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4.xml" ContentType="application/vnd.openxmlformats-officedocument.spreadsheetml.pivotCacheDefinition+xml"/>
  <Override PartName="/xl/pivotCache/pivotCacheRecords4.xml" ContentType="application/vnd.openxmlformats-officedocument.spreadsheetml.pivotCacheRecords+xml"/>
  <Override PartName="/xl/pivotCache/pivotCacheDefinition5.xml" ContentType="application/vnd.openxmlformats-officedocument.spreadsheetml.pivotCacheDefinition+xml"/>
  <Override PartName="/xl/pivotCache/pivotCacheRecords5.xml" ContentType="application/vnd.openxmlformats-officedocument.spreadsheetml.pivotCacheRecords+xml"/>
  <Override PartName="/xl/pivotCache/pivotCacheDefinition6.xml" ContentType="application/vnd.openxmlformats-officedocument.spreadsheetml.pivotCacheDefinition+xml"/>
  <Override PartName="/xl/pivotCache/pivotCacheRecords6.xml" ContentType="application/vnd.openxmlformats-officedocument.spreadsheetml.pivotCacheRecords+xml"/>
  <Override PartName="/xl/pivotCache/pivotCacheDefinition7.xml" ContentType="application/vnd.openxmlformats-officedocument.spreadsheetml.pivotCacheDefinition+xml"/>
  <Override PartName="/xl/pivotCache/pivotCacheRecords7.xml" ContentType="application/vnd.openxmlformats-officedocument.spreadsheetml.pivotCacheRecords+xml"/>
  <Override PartName="/xl/pivotCache/pivotCacheDefinition8.xml" ContentType="application/vnd.openxmlformats-officedocument.spreadsheetml.pivotCacheDefinition+xml"/>
  <Override PartName="/xl/pivotCache/pivotCacheRecords8.xml" ContentType="application/vnd.openxmlformats-officedocument.spreadsheetml.pivotCacheRecords+xml"/>
  <Override PartName="/xl/pivotCache/pivotCacheDefinition9.xml" ContentType="application/vnd.openxmlformats-officedocument.spreadsheetml.pivotCacheDefinition+xml"/>
  <Override PartName="/xl/pivotCache/pivotCacheRecords9.xml" ContentType="application/vnd.openxmlformats-officedocument.spreadsheetml.pivotCacheRecords+xml"/>
  <Override PartName="/xl/pivotCache/pivotCacheDefinition10.xml" ContentType="application/vnd.openxmlformats-officedocument.spreadsheetml.pivotCacheDefinition+xml"/>
  <Override PartName="/xl/pivotCache/pivotCacheRecords10.xml" ContentType="application/vnd.openxmlformats-officedocument.spreadsheetml.pivotCacheRecords+xml"/>
  <Override PartName="/xl/pivotCache/pivotCacheDefinition11.xml" ContentType="application/vnd.openxmlformats-officedocument.spreadsheetml.pivotCacheDefinition+xml"/>
  <Override PartName="/xl/pivotCache/pivotCacheRecords11.xml" ContentType="application/vnd.openxmlformats-officedocument.spreadsheetml.pivotCacheRecords+xml"/>
  <Override PartName="/xl/pivotCache/pivotCacheDefinition12.xml" ContentType="application/vnd.openxmlformats-officedocument.spreadsheetml.pivotCacheDefinition+xml"/>
  <Override PartName="/xl/pivotCache/pivotCacheRecords12.xml" ContentType="application/vnd.openxmlformats-officedocument.spreadsheetml.pivotCacheRecords+xml"/>
  <Override PartName="/xl/pivotCache/pivotCacheDefinition13.xml" ContentType="application/vnd.openxmlformats-officedocument.spreadsheetml.pivotCacheDefinition+xml"/>
  <Override PartName="/xl/pivotCache/pivotCacheRecords13.xml" ContentType="application/vnd.openxmlformats-officedocument.spreadsheetml.pivotCacheRecords+xml"/>
  <Override PartName="/xl/pivotCache/pivotCacheDefinition14.xml" ContentType="application/vnd.openxmlformats-officedocument.spreadsheetml.pivotCacheDefinition+xml"/>
  <Override PartName="/xl/pivotCache/pivotCacheRecords14.xml" ContentType="application/vnd.openxmlformats-officedocument.spreadsheetml.pivotCacheRecords+xml"/>
  <Override PartName="/xl/pivotCache/pivotCacheDefinition15.xml" ContentType="application/vnd.openxmlformats-officedocument.spreadsheetml.pivotCacheDefinition+xml"/>
  <Override PartName="/xl/pivotCache/pivotCacheRecords15.xml" ContentType="application/vnd.openxmlformats-officedocument.spreadsheetml.pivotCacheRecords+xml"/>
  <Override PartName="/xl/pivotCache/pivotCacheDefinition16.xml" ContentType="application/vnd.openxmlformats-officedocument.spreadsheetml.pivotCacheDefinition+xml"/>
  <Override PartName="/xl/pivotCache/pivotCacheRecords16.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5.xml" ContentType="application/vnd.openxmlformats-officedocument.spreadsheetml.pivotTable+xml"/>
  <Override PartName="/xl/pivotTables/pivotTable6.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7.xml" ContentType="application/vnd.openxmlformats-officedocument.spreadsheetml.pivotTab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drawings/drawing5.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13.xml" ContentType="application/vnd.openxmlformats-officedocument.spreadsheetml.pivotTable+xml"/>
  <Override PartName="/xl/drawings/drawing6.xml" ContentType="application/vnd.openxmlformats-officedocument.drawing+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14.xml" ContentType="application/vnd.openxmlformats-officedocument.spreadsheetml.pivotTable+xml"/>
  <Override PartName="/xl/pivotTables/pivotTable15.xml" ContentType="application/vnd.openxmlformats-officedocument.spreadsheetml.pivotTable+xml"/>
  <Override PartName="/xl/drawings/drawing7.xml" ContentType="application/vnd.openxmlformats-officedocument.drawing+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pivotTables/pivotTable16.xml" ContentType="application/vnd.openxmlformats-officedocument.spreadsheetml.pivotTable+xml"/>
  <Override PartName="/xl/pivotTables/pivotTable17.xml" ContentType="application/vnd.openxmlformats-officedocument.spreadsheetml.pivotTable+xml"/>
  <Override PartName="/xl/drawings/drawing8.xml" ContentType="application/vnd.openxmlformats-officedocument.drawing+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pivotTables/pivotTable18.xml" ContentType="application/vnd.openxmlformats-officedocument.spreadsheetml.pivotTable+xml"/>
  <Override PartName="/xl/pivotTables/pivotTable19.xml" ContentType="application/vnd.openxmlformats-officedocument.spreadsheetml.pivotTable+xml"/>
  <Override PartName="/xl/drawings/drawing9.xml" ContentType="application/vnd.openxmlformats-officedocument.drawing+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pivotTables/pivotTable20.xml" ContentType="application/vnd.openxmlformats-officedocument.spreadsheetml.pivotTable+xml"/>
  <Override PartName="/xl/drawings/drawing10.xml" ContentType="application/vnd.openxmlformats-officedocument.drawing+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pivotTables/pivotTable21.xml" ContentType="application/vnd.openxmlformats-officedocument.spreadsheetml.pivotTable+xml"/>
  <Override PartName="/xl/drawings/drawing11.xml" ContentType="application/vnd.openxmlformats-officedocument.drawing+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pivotTables/pivotTable22.xml" ContentType="application/vnd.openxmlformats-officedocument.spreadsheetml.pivotTable+xml"/>
  <Override PartName="/xl/pivotTables/pivotTable23.xml" ContentType="application/vnd.openxmlformats-officedocument.spreadsheetml.pivotTable+xml"/>
  <Override PartName="/xl/pivotTables/pivotTable24.xml" ContentType="application/vnd.openxmlformats-officedocument.spreadsheetml.pivotTable+xml"/>
  <Override PartName="/xl/pivotTables/pivotTable25.xml" ContentType="application/vnd.openxmlformats-officedocument.spreadsheetml.pivotTable+xml"/>
  <Override PartName="/xl/drawings/drawing12.xml" ContentType="application/vnd.openxmlformats-officedocument.drawing+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pivotTables/pivotTable26.xml" ContentType="application/vnd.openxmlformats-officedocument.spreadsheetml.pivotTable+xml"/>
  <Override PartName="/xl/drawings/drawing13.xml" ContentType="application/vnd.openxmlformats-officedocument.drawing+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pivotTables/pivotTable27.xml" ContentType="application/vnd.openxmlformats-officedocument.spreadsheetml.pivotTable+xml"/>
  <Override PartName="/xl/drawings/drawing14.xml" ContentType="application/vnd.openxmlformats-officedocument.drawing+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charts/chart21.xml" ContentType="application/vnd.openxmlformats-officedocument.drawingml.chart+xml"/>
  <Override PartName="/xl/charts/style21.xml" ContentType="application/vnd.ms-office.chartstyle+xml"/>
  <Override PartName="/xl/charts/colors21.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7" lowestEdited="7" rupBuild="18431"/>
  <workbookPr defaultThemeVersion="166925"/>
  <mc:AlternateContent xmlns:mc="http://schemas.openxmlformats.org/markup-compatibility/2006">
    <mc:Choice Requires="x15">
      <x15ac:absPath xmlns:x15ac="http://schemas.microsoft.com/office/spreadsheetml/2010/11/ac" url="C:\Users\Meena\Downloads\"/>
    </mc:Choice>
  </mc:AlternateContent>
  <bookViews>
    <workbookView xWindow="0" yWindow="0" windowWidth="20490" windowHeight="7530" firstSheet="21" activeTab="25"/>
  </bookViews>
  <sheets>
    <sheet name="HearingFreDays" sheetId="34" r:id="rId1"/>
    <sheet name="Sheet10" sheetId="45" r:id="rId2"/>
    <sheet name="HearingDis(Fre)#" sheetId="39" r:id="rId3"/>
    <sheet name="Sheet13" sheetId="55" r:id="rId4"/>
    <sheet name="Sheet11" sheetId="46" r:id="rId5"/>
    <sheet name="Sheet2" sheetId="2" r:id="rId6"/>
    <sheet name="Adjournment" sheetId="52" r:id="rId7"/>
    <sheet name="Sheet17" sheetId="36" r:id="rId8"/>
    <sheet name="FiledCases" sheetId="37" r:id="rId9"/>
    <sheet name="CategoryAvgTime" sheetId="35" r:id="rId10"/>
    <sheet name="HearingFreAvg#" sheetId="29" r:id="rId11"/>
    <sheet name="HearingPen(fre)#" sheetId="40" r:id="rId12"/>
    <sheet name="ListedCal#" sheetId="23" r:id="rId13"/>
    <sheet name="Sheet3" sheetId="48" r:id="rId14"/>
    <sheet name="Sheet9" sheetId="44" r:id="rId15"/>
    <sheet name="listeddraw" sheetId="49" r:id="rId16"/>
    <sheet name="Sheet1" sheetId="56" r:id="rId17"/>
    <sheet name="Listed#" sheetId="18" r:id="rId18"/>
    <sheet name="HearingTAvg" sheetId="26" r:id="rId19"/>
    <sheet name="Hearing#" sheetId="16" r:id="rId20"/>
    <sheet name="ArrangeColumns#" sheetId="3" r:id="rId21"/>
    <sheet name="PendingCal#" sheetId="10" r:id="rId22"/>
    <sheet name="AvgTimeStage#" sheetId="4" r:id="rId23"/>
    <sheet name="DAvgT(Min)#" sheetId="7" r:id="rId24"/>
    <sheet name="DAvgT(Days)#" sheetId="8" r:id="rId25"/>
    <sheet name="DisposedCal#" sheetId="5" r:id="rId26"/>
  </sheets>
  <definedNames>
    <definedName name="_xlnm._FilterDatabase" localSheetId="6" hidden="1">Adjournment!$A$1:$J$281</definedName>
    <definedName name="_xlnm._FilterDatabase" localSheetId="20" hidden="1">'ArrangeColumns#'!$A$1:$G$1414</definedName>
    <definedName name="_xlnm._FilterDatabase" localSheetId="22" hidden="1">'AvgTimeStage#'!$A$1:$B$1414</definedName>
    <definedName name="_xlnm._FilterDatabase" localSheetId="9" hidden="1">CategoryAvgTime!$A$1:$C$1414</definedName>
    <definedName name="_xlnm._FilterDatabase" localSheetId="25" hidden="1">'DisposedCal#'!$A$1:$H$397</definedName>
    <definedName name="_xlnm._FilterDatabase" localSheetId="8" hidden="1">FiledCases!$H$1:$J$1</definedName>
    <definedName name="_xlnm._FilterDatabase" localSheetId="19" hidden="1">'Hearing#'!$A$1:$F$1414</definedName>
    <definedName name="_xlnm._FilterDatabase" localSheetId="10" hidden="1">'HearingFreAvg#'!$A$1:$F$1414</definedName>
    <definedName name="_xlnm._FilterDatabase" localSheetId="0" hidden="1">HearingFreDays!$A$1:$G$1414</definedName>
    <definedName name="_xlnm._FilterDatabase" localSheetId="18" hidden="1">HearingTAvg!$G$1:$J$289</definedName>
    <definedName name="_xlnm._FilterDatabase" localSheetId="17" hidden="1">'Listed#'!$A$1:$G$1414</definedName>
    <definedName name="_xlnm._FilterDatabase" localSheetId="15" hidden="1">listeddraw!$H$2:$I$252</definedName>
    <definedName name="_xlnm._FilterDatabase" localSheetId="21" hidden="1">'PendingCal#'!$A$1:$E$1018</definedName>
    <definedName name="_xlnm._FilterDatabase" localSheetId="7" hidden="1">Sheet17!$A$1:$G$1414</definedName>
    <definedName name="_xlnm._FilterDatabase" localSheetId="5" hidden="1">Sheet2!$A$1:$AA$1414</definedName>
    <definedName name="_xlnm._FilterDatabase" localSheetId="13" hidden="1">Sheet3!$D$2:$E$288</definedName>
    <definedName name="solver_typ" localSheetId="7" hidden="1">2</definedName>
    <definedName name="solver_ver" localSheetId="7" hidden="1">16</definedName>
  </definedNames>
  <calcPr calcId="171027"/>
  <pivotCaches>
    <pivotCache cacheId="47" r:id="rId27"/>
    <pivotCache cacheId="48" r:id="rId28"/>
    <pivotCache cacheId="49" r:id="rId29"/>
    <pivotCache cacheId="50" r:id="rId30"/>
    <pivotCache cacheId="51" r:id="rId31"/>
    <pivotCache cacheId="52" r:id="rId32"/>
    <pivotCache cacheId="53" r:id="rId33"/>
    <pivotCache cacheId="54" r:id="rId34"/>
    <pivotCache cacheId="55" r:id="rId35"/>
    <pivotCache cacheId="56" r:id="rId36"/>
    <pivotCache cacheId="57" r:id="rId37"/>
    <pivotCache cacheId="58" r:id="rId38"/>
    <pivotCache cacheId="59" r:id="rId39"/>
    <pivotCache cacheId="60" r:id="rId40"/>
    <pivotCache cacheId="61" r:id="rId41"/>
    <pivotCache cacheId="62" r:id="rId42"/>
  </pivotCaches>
</workbook>
</file>

<file path=xl/calcChain.xml><?xml version="1.0" encoding="utf-8"?>
<calcChain xmlns="http://schemas.openxmlformats.org/spreadsheetml/2006/main">
  <c r="N17" i="39" l="1"/>
  <c r="C42" i="29"/>
  <c r="C211" i="29"/>
  <c r="C243" i="29"/>
  <c r="C260" i="29"/>
  <c r="C309" i="29"/>
  <c r="C323" i="29"/>
  <c r="C339" i="29"/>
  <c r="C349" i="29"/>
  <c r="C428" i="29"/>
  <c r="C432" i="29"/>
  <c r="C433" i="29"/>
  <c r="C465" i="29"/>
  <c r="C555" i="29"/>
  <c r="C564" i="29"/>
  <c r="C573" i="29"/>
  <c r="C600" i="29"/>
  <c r="C642" i="29"/>
  <c r="C644" i="29"/>
  <c r="C658" i="29"/>
  <c r="C688" i="29"/>
  <c r="C740" i="29"/>
  <c r="C782" i="29"/>
  <c r="C809" i="29"/>
  <c r="C832" i="29"/>
  <c r="C834" i="29"/>
  <c r="C869" i="29"/>
  <c r="C893" i="29"/>
  <c r="C935" i="29"/>
  <c r="C995" i="29"/>
  <c r="C1054" i="29"/>
  <c r="C1055" i="29"/>
  <c r="C1061" i="29"/>
  <c r="C1076" i="29"/>
  <c r="C1081" i="29"/>
  <c r="C1089" i="29"/>
  <c r="C1124" i="29"/>
  <c r="C1145" i="29"/>
  <c r="C1210" i="29"/>
  <c r="C1270" i="29"/>
  <c r="C1393" i="29"/>
  <c r="F3" i="52"/>
  <c r="F4" i="52"/>
  <c r="F5" i="52"/>
  <c r="F6" i="52"/>
  <c r="F7" i="52"/>
  <c r="F8" i="52"/>
  <c r="F9" i="52"/>
  <c r="F10" i="52"/>
  <c r="F11" i="52"/>
  <c r="F12" i="52"/>
  <c r="F13" i="52"/>
  <c r="F14" i="52"/>
  <c r="F15" i="52"/>
  <c r="F16" i="52"/>
  <c r="F17" i="52"/>
  <c r="F18" i="52"/>
  <c r="F19" i="52"/>
  <c r="F20" i="52"/>
  <c r="F21" i="52"/>
  <c r="F22" i="52"/>
  <c r="F23" i="52"/>
  <c r="F24" i="52"/>
  <c r="F25" i="52"/>
  <c r="F26" i="52"/>
  <c r="F27" i="52"/>
  <c r="F28" i="52"/>
  <c r="F29" i="52"/>
  <c r="F30" i="52"/>
  <c r="F31" i="52"/>
  <c r="F32" i="52"/>
  <c r="F33" i="52"/>
  <c r="F34" i="52"/>
  <c r="F35" i="52"/>
  <c r="F36" i="52"/>
  <c r="F37" i="52"/>
  <c r="F38" i="52"/>
  <c r="F39" i="52"/>
  <c r="F40" i="52"/>
  <c r="F41" i="52"/>
  <c r="F42" i="52"/>
  <c r="F43" i="52"/>
  <c r="F44" i="52"/>
  <c r="F45" i="52"/>
  <c r="F46" i="52"/>
  <c r="F47" i="52"/>
  <c r="F48" i="52"/>
  <c r="F49" i="52"/>
  <c r="F50" i="52"/>
  <c r="F51" i="52"/>
  <c r="F52" i="52"/>
  <c r="F53" i="52"/>
  <c r="F54" i="52"/>
  <c r="F55" i="52"/>
  <c r="F56" i="52"/>
  <c r="F57" i="52"/>
  <c r="F58" i="52"/>
  <c r="F59" i="52"/>
  <c r="F60" i="52"/>
  <c r="F61" i="52"/>
  <c r="F62" i="52"/>
  <c r="F63" i="52"/>
  <c r="F64" i="52"/>
  <c r="F65" i="52"/>
  <c r="F66" i="52"/>
  <c r="F67" i="52"/>
  <c r="F68" i="52"/>
  <c r="F69" i="52"/>
  <c r="F70" i="52"/>
  <c r="F71" i="52"/>
  <c r="F72" i="52"/>
  <c r="F73" i="52"/>
  <c r="F74" i="52"/>
  <c r="F75" i="52"/>
  <c r="F76" i="52"/>
  <c r="F77" i="52"/>
  <c r="F78" i="52"/>
  <c r="F79" i="52"/>
  <c r="F80" i="52"/>
  <c r="F81" i="52"/>
  <c r="F82" i="52"/>
  <c r="F83" i="52"/>
  <c r="F84" i="52"/>
  <c r="F85" i="52"/>
  <c r="F86" i="52"/>
  <c r="F87" i="52"/>
  <c r="F88" i="52"/>
  <c r="F89" i="52"/>
  <c r="F90" i="52"/>
  <c r="F91" i="52"/>
  <c r="F92" i="52"/>
  <c r="F93" i="52"/>
  <c r="F94" i="52"/>
  <c r="F95" i="52"/>
  <c r="F96" i="52"/>
  <c r="F97" i="52"/>
  <c r="F98" i="52"/>
  <c r="F99" i="52"/>
  <c r="F100" i="52"/>
  <c r="F101" i="52"/>
  <c r="F102" i="52"/>
  <c r="F103" i="52"/>
  <c r="F104" i="52"/>
  <c r="F105" i="52"/>
  <c r="F106" i="52"/>
  <c r="F107" i="52"/>
  <c r="F108" i="52"/>
  <c r="F109" i="52"/>
  <c r="F110" i="52"/>
  <c r="F111" i="52"/>
  <c r="F112" i="52"/>
  <c r="F113" i="52"/>
  <c r="F114" i="52"/>
  <c r="F115" i="52"/>
  <c r="F116" i="52"/>
  <c r="F117" i="52"/>
  <c r="F118" i="52"/>
  <c r="F119" i="52"/>
  <c r="F120" i="52"/>
  <c r="F121" i="52"/>
  <c r="F122" i="52"/>
  <c r="F123" i="52"/>
  <c r="F124" i="52"/>
  <c r="F125" i="52"/>
  <c r="F126" i="52"/>
  <c r="F127" i="52"/>
  <c r="F128" i="52"/>
  <c r="F129" i="52"/>
  <c r="F130" i="52"/>
  <c r="F131" i="52"/>
  <c r="F132" i="52"/>
  <c r="F133" i="52"/>
  <c r="F134" i="52"/>
  <c r="F135" i="52"/>
  <c r="F136" i="52"/>
  <c r="F137" i="52"/>
  <c r="F138" i="52"/>
  <c r="F139" i="52"/>
  <c r="F140" i="52"/>
  <c r="F141" i="52"/>
  <c r="F142" i="52"/>
  <c r="F143" i="52"/>
  <c r="F144" i="52"/>
  <c r="F145" i="52"/>
  <c r="F146" i="52"/>
  <c r="F147" i="52"/>
  <c r="F148" i="52"/>
  <c r="F149" i="52"/>
  <c r="F150" i="52"/>
  <c r="F151" i="52"/>
  <c r="F152" i="52"/>
  <c r="F153" i="52"/>
  <c r="F154" i="52"/>
  <c r="F155" i="52"/>
  <c r="F156" i="52"/>
  <c r="F157" i="52"/>
  <c r="F158" i="52"/>
  <c r="F159" i="52"/>
  <c r="F160" i="52"/>
  <c r="F161" i="52"/>
  <c r="F162" i="52"/>
  <c r="F163" i="52"/>
  <c r="F164" i="52"/>
  <c r="F165" i="52"/>
  <c r="F166" i="52"/>
  <c r="F167" i="52"/>
  <c r="F168" i="52"/>
  <c r="F169" i="52"/>
  <c r="F170" i="52"/>
  <c r="F171" i="52"/>
  <c r="F172" i="52"/>
  <c r="F173" i="52"/>
  <c r="F174" i="52"/>
  <c r="F175" i="52"/>
  <c r="F176" i="52"/>
  <c r="F177" i="52"/>
  <c r="F178" i="52"/>
  <c r="F179" i="52"/>
  <c r="F180" i="52"/>
  <c r="F181" i="52"/>
  <c r="F182" i="52"/>
  <c r="F183" i="52"/>
  <c r="F184" i="52"/>
  <c r="F185" i="52"/>
  <c r="F186" i="52"/>
  <c r="F187" i="52"/>
  <c r="F188" i="52"/>
  <c r="F189" i="52"/>
  <c r="F190" i="52"/>
  <c r="F191" i="52"/>
  <c r="F192" i="52"/>
  <c r="F193" i="52"/>
  <c r="F194" i="52"/>
  <c r="F195" i="52"/>
  <c r="F196" i="52"/>
  <c r="F197" i="52"/>
  <c r="F198" i="52"/>
  <c r="F199" i="52"/>
  <c r="F200" i="52"/>
  <c r="F201" i="52"/>
  <c r="F202" i="52"/>
  <c r="F203" i="52"/>
  <c r="F204" i="52"/>
  <c r="F205" i="52"/>
  <c r="F206" i="52"/>
  <c r="F207" i="52"/>
  <c r="F208" i="52"/>
  <c r="F209" i="52"/>
  <c r="F210" i="52"/>
  <c r="F211" i="52"/>
  <c r="F212" i="52"/>
  <c r="F213" i="52"/>
  <c r="F214" i="52"/>
  <c r="F215" i="52"/>
  <c r="F216" i="52"/>
  <c r="F217" i="52"/>
  <c r="F218" i="52"/>
  <c r="F219" i="52"/>
  <c r="F220" i="52"/>
  <c r="F221" i="52"/>
  <c r="F222" i="52"/>
  <c r="F223" i="52"/>
  <c r="F224" i="52"/>
  <c r="F225" i="52"/>
  <c r="F226" i="52"/>
  <c r="F227" i="52"/>
  <c r="F228" i="52"/>
  <c r="F229" i="52"/>
  <c r="F230" i="52"/>
  <c r="F231" i="52"/>
  <c r="F232" i="52"/>
  <c r="F233" i="52"/>
  <c r="F234" i="52"/>
  <c r="F235" i="52"/>
  <c r="F236" i="52"/>
  <c r="F237" i="52"/>
  <c r="F238" i="52"/>
  <c r="F239" i="52"/>
  <c r="F240" i="52"/>
  <c r="F241" i="52"/>
  <c r="F242" i="52"/>
  <c r="F243" i="52"/>
  <c r="F244" i="52"/>
  <c r="F245" i="52"/>
  <c r="F246" i="52"/>
  <c r="F247" i="52"/>
  <c r="F248" i="52"/>
  <c r="F249" i="52"/>
  <c r="F250" i="52"/>
  <c r="F251" i="52"/>
  <c r="F252" i="52"/>
  <c r="F253" i="52"/>
  <c r="F254" i="52"/>
  <c r="F255" i="52"/>
  <c r="F256" i="52"/>
  <c r="F257" i="52"/>
  <c r="F258" i="52"/>
  <c r="F259" i="52"/>
  <c r="F260" i="52"/>
  <c r="F261" i="52"/>
  <c r="F262" i="52"/>
  <c r="F263" i="52"/>
  <c r="F264" i="52"/>
  <c r="F265" i="52"/>
  <c r="F266" i="52"/>
  <c r="F267" i="52"/>
  <c r="F268" i="52"/>
  <c r="F269" i="52"/>
  <c r="F270" i="52"/>
  <c r="F271" i="52"/>
  <c r="F272" i="52"/>
  <c r="F273" i="52"/>
  <c r="F274" i="52"/>
  <c r="F275" i="52"/>
  <c r="F276" i="52"/>
  <c r="F277" i="52"/>
  <c r="F278" i="52"/>
  <c r="F279" i="52"/>
  <c r="F280" i="52"/>
  <c r="F281" i="52"/>
  <c r="F2" i="52"/>
  <c r="I3" i="52"/>
  <c r="I4" i="52"/>
  <c r="I5" i="52"/>
  <c r="I6" i="52"/>
  <c r="I7" i="52"/>
  <c r="I8" i="52"/>
  <c r="I9" i="52"/>
  <c r="I10" i="52"/>
  <c r="I11" i="52"/>
  <c r="I12" i="52"/>
  <c r="I13" i="52"/>
  <c r="I14" i="52"/>
  <c r="I15" i="52"/>
  <c r="I16" i="52"/>
  <c r="I17" i="52"/>
  <c r="I18" i="52"/>
  <c r="I19" i="52"/>
  <c r="I20" i="52"/>
  <c r="I21" i="52"/>
  <c r="I22" i="52"/>
  <c r="I23" i="52"/>
  <c r="I24" i="52"/>
  <c r="I25" i="52"/>
  <c r="I26" i="52"/>
  <c r="I27" i="52"/>
  <c r="I28" i="52"/>
  <c r="I29" i="52"/>
  <c r="I30" i="52"/>
  <c r="I31" i="52"/>
  <c r="I32" i="52"/>
  <c r="I33" i="52"/>
  <c r="I34" i="52"/>
  <c r="I35" i="52"/>
  <c r="I36" i="52"/>
  <c r="I37" i="52"/>
  <c r="I38" i="52"/>
  <c r="I39" i="52"/>
  <c r="I40" i="52"/>
  <c r="I41" i="52"/>
  <c r="I42" i="52"/>
  <c r="I43" i="52"/>
  <c r="I44" i="52"/>
  <c r="I45" i="52"/>
  <c r="I46" i="52"/>
  <c r="I47" i="52"/>
  <c r="I48" i="52"/>
  <c r="I49" i="52"/>
  <c r="I50" i="52"/>
  <c r="I51" i="52"/>
  <c r="I52" i="52"/>
  <c r="I53" i="52"/>
  <c r="I54" i="52"/>
  <c r="I55" i="52"/>
  <c r="I56" i="52"/>
  <c r="I57" i="52"/>
  <c r="I58" i="52"/>
  <c r="I59" i="52"/>
  <c r="I60" i="52"/>
  <c r="I61" i="52"/>
  <c r="I62" i="52"/>
  <c r="I63" i="52"/>
  <c r="I64" i="52"/>
  <c r="I65" i="52"/>
  <c r="I66" i="52"/>
  <c r="I67" i="52"/>
  <c r="I68" i="52"/>
  <c r="I69" i="52"/>
  <c r="I70" i="52"/>
  <c r="I71" i="52"/>
  <c r="I72" i="52"/>
  <c r="I73" i="52"/>
  <c r="I74" i="52"/>
  <c r="I75" i="52"/>
  <c r="I76" i="52"/>
  <c r="I77" i="52"/>
  <c r="I78" i="52"/>
  <c r="I79" i="52"/>
  <c r="I80" i="52"/>
  <c r="I81" i="52"/>
  <c r="I82" i="52"/>
  <c r="I83" i="52"/>
  <c r="I84" i="52"/>
  <c r="I85" i="52"/>
  <c r="I86" i="52"/>
  <c r="I87" i="52"/>
  <c r="I88" i="52"/>
  <c r="I89" i="52"/>
  <c r="I90" i="52"/>
  <c r="I91" i="52"/>
  <c r="I92" i="52"/>
  <c r="I93" i="52"/>
  <c r="I94" i="52"/>
  <c r="I95" i="52"/>
  <c r="I96" i="52"/>
  <c r="I97" i="52"/>
  <c r="I98" i="52"/>
  <c r="I99" i="52"/>
  <c r="I100" i="52"/>
  <c r="I101" i="52"/>
  <c r="I102" i="52"/>
  <c r="I103" i="52"/>
  <c r="I104" i="52"/>
  <c r="I105" i="52"/>
  <c r="I106" i="52"/>
  <c r="I107" i="52"/>
  <c r="I108" i="52"/>
  <c r="I109" i="52"/>
  <c r="I110" i="52"/>
  <c r="I111" i="52"/>
  <c r="I112" i="52"/>
  <c r="I113" i="52"/>
  <c r="I114" i="52"/>
  <c r="I115" i="52"/>
  <c r="I116" i="52"/>
  <c r="I117" i="52"/>
  <c r="I118" i="52"/>
  <c r="I119" i="52"/>
  <c r="I120" i="52"/>
  <c r="I121" i="52"/>
  <c r="I122" i="52"/>
  <c r="I123" i="52"/>
  <c r="I124" i="52"/>
  <c r="I125" i="52"/>
  <c r="I126" i="52"/>
  <c r="I127" i="52"/>
  <c r="I128" i="52"/>
  <c r="I129" i="52"/>
  <c r="I130" i="52"/>
  <c r="I131" i="52"/>
  <c r="I132" i="52"/>
  <c r="I133" i="52"/>
  <c r="I134" i="52"/>
  <c r="I135" i="52"/>
  <c r="I136" i="52"/>
  <c r="I137" i="52"/>
  <c r="I138" i="52"/>
  <c r="I139" i="52"/>
  <c r="I140" i="52"/>
  <c r="I141" i="52"/>
  <c r="I142" i="52"/>
  <c r="I143" i="52"/>
  <c r="I144" i="52"/>
  <c r="I145" i="52"/>
  <c r="I146" i="52"/>
  <c r="I147" i="52"/>
  <c r="I148" i="52"/>
  <c r="I149" i="52"/>
  <c r="I150" i="52"/>
  <c r="I151" i="52"/>
  <c r="I152" i="52"/>
  <c r="I153" i="52"/>
  <c r="I154" i="52"/>
  <c r="I155" i="52"/>
  <c r="I156" i="52"/>
  <c r="I157" i="52"/>
  <c r="I158" i="52"/>
  <c r="I159" i="52"/>
  <c r="I160" i="52"/>
  <c r="I161" i="52"/>
  <c r="I162" i="52"/>
  <c r="I163" i="52"/>
  <c r="I164" i="52"/>
  <c r="I165" i="52"/>
  <c r="I166" i="52"/>
  <c r="I167" i="52"/>
  <c r="I168" i="52"/>
  <c r="I169" i="52"/>
  <c r="I170" i="52"/>
  <c r="I171" i="52"/>
  <c r="I172" i="52"/>
  <c r="I173" i="52"/>
  <c r="I174" i="52"/>
  <c r="I175" i="52"/>
  <c r="I176" i="52"/>
  <c r="I177" i="52"/>
  <c r="I178" i="52"/>
  <c r="I179" i="52"/>
  <c r="I180" i="52"/>
  <c r="I181" i="52"/>
  <c r="I182" i="52"/>
  <c r="I183" i="52"/>
  <c r="I184" i="52"/>
  <c r="I185" i="52"/>
  <c r="I186" i="52"/>
  <c r="I187" i="52"/>
  <c r="I188" i="52"/>
  <c r="I189" i="52"/>
  <c r="I190" i="52"/>
  <c r="I191" i="52"/>
  <c r="I192" i="52"/>
  <c r="I193" i="52"/>
  <c r="I194" i="52"/>
  <c r="I195" i="52"/>
  <c r="I196" i="52"/>
  <c r="I197" i="52"/>
  <c r="I198" i="52"/>
  <c r="I199" i="52"/>
  <c r="I200" i="52"/>
  <c r="I201" i="52"/>
  <c r="I202" i="52"/>
  <c r="I203" i="52"/>
  <c r="I204" i="52"/>
  <c r="I205" i="52"/>
  <c r="I206" i="52"/>
  <c r="I207" i="52"/>
  <c r="I208" i="52"/>
  <c r="I209" i="52"/>
  <c r="I210" i="52"/>
  <c r="I211" i="52"/>
  <c r="I212" i="52"/>
  <c r="I213" i="52"/>
  <c r="I214" i="52"/>
  <c r="I215" i="52"/>
  <c r="I216" i="52"/>
  <c r="I217" i="52"/>
  <c r="I218" i="52"/>
  <c r="I219" i="52"/>
  <c r="I220" i="52"/>
  <c r="I221" i="52"/>
  <c r="I222" i="52"/>
  <c r="I223" i="52"/>
  <c r="I224" i="52"/>
  <c r="I225" i="52"/>
  <c r="I226" i="52"/>
  <c r="I227" i="52"/>
  <c r="I228" i="52"/>
  <c r="I229" i="52"/>
  <c r="I230" i="52"/>
  <c r="I231" i="52"/>
  <c r="I232" i="52"/>
  <c r="I233" i="52"/>
  <c r="I234" i="52"/>
  <c r="I235" i="52"/>
  <c r="I236" i="52"/>
  <c r="I237" i="52"/>
  <c r="I238" i="52"/>
  <c r="I239" i="52"/>
  <c r="I240" i="52"/>
  <c r="I241" i="52"/>
  <c r="I242" i="52"/>
  <c r="I243" i="52"/>
  <c r="I244" i="52"/>
  <c r="I245" i="52"/>
  <c r="I246" i="52"/>
  <c r="I247" i="52"/>
  <c r="I248" i="52"/>
  <c r="I249" i="52"/>
  <c r="I250" i="52"/>
  <c r="I251" i="52"/>
  <c r="I252" i="52"/>
  <c r="I253" i="52"/>
  <c r="I254" i="52"/>
  <c r="I255" i="52"/>
  <c r="I256" i="52"/>
  <c r="I257" i="52"/>
  <c r="I258" i="52"/>
  <c r="I259" i="52"/>
  <c r="I260" i="52"/>
  <c r="I261" i="52"/>
  <c r="I262" i="52"/>
  <c r="I263" i="52"/>
  <c r="I264" i="52"/>
  <c r="I265" i="52"/>
  <c r="I266" i="52"/>
  <c r="I267" i="52"/>
  <c r="I268" i="52"/>
  <c r="I269" i="52"/>
  <c r="I270" i="52"/>
  <c r="I271" i="52"/>
  <c r="I272" i="52"/>
  <c r="I273" i="52"/>
  <c r="I274" i="52"/>
  <c r="I275" i="52"/>
  <c r="I276" i="52"/>
  <c r="I277" i="52"/>
  <c r="I278" i="52"/>
  <c r="I279" i="52"/>
  <c r="I280" i="52"/>
  <c r="I281" i="52"/>
  <c r="I2" i="52"/>
  <c r="H2" i="52"/>
  <c r="H3" i="52"/>
  <c r="J3" i="52" s="1"/>
  <c r="H4" i="52"/>
  <c r="J4" i="52" s="1"/>
  <c r="H5" i="52"/>
  <c r="J5" i="52" s="1"/>
  <c r="H6" i="52"/>
  <c r="H7" i="52"/>
  <c r="J7" i="52" s="1"/>
  <c r="H8" i="52"/>
  <c r="J8" i="52" s="1"/>
  <c r="H9" i="52"/>
  <c r="J9" i="52" s="1"/>
  <c r="H10" i="52"/>
  <c r="H11" i="52"/>
  <c r="J11" i="52" s="1"/>
  <c r="H12" i="52"/>
  <c r="J12" i="52" s="1"/>
  <c r="H13" i="52"/>
  <c r="J13" i="52" s="1"/>
  <c r="H14" i="52"/>
  <c r="H15" i="52"/>
  <c r="J15" i="52" s="1"/>
  <c r="H16" i="52"/>
  <c r="J16" i="52" s="1"/>
  <c r="H17" i="52"/>
  <c r="J17" i="52" s="1"/>
  <c r="H18" i="52"/>
  <c r="H19" i="52"/>
  <c r="J19" i="52" s="1"/>
  <c r="H20" i="52"/>
  <c r="J20" i="52" s="1"/>
  <c r="H21" i="52"/>
  <c r="J21" i="52" s="1"/>
  <c r="H22" i="52"/>
  <c r="H23" i="52"/>
  <c r="J23" i="52" s="1"/>
  <c r="H24" i="52"/>
  <c r="J24" i="52" s="1"/>
  <c r="H25" i="52"/>
  <c r="J25" i="52" s="1"/>
  <c r="H26" i="52"/>
  <c r="H27" i="52"/>
  <c r="J27" i="52" s="1"/>
  <c r="H28" i="52"/>
  <c r="J28" i="52" s="1"/>
  <c r="H29" i="52"/>
  <c r="J29" i="52" s="1"/>
  <c r="H30" i="52"/>
  <c r="H31" i="52"/>
  <c r="J31" i="52" s="1"/>
  <c r="H32" i="52"/>
  <c r="J32" i="52" s="1"/>
  <c r="H33" i="52"/>
  <c r="J33" i="52" s="1"/>
  <c r="H34" i="52"/>
  <c r="H35" i="52"/>
  <c r="J35" i="52" s="1"/>
  <c r="H36" i="52"/>
  <c r="J36" i="52" s="1"/>
  <c r="H37" i="52"/>
  <c r="J37" i="52" s="1"/>
  <c r="H38" i="52"/>
  <c r="H39" i="52"/>
  <c r="J39" i="52" s="1"/>
  <c r="H40" i="52"/>
  <c r="J40" i="52" s="1"/>
  <c r="H41" i="52"/>
  <c r="J41" i="52" s="1"/>
  <c r="H42" i="52"/>
  <c r="H43" i="52"/>
  <c r="J43" i="52" s="1"/>
  <c r="H44" i="52"/>
  <c r="J44" i="52" s="1"/>
  <c r="H45" i="52"/>
  <c r="J45" i="52" s="1"/>
  <c r="H46" i="52"/>
  <c r="H47" i="52"/>
  <c r="J47" i="52" s="1"/>
  <c r="H48" i="52"/>
  <c r="J48" i="52" s="1"/>
  <c r="H49" i="52"/>
  <c r="J49" i="52" s="1"/>
  <c r="H50" i="52"/>
  <c r="H51" i="52"/>
  <c r="J51" i="52" s="1"/>
  <c r="H52" i="52"/>
  <c r="J52" i="52" s="1"/>
  <c r="H53" i="52"/>
  <c r="J53" i="52" s="1"/>
  <c r="H54" i="52"/>
  <c r="H55" i="52"/>
  <c r="J55" i="52" s="1"/>
  <c r="H56" i="52"/>
  <c r="J56" i="52" s="1"/>
  <c r="H57" i="52"/>
  <c r="J57" i="52" s="1"/>
  <c r="H58" i="52"/>
  <c r="H59" i="52"/>
  <c r="J59" i="52" s="1"/>
  <c r="H60" i="52"/>
  <c r="J60" i="52" s="1"/>
  <c r="H61" i="52"/>
  <c r="J61" i="52" s="1"/>
  <c r="H62" i="52"/>
  <c r="H63" i="52"/>
  <c r="J63" i="52" s="1"/>
  <c r="H64" i="52"/>
  <c r="J64" i="52" s="1"/>
  <c r="H65" i="52"/>
  <c r="J65" i="52" s="1"/>
  <c r="H66" i="52"/>
  <c r="H67" i="52"/>
  <c r="J67" i="52" s="1"/>
  <c r="H68" i="52"/>
  <c r="J68" i="52" s="1"/>
  <c r="H69" i="52"/>
  <c r="J69" i="52" s="1"/>
  <c r="H70" i="52"/>
  <c r="H71" i="52"/>
  <c r="J71" i="52" s="1"/>
  <c r="H72" i="52"/>
  <c r="J72" i="52" s="1"/>
  <c r="H73" i="52"/>
  <c r="J73" i="52" s="1"/>
  <c r="H74" i="52"/>
  <c r="H75" i="52"/>
  <c r="J75" i="52" s="1"/>
  <c r="H76" i="52"/>
  <c r="J76" i="52" s="1"/>
  <c r="H77" i="52"/>
  <c r="J77" i="52" s="1"/>
  <c r="H78" i="52"/>
  <c r="H79" i="52"/>
  <c r="J79" i="52" s="1"/>
  <c r="H80" i="52"/>
  <c r="J80" i="52" s="1"/>
  <c r="H81" i="52"/>
  <c r="J81" i="52" s="1"/>
  <c r="H82" i="52"/>
  <c r="H83" i="52"/>
  <c r="J83" i="52" s="1"/>
  <c r="H84" i="52"/>
  <c r="J84" i="52" s="1"/>
  <c r="H85" i="52"/>
  <c r="J85" i="52" s="1"/>
  <c r="H86" i="52"/>
  <c r="H87" i="52"/>
  <c r="J87" i="52" s="1"/>
  <c r="H88" i="52"/>
  <c r="J88" i="52" s="1"/>
  <c r="H89" i="52"/>
  <c r="J89" i="52" s="1"/>
  <c r="H90" i="52"/>
  <c r="H91" i="52"/>
  <c r="J91" i="52" s="1"/>
  <c r="H92" i="52"/>
  <c r="J92" i="52" s="1"/>
  <c r="H93" i="52"/>
  <c r="J93" i="52" s="1"/>
  <c r="H94" i="52"/>
  <c r="H95" i="52"/>
  <c r="J95" i="52" s="1"/>
  <c r="H96" i="52"/>
  <c r="J96" i="52" s="1"/>
  <c r="H97" i="52"/>
  <c r="J97" i="52" s="1"/>
  <c r="H98" i="52"/>
  <c r="H99" i="52"/>
  <c r="J99" i="52" s="1"/>
  <c r="H100" i="52"/>
  <c r="J100" i="52" s="1"/>
  <c r="H101" i="52"/>
  <c r="J101" i="52" s="1"/>
  <c r="H102" i="52"/>
  <c r="H103" i="52"/>
  <c r="J103" i="52" s="1"/>
  <c r="H104" i="52"/>
  <c r="J104" i="52" s="1"/>
  <c r="H105" i="52"/>
  <c r="J105" i="52" s="1"/>
  <c r="H106" i="52"/>
  <c r="H107" i="52"/>
  <c r="J107" i="52" s="1"/>
  <c r="H108" i="52"/>
  <c r="J108" i="52" s="1"/>
  <c r="H109" i="52"/>
  <c r="J109" i="52" s="1"/>
  <c r="H110" i="52"/>
  <c r="H111" i="52"/>
  <c r="J111" i="52" s="1"/>
  <c r="H112" i="52"/>
  <c r="J112" i="52" s="1"/>
  <c r="H113" i="52"/>
  <c r="J113" i="52" s="1"/>
  <c r="H114" i="52"/>
  <c r="H115" i="52"/>
  <c r="J115" i="52" s="1"/>
  <c r="H116" i="52"/>
  <c r="J116" i="52" s="1"/>
  <c r="H117" i="52"/>
  <c r="J117" i="52" s="1"/>
  <c r="H118" i="52"/>
  <c r="H119" i="52"/>
  <c r="J119" i="52" s="1"/>
  <c r="H120" i="52"/>
  <c r="J120" i="52" s="1"/>
  <c r="H121" i="52"/>
  <c r="J121" i="52" s="1"/>
  <c r="H122" i="52"/>
  <c r="H123" i="52"/>
  <c r="J123" i="52" s="1"/>
  <c r="H124" i="52"/>
  <c r="J124" i="52" s="1"/>
  <c r="H125" i="52"/>
  <c r="J125" i="52" s="1"/>
  <c r="H126" i="52"/>
  <c r="H127" i="52"/>
  <c r="J127" i="52" s="1"/>
  <c r="H128" i="52"/>
  <c r="J128" i="52" s="1"/>
  <c r="H129" i="52"/>
  <c r="J129" i="52" s="1"/>
  <c r="H130" i="52"/>
  <c r="H131" i="52"/>
  <c r="J131" i="52" s="1"/>
  <c r="H132" i="52"/>
  <c r="J132" i="52" s="1"/>
  <c r="H133" i="52"/>
  <c r="J133" i="52" s="1"/>
  <c r="H134" i="52"/>
  <c r="H135" i="52"/>
  <c r="J135" i="52" s="1"/>
  <c r="H136" i="52"/>
  <c r="J136" i="52" s="1"/>
  <c r="H137" i="52"/>
  <c r="J137" i="52" s="1"/>
  <c r="H138" i="52"/>
  <c r="H139" i="52"/>
  <c r="J139" i="52" s="1"/>
  <c r="H140" i="52"/>
  <c r="J140" i="52" s="1"/>
  <c r="H141" i="52"/>
  <c r="J141" i="52" s="1"/>
  <c r="H142" i="52"/>
  <c r="H143" i="52"/>
  <c r="J143" i="52" s="1"/>
  <c r="H144" i="52"/>
  <c r="J144" i="52" s="1"/>
  <c r="H145" i="52"/>
  <c r="J145" i="52" s="1"/>
  <c r="H146" i="52"/>
  <c r="H147" i="52"/>
  <c r="J147" i="52" s="1"/>
  <c r="H148" i="52"/>
  <c r="J148" i="52" s="1"/>
  <c r="H149" i="52"/>
  <c r="J149" i="52" s="1"/>
  <c r="H150" i="52"/>
  <c r="H151" i="52"/>
  <c r="J151" i="52" s="1"/>
  <c r="H152" i="52"/>
  <c r="J152" i="52" s="1"/>
  <c r="H153" i="52"/>
  <c r="J153" i="52" s="1"/>
  <c r="H154" i="52"/>
  <c r="H155" i="52"/>
  <c r="J155" i="52" s="1"/>
  <c r="H156" i="52"/>
  <c r="J156" i="52" s="1"/>
  <c r="H157" i="52"/>
  <c r="J157" i="52" s="1"/>
  <c r="H158" i="52"/>
  <c r="H159" i="52"/>
  <c r="J159" i="52" s="1"/>
  <c r="H160" i="52"/>
  <c r="J160" i="52" s="1"/>
  <c r="H161" i="52"/>
  <c r="J161" i="52" s="1"/>
  <c r="H162" i="52"/>
  <c r="H163" i="52"/>
  <c r="J163" i="52" s="1"/>
  <c r="H164" i="52"/>
  <c r="J164" i="52" s="1"/>
  <c r="H165" i="52"/>
  <c r="J165" i="52" s="1"/>
  <c r="H166" i="52"/>
  <c r="H167" i="52"/>
  <c r="J167" i="52" s="1"/>
  <c r="H168" i="52"/>
  <c r="J168" i="52" s="1"/>
  <c r="H169" i="52"/>
  <c r="J169" i="52" s="1"/>
  <c r="H170" i="52"/>
  <c r="H171" i="52"/>
  <c r="J171" i="52" s="1"/>
  <c r="H172" i="52"/>
  <c r="J172" i="52" s="1"/>
  <c r="H173" i="52"/>
  <c r="J173" i="52" s="1"/>
  <c r="H174" i="52"/>
  <c r="H175" i="52"/>
  <c r="J175" i="52" s="1"/>
  <c r="H176" i="52"/>
  <c r="J176" i="52" s="1"/>
  <c r="H177" i="52"/>
  <c r="J177" i="52" s="1"/>
  <c r="H178" i="52"/>
  <c r="H179" i="52"/>
  <c r="J179" i="52" s="1"/>
  <c r="H180" i="52"/>
  <c r="J180" i="52" s="1"/>
  <c r="H181" i="52"/>
  <c r="J181" i="52" s="1"/>
  <c r="H182" i="52"/>
  <c r="H183" i="52"/>
  <c r="J183" i="52" s="1"/>
  <c r="H184" i="52"/>
  <c r="J184" i="52" s="1"/>
  <c r="H185" i="52"/>
  <c r="J185" i="52" s="1"/>
  <c r="H186" i="52"/>
  <c r="H187" i="52"/>
  <c r="J187" i="52" s="1"/>
  <c r="H188" i="52"/>
  <c r="J188" i="52" s="1"/>
  <c r="H189" i="52"/>
  <c r="J189" i="52" s="1"/>
  <c r="H190" i="52"/>
  <c r="H191" i="52"/>
  <c r="J191" i="52" s="1"/>
  <c r="H192" i="52"/>
  <c r="J192" i="52" s="1"/>
  <c r="H193" i="52"/>
  <c r="J193" i="52" s="1"/>
  <c r="H194" i="52"/>
  <c r="H195" i="52"/>
  <c r="J195" i="52" s="1"/>
  <c r="H196" i="52"/>
  <c r="J196" i="52" s="1"/>
  <c r="H197" i="52"/>
  <c r="J197" i="52" s="1"/>
  <c r="H198" i="52"/>
  <c r="H199" i="52"/>
  <c r="J199" i="52" s="1"/>
  <c r="H200" i="52"/>
  <c r="J200" i="52" s="1"/>
  <c r="H201" i="52"/>
  <c r="J201" i="52" s="1"/>
  <c r="H202" i="52"/>
  <c r="H203" i="52"/>
  <c r="J203" i="52" s="1"/>
  <c r="H204" i="52"/>
  <c r="J204" i="52" s="1"/>
  <c r="H205" i="52"/>
  <c r="J205" i="52" s="1"/>
  <c r="H206" i="52"/>
  <c r="H207" i="52"/>
  <c r="J207" i="52" s="1"/>
  <c r="H208" i="52"/>
  <c r="J208" i="52" s="1"/>
  <c r="H209" i="52"/>
  <c r="J209" i="52" s="1"/>
  <c r="H210" i="52"/>
  <c r="H211" i="52"/>
  <c r="J211" i="52" s="1"/>
  <c r="H212" i="52"/>
  <c r="J212" i="52" s="1"/>
  <c r="H213" i="52"/>
  <c r="J213" i="52" s="1"/>
  <c r="H214" i="52"/>
  <c r="H215" i="52"/>
  <c r="J215" i="52" s="1"/>
  <c r="H216" i="52"/>
  <c r="J216" i="52" s="1"/>
  <c r="H217" i="52"/>
  <c r="J217" i="52" s="1"/>
  <c r="H218" i="52"/>
  <c r="H219" i="52"/>
  <c r="J219" i="52" s="1"/>
  <c r="H220" i="52"/>
  <c r="J220" i="52" s="1"/>
  <c r="H221" i="52"/>
  <c r="J221" i="52" s="1"/>
  <c r="H222" i="52"/>
  <c r="H223" i="52"/>
  <c r="J223" i="52" s="1"/>
  <c r="H224" i="52"/>
  <c r="J224" i="52" s="1"/>
  <c r="H225" i="52"/>
  <c r="J225" i="52" s="1"/>
  <c r="H226" i="52"/>
  <c r="H227" i="52"/>
  <c r="J227" i="52" s="1"/>
  <c r="H228" i="52"/>
  <c r="J228" i="52" s="1"/>
  <c r="H229" i="52"/>
  <c r="J229" i="52" s="1"/>
  <c r="H230" i="52"/>
  <c r="H231" i="52"/>
  <c r="J231" i="52" s="1"/>
  <c r="H232" i="52"/>
  <c r="J232" i="52" s="1"/>
  <c r="H233" i="52"/>
  <c r="J233" i="52" s="1"/>
  <c r="H234" i="52"/>
  <c r="H235" i="52"/>
  <c r="J235" i="52" s="1"/>
  <c r="H236" i="52"/>
  <c r="J236" i="52" s="1"/>
  <c r="H237" i="52"/>
  <c r="J237" i="52" s="1"/>
  <c r="H238" i="52"/>
  <c r="H239" i="52"/>
  <c r="J239" i="52" s="1"/>
  <c r="H240" i="52"/>
  <c r="J240" i="52" s="1"/>
  <c r="H241" i="52"/>
  <c r="J241" i="52" s="1"/>
  <c r="H242" i="52"/>
  <c r="H243" i="52"/>
  <c r="J243" i="52" s="1"/>
  <c r="H244" i="52"/>
  <c r="J244" i="52" s="1"/>
  <c r="H245" i="52"/>
  <c r="J245" i="52" s="1"/>
  <c r="H246" i="52"/>
  <c r="H247" i="52"/>
  <c r="J247" i="52" s="1"/>
  <c r="H248" i="52"/>
  <c r="J248" i="52" s="1"/>
  <c r="H249" i="52"/>
  <c r="J249" i="52" s="1"/>
  <c r="H250" i="52"/>
  <c r="H251" i="52"/>
  <c r="J251" i="52" s="1"/>
  <c r="H252" i="52"/>
  <c r="J252" i="52" s="1"/>
  <c r="H253" i="52"/>
  <c r="J253" i="52" s="1"/>
  <c r="H254" i="52"/>
  <c r="H255" i="52"/>
  <c r="J255" i="52" s="1"/>
  <c r="H256" i="52"/>
  <c r="J256" i="52" s="1"/>
  <c r="H257" i="52"/>
  <c r="J257" i="52" s="1"/>
  <c r="H258" i="52"/>
  <c r="H259" i="52"/>
  <c r="J259" i="52" s="1"/>
  <c r="H260" i="52"/>
  <c r="J260" i="52" s="1"/>
  <c r="H261" i="52"/>
  <c r="J261" i="52" s="1"/>
  <c r="H262" i="52"/>
  <c r="H263" i="52"/>
  <c r="J263" i="52" s="1"/>
  <c r="H264" i="52"/>
  <c r="J264" i="52" s="1"/>
  <c r="H265" i="52"/>
  <c r="J265" i="52" s="1"/>
  <c r="H266" i="52"/>
  <c r="H267" i="52"/>
  <c r="J267" i="52" s="1"/>
  <c r="H268" i="52"/>
  <c r="J268" i="52" s="1"/>
  <c r="H269" i="52"/>
  <c r="J269" i="52" s="1"/>
  <c r="H270" i="52"/>
  <c r="H271" i="52"/>
  <c r="J271" i="52" s="1"/>
  <c r="H272" i="52"/>
  <c r="J272" i="52" s="1"/>
  <c r="H273" i="52"/>
  <c r="J273" i="52" s="1"/>
  <c r="H274" i="52"/>
  <c r="H275" i="52"/>
  <c r="J275" i="52" s="1"/>
  <c r="H276" i="52"/>
  <c r="J276" i="52" s="1"/>
  <c r="H277" i="52"/>
  <c r="J277" i="52" s="1"/>
  <c r="H278" i="52"/>
  <c r="H279" i="52"/>
  <c r="J279" i="52" s="1"/>
  <c r="H280" i="52"/>
  <c r="J280" i="52" s="1"/>
  <c r="H281" i="52"/>
  <c r="J281" i="52" s="1"/>
  <c r="I16" i="36"/>
  <c r="I15" i="36"/>
  <c r="P31" i="23"/>
  <c r="P32" i="23"/>
  <c r="P33" i="23"/>
  <c r="P34" i="23"/>
  <c r="P35" i="23"/>
  <c r="P36" i="23"/>
  <c r="P37" i="23"/>
  <c r="P27" i="23"/>
  <c r="P28" i="23"/>
  <c r="P29" i="23"/>
  <c r="P30" i="23"/>
  <c r="P26" i="23"/>
  <c r="J2" i="52" l="1"/>
  <c r="J274" i="52"/>
  <c r="J266" i="52"/>
  <c r="J262" i="52"/>
  <c r="J258" i="52"/>
  <c r="J254" i="52"/>
  <c r="J250" i="52"/>
  <c r="J246" i="52"/>
  <c r="J242" i="52"/>
  <c r="J238" i="52"/>
  <c r="J234" i="52"/>
  <c r="J230" i="52"/>
  <c r="J226" i="52"/>
  <c r="J222" i="52"/>
  <c r="J218" i="52"/>
  <c r="J214" i="52"/>
  <c r="J210" i="52"/>
  <c r="J206" i="52"/>
  <c r="J202" i="52"/>
  <c r="J198" i="52"/>
  <c r="J194" i="52"/>
  <c r="J190" i="52"/>
  <c r="J186" i="52"/>
  <c r="J182" i="52"/>
  <c r="J178" i="52"/>
  <c r="J174" i="52"/>
  <c r="J170" i="52"/>
  <c r="J166" i="52"/>
  <c r="J162" i="52"/>
  <c r="J158" i="52"/>
  <c r="J154" i="52"/>
  <c r="J150" i="52"/>
  <c r="J146" i="52"/>
  <c r="J142" i="52"/>
  <c r="J138" i="52"/>
  <c r="J134" i="52"/>
  <c r="J130" i="52"/>
  <c r="J126" i="52"/>
  <c r="J122" i="52"/>
  <c r="J118" i="52"/>
  <c r="J114" i="52"/>
  <c r="J110" i="52"/>
  <c r="J106" i="52"/>
  <c r="J102" i="52"/>
  <c r="J98" i="52"/>
  <c r="J94" i="52"/>
  <c r="J90" i="52"/>
  <c r="J86" i="52"/>
  <c r="J82" i="52"/>
  <c r="J78" i="52"/>
  <c r="J74" i="52"/>
  <c r="J70" i="52"/>
  <c r="J66" i="52"/>
  <c r="J62" i="52"/>
  <c r="J58" i="52"/>
  <c r="J54" i="52"/>
  <c r="J50" i="52"/>
  <c r="J46" i="52"/>
  <c r="J42" i="52"/>
  <c r="J38" i="52"/>
  <c r="J34" i="52"/>
  <c r="J30" i="52"/>
  <c r="J26" i="52"/>
  <c r="J22" i="52"/>
  <c r="J18" i="52"/>
  <c r="J14" i="52"/>
  <c r="J10" i="52"/>
  <c r="J6" i="52"/>
  <c r="J278" i="52"/>
  <c r="J270" i="52"/>
  <c r="N14" i="29"/>
  <c r="N15" i="29"/>
  <c r="N16" i="29"/>
  <c r="N17" i="29"/>
  <c r="N18" i="29"/>
  <c r="N19" i="29"/>
  <c r="N20" i="29"/>
  <c r="N21" i="29"/>
  <c r="N22" i="29"/>
  <c r="N13" i="29"/>
  <c r="N18" i="39" l="1"/>
  <c r="N19" i="39"/>
  <c r="N20" i="39"/>
  <c r="N21" i="39"/>
  <c r="N22" i="39"/>
  <c r="N23" i="39"/>
  <c r="N24" i="39"/>
  <c r="N25" i="39"/>
  <c r="G61" i="40"/>
  <c r="G60" i="40"/>
  <c r="G59" i="40"/>
  <c r="G58" i="40"/>
  <c r="G57" i="40"/>
  <c r="G56" i="40"/>
  <c r="G55" i="40"/>
  <c r="G54" i="40"/>
  <c r="E5" i="44"/>
  <c r="E4" i="44"/>
  <c r="E6" i="44" a="1"/>
  <c r="E6" i="44" s="1"/>
  <c r="E7" i="44" a="1"/>
  <c r="E7" i="44" s="1"/>
  <c r="E8" i="44" a="1"/>
  <c r="E8" i="44" s="1"/>
  <c r="E9" i="44" a="1"/>
  <c r="E9" i="44" s="1"/>
  <c r="E10" i="44" a="1"/>
  <c r="E10" i="44" s="1"/>
  <c r="E11" i="44" a="1"/>
  <c r="E11" i="44" s="1"/>
  <c r="E12" i="44" a="1"/>
  <c r="E12" i="44" s="1"/>
  <c r="E13" i="44" a="1"/>
  <c r="E13" i="44" s="1"/>
  <c r="E14" i="44" a="1"/>
  <c r="E14" i="44" s="1"/>
  <c r="E15" i="44" a="1"/>
  <c r="E15" i="44" s="1"/>
  <c r="E16" i="44" a="1"/>
  <c r="E16" i="44" s="1"/>
  <c r="E17" i="44" a="1"/>
  <c r="E17" i="44" s="1"/>
  <c r="E18" i="44" a="1"/>
  <c r="E18" i="44" s="1"/>
  <c r="E19" i="44" a="1"/>
  <c r="E19" i="44" s="1"/>
  <c r="E20" i="44" a="1"/>
  <c r="E20" i="44" s="1"/>
  <c r="E21" i="44" a="1"/>
  <c r="E21" i="44" s="1"/>
  <c r="E22" i="44" a="1"/>
  <c r="E22" i="44" s="1"/>
  <c r="E23" i="44" a="1"/>
  <c r="E23" i="44" s="1"/>
  <c r="E24" i="44" a="1"/>
  <c r="E24" i="44" s="1"/>
  <c r="E25" i="44" a="1"/>
  <c r="E25" i="44" s="1"/>
  <c r="E26" i="44" a="1"/>
  <c r="E26" i="44" s="1"/>
  <c r="E27" i="44" a="1"/>
  <c r="E27" i="44" s="1"/>
  <c r="E28" i="44" a="1"/>
  <c r="E28" i="44" s="1"/>
  <c r="E29" i="44" a="1"/>
  <c r="E29" i="44" s="1"/>
  <c r="E30" i="44" a="1"/>
  <c r="E30" i="44" s="1"/>
  <c r="E31" i="44" a="1"/>
  <c r="E31" i="44" s="1"/>
  <c r="E32" i="44" a="1"/>
  <c r="E32" i="44" s="1"/>
  <c r="E33" i="44" a="1"/>
  <c r="E33" i="44" s="1"/>
  <c r="E34" i="44" a="1"/>
  <c r="E34" i="44" s="1"/>
  <c r="E35" i="44" a="1"/>
  <c r="E35" i="44" s="1"/>
  <c r="E36" i="44" a="1"/>
  <c r="E36" i="44" s="1"/>
  <c r="E37" i="44" a="1"/>
  <c r="E37" i="44" s="1"/>
  <c r="E38" i="44" a="1"/>
  <c r="E38" i="44" s="1"/>
  <c r="E39" i="44" a="1"/>
  <c r="E39" i="44" s="1"/>
  <c r="E40" i="44" a="1"/>
  <c r="E40" i="44" s="1"/>
  <c r="E41" i="44" a="1"/>
  <c r="E41" i="44" s="1"/>
  <c r="E42" i="44" a="1"/>
  <c r="E42" i="44" s="1"/>
  <c r="E43" i="44" a="1"/>
  <c r="E43" i="44" s="1"/>
  <c r="E44" i="44" a="1"/>
  <c r="E44" i="44" s="1"/>
  <c r="E45" i="44" a="1"/>
  <c r="E45" i="44" s="1"/>
  <c r="E46" i="44" a="1"/>
  <c r="E46" i="44" s="1"/>
  <c r="E47" i="44" a="1"/>
  <c r="E47" i="44" s="1"/>
  <c r="E48" i="44" a="1"/>
  <c r="E48" i="44" s="1"/>
  <c r="E49" i="44" a="1"/>
  <c r="E49" i="44" s="1"/>
  <c r="E50" i="44" a="1"/>
  <c r="E50" i="44" s="1"/>
  <c r="E51" i="44" a="1"/>
  <c r="E51" i="44" s="1"/>
  <c r="E52" i="44" a="1"/>
  <c r="E52" i="44" s="1"/>
  <c r="E53" i="44" a="1"/>
  <c r="E53" i="44" s="1"/>
  <c r="E54" i="44" a="1"/>
  <c r="E54" i="44" s="1"/>
  <c r="E55" i="44" a="1"/>
  <c r="E55" i="44" s="1"/>
  <c r="E56" i="44" a="1"/>
  <c r="E56" i="44" s="1"/>
  <c r="E57" i="44" a="1"/>
  <c r="E57" i="44" s="1"/>
  <c r="E58" i="44" a="1"/>
  <c r="E58" i="44" s="1"/>
  <c r="E59" i="44" a="1"/>
  <c r="E59" i="44" s="1"/>
  <c r="E60" i="44" a="1"/>
  <c r="E60" i="44" s="1"/>
  <c r="E61" i="44" a="1"/>
  <c r="E61" i="44" s="1"/>
  <c r="E62" i="44" a="1"/>
  <c r="E62" i="44" s="1"/>
  <c r="E63" i="44" a="1"/>
  <c r="E63" i="44" s="1"/>
  <c r="E64" i="44" a="1"/>
  <c r="E64" i="44" s="1"/>
  <c r="E65" i="44" a="1"/>
  <c r="E65" i="44" s="1"/>
  <c r="E66" i="44" a="1"/>
  <c r="E66" i="44" s="1"/>
  <c r="E67" i="44" a="1"/>
  <c r="E67" i="44" s="1"/>
  <c r="E68" i="44" a="1"/>
  <c r="E68" i="44" s="1"/>
  <c r="E69" i="44" a="1"/>
  <c r="E69" i="44" s="1"/>
  <c r="E70" i="44" a="1"/>
  <c r="E70" i="44" s="1"/>
  <c r="E71" i="44" a="1"/>
  <c r="E71" i="44" s="1"/>
  <c r="E72" i="44" a="1"/>
  <c r="E72" i="44" s="1"/>
  <c r="E73" i="44" a="1"/>
  <c r="E73" i="44" s="1"/>
  <c r="E74" i="44" a="1"/>
  <c r="E74" i="44" s="1"/>
  <c r="E75" i="44" a="1"/>
  <c r="E75" i="44" s="1"/>
  <c r="E76" i="44" a="1"/>
  <c r="E76" i="44" s="1"/>
  <c r="E77" i="44" a="1"/>
  <c r="E77" i="44" s="1"/>
  <c r="E78" i="44" a="1"/>
  <c r="E78" i="44" s="1"/>
  <c r="E79" i="44" a="1"/>
  <c r="E79" i="44" s="1"/>
  <c r="E80" i="44" a="1"/>
  <c r="E80" i="44" s="1"/>
  <c r="E81" i="44" a="1"/>
  <c r="E81" i="44" s="1"/>
  <c r="E82" i="44" a="1"/>
  <c r="E82" i="44" s="1"/>
  <c r="E83" i="44" a="1"/>
  <c r="E83" i="44" s="1"/>
  <c r="E84" i="44" a="1"/>
  <c r="E84" i="44" s="1"/>
  <c r="E85" i="44" a="1"/>
  <c r="E85" i="44" s="1"/>
  <c r="E86" i="44" a="1"/>
  <c r="E86" i="44" s="1"/>
  <c r="E87" i="44" a="1"/>
  <c r="E87" i="44" s="1"/>
  <c r="E88" i="44" a="1"/>
  <c r="E88" i="44" s="1"/>
  <c r="E89" i="44" a="1"/>
  <c r="E89" i="44" s="1"/>
  <c r="E90" i="44" a="1"/>
  <c r="E90" i="44" s="1"/>
  <c r="E91" i="44" a="1"/>
  <c r="E91" i="44" s="1"/>
  <c r="E92" i="44" a="1"/>
  <c r="E92" i="44" s="1"/>
  <c r="E93" i="44" a="1"/>
  <c r="E93" i="44" s="1"/>
  <c r="E94" i="44" a="1"/>
  <c r="E94" i="44" s="1"/>
  <c r="E95" i="44" a="1"/>
  <c r="E95" i="44" s="1"/>
  <c r="E96" i="44" a="1"/>
  <c r="E96" i="44" s="1"/>
  <c r="E97" i="44" a="1"/>
  <c r="E97" i="44" s="1"/>
  <c r="E98" i="44" a="1"/>
  <c r="E98" i="44" s="1"/>
  <c r="E99" i="44" a="1"/>
  <c r="E99" i="44" s="1"/>
  <c r="E100" i="44" a="1"/>
  <c r="E100" i="44" s="1"/>
  <c r="E101" i="44" a="1"/>
  <c r="E101" i="44" s="1"/>
  <c r="E102" i="44" a="1"/>
  <c r="E102" i="44" s="1"/>
  <c r="E103" i="44" a="1"/>
  <c r="E103" i="44" s="1"/>
  <c r="E104" i="44" a="1"/>
  <c r="E104" i="44" s="1"/>
  <c r="E105" i="44" a="1"/>
  <c r="E105" i="44" s="1"/>
  <c r="E106" i="44" a="1"/>
  <c r="E106" i="44" s="1"/>
  <c r="E107" i="44" a="1"/>
  <c r="E107" i="44" s="1"/>
  <c r="E108" i="44" a="1"/>
  <c r="E108" i="44" s="1"/>
  <c r="E109" i="44" a="1"/>
  <c r="E109" i="44" s="1"/>
  <c r="E110" i="44" a="1"/>
  <c r="E110" i="44" s="1"/>
  <c r="E111" i="44" a="1"/>
  <c r="E111" i="44" s="1"/>
  <c r="E112" i="44" a="1"/>
  <c r="E112" i="44" s="1"/>
  <c r="E113" i="44" a="1"/>
  <c r="E113" i="44" s="1"/>
  <c r="E114" i="44" a="1"/>
  <c r="E114" i="44" s="1"/>
  <c r="E115" i="44" a="1"/>
  <c r="E115" i="44" s="1"/>
  <c r="E116" i="44" a="1"/>
  <c r="E116" i="44" s="1"/>
  <c r="E117" i="44" a="1"/>
  <c r="E117" i="44" s="1"/>
  <c r="E118" i="44" a="1"/>
  <c r="E118" i="44" s="1"/>
  <c r="E119" i="44" a="1"/>
  <c r="E119" i="44" s="1"/>
  <c r="E120" i="44" a="1"/>
  <c r="E120" i="44" s="1"/>
  <c r="E121" i="44" a="1"/>
  <c r="E121" i="44" s="1"/>
  <c r="E122" i="44" a="1"/>
  <c r="E122" i="44" s="1"/>
  <c r="E123" i="44" a="1"/>
  <c r="E123" i="44" s="1"/>
  <c r="E124" i="44" a="1"/>
  <c r="E124" i="44" s="1"/>
  <c r="E125" i="44" a="1"/>
  <c r="E125" i="44" s="1"/>
  <c r="E126" i="44" a="1"/>
  <c r="E126" i="44" s="1"/>
  <c r="E127" i="44" a="1"/>
  <c r="E127" i="44" s="1"/>
  <c r="E128" i="44" a="1"/>
  <c r="E128" i="44" s="1"/>
  <c r="E129" i="44" a="1"/>
  <c r="E129" i="44" s="1"/>
  <c r="E130" i="44" a="1"/>
  <c r="E130" i="44" s="1"/>
  <c r="E131" i="44" a="1"/>
  <c r="E131" i="44" s="1"/>
  <c r="E132" i="44" a="1"/>
  <c r="E132" i="44" s="1"/>
  <c r="E133" i="44" a="1"/>
  <c r="E133" i="44" s="1"/>
  <c r="E134" i="44" a="1"/>
  <c r="E134" i="44" s="1"/>
  <c r="E135" i="44" a="1"/>
  <c r="E135" i="44" s="1"/>
  <c r="E136" i="44" a="1"/>
  <c r="E136" i="44" s="1"/>
  <c r="E137" i="44" a="1"/>
  <c r="E137" i="44" s="1"/>
  <c r="E138" i="44" a="1"/>
  <c r="E138" i="44" s="1"/>
  <c r="E139" i="44" a="1"/>
  <c r="E139" i="44" s="1"/>
  <c r="E140" i="44" a="1"/>
  <c r="E140" i="44" s="1"/>
  <c r="E141" i="44" a="1"/>
  <c r="E141" i="44" s="1"/>
  <c r="E142" i="44" a="1"/>
  <c r="E142" i="44" s="1"/>
  <c r="E143" i="44" a="1"/>
  <c r="E143" i="44" s="1"/>
  <c r="E144" i="44" a="1"/>
  <c r="E144" i="44" s="1"/>
  <c r="E145" i="44" a="1"/>
  <c r="E145" i="44" s="1"/>
  <c r="E146" i="44" a="1"/>
  <c r="E146" i="44" s="1"/>
  <c r="E147" i="44" a="1"/>
  <c r="E147" i="44" s="1"/>
  <c r="E148" i="44" a="1"/>
  <c r="E148" i="44" s="1"/>
  <c r="E149" i="44" a="1"/>
  <c r="E149" i="44" s="1"/>
  <c r="E150" i="44" a="1"/>
  <c r="E150" i="44" s="1"/>
  <c r="E151" i="44" a="1"/>
  <c r="E151" i="44" s="1"/>
  <c r="E152" i="44" a="1"/>
  <c r="E152" i="44" s="1"/>
  <c r="E153" i="44" a="1"/>
  <c r="E153" i="44" s="1"/>
  <c r="E154" i="44" a="1"/>
  <c r="E154" i="44" s="1"/>
  <c r="E155" i="44" a="1"/>
  <c r="E155" i="44" s="1"/>
  <c r="E156" i="44" a="1"/>
  <c r="E156" i="44" s="1"/>
  <c r="E157" i="44" a="1"/>
  <c r="E157" i="44" s="1"/>
  <c r="E158" i="44" a="1"/>
  <c r="E158" i="44" s="1"/>
  <c r="E159" i="44" a="1"/>
  <c r="E159" i="44" s="1"/>
  <c r="E160" i="44" a="1"/>
  <c r="E160" i="44" s="1"/>
  <c r="E161" i="44" a="1"/>
  <c r="E161" i="44" s="1"/>
  <c r="E162" i="44" a="1"/>
  <c r="E162" i="44" s="1"/>
  <c r="E163" i="44" a="1"/>
  <c r="E163" i="44" s="1"/>
  <c r="E164" i="44" a="1"/>
  <c r="E164" i="44" s="1"/>
  <c r="E165" i="44" a="1"/>
  <c r="E165" i="44" s="1"/>
  <c r="E166" i="44" a="1"/>
  <c r="E166" i="44" s="1"/>
  <c r="E167" i="44" a="1"/>
  <c r="E167" i="44" s="1"/>
  <c r="E168" i="44" a="1"/>
  <c r="E168" i="44" s="1"/>
  <c r="E169" i="44" a="1"/>
  <c r="E169" i="44" s="1"/>
  <c r="E170" i="44" a="1"/>
  <c r="E170" i="44" s="1"/>
  <c r="E171" i="44" a="1"/>
  <c r="E171" i="44" s="1"/>
  <c r="E172" i="44" a="1"/>
  <c r="E172" i="44" s="1"/>
  <c r="E173" i="44" a="1"/>
  <c r="E173" i="44" s="1"/>
  <c r="E174" i="44" a="1"/>
  <c r="E174" i="44" s="1"/>
  <c r="E175" i="44" a="1"/>
  <c r="E175" i="44" s="1"/>
  <c r="E176" i="44" a="1"/>
  <c r="E176" i="44" s="1"/>
  <c r="E177" i="44" a="1"/>
  <c r="E177" i="44" s="1"/>
  <c r="E178" i="44" a="1"/>
  <c r="E178" i="44" s="1"/>
  <c r="E179" i="44" a="1"/>
  <c r="E179" i="44" s="1"/>
  <c r="E180" i="44" a="1"/>
  <c r="E180" i="44" s="1"/>
  <c r="E181" i="44" a="1"/>
  <c r="E181" i="44" s="1"/>
  <c r="E182" i="44" a="1"/>
  <c r="E182" i="44" s="1"/>
  <c r="E183" i="44" a="1"/>
  <c r="E183" i="44" s="1"/>
  <c r="E184" i="44" a="1"/>
  <c r="E184" i="44" s="1"/>
  <c r="E185" i="44" a="1"/>
  <c r="E185" i="44" s="1"/>
  <c r="E186" i="44" a="1"/>
  <c r="E186" i="44" s="1"/>
  <c r="E187" i="44" a="1"/>
  <c r="E187" i="44" s="1"/>
  <c r="E188" i="44" a="1"/>
  <c r="E188" i="44" s="1"/>
  <c r="E189" i="44" a="1"/>
  <c r="E189" i="44" s="1"/>
  <c r="E190" i="44" a="1"/>
  <c r="E190" i="44" s="1"/>
  <c r="E191" i="44" a="1"/>
  <c r="E191" i="44" s="1"/>
  <c r="E192" i="44" a="1"/>
  <c r="E192" i="44" s="1"/>
  <c r="E193" i="44" a="1"/>
  <c r="E193" i="44" s="1"/>
  <c r="E194" i="44" a="1"/>
  <c r="E194" i="44" s="1"/>
  <c r="E195" i="44" a="1"/>
  <c r="E195" i="44" s="1"/>
  <c r="E196" i="44" a="1"/>
  <c r="E196" i="44" s="1"/>
  <c r="E197" i="44" a="1"/>
  <c r="E197" i="44" s="1"/>
  <c r="E198" i="44" a="1"/>
  <c r="E198" i="44" s="1"/>
  <c r="E199" i="44" a="1"/>
  <c r="E199" i="44" s="1"/>
  <c r="E200" i="44" a="1"/>
  <c r="E200" i="44" s="1"/>
  <c r="E201" i="44" a="1"/>
  <c r="E201" i="44" s="1"/>
  <c r="E202" i="44" a="1"/>
  <c r="E202" i="44" s="1"/>
  <c r="E203" i="44" a="1"/>
  <c r="E203" i="44" s="1"/>
  <c r="E204" i="44" a="1"/>
  <c r="E204" i="44" s="1"/>
  <c r="E205" i="44" a="1"/>
  <c r="E205" i="44" s="1"/>
  <c r="E206" i="44" a="1"/>
  <c r="E206" i="44" s="1"/>
  <c r="E207" i="44" a="1"/>
  <c r="E207" i="44" s="1"/>
  <c r="E208" i="44" a="1"/>
  <c r="E208" i="44" s="1"/>
  <c r="E209" i="44" a="1"/>
  <c r="E209" i="44" s="1"/>
  <c r="E210" i="44" a="1"/>
  <c r="E210" i="44" s="1"/>
  <c r="E211" i="44" a="1"/>
  <c r="E211" i="44" s="1"/>
  <c r="E212" i="44" a="1"/>
  <c r="E212" i="44" s="1"/>
  <c r="E213" i="44" a="1"/>
  <c r="E213" i="44" s="1"/>
  <c r="E214" i="44" a="1"/>
  <c r="E214" i="44" s="1"/>
  <c r="E215" i="44" a="1"/>
  <c r="E215" i="44" s="1"/>
  <c r="E216" i="44" a="1"/>
  <c r="E216" i="44" s="1"/>
  <c r="E217" i="44" a="1"/>
  <c r="E217" i="44" s="1"/>
  <c r="E218" i="44" a="1"/>
  <c r="E218" i="44" s="1"/>
  <c r="E219" i="44" a="1"/>
  <c r="E219" i="44" s="1"/>
  <c r="E220" i="44" a="1"/>
  <c r="E220" i="44" s="1"/>
  <c r="E221" i="44" a="1"/>
  <c r="E221" i="44" s="1"/>
  <c r="E222" i="44" a="1"/>
  <c r="E222" i="44" s="1"/>
  <c r="E223" i="44" a="1"/>
  <c r="E223" i="44" s="1"/>
  <c r="E224" i="44" a="1"/>
  <c r="E224" i="44" s="1"/>
  <c r="E225" i="44" a="1"/>
  <c r="E225" i="44" s="1"/>
  <c r="E226" i="44" a="1"/>
  <c r="E226" i="44" s="1"/>
  <c r="E227" i="44" a="1"/>
  <c r="E227" i="44" s="1"/>
  <c r="E228" i="44" a="1"/>
  <c r="E228" i="44" s="1"/>
  <c r="E229" i="44" a="1"/>
  <c r="E229" i="44" s="1"/>
  <c r="E230" i="44" a="1"/>
  <c r="E230" i="44" s="1"/>
  <c r="E231" i="44" a="1"/>
  <c r="E231" i="44" s="1"/>
  <c r="E232" i="44" a="1"/>
  <c r="E232" i="44" s="1"/>
  <c r="E233" i="44" a="1"/>
  <c r="E233" i="44" s="1"/>
  <c r="E234" i="44" a="1"/>
  <c r="E234" i="44" s="1"/>
  <c r="E235" i="44" a="1"/>
  <c r="E235" i="44" s="1"/>
  <c r="E236" i="44" a="1"/>
  <c r="E236" i="44" s="1"/>
  <c r="E237" i="44" a="1"/>
  <c r="E237" i="44" s="1"/>
  <c r="E238" i="44" a="1"/>
  <c r="E238" i="44" s="1"/>
  <c r="E239" i="44" a="1"/>
  <c r="E239" i="44" s="1"/>
  <c r="E240" i="44" a="1"/>
  <c r="E240" i="44" s="1"/>
  <c r="E241" i="44" a="1"/>
  <c r="E241" i="44" s="1"/>
  <c r="E242" i="44" a="1"/>
  <c r="E242" i="44" s="1"/>
  <c r="E243" i="44" a="1"/>
  <c r="E243" i="44" s="1"/>
  <c r="E244" i="44" a="1"/>
  <c r="E244" i="44" s="1"/>
  <c r="E245" i="44" a="1"/>
  <c r="E245" i="44" s="1"/>
  <c r="E246" i="44" a="1"/>
  <c r="E246" i="44" s="1"/>
  <c r="E247" i="44" a="1"/>
  <c r="E247" i="44" s="1"/>
  <c r="E248" i="44" a="1"/>
  <c r="E248" i="44" s="1"/>
  <c r="E249" i="44" a="1"/>
  <c r="E249" i="44" s="1"/>
  <c r="E250" i="44" a="1"/>
  <c r="E250" i="44" s="1"/>
  <c r="E251" i="44" a="1"/>
  <c r="E251" i="44" s="1"/>
  <c r="E252" i="44" a="1"/>
  <c r="E252" i="44" s="1"/>
  <c r="E253" i="44" a="1"/>
  <c r="E253" i="44" s="1"/>
  <c r="E254" i="44" a="1"/>
  <c r="E254" i="44" s="1"/>
  <c r="E255" i="44" a="1"/>
  <c r="E255" i="44" s="1"/>
  <c r="E256" i="44" a="1"/>
  <c r="E256" i="44" s="1"/>
  <c r="E257" i="44" a="1"/>
  <c r="E257" i="44" s="1"/>
  <c r="E258" i="44" a="1"/>
  <c r="E258" i="44" s="1"/>
  <c r="E259" i="44" a="1"/>
  <c r="E259" i="44" s="1"/>
  <c r="E260" i="44" a="1"/>
  <c r="E260" i="44" s="1"/>
  <c r="E261" i="44" a="1"/>
  <c r="E261" i="44" s="1"/>
  <c r="E262" i="44" a="1"/>
  <c r="E262" i="44" s="1"/>
  <c r="E263" i="44" a="1"/>
  <c r="E263" i="44" s="1"/>
  <c r="E264" i="44" a="1"/>
  <c r="E264" i="44" s="1"/>
  <c r="E265" i="44" a="1"/>
  <c r="E265" i="44" s="1"/>
  <c r="E266" i="44" a="1"/>
  <c r="E266" i="44" s="1"/>
  <c r="E267" i="44" a="1"/>
  <c r="E267" i="44" s="1"/>
  <c r="E268" i="44" a="1"/>
  <c r="E268" i="44" s="1"/>
  <c r="E269" i="44" a="1"/>
  <c r="E269" i="44" s="1"/>
  <c r="E270" i="44" a="1"/>
  <c r="E270" i="44" s="1"/>
  <c r="E271" i="44" a="1"/>
  <c r="E271" i="44" s="1"/>
  <c r="E272" i="44" a="1"/>
  <c r="E272" i="44" s="1"/>
  <c r="E273" i="44" a="1"/>
  <c r="E273" i="44" s="1"/>
  <c r="E274" i="44" a="1"/>
  <c r="E274" i="44" s="1"/>
  <c r="E275" i="44" a="1"/>
  <c r="E275" i="44" s="1"/>
  <c r="E276" i="44" a="1"/>
  <c r="E276" i="44" s="1"/>
  <c r="E277" i="44" a="1"/>
  <c r="E277" i="44" s="1"/>
  <c r="E278" i="44" a="1"/>
  <c r="E278" i="44" s="1"/>
  <c r="E279" i="44" a="1"/>
  <c r="E279" i="44" s="1"/>
  <c r="E280" i="44" a="1"/>
  <c r="E280" i="44" s="1"/>
  <c r="E281" i="44" a="1"/>
  <c r="E281" i="44" s="1"/>
  <c r="E282" i="44" a="1"/>
  <c r="E282" i="44" s="1"/>
  <c r="E283" i="44" a="1"/>
  <c r="E283" i="44" s="1"/>
  <c r="E284" i="44" a="1"/>
  <c r="E284" i="44" s="1"/>
  <c r="E285" i="44" a="1"/>
  <c r="E285" i="44" s="1"/>
  <c r="E286" i="44" a="1"/>
  <c r="E286" i="44" s="1"/>
  <c r="E287" i="44" a="1"/>
  <c r="E287" i="44" s="1"/>
  <c r="E3" i="44" a="1"/>
  <c r="E3" i="44" s="1"/>
  <c r="C6" i="44"/>
  <c r="C4" i="44"/>
  <c r="AA583" i="2"/>
  <c r="AA584" i="2"/>
  <c r="AA585" i="2"/>
  <c r="AA586" i="2"/>
  <c r="AA587" i="2"/>
  <c r="AA588" i="2"/>
  <c r="AA589" i="2"/>
  <c r="AA590" i="2"/>
  <c r="AA591" i="2"/>
  <c r="AA592" i="2"/>
  <c r="AA593" i="2"/>
  <c r="AA594" i="2"/>
  <c r="AA595" i="2"/>
  <c r="AA596" i="2"/>
  <c r="AA597" i="2"/>
  <c r="AA598" i="2"/>
  <c r="AA599" i="2"/>
  <c r="AA600" i="2"/>
  <c r="AA601" i="2"/>
  <c r="AA602" i="2"/>
  <c r="AA603" i="2"/>
  <c r="AA604" i="2"/>
  <c r="AA605" i="2"/>
  <c r="AA606" i="2"/>
  <c r="AA607" i="2"/>
  <c r="AA608" i="2"/>
  <c r="AA609" i="2"/>
  <c r="AA610" i="2"/>
  <c r="AA611" i="2"/>
  <c r="AA612" i="2"/>
  <c r="AA613" i="2"/>
  <c r="AA614" i="2"/>
  <c r="AA615" i="2"/>
  <c r="AA616" i="2"/>
  <c r="AA617" i="2"/>
  <c r="AA618" i="2"/>
  <c r="AA619" i="2"/>
  <c r="AA620" i="2"/>
  <c r="AA621" i="2"/>
  <c r="AA622" i="2"/>
  <c r="AA623" i="2"/>
  <c r="AA624" i="2"/>
  <c r="AA625" i="2"/>
  <c r="AA626" i="2"/>
  <c r="AA627" i="2"/>
  <c r="AA628" i="2"/>
  <c r="AA629" i="2"/>
  <c r="AA630" i="2"/>
  <c r="AA631" i="2"/>
  <c r="AA632" i="2"/>
  <c r="AA633" i="2"/>
  <c r="AA634" i="2"/>
  <c r="AA635" i="2"/>
  <c r="AA636" i="2"/>
  <c r="AA637" i="2"/>
  <c r="AA638" i="2"/>
  <c r="AA639" i="2"/>
  <c r="AA640" i="2"/>
  <c r="AA641" i="2"/>
  <c r="AA642" i="2"/>
  <c r="AA643" i="2"/>
  <c r="AA644" i="2"/>
  <c r="AA645" i="2"/>
  <c r="AA646" i="2"/>
  <c r="AA647" i="2"/>
  <c r="AA648" i="2"/>
  <c r="AA649" i="2"/>
  <c r="AA650" i="2"/>
  <c r="AA651" i="2"/>
  <c r="AA652" i="2"/>
  <c r="AA653" i="2"/>
  <c r="AA654" i="2"/>
  <c r="AA655" i="2"/>
  <c r="AA656" i="2"/>
  <c r="AA657" i="2"/>
  <c r="AA658" i="2"/>
  <c r="AA659" i="2"/>
  <c r="AA660" i="2"/>
  <c r="AA661" i="2"/>
  <c r="AA662" i="2"/>
  <c r="AA663" i="2"/>
  <c r="AA664" i="2"/>
  <c r="AA665" i="2"/>
  <c r="AA666" i="2"/>
  <c r="AA667" i="2"/>
  <c r="AA668" i="2"/>
  <c r="AA669" i="2"/>
  <c r="AA670" i="2"/>
  <c r="AA671" i="2"/>
  <c r="AA672" i="2"/>
  <c r="AA673" i="2"/>
  <c r="AA674" i="2"/>
  <c r="AA675" i="2"/>
  <c r="AA676" i="2"/>
  <c r="AA677" i="2"/>
  <c r="AA678" i="2"/>
  <c r="AA679" i="2"/>
  <c r="AA680" i="2"/>
  <c r="AA681" i="2"/>
  <c r="AA682" i="2"/>
  <c r="AA683" i="2"/>
  <c r="AA684" i="2"/>
  <c r="AA685" i="2"/>
  <c r="AA686" i="2"/>
  <c r="AA687" i="2"/>
  <c r="AA688" i="2"/>
  <c r="AA689" i="2"/>
  <c r="AA690" i="2"/>
  <c r="AA691" i="2"/>
  <c r="AA692" i="2"/>
  <c r="AA693" i="2"/>
  <c r="AA694" i="2"/>
  <c r="AA695" i="2"/>
  <c r="AA696" i="2"/>
  <c r="AA697" i="2"/>
  <c r="AA698" i="2"/>
  <c r="AA699" i="2"/>
  <c r="AA700" i="2"/>
  <c r="AA701" i="2"/>
  <c r="AA702" i="2"/>
  <c r="AA703" i="2"/>
  <c r="AA704" i="2"/>
  <c r="AA705" i="2"/>
  <c r="AA706" i="2"/>
  <c r="AA707" i="2"/>
  <c r="AA708" i="2"/>
  <c r="AA709" i="2"/>
  <c r="AA710" i="2"/>
  <c r="AA711" i="2"/>
  <c r="AA712" i="2"/>
  <c r="AA713" i="2"/>
  <c r="AA714" i="2"/>
  <c r="AA715" i="2"/>
  <c r="AA716" i="2"/>
  <c r="AA717" i="2"/>
  <c r="AA718" i="2"/>
  <c r="AA719" i="2"/>
  <c r="AA720" i="2"/>
  <c r="AA721" i="2"/>
  <c r="AA722" i="2"/>
  <c r="AA723" i="2"/>
  <c r="AA724" i="2"/>
  <c r="AA725" i="2"/>
  <c r="AA726" i="2"/>
  <c r="AA727" i="2"/>
  <c r="AA728" i="2"/>
  <c r="AA729" i="2"/>
  <c r="AA730" i="2"/>
  <c r="AA731" i="2"/>
  <c r="AA732" i="2"/>
  <c r="AA733" i="2"/>
  <c r="AA734" i="2"/>
  <c r="AA735" i="2"/>
  <c r="AA736" i="2"/>
  <c r="AA737" i="2"/>
  <c r="AA738" i="2"/>
  <c r="AA739" i="2"/>
  <c r="AA740" i="2"/>
  <c r="AA741" i="2"/>
  <c r="AA742" i="2"/>
  <c r="AA743" i="2"/>
  <c r="AA744" i="2"/>
  <c r="AA745" i="2"/>
  <c r="AA746" i="2"/>
  <c r="AA747" i="2"/>
  <c r="AA748" i="2"/>
  <c r="AA749" i="2"/>
  <c r="AA750" i="2"/>
  <c r="AA751" i="2"/>
  <c r="AA752" i="2"/>
  <c r="AA753" i="2"/>
  <c r="AA754" i="2"/>
  <c r="AA755" i="2"/>
  <c r="AA756" i="2"/>
  <c r="AA757" i="2"/>
  <c r="AA758" i="2"/>
  <c r="AA759" i="2"/>
  <c r="AA760" i="2"/>
  <c r="AA761" i="2"/>
  <c r="AA762" i="2"/>
  <c r="AA763" i="2"/>
  <c r="AA764" i="2"/>
  <c r="AA765" i="2"/>
  <c r="AA766" i="2"/>
  <c r="AA767" i="2"/>
  <c r="AA768" i="2"/>
  <c r="AA769" i="2"/>
  <c r="AA770" i="2"/>
  <c r="AA771" i="2"/>
  <c r="AA772" i="2"/>
  <c r="AA773" i="2"/>
  <c r="AA774" i="2"/>
  <c r="AA775" i="2"/>
  <c r="AA776" i="2"/>
  <c r="AA777" i="2"/>
  <c r="AA778" i="2"/>
  <c r="AA779" i="2"/>
  <c r="AA780" i="2"/>
  <c r="AA781" i="2"/>
  <c r="AA782" i="2"/>
  <c r="AA783" i="2"/>
  <c r="AA784" i="2"/>
  <c r="AA785" i="2"/>
  <c r="AA786" i="2"/>
  <c r="AA787" i="2"/>
  <c r="AA788" i="2"/>
  <c r="AA789" i="2"/>
  <c r="AA790" i="2"/>
  <c r="AA791" i="2"/>
  <c r="AA792" i="2"/>
  <c r="AA793" i="2"/>
  <c r="AA794" i="2"/>
  <c r="AA795" i="2"/>
  <c r="AA796" i="2"/>
  <c r="AA797" i="2"/>
  <c r="AA798" i="2"/>
  <c r="AA799" i="2"/>
  <c r="AA800" i="2"/>
  <c r="AA801" i="2"/>
  <c r="AA802" i="2"/>
  <c r="AA803" i="2"/>
  <c r="AA804" i="2"/>
  <c r="AA805" i="2"/>
  <c r="AA806" i="2"/>
  <c r="AA807" i="2"/>
  <c r="AA808" i="2"/>
  <c r="AA809" i="2"/>
  <c r="AA810" i="2"/>
  <c r="AA811" i="2"/>
  <c r="AA812" i="2"/>
  <c r="AA813" i="2"/>
  <c r="AA814" i="2"/>
  <c r="AA815" i="2"/>
  <c r="AA816" i="2"/>
  <c r="AA817" i="2"/>
  <c r="AA818" i="2"/>
  <c r="AA819" i="2"/>
  <c r="AA820" i="2"/>
  <c r="AA821" i="2"/>
  <c r="AA822" i="2"/>
  <c r="AA823" i="2"/>
  <c r="AA824" i="2"/>
  <c r="AA825" i="2"/>
  <c r="AA826" i="2"/>
  <c r="AA827" i="2"/>
  <c r="AA828" i="2"/>
  <c r="AA829" i="2"/>
  <c r="AA830" i="2"/>
  <c r="AA831" i="2"/>
  <c r="AA832" i="2"/>
  <c r="AA833" i="2"/>
  <c r="AA834" i="2"/>
  <c r="AA835" i="2"/>
  <c r="AA836" i="2"/>
  <c r="AA837" i="2"/>
  <c r="AA838" i="2"/>
  <c r="AA839" i="2"/>
  <c r="AA840" i="2"/>
  <c r="AA841" i="2"/>
  <c r="AA842" i="2"/>
  <c r="AA843" i="2"/>
  <c r="AA844" i="2"/>
  <c r="AA845" i="2"/>
  <c r="AA846" i="2"/>
  <c r="AA847" i="2"/>
  <c r="AA848" i="2"/>
  <c r="AA849" i="2"/>
  <c r="AA850" i="2"/>
  <c r="AA851" i="2"/>
  <c r="AA852" i="2"/>
  <c r="AA853" i="2"/>
  <c r="AA854" i="2"/>
  <c r="AA855" i="2"/>
  <c r="AA856" i="2"/>
  <c r="AA857" i="2"/>
  <c r="AA858" i="2"/>
  <c r="AA859" i="2"/>
  <c r="AA860" i="2"/>
  <c r="AA861" i="2"/>
  <c r="AA862" i="2"/>
  <c r="AA863" i="2"/>
  <c r="AA864" i="2"/>
  <c r="AA865" i="2"/>
  <c r="AA866" i="2"/>
  <c r="AA867" i="2"/>
  <c r="AA868" i="2"/>
  <c r="AA869" i="2"/>
  <c r="AA870" i="2"/>
  <c r="AA871" i="2"/>
  <c r="AA872" i="2"/>
  <c r="AA873" i="2"/>
  <c r="AA874" i="2"/>
  <c r="AA875" i="2"/>
  <c r="AA876" i="2"/>
  <c r="AA877" i="2"/>
  <c r="AA878" i="2"/>
  <c r="AA879" i="2"/>
  <c r="AA880" i="2"/>
  <c r="AA881" i="2"/>
  <c r="AA882" i="2"/>
  <c r="AA883" i="2"/>
  <c r="AA884" i="2"/>
  <c r="AA885" i="2"/>
  <c r="AA886" i="2"/>
  <c r="AA887" i="2"/>
  <c r="AA888" i="2"/>
  <c r="AA889" i="2"/>
  <c r="AA890" i="2"/>
  <c r="AA891" i="2"/>
  <c r="AA892" i="2"/>
  <c r="AA893" i="2"/>
  <c r="AA894" i="2"/>
  <c r="AA895" i="2"/>
  <c r="AA896" i="2"/>
  <c r="AA897" i="2"/>
  <c r="AA898" i="2"/>
  <c r="AA899" i="2"/>
  <c r="AA900" i="2"/>
  <c r="AA901" i="2"/>
  <c r="AA902" i="2"/>
  <c r="AA903" i="2"/>
  <c r="AA904" i="2"/>
  <c r="AA905" i="2"/>
  <c r="AA906" i="2"/>
  <c r="AA907" i="2"/>
  <c r="AA908" i="2"/>
  <c r="AA909" i="2"/>
  <c r="AA910" i="2"/>
  <c r="AA911" i="2"/>
  <c r="AA912" i="2"/>
  <c r="AA913" i="2"/>
  <c r="AA914" i="2"/>
  <c r="AA915" i="2"/>
  <c r="AA916" i="2"/>
  <c r="AA917" i="2"/>
  <c r="AA918" i="2"/>
  <c r="AA919" i="2"/>
  <c r="AA920" i="2"/>
  <c r="AA921" i="2"/>
  <c r="AA922" i="2"/>
  <c r="AA923" i="2"/>
  <c r="AA924" i="2"/>
  <c r="AA925" i="2"/>
  <c r="AA926" i="2"/>
  <c r="AA927" i="2"/>
  <c r="AA928" i="2"/>
  <c r="AA929" i="2"/>
  <c r="AA930" i="2"/>
  <c r="AA931" i="2"/>
  <c r="AA932" i="2"/>
  <c r="AA933" i="2"/>
  <c r="AA934" i="2"/>
  <c r="AA935" i="2"/>
  <c r="AA936" i="2"/>
  <c r="AA937" i="2"/>
  <c r="AA938" i="2"/>
  <c r="AA939" i="2"/>
  <c r="AA940" i="2"/>
  <c r="AA941" i="2"/>
  <c r="AA942" i="2"/>
  <c r="AA943" i="2"/>
  <c r="AA944" i="2"/>
  <c r="AA945" i="2"/>
  <c r="AA946" i="2"/>
  <c r="AA947" i="2"/>
  <c r="AA948" i="2"/>
  <c r="AA949" i="2"/>
  <c r="AA950" i="2"/>
  <c r="AA951" i="2"/>
  <c r="AA952" i="2"/>
  <c r="AA953" i="2"/>
  <c r="AA954" i="2"/>
  <c r="AA955" i="2"/>
  <c r="AA956" i="2"/>
  <c r="AA957" i="2"/>
  <c r="AA958" i="2"/>
  <c r="AA959" i="2"/>
  <c r="AA960" i="2"/>
  <c r="AA961" i="2"/>
  <c r="AA962" i="2"/>
  <c r="AA963" i="2"/>
  <c r="AA964" i="2"/>
  <c r="AA965" i="2"/>
  <c r="AA966" i="2"/>
  <c r="AA967" i="2"/>
  <c r="AA968" i="2"/>
  <c r="AA969" i="2"/>
  <c r="AA970" i="2"/>
  <c r="AA971" i="2"/>
  <c r="AA972" i="2"/>
  <c r="AA973" i="2"/>
  <c r="AA974" i="2"/>
  <c r="AA975" i="2"/>
  <c r="AA976" i="2"/>
  <c r="AA977" i="2"/>
  <c r="AA978" i="2"/>
  <c r="AA979" i="2"/>
  <c r="AA980" i="2"/>
  <c r="AA981" i="2"/>
  <c r="AA982" i="2"/>
  <c r="AA983" i="2"/>
  <c r="AA984" i="2"/>
  <c r="AA985" i="2"/>
  <c r="AA986" i="2"/>
  <c r="AA987" i="2"/>
  <c r="AA988" i="2"/>
  <c r="AA989" i="2"/>
  <c r="AA990" i="2"/>
  <c r="AA991" i="2"/>
  <c r="AA992" i="2"/>
  <c r="AA993" i="2"/>
  <c r="AA994" i="2"/>
  <c r="AA995" i="2"/>
  <c r="AA996" i="2"/>
  <c r="AA997" i="2"/>
  <c r="AA998" i="2"/>
  <c r="AA999" i="2"/>
  <c r="AA1000" i="2"/>
  <c r="AA1001" i="2"/>
  <c r="AA1002" i="2"/>
  <c r="AA1003" i="2"/>
  <c r="AA1004" i="2"/>
  <c r="AA1005" i="2"/>
  <c r="AA1006" i="2"/>
  <c r="AA1007" i="2"/>
  <c r="AA1008" i="2"/>
  <c r="AA1009" i="2"/>
  <c r="AA1010" i="2"/>
  <c r="AA1011" i="2"/>
  <c r="AA1012" i="2"/>
  <c r="AA1013" i="2"/>
  <c r="AA1014" i="2"/>
  <c r="AA1015" i="2"/>
  <c r="AA1016" i="2"/>
  <c r="AA1017" i="2"/>
  <c r="AA1018" i="2"/>
  <c r="AA1019" i="2"/>
  <c r="AA1020" i="2"/>
  <c r="AA1021" i="2"/>
  <c r="AA1022" i="2"/>
  <c r="AA1023" i="2"/>
  <c r="AA1024" i="2"/>
  <c r="AA1025" i="2"/>
  <c r="AA1026" i="2"/>
  <c r="AA1027" i="2"/>
  <c r="AA1028" i="2"/>
  <c r="AA1029" i="2"/>
  <c r="AA1030" i="2"/>
  <c r="AA1031" i="2"/>
  <c r="AA1032" i="2"/>
  <c r="AA1033" i="2"/>
  <c r="AA1034" i="2"/>
  <c r="AA1035" i="2"/>
  <c r="AA1036" i="2"/>
  <c r="AA1037" i="2"/>
  <c r="AA1038" i="2"/>
  <c r="AA1039" i="2"/>
  <c r="AA1040" i="2"/>
  <c r="AA1041" i="2"/>
  <c r="AA1042" i="2"/>
  <c r="AA1043" i="2"/>
  <c r="AA1044" i="2"/>
  <c r="AA1045" i="2"/>
  <c r="AA1046" i="2"/>
  <c r="AA1047" i="2"/>
  <c r="AA1048" i="2"/>
  <c r="AA1049" i="2"/>
  <c r="AA1050" i="2"/>
  <c r="AA1051" i="2"/>
  <c r="AA1052" i="2"/>
  <c r="AA1053" i="2"/>
  <c r="AA1054" i="2"/>
  <c r="AA1055" i="2"/>
  <c r="AA1056" i="2"/>
  <c r="AA1057" i="2"/>
  <c r="AA1058" i="2"/>
  <c r="AA1059" i="2"/>
  <c r="AA1060" i="2"/>
  <c r="AA1061" i="2"/>
  <c r="AA1062" i="2"/>
  <c r="AA1063" i="2"/>
  <c r="AA1064" i="2"/>
  <c r="AA1065" i="2"/>
  <c r="AA1066" i="2"/>
  <c r="AA1067" i="2"/>
  <c r="AA1068" i="2"/>
  <c r="AA1069" i="2"/>
  <c r="AA1070" i="2"/>
  <c r="AA1071" i="2"/>
  <c r="AA1072" i="2"/>
  <c r="AA1073" i="2"/>
  <c r="AA1074" i="2"/>
  <c r="AA1075" i="2"/>
  <c r="AA1076" i="2"/>
  <c r="AA1077" i="2"/>
  <c r="AA1078" i="2"/>
  <c r="AA1079" i="2"/>
  <c r="AA1080" i="2"/>
  <c r="AA1081" i="2"/>
  <c r="AA1082" i="2"/>
  <c r="AA1083" i="2"/>
  <c r="AA1084" i="2"/>
  <c r="AA1085" i="2"/>
  <c r="AA1086" i="2"/>
  <c r="AA1087" i="2"/>
  <c r="AA1088" i="2"/>
  <c r="AA1089" i="2"/>
  <c r="AA1090" i="2"/>
  <c r="AA1091" i="2"/>
  <c r="AA1092" i="2"/>
  <c r="AA1093" i="2"/>
  <c r="AA1094" i="2"/>
  <c r="AA1095" i="2"/>
  <c r="AA1096" i="2"/>
  <c r="AA1097" i="2"/>
  <c r="AA1098" i="2"/>
  <c r="AA1099" i="2"/>
  <c r="AA1100" i="2"/>
  <c r="AA1101" i="2"/>
  <c r="AA1102" i="2"/>
  <c r="AA1103" i="2"/>
  <c r="AA1104" i="2"/>
  <c r="AA1105" i="2"/>
  <c r="AA1106" i="2"/>
  <c r="AA1107" i="2"/>
  <c r="AA1108" i="2"/>
  <c r="AA1109" i="2"/>
  <c r="AA1110" i="2"/>
  <c r="AA1111" i="2"/>
  <c r="AA1112" i="2"/>
  <c r="AA1113" i="2"/>
  <c r="AA1114" i="2"/>
  <c r="AA1115" i="2"/>
  <c r="AA1116" i="2"/>
  <c r="AA1117" i="2"/>
  <c r="AA1118" i="2"/>
  <c r="AA1119" i="2"/>
  <c r="AA1120" i="2"/>
  <c r="AA1121" i="2"/>
  <c r="AA1122" i="2"/>
  <c r="AA1123" i="2"/>
  <c r="AA1124" i="2"/>
  <c r="AA1125" i="2"/>
  <c r="AA1126" i="2"/>
  <c r="AA1127" i="2"/>
  <c r="AA1128" i="2"/>
  <c r="AA1129" i="2"/>
  <c r="AA1130" i="2"/>
  <c r="AA1131" i="2"/>
  <c r="AA1132" i="2"/>
  <c r="AA1133" i="2"/>
  <c r="AA1134" i="2"/>
  <c r="AA1135" i="2"/>
  <c r="AA1136" i="2"/>
  <c r="AA1137" i="2"/>
  <c r="AA1138" i="2"/>
  <c r="AA1139" i="2"/>
  <c r="AA1140" i="2"/>
  <c r="AA1141" i="2"/>
  <c r="AA1142" i="2"/>
  <c r="AA1143" i="2"/>
  <c r="AA1144" i="2"/>
  <c r="AA1145" i="2"/>
  <c r="AA1146" i="2"/>
  <c r="AA1147" i="2"/>
  <c r="AA1148" i="2"/>
  <c r="AA1149" i="2"/>
  <c r="AA1150" i="2"/>
  <c r="AA1151" i="2"/>
  <c r="AA1152" i="2"/>
  <c r="AA1153" i="2"/>
  <c r="AA1154" i="2"/>
  <c r="AA1155" i="2"/>
  <c r="AA1156" i="2"/>
  <c r="AA1157" i="2"/>
  <c r="AA1158" i="2"/>
  <c r="AA1159" i="2"/>
  <c r="AA1160" i="2"/>
  <c r="AA1161" i="2"/>
  <c r="AA1162" i="2"/>
  <c r="AA1163" i="2"/>
  <c r="AA1164" i="2"/>
  <c r="AA1165" i="2"/>
  <c r="AA1166" i="2"/>
  <c r="AA1167" i="2"/>
  <c r="AA1168" i="2"/>
  <c r="AA1169" i="2"/>
  <c r="AA1170" i="2"/>
  <c r="AA1171" i="2"/>
  <c r="AA1172" i="2"/>
  <c r="AA1173" i="2"/>
  <c r="AA1174" i="2"/>
  <c r="AA1175" i="2"/>
  <c r="AA1176" i="2"/>
  <c r="AA1177" i="2"/>
  <c r="AA1178" i="2"/>
  <c r="AA1179" i="2"/>
  <c r="AA1180" i="2"/>
  <c r="AA1181" i="2"/>
  <c r="AA1182" i="2"/>
  <c r="AA1183" i="2"/>
  <c r="AA1184" i="2"/>
  <c r="AA1185" i="2"/>
  <c r="AA1186" i="2"/>
  <c r="AA1187" i="2"/>
  <c r="AA1188" i="2"/>
  <c r="AA1189" i="2"/>
  <c r="AA1190" i="2"/>
  <c r="AA1191" i="2"/>
  <c r="AA1192" i="2"/>
  <c r="AA1193" i="2"/>
  <c r="AA1194" i="2"/>
  <c r="AA1195" i="2"/>
  <c r="AA1196" i="2"/>
  <c r="AA1197" i="2"/>
  <c r="AA1198" i="2"/>
  <c r="AA1199" i="2"/>
  <c r="AA1200" i="2"/>
  <c r="AA1201" i="2"/>
  <c r="AA1202" i="2"/>
  <c r="AA1203" i="2"/>
  <c r="AA1204" i="2"/>
  <c r="AA1205" i="2"/>
  <c r="AA1206" i="2"/>
  <c r="AA1207" i="2"/>
  <c r="AA1208" i="2"/>
  <c r="AA1209" i="2"/>
  <c r="AA1210" i="2"/>
  <c r="AA1211" i="2"/>
  <c r="AA1212" i="2"/>
  <c r="AA1213" i="2"/>
  <c r="AA1214" i="2"/>
  <c r="AA1215" i="2"/>
  <c r="AA1216" i="2"/>
  <c r="AA1217" i="2"/>
  <c r="AA1218" i="2"/>
  <c r="AA1219" i="2"/>
  <c r="AA1220" i="2"/>
  <c r="AA1221" i="2"/>
  <c r="AA1222" i="2"/>
  <c r="AA1223" i="2"/>
  <c r="AA1224" i="2"/>
  <c r="AA1225" i="2"/>
  <c r="AA1226" i="2"/>
  <c r="AA1227" i="2"/>
  <c r="AA1228" i="2"/>
  <c r="AA1229" i="2"/>
  <c r="AA1230" i="2"/>
  <c r="AA1231" i="2"/>
  <c r="AA1232" i="2"/>
  <c r="AA1233" i="2"/>
  <c r="AA1234" i="2"/>
  <c r="AA1235" i="2"/>
  <c r="AA1236" i="2"/>
  <c r="AA1237" i="2"/>
  <c r="AA1238" i="2"/>
  <c r="AA1239" i="2"/>
  <c r="AA1240" i="2"/>
  <c r="AA1241" i="2"/>
  <c r="AA1242" i="2"/>
  <c r="AA1243" i="2"/>
  <c r="AA1244" i="2"/>
  <c r="AA1245" i="2"/>
  <c r="AA1246" i="2"/>
  <c r="AA1247" i="2"/>
  <c r="AA1248" i="2"/>
  <c r="AA1249" i="2"/>
  <c r="AA1250" i="2"/>
  <c r="AA1251" i="2"/>
  <c r="AA1252" i="2"/>
  <c r="AA1253" i="2"/>
  <c r="AA1254" i="2"/>
  <c r="AA1255" i="2"/>
  <c r="AA1256" i="2"/>
  <c r="AA1257" i="2"/>
  <c r="AA1258" i="2"/>
  <c r="AA1259" i="2"/>
  <c r="AA1260" i="2"/>
  <c r="AA1261" i="2"/>
  <c r="AA1262" i="2"/>
  <c r="AA1263" i="2"/>
  <c r="AA1264" i="2"/>
  <c r="AA1265" i="2"/>
  <c r="AA1266" i="2"/>
  <c r="AA1267" i="2"/>
  <c r="AA1268" i="2"/>
  <c r="AA1269" i="2"/>
  <c r="AA1270" i="2"/>
  <c r="AA1271" i="2"/>
  <c r="AA1272" i="2"/>
  <c r="AA1273" i="2"/>
  <c r="AA1274" i="2"/>
  <c r="AA1275" i="2"/>
  <c r="AA1276" i="2"/>
  <c r="AA1277" i="2"/>
  <c r="AA1278" i="2"/>
  <c r="AA1279" i="2"/>
  <c r="AA1280" i="2"/>
  <c r="AA1281" i="2"/>
  <c r="AA1282" i="2"/>
  <c r="AA1283" i="2"/>
  <c r="AA1284" i="2"/>
  <c r="AA1285" i="2"/>
  <c r="AA1286" i="2"/>
  <c r="AA1287" i="2"/>
  <c r="AA1288" i="2"/>
  <c r="AA1289" i="2"/>
  <c r="AA1290" i="2"/>
  <c r="AA1291" i="2"/>
  <c r="AA1292" i="2"/>
  <c r="AA1293" i="2"/>
  <c r="AA1294" i="2"/>
  <c r="AA1295" i="2"/>
  <c r="AA1296" i="2"/>
  <c r="AA1297" i="2"/>
  <c r="AA1298" i="2"/>
  <c r="AA1299" i="2"/>
  <c r="AA1300" i="2"/>
  <c r="AA1301" i="2"/>
  <c r="AA1302" i="2"/>
  <c r="AA1303" i="2"/>
  <c r="AA1304" i="2"/>
  <c r="AA1305" i="2"/>
  <c r="AA1306" i="2"/>
  <c r="AA1307" i="2"/>
  <c r="AA1308" i="2"/>
  <c r="AA1309" i="2"/>
  <c r="AA1310" i="2"/>
  <c r="AA1311" i="2"/>
  <c r="AA1312" i="2"/>
  <c r="AA1313" i="2"/>
  <c r="AA1314" i="2"/>
  <c r="AA1315" i="2"/>
  <c r="AA1316" i="2"/>
  <c r="AA1317" i="2"/>
  <c r="AA1318" i="2"/>
  <c r="AA1319" i="2"/>
  <c r="AA1320" i="2"/>
  <c r="AA1321" i="2"/>
  <c r="AA1322" i="2"/>
  <c r="AA1323" i="2"/>
  <c r="AA1324" i="2"/>
  <c r="AA1325" i="2"/>
  <c r="AA1326" i="2"/>
  <c r="AA1327" i="2"/>
  <c r="AA1328" i="2"/>
  <c r="AA1329" i="2"/>
  <c r="AA1330" i="2"/>
  <c r="AA1331" i="2"/>
  <c r="AA1332" i="2"/>
  <c r="AA1333" i="2"/>
  <c r="AA1334" i="2"/>
  <c r="AA1335" i="2"/>
  <c r="AA1336" i="2"/>
  <c r="AA1337" i="2"/>
  <c r="AA1338" i="2"/>
  <c r="AA1339" i="2"/>
  <c r="AA1340" i="2"/>
  <c r="AA1341" i="2"/>
  <c r="AA1342" i="2"/>
  <c r="AA1343" i="2"/>
  <c r="AA1344" i="2"/>
  <c r="AA1345" i="2"/>
  <c r="AA1346" i="2"/>
  <c r="AA1347" i="2"/>
  <c r="AA1348" i="2"/>
  <c r="AA1349" i="2"/>
  <c r="AA1350" i="2"/>
  <c r="AA1351" i="2"/>
  <c r="AA1352" i="2"/>
  <c r="AA1353" i="2"/>
  <c r="AA1354" i="2"/>
  <c r="AA1355" i="2"/>
  <c r="AA1356" i="2"/>
  <c r="AA1357" i="2"/>
  <c r="AA1358" i="2"/>
  <c r="AA1359" i="2"/>
  <c r="AA1360" i="2"/>
  <c r="AA1361" i="2"/>
  <c r="AA1362" i="2"/>
  <c r="AA1363" i="2"/>
  <c r="AA1364" i="2"/>
  <c r="AA1365" i="2"/>
  <c r="AA1366" i="2"/>
  <c r="AA1367" i="2"/>
  <c r="AA1368" i="2"/>
  <c r="AA1369" i="2"/>
  <c r="AA1370" i="2"/>
  <c r="AA1371" i="2"/>
  <c r="AA1372" i="2"/>
  <c r="AA1373" i="2"/>
  <c r="AA1374" i="2"/>
  <c r="AA1375" i="2"/>
  <c r="AA1376" i="2"/>
  <c r="AA1377" i="2"/>
  <c r="AA1378" i="2"/>
  <c r="AA1379" i="2"/>
  <c r="AA1380" i="2"/>
  <c r="AA1381" i="2"/>
  <c r="AA1382" i="2"/>
  <c r="AA1383" i="2"/>
  <c r="AA1384" i="2"/>
  <c r="AA1385" i="2"/>
  <c r="AA1386" i="2"/>
  <c r="AA1387" i="2"/>
  <c r="AA1388" i="2"/>
  <c r="AA1389" i="2"/>
  <c r="AA1390" i="2"/>
  <c r="AA1391" i="2"/>
  <c r="AA1392" i="2"/>
  <c r="AA1393" i="2"/>
  <c r="AA1394" i="2"/>
  <c r="AA1395" i="2"/>
  <c r="AA1396" i="2"/>
  <c r="AA1397" i="2"/>
  <c r="AA1398" i="2"/>
  <c r="AA1399" i="2"/>
  <c r="AA1400" i="2"/>
  <c r="AA1401" i="2"/>
  <c r="AA1402" i="2"/>
  <c r="AA1403" i="2"/>
  <c r="AA1404" i="2"/>
  <c r="AA1405" i="2"/>
  <c r="AA1406" i="2"/>
  <c r="AA1407" i="2"/>
  <c r="AA1408" i="2"/>
  <c r="AA1409" i="2"/>
  <c r="AA1410" i="2"/>
  <c r="AA1411" i="2"/>
  <c r="AA1412" i="2"/>
  <c r="AA1413" i="2"/>
  <c r="AA1414" i="2"/>
  <c r="AA580" i="2"/>
  <c r="AA581" i="2"/>
  <c r="AA582" i="2"/>
  <c r="AA579" i="2"/>
  <c r="AA24" i="2"/>
  <c r="AA25" i="2"/>
  <c r="AA26" i="2"/>
  <c r="AA27" i="2"/>
  <c r="AA28" i="2"/>
  <c r="AA29" i="2"/>
  <c r="AA30" i="2"/>
  <c r="AA31" i="2"/>
  <c r="AA32" i="2"/>
  <c r="AA33" i="2"/>
  <c r="AA34" i="2"/>
  <c r="AA35" i="2"/>
  <c r="AA36" i="2"/>
  <c r="AA37" i="2"/>
  <c r="AA38" i="2"/>
  <c r="AA39" i="2"/>
  <c r="AA40" i="2"/>
  <c r="AA41" i="2"/>
  <c r="AA42" i="2"/>
  <c r="AA43" i="2"/>
  <c r="AA44" i="2"/>
  <c r="AA45" i="2"/>
  <c r="AA46" i="2"/>
  <c r="AA47" i="2"/>
  <c r="AA48" i="2"/>
  <c r="AA49" i="2"/>
  <c r="AA50" i="2"/>
  <c r="AA51" i="2"/>
  <c r="AA52" i="2"/>
  <c r="AA53" i="2"/>
  <c r="AA54" i="2"/>
  <c r="AA55" i="2"/>
  <c r="AA56" i="2"/>
  <c r="AA57" i="2"/>
  <c r="AA58" i="2"/>
  <c r="AA59" i="2"/>
  <c r="AA60" i="2"/>
  <c r="AA61" i="2"/>
  <c r="AA62" i="2"/>
  <c r="AA63" i="2"/>
  <c r="AA64" i="2"/>
  <c r="AA65" i="2"/>
  <c r="AA66" i="2"/>
  <c r="AA67" i="2"/>
  <c r="AA68" i="2"/>
  <c r="AA69" i="2"/>
  <c r="AA70" i="2"/>
  <c r="AA71" i="2"/>
  <c r="AA72" i="2"/>
  <c r="AA73" i="2"/>
  <c r="AA74" i="2"/>
  <c r="AA75" i="2"/>
  <c r="AA76" i="2"/>
  <c r="AA77" i="2"/>
  <c r="AA78" i="2"/>
  <c r="AA79" i="2"/>
  <c r="AA80" i="2"/>
  <c r="AA81" i="2"/>
  <c r="AA82" i="2"/>
  <c r="AA83" i="2"/>
  <c r="AA84" i="2"/>
  <c r="AA85" i="2"/>
  <c r="AA86" i="2"/>
  <c r="AA87" i="2"/>
  <c r="AA88" i="2"/>
  <c r="AA89" i="2"/>
  <c r="AA90" i="2"/>
  <c r="AA91" i="2"/>
  <c r="AA92" i="2"/>
  <c r="AA93" i="2"/>
  <c r="AA94" i="2"/>
  <c r="AA95" i="2"/>
  <c r="AA96" i="2"/>
  <c r="AA97" i="2"/>
  <c r="AA98" i="2"/>
  <c r="AA99" i="2"/>
  <c r="AA100" i="2"/>
  <c r="AA101" i="2"/>
  <c r="AA102" i="2"/>
  <c r="AA103" i="2"/>
  <c r="AA104" i="2"/>
  <c r="AA105" i="2"/>
  <c r="AA106" i="2"/>
  <c r="AA107" i="2"/>
  <c r="AA108" i="2"/>
  <c r="AA109" i="2"/>
  <c r="AA110" i="2"/>
  <c r="AA111" i="2"/>
  <c r="AA112" i="2"/>
  <c r="AA113" i="2"/>
  <c r="AA114" i="2"/>
  <c r="AA115" i="2"/>
  <c r="AA116" i="2"/>
  <c r="AA117" i="2"/>
  <c r="AA118" i="2"/>
  <c r="AA119" i="2"/>
  <c r="AA120" i="2"/>
  <c r="AA121" i="2"/>
  <c r="AA122" i="2"/>
  <c r="AA123" i="2"/>
  <c r="AA124" i="2"/>
  <c r="AA125" i="2"/>
  <c r="AA126" i="2"/>
  <c r="AA127" i="2"/>
  <c r="AA128" i="2"/>
  <c r="AA129" i="2"/>
  <c r="AA130" i="2"/>
  <c r="AA131" i="2"/>
  <c r="AA132" i="2"/>
  <c r="AA133" i="2"/>
  <c r="AA134" i="2"/>
  <c r="AA135" i="2"/>
  <c r="AA136" i="2"/>
  <c r="AA137" i="2"/>
  <c r="AA138" i="2"/>
  <c r="AA139" i="2"/>
  <c r="AA140" i="2"/>
  <c r="AA141" i="2"/>
  <c r="AA142" i="2"/>
  <c r="AA143" i="2"/>
  <c r="AA144" i="2"/>
  <c r="AA145" i="2"/>
  <c r="AA146" i="2"/>
  <c r="AA147" i="2"/>
  <c r="AA148" i="2"/>
  <c r="AA149" i="2"/>
  <c r="AA150" i="2"/>
  <c r="AA151" i="2"/>
  <c r="AA152" i="2"/>
  <c r="AA153" i="2"/>
  <c r="AA154" i="2"/>
  <c r="AA155" i="2"/>
  <c r="AA156" i="2"/>
  <c r="AA157" i="2"/>
  <c r="AA158" i="2"/>
  <c r="AA159" i="2"/>
  <c r="AA160" i="2"/>
  <c r="AA161" i="2"/>
  <c r="AA162" i="2"/>
  <c r="AA163" i="2"/>
  <c r="AA164" i="2"/>
  <c r="AA165" i="2"/>
  <c r="AA166" i="2"/>
  <c r="AA167" i="2"/>
  <c r="AA168" i="2"/>
  <c r="AA169" i="2"/>
  <c r="AA170" i="2"/>
  <c r="AA171" i="2"/>
  <c r="AA172" i="2"/>
  <c r="AA173" i="2"/>
  <c r="AA174" i="2"/>
  <c r="AA175" i="2"/>
  <c r="AA176" i="2"/>
  <c r="AA177" i="2"/>
  <c r="AA178" i="2"/>
  <c r="AA179" i="2"/>
  <c r="AA180" i="2"/>
  <c r="AA181" i="2"/>
  <c r="AA182" i="2"/>
  <c r="AA183" i="2"/>
  <c r="AA184" i="2"/>
  <c r="AA185" i="2"/>
  <c r="AA186" i="2"/>
  <c r="AA187" i="2"/>
  <c r="AA188" i="2"/>
  <c r="AA189" i="2"/>
  <c r="AA190" i="2"/>
  <c r="AA191" i="2"/>
  <c r="AA192" i="2"/>
  <c r="AA193" i="2"/>
  <c r="AA194" i="2"/>
  <c r="AA195" i="2"/>
  <c r="AA196" i="2"/>
  <c r="AA197" i="2"/>
  <c r="AA198" i="2"/>
  <c r="AA199" i="2"/>
  <c r="AA200" i="2"/>
  <c r="AA201" i="2"/>
  <c r="AA202" i="2"/>
  <c r="AA203" i="2"/>
  <c r="AA204" i="2"/>
  <c r="AA205" i="2"/>
  <c r="AA206" i="2"/>
  <c r="AA207" i="2"/>
  <c r="AA208" i="2"/>
  <c r="AA209" i="2"/>
  <c r="AA210" i="2"/>
  <c r="AA211" i="2"/>
  <c r="AA212" i="2"/>
  <c r="AA213" i="2"/>
  <c r="AA214" i="2"/>
  <c r="AA215" i="2"/>
  <c r="AA216" i="2"/>
  <c r="AA217" i="2"/>
  <c r="AA218" i="2"/>
  <c r="AA219" i="2"/>
  <c r="AA220" i="2"/>
  <c r="AA221" i="2"/>
  <c r="AA222" i="2"/>
  <c r="AA223" i="2"/>
  <c r="AA224" i="2"/>
  <c r="AA225" i="2"/>
  <c r="AA226" i="2"/>
  <c r="AA227" i="2"/>
  <c r="AA228" i="2"/>
  <c r="AA229" i="2"/>
  <c r="AA230" i="2"/>
  <c r="AA231" i="2"/>
  <c r="AA232" i="2"/>
  <c r="AA233" i="2"/>
  <c r="AA234" i="2"/>
  <c r="AA235" i="2"/>
  <c r="AA236" i="2"/>
  <c r="AA237" i="2"/>
  <c r="AA238" i="2"/>
  <c r="AA239" i="2"/>
  <c r="AA240" i="2"/>
  <c r="AA241" i="2"/>
  <c r="AA242" i="2"/>
  <c r="AA243" i="2"/>
  <c r="AA244" i="2"/>
  <c r="AA245" i="2"/>
  <c r="AA246" i="2"/>
  <c r="AA247" i="2"/>
  <c r="AA248" i="2"/>
  <c r="AA249" i="2"/>
  <c r="AA250" i="2"/>
  <c r="AA251" i="2"/>
  <c r="AA252" i="2"/>
  <c r="AA253" i="2"/>
  <c r="AA254" i="2"/>
  <c r="AA255" i="2"/>
  <c r="AA256" i="2"/>
  <c r="AA257" i="2"/>
  <c r="AA258" i="2"/>
  <c r="AA259" i="2"/>
  <c r="AA260" i="2"/>
  <c r="AA261" i="2"/>
  <c r="AA262" i="2"/>
  <c r="AA263" i="2"/>
  <c r="AA264" i="2"/>
  <c r="AA265" i="2"/>
  <c r="AA266" i="2"/>
  <c r="AA267" i="2"/>
  <c r="AA268" i="2"/>
  <c r="AA269" i="2"/>
  <c r="AA270" i="2"/>
  <c r="AA271" i="2"/>
  <c r="AA272" i="2"/>
  <c r="AA273" i="2"/>
  <c r="AA274" i="2"/>
  <c r="AA275" i="2"/>
  <c r="AA276" i="2"/>
  <c r="AA277" i="2"/>
  <c r="AA278" i="2"/>
  <c r="AA279" i="2"/>
  <c r="AA280" i="2"/>
  <c r="AA281" i="2"/>
  <c r="AA282" i="2"/>
  <c r="AA283" i="2"/>
  <c r="AA284" i="2"/>
  <c r="AA285" i="2"/>
  <c r="AA286" i="2"/>
  <c r="AA287" i="2"/>
  <c r="AA288" i="2"/>
  <c r="AA289" i="2"/>
  <c r="AA290" i="2"/>
  <c r="AA291" i="2"/>
  <c r="AA292" i="2"/>
  <c r="AA293" i="2"/>
  <c r="AA294" i="2"/>
  <c r="AA295" i="2"/>
  <c r="AA296" i="2"/>
  <c r="AA297" i="2"/>
  <c r="AA298" i="2"/>
  <c r="AA299" i="2"/>
  <c r="AA300" i="2"/>
  <c r="AA301" i="2"/>
  <c r="AA302" i="2"/>
  <c r="AA303" i="2"/>
  <c r="AA304" i="2"/>
  <c r="AA305" i="2"/>
  <c r="AA306" i="2"/>
  <c r="AA307" i="2"/>
  <c r="AA308" i="2"/>
  <c r="AA309" i="2"/>
  <c r="AA310" i="2"/>
  <c r="AA311" i="2"/>
  <c r="AA312" i="2"/>
  <c r="AA313" i="2"/>
  <c r="AA314" i="2"/>
  <c r="AA315" i="2"/>
  <c r="AA316" i="2"/>
  <c r="AA317" i="2"/>
  <c r="AA318" i="2"/>
  <c r="AA319" i="2"/>
  <c r="AA320" i="2"/>
  <c r="AA321" i="2"/>
  <c r="AA322" i="2"/>
  <c r="AA323" i="2"/>
  <c r="AA324" i="2"/>
  <c r="AA325" i="2"/>
  <c r="AA326" i="2"/>
  <c r="AA327" i="2"/>
  <c r="AA328" i="2"/>
  <c r="AA329" i="2"/>
  <c r="AA330" i="2"/>
  <c r="AA331" i="2"/>
  <c r="AA332" i="2"/>
  <c r="AA333" i="2"/>
  <c r="AA334" i="2"/>
  <c r="AA335" i="2"/>
  <c r="AA336" i="2"/>
  <c r="AA337" i="2"/>
  <c r="AA338" i="2"/>
  <c r="AA339" i="2"/>
  <c r="AA340" i="2"/>
  <c r="AA341" i="2"/>
  <c r="AA342" i="2"/>
  <c r="AA343" i="2"/>
  <c r="AA344" i="2"/>
  <c r="AA345" i="2"/>
  <c r="AA346" i="2"/>
  <c r="AA347" i="2"/>
  <c r="AA348" i="2"/>
  <c r="AA349" i="2"/>
  <c r="AA350" i="2"/>
  <c r="AA351" i="2"/>
  <c r="AA352" i="2"/>
  <c r="AA353" i="2"/>
  <c r="AA354" i="2"/>
  <c r="AA355" i="2"/>
  <c r="AA356" i="2"/>
  <c r="AA357" i="2"/>
  <c r="AA358" i="2"/>
  <c r="AA359" i="2"/>
  <c r="AA360" i="2"/>
  <c r="AA361" i="2"/>
  <c r="AA362" i="2"/>
  <c r="AA363" i="2"/>
  <c r="AA364" i="2"/>
  <c r="AA365" i="2"/>
  <c r="AA366" i="2"/>
  <c r="AA367" i="2"/>
  <c r="AA368" i="2"/>
  <c r="AA369" i="2"/>
  <c r="AA370" i="2"/>
  <c r="AA371" i="2"/>
  <c r="AA372" i="2"/>
  <c r="AA373" i="2"/>
  <c r="AA374" i="2"/>
  <c r="AA375" i="2"/>
  <c r="AA376" i="2"/>
  <c r="AA377" i="2"/>
  <c r="AA378" i="2"/>
  <c r="AA379" i="2"/>
  <c r="AA380" i="2"/>
  <c r="AA381" i="2"/>
  <c r="AA382" i="2"/>
  <c r="AA383" i="2"/>
  <c r="AA384" i="2"/>
  <c r="AA385" i="2"/>
  <c r="AA386" i="2"/>
  <c r="AA387" i="2"/>
  <c r="AA388" i="2"/>
  <c r="AA389" i="2"/>
  <c r="AA390" i="2"/>
  <c r="AA391" i="2"/>
  <c r="AA392" i="2"/>
  <c r="AA393" i="2"/>
  <c r="AA394" i="2"/>
  <c r="AA395" i="2"/>
  <c r="AA396" i="2"/>
  <c r="AA397" i="2"/>
  <c r="AA398" i="2"/>
  <c r="AA399" i="2"/>
  <c r="AA400" i="2"/>
  <c r="AA401" i="2"/>
  <c r="AA402" i="2"/>
  <c r="AA403" i="2"/>
  <c r="AA404" i="2"/>
  <c r="AA405" i="2"/>
  <c r="AA406" i="2"/>
  <c r="AA407" i="2"/>
  <c r="AA408" i="2"/>
  <c r="AA409" i="2"/>
  <c r="AA410" i="2"/>
  <c r="AA411" i="2"/>
  <c r="AA412" i="2"/>
  <c r="AA413" i="2"/>
  <c r="AA414" i="2"/>
  <c r="AA415" i="2"/>
  <c r="AA416" i="2"/>
  <c r="AA417" i="2"/>
  <c r="AA418" i="2"/>
  <c r="AA419" i="2"/>
  <c r="AA420" i="2"/>
  <c r="AA421" i="2"/>
  <c r="AA422" i="2"/>
  <c r="AA423" i="2"/>
  <c r="AA424" i="2"/>
  <c r="AA425" i="2"/>
  <c r="AA426" i="2"/>
  <c r="AA427" i="2"/>
  <c r="AA428" i="2"/>
  <c r="AA429" i="2"/>
  <c r="AA430" i="2"/>
  <c r="AA431" i="2"/>
  <c r="AA432" i="2"/>
  <c r="AA433" i="2"/>
  <c r="AA434" i="2"/>
  <c r="AA435" i="2"/>
  <c r="AA436" i="2"/>
  <c r="AA437" i="2"/>
  <c r="AA438" i="2"/>
  <c r="AA439" i="2"/>
  <c r="AA440" i="2"/>
  <c r="AA441" i="2"/>
  <c r="AA442" i="2"/>
  <c r="AA443" i="2"/>
  <c r="AA444" i="2"/>
  <c r="AA445" i="2"/>
  <c r="AA446" i="2"/>
  <c r="AA447" i="2"/>
  <c r="AA448" i="2"/>
  <c r="AA449" i="2"/>
  <c r="AA450" i="2"/>
  <c r="AA451" i="2"/>
  <c r="AA452" i="2"/>
  <c r="AA453" i="2"/>
  <c r="AA454" i="2"/>
  <c r="AA455" i="2"/>
  <c r="AA456" i="2"/>
  <c r="AA457" i="2"/>
  <c r="AA458" i="2"/>
  <c r="AA459" i="2"/>
  <c r="AA460" i="2"/>
  <c r="AA461" i="2"/>
  <c r="AA462" i="2"/>
  <c r="AA463" i="2"/>
  <c r="AA464" i="2"/>
  <c r="AA465" i="2"/>
  <c r="AA466" i="2"/>
  <c r="AA467" i="2"/>
  <c r="AA468" i="2"/>
  <c r="AA469" i="2"/>
  <c r="AA470" i="2"/>
  <c r="AA471" i="2"/>
  <c r="AA472" i="2"/>
  <c r="AA473" i="2"/>
  <c r="AA474" i="2"/>
  <c r="AA475" i="2"/>
  <c r="AA476" i="2"/>
  <c r="AA477" i="2"/>
  <c r="AA478" i="2"/>
  <c r="AA479" i="2"/>
  <c r="AA480" i="2"/>
  <c r="AA481" i="2"/>
  <c r="AA482" i="2"/>
  <c r="AA483" i="2"/>
  <c r="AA484" i="2"/>
  <c r="AA485" i="2"/>
  <c r="AA486" i="2"/>
  <c r="AA487" i="2"/>
  <c r="AA488" i="2"/>
  <c r="AA489" i="2"/>
  <c r="AA490" i="2"/>
  <c r="AA491" i="2"/>
  <c r="AA492" i="2"/>
  <c r="AA493" i="2"/>
  <c r="AA494" i="2"/>
  <c r="AA495" i="2"/>
  <c r="AA496" i="2"/>
  <c r="AA497" i="2"/>
  <c r="AA498" i="2"/>
  <c r="AA499" i="2"/>
  <c r="AA500" i="2"/>
  <c r="AA501" i="2"/>
  <c r="AA502" i="2"/>
  <c r="AA503" i="2"/>
  <c r="AA504" i="2"/>
  <c r="AA505" i="2"/>
  <c r="AA506" i="2"/>
  <c r="AA507" i="2"/>
  <c r="AA508" i="2"/>
  <c r="AA509" i="2"/>
  <c r="AA510" i="2"/>
  <c r="AA511" i="2"/>
  <c r="AA512" i="2"/>
  <c r="AA513" i="2"/>
  <c r="AA514" i="2"/>
  <c r="AA515" i="2"/>
  <c r="AA516" i="2"/>
  <c r="AA517" i="2"/>
  <c r="AA518" i="2"/>
  <c r="AA519" i="2"/>
  <c r="AA520" i="2"/>
  <c r="AA521" i="2"/>
  <c r="AA522" i="2"/>
  <c r="AA523" i="2"/>
  <c r="AA524" i="2"/>
  <c r="AA525" i="2"/>
  <c r="AA526" i="2"/>
  <c r="AA527" i="2"/>
  <c r="AA528" i="2"/>
  <c r="AA529" i="2"/>
  <c r="AA530" i="2"/>
  <c r="AA531" i="2"/>
  <c r="AA532" i="2"/>
  <c r="AA533" i="2"/>
  <c r="AA534" i="2"/>
  <c r="AA535" i="2"/>
  <c r="AA536" i="2"/>
  <c r="AA537" i="2"/>
  <c r="AA538" i="2"/>
  <c r="AA539" i="2"/>
  <c r="AA540" i="2"/>
  <c r="AA541" i="2"/>
  <c r="AA542" i="2"/>
  <c r="AA543" i="2"/>
  <c r="AA544" i="2"/>
  <c r="AA545" i="2"/>
  <c r="AA546" i="2"/>
  <c r="AA547" i="2"/>
  <c r="AA548" i="2"/>
  <c r="AA549" i="2"/>
  <c r="AA550" i="2"/>
  <c r="AA551" i="2"/>
  <c r="AA552" i="2"/>
  <c r="AA553" i="2"/>
  <c r="AA554" i="2"/>
  <c r="AA555" i="2"/>
  <c r="AA556" i="2"/>
  <c r="AA557" i="2"/>
  <c r="AA558" i="2"/>
  <c r="AA559" i="2"/>
  <c r="AA560" i="2"/>
  <c r="AA561" i="2"/>
  <c r="AA562" i="2"/>
  <c r="AA563" i="2"/>
  <c r="AA564" i="2"/>
  <c r="AA565" i="2"/>
  <c r="AA566" i="2"/>
  <c r="AA567" i="2"/>
  <c r="AA568" i="2"/>
  <c r="AA569" i="2"/>
  <c r="AA570" i="2"/>
  <c r="AA571" i="2"/>
  <c r="AA572" i="2"/>
  <c r="AA573" i="2"/>
  <c r="AA574" i="2"/>
  <c r="AA575" i="2"/>
  <c r="AA576" i="2"/>
  <c r="AA577" i="2"/>
  <c r="AA578" i="2"/>
  <c r="AA9" i="2"/>
  <c r="AA10" i="2"/>
  <c r="AA11" i="2"/>
  <c r="AA12" i="2"/>
  <c r="AA13" i="2"/>
  <c r="AA14" i="2"/>
  <c r="AA15" i="2"/>
  <c r="AA16" i="2"/>
  <c r="AA17" i="2"/>
  <c r="AA18" i="2"/>
  <c r="AA19" i="2"/>
  <c r="AA20" i="2"/>
  <c r="AA21" i="2"/>
  <c r="AA22" i="2"/>
  <c r="AA23" i="2"/>
  <c r="AA3" i="2"/>
  <c r="AA4" i="2"/>
  <c r="AA5" i="2"/>
  <c r="AA6" i="2"/>
  <c r="AA7" i="2"/>
  <c r="AA8" i="2"/>
  <c r="AA2" i="2"/>
  <c r="C67" i="40"/>
  <c r="C27" i="39"/>
  <c r="G3" i="37"/>
  <c r="G4" i="37"/>
  <c r="G5" i="37"/>
  <c r="G6" i="37"/>
  <c r="G7" i="37"/>
  <c r="G8" i="37"/>
  <c r="G9" i="37"/>
  <c r="G10" i="37"/>
  <c r="G11" i="37"/>
  <c r="G12" i="37"/>
  <c r="G13" i="37"/>
  <c r="G14" i="37"/>
  <c r="G15" i="37"/>
  <c r="G16" i="37"/>
  <c r="G17" i="37"/>
  <c r="G18" i="37"/>
  <c r="G19" i="37"/>
  <c r="G20" i="37"/>
  <c r="G21" i="37"/>
  <c r="G22" i="37"/>
  <c r="G23" i="37"/>
  <c r="G24" i="37"/>
  <c r="G25" i="37"/>
  <c r="G26" i="37"/>
  <c r="G27" i="37"/>
  <c r="G28" i="37"/>
  <c r="G29" i="37"/>
  <c r="G30" i="37"/>
  <c r="G31" i="37"/>
  <c r="G32" i="37"/>
  <c r="G33" i="37"/>
  <c r="G34" i="37"/>
  <c r="G35" i="37"/>
  <c r="G36" i="37"/>
  <c r="G37" i="37"/>
  <c r="G38" i="37"/>
  <c r="G39" i="37"/>
  <c r="G40" i="37"/>
  <c r="G41" i="37"/>
  <c r="G42" i="37"/>
  <c r="G43" i="37"/>
  <c r="G44" i="37"/>
  <c r="G45" i="37"/>
  <c r="G46" i="37"/>
  <c r="G47" i="37"/>
  <c r="G48" i="37"/>
  <c r="G49" i="37"/>
  <c r="G50" i="37"/>
  <c r="G51" i="37"/>
  <c r="G52" i="37"/>
  <c r="G53" i="37"/>
  <c r="G54" i="37"/>
  <c r="G55" i="37"/>
  <c r="G56" i="37"/>
  <c r="G57" i="37"/>
  <c r="G58" i="37"/>
  <c r="G59" i="37"/>
  <c r="G60" i="37"/>
  <c r="G61" i="37"/>
  <c r="G62" i="37"/>
  <c r="G63" i="37"/>
  <c r="G64" i="37"/>
  <c r="G65" i="37"/>
  <c r="G66" i="37"/>
  <c r="G67" i="37"/>
  <c r="G68" i="37"/>
  <c r="G69" i="37"/>
  <c r="G70" i="37"/>
  <c r="G71" i="37"/>
  <c r="G72" i="37"/>
  <c r="G73" i="37"/>
  <c r="G74" i="37"/>
  <c r="G75" i="37"/>
  <c r="G76" i="37"/>
  <c r="G77" i="37"/>
  <c r="G78" i="37"/>
  <c r="G79" i="37"/>
  <c r="G80" i="37"/>
  <c r="G81" i="37"/>
  <c r="G82" i="37"/>
  <c r="G83" i="37"/>
  <c r="G84" i="37"/>
  <c r="G85" i="37"/>
  <c r="G86" i="37"/>
  <c r="G87" i="37"/>
  <c r="G88" i="37"/>
  <c r="G89" i="37"/>
  <c r="G90" i="37"/>
  <c r="G91" i="37"/>
  <c r="G92" i="37"/>
  <c r="G93" i="37"/>
  <c r="G94" i="37"/>
  <c r="G95" i="37"/>
  <c r="G96" i="37"/>
  <c r="G97" i="37"/>
  <c r="G98" i="37"/>
  <c r="G99" i="37"/>
  <c r="G100" i="37"/>
  <c r="G101" i="37"/>
  <c r="G102" i="37"/>
  <c r="G103" i="37"/>
  <c r="G104" i="37"/>
  <c r="G105" i="37"/>
  <c r="G106" i="37"/>
  <c r="G107" i="37"/>
  <c r="G108" i="37"/>
  <c r="G109" i="37"/>
  <c r="G110" i="37"/>
  <c r="G111" i="37"/>
  <c r="G112" i="37"/>
  <c r="G113" i="37"/>
  <c r="G114" i="37"/>
  <c r="G115" i="37"/>
  <c r="G116" i="37"/>
  <c r="G117" i="37"/>
  <c r="G118" i="37"/>
  <c r="G119" i="37"/>
  <c r="G120" i="37"/>
  <c r="G121" i="37"/>
  <c r="G122" i="37"/>
  <c r="G123" i="37"/>
  <c r="G124" i="37"/>
  <c r="G125" i="37"/>
  <c r="G126" i="37"/>
  <c r="G127" i="37"/>
  <c r="G128" i="37"/>
  <c r="G129" i="37"/>
  <c r="G130" i="37"/>
  <c r="G131" i="37"/>
  <c r="G132" i="37"/>
  <c r="G133" i="37"/>
  <c r="G134" i="37"/>
  <c r="G135" i="37"/>
  <c r="G136" i="37"/>
  <c r="G137" i="37"/>
  <c r="G138" i="37"/>
  <c r="G139" i="37"/>
  <c r="G140" i="37"/>
  <c r="G141" i="37"/>
  <c r="G142" i="37"/>
  <c r="G143" i="37"/>
  <c r="G144" i="37"/>
  <c r="G145" i="37"/>
  <c r="G146" i="37"/>
  <c r="G147" i="37"/>
  <c r="G148" i="37"/>
  <c r="G149" i="37"/>
  <c r="G150" i="37"/>
  <c r="G151" i="37"/>
  <c r="G152" i="37"/>
  <c r="G153" i="37"/>
  <c r="G154" i="37"/>
  <c r="G155" i="37"/>
  <c r="G156" i="37"/>
  <c r="G157" i="37"/>
  <c r="G158" i="37"/>
  <c r="G159" i="37"/>
  <c r="G160" i="37"/>
  <c r="G161" i="37"/>
  <c r="G162" i="37"/>
  <c r="G163" i="37"/>
  <c r="G164" i="37"/>
  <c r="G165" i="37"/>
  <c r="G166" i="37"/>
  <c r="G167" i="37"/>
  <c r="G168" i="37"/>
  <c r="G169" i="37"/>
  <c r="G170" i="37"/>
  <c r="G171" i="37"/>
  <c r="G172" i="37"/>
  <c r="G173" i="37"/>
  <c r="G174" i="37"/>
  <c r="G175" i="37"/>
  <c r="G176" i="37"/>
  <c r="G177" i="37"/>
  <c r="G178" i="37"/>
  <c r="G179" i="37"/>
  <c r="G180" i="37"/>
  <c r="G181" i="37"/>
  <c r="G182" i="37"/>
  <c r="G183" i="37"/>
  <c r="G184" i="37"/>
  <c r="G185" i="37"/>
  <c r="G186" i="37"/>
  <c r="G187" i="37"/>
  <c r="G188" i="37"/>
  <c r="G189" i="37"/>
  <c r="G190" i="37"/>
  <c r="G191" i="37"/>
  <c r="G192" i="37"/>
  <c r="G193" i="37"/>
  <c r="G194" i="37"/>
  <c r="G195" i="37"/>
  <c r="G196" i="37"/>
  <c r="G197" i="37"/>
  <c r="G198" i="37"/>
  <c r="G199" i="37"/>
  <c r="G200" i="37"/>
  <c r="G201" i="37"/>
  <c r="G202" i="37"/>
  <c r="G203" i="37"/>
  <c r="G204" i="37"/>
  <c r="G205" i="37"/>
  <c r="G206" i="37"/>
  <c r="G207" i="37"/>
  <c r="G208" i="37"/>
  <c r="G209" i="37"/>
  <c r="G210" i="37"/>
  <c r="G211" i="37"/>
  <c r="G212" i="37"/>
  <c r="G213" i="37"/>
  <c r="G214" i="37"/>
  <c r="G215" i="37"/>
  <c r="G216" i="37"/>
  <c r="G217" i="37"/>
  <c r="G218" i="37"/>
  <c r="G219" i="37"/>
  <c r="G220" i="37"/>
  <c r="G221" i="37"/>
  <c r="G222" i="37"/>
  <c r="G223" i="37"/>
  <c r="G224" i="37"/>
  <c r="G225" i="37"/>
  <c r="G226" i="37"/>
  <c r="G227" i="37"/>
  <c r="G228" i="37"/>
  <c r="G229" i="37"/>
  <c r="G230" i="37"/>
  <c r="G231" i="37"/>
  <c r="G232" i="37"/>
  <c r="G233" i="37"/>
  <c r="G234" i="37"/>
  <c r="G235" i="37"/>
  <c r="G236" i="37"/>
  <c r="G237" i="37"/>
  <c r="G238" i="37"/>
  <c r="G239" i="37"/>
  <c r="G240" i="37"/>
  <c r="G241" i="37"/>
  <c r="G242" i="37"/>
  <c r="G243" i="37"/>
  <c r="G244" i="37"/>
  <c r="G245" i="37"/>
  <c r="G246" i="37"/>
  <c r="G247" i="37"/>
  <c r="G248" i="37"/>
  <c r="G249" i="37"/>
  <c r="G250" i="37"/>
  <c r="G251" i="37"/>
  <c r="G252" i="37"/>
  <c r="G253" i="37"/>
  <c r="G254" i="37"/>
  <c r="G255" i="37"/>
  <c r="G256" i="37"/>
  <c r="G257" i="37"/>
  <c r="G258" i="37"/>
  <c r="G259" i="37"/>
  <c r="G260" i="37"/>
  <c r="G261" i="37"/>
  <c r="G262" i="37"/>
  <c r="G263" i="37"/>
  <c r="G264" i="37"/>
  <c r="G265" i="37"/>
  <c r="G266" i="37"/>
  <c r="G267" i="37"/>
  <c r="G268" i="37"/>
  <c r="G269" i="37"/>
  <c r="G270" i="37"/>
  <c r="G271" i="37"/>
  <c r="G272" i="37"/>
  <c r="G273" i="37"/>
  <c r="G274" i="37"/>
  <c r="G275" i="37"/>
  <c r="G276" i="37"/>
  <c r="G277" i="37"/>
  <c r="G278" i="37"/>
  <c r="G279" i="37"/>
  <c r="G280" i="37"/>
  <c r="G281" i="37"/>
  <c r="G282" i="37"/>
  <c r="G283" i="37"/>
  <c r="G284" i="37"/>
  <c r="G285" i="37"/>
  <c r="G286" i="37"/>
  <c r="G287" i="37"/>
  <c r="G288" i="37"/>
  <c r="G289" i="37"/>
  <c r="G290" i="37"/>
  <c r="G291" i="37"/>
  <c r="G292" i="37"/>
  <c r="G293" i="37"/>
  <c r="G294" i="37"/>
  <c r="G295" i="37"/>
  <c r="G296" i="37"/>
  <c r="G297" i="37"/>
  <c r="G298" i="37"/>
  <c r="G299" i="37"/>
  <c r="G300" i="37"/>
  <c r="G301" i="37"/>
  <c r="G302" i="37"/>
  <c r="G303" i="37"/>
  <c r="G304" i="37"/>
  <c r="G305" i="37"/>
  <c r="G306" i="37"/>
  <c r="G307" i="37"/>
  <c r="G308" i="37"/>
  <c r="G309" i="37"/>
  <c r="G310" i="37"/>
  <c r="G311" i="37"/>
  <c r="G312" i="37"/>
  <c r="G313" i="37"/>
  <c r="G314" i="37"/>
  <c r="G315" i="37"/>
  <c r="G316" i="37"/>
  <c r="G317" i="37"/>
  <c r="G318" i="37"/>
  <c r="G319" i="37"/>
  <c r="G320" i="37"/>
  <c r="G321" i="37"/>
  <c r="G322" i="37"/>
  <c r="G323" i="37"/>
  <c r="G324" i="37"/>
  <c r="G325" i="37"/>
  <c r="G326" i="37"/>
  <c r="G327" i="37"/>
  <c r="G328" i="37"/>
  <c r="G329" i="37"/>
  <c r="G330" i="37"/>
  <c r="G331" i="37"/>
  <c r="G332" i="37"/>
  <c r="G333" i="37"/>
  <c r="G334" i="37"/>
  <c r="G335" i="37"/>
  <c r="G336" i="37"/>
  <c r="G337" i="37"/>
  <c r="G338" i="37"/>
  <c r="G339" i="37"/>
  <c r="G340" i="37"/>
  <c r="G341" i="37"/>
  <c r="G342" i="37"/>
  <c r="G343" i="37"/>
  <c r="G344" i="37"/>
  <c r="G345" i="37"/>
  <c r="G346" i="37"/>
  <c r="G347" i="37"/>
  <c r="G348" i="37"/>
  <c r="G349" i="37"/>
  <c r="G350" i="37"/>
  <c r="G351" i="37"/>
  <c r="G352" i="37"/>
  <c r="G353" i="37"/>
  <c r="G354" i="37"/>
  <c r="G355" i="37"/>
  <c r="G356" i="37"/>
  <c r="G357" i="37"/>
  <c r="G358" i="37"/>
  <c r="G359" i="37"/>
  <c r="G360" i="37"/>
  <c r="G361" i="37"/>
  <c r="G362" i="37"/>
  <c r="G363" i="37"/>
  <c r="G364" i="37"/>
  <c r="G365" i="37"/>
  <c r="G366" i="37"/>
  <c r="G367" i="37"/>
  <c r="G368" i="37"/>
  <c r="G369" i="37"/>
  <c r="G370" i="37"/>
  <c r="G371" i="37"/>
  <c r="G372" i="37"/>
  <c r="G373" i="37"/>
  <c r="G374" i="37"/>
  <c r="G375" i="37"/>
  <c r="G376" i="37"/>
  <c r="G377" i="37"/>
  <c r="G378" i="37"/>
  <c r="G379" i="37"/>
  <c r="G380" i="37"/>
  <c r="G381" i="37"/>
  <c r="G382" i="37"/>
  <c r="G383" i="37"/>
  <c r="G384" i="37"/>
  <c r="G385" i="37"/>
  <c r="G386" i="37"/>
  <c r="G387" i="37"/>
  <c r="G388" i="37"/>
  <c r="G389" i="37"/>
  <c r="G390" i="37"/>
  <c r="G391" i="37"/>
  <c r="G392" i="37"/>
  <c r="G393" i="37"/>
  <c r="G394" i="37"/>
  <c r="G395" i="37"/>
  <c r="G396" i="37"/>
  <c r="G397" i="37"/>
  <c r="G398" i="37"/>
  <c r="G399" i="37"/>
  <c r="G400" i="37"/>
  <c r="G401" i="37"/>
  <c r="G402" i="37"/>
  <c r="G403" i="37"/>
  <c r="G404" i="37"/>
  <c r="G405" i="37"/>
  <c r="G406" i="37"/>
  <c r="G407" i="37"/>
  <c r="G408" i="37"/>
  <c r="G409" i="37"/>
  <c r="G410" i="37"/>
  <c r="G411" i="37"/>
  <c r="G412" i="37"/>
  <c r="G413" i="37"/>
  <c r="G414" i="37"/>
  <c r="G415" i="37"/>
  <c r="G416" i="37"/>
  <c r="G417" i="37"/>
  <c r="G418" i="37"/>
  <c r="G419" i="37"/>
  <c r="G420" i="37"/>
  <c r="G421" i="37"/>
  <c r="G422" i="37"/>
  <c r="G423" i="37"/>
  <c r="G424" i="37"/>
  <c r="G425" i="37"/>
  <c r="G426" i="37"/>
  <c r="G427" i="37"/>
  <c r="G428" i="37"/>
  <c r="G429" i="37"/>
  <c r="G430" i="37"/>
  <c r="G431" i="37"/>
  <c r="G432" i="37"/>
  <c r="G433" i="37"/>
  <c r="G434" i="37"/>
  <c r="G435" i="37"/>
  <c r="G436" i="37"/>
  <c r="G437" i="37"/>
  <c r="G438" i="37"/>
  <c r="G439" i="37"/>
  <c r="G440" i="37"/>
  <c r="G441" i="37"/>
  <c r="G442" i="37"/>
  <c r="G443" i="37"/>
  <c r="G444" i="37"/>
  <c r="G445" i="37"/>
  <c r="G446" i="37"/>
  <c r="G447" i="37"/>
  <c r="G448" i="37"/>
  <c r="G449" i="37"/>
  <c r="G450" i="37"/>
  <c r="G451" i="37"/>
  <c r="G452" i="37"/>
  <c r="G453" i="37"/>
  <c r="G454" i="37"/>
  <c r="G455" i="37"/>
  <c r="G456" i="37"/>
  <c r="G457" i="37"/>
  <c r="G458" i="37"/>
  <c r="G459" i="37"/>
  <c r="G460" i="37"/>
  <c r="G461" i="37"/>
  <c r="G462" i="37"/>
  <c r="G463" i="37"/>
  <c r="G464" i="37"/>
  <c r="G465" i="37"/>
  <c r="G466" i="37"/>
  <c r="G467" i="37"/>
  <c r="G468" i="37"/>
  <c r="G469" i="37"/>
  <c r="G470" i="37"/>
  <c r="G471" i="37"/>
  <c r="G472" i="37"/>
  <c r="G473" i="37"/>
  <c r="G474" i="37"/>
  <c r="G475" i="37"/>
  <c r="G476" i="37"/>
  <c r="G477" i="37"/>
  <c r="G478" i="37"/>
  <c r="G479" i="37"/>
  <c r="G480" i="37"/>
  <c r="G481" i="37"/>
  <c r="G482" i="37"/>
  <c r="G483" i="37"/>
  <c r="G484" i="37"/>
  <c r="G485" i="37"/>
  <c r="G486" i="37"/>
  <c r="G487" i="37"/>
  <c r="G488" i="37"/>
  <c r="G489" i="37"/>
  <c r="G490" i="37"/>
  <c r="G491" i="37"/>
  <c r="G492" i="37"/>
  <c r="G493" i="37"/>
  <c r="G494" i="37"/>
  <c r="G495" i="37"/>
  <c r="G496" i="37"/>
  <c r="G497" i="37"/>
  <c r="G498" i="37"/>
  <c r="G499" i="37"/>
  <c r="G500" i="37"/>
  <c r="G501" i="37"/>
  <c r="G502" i="37"/>
  <c r="G503" i="37"/>
  <c r="G504" i="37"/>
  <c r="G505" i="37"/>
  <c r="G506" i="37"/>
  <c r="G507" i="37"/>
  <c r="G508" i="37"/>
  <c r="G509" i="37"/>
  <c r="G510" i="37"/>
  <c r="G511" i="37"/>
  <c r="G512" i="37"/>
  <c r="G513" i="37"/>
  <c r="G514" i="37"/>
  <c r="G515" i="37"/>
  <c r="G516" i="37"/>
  <c r="G517" i="37"/>
  <c r="G518" i="37"/>
  <c r="G519" i="37"/>
  <c r="G520" i="37"/>
  <c r="G521" i="37"/>
  <c r="G522" i="37"/>
  <c r="G523" i="37"/>
  <c r="G524" i="37"/>
  <c r="G525" i="37"/>
  <c r="G526" i="37"/>
  <c r="G527" i="37"/>
  <c r="G528" i="37"/>
  <c r="G529" i="37"/>
  <c r="G530" i="37"/>
  <c r="G531" i="37"/>
  <c r="G532" i="37"/>
  <c r="G533" i="37"/>
  <c r="G534" i="37"/>
  <c r="G535" i="37"/>
  <c r="G536" i="37"/>
  <c r="G537" i="37"/>
  <c r="G538" i="37"/>
  <c r="G539" i="37"/>
  <c r="G540" i="37"/>
  <c r="G541" i="37"/>
  <c r="G542" i="37"/>
  <c r="G543" i="37"/>
  <c r="G544" i="37"/>
  <c r="G545" i="37"/>
  <c r="G546" i="37"/>
  <c r="G547" i="37"/>
  <c r="G548" i="37"/>
  <c r="G549" i="37"/>
  <c r="G550" i="37"/>
  <c r="G551" i="37"/>
  <c r="G552" i="37"/>
  <c r="G553" i="37"/>
  <c r="G554" i="37"/>
  <c r="G555" i="37"/>
  <c r="G556" i="37"/>
  <c r="G557" i="37"/>
  <c r="G558" i="37"/>
  <c r="G559" i="37"/>
  <c r="G560" i="37"/>
  <c r="G561" i="37"/>
  <c r="G562" i="37"/>
  <c r="G563" i="37"/>
  <c r="G564" i="37"/>
  <c r="G565" i="37"/>
  <c r="G566" i="37"/>
  <c r="G567" i="37"/>
  <c r="G568" i="37"/>
  <c r="G569" i="37"/>
  <c r="G570" i="37"/>
  <c r="G571" i="37"/>
  <c r="G572" i="37"/>
  <c r="G573" i="37"/>
  <c r="G574" i="37"/>
  <c r="G575" i="37"/>
  <c r="G576" i="37"/>
  <c r="G577" i="37"/>
  <c r="G578" i="37"/>
  <c r="G579" i="37"/>
  <c r="G580" i="37"/>
  <c r="G581" i="37"/>
  <c r="G582" i="37"/>
  <c r="G583" i="37"/>
  <c r="G584" i="37"/>
  <c r="G585" i="37"/>
  <c r="G586" i="37"/>
  <c r="G587" i="37"/>
  <c r="G588" i="37"/>
  <c r="G589" i="37"/>
  <c r="G590" i="37"/>
  <c r="G591" i="37"/>
  <c r="G592" i="37"/>
  <c r="G593" i="37"/>
  <c r="G594" i="37"/>
  <c r="G595" i="37"/>
  <c r="G596" i="37"/>
  <c r="G597" i="37"/>
  <c r="G598" i="37"/>
  <c r="G599" i="37"/>
  <c r="G600" i="37"/>
  <c r="G601" i="37"/>
  <c r="G602" i="37"/>
  <c r="G603" i="37"/>
  <c r="G604" i="37"/>
  <c r="G605" i="37"/>
  <c r="G606" i="37"/>
  <c r="G607" i="37"/>
  <c r="G608" i="37"/>
  <c r="G609" i="37"/>
  <c r="G610" i="37"/>
  <c r="G611" i="37"/>
  <c r="G612" i="37"/>
  <c r="G613" i="37"/>
  <c r="G614" i="37"/>
  <c r="G615" i="37"/>
  <c r="G616" i="37"/>
  <c r="G617" i="37"/>
  <c r="G618" i="37"/>
  <c r="G619" i="37"/>
  <c r="G620" i="37"/>
  <c r="G621" i="37"/>
  <c r="G622" i="37"/>
  <c r="G623" i="37"/>
  <c r="G624" i="37"/>
  <c r="G625" i="37"/>
  <c r="G626" i="37"/>
  <c r="G627" i="37"/>
  <c r="G628" i="37"/>
  <c r="G629" i="37"/>
  <c r="G630" i="37"/>
  <c r="G631" i="37"/>
  <c r="G632" i="37"/>
  <c r="G633" i="37"/>
  <c r="G634" i="37"/>
  <c r="G635" i="37"/>
  <c r="G636" i="37"/>
  <c r="G637" i="37"/>
  <c r="G638" i="37"/>
  <c r="G639" i="37"/>
  <c r="G640" i="37"/>
  <c r="G641" i="37"/>
  <c r="G642" i="37"/>
  <c r="G643" i="37"/>
  <c r="G644" i="37"/>
  <c r="G645" i="37"/>
  <c r="G646" i="37"/>
  <c r="G647" i="37"/>
  <c r="G648" i="37"/>
  <c r="G649" i="37"/>
  <c r="G650" i="37"/>
  <c r="G651" i="37"/>
  <c r="G652" i="37"/>
  <c r="G653" i="37"/>
  <c r="G654" i="37"/>
  <c r="G655" i="37"/>
  <c r="G656" i="37"/>
  <c r="G657" i="37"/>
  <c r="G658" i="37"/>
  <c r="G659" i="37"/>
  <c r="G660" i="37"/>
  <c r="G661" i="37"/>
  <c r="G662" i="37"/>
  <c r="G663" i="37"/>
  <c r="G664" i="37"/>
  <c r="G665" i="37"/>
  <c r="G666" i="37"/>
  <c r="G667" i="37"/>
  <c r="G668" i="37"/>
  <c r="G669" i="37"/>
  <c r="G670" i="37"/>
  <c r="G671" i="37"/>
  <c r="G672" i="37"/>
  <c r="G673" i="37"/>
  <c r="G674" i="37"/>
  <c r="G675" i="37"/>
  <c r="G676" i="37"/>
  <c r="G677" i="37"/>
  <c r="G678" i="37"/>
  <c r="G679" i="37"/>
  <c r="G680" i="37"/>
  <c r="G681" i="37"/>
  <c r="G682" i="37"/>
  <c r="G683" i="37"/>
  <c r="G684" i="37"/>
  <c r="G685" i="37"/>
  <c r="G686" i="37"/>
  <c r="G687" i="37"/>
  <c r="G688" i="37"/>
  <c r="G689" i="37"/>
  <c r="G690" i="37"/>
  <c r="G691" i="37"/>
  <c r="G692" i="37"/>
  <c r="G693" i="37"/>
  <c r="G694" i="37"/>
  <c r="G695" i="37"/>
  <c r="G696" i="37"/>
  <c r="G697" i="37"/>
  <c r="G698" i="37"/>
  <c r="G699" i="37"/>
  <c r="G700" i="37"/>
  <c r="G701" i="37"/>
  <c r="G702" i="37"/>
  <c r="G703" i="37"/>
  <c r="G704" i="37"/>
  <c r="G705" i="37"/>
  <c r="G706" i="37"/>
  <c r="G707" i="37"/>
  <c r="G708" i="37"/>
  <c r="G709" i="37"/>
  <c r="G710" i="37"/>
  <c r="G711" i="37"/>
  <c r="G712" i="37"/>
  <c r="G713" i="37"/>
  <c r="G714" i="37"/>
  <c r="G715" i="37"/>
  <c r="G716" i="37"/>
  <c r="G717" i="37"/>
  <c r="G718" i="37"/>
  <c r="G719" i="37"/>
  <c r="G720" i="37"/>
  <c r="G721" i="37"/>
  <c r="G722" i="37"/>
  <c r="G723" i="37"/>
  <c r="G724" i="37"/>
  <c r="G725" i="37"/>
  <c r="G726" i="37"/>
  <c r="G727" i="37"/>
  <c r="G728" i="37"/>
  <c r="G729" i="37"/>
  <c r="G730" i="37"/>
  <c r="G731" i="37"/>
  <c r="G732" i="37"/>
  <c r="G733" i="37"/>
  <c r="G734" i="37"/>
  <c r="G735" i="37"/>
  <c r="G736" i="37"/>
  <c r="G737" i="37"/>
  <c r="G738" i="37"/>
  <c r="G739" i="37"/>
  <c r="G740" i="37"/>
  <c r="G741" i="37"/>
  <c r="G742" i="37"/>
  <c r="G743" i="37"/>
  <c r="G744" i="37"/>
  <c r="G745" i="37"/>
  <c r="G746" i="37"/>
  <c r="G747" i="37"/>
  <c r="G748" i="37"/>
  <c r="G749" i="37"/>
  <c r="G750" i="37"/>
  <c r="G751" i="37"/>
  <c r="G752" i="37"/>
  <c r="G753" i="37"/>
  <c r="G754" i="37"/>
  <c r="G755" i="37"/>
  <c r="G756" i="37"/>
  <c r="G757" i="37"/>
  <c r="G758" i="37"/>
  <c r="G759" i="37"/>
  <c r="G760" i="37"/>
  <c r="G761" i="37"/>
  <c r="G762" i="37"/>
  <c r="G763" i="37"/>
  <c r="G764" i="37"/>
  <c r="G765" i="37"/>
  <c r="G766" i="37"/>
  <c r="G767" i="37"/>
  <c r="G768" i="37"/>
  <c r="G769" i="37"/>
  <c r="G770" i="37"/>
  <c r="G771" i="37"/>
  <c r="G772" i="37"/>
  <c r="G773" i="37"/>
  <c r="G774" i="37"/>
  <c r="G775" i="37"/>
  <c r="G776" i="37"/>
  <c r="G777" i="37"/>
  <c r="G778" i="37"/>
  <c r="G779" i="37"/>
  <c r="G780" i="37"/>
  <c r="G781" i="37"/>
  <c r="G782" i="37"/>
  <c r="G783" i="37"/>
  <c r="G784" i="37"/>
  <c r="G785" i="37"/>
  <c r="G786" i="37"/>
  <c r="G787" i="37"/>
  <c r="G788" i="37"/>
  <c r="G789" i="37"/>
  <c r="G790" i="37"/>
  <c r="G791" i="37"/>
  <c r="G792" i="37"/>
  <c r="G793" i="37"/>
  <c r="G794" i="37"/>
  <c r="G795" i="37"/>
  <c r="G796" i="37"/>
  <c r="G797" i="37"/>
  <c r="G798" i="37"/>
  <c r="G799" i="37"/>
  <c r="G800" i="37"/>
  <c r="G801" i="37"/>
  <c r="G802" i="37"/>
  <c r="G803" i="37"/>
  <c r="G804" i="37"/>
  <c r="G805" i="37"/>
  <c r="G806" i="37"/>
  <c r="G807" i="37"/>
  <c r="G808" i="37"/>
  <c r="G809" i="37"/>
  <c r="G810" i="37"/>
  <c r="G811" i="37"/>
  <c r="G812" i="37"/>
  <c r="G813" i="37"/>
  <c r="G814" i="37"/>
  <c r="G815" i="37"/>
  <c r="G816" i="37"/>
  <c r="G817" i="37"/>
  <c r="G818" i="37"/>
  <c r="G819" i="37"/>
  <c r="G820" i="37"/>
  <c r="G821" i="37"/>
  <c r="G822" i="37"/>
  <c r="G823" i="37"/>
  <c r="G824" i="37"/>
  <c r="G825" i="37"/>
  <c r="G826" i="37"/>
  <c r="G827" i="37"/>
  <c r="G828" i="37"/>
  <c r="G829" i="37"/>
  <c r="G830" i="37"/>
  <c r="G831" i="37"/>
  <c r="G832" i="37"/>
  <c r="G833" i="37"/>
  <c r="G834" i="37"/>
  <c r="G835" i="37"/>
  <c r="G836" i="37"/>
  <c r="G837" i="37"/>
  <c r="G838" i="37"/>
  <c r="G839" i="37"/>
  <c r="G840" i="37"/>
  <c r="G841" i="37"/>
  <c r="G842" i="37"/>
  <c r="G843" i="37"/>
  <c r="G844" i="37"/>
  <c r="G845" i="37"/>
  <c r="G846" i="37"/>
  <c r="G847" i="37"/>
  <c r="G848" i="37"/>
  <c r="G849" i="37"/>
  <c r="G850" i="37"/>
  <c r="G851" i="37"/>
  <c r="G852" i="37"/>
  <c r="G853" i="37"/>
  <c r="G854" i="37"/>
  <c r="G855" i="37"/>
  <c r="G856" i="37"/>
  <c r="G857" i="37"/>
  <c r="G858" i="37"/>
  <c r="G859" i="37"/>
  <c r="G860" i="37"/>
  <c r="G861" i="37"/>
  <c r="G862" i="37"/>
  <c r="G863" i="37"/>
  <c r="G864" i="37"/>
  <c r="G865" i="37"/>
  <c r="G866" i="37"/>
  <c r="G867" i="37"/>
  <c r="G868" i="37"/>
  <c r="G869" i="37"/>
  <c r="G870" i="37"/>
  <c r="G871" i="37"/>
  <c r="G872" i="37"/>
  <c r="G873" i="37"/>
  <c r="G874" i="37"/>
  <c r="G875" i="37"/>
  <c r="G876" i="37"/>
  <c r="G877" i="37"/>
  <c r="G878" i="37"/>
  <c r="G879" i="37"/>
  <c r="G880" i="37"/>
  <c r="G881" i="37"/>
  <c r="G882" i="37"/>
  <c r="G883" i="37"/>
  <c r="G884" i="37"/>
  <c r="G885" i="37"/>
  <c r="G886" i="37"/>
  <c r="G887" i="37"/>
  <c r="G888" i="37"/>
  <c r="G889" i="37"/>
  <c r="G890" i="37"/>
  <c r="G891" i="37"/>
  <c r="G892" i="37"/>
  <c r="G893" i="37"/>
  <c r="G894" i="37"/>
  <c r="G895" i="37"/>
  <c r="G896" i="37"/>
  <c r="G897" i="37"/>
  <c r="G898" i="37"/>
  <c r="G899" i="37"/>
  <c r="G900" i="37"/>
  <c r="G901" i="37"/>
  <c r="G902" i="37"/>
  <c r="G903" i="37"/>
  <c r="G904" i="37"/>
  <c r="G905" i="37"/>
  <c r="G906" i="37"/>
  <c r="G907" i="37"/>
  <c r="G908" i="37"/>
  <c r="G909" i="37"/>
  <c r="G910" i="37"/>
  <c r="G911" i="37"/>
  <c r="G912" i="37"/>
  <c r="G913" i="37"/>
  <c r="G914" i="37"/>
  <c r="G915" i="37"/>
  <c r="G916" i="37"/>
  <c r="G917" i="37"/>
  <c r="G918" i="37"/>
  <c r="G919" i="37"/>
  <c r="G920" i="37"/>
  <c r="G921" i="37"/>
  <c r="G922" i="37"/>
  <c r="G923" i="37"/>
  <c r="G924" i="37"/>
  <c r="G925" i="37"/>
  <c r="G926" i="37"/>
  <c r="G927" i="37"/>
  <c r="G928" i="37"/>
  <c r="G929" i="37"/>
  <c r="G930" i="37"/>
  <c r="G931" i="37"/>
  <c r="G932" i="37"/>
  <c r="G933" i="37"/>
  <c r="G934" i="37"/>
  <c r="G935" i="37"/>
  <c r="G936" i="37"/>
  <c r="G937" i="37"/>
  <c r="G938" i="37"/>
  <c r="G939" i="37"/>
  <c r="G940" i="37"/>
  <c r="G941" i="37"/>
  <c r="G942" i="37"/>
  <c r="G943" i="37"/>
  <c r="G944" i="37"/>
  <c r="G945" i="37"/>
  <c r="G946" i="37"/>
  <c r="G947" i="37"/>
  <c r="G948" i="37"/>
  <c r="G949" i="37"/>
  <c r="G950" i="37"/>
  <c r="G951" i="37"/>
  <c r="G952" i="37"/>
  <c r="G953" i="37"/>
  <c r="G954" i="37"/>
  <c r="G955" i="37"/>
  <c r="G956" i="37"/>
  <c r="G957" i="37"/>
  <c r="G958" i="37"/>
  <c r="G959" i="37"/>
  <c r="G960" i="37"/>
  <c r="G961" i="37"/>
  <c r="G962" i="37"/>
  <c r="G963" i="37"/>
  <c r="G964" i="37"/>
  <c r="G965" i="37"/>
  <c r="G966" i="37"/>
  <c r="G967" i="37"/>
  <c r="G968" i="37"/>
  <c r="G969" i="37"/>
  <c r="G970" i="37"/>
  <c r="G971" i="37"/>
  <c r="G972" i="37"/>
  <c r="G973" i="37"/>
  <c r="G974" i="37"/>
  <c r="G975" i="37"/>
  <c r="G976" i="37"/>
  <c r="G977" i="37"/>
  <c r="G978" i="37"/>
  <c r="G979" i="37"/>
  <c r="G980" i="37"/>
  <c r="G981" i="37"/>
  <c r="G982" i="37"/>
  <c r="G983" i="37"/>
  <c r="G984" i="37"/>
  <c r="G985" i="37"/>
  <c r="G986" i="37"/>
  <c r="G987" i="37"/>
  <c r="G988" i="37"/>
  <c r="G989" i="37"/>
  <c r="G990" i="37"/>
  <c r="G991" i="37"/>
  <c r="G992" i="37"/>
  <c r="G993" i="37"/>
  <c r="G994" i="37"/>
  <c r="G995" i="37"/>
  <c r="G996" i="37"/>
  <c r="G997" i="37"/>
  <c r="G998" i="37"/>
  <c r="G999" i="37"/>
  <c r="G1000" i="37"/>
  <c r="G1001" i="37"/>
  <c r="G1002" i="37"/>
  <c r="G1003" i="37"/>
  <c r="G1004" i="37"/>
  <c r="G1005" i="37"/>
  <c r="G1006" i="37"/>
  <c r="G1007" i="37"/>
  <c r="G1008" i="37"/>
  <c r="G1009" i="37"/>
  <c r="G1010" i="37"/>
  <c r="G1011" i="37"/>
  <c r="G1012" i="37"/>
  <c r="G1013" i="37"/>
  <c r="G1014" i="37"/>
  <c r="G1015" i="37"/>
  <c r="G1016" i="37"/>
  <c r="G1017" i="37"/>
  <c r="G1018" i="37"/>
  <c r="G1019" i="37"/>
  <c r="G1020" i="37"/>
  <c r="G1021" i="37"/>
  <c r="G1022" i="37"/>
  <c r="G1023" i="37"/>
  <c r="G1024" i="37"/>
  <c r="G1025" i="37"/>
  <c r="G1026" i="37"/>
  <c r="G1027" i="37"/>
  <c r="G1028" i="37"/>
  <c r="G1029" i="37"/>
  <c r="G1030" i="37"/>
  <c r="G1031" i="37"/>
  <c r="G1032" i="37"/>
  <c r="G1033" i="37"/>
  <c r="G1034" i="37"/>
  <c r="G1035" i="37"/>
  <c r="G1036" i="37"/>
  <c r="G1037" i="37"/>
  <c r="G1038" i="37"/>
  <c r="G1039" i="37"/>
  <c r="G1040" i="37"/>
  <c r="G1041" i="37"/>
  <c r="G1042" i="37"/>
  <c r="G1043" i="37"/>
  <c r="G1044" i="37"/>
  <c r="G1045" i="37"/>
  <c r="G1046" i="37"/>
  <c r="G1047" i="37"/>
  <c r="G1048" i="37"/>
  <c r="G1049" i="37"/>
  <c r="G1050" i="37"/>
  <c r="G1051" i="37"/>
  <c r="G1052" i="37"/>
  <c r="G1053" i="37"/>
  <c r="G1054" i="37"/>
  <c r="G1055" i="37"/>
  <c r="G1056" i="37"/>
  <c r="G1057" i="37"/>
  <c r="G1058" i="37"/>
  <c r="G1059" i="37"/>
  <c r="G1060" i="37"/>
  <c r="G1061" i="37"/>
  <c r="G1062" i="37"/>
  <c r="G1063" i="37"/>
  <c r="G1064" i="37"/>
  <c r="G1065" i="37"/>
  <c r="G1066" i="37"/>
  <c r="G1067" i="37"/>
  <c r="G1068" i="37"/>
  <c r="G1069" i="37"/>
  <c r="G1070" i="37"/>
  <c r="G1071" i="37"/>
  <c r="G1072" i="37"/>
  <c r="G1073" i="37"/>
  <c r="G1074" i="37"/>
  <c r="G1075" i="37"/>
  <c r="G1076" i="37"/>
  <c r="G1077" i="37"/>
  <c r="G1078" i="37"/>
  <c r="G1079" i="37"/>
  <c r="G1080" i="37"/>
  <c r="G1081" i="37"/>
  <c r="G1082" i="37"/>
  <c r="G1083" i="37"/>
  <c r="G1084" i="37"/>
  <c r="G1085" i="37"/>
  <c r="G1086" i="37"/>
  <c r="G1087" i="37"/>
  <c r="G1088" i="37"/>
  <c r="G1089" i="37"/>
  <c r="G1090" i="37"/>
  <c r="G1091" i="37"/>
  <c r="G1092" i="37"/>
  <c r="G1093" i="37"/>
  <c r="G1094" i="37"/>
  <c r="G1095" i="37"/>
  <c r="G1096" i="37"/>
  <c r="G1097" i="37"/>
  <c r="G1098" i="37"/>
  <c r="G1099" i="37"/>
  <c r="G1100" i="37"/>
  <c r="G1101" i="37"/>
  <c r="G1102" i="37"/>
  <c r="G1103" i="37"/>
  <c r="G1104" i="37"/>
  <c r="G1105" i="37"/>
  <c r="G1106" i="37"/>
  <c r="G1107" i="37"/>
  <c r="G1108" i="37"/>
  <c r="G1109" i="37"/>
  <c r="G1110" i="37"/>
  <c r="G1111" i="37"/>
  <c r="G1112" i="37"/>
  <c r="G1113" i="37"/>
  <c r="G1114" i="37"/>
  <c r="G1115" i="37"/>
  <c r="G1116" i="37"/>
  <c r="G1117" i="37"/>
  <c r="G1118" i="37"/>
  <c r="G1119" i="37"/>
  <c r="G1120" i="37"/>
  <c r="G1121" i="37"/>
  <c r="G1122" i="37"/>
  <c r="G1123" i="37"/>
  <c r="G1124" i="37"/>
  <c r="G1125" i="37"/>
  <c r="G1126" i="37"/>
  <c r="G1127" i="37"/>
  <c r="G1128" i="37"/>
  <c r="G1129" i="37"/>
  <c r="G1130" i="37"/>
  <c r="G1131" i="37"/>
  <c r="G1132" i="37"/>
  <c r="G1133" i="37"/>
  <c r="G1134" i="37"/>
  <c r="G1135" i="37"/>
  <c r="G1136" i="37"/>
  <c r="G1137" i="37"/>
  <c r="G1138" i="37"/>
  <c r="G1139" i="37"/>
  <c r="G1140" i="37"/>
  <c r="G1141" i="37"/>
  <c r="G1142" i="37"/>
  <c r="G1143" i="37"/>
  <c r="G1144" i="37"/>
  <c r="G1145" i="37"/>
  <c r="G1146" i="37"/>
  <c r="G1147" i="37"/>
  <c r="G1148" i="37"/>
  <c r="G1149" i="37"/>
  <c r="G1150" i="37"/>
  <c r="G1151" i="37"/>
  <c r="G1152" i="37"/>
  <c r="G1153" i="37"/>
  <c r="G1154" i="37"/>
  <c r="G1155" i="37"/>
  <c r="G1156" i="37"/>
  <c r="G1157" i="37"/>
  <c r="G1158" i="37"/>
  <c r="G1159" i="37"/>
  <c r="G1160" i="37"/>
  <c r="G1161" i="37"/>
  <c r="G1162" i="37"/>
  <c r="G1163" i="37"/>
  <c r="G1164" i="37"/>
  <c r="G1165" i="37"/>
  <c r="G1166" i="37"/>
  <c r="G1167" i="37"/>
  <c r="G1168" i="37"/>
  <c r="G1169" i="37"/>
  <c r="G1170" i="37"/>
  <c r="G1171" i="37"/>
  <c r="G1172" i="37"/>
  <c r="G1173" i="37"/>
  <c r="G1174" i="37"/>
  <c r="G1175" i="37"/>
  <c r="G1176" i="37"/>
  <c r="G1177" i="37"/>
  <c r="G1178" i="37"/>
  <c r="G1179" i="37"/>
  <c r="G1180" i="37"/>
  <c r="G1181" i="37"/>
  <c r="G1182" i="37"/>
  <c r="G1183" i="37"/>
  <c r="G1184" i="37"/>
  <c r="G1185" i="37"/>
  <c r="G1186" i="37"/>
  <c r="G1187" i="37"/>
  <c r="G1188" i="37"/>
  <c r="G1189" i="37"/>
  <c r="G1190" i="37"/>
  <c r="G1191" i="37"/>
  <c r="G1192" i="37"/>
  <c r="G1193" i="37"/>
  <c r="G1194" i="37"/>
  <c r="G1195" i="37"/>
  <c r="G1196" i="37"/>
  <c r="G1197" i="37"/>
  <c r="G1198" i="37"/>
  <c r="G1199" i="37"/>
  <c r="G1200" i="37"/>
  <c r="G1201" i="37"/>
  <c r="G1202" i="37"/>
  <c r="G1203" i="37"/>
  <c r="G1204" i="37"/>
  <c r="G1205" i="37"/>
  <c r="G1206" i="37"/>
  <c r="G1207" i="37"/>
  <c r="G1208" i="37"/>
  <c r="G1209" i="37"/>
  <c r="G1210" i="37"/>
  <c r="G1211" i="37"/>
  <c r="G1212" i="37"/>
  <c r="G1213" i="37"/>
  <c r="G1214" i="37"/>
  <c r="G1215" i="37"/>
  <c r="G1216" i="37"/>
  <c r="G1217" i="37"/>
  <c r="G1218" i="37"/>
  <c r="G1219" i="37"/>
  <c r="G1220" i="37"/>
  <c r="G1221" i="37"/>
  <c r="G1222" i="37"/>
  <c r="G1223" i="37"/>
  <c r="G1224" i="37"/>
  <c r="G1225" i="37"/>
  <c r="G1226" i="37"/>
  <c r="G1227" i="37"/>
  <c r="G1228" i="37"/>
  <c r="G1229" i="37"/>
  <c r="G1230" i="37"/>
  <c r="G1231" i="37"/>
  <c r="G1232" i="37"/>
  <c r="G1233" i="37"/>
  <c r="G1234" i="37"/>
  <c r="G1235" i="37"/>
  <c r="G1236" i="37"/>
  <c r="G1237" i="37"/>
  <c r="G1238" i="37"/>
  <c r="G1239" i="37"/>
  <c r="G1240" i="37"/>
  <c r="G1241" i="37"/>
  <c r="G1242" i="37"/>
  <c r="G1243" i="37"/>
  <c r="G1244" i="37"/>
  <c r="G1245" i="37"/>
  <c r="G1246" i="37"/>
  <c r="G1247" i="37"/>
  <c r="G1248" i="37"/>
  <c r="G1249" i="37"/>
  <c r="G1250" i="37"/>
  <c r="G1251" i="37"/>
  <c r="G1252" i="37"/>
  <c r="G1253" i="37"/>
  <c r="G1254" i="37"/>
  <c r="G1255" i="37"/>
  <c r="G1256" i="37"/>
  <c r="G1257" i="37"/>
  <c r="G1258" i="37"/>
  <c r="G1259" i="37"/>
  <c r="G1260" i="37"/>
  <c r="G1261" i="37"/>
  <c r="G1262" i="37"/>
  <c r="G1263" i="37"/>
  <c r="G1264" i="37"/>
  <c r="G1265" i="37"/>
  <c r="G1266" i="37"/>
  <c r="G1267" i="37"/>
  <c r="G1268" i="37"/>
  <c r="G1269" i="37"/>
  <c r="G1270" i="37"/>
  <c r="G1271" i="37"/>
  <c r="G1272" i="37"/>
  <c r="G1273" i="37"/>
  <c r="G1274" i="37"/>
  <c r="G1275" i="37"/>
  <c r="G1276" i="37"/>
  <c r="G1277" i="37"/>
  <c r="G1278" i="37"/>
  <c r="G1279" i="37"/>
  <c r="G1280" i="37"/>
  <c r="G1281" i="37"/>
  <c r="G1282" i="37"/>
  <c r="G1283" i="37"/>
  <c r="G1284" i="37"/>
  <c r="G1285" i="37"/>
  <c r="G1286" i="37"/>
  <c r="G1287" i="37"/>
  <c r="G1288" i="37"/>
  <c r="G1289" i="37"/>
  <c r="G1290" i="37"/>
  <c r="G1291" i="37"/>
  <c r="G1292" i="37"/>
  <c r="G1293" i="37"/>
  <c r="G1294" i="37"/>
  <c r="G1295" i="37"/>
  <c r="G1296" i="37"/>
  <c r="G1297" i="37"/>
  <c r="G1298" i="37"/>
  <c r="G1299" i="37"/>
  <c r="G1300" i="37"/>
  <c r="G1301" i="37"/>
  <c r="G1302" i="37"/>
  <c r="G1303" i="37"/>
  <c r="G1304" i="37"/>
  <c r="G1305" i="37"/>
  <c r="G1306" i="37"/>
  <c r="G1307" i="37"/>
  <c r="G1308" i="37"/>
  <c r="G1309" i="37"/>
  <c r="G1310" i="37"/>
  <c r="G1311" i="37"/>
  <c r="G1312" i="37"/>
  <c r="G1313" i="37"/>
  <c r="G1314" i="37"/>
  <c r="G1315" i="37"/>
  <c r="G1316" i="37"/>
  <c r="G1317" i="37"/>
  <c r="G1318" i="37"/>
  <c r="G1319" i="37"/>
  <c r="G1320" i="37"/>
  <c r="G1321" i="37"/>
  <c r="G1322" i="37"/>
  <c r="G1323" i="37"/>
  <c r="G1324" i="37"/>
  <c r="G1325" i="37"/>
  <c r="G1326" i="37"/>
  <c r="G1327" i="37"/>
  <c r="G1328" i="37"/>
  <c r="G1329" i="37"/>
  <c r="G1330" i="37"/>
  <c r="G1331" i="37"/>
  <c r="G1332" i="37"/>
  <c r="G1333" i="37"/>
  <c r="G1334" i="37"/>
  <c r="G1335" i="37"/>
  <c r="G1336" i="37"/>
  <c r="G1337" i="37"/>
  <c r="G1338" i="37"/>
  <c r="G1339" i="37"/>
  <c r="G1340" i="37"/>
  <c r="G1341" i="37"/>
  <c r="G1342" i="37"/>
  <c r="G1343" i="37"/>
  <c r="G1344" i="37"/>
  <c r="G1345" i="37"/>
  <c r="G1346" i="37"/>
  <c r="G1347" i="37"/>
  <c r="G1348" i="37"/>
  <c r="G1349" i="37"/>
  <c r="G1350" i="37"/>
  <c r="G1351" i="37"/>
  <c r="G1352" i="37"/>
  <c r="G1353" i="37"/>
  <c r="G1354" i="37"/>
  <c r="G1355" i="37"/>
  <c r="G1356" i="37"/>
  <c r="G1357" i="37"/>
  <c r="G1358" i="37"/>
  <c r="G1359" i="37"/>
  <c r="G1360" i="37"/>
  <c r="G1361" i="37"/>
  <c r="G1362" i="37"/>
  <c r="G1363" i="37"/>
  <c r="G1364" i="37"/>
  <c r="G1365" i="37"/>
  <c r="G1366" i="37"/>
  <c r="G1367" i="37"/>
  <c r="G1368" i="37"/>
  <c r="G1369" i="37"/>
  <c r="G1370" i="37"/>
  <c r="G1371" i="37"/>
  <c r="G1372" i="37"/>
  <c r="G1373" i="37"/>
  <c r="G1374" i="37"/>
  <c r="G1375" i="37"/>
  <c r="G1376" i="37"/>
  <c r="G1377" i="37"/>
  <c r="G1378" i="37"/>
  <c r="G1379" i="37"/>
  <c r="G1380" i="37"/>
  <c r="G1381" i="37"/>
  <c r="G1382" i="37"/>
  <c r="G1383" i="37"/>
  <c r="G1384" i="37"/>
  <c r="G1385" i="37"/>
  <c r="G1386" i="37"/>
  <c r="G1387" i="37"/>
  <c r="G1388" i="37"/>
  <c r="G1389" i="37"/>
  <c r="G1390" i="37"/>
  <c r="G1391" i="37"/>
  <c r="G1392" i="37"/>
  <c r="G1393" i="37"/>
  <c r="G1394" i="37"/>
  <c r="G1395" i="37"/>
  <c r="G1396" i="37"/>
  <c r="G1397" i="37"/>
  <c r="G1398" i="37"/>
  <c r="G1399" i="37"/>
  <c r="G1400" i="37"/>
  <c r="G1401" i="37"/>
  <c r="G1402" i="37"/>
  <c r="G1403" i="37"/>
  <c r="G1404" i="37"/>
  <c r="G1405" i="37"/>
  <c r="G1406" i="37"/>
  <c r="G1407" i="37"/>
  <c r="G1408" i="37"/>
  <c r="G1409" i="37"/>
  <c r="G1410" i="37"/>
  <c r="G1411" i="37"/>
  <c r="G1412" i="37"/>
  <c r="G1413" i="37"/>
  <c r="G1414" i="37"/>
  <c r="H3" i="37"/>
  <c r="H4" i="37"/>
  <c r="H5" i="37"/>
  <c r="H6" i="37"/>
  <c r="H7" i="37"/>
  <c r="H8" i="37"/>
  <c r="H9" i="37"/>
  <c r="H10" i="37"/>
  <c r="H11" i="37"/>
  <c r="H12" i="37"/>
  <c r="H13" i="37"/>
  <c r="H14" i="37"/>
  <c r="H15" i="37"/>
  <c r="H16" i="37"/>
  <c r="H17" i="37"/>
  <c r="H18" i="37"/>
  <c r="H19" i="37"/>
  <c r="H20" i="37"/>
  <c r="H21" i="37"/>
  <c r="H22" i="37"/>
  <c r="H23" i="37"/>
  <c r="H24" i="37"/>
  <c r="H25" i="37"/>
  <c r="H26" i="37"/>
  <c r="H27" i="37"/>
  <c r="H28" i="37"/>
  <c r="H29" i="37"/>
  <c r="H30" i="37"/>
  <c r="H31" i="37"/>
  <c r="H32" i="37"/>
  <c r="H33" i="37"/>
  <c r="H34" i="37"/>
  <c r="H35" i="37"/>
  <c r="H36" i="37"/>
  <c r="H37" i="37"/>
  <c r="H38" i="37"/>
  <c r="H39" i="37"/>
  <c r="H40" i="37"/>
  <c r="H41" i="37"/>
  <c r="H42" i="37"/>
  <c r="H43" i="37"/>
  <c r="H44" i="37"/>
  <c r="H45" i="37"/>
  <c r="H46" i="37"/>
  <c r="H47" i="37"/>
  <c r="H48" i="37"/>
  <c r="H49" i="37"/>
  <c r="H50" i="37"/>
  <c r="H51" i="37"/>
  <c r="H52" i="37"/>
  <c r="H53" i="37"/>
  <c r="H54" i="37"/>
  <c r="H55" i="37"/>
  <c r="H56" i="37"/>
  <c r="H57" i="37"/>
  <c r="H58" i="37"/>
  <c r="H59" i="37"/>
  <c r="H60" i="37"/>
  <c r="H61" i="37"/>
  <c r="H62" i="37"/>
  <c r="H63" i="37"/>
  <c r="H64" i="37"/>
  <c r="H65" i="37"/>
  <c r="H66" i="37"/>
  <c r="H67" i="37"/>
  <c r="H68" i="37"/>
  <c r="H69" i="37"/>
  <c r="H70" i="37"/>
  <c r="H71" i="37"/>
  <c r="H72" i="37"/>
  <c r="H73" i="37"/>
  <c r="H74" i="37"/>
  <c r="H75" i="37"/>
  <c r="H76" i="37"/>
  <c r="H77" i="37"/>
  <c r="H78" i="37"/>
  <c r="H79" i="37"/>
  <c r="H80" i="37"/>
  <c r="H81" i="37"/>
  <c r="H82" i="37"/>
  <c r="H83" i="37"/>
  <c r="H84" i="37"/>
  <c r="H85" i="37"/>
  <c r="H86" i="37"/>
  <c r="H87" i="37"/>
  <c r="H88" i="37"/>
  <c r="H89" i="37"/>
  <c r="H90" i="37"/>
  <c r="H91" i="37"/>
  <c r="H92" i="37"/>
  <c r="H93" i="37"/>
  <c r="H94" i="37"/>
  <c r="H95" i="37"/>
  <c r="H96" i="37"/>
  <c r="H97" i="37"/>
  <c r="H98" i="37"/>
  <c r="H99" i="37"/>
  <c r="H100" i="37"/>
  <c r="H101" i="37"/>
  <c r="H102" i="37"/>
  <c r="H103" i="37"/>
  <c r="H104" i="37"/>
  <c r="H105" i="37"/>
  <c r="H106" i="37"/>
  <c r="H107" i="37"/>
  <c r="H108" i="37"/>
  <c r="H109" i="37"/>
  <c r="H110" i="37"/>
  <c r="H111" i="37"/>
  <c r="H112" i="37"/>
  <c r="H113" i="37"/>
  <c r="H114" i="37"/>
  <c r="H115" i="37"/>
  <c r="H116" i="37"/>
  <c r="H117" i="37"/>
  <c r="H118" i="37"/>
  <c r="H119" i="37"/>
  <c r="H120" i="37"/>
  <c r="H121" i="37"/>
  <c r="H122" i="37"/>
  <c r="H123" i="37"/>
  <c r="H124" i="37"/>
  <c r="H125" i="37"/>
  <c r="H126" i="37"/>
  <c r="H127" i="37"/>
  <c r="H128" i="37"/>
  <c r="H129" i="37"/>
  <c r="H130" i="37"/>
  <c r="H131" i="37"/>
  <c r="H132" i="37"/>
  <c r="H133" i="37"/>
  <c r="H134" i="37"/>
  <c r="H135" i="37"/>
  <c r="H136" i="37"/>
  <c r="H137" i="37"/>
  <c r="H138" i="37"/>
  <c r="H139" i="37"/>
  <c r="H140" i="37"/>
  <c r="H141" i="37"/>
  <c r="H142" i="37"/>
  <c r="H143" i="37"/>
  <c r="H144" i="37"/>
  <c r="H145" i="37"/>
  <c r="H146" i="37"/>
  <c r="H147" i="37"/>
  <c r="H148" i="37"/>
  <c r="H149" i="37"/>
  <c r="H150" i="37"/>
  <c r="H151" i="37"/>
  <c r="H152" i="37"/>
  <c r="H153" i="37"/>
  <c r="H154" i="37"/>
  <c r="H155" i="37"/>
  <c r="H156" i="37"/>
  <c r="H157" i="37"/>
  <c r="H158" i="37"/>
  <c r="H159" i="37"/>
  <c r="H160" i="37"/>
  <c r="H161" i="37"/>
  <c r="H162" i="37"/>
  <c r="H163" i="37"/>
  <c r="H164" i="37"/>
  <c r="H165" i="37"/>
  <c r="H166" i="37"/>
  <c r="H167" i="37"/>
  <c r="H168" i="37"/>
  <c r="H169" i="37"/>
  <c r="H170" i="37"/>
  <c r="H171" i="37"/>
  <c r="H172" i="37"/>
  <c r="H173" i="37"/>
  <c r="H174" i="37"/>
  <c r="H175" i="37"/>
  <c r="H176" i="37"/>
  <c r="H177" i="37"/>
  <c r="H178" i="37"/>
  <c r="H179" i="37"/>
  <c r="H180" i="37"/>
  <c r="H181" i="37"/>
  <c r="H182" i="37"/>
  <c r="H183" i="37"/>
  <c r="H184" i="37"/>
  <c r="H185" i="37"/>
  <c r="H186" i="37"/>
  <c r="H187" i="37"/>
  <c r="H188" i="37"/>
  <c r="H189" i="37"/>
  <c r="H190" i="37"/>
  <c r="H191" i="37"/>
  <c r="H192" i="37"/>
  <c r="H193" i="37"/>
  <c r="H194" i="37"/>
  <c r="H195" i="37"/>
  <c r="H196" i="37"/>
  <c r="H197" i="37"/>
  <c r="H198" i="37"/>
  <c r="H199" i="37"/>
  <c r="H200" i="37"/>
  <c r="H201" i="37"/>
  <c r="H202" i="37"/>
  <c r="H203" i="37"/>
  <c r="H204" i="37"/>
  <c r="H205" i="37"/>
  <c r="H206" i="37"/>
  <c r="H207" i="37"/>
  <c r="H208" i="37"/>
  <c r="H209" i="37"/>
  <c r="H210" i="37"/>
  <c r="H211" i="37"/>
  <c r="H212" i="37"/>
  <c r="H213" i="37"/>
  <c r="H214" i="37"/>
  <c r="H215" i="37"/>
  <c r="H216" i="37"/>
  <c r="H217" i="37"/>
  <c r="H218" i="37"/>
  <c r="H219" i="37"/>
  <c r="H220" i="37"/>
  <c r="H221" i="37"/>
  <c r="H222" i="37"/>
  <c r="H223" i="37"/>
  <c r="H224" i="37"/>
  <c r="H225" i="37"/>
  <c r="H226" i="37"/>
  <c r="H227" i="37"/>
  <c r="H228" i="37"/>
  <c r="H229" i="37"/>
  <c r="H230" i="37"/>
  <c r="H231" i="37"/>
  <c r="H232" i="37"/>
  <c r="H233" i="37"/>
  <c r="H234" i="37"/>
  <c r="H235" i="37"/>
  <c r="H236" i="37"/>
  <c r="H237" i="37"/>
  <c r="H238" i="37"/>
  <c r="H239" i="37"/>
  <c r="H240" i="37"/>
  <c r="H241" i="37"/>
  <c r="H242" i="37"/>
  <c r="H243" i="37"/>
  <c r="H244" i="37"/>
  <c r="H245" i="37"/>
  <c r="H246" i="37"/>
  <c r="H247" i="37"/>
  <c r="H248" i="37"/>
  <c r="H249" i="37"/>
  <c r="H250" i="37"/>
  <c r="H251" i="37"/>
  <c r="H252" i="37"/>
  <c r="H253" i="37"/>
  <c r="H254" i="37"/>
  <c r="H255" i="37"/>
  <c r="H256" i="37"/>
  <c r="H257" i="37"/>
  <c r="H258" i="37"/>
  <c r="H259" i="37"/>
  <c r="H260" i="37"/>
  <c r="H261" i="37"/>
  <c r="H262" i="37"/>
  <c r="H263" i="37"/>
  <c r="H264" i="37"/>
  <c r="H265" i="37"/>
  <c r="H266" i="37"/>
  <c r="H267" i="37"/>
  <c r="H268" i="37"/>
  <c r="H269" i="37"/>
  <c r="H270" i="37"/>
  <c r="H271" i="37"/>
  <c r="H272" i="37"/>
  <c r="H273" i="37"/>
  <c r="H274" i="37"/>
  <c r="H275" i="37"/>
  <c r="H276" i="37"/>
  <c r="H277" i="37"/>
  <c r="H278" i="37"/>
  <c r="H279" i="37"/>
  <c r="H280" i="37"/>
  <c r="H281" i="37"/>
  <c r="H282" i="37"/>
  <c r="H283" i="37"/>
  <c r="H284" i="37"/>
  <c r="H285" i="37"/>
  <c r="H286" i="37"/>
  <c r="H287" i="37"/>
  <c r="H288" i="37"/>
  <c r="H289" i="37"/>
  <c r="H290" i="37"/>
  <c r="H291" i="37"/>
  <c r="H292" i="37"/>
  <c r="H293" i="37"/>
  <c r="H294" i="37"/>
  <c r="H295" i="37"/>
  <c r="H296" i="37"/>
  <c r="H297" i="37"/>
  <c r="H298" i="37"/>
  <c r="H299" i="37"/>
  <c r="H300" i="37"/>
  <c r="H301" i="37"/>
  <c r="H302" i="37"/>
  <c r="H303" i="37"/>
  <c r="H304" i="37"/>
  <c r="H305" i="37"/>
  <c r="H306" i="37"/>
  <c r="H307" i="37"/>
  <c r="H308" i="37"/>
  <c r="H309" i="37"/>
  <c r="H310" i="37"/>
  <c r="H311" i="37"/>
  <c r="H312" i="37"/>
  <c r="H313" i="37"/>
  <c r="H314" i="37"/>
  <c r="H315" i="37"/>
  <c r="H316" i="37"/>
  <c r="H317" i="37"/>
  <c r="H318" i="37"/>
  <c r="H319" i="37"/>
  <c r="H320" i="37"/>
  <c r="H321" i="37"/>
  <c r="H322" i="37"/>
  <c r="H323" i="37"/>
  <c r="H324" i="37"/>
  <c r="H325" i="37"/>
  <c r="H326" i="37"/>
  <c r="H327" i="37"/>
  <c r="H328" i="37"/>
  <c r="H329" i="37"/>
  <c r="H330" i="37"/>
  <c r="H331" i="37"/>
  <c r="H332" i="37"/>
  <c r="H333" i="37"/>
  <c r="H334" i="37"/>
  <c r="H335" i="37"/>
  <c r="H336" i="37"/>
  <c r="H337" i="37"/>
  <c r="H338" i="37"/>
  <c r="H339" i="37"/>
  <c r="H340" i="37"/>
  <c r="H341" i="37"/>
  <c r="H342" i="37"/>
  <c r="H343" i="37"/>
  <c r="H344" i="37"/>
  <c r="H345" i="37"/>
  <c r="H346" i="37"/>
  <c r="H347" i="37"/>
  <c r="H348" i="37"/>
  <c r="H349" i="37"/>
  <c r="H350" i="37"/>
  <c r="H351" i="37"/>
  <c r="H352" i="37"/>
  <c r="H353" i="37"/>
  <c r="H354" i="37"/>
  <c r="H355" i="37"/>
  <c r="H356" i="37"/>
  <c r="H357" i="37"/>
  <c r="H358" i="37"/>
  <c r="H359" i="37"/>
  <c r="H360" i="37"/>
  <c r="H361" i="37"/>
  <c r="H362" i="37"/>
  <c r="H363" i="37"/>
  <c r="H364" i="37"/>
  <c r="H365" i="37"/>
  <c r="H366" i="37"/>
  <c r="H367" i="37"/>
  <c r="H368" i="37"/>
  <c r="H369" i="37"/>
  <c r="H370" i="37"/>
  <c r="H371" i="37"/>
  <c r="H372" i="37"/>
  <c r="H373" i="37"/>
  <c r="H374" i="37"/>
  <c r="H375" i="37"/>
  <c r="H376" i="37"/>
  <c r="H377" i="37"/>
  <c r="H378" i="37"/>
  <c r="H379" i="37"/>
  <c r="H380" i="37"/>
  <c r="H381" i="37"/>
  <c r="H382" i="37"/>
  <c r="H383" i="37"/>
  <c r="H384" i="37"/>
  <c r="H385" i="37"/>
  <c r="H386" i="37"/>
  <c r="H387" i="37"/>
  <c r="H388" i="37"/>
  <c r="H389" i="37"/>
  <c r="H390" i="37"/>
  <c r="H391" i="37"/>
  <c r="H392" i="37"/>
  <c r="H393" i="37"/>
  <c r="H394" i="37"/>
  <c r="H395" i="37"/>
  <c r="H396" i="37"/>
  <c r="H397" i="37"/>
  <c r="H398" i="37"/>
  <c r="H399" i="37"/>
  <c r="H400" i="37"/>
  <c r="H401" i="37"/>
  <c r="H402" i="37"/>
  <c r="H403" i="37"/>
  <c r="H404" i="37"/>
  <c r="H405" i="37"/>
  <c r="H406" i="37"/>
  <c r="H407" i="37"/>
  <c r="H408" i="37"/>
  <c r="H409" i="37"/>
  <c r="H410" i="37"/>
  <c r="H411" i="37"/>
  <c r="H412" i="37"/>
  <c r="H413" i="37"/>
  <c r="H414" i="37"/>
  <c r="H415" i="37"/>
  <c r="H416" i="37"/>
  <c r="H417" i="37"/>
  <c r="H418" i="37"/>
  <c r="H419" i="37"/>
  <c r="H420" i="37"/>
  <c r="H421" i="37"/>
  <c r="H422" i="37"/>
  <c r="H423" i="37"/>
  <c r="H424" i="37"/>
  <c r="H425" i="37"/>
  <c r="H426" i="37"/>
  <c r="H427" i="37"/>
  <c r="H428" i="37"/>
  <c r="H429" i="37"/>
  <c r="H430" i="37"/>
  <c r="H431" i="37"/>
  <c r="H432" i="37"/>
  <c r="H433" i="37"/>
  <c r="H434" i="37"/>
  <c r="H435" i="37"/>
  <c r="H436" i="37"/>
  <c r="H437" i="37"/>
  <c r="H438" i="37"/>
  <c r="H439" i="37"/>
  <c r="H440" i="37"/>
  <c r="H441" i="37"/>
  <c r="H442" i="37"/>
  <c r="H443" i="37"/>
  <c r="H444" i="37"/>
  <c r="H445" i="37"/>
  <c r="H446" i="37"/>
  <c r="H447" i="37"/>
  <c r="H448" i="37"/>
  <c r="H449" i="37"/>
  <c r="H450" i="37"/>
  <c r="H451" i="37"/>
  <c r="H452" i="37"/>
  <c r="H453" i="37"/>
  <c r="H454" i="37"/>
  <c r="H455" i="37"/>
  <c r="H456" i="37"/>
  <c r="H457" i="37"/>
  <c r="H458" i="37"/>
  <c r="H459" i="37"/>
  <c r="H460" i="37"/>
  <c r="H461" i="37"/>
  <c r="H462" i="37"/>
  <c r="H463" i="37"/>
  <c r="H464" i="37"/>
  <c r="H465" i="37"/>
  <c r="H466" i="37"/>
  <c r="H467" i="37"/>
  <c r="H468" i="37"/>
  <c r="H469" i="37"/>
  <c r="H470" i="37"/>
  <c r="H471" i="37"/>
  <c r="H472" i="37"/>
  <c r="H473" i="37"/>
  <c r="H474" i="37"/>
  <c r="H475" i="37"/>
  <c r="H476" i="37"/>
  <c r="H477" i="37"/>
  <c r="H478" i="37"/>
  <c r="H479" i="37"/>
  <c r="H480" i="37"/>
  <c r="H481" i="37"/>
  <c r="H482" i="37"/>
  <c r="H483" i="37"/>
  <c r="H484" i="37"/>
  <c r="H485" i="37"/>
  <c r="H486" i="37"/>
  <c r="H487" i="37"/>
  <c r="H488" i="37"/>
  <c r="H489" i="37"/>
  <c r="H490" i="37"/>
  <c r="H491" i="37"/>
  <c r="H492" i="37"/>
  <c r="H493" i="37"/>
  <c r="H494" i="37"/>
  <c r="H495" i="37"/>
  <c r="H496" i="37"/>
  <c r="H497" i="37"/>
  <c r="H498" i="37"/>
  <c r="H499" i="37"/>
  <c r="H500" i="37"/>
  <c r="H501" i="37"/>
  <c r="H502" i="37"/>
  <c r="H503" i="37"/>
  <c r="H504" i="37"/>
  <c r="H505" i="37"/>
  <c r="H506" i="37"/>
  <c r="H507" i="37"/>
  <c r="H508" i="37"/>
  <c r="H509" i="37"/>
  <c r="H510" i="37"/>
  <c r="H511" i="37"/>
  <c r="H512" i="37"/>
  <c r="H513" i="37"/>
  <c r="H514" i="37"/>
  <c r="H515" i="37"/>
  <c r="H516" i="37"/>
  <c r="H517" i="37"/>
  <c r="H518" i="37"/>
  <c r="H519" i="37"/>
  <c r="H520" i="37"/>
  <c r="H521" i="37"/>
  <c r="H522" i="37"/>
  <c r="H523" i="37"/>
  <c r="H524" i="37"/>
  <c r="H525" i="37"/>
  <c r="H526" i="37"/>
  <c r="H527" i="37"/>
  <c r="H528" i="37"/>
  <c r="H529" i="37"/>
  <c r="H530" i="37"/>
  <c r="H531" i="37"/>
  <c r="H532" i="37"/>
  <c r="H533" i="37"/>
  <c r="H534" i="37"/>
  <c r="H535" i="37"/>
  <c r="H536" i="37"/>
  <c r="H537" i="37"/>
  <c r="H538" i="37"/>
  <c r="H539" i="37"/>
  <c r="H540" i="37"/>
  <c r="H541" i="37"/>
  <c r="H542" i="37"/>
  <c r="H543" i="37"/>
  <c r="H544" i="37"/>
  <c r="H545" i="37"/>
  <c r="H546" i="37"/>
  <c r="H547" i="37"/>
  <c r="H548" i="37"/>
  <c r="H549" i="37"/>
  <c r="H550" i="37"/>
  <c r="H551" i="37"/>
  <c r="H552" i="37"/>
  <c r="H553" i="37"/>
  <c r="H554" i="37"/>
  <c r="H555" i="37"/>
  <c r="H556" i="37"/>
  <c r="H557" i="37"/>
  <c r="H558" i="37"/>
  <c r="H559" i="37"/>
  <c r="H560" i="37"/>
  <c r="H561" i="37"/>
  <c r="H562" i="37"/>
  <c r="H563" i="37"/>
  <c r="H564" i="37"/>
  <c r="H565" i="37"/>
  <c r="H566" i="37"/>
  <c r="H567" i="37"/>
  <c r="H568" i="37"/>
  <c r="H569" i="37"/>
  <c r="H570" i="37"/>
  <c r="H571" i="37"/>
  <c r="H572" i="37"/>
  <c r="H573" i="37"/>
  <c r="H574" i="37"/>
  <c r="H575" i="37"/>
  <c r="H576" i="37"/>
  <c r="H577" i="37"/>
  <c r="H578" i="37"/>
  <c r="H579" i="37"/>
  <c r="H580" i="37"/>
  <c r="H581" i="37"/>
  <c r="H582" i="37"/>
  <c r="H583" i="37"/>
  <c r="H584" i="37"/>
  <c r="H585" i="37"/>
  <c r="H586" i="37"/>
  <c r="H587" i="37"/>
  <c r="H588" i="37"/>
  <c r="H589" i="37"/>
  <c r="H590" i="37"/>
  <c r="H591" i="37"/>
  <c r="H592" i="37"/>
  <c r="H593" i="37"/>
  <c r="H594" i="37"/>
  <c r="H595" i="37"/>
  <c r="H596" i="37"/>
  <c r="H597" i="37"/>
  <c r="H598" i="37"/>
  <c r="H599" i="37"/>
  <c r="H600" i="37"/>
  <c r="H601" i="37"/>
  <c r="H602" i="37"/>
  <c r="H603" i="37"/>
  <c r="H604" i="37"/>
  <c r="H605" i="37"/>
  <c r="H606" i="37"/>
  <c r="H607" i="37"/>
  <c r="H608" i="37"/>
  <c r="H609" i="37"/>
  <c r="H610" i="37"/>
  <c r="H611" i="37"/>
  <c r="H612" i="37"/>
  <c r="H613" i="37"/>
  <c r="H614" i="37"/>
  <c r="H615" i="37"/>
  <c r="H616" i="37"/>
  <c r="H617" i="37"/>
  <c r="H618" i="37"/>
  <c r="H619" i="37"/>
  <c r="H620" i="37"/>
  <c r="H621" i="37"/>
  <c r="H622" i="37"/>
  <c r="H623" i="37"/>
  <c r="H624" i="37"/>
  <c r="H625" i="37"/>
  <c r="H626" i="37"/>
  <c r="H627" i="37"/>
  <c r="H628" i="37"/>
  <c r="H629" i="37"/>
  <c r="H630" i="37"/>
  <c r="H631" i="37"/>
  <c r="H632" i="37"/>
  <c r="H633" i="37"/>
  <c r="H634" i="37"/>
  <c r="H635" i="37"/>
  <c r="H636" i="37"/>
  <c r="H637" i="37"/>
  <c r="H638" i="37"/>
  <c r="H639" i="37"/>
  <c r="H640" i="37"/>
  <c r="H641" i="37"/>
  <c r="H642" i="37"/>
  <c r="H643" i="37"/>
  <c r="H644" i="37"/>
  <c r="H645" i="37"/>
  <c r="H646" i="37"/>
  <c r="H647" i="37"/>
  <c r="H648" i="37"/>
  <c r="H649" i="37"/>
  <c r="H650" i="37"/>
  <c r="H651" i="37"/>
  <c r="H652" i="37"/>
  <c r="H653" i="37"/>
  <c r="H654" i="37"/>
  <c r="H655" i="37"/>
  <c r="H656" i="37"/>
  <c r="H657" i="37"/>
  <c r="H658" i="37"/>
  <c r="H659" i="37"/>
  <c r="H660" i="37"/>
  <c r="H661" i="37"/>
  <c r="H662" i="37"/>
  <c r="H663" i="37"/>
  <c r="H664" i="37"/>
  <c r="H665" i="37"/>
  <c r="H666" i="37"/>
  <c r="H667" i="37"/>
  <c r="H668" i="37"/>
  <c r="H669" i="37"/>
  <c r="H670" i="37"/>
  <c r="H671" i="37"/>
  <c r="H672" i="37"/>
  <c r="H673" i="37"/>
  <c r="H674" i="37"/>
  <c r="H675" i="37"/>
  <c r="H676" i="37"/>
  <c r="H677" i="37"/>
  <c r="H678" i="37"/>
  <c r="H679" i="37"/>
  <c r="H680" i="37"/>
  <c r="H681" i="37"/>
  <c r="H682" i="37"/>
  <c r="H683" i="37"/>
  <c r="H684" i="37"/>
  <c r="H685" i="37"/>
  <c r="H686" i="37"/>
  <c r="H687" i="37"/>
  <c r="H688" i="37"/>
  <c r="H689" i="37"/>
  <c r="H690" i="37"/>
  <c r="H691" i="37"/>
  <c r="H692" i="37"/>
  <c r="H693" i="37"/>
  <c r="H694" i="37"/>
  <c r="H695" i="37"/>
  <c r="H696" i="37"/>
  <c r="H697" i="37"/>
  <c r="H698" i="37"/>
  <c r="H699" i="37"/>
  <c r="H700" i="37"/>
  <c r="H701" i="37"/>
  <c r="H702" i="37"/>
  <c r="H703" i="37"/>
  <c r="H704" i="37"/>
  <c r="H705" i="37"/>
  <c r="H706" i="37"/>
  <c r="H707" i="37"/>
  <c r="H708" i="37"/>
  <c r="H709" i="37"/>
  <c r="H710" i="37"/>
  <c r="H711" i="37"/>
  <c r="H712" i="37"/>
  <c r="H713" i="37"/>
  <c r="H714" i="37"/>
  <c r="H715" i="37"/>
  <c r="H716" i="37"/>
  <c r="H717" i="37"/>
  <c r="H718" i="37"/>
  <c r="H719" i="37"/>
  <c r="H720" i="37"/>
  <c r="H721" i="37"/>
  <c r="H722" i="37"/>
  <c r="H723" i="37"/>
  <c r="H724" i="37"/>
  <c r="H725" i="37"/>
  <c r="H726" i="37"/>
  <c r="H727" i="37"/>
  <c r="H728" i="37"/>
  <c r="H729" i="37"/>
  <c r="H730" i="37"/>
  <c r="H731" i="37"/>
  <c r="H732" i="37"/>
  <c r="H733" i="37"/>
  <c r="H734" i="37"/>
  <c r="H735" i="37"/>
  <c r="H736" i="37"/>
  <c r="H737" i="37"/>
  <c r="H738" i="37"/>
  <c r="H739" i="37"/>
  <c r="H740" i="37"/>
  <c r="H741" i="37"/>
  <c r="H742" i="37"/>
  <c r="H743" i="37"/>
  <c r="H744" i="37"/>
  <c r="H745" i="37"/>
  <c r="H746" i="37"/>
  <c r="H747" i="37"/>
  <c r="H748" i="37"/>
  <c r="H749" i="37"/>
  <c r="H750" i="37"/>
  <c r="H751" i="37"/>
  <c r="H752" i="37"/>
  <c r="H753" i="37"/>
  <c r="H754" i="37"/>
  <c r="H755" i="37"/>
  <c r="H756" i="37"/>
  <c r="H757" i="37"/>
  <c r="H758" i="37"/>
  <c r="H759" i="37"/>
  <c r="H760" i="37"/>
  <c r="H761" i="37"/>
  <c r="H762" i="37"/>
  <c r="H763" i="37"/>
  <c r="H764" i="37"/>
  <c r="H765" i="37"/>
  <c r="H766" i="37"/>
  <c r="H767" i="37"/>
  <c r="H768" i="37"/>
  <c r="H769" i="37"/>
  <c r="H770" i="37"/>
  <c r="H771" i="37"/>
  <c r="H772" i="37"/>
  <c r="H773" i="37"/>
  <c r="H774" i="37"/>
  <c r="H775" i="37"/>
  <c r="H776" i="37"/>
  <c r="H777" i="37"/>
  <c r="H778" i="37"/>
  <c r="H779" i="37"/>
  <c r="H780" i="37"/>
  <c r="H781" i="37"/>
  <c r="H782" i="37"/>
  <c r="H783" i="37"/>
  <c r="H784" i="37"/>
  <c r="H785" i="37"/>
  <c r="H786" i="37"/>
  <c r="H787" i="37"/>
  <c r="H788" i="37"/>
  <c r="H789" i="37"/>
  <c r="H790" i="37"/>
  <c r="H791" i="37"/>
  <c r="H792" i="37"/>
  <c r="H793" i="37"/>
  <c r="H794" i="37"/>
  <c r="H795" i="37"/>
  <c r="H796" i="37"/>
  <c r="H797" i="37"/>
  <c r="H798" i="37"/>
  <c r="H799" i="37"/>
  <c r="H800" i="37"/>
  <c r="H801" i="37"/>
  <c r="H802" i="37"/>
  <c r="H803" i="37"/>
  <c r="H804" i="37"/>
  <c r="H805" i="37"/>
  <c r="H806" i="37"/>
  <c r="H807" i="37"/>
  <c r="H808" i="37"/>
  <c r="H809" i="37"/>
  <c r="H810" i="37"/>
  <c r="H811" i="37"/>
  <c r="H812" i="37"/>
  <c r="H813" i="37"/>
  <c r="H814" i="37"/>
  <c r="H815" i="37"/>
  <c r="H816" i="37"/>
  <c r="H817" i="37"/>
  <c r="H818" i="37"/>
  <c r="H819" i="37"/>
  <c r="H820" i="37"/>
  <c r="H821" i="37"/>
  <c r="H822" i="37"/>
  <c r="H823" i="37"/>
  <c r="H824" i="37"/>
  <c r="H825" i="37"/>
  <c r="H826" i="37"/>
  <c r="H827" i="37"/>
  <c r="H828" i="37"/>
  <c r="H829" i="37"/>
  <c r="H830" i="37"/>
  <c r="H831" i="37"/>
  <c r="H832" i="37"/>
  <c r="H833" i="37"/>
  <c r="H834" i="37"/>
  <c r="H835" i="37"/>
  <c r="H836" i="37"/>
  <c r="H837" i="37"/>
  <c r="H838" i="37"/>
  <c r="H839" i="37"/>
  <c r="H840" i="37"/>
  <c r="H841" i="37"/>
  <c r="H842" i="37"/>
  <c r="H843" i="37"/>
  <c r="H844" i="37"/>
  <c r="H845" i="37"/>
  <c r="H846" i="37"/>
  <c r="H847" i="37"/>
  <c r="H848" i="37"/>
  <c r="H849" i="37"/>
  <c r="H850" i="37"/>
  <c r="H851" i="37"/>
  <c r="H852" i="37"/>
  <c r="H853" i="37"/>
  <c r="H854" i="37"/>
  <c r="H855" i="37"/>
  <c r="H856" i="37"/>
  <c r="H857" i="37"/>
  <c r="H858" i="37"/>
  <c r="H859" i="37"/>
  <c r="H860" i="37"/>
  <c r="H861" i="37"/>
  <c r="H862" i="37"/>
  <c r="H863" i="37"/>
  <c r="H864" i="37"/>
  <c r="H865" i="37"/>
  <c r="H866" i="37"/>
  <c r="H867" i="37"/>
  <c r="H868" i="37"/>
  <c r="H869" i="37"/>
  <c r="H870" i="37"/>
  <c r="H871" i="37"/>
  <c r="H872" i="37"/>
  <c r="H873" i="37"/>
  <c r="H874" i="37"/>
  <c r="H875" i="37"/>
  <c r="H876" i="37"/>
  <c r="H877" i="37"/>
  <c r="H878" i="37"/>
  <c r="H879" i="37"/>
  <c r="H880" i="37"/>
  <c r="H881" i="37"/>
  <c r="H882" i="37"/>
  <c r="H883" i="37"/>
  <c r="H884" i="37"/>
  <c r="H885" i="37"/>
  <c r="H886" i="37"/>
  <c r="H887" i="37"/>
  <c r="H888" i="37"/>
  <c r="H889" i="37"/>
  <c r="H890" i="37"/>
  <c r="H891" i="37"/>
  <c r="H892" i="37"/>
  <c r="H893" i="37"/>
  <c r="H894" i="37"/>
  <c r="H895" i="37"/>
  <c r="H896" i="37"/>
  <c r="H897" i="37"/>
  <c r="H898" i="37"/>
  <c r="H899" i="37"/>
  <c r="H900" i="37"/>
  <c r="H901" i="37"/>
  <c r="H902" i="37"/>
  <c r="H903" i="37"/>
  <c r="H904" i="37"/>
  <c r="H905" i="37"/>
  <c r="H906" i="37"/>
  <c r="H907" i="37"/>
  <c r="H908" i="37"/>
  <c r="H909" i="37"/>
  <c r="H910" i="37"/>
  <c r="H911" i="37"/>
  <c r="H912" i="37"/>
  <c r="H913" i="37"/>
  <c r="H914" i="37"/>
  <c r="H915" i="37"/>
  <c r="H916" i="37"/>
  <c r="H917" i="37"/>
  <c r="H918" i="37"/>
  <c r="H919" i="37"/>
  <c r="H920" i="37"/>
  <c r="H921" i="37"/>
  <c r="H922" i="37"/>
  <c r="H923" i="37"/>
  <c r="H924" i="37"/>
  <c r="H925" i="37"/>
  <c r="H926" i="37"/>
  <c r="H927" i="37"/>
  <c r="H928" i="37"/>
  <c r="H929" i="37"/>
  <c r="H930" i="37"/>
  <c r="H931" i="37"/>
  <c r="H932" i="37"/>
  <c r="H933" i="37"/>
  <c r="H934" i="37"/>
  <c r="H935" i="37"/>
  <c r="H936" i="37"/>
  <c r="H937" i="37"/>
  <c r="H938" i="37"/>
  <c r="H939" i="37"/>
  <c r="H940" i="37"/>
  <c r="H941" i="37"/>
  <c r="H942" i="37"/>
  <c r="H943" i="37"/>
  <c r="H944" i="37"/>
  <c r="H945" i="37"/>
  <c r="H946" i="37"/>
  <c r="H947" i="37"/>
  <c r="H948" i="37"/>
  <c r="H949" i="37"/>
  <c r="H950" i="37"/>
  <c r="H951" i="37"/>
  <c r="H952" i="37"/>
  <c r="H953" i="37"/>
  <c r="H954" i="37"/>
  <c r="H955" i="37"/>
  <c r="H956" i="37"/>
  <c r="H957" i="37"/>
  <c r="H958" i="37"/>
  <c r="H959" i="37"/>
  <c r="H960" i="37"/>
  <c r="H961" i="37"/>
  <c r="H962" i="37"/>
  <c r="H963" i="37"/>
  <c r="H964" i="37"/>
  <c r="H965" i="37"/>
  <c r="H966" i="37"/>
  <c r="H967" i="37"/>
  <c r="H968" i="37"/>
  <c r="H969" i="37"/>
  <c r="H970" i="37"/>
  <c r="H971" i="37"/>
  <c r="H972" i="37"/>
  <c r="H973" i="37"/>
  <c r="H974" i="37"/>
  <c r="H975" i="37"/>
  <c r="H976" i="37"/>
  <c r="H977" i="37"/>
  <c r="H978" i="37"/>
  <c r="H979" i="37"/>
  <c r="H980" i="37"/>
  <c r="H981" i="37"/>
  <c r="H982" i="37"/>
  <c r="H983" i="37"/>
  <c r="H984" i="37"/>
  <c r="H985" i="37"/>
  <c r="H986" i="37"/>
  <c r="H987" i="37"/>
  <c r="H988" i="37"/>
  <c r="H989" i="37"/>
  <c r="H990" i="37"/>
  <c r="H991" i="37"/>
  <c r="H992" i="37"/>
  <c r="H993" i="37"/>
  <c r="H994" i="37"/>
  <c r="H995" i="37"/>
  <c r="H996" i="37"/>
  <c r="H997" i="37"/>
  <c r="H998" i="37"/>
  <c r="H999" i="37"/>
  <c r="H1000" i="37"/>
  <c r="H1001" i="37"/>
  <c r="H1002" i="37"/>
  <c r="H1003" i="37"/>
  <c r="H1004" i="37"/>
  <c r="H1005" i="37"/>
  <c r="H1006" i="37"/>
  <c r="H1007" i="37"/>
  <c r="H1008" i="37"/>
  <c r="H1009" i="37"/>
  <c r="H1010" i="37"/>
  <c r="H1011" i="37"/>
  <c r="H1012" i="37"/>
  <c r="H1013" i="37"/>
  <c r="H1014" i="37"/>
  <c r="H1015" i="37"/>
  <c r="H1016" i="37"/>
  <c r="H1017" i="37"/>
  <c r="H1018" i="37"/>
  <c r="H1019" i="37"/>
  <c r="H1020" i="37"/>
  <c r="H1021" i="37"/>
  <c r="H1022" i="37"/>
  <c r="H1023" i="37"/>
  <c r="H1024" i="37"/>
  <c r="H1025" i="37"/>
  <c r="H1026" i="37"/>
  <c r="H1027" i="37"/>
  <c r="H1028" i="37"/>
  <c r="H1029" i="37"/>
  <c r="H1030" i="37"/>
  <c r="H1031" i="37"/>
  <c r="H1032" i="37"/>
  <c r="H1033" i="37"/>
  <c r="H1034" i="37"/>
  <c r="H1035" i="37"/>
  <c r="H1036" i="37"/>
  <c r="H1037" i="37"/>
  <c r="H1038" i="37"/>
  <c r="H1039" i="37"/>
  <c r="H1040" i="37"/>
  <c r="H1041" i="37"/>
  <c r="H1042" i="37"/>
  <c r="H1043" i="37"/>
  <c r="H1044" i="37"/>
  <c r="H1045" i="37"/>
  <c r="H1046" i="37"/>
  <c r="H1047" i="37"/>
  <c r="H1048" i="37"/>
  <c r="H1049" i="37"/>
  <c r="H1050" i="37"/>
  <c r="H1051" i="37"/>
  <c r="H1052" i="37"/>
  <c r="H1053" i="37"/>
  <c r="H1054" i="37"/>
  <c r="H1055" i="37"/>
  <c r="H1056" i="37"/>
  <c r="H1057" i="37"/>
  <c r="H1058" i="37"/>
  <c r="H1059" i="37"/>
  <c r="H1060" i="37"/>
  <c r="H1061" i="37"/>
  <c r="H1062" i="37"/>
  <c r="H1063" i="37"/>
  <c r="H1064" i="37"/>
  <c r="H1065" i="37"/>
  <c r="H1066" i="37"/>
  <c r="H1067" i="37"/>
  <c r="H1068" i="37"/>
  <c r="H1069" i="37"/>
  <c r="H1070" i="37"/>
  <c r="H1071" i="37"/>
  <c r="H1072" i="37"/>
  <c r="H1073" i="37"/>
  <c r="H1074" i="37"/>
  <c r="H1075" i="37"/>
  <c r="H1076" i="37"/>
  <c r="H1077" i="37"/>
  <c r="H1078" i="37"/>
  <c r="H1079" i="37"/>
  <c r="H1080" i="37"/>
  <c r="H1081" i="37"/>
  <c r="H1082" i="37"/>
  <c r="H1083" i="37"/>
  <c r="H1084" i="37"/>
  <c r="H1085" i="37"/>
  <c r="H1086" i="37"/>
  <c r="H1087" i="37"/>
  <c r="H1088" i="37"/>
  <c r="H1089" i="37"/>
  <c r="H1090" i="37"/>
  <c r="H1091" i="37"/>
  <c r="H1092" i="37"/>
  <c r="H1093" i="37"/>
  <c r="H1094" i="37"/>
  <c r="H1095" i="37"/>
  <c r="H1096" i="37"/>
  <c r="H1097" i="37"/>
  <c r="H1098" i="37"/>
  <c r="H1099" i="37"/>
  <c r="H1100" i="37"/>
  <c r="H1101" i="37"/>
  <c r="H1102" i="37"/>
  <c r="H1103" i="37"/>
  <c r="H1104" i="37"/>
  <c r="H1105" i="37"/>
  <c r="H1106" i="37"/>
  <c r="H1107" i="37"/>
  <c r="H1108" i="37"/>
  <c r="H1109" i="37"/>
  <c r="H1110" i="37"/>
  <c r="H1111" i="37"/>
  <c r="H1112" i="37"/>
  <c r="H1113" i="37"/>
  <c r="H1114" i="37"/>
  <c r="H1115" i="37"/>
  <c r="H1116" i="37"/>
  <c r="H1117" i="37"/>
  <c r="H1118" i="37"/>
  <c r="H1119" i="37"/>
  <c r="H1120" i="37"/>
  <c r="H1121" i="37"/>
  <c r="H1122" i="37"/>
  <c r="H1123" i="37"/>
  <c r="H1124" i="37"/>
  <c r="H1125" i="37"/>
  <c r="H1126" i="37"/>
  <c r="H1127" i="37"/>
  <c r="H1128" i="37"/>
  <c r="H1129" i="37"/>
  <c r="H1130" i="37"/>
  <c r="H1131" i="37"/>
  <c r="H1132" i="37"/>
  <c r="H1133" i="37"/>
  <c r="H1134" i="37"/>
  <c r="H1135" i="37"/>
  <c r="H1136" i="37"/>
  <c r="H1137" i="37"/>
  <c r="H1138" i="37"/>
  <c r="H1139" i="37"/>
  <c r="H1140" i="37"/>
  <c r="H1141" i="37"/>
  <c r="H1142" i="37"/>
  <c r="H1143" i="37"/>
  <c r="H1144" i="37"/>
  <c r="H1145" i="37"/>
  <c r="H1146" i="37"/>
  <c r="H1147" i="37"/>
  <c r="H1148" i="37"/>
  <c r="H1149" i="37"/>
  <c r="H1150" i="37"/>
  <c r="H1151" i="37"/>
  <c r="H1152" i="37"/>
  <c r="H1153" i="37"/>
  <c r="H1154" i="37"/>
  <c r="H1155" i="37"/>
  <c r="H1156" i="37"/>
  <c r="H1157" i="37"/>
  <c r="H1158" i="37"/>
  <c r="H1159" i="37"/>
  <c r="H1160" i="37"/>
  <c r="H1161" i="37"/>
  <c r="H1162" i="37"/>
  <c r="H1163" i="37"/>
  <c r="H1164" i="37"/>
  <c r="H1165" i="37"/>
  <c r="H1166" i="37"/>
  <c r="H1167" i="37"/>
  <c r="H1168" i="37"/>
  <c r="H1169" i="37"/>
  <c r="H1170" i="37"/>
  <c r="H1171" i="37"/>
  <c r="H1172" i="37"/>
  <c r="H1173" i="37"/>
  <c r="H1174" i="37"/>
  <c r="H1175" i="37"/>
  <c r="H1176" i="37"/>
  <c r="H1177" i="37"/>
  <c r="H1178" i="37"/>
  <c r="H1179" i="37"/>
  <c r="H1180" i="37"/>
  <c r="H1181" i="37"/>
  <c r="H1182" i="37"/>
  <c r="H1183" i="37"/>
  <c r="H1184" i="37"/>
  <c r="H1185" i="37"/>
  <c r="H1186" i="37"/>
  <c r="H1187" i="37"/>
  <c r="H1188" i="37"/>
  <c r="H1189" i="37"/>
  <c r="H1190" i="37"/>
  <c r="H1191" i="37"/>
  <c r="H1192" i="37"/>
  <c r="H1193" i="37"/>
  <c r="H1194" i="37"/>
  <c r="H1195" i="37"/>
  <c r="H1196" i="37"/>
  <c r="H1197" i="37"/>
  <c r="H1198" i="37"/>
  <c r="H1199" i="37"/>
  <c r="H1200" i="37"/>
  <c r="H1201" i="37"/>
  <c r="H1202" i="37"/>
  <c r="H1203" i="37"/>
  <c r="H1204" i="37"/>
  <c r="H1205" i="37"/>
  <c r="H1206" i="37"/>
  <c r="H1207" i="37"/>
  <c r="H1208" i="37"/>
  <c r="H1209" i="37"/>
  <c r="H1210" i="37"/>
  <c r="H1211" i="37"/>
  <c r="H1212" i="37"/>
  <c r="H1213" i="37"/>
  <c r="H1214" i="37"/>
  <c r="H1215" i="37"/>
  <c r="H1216" i="37"/>
  <c r="H1217" i="37"/>
  <c r="H1218" i="37"/>
  <c r="H1219" i="37"/>
  <c r="H1220" i="37"/>
  <c r="H1221" i="37"/>
  <c r="H1222" i="37"/>
  <c r="H1223" i="37"/>
  <c r="H1224" i="37"/>
  <c r="H1225" i="37"/>
  <c r="H1226" i="37"/>
  <c r="H1227" i="37"/>
  <c r="H1228" i="37"/>
  <c r="H1229" i="37"/>
  <c r="H1230" i="37"/>
  <c r="H1231" i="37"/>
  <c r="H1232" i="37"/>
  <c r="H1233" i="37"/>
  <c r="H1234" i="37"/>
  <c r="H1235" i="37"/>
  <c r="H1236" i="37"/>
  <c r="H1237" i="37"/>
  <c r="H1238" i="37"/>
  <c r="H1239" i="37"/>
  <c r="H1240" i="37"/>
  <c r="H1241" i="37"/>
  <c r="H1242" i="37"/>
  <c r="H1243" i="37"/>
  <c r="H1244" i="37"/>
  <c r="H1245" i="37"/>
  <c r="H1246" i="37"/>
  <c r="H1247" i="37"/>
  <c r="H1248" i="37"/>
  <c r="H1249" i="37"/>
  <c r="H1250" i="37"/>
  <c r="H1251" i="37"/>
  <c r="H1252" i="37"/>
  <c r="H1253" i="37"/>
  <c r="H1254" i="37"/>
  <c r="H1255" i="37"/>
  <c r="H1256" i="37"/>
  <c r="H1257" i="37"/>
  <c r="H1258" i="37"/>
  <c r="H1259" i="37"/>
  <c r="H1260" i="37"/>
  <c r="H1261" i="37"/>
  <c r="H1262" i="37"/>
  <c r="H1263" i="37"/>
  <c r="H1264" i="37"/>
  <c r="H1265" i="37"/>
  <c r="H1266" i="37"/>
  <c r="H1267" i="37"/>
  <c r="H1268" i="37"/>
  <c r="H1269" i="37"/>
  <c r="H1270" i="37"/>
  <c r="H1271" i="37"/>
  <c r="H1272" i="37"/>
  <c r="H1273" i="37"/>
  <c r="H1274" i="37"/>
  <c r="H1275" i="37"/>
  <c r="H1276" i="37"/>
  <c r="H1277" i="37"/>
  <c r="H1278" i="37"/>
  <c r="H1279" i="37"/>
  <c r="H1280" i="37"/>
  <c r="H1281" i="37"/>
  <c r="H1282" i="37"/>
  <c r="H1283" i="37"/>
  <c r="H1284" i="37"/>
  <c r="H1285" i="37"/>
  <c r="H1286" i="37"/>
  <c r="H1287" i="37"/>
  <c r="H1288" i="37"/>
  <c r="H1289" i="37"/>
  <c r="H1290" i="37"/>
  <c r="H1291" i="37"/>
  <c r="H1292" i="37"/>
  <c r="H1293" i="37"/>
  <c r="H1294" i="37"/>
  <c r="H1295" i="37"/>
  <c r="H1296" i="37"/>
  <c r="H1297" i="37"/>
  <c r="H1298" i="37"/>
  <c r="H1299" i="37"/>
  <c r="H1300" i="37"/>
  <c r="H1301" i="37"/>
  <c r="H1302" i="37"/>
  <c r="H1303" i="37"/>
  <c r="H1304" i="37"/>
  <c r="H1305" i="37"/>
  <c r="H1306" i="37"/>
  <c r="H1307" i="37"/>
  <c r="H1308" i="37"/>
  <c r="H1309" i="37"/>
  <c r="H1310" i="37"/>
  <c r="H1311" i="37"/>
  <c r="H1312" i="37"/>
  <c r="H1313" i="37"/>
  <c r="H1314" i="37"/>
  <c r="H1315" i="37"/>
  <c r="H1316" i="37"/>
  <c r="H1317" i="37"/>
  <c r="H1318" i="37"/>
  <c r="H1319" i="37"/>
  <c r="H1320" i="37"/>
  <c r="H1321" i="37"/>
  <c r="H1322" i="37"/>
  <c r="H1323" i="37"/>
  <c r="H1324" i="37"/>
  <c r="H1325" i="37"/>
  <c r="H1326" i="37"/>
  <c r="H1327" i="37"/>
  <c r="H1328" i="37"/>
  <c r="H1329" i="37"/>
  <c r="H1330" i="37"/>
  <c r="H1331" i="37"/>
  <c r="H1332" i="37"/>
  <c r="H1333" i="37"/>
  <c r="H1334" i="37"/>
  <c r="H1335" i="37"/>
  <c r="H1336" i="37"/>
  <c r="H1337" i="37"/>
  <c r="H1338" i="37"/>
  <c r="H1339" i="37"/>
  <c r="H1340" i="37"/>
  <c r="H1341" i="37"/>
  <c r="H1342" i="37"/>
  <c r="H1343" i="37"/>
  <c r="H1344" i="37"/>
  <c r="H1345" i="37"/>
  <c r="H1346" i="37"/>
  <c r="H1347" i="37"/>
  <c r="H1348" i="37"/>
  <c r="H1349" i="37"/>
  <c r="H1350" i="37"/>
  <c r="H1351" i="37"/>
  <c r="H1352" i="37"/>
  <c r="H1353" i="37"/>
  <c r="H1354" i="37"/>
  <c r="H1355" i="37"/>
  <c r="H1356" i="37"/>
  <c r="H1357" i="37"/>
  <c r="H1358" i="37"/>
  <c r="H1359" i="37"/>
  <c r="H1360" i="37"/>
  <c r="H1361" i="37"/>
  <c r="H1362" i="37"/>
  <c r="H1363" i="37"/>
  <c r="H1364" i="37"/>
  <c r="H1365" i="37"/>
  <c r="H1366" i="37"/>
  <c r="H1367" i="37"/>
  <c r="H1368" i="37"/>
  <c r="H1369" i="37"/>
  <c r="H1370" i="37"/>
  <c r="H1371" i="37"/>
  <c r="H1372" i="37"/>
  <c r="H1373" i="37"/>
  <c r="H1374" i="37"/>
  <c r="H1375" i="37"/>
  <c r="H1376" i="37"/>
  <c r="H1377" i="37"/>
  <c r="H1378" i="37"/>
  <c r="H1379" i="37"/>
  <c r="H1380" i="37"/>
  <c r="H1381" i="37"/>
  <c r="H1382" i="37"/>
  <c r="H1383" i="37"/>
  <c r="H1384" i="37"/>
  <c r="H1385" i="37"/>
  <c r="H1386" i="37"/>
  <c r="H1387" i="37"/>
  <c r="H1388" i="37"/>
  <c r="H1389" i="37"/>
  <c r="H1390" i="37"/>
  <c r="H1391" i="37"/>
  <c r="H1392" i="37"/>
  <c r="H1393" i="37"/>
  <c r="H1394" i="37"/>
  <c r="H1395" i="37"/>
  <c r="H1396" i="37"/>
  <c r="H1397" i="37"/>
  <c r="H1398" i="37"/>
  <c r="H1399" i="37"/>
  <c r="H1400" i="37"/>
  <c r="H1401" i="37"/>
  <c r="H1402" i="37"/>
  <c r="H1403" i="37"/>
  <c r="H1404" i="37"/>
  <c r="H1405" i="37"/>
  <c r="H1406" i="37"/>
  <c r="H1407" i="37"/>
  <c r="H1408" i="37"/>
  <c r="H1409" i="37"/>
  <c r="H1410" i="37"/>
  <c r="H1411" i="37"/>
  <c r="H1412" i="37"/>
  <c r="H1413" i="37"/>
  <c r="H1414" i="37"/>
  <c r="I3" i="37"/>
  <c r="I4" i="37"/>
  <c r="I5" i="37"/>
  <c r="I6" i="37"/>
  <c r="I7" i="37"/>
  <c r="I8" i="37"/>
  <c r="I9" i="37"/>
  <c r="I10" i="37"/>
  <c r="I11" i="37"/>
  <c r="I12" i="37"/>
  <c r="I13" i="37"/>
  <c r="I14" i="37"/>
  <c r="I15" i="37"/>
  <c r="I16" i="37"/>
  <c r="I17" i="37"/>
  <c r="I18" i="37"/>
  <c r="I19" i="37"/>
  <c r="I20" i="37"/>
  <c r="I21" i="37"/>
  <c r="I22" i="37"/>
  <c r="I23" i="37"/>
  <c r="I24" i="37"/>
  <c r="I25" i="37"/>
  <c r="I26" i="37"/>
  <c r="I27" i="37"/>
  <c r="I28" i="37"/>
  <c r="I29" i="37"/>
  <c r="I30" i="37"/>
  <c r="I31" i="37"/>
  <c r="I32" i="37"/>
  <c r="I33" i="37"/>
  <c r="I34" i="37"/>
  <c r="I35" i="37"/>
  <c r="I36" i="37"/>
  <c r="I37" i="37"/>
  <c r="I38" i="37"/>
  <c r="I39" i="37"/>
  <c r="I40" i="37"/>
  <c r="I41" i="37"/>
  <c r="I42" i="37"/>
  <c r="I43" i="37"/>
  <c r="I44" i="37"/>
  <c r="I45" i="37"/>
  <c r="I46" i="37"/>
  <c r="I47" i="37"/>
  <c r="I48" i="37"/>
  <c r="I49" i="37"/>
  <c r="I50" i="37"/>
  <c r="I51" i="37"/>
  <c r="I52" i="37"/>
  <c r="I53" i="37"/>
  <c r="I54" i="37"/>
  <c r="I55" i="37"/>
  <c r="I56" i="37"/>
  <c r="I57" i="37"/>
  <c r="I58" i="37"/>
  <c r="I59" i="37"/>
  <c r="I60" i="37"/>
  <c r="I61" i="37"/>
  <c r="I62" i="37"/>
  <c r="I63" i="37"/>
  <c r="I64" i="37"/>
  <c r="I65" i="37"/>
  <c r="I66" i="37"/>
  <c r="I67" i="37"/>
  <c r="I68" i="37"/>
  <c r="I69" i="37"/>
  <c r="I70" i="37"/>
  <c r="I71" i="37"/>
  <c r="I72" i="37"/>
  <c r="I73" i="37"/>
  <c r="I74" i="37"/>
  <c r="I75" i="37"/>
  <c r="I76" i="37"/>
  <c r="I77" i="37"/>
  <c r="I78" i="37"/>
  <c r="I79" i="37"/>
  <c r="I80" i="37"/>
  <c r="I81" i="37"/>
  <c r="I82" i="37"/>
  <c r="I83" i="37"/>
  <c r="I84" i="37"/>
  <c r="I85" i="37"/>
  <c r="I86" i="37"/>
  <c r="I87" i="37"/>
  <c r="I88" i="37"/>
  <c r="I89" i="37"/>
  <c r="I90" i="37"/>
  <c r="I91" i="37"/>
  <c r="I92" i="37"/>
  <c r="I93" i="37"/>
  <c r="I94" i="37"/>
  <c r="I95" i="37"/>
  <c r="I96" i="37"/>
  <c r="I97" i="37"/>
  <c r="I98" i="37"/>
  <c r="I99" i="37"/>
  <c r="I100" i="37"/>
  <c r="I101" i="37"/>
  <c r="I102" i="37"/>
  <c r="I103" i="37"/>
  <c r="I104" i="37"/>
  <c r="I105" i="37"/>
  <c r="I106" i="37"/>
  <c r="I107" i="37"/>
  <c r="I108" i="37"/>
  <c r="I109" i="37"/>
  <c r="I110" i="37"/>
  <c r="I111" i="37"/>
  <c r="I112" i="37"/>
  <c r="I113" i="37"/>
  <c r="I114" i="37"/>
  <c r="I115" i="37"/>
  <c r="I116" i="37"/>
  <c r="I117" i="37"/>
  <c r="I118" i="37"/>
  <c r="I119" i="37"/>
  <c r="I120" i="37"/>
  <c r="I121" i="37"/>
  <c r="I122" i="37"/>
  <c r="I123" i="37"/>
  <c r="I124" i="37"/>
  <c r="I125" i="37"/>
  <c r="I126" i="37"/>
  <c r="I127" i="37"/>
  <c r="I128" i="37"/>
  <c r="I129" i="37"/>
  <c r="I130" i="37"/>
  <c r="I131" i="37"/>
  <c r="I132" i="37"/>
  <c r="I133" i="37"/>
  <c r="I134" i="37"/>
  <c r="I135" i="37"/>
  <c r="I136" i="37"/>
  <c r="I137" i="37"/>
  <c r="I138" i="37"/>
  <c r="I139" i="37"/>
  <c r="I140" i="37"/>
  <c r="I141" i="37"/>
  <c r="I142" i="37"/>
  <c r="I143" i="37"/>
  <c r="I144" i="37"/>
  <c r="I145" i="37"/>
  <c r="I146" i="37"/>
  <c r="I147" i="37"/>
  <c r="I148" i="37"/>
  <c r="I149" i="37"/>
  <c r="I150" i="37"/>
  <c r="I151" i="37"/>
  <c r="I152" i="37"/>
  <c r="I153" i="37"/>
  <c r="I154" i="37"/>
  <c r="I155" i="37"/>
  <c r="I156" i="37"/>
  <c r="I157" i="37"/>
  <c r="I158" i="37"/>
  <c r="I159" i="37"/>
  <c r="I160" i="37"/>
  <c r="I161" i="37"/>
  <c r="I162" i="37"/>
  <c r="I163" i="37"/>
  <c r="I164" i="37"/>
  <c r="I165" i="37"/>
  <c r="I166" i="37"/>
  <c r="I167" i="37"/>
  <c r="I168" i="37"/>
  <c r="I169" i="37"/>
  <c r="I170" i="37"/>
  <c r="I171" i="37"/>
  <c r="I172" i="37"/>
  <c r="I173" i="37"/>
  <c r="I174" i="37"/>
  <c r="I175" i="37"/>
  <c r="I176" i="37"/>
  <c r="I177" i="37"/>
  <c r="I178" i="37"/>
  <c r="I179" i="37"/>
  <c r="I180" i="37"/>
  <c r="I181" i="37"/>
  <c r="I182" i="37"/>
  <c r="I183" i="37"/>
  <c r="I184" i="37"/>
  <c r="I185" i="37"/>
  <c r="I186" i="37"/>
  <c r="I187" i="37"/>
  <c r="I188" i="37"/>
  <c r="I189" i="37"/>
  <c r="I190" i="37"/>
  <c r="I191" i="37"/>
  <c r="I192" i="37"/>
  <c r="I193" i="37"/>
  <c r="I194" i="37"/>
  <c r="I195" i="37"/>
  <c r="I196" i="37"/>
  <c r="I197" i="37"/>
  <c r="I198" i="37"/>
  <c r="I199" i="37"/>
  <c r="I200" i="37"/>
  <c r="I201" i="37"/>
  <c r="I202" i="37"/>
  <c r="I203" i="37"/>
  <c r="I204" i="37"/>
  <c r="I205" i="37"/>
  <c r="I206" i="37"/>
  <c r="I207" i="37"/>
  <c r="I208" i="37"/>
  <c r="I209" i="37"/>
  <c r="I210" i="37"/>
  <c r="I211" i="37"/>
  <c r="I212" i="37"/>
  <c r="I213" i="37"/>
  <c r="I214" i="37"/>
  <c r="I215" i="37"/>
  <c r="I216" i="37"/>
  <c r="I217" i="37"/>
  <c r="I218" i="37"/>
  <c r="I219" i="37"/>
  <c r="I220" i="37"/>
  <c r="I221" i="37"/>
  <c r="I222" i="37"/>
  <c r="I223" i="37"/>
  <c r="I224" i="37"/>
  <c r="I225" i="37"/>
  <c r="I226" i="37"/>
  <c r="I227" i="37"/>
  <c r="I228" i="37"/>
  <c r="I229" i="37"/>
  <c r="I230" i="37"/>
  <c r="I231" i="37"/>
  <c r="I232" i="37"/>
  <c r="I233" i="37"/>
  <c r="I234" i="37"/>
  <c r="I235" i="37"/>
  <c r="I236" i="37"/>
  <c r="I237" i="37"/>
  <c r="I238" i="37"/>
  <c r="I239" i="37"/>
  <c r="I240" i="37"/>
  <c r="I241" i="37"/>
  <c r="I242" i="37"/>
  <c r="I243" i="37"/>
  <c r="I244" i="37"/>
  <c r="I245" i="37"/>
  <c r="I246" i="37"/>
  <c r="I247" i="37"/>
  <c r="I248" i="37"/>
  <c r="I249" i="37"/>
  <c r="I250" i="37"/>
  <c r="I251" i="37"/>
  <c r="I252" i="37"/>
  <c r="I253" i="37"/>
  <c r="I254" i="37"/>
  <c r="I255" i="37"/>
  <c r="I256" i="37"/>
  <c r="I257" i="37"/>
  <c r="I258" i="37"/>
  <c r="I259" i="37"/>
  <c r="I260" i="37"/>
  <c r="I261" i="37"/>
  <c r="I262" i="37"/>
  <c r="I263" i="37"/>
  <c r="I264" i="37"/>
  <c r="I265" i="37"/>
  <c r="I266" i="37"/>
  <c r="I267" i="37"/>
  <c r="I268" i="37"/>
  <c r="I269" i="37"/>
  <c r="I270" i="37"/>
  <c r="I271" i="37"/>
  <c r="I272" i="37"/>
  <c r="I273" i="37"/>
  <c r="I274" i="37"/>
  <c r="I275" i="37"/>
  <c r="I276" i="37"/>
  <c r="I277" i="37"/>
  <c r="I278" i="37"/>
  <c r="I279" i="37"/>
  <c r="I280" i="37"/>
  <c r="I281" i="37"/>
  <c r="I282" i="37"/>
  <c r="I283" i="37"/>
  <c r="I284" i="37"/>
  <c r="I285" i="37"/>
  <c r="I286" i="37"/>
  <c r="I287" i="37"/>
  <c r="I288" i="37"/>
  <c r="I289" i="37"/>
  <c r="I290" i="37"/>
  <c r="I291" i="37"/>
  <c r="I292" i="37"/>
  <c r="I293" i="37"/>
  <c r="I294" i="37"/>
  <c r="I295" i="37"/>
  <c r="I296" i="37"/>
  <c r="I297" i="37"/>
  <c r="I298" i="37"/>
  <c r="I299" i="37"/>
  <c r="I300" i="37"/>
  <c r="I301" i="37"/>
  <c r="I302" i="37"/>
  <c r="I303" i="37"/>
  <c r="I304" i="37"/>
  <c r="I305" i="37"/>
  <c r="I306" i="37"/>
  <c r="I307" i="37"/>
  <c r="I308" i="37"/>
  <c r="I309" i="37"/>
  <c r="I310" i="37"/>
  <c r="I311" i="37"/>
  <c r="I312" i="37"/>
  <c r="I313" i="37"/>
  <c r="I314" i="37"/>
  <c r="I315" i="37"/>
  <c r="I316" i="37"/>
  <c r="I317" i="37"/>
  <c r="I318" i="37"/>
  <c r="I319" i="37"/>
  <c r="I320" i="37"/>
  <c r="I321" i="37"/>
  <c r="I322" i="37"/>
  <c r="I323" i="37"/>
  <c r="I324" i="37"/>
  <c r="I325" i="37"/>
  <c r="I326" i="37"/>
  <c r="I327" i="37"/>
  <c r="I328" i="37"/>
  <c r="I329" i="37"/>
  <c r="I330" i="37"/>
  <c r="I331" i="37"/>
  <c r="I332" i="37"/>
  <c r="I333" i="37"/>
  <c r="I334" i="37"/>
  <c r="I335" i="37"/>
  <c r="I336" i="37"/>
  <c r="I337" i="37"/>
  <c r="I338" i="37"/>
  <c r="I339" i="37"/>
  <c r="I340" i="37"/>
  <c r="I341" i="37"/>
  <c r="I342" i="37"/>
  <c r="I343" i="37"/>
  <c r="I344" i="37"/>
  <c r="I345" i="37"/>
  <c r="I346" i="37"/>
  <c r="I347" i="37"/>
  <c r="I348" i="37"/>
  <c r="I349" i="37"/>
  <c r="I350" i="37"/>
  <c r="I351" i="37"/>
  <c r="I352" i="37"/>
  <c r="I353" i="37"/>
  <c r="I354" i="37"/>
  <c r="I355" i="37"/>
  <c r="I356" i="37"/>
  <c r="I357" i="37"/>
  <c r="I358" i="37"/>
  <c r="I359" i="37"/>
  <c r="I360" i="37"/>
  <c r="I361" i="37"/>
  <c r="I362" i="37"/>
  <c r="I363" i="37"/>
  <c r="I364" i="37"/>
  <c r="I365" i="37"/>
  <c r="I366" i="37"/>
  <c r="I367" i="37"/>
  <c r="I368" i="37"/>
  <c r="I369" i="37"/>
  <c r="I370" i="37"/>
  <c r="I371" i="37"/>
  <c r="I372" i="37"/>
  <c r="I373" i="37"/>
  <c r="I374" i="37"/>
  <c r="I375" i="37"/>
  <c r="I376" i="37"/>
  <c r="I377" i="37"/>
  <c r="I378" i="37"/>
  <c r="I379" i="37"/>
  <c r="I380" i="37"/>
  <c r="I381" i="37"/>
  <c r="I382" i="37"/>
  <c r="I383" i="37"/>
  <c r="I384" i="37"/>
  <c r="I385" i="37"/>
  <c r="I386" i="37"/>
  <c r="I387" i="37"/>
  <c r="I388" i="37"/>
  <c r="I389" i="37"/>
  <c r="I390" i="37"/>
  <c r="I391" i="37"/>
  <c r="I392" i="37"/>
  <c r="I393" i="37"/>
  <c r="I394" i="37"/>
  <c r="I395" i="37"/>
  <c r="I396" i="37"/>
  <c r="I397" i="37"/>
  <c r="I398" i="37"/>
  <c r="I399" i="37"/>
  <c r="I400" i="37"/>
  <c r="I401" i="37"/>
  <c r="I402" i="37"/>
  <c r="I403" i="37"/>
  <c r="I404" i="37"/>
  <c r="I405" i="37"/>
  <c r="I406" i="37"/>
  <c r="I407" i="37"/>
  <c r="I408" i="37"/>
  <c r="I409" i="37"/>
  <c r="I410" i="37"/>
  <c r="I411" i="37"/>
  <c r="I412" i="37"/>
  <c r="I413" i="37"/>
  <c r="I414" i="37"/>
  <c r="I415" i="37"/>
  <c r="I416" i="37"/>
  <c r="I417" i="37"/>
  <c r="I418" i="37"/>
  <c r="I419" i="37"/>
  <c r="I420" i="37"/>
  <c r="I421" i="37"/>
  <c r="I422" i="37"/>
  <c r="I423" i="37"/>
  <c r="I424" i="37"/>
  <c r="I425" i="37"/>
  <c r="I426" i="37"/>
  <c r="I427" i="37"/>
  <c r="I428" i="37"/>
  <c r="I429" i="37"/>
  <c r="I430" i="37"/>
  <c r="I431" i="37"/>
  <c r="I432" i="37"/>
  <c r="I433" i="37"/>
  <c r="I434" i="37"/>
  <c r="I435" i="37"/>
  <c r="I436" i="37"/>
  <c r="I437" i="37"/>
  <c r="I438" i="37"/>
  <c r="I439" i="37"/>
  <c r="I440" i="37"/>
  <c r="I441" i="37"/>
  <c r="I442" i="37"/>
  <c r="I443" i="37"/>
  <c r="I444" i="37"/>
  <c r="I445" i="37"/>
  <c r="I446" i="37"/>
  <c r="I447" i="37"/>
  <c r="I448" i="37"/>
  <c r="I449" i="37"/>
  <c r="I450" i="37"/>
  <c r="I451" i="37"/>
  <c r="I452" i="37"/>
  <c r="I453" i="37"/>
  <c r="I454" i="37"/>
  <c r="I455" i="37"/>
  <c r="I456" i="37"/>
  <c r="I457" i="37"/>
  <c r="I458" i="37"/>
  <c r="I459" i="37"/>
  <c r="I460" i="37"/>
  <c r="I461" i="37"/>
  <c r="I462" i="37"/>
  <c r="I463" i="37"/>
  <c r="I464" i="37"/>
  <c r="I465" i="37"/>
  <c r="I466" i="37"/>
  <c r="I467" i="37"/>
  <c r="I468" i="37"/>
  <c r="I469" i="37"/>
  <c r="I470" i="37"/>
  <c r="I471" i="37"/>
  <c r="I472" i="37"/>
  <c r="I473" i="37"/>
  <c r="I474" i="37"/>
  <c r="I475" i="37"/>
  <c r="I476" i="37"/>
  <c r="I477" i="37"/>
  <c r="I478" i="37"/>
  <c r="I479" i="37"/>
  <c r="I480" i="37"/>
  <c r="I481" i="37"/>
  <c r="I482" i="37"/>
  <c r="I483" i="37"/>
  <c r="I484" i="37"/>
  <c r="I485" i="37"/>
  <c r="I486" i="37"/>
  <c r="I487" i="37"/>
  <c r="I488" i="37"/>
  <c r="I489" i="37"/>
  <c r="I490" i="37"/>
  <c r="I491" i="37"/>
  <c r="I492" i="37"/>
  <c r="I493" i="37"/>
  <c r="I494" i="37"/>
  <c r="I495" i="37"/>
  <c r="I496" i="37"/>
  <c r="I497" i="37"/>
  <c r="I498" i="37"/>
  <c r="I499" i="37"/>
  <c r="I500" i="37"/>
  <c r="I501" i="37"/>
  <c r="I502" i="37"/>
  <c r="I503" i="37"/>
  <c r="I504" i="37"/>
  <c r="I505" i="37"/>
  <c r="I506" i="37"/>
  <c r="I507" i="37"/>
  <c r="I508" i="37"/>
  <c r="I509" i="37"/>
  <c r="I510" i="37"/>
  <c r="I511" i="37"/>
  <c r="I512" i="37"/>
  <c r="I513" i="37"/>
  <c r="I514" i="37"/>
  <c r="I515" i="37"/>
  <c r="I516" i="37"/>
  <c r="I517" i="37"/>
  <c r="I518" i="37"/>
  <c r="I519" i="37"/>
  <c r="I520" i="37"/>
  <c r="I521" i="37"/>
  <c r="I522" i="37"/>
  <c r="I523" i="37"/>
  <c r="I524" i="37"/>
  <c r="I525" i="37"/>
  <c r="I526" i="37"/>
  <c r="I527" i="37"/>
  <c r="I528" i="37"/>
  <c r="I529" i="37"/>
  <c r="I530" i="37"/>
  <c r="I531" i="37"/>
  <c r="I532" i="37"/>
  <c r="I533" i="37"/>
  <c r="I534" i="37"/>
  <c r="I535" i="37"/>
  <c r="I536" i="37"/>
  <c r="I537" i="37"/>
  <c r="I538" i="37"/>
  <c r="I539" i="37"/>
  <c r="I540" i="37"/>
  <c r="I541" i="37"/>
  <c r="I542" i="37"/>
  <c r="I543" i="37"/>
  <c r="I544" i="37"/>
  <c r="I545" i="37"/>
  <c r="I546" i="37"/>
  <c r="I547" i="37"/>
  <c r="I548" i="37"/>
  <c r="I549" i="37"/>
  <c r="I550" i="37"/>
  <c r="I551" i="37"/>
  <c r="I552" i="37"/>
  <c r="I553" i="37"/>
  <c r="I554" i="37"/>
  <c r="I555" i="37"/>
  <c r="I556" i="37"/>
  <c r="I557" i="37"/>
  <c r="I558" i="37"/>
  <c r="I559" i="37"/>
  <c r="I560" i="37"/>
  <c r="I561" i="37"/>
  <c r="I562" i="37"/>
  <c r="I563" i="37"/>
  <c r="I564" i="37"/>
  <c r="I565" i="37"/>
  <c r="I566" i="37"/>
  <c r="I567" i="37"/>
  <c r="I568" i="37"/>
  <c r="I569" i="37"/>
  <c r="I570" i="37"/>
  <c r="I571" i="37"/>
  <c r="I572" i="37"/>
  <c r="I573" i="37"/>
  <c r="I574" i="37"/>
  <c r="I575" i="37"/>
  <c r="I576" i="37"/>
  <c r="I577" i="37"/>
  <c r="I578" i="37"/>
  <c r="I579" i="37"/>
  <c r="I580" i="37"/>
  <c r="I581" i="37"/>
  <c r="I582" i="37"/>
  <c r="I583" i="37"/>
  <c r="I584" i="37"/>
  <c r="I585" i="37"/>
  <c r="I586" i="37"/>
  <c r="I587" i="37"/>
  <c r="I588" i="37"/>
  <c r="I589" i="37"/>
  <c r="I590" i="37"/>
  <c r="I591" i="37"/>
  <c r="I592" i="37"/>
  <c r="I593" i="37"/>
  <c r="I594" i="37"/>
  <c r="I595" i="37"/>
  <c r="I596" i="37"/>
  <c r="I597" i="37"/>
  <c r="I598" i="37"/>
  <c r="I599" i="37"/>
  <c r="I600" i="37"/>
  <c r="I601" i="37"/>
  <c r="I602" i="37"/>
  <c r="I603" i="37"/>
  <c r="I604" i="37"/>
  <c r="I605" i="37"/>
  <c r="I606" i="37"/>
  <c r="I607" i="37"/>
  <c r="I608" i="37"/>
  <c r="I609" i="37"/>
  <c r="I610" i="37"/>
  <c r="I611" i="37"/>
  <c r="I612" i="37"/>
  <c r="I613" i="37"/>
  <c r="I614" i="37"/>
  <c r="I615" i="37"/>
  <c r="I616" i="37"/>
  <c r="I617" i="37"/>
  <c r="I618" i="37"/>
  <c r="I619" i="37"/>
  <c r="I620" i="37"/>
  <c r="I621" i="37"/>
  <c r="I622" i="37"/>
  <c r="I623" i="37"/>
  <c r="I624" i="37"/>
  <c r="I625" i="37"/>
  <c r="I626" i="37"/>
  <c r="I627" i="37"/>
  <c r="I628" i="37"/>
  <c r="I629" i="37"/>
  <c r="I630" i="37"/>
  <c r="I631" i="37"/>
  <c r="I632" i="37"/>
  <c r="I633" i="37"/>
  <c r="I634" i="37"/>
  <c r="I635" i="37"/>
  <c r="I636" i="37"/>
  <c r="I637" i="37"/>
  <c r="I638" i="37"/>
  <c r="I639" i="37"/>
  <c r="I640" i="37"/>
  <c r="I641" i="37"/>
  <c r="I642" i="37"/>
  <c r="I643" i="37"/>
  <c r="I644" i="37"/>
  <c r="I645" i="37"/>
  <c r="I646" i="37"/>
  <c r="I647" i="37"/>
  <c r="I648" i="37"/>
  <c r="I649" i="37"/>
  <c r="I650" i="37"/>
  <c r="I651" i="37"/>
  <c r="I652" i="37"/>
  <c r="I653" i="37"/>
  <c r="I654" i="37"/>
  <c r="I655" i="37"/>
  <c r="I656" i="37"/>
  <c r="I657" i="37"/>
  <c r="I658" i="37"/>
  <c r="I659" i="37"/>
  <c r="I660" i="37"/>
  <c r="I661" i="37"/>
  <c r="I662" i="37"/>
  <c r="I663" i="37"/>
  <c r="I664" i="37"/>
  <c r="I665" i="37"/>
  <c r="I666" i="37"/>
  <c r="I667" i="37"/>
  <c r="I668" i="37"/>
  <c r="I669" i="37"/>
  <c r="I670" i="37"/>
  <c r="I671" i="37"/>
  <c r="I672" i="37"/>
  <c r="I673" i="37"/>
  <c r="I674" i="37"/>
  <c r="I675" i="37"/>
  <c r="I676" i="37"/>
  <c r="I677" i="37"/>
  <c r="I678" i="37"/>
  <c r="I679" i="37"/>
  <c r="I680" i="37"/>
  <c r="I681" i="37"/>
  <c r="I682" i="37"/>
  <c r="I683" i="37"/>
  <c r="I684" i="37"/>
  <c r="I685" i="37"/>
  <c r="I686" i="37"/>
  <c r="I687" i="37"/>
  <c r="I688" i="37"/>
  <c r="I689" i="37"/>
  <c r="I690" i="37"/>
  <c r="I691" i="37"/>
  <c r="I692" i="37"/>
  <c r="I693" i="37"/>
  <c r="I694" i="37"/>
  <c r="I695" i="37"/>
  <c r="I696" i="37"/>
  <c r="I697" i="37"/>
  <c r="I698" i="37"/>
  <c r="I699" i="37"/>
  <c r="I700" i="37"/>
  <c r="I701" i="37"/>
  <c r="I702" i="37"/>
  <c r="I703" i="37"/>
  <c r="I704" i="37"/>
  <c r="I705" i="37"/>
  <c r="I706" i="37"/>
  <c r="I707" i="37"/>
  <c r="I708" i="37"/>
  <c r="I709" i="37"/>
  <c r="I710" i="37"/>
  <c r="I711" i="37"/>
  <c r="I712" i="37"/>
  <c r="I713" i="37"/>
  <c r="I714" i="37"/>
  <c r="I715" i="37"/>
  <c r="I716" i="37"/>
  <c r="I717" i="37"/>
  <c r="I718" i="37"/>
  <c r="I719" i="37"/>
  <c r="I720" i="37"/>
  <c r="I721" i="37"/>
  <c r="I722" i="37"/>
  <c r="I723" i="37"/>
  <c r="I724" i="37"/>
  <c r="I725" i="37"/>
  <c r="I726" i="37"/>
  <c r="I727" i="37"/>
  <c r="I728" i="37"/>
  <c r="I729" i="37"/>
  <c r="I730" i="37"/>
  <c r="I731" i="37"/>
  <c r="I732" i="37"/>
  <c r="I733" i="37"/>
  <c r="I734" i="37"/>
  <c r="I735" i="37"/>
  <c r="I736" i="37"/>
  <c r="I737" i="37"/>
  <c r="I738" i="37"/>
  <c r="I739" i="37"/>
  <c r="I740" i="37"/>
  <c r="I741" i="37"/>
  <c r="I742" i="37"/>
  <c r="I743" i="37"/>
  <c r="I744" i="37"/>
  <c r="I745" i="37"/>
  <c r="I746" i="37"/>
  <c r="I747" i="37"/>
  <c r="I748" i="37"/>
  <c r="I749" i="37"/>
  <c r="I750" i="37"/>
  <c r="I751" i="37"/>
  <c r="I752" i="37"/>
  <c r="I753" i="37"/>
  <c r="I754" i="37"/>
  <c r="I755" i="37"/>
  <c r="I756" i="37"/>
  <c r="I757" i="37"/>
  <c r="I758" i="37"/>
  <c r="I759" i="37"/>
  <c r="I760" i="37"/>
  <c r="I761" i="37"/>
  <c r="I762" i="37"/>
  <c r="I763" i="37"/>
  <c r="I764" i="37"/>
  <c r="I765" i="37"/>
  <c r="I766" i="37"/>
  <c r="I767" i="37"/>
  <c r="I768" i="37"/>
  <c r="I769" i="37"/>
  <c r="I770" i="37"/>
  <c r="I771" i="37"/>
  <c r="I772" i="37"/>
  <c r="I773" i="37"/>
  <c r="I774" i="37"/>
  <c r="I775" i="37"/>
  <c r="I776" i="37"/>
  <c r="I777" i="37"/>
  <c r="I778" i="37"/>
  <c r="I779" i="37"/>
  <c r="I780" i="37"/>
  <c r="I781" i="37"/>
  <c r="I782" i="37"/>
  <c r="I783" i="37"/>
  <c r="I784" i="37"/>
  <c r="I785" i="37"/>
  <c r="I786" i="37"/>
  <c r="I787" i="37"/>
  <c r="I788" i="37"/>
  <c r="I789" i="37"/>
  <c r="I790" i="37"/>
  <c r="I791" i="37"/>
  <c r="I792" i="37"/>
  <c r="I793" i="37"/>
  <c r="I794" i="37"/>
  <c r="I795" i="37"/>
  <c r="I796" i="37"/>
  <c r="I797" i="37"/>
  <c r="I798" i="37"/>
  <c r="I799" i="37"/>
  <c r="I800" i="37"/>
  <c r="I801" i="37"/>
  <c r="I802" i="37"/>
  <c r="I803" i="37"/>
  <c r="I804" i="37"/>
  <c r="I805" i="37"/>
  <c r="I806" i="37"/>
  <c r="I807" i="37"/>
  <c r="I808" i="37"/>
  <c r="I809" i="37"/>
  <c r="I810" i="37"/>
  <c r="I811" i="37"/>
  <c r="I812" i="37"/>
  <c r="I813" i="37"/>
  <c r="I814" i="37"/>
  <c r="I815" i="37"/>
  <c r="I816" i="37"/>
  <c r="I817" i="37"/>
  <c r="I818" i="37"/>
  <c r="I819" i="37"/>
  <c r="I820" i="37"/>
  <c r="I821" i="37"/>
  <c r="I822" i="37"/>
  <c r="I823" i="37"/>
  <c r="I824" i="37"/>
  <c r="I825" i="37"/>
  <c r="I826" i="37"/>
  <c r="I827" i="37"/>
  <c r="I828" i="37"/>
  <c r="I829" i="37"/>
  <c r="I830" i="37"/>
  <c r="I831" i="37"/>
  <c r="I832" i="37"/>
  <c r="I833" i="37"/>
  <c r="I834" i="37"/>
  <c r="I835" i="37"/>
  <c r="I836" i="37"/>
  <c r="I837" i="37"/>
  <c r="I838" i="37"/>
  <c r="I839" i="37"/>
  <c r="I840" i="37"/>
  <c r="I841" i="37"/>
  <c r="I842" i="37"/>
  <c r="I843" i="37"/>
  <c r="I844" i="37"/>
  <c r="I845" i="37"/>
  <c r="I846" i="37"/>
  <c r="I847" i="37"/>
  <c r="I848" i="37"/>
  <c r="I849" i="37"/>
  <c r="I850" i="37"/>
  <c r="I851" i="37"/>
  <c r="I852" i="37"/>
  <c r="I853" i="37"/>
  <c r="I854" i="37"/>
  <c r="I855" i="37"/>
  <c r="I856" i="37"/>
  <c r="I857" i="37"/>
  <c r="I858" i="37"/>
  <c r="I859" i="37"/>
  <c r="I860" i="37"/>
  <c r="I861" i="37"/>
  <c r="I862" i="37"/>
  <c r="I863" i="37"/>
  <c r="I864" i="37"/>
  <c r="I865" i="37"/>
  <c r="I866" i="37"/>
  <c r="I867" i="37"/>
  <c r="I868" i="37"/>
  <c r="I869" i="37"/>
  <c r="I870" i="37"/>
  <c r="I871" i="37"/>
  <c r="I872" i="37"/>
  <c r="I873" i="37"/>
  <c r="I874" i="37"/>
  <c r="I875" i="37"/>
  <c r="I876" i="37"/>
  <c r="I877" i="37"/>
  <c r="I878" i="37"/>
  <c r="I879" i="37"/>
  <c r="I880" i="37"/>
  <c r="I881" i="37"/>
  <c r="I882" i="37"/>
  <c r="I883" i="37"/>
  <c r="I884" i="37"/>
  <c r="I885" i="37"/>
  <c r="I886" i="37"/>
  <c r="I887" i="37"/>
  <c r="I888" i="37"/>
  <c r="I889" i="37"/>
  <c r="I890" i="37"/>
  <c r="I891" i="37"/>
  <c r="I892" i="37"/>
  <c r="I893" i="37"/>
  <c r="I894" i="37"/>
  <c r="I895" i="37"/>
  <c r="I896" i="37"/>
  <c r="I897" i="37"/>
  <c r="I898" i="37"/>
  <c r="I899" i="37"/>
  <c r="I900" i="37"/>
  <c r="I901" i="37"/>
  <c r="I902" i="37"/>
  <c r="I903" i="37"/>
  <c r="I904" i="37"/>
  <c r="I905" i="37"/>
  <c r="I906" i="37"/>
  <c r="I907" i="37"/>
  <c r="I908" i="37"/>
  <c r="I909" i="37"/>
  <c r="I910" i="37"/>
  <c r="I911" i="37"/>
  <c r="I912" i="37"/>
  <c r="I913" i="37"/>
  <c r="I914" i="37"/>
  <c r="I915" i="37"/>
  <c r="I916" i="37"/>
  <c r="I917" i="37"/>
  <c r="I918" i="37"/>
  <c r="I919" i="37"/>
  <c r="I920" i="37"/>
  <c r="I921" i="37"/>
  <c r="I922" i="37"/>
  <c r="I923" i="37"/>
  <c r="I924" i="37"/>
  <c r="I925" i="37"/>
  <c r="I926" i="37"/>
  <c r="I927" i="37"/>
  <c r="I928" i="37"/>
  <c r="I929" i="37"/>
  <c r="I930" i="37"/>
  <c r="I931" i="37"/>
  <c r="I932" i="37"/>
  <c r="I933" i="37"/>
  <c r="I934" i="37"/>
  <c r="I935" i="37"/>
  <c r="I936" i="37"/>
  <c r="I937" i="37"/>
  <c r="I938" i="37"/>
  <c r="I939" i="37"/>
  <c r="I940" i="37"/>
  <c r="I941" i="37"/>
  <c r="I942" i="37"/>
  <c r="I943" i="37"/>
  <c r="I944" i="37"/>
  <c r="I945" i="37"/>
  <c r="I946" i="37"/>
  <c r="I947" i="37"/>
  <c r="I948" i="37"/>
  <c r="I949" i="37"/>
  <c r="I950" i="37"/>
  <c r="I951" i="37"/>
  <c r="I952" i="37"/>
  <c r="I953" i="37"/>
  <c r="I954" i="37"/>
  <c r="I955" i="37"/>
  <c r="I956" i="37"/>
  <c r="I957" i="37"/>
  <c r="I958" i="37"/>
  <c r="I959" i="37"/>
  <c r="I960" i="37"/>
  <c r="I961" i="37"/>
  <c r="I962" i="37"/>
  <c r="I963" i="37"/>
  <c r="I964" i="37"/>
  <c r="I965" i="37"/>
  <c r="I966" i="37"/>
  <c r="I967" i="37"/>
  <c r="I968" i="37"/>
  <c r="I969" i="37"/>
  <c r="I970" i="37"/>
  <c r="I971" i="37"/>
  <c r="I972" i="37"/>
  <c r="I973" i="37"/>
  <c r="I974" i="37"/>
  <c r="I975" i="37"/>
  <c r="I976" i="37"/>
  <c r="I977" i="37"/>
  <c r="I978" i="37"/>
  <c r="I979" i="37"/>
  <c r="I980" i="37"/>
  <c r="I981" i="37"/>
  <c r="I982" i="37"/>
  <c r="I983" i="37"/>
  <c r="I984" i="37"/>
  <c r="I985" i="37"/>
  <c r="I986" i="37"/>
  <c r="I987" i="37"/>
  <c r="I988" i="37"/>
  <c r="I989" i="37"/>
  <c r="I990" i="37"/>
  <c r="I991" i="37"/>
  <c r="I992" i="37"/>
  <c r="I993" i="37"/>
  <c r="I994" i="37"/>
  <c r="I995" i="37"/>
  <c r="I996" i="37"/>
  <c r="I997" i="37"/>
  <c r="I998" i="37"/>
  <c r="I999" i="37"/>
  <c r="I1000" i="37"/>
  <c r="I1001" i="37"/>
  <c r="I1002" i="37"/>
  <c r="I1003" i="37"/>
  <c r="I1004" i="37"/>
  <c r="I1005" i="37"/>
  <c r="I1006" i="37"/>
  <c r="I1007" i="37"/>
  <c r="I1008" i="37"/>
  <c r="I1009" i="37"/>
  <c r="I1010" i="37"/>
  <c r="I1011" i="37"/>
  <c r="I1012" i="37"/>
  <c r="I1013" i="37"/>
  <c r="I1014" i="37"/>
  <c r="I1015" i="37"/>
  <c r="I1016" i="37"/>
  <c r="I1017" i="37"/>
  <c r="I1018" i="37"/>
  <c r="I1019" i="37"/>
  <c r="I1020" i="37"/>
  <c r="I1021" i="37"/>
  <c r="I1022" i="37"/>
  <c r="I1023" i="37"/>
  <c r="I1024" i="37"/>
  <c r="I1025" i="37"/>
  <c r="I1026" i="37"/>
  <c r="I1027" i="37"/>
  <c r="I1028" i="37"/>
  <c r="I1029" i="37"/>
  <c r="I1030" i="37"/>
  <c r="I1031" i="37"/>
  <c r="I1032" i="37"/>
  <c r="I1033" i="37"/>
  <c r="I1034" i="37"/>
  <c r="I1035" i="37"/>
  <c r="I1036" i="37"/>
  <c r="I1037" i="37"/>
  <c r="I1038" i="37"/>
  <c r="I1039" i="37"/>
  <c r="I1040" i="37"/>
  <c r="I1041" i="37"/>
  <c r="I1042" i="37"/>
  <c r="I1043" i="37"/>
  <c r="I1044" i="37"/>
  <c r="I1045" i="37"/>
  <c r="I1046" i="37"/>
  <c r="I1047" i="37"/>
  <c r="I1048" i="37"/>
  <c r="I1049" i="37"/>
  <c r="I1050" i="37"/>
  <c r="I1051" i="37"/>
  <c r="I1052" i="37"/>
  <c r="I1053" i="37"/>
  <c r="I1054" i="37"/>
  <c r="I1055" i="37"/>
  <c r="I1056" i="37"/>
  <c r="I1057" i="37"/>
  <c r="I1058" i="37"/>
  <c r="I1059" i="37"/>
  <c r="I1060" i="37"/>
  <c r="I1061" i="37"/>
  <c r="I1062" i="37"/>
  <c r="I1063" i="37"/>
  <c r="I1064" i="37"/>
  <c r="I1065" i="37"/>
  <c r="I1066" i="37"/>
  <c r="I1067" i="37"/>
  <c r="I1068" i="37"/>
  <c r="I1069" i="37"/>
  <c r="I1070" i="37"/>
  <c r="I1071" i="37"/>
  <c r="I1072" i="37"/>
  <c r="I1073" i="37"/>
  <c r="I1074" i="37"/>
  <c r="I1075" i="37"/>
  <c r="I1076" i="37"/>
  <c r="I1077" i="37"/>
  <c r="I1078" i="37"/>
  <c r="I1079" i="37"/>
  <c r="I1080" i="37"/>
  <c r="I1081" i="37"/>
  <c r="I1082" i="37"/>
  <c r="I1083" i="37"/>
  <c r="I1084" i="37"/>
  <c r="I1085" i="37"/>
  <c r="I1086" i="37"/>
  <c r="I1087" i="37"/>
  <c r="I1088" i="37"/>
  <c r="I1089" i="37"/>
  <c r="I1090" i="37"/>
  <c r="I1091" i="37"/>
  <c r="I1092" i="37"/>
  <c r="I1093" i="37"/>
  <c r="I1094" i="37"/>
  <c r="I1095" i="37"/>
  <c r="I1096" i="37"/>
  <c r="I1097" i="37"/>
  <c r="I1098" i="37"/>
  <c r="I1099" i="37"/>
  <c r="I1100" i="37"/>
  <c r="I1101" i="37"/>
  <c r="I1102" i="37"/>
  <c r="I1103" i="37"/>
  <c r="I1104" i="37"/>
  <c r="I1105" i="37"/>
  <c r="I1106" i="37"/>
  <c r="I1107" i="37"/>
  <c r="I1108" i="37"/>
  <c r="I1109" i="37"/>
  <c r="I1110" i="37"/>
  <c r="I1111" i="37"/>
  <c r="I1112" i="37"/>
  <c r="I1113" i="37"/>
  <c r="I1114" i="37"/>
  <c r="I1115" i="37"/>
  <c r="I1116" i="37"/>
  <c r="I1117" i="37"/>
  <c r="I1118" i="37"/>
  <c r="I1119" i="37"/>
  <c r="I1120" i="37"/>
  <c r="I1121" i="37"/>
  <c r="I1122" i="37"/>
  <c r="I1123" i="37"/>
  <c r="I1124" i="37"/>
  <c r="I1125" i="37"/>
  <c r="I1126" i="37"/>
  <c r="I1127" i="37"/>
  <c r="I1128" i="37"/>
  <c r="I1129" i="37"/>
  <c r="I1130" i="37"/>
  <c r="I1131" i="37"/>
  <c r="I1132" i="37"/>
  <c r="I1133" i="37"/>
  <c r="I1134" i="37"/>
  <c r="I1135" i="37"/>
  <c r="I1136" i="37"/>
  <c r="I1137" i="37"/>
  <c r="I1138" i="37"/>
  <c r="I1139" i="37"/>
  <c r="I1140" i="37"/>
  <c r="I1141" i="37"/>
  <c r="I1142" i="37"/>
  <c r="I1143" i="37"/>
  <c r="I1144" i="37"/>
  <c r="I1145" i="37"/>
  <c r="I1146" i="37"/>
  <c r="I1147" i="37"/>
  <c r="I1148" i="37"/>
  <c r="I1149" i="37"/>
  <c r="I1150" i="37"/>
  <c r="I1151" i="37"/>
  <c r="I1152" i="37"/>
  <c r="I1153" i="37"/>
  <c r="I1154" i="37"/>
  <c r="I1155" i="37"/>
  <c r="I1156" i="37"/>
  <c r="I1157" i="37"/>
  <c r="I1158" i="37"/>
  <c r="I1159" i="37"/>
  <c r="I1160" i="37"/>
  <c r="I1161" i="37"/>
  <c r="I1162" i="37"/>
  <c r="I1163" i="37"/>
  <c r="I1164" i="37"/>
  <c r="I1165" i="37"/>
  <c r="I1166" i="37"/>
  <c r="I1167" i="37"/>
  <c r="I1168" i="37"/>
  <c r="I1169" i="37"/>
  <c r="I1170" i="37"/>
  <c r="I1171" i="37"/>
  <c r="I1172" i="37"/>
  <c r="I1173" i="37"/>
  <c r="I1174" i="37"/>
  <c r="I1175" i="37"/>
  <c r="I1176" i="37"/>
  <c r="I1177" i="37"/>
  <c r="I1178" i="37"/>
  <c r="I1179" i="37"/>
  <c r="I1180" i="37"/>
  <c r="I1181" i="37"/>
  <c r="I1182" i="37"/>
  <c r="I1183" i="37"/>
  <c r="I1184" i="37"/>
  <c r="I1185" i="37"/>
  <c r="I1186" i="37"/>
  <c r="I1187" i="37"/>
  <c r="I1188" i="37"/>
  <c r="I1189" i="37"/>
  <c r="I1190" i="37"/>
  <c r="I1191" i="37"/>
  <c r="I1192" i="37"/>
  <c r="I1193" i="37"/>
  <c r="I1194" i="37"/>
  <c r="I1195" i="37"/>
  <c r="I1196" i="37"/>
  <c r="I1197" i="37"/>
  <c r="I1198" i="37"/>
  <c r="I1199" i="37"/>
  <c r="I1200" i="37"/>
  <c r="I1201" i="37"/>
  <c r="I1202" i="37"/>
  <c r="I1203" i="37"/>
  <c r="I1204" i="37"/>
  <c r="I1205" i="37"/>
  <c r="I1206" i="37"/>
  <c r="I1207" i="37"/>
  <c r="I1208" i="37"/>
  <c r="I1209" i="37"/>
  <c r="I1210" i="37"/>
  <c r="I1211" i="37"/>
  <c r="I1212" i="37"/>
  <c r="I1213" i="37"/>
  <c r="I1214" i="37"/>
  <c r="I1215" i="37"/>
  <c r="I1216" i="37"/>
  <c r="I1217" i="37"/>
  <c r="I1218" i="37"/>
  <c r="I1219" i="37"/>
  <c r="I1220" i="37"/>
  <c r="I1221" i="37"/>
  <c r="I1222" i="37"/>
  <c r="I1223" i="37"/>
  <c r="I1224" i="37"/>
  <c r="I1225" i="37"/>
  <c r="I1226" i="37"/>
  <c r="I1227" i="37"/>
  <c r="I1228" i="37"/>
  <c r="I1229" i="37"/>
  <c r="I1230" i="37"/>
  <c r="I1231" i="37"/>
  <c r="I1232" i="37"/>
  <c r="I1233" i="37"/>
  <c r="I1234" i="37"/>
  <c r="I1235" i="37"/>
  <c r="I1236" i="37"/>
  <c r="I1237" i="37"/>
  <c r="I1238" i="37"/>
  <c r="I1239" i="37"/>
  <c r="I1240" i="37"/>
  <c r="I1241" i="37"/>
  <c r="I1242" i="37"/>
  <c r="I1243" i="37"/>
  <c r="I1244" i="37"/>
  <c r="I1245" i="37"/>
  <c r="I1246" i="37"/>
  <c r="I1247" i="37"/>
  <c r="I1248" i="37"/>
  <c r="I1249" i="37"/>
  <c r="I1250" i="37"/>
  <c r="I1251" i="37"/>
  <c r="I1252" i="37"/>
  <c r="I1253" i="37"/>
  <c r="I1254" i="37"/>
  <c r="I1255" i="37"/>
  <c r="I1256" i="37"/>
  <c r="I1257" i="37"/>
  <c r="I1258" i="37"/>
  <c r="I1259" i="37"/>
  <c r="I1260" i="37"/>
  <c r="I1261" i="37"/>
  <c r="I1262" i="37"/>
  <c r="I1263" i="37"/>
  <c r="I1264" i="37"/>
  <c r="I1265" i="37"/>
  <c r="I1266" i="37"/>
  <c r="I1267" i="37"/>
  <c r="I1268" i="37"/>
  <c r="I1269" i="37"/>
  <c r="I1270" i="37"/>
  <c r="I1271" i="37"/>
  <c r="I1272" i="37"/>
  <c r="I1273" i="37"/>
  <c r="I1274" i="37"/>
  <c r="I1275" i="37"/>
  <c r="I1276" i="37"/>
  <c r="I1277" i="37"/>
  <c r="I1278" i="37"/>
  <c r="I1279" i="37"/>
  <c r="I1280" i="37"/>
  <c r="I1281" i="37"/>
  <c r="I1282" i="37"/>
  <c r="I1283" i="37"/>
  <c r="I1284" i="37"/>
  <c r="I1285" i="37"/>
  <c r="I1286" i="37"/>
  <c r="I1287" i="37"/>
  <c r="I1288" i="37"/>
  <c r="I1289" i="37"/>
  <c r="I1290" i="37"/>
  <c r="I1291" i="37"/>
  <c r="I1292" i="37"/>
  <c r="I1293" i="37"/>
  <c r="I1294" i="37"/>
  <c r="I1295" i="37"/>
  <c r="I1296" i="37"/>
  <c r="I1297" i="37"/>
  <c r="I1298" i="37"/>
  <c r="I1299" i="37"/>
  <c r="I1300" i="37"/>
  <c r="I1301" i="37"/>
  <c r="I1302" i="37"/>
  <c r="I1303" i="37"/>
  <c r="I1304" i="37"/>
  <c r="I1305" i="37"/>
  <c r="I1306" i="37"/>
  <c r="I1307" i="37"/>
  <c r="I1308" i="37"/>
  <c r="I1309" i="37"/>
  <c r="I1310" i="37"/>
  <c r="I1311" i="37"/>
  <c r="I1312" i="37"/>
  <c r="I1313" i="37"/>
  <c r="I1314" i="37"/>
  <c r="I1315" i="37"/>
  <c r="I1316" i="37"/>
  <c r="I1317" i="37"/>
  <c r="I1318" i="37"/>
  <c r="I1319" i="37"/>
  <c r="I1320" i="37"/>
  <c r="I1321" i="37"/>
  <c r="I1322" i="37"/>
  <c r="I1323" i="37"/>
  <c r="I1324" i="37"/>
  <c r="I1325" i="37"/>
  <c r="I1326" i="37"/>
  <c r="I1327" i="37"/>
  <c r="I1328" i="37"/>
  <c r="I1329" i="37"/>
  <c r="I1330" i="37"/>
  <c r="I1331" i="37"/>
  <c r="I1332" i="37"/>
  <c r="I1333" i="37"/>
  <c r="I1334" i="37"/>
  <c r="I1335" i="37"/>
  <c r="I1336" i="37"/>
  <c r="I1337" i="37"/>
  <c r="I1338" i="37"/>
  <c r="I1339" i="37"/>
  <c r="I1340" i="37"/>
  <c r="I1341" i="37"/>
  <c r="I1342" i="37"/>
  <c r="I1343" i="37"/>
  <c r="I1344" i="37"/>
  <c r="I1345" i="37"/>
  <c r="I1346" i="37"/>
  <c r="I1347" i="37"/>
  <c r="I1348" i="37"/>
  <c r="I1349" i="37"/>
  <c r="I1350" i="37"/>
  <c r="I1351" i="37"/>
  <c r="I1352" i="37"/>
  <c r="I1353" i="37"/>
  <c r="I1354" i="37"/>
  <c r="I1355" i="37"/>
  <c r="I1356" i="37"/>
  <c r="I1357" i="37"/>
  <c r="I1358" i="37"/>
  <c r="I1359" i="37"/>
  <c r="I1360" i="37"/>
  <c r="I1361" i="37"/>
  <c r="I1362" i="37"/>
  <c r="I1363" i="37"/>
  <c r="I1364" i="37"/>
  <c r="I1365" i="37"/>
  <c r="I1366" i="37"/>
  <c r="I1367" i="37"/>
  <c r="I1368" i="37"/>
  <c r="I1369" i="37"/>
  <c r="I1370" i="37"/>
  <c r="I1371" i="37"/>
  <c r="I1372" i="37"/>
  <c r="I1373" i="37"/>
  <c r="I1374" i="37"/>
  <c r="I1375" i="37"/>
  <c r="I1376" i="37"/>
  <c r="I1377" i="37"/>
  <c r="I1378" i="37"/>
  <c r="I1379" i="37"/>
  <c r="I1380" i="37"/>
  <c r="I1381" i="37"/>
  <c r="I1382" i="37"/>
  <c r="I1383" i="37"/>
  <c r="I1384" i="37"/>
  <c r="I1385" i="37"/>
  <c r="I1386" i="37"/>
  <c r="I1387" i="37"/>
  <c r="I1388" i="37"/>
  <c r="I1389" i="37"/>
  <c r="I1390" i="37"/>
  <c r="I1391" i="37"/>
  <c r="I1392" i="37"/>
  <c r="I1393" i="37"/>
  <c r="I1394" i="37"/>
  <c r="I1395" i="37"/>
  <c r="I1396" i="37"/>
  <c r="I1397" i="37"/>
  <c r="I1398" i="37"/>
  <c r="I1399" i="37"/>
  <c r="I1400" i="37"/>
  <c r="I1401" i="37"/>
  <c r="I1402" i="37"/>
  <c r="I1403" i="37"/>
  <c r="I1404" i="37"/>
  <c r="I1405" i="37"/>
  <c r="I1406" i="37"/>
  <c r="I1407" i="37"/>
  <c r="I1408" i="37"/>
  <c r="I1409" i="37"/>
  <c r="I1410" i="37"/>
  <c r="I1411" i="37"/>
  <c r="I1412" i="37"/>
  <c r="I1413" i="37"/>
  <c r="I1414" i="37"/>
  <c r="I2" i="37"/>
  <c r="H2" i="37"/>
  <c r="G2" i="37"/>
  <c r="C260" i="36"/>
  <c r="D260" i="36"/>
  <c r="C195" i="36"/>
  <c r="D195" i="36"/>
  <c r="C196" i="36"/>
  <c r="D196" i="36"/>
  <c r="E196" i="36" s="1"/>
  <c r="C197" i="36"/>
  <c r="D197" i="36"/>
  <c r="C198" i="36"/>
  <c r="D198" i="36"/>
  <c r="E198" i="36" s="1"/>
  <c r="C199" i="36"/>
  <c r="D199" i="36"/>
  <c r="C200" i="36"/>
  <c r="D200" i="36"/>
  <c r="E200" i="36" s="1"/>
  <c r="R4" i="36" a="1"/>
  <c r="R4" i="36" s="1"/>
  <c r="R3" i="36" a="1"/>
  <c r="R3" i="36" s="1"/>
  <c r="R5" i="36" a="1"/>
  <c r="R5" i="36" s="1"/>
  <c r="R6" i="36" a="1"/>
  <c r="R6" i="36" s="1"/>
  <c r="R7" i="36" a="1"/>
  <c r="R7" i="36" s="1"/>
  <c r="R8" i="36" a="1"/>
  <c r="R8" i="36" s="1"/>
  <c r="R9" i="36" a="1"/>
  <c r="R9" i="36" s="1"/>
  <c r="R10" i="36" a="1"/>
  <c r="R10" i="36" s="1"/>
  <c r="R11" i="36" a="1"/>
  <c r="R11" i="36" s="1"/>
  <c r="R12" i="36" a="1"/>
  <c r="R12" i="36" s="1"/>
  <c r="R13" i="36" a="1"/>
  <c r="R13" i="36" s="1"/>
  <c r="R2" i="36" a="1"/>
  <c r="R2" i="36" s="1"/>
  <c r="O4" i="36"/>
  <c r="O6" i="36"/>
  <c r="C8" i="44" l="1"/>
  <c r="E199" i="36"/>
  <c r="E197" i="36"/>
  <c r="E260" i="36"/>
  <c r="E195" i="36"/>
  <c r="O9" i="36"/>
  <c r="D3" i="36" l="1"/>
  <c r="D4" i="36"/>
  <c r="D5" i="36"/>
  <c r="D6" i="36"/>
  <c r="D7" i="36"/>
  <c r="D8" i="36"/>
  <c r="D9" i="36"/>
  <c r="D10" i="36"/>
  <c r="D11" i="36"/>
  <c r="D12" i="36"/>
  <c r="D13" i="36"/>
  <c r="D14" i="36"/>
  <c r="D15" i="36"/>
  <c r="D16" i="36"/>
  <c r="D17" i="36"/>
  <c r="D18" i="36"/>
  <c r="D19" i="36"/>
  <c r="D20" i="36"/>
  <c r="D21" i="36"/>
  <c r="D22" i="36"/>
  <c r="D23" i="36"/>
  <c r="D24" i="36"/>
  <c r="D25" i="36"/>
  <c r="D26" i="36"/>
  <c r="D27" i="36"/>
  <c r="D28" i="36"/>
  <c r="D29" i="36"/>
  <c r="D30" i="36"/>
  <c r="D31" i="36"/>
  <c r="D32" i="36"/>
  <c r="D33" i="36"/>
  <c r="D34" i="36"/>
  <c r="D35" i="36"/>
  <c r="D36" i="36"/>
  <c r="D37" i="36"/>
  <c r="D38" i="36"/>
  <c r="D39" i="36"/>
  <c r="D40" i="36"/>
  <c r="D41" i="36"/>
  <c r="D42" i="36"/>
  <c r="D43" i="36"/>
  <c r="D44" i="36"/>
  <c r="D45" i="36"/>
  <c r="D46" i="36"/>
  <c r="D47" i="36"/>
  <c r="D48" i="36"/>
  <c r="D49" i="36"/>
  <c r="D50" i="36"/>
  <c r="D51" i="36"/>
  <c r="D52" i="36"/>
  <c r="D53" i="36"/>
  <c r="D54" i="36"/>
  <c r="D55" i="36"/>
  <c r="D56" i="36"/>
  <c r="D57" i="36"/>
  <c r="D58" i="36"/>
  <c r="D59" i="36"/>
  <c r="D60" i="36"/>
  <c r="D61" i="36"/>
  <c r="D62" i="36"/>
  <c r="D63" i="36"/>
  <c r="D64" i="36"/>
  <c r="D65" i="36"/>
  <c r="D66" i="36"/>
  <c r="D67" i="36"/>
  <c r="D68" i="36"/>
  <c r="D69" i="36"/>
  <c r="D70" i="36"/>
  <c r="D71" i="36"/>
  <c r="D72" i="36"/>
  <c r="D73" i="36"/>
  <c r="D74" i="36"/>
  <c r="D75" i="36"/>
  <c r="D76" i="36"/>
  <c r="D77" i="36"/>
  <c r="D78" i="36"/>
  <c r="D79" i="36"/>
  <c r="D80" i="36"/>
  <c r="D81" i="36"/>
  <c r="D82" i="36"/>
  <c r="D83" i="36"/>
  <c r="D84" i="36"/>
  <c r="D85" i="36"/>
  <c r="D86" i="36"/>
  <c r="D87" i="36"/>
  <c r="D88" i="36"/>
  <c r="D89" i="36"/>
  <c r="D90" i="36"/>
  <c r="D91" i="36"/>
  <c r="D92" i="36"/>
  <c r="D93" i="36"/>
  <c r="D94" i="36"/>
  <c r="D95" i="36"/>
  <c r="D96" i="36"/>
  <c r="D97" i="36"/>
  <c r="D98" i="36"/>
  <c r="D99" i="36"/>
  <c r="D100" i="36"/>
  <c r="D101" i="36"/>
  <c r="D102" i="36"/>
  <c r="D103" i="36"/>
  <c r="D104" i="36"/>
  <c r="D105" i="36"/>
  <c r="D106" i="36"/>
  <c r="D107" i="36"/>
  <c r="D108" i="36"/>
  <c r="D109" i="36"/>
  <c r="D110" i="36"/>
  <c r="D111" i="36"/>
  <c r="D112" i="36"/>
  <c r="D113" i="36"/>
  <c r="D114" i="36"/>
  <c r="D115" i="36"/>
  <c r="D116" i="36"/>
  <c r="D117" i="36"/>
  <c r="D118" i="36"/>
  <c r="D119" i="36"/>
  <c r="D120" i="36"/>
  <c r="D121" i="36"/>
  <c r="D122" i="36"/>
  <c r="D123" i="36"/>
  <c r="D124" i="36"/>
  <c r="D125" i="36"/>
  <c r="D126" i="36"/>
  <c r="D127" i="36"/>
  <c r="D128" i="36"/>
  <c r="D129" i="36"/>
  <c r="D130" i="36"/>
  <c r="D131" i="36"/>
  <c r="D132" i="36"/>
  <c r="D133" i="36"/>
  <c r="D134" i="36"/>
  <c r="D135" i="36"/>
  <c r="D136" i="36"/>
  <c r="D137" i="36"/>
  <c r="D138" i="36"/>
  <c r="D139" i="36"/>
  <c r="D140" i="36"/>
  <c r="D141" i="36"/>
  <c r="D142" i="36"/>
  <c r="D143" i="36"/>
  <c r="D144" i="36"/>
  <c r="D145" i="36"/>
  <c r="D146" i="36"/>
  <c r="D147" i="36"/>
  <c r="D148" i="36"/>
  <c r="D149" i="36"/>
  <c r="D150" i="36"/>
  <c r="D151" i="36"/>
  <c r="D152" i="36"/>
  <c r="D153" i="36"/>
  <c r="D154" i="36"/>
  <c r="D155" i="36"/>
  <c r="D156" i="36"/>
  <c r="D157" i="36"/>
  <c r="D158" i="36"/>
  <c r="D159" i="36"/>
  <c r="D160" i="36"/>
  <c r="D161" i="36"/>
  <c r="D162" i="36"/>
  <c r="D163" i="36"/>
  <c r="D164" i="36"/>
  <c r="D165" i="36"/>
  <c r="D166" i="36"/>
  <c r="D167" i="36"/>
  <c r="D168" i="36"/>
  <c r="D169" i="36"/>
  <c r="D170" i="36"/>
  <c r="D171" i="36"/>
  <c r="D172" i="36"/>
  <c r="D173" i="36"/>
  <c r="D174" i="36"/>
  <c r="D175" i="36"/>
  <c r="D176" i="36"/>
  <c r="D177" i="36"/>
  <c r="D178" i="36"/>
  <c r="D179" i="36"/>
  <c r="D180" i="36"/>
  <c r="D181" i="36"/>
  <c r="D182" i="36"/>
  <c r="D183" i="36"/>
  <c r="D184" i="36"/>
  <c r="D185" i="36"/>
  <c r="D186" i="36"/>
  <c r="D187" i="36"/>
  <c r="D188" i="36"/>
  <c r="D189" i="36"/>
  <c r="D190" i="36"/>
  <c r="D191" i="36"/>
  <c r="D192" i="36"/>
  <c r="D193" i="36"/>
  <c r="D194" i="36"/>
  <c r="D201" i="36"/>
  <c r="D202" i="36"/>
  <c r="D203" i="36"/>
  <c r="D204" i="36"/>
  <c r="D205" i="36"/>
  <c r="D206" i="36"/>
  <c r="D207" i="36"/>
  <c r="D208" i="36"/>
  <c r="D209" i="36"/>
  <c r="D210" i="36"/>
  <c r="D211" i="36"/>
  <c r="D212" i="36"/>
  <c r="D213" i="36"/>
  <c r="D214" i="36"/>
  <c r="D215" i="36"/>
  <c r="D216" i="36"/>
  <c r="D217" i="36"/>
  <c r="D218" i="36"/>
  <c r="D219" i="36"/>
  <c r="D220" i="36"/>
  <c r="D221" i="36"/>
  <c r="D222" i="36"/>
  <c r="D223" i="36"/>
  <c r="D224" i="36"/>
  <c r="D225" i="36"/>
  <c r="D226" i="36"/>
  <c r="D227" i="36"/>
  <c r="D228" i="36"/>
  <c r="D229" i="36"/>
  <c r="D230" i="36"/>
  <c r="D231" i="36"/>
  <c r="D232" i="36"/>
  <c r="D233" i="36"/>
  <c r="D234" i="36"/>
  <c r="D235" i="36"/>
  <c r="D236" i="36"/>
  <c r="D237" i="36"/>
  <c r="D238" i="36"/>
  <c r="D239" i="36"/>
  <c r="D240" i="36"/>
  <c r="D241" i="36"/>
  <c r="D242" i="36"/>
  <c r="D243" i="36"/>
  <c r="D244" i="36"/>
  <c r="D245" i="36"/>
  <c r="D246" i="36"/>
  <c r="D247" i="36"/>
  <c r="D248" i="36"/>
  <c r="D249" i="36"/>
  <c r="D250" i="36"/>
  <c r="D251" i="36"/>
  <c r="D252" i="36"/>
  <c r="D253" i="36"/>
  <c r="D254" i="36"/>
  <c r="D255" i="36"/>
  <c r="D256" i="36"/>
  <c r="D257" i="36"/>
  <c r="D258" i="36"/>
  <c r="D259" i="36"/>
  <c r="D261" i="36"/>
  <c r="D262" i="36"/>
  <c r="D263" i="36"/>
  <c r="D264" i="36"/>
  <c r="D265" i="36"/>
  <c r="D266" i="36"/>
  <c r="D267" i="36"/>
  <c r="D268" i="36"/>
  <c r="D269" i="36"/>
  <c r="D270" i="36"/>
  <c r="D271" i="36"/>
  <c r="D272" i="36"/>
  <c r="D273" i="36"/>
  <c r="D274" i="36"/>
  <c r="D275" i="36"/>
  <c r="D276" i="36"/>
  <c r="D277" i="36"/>
  <c r="D278" i="36"/>
  <c r="D279" i="36"/>
  <c r="D280" i="36"/>
  <c r="D281" i="36"/>
  <c r="D282" i="36"/>
  <c r="D283" i="36"/>
  <c r="D284" i="36"/>
  <c r="D285" i="36"/>
  <c r="D286" i="36"/>
  <c r="D287" i="36"/>
  <c r="D288" i="36"/>
  <c r="D289" i="36"/>
  <c r="D290" i="36"/>
  <c r="D291" i="36"/>
  <c r="D292" i="36"/>
  <c r="D293" i="36"/>
  <c r="D294" i="36"/>
  <c r="D295" i="36"/>
  <c r="D296" i="36"/>
  <c r="D297" i="36"/>
  <c r="D298" i="36"/>
  <c r="D299" i="36"/>
  <c r="D300" i="36"/>
  <c r="D301" i="36"/>
  <c r="D302" i="36"/>
  <c r="D303" i="36"/>
  <c r="D304" i="36"/>
  <c r="D305" i="36"/>
  <c r="D306" i="36"/>
  <c r="D307" i="36"/>
  <c r="D308" i="36"/>
  <c r="D309" i="36"/>
  <c r="D310" i="36"/>
  <c r="D311" i="36"/>
  <c r="D312" i="36"/>
  <c r="D313" i="36"/>
  <c r="D314" i="36"/>
  <c r="D315" i="36"/>
  <c r="D316" i="36"/>
  <c r="D317" i="36"/>
  <c r="D318" i="36"/>
  <c r="D319" i="36"/>
  <c r="D320" i="36"/>
  <c r="D321" i="36"/>
  <c r="D322" i="36"/>
  <c r="D323" i="36"/>
  <c r="D324" i="36"/>
  <c r="D325" i="36"/>
  <c r="D326" i="36"/>
  <c r="D327" i="36"/>
  <c r="D328" i="36"/>
  <c r="D329" i="36"/>
  <c r="D330" i="36"/>
  <c r="D331" i="36"/>
  <c r="D332" i="36"/>
  <c r="D333" i="36"/>
  <c r="D334" i="36"/>
  <c r="D335" i="36"/>
  <c r="D336" i="36"/>
  <c r="D337" i="36"/>
  <c r="D338" i="36"/>
  <c r="D339" i="36"/>
  <c r="D340" i="36"/>
  <c r="D341" i="36"/>
  <c r="D342" i="36"/>
  <c r="D343" i="36"/>
  <c r="D344" i="36"/>
  <c r="D345" i="36"/>
  <c r="D346" i="36"/>
  <c r="D347" i="36"/>
  <c r="D348" i="36"/>
  <c r="D349" i="36"/>
  <c r="D350" i="36"/>
  <c r="D351" i="36"/>
  <c r="D352" i="36"/>
  <c r="D353" i="36"/>
  <c r="D354" i="36"/>
  <c r="D355" i="36"/>
  <c r="D356" i="36"/>
  <c r="D357" i="36"/>
  <c r="D358" i="36"/>
  <c r="D359" i="36"/>
  <c r="D360" i="36"/>
  <c r="D361" i="36"/>
  <c r="D362" i="36"/>
  <c r="D363" i="36"/>
  <c r="D364" i="36"/>
  <c r="D365" i="36"/>
  <c r="D366" i="36"/>
  <c r="D367" i="36"/>
  <c r="D368" i="36"/>
  <c r="D369" i="36"/>
  <c r="D370" i="36"/>
  <c r="D371" i="36"/>
  <c r="D372" i="36"/>
  <c r="D373" i="36"/>
  <c r="D374" i="36"/>
  <c r="D375" i="36"/>
  <c r="D376" i="36"/>
  <c r="D377" i="36"/>
  <c r="D378" i="36"/>
  <c r="D379" i="36"/>
  <c r="D380" i="36"/>
  <c r="D381" i="36"/>
  <c r="D382" i="36"/>
  <c r="D383" i="36"/>
  <c r="D384" i="36"/>
  <c r="D385" i="36"/>
  <c r="D386" i="36"/>
  <c r="D387" i="36"/>
  <c r="D388" i="36"/>
  <c r="D389" i="36"/>
  <c r="D390" i="36"/>
  <c r="D391" i="36"/>
  <c r="D392" i="36"/>
  <c r="D393" i="36"/>
  <c r="D394" i="36"/>
  <c r="D395" i="36"/>
  <c r="D396" i="36"/>
  <c r="D397" i="36"/>
  <c r="D398" i="36"/>
  <c r="D399" i="36"/>
  <c r="D400" i="36"/>
  <c r="D401" i="36"/>
  <c r="D402" i="36"/>
  <c r="D403" i="36"/>
  <c r="D404" i="36"/>
  <c r="D405" i="36"/>
  <c r="D406" i="36"/>
  <c r="D407" i="36"/>
  <c r="D408" i="36"/>
  <c r="D409" i="36"/>
  <c r="D410" i="36"/>
  <c r="D411" i="36"/>
  <c r="D412" i="36"/>
  <c r="D413" i="36"/>
  <c r="D414" i="36"/>
  <c r="D415" i="36"/>
  <c r="D416" i="36"/>
  <c r="D417" i="36"/>
  <c r="D418" i="36"/>
  <c r="D419" i="36"/>
  <c r="D420" i="36"/>
  <c r="D421" i="36"/>
  <c r="D422" i="36"/>
  <c r="D423" i="36"/>
  <c r="D424" i="36"/>
  <c r="D425" i="36"/>
  <c r="D426" i="36"/>
  <c r="D427" i="36"/>
  <c r="D428" i="36"/>
  <c r="D429" i="36"/>
  <c r="D430" i="36"/>
  <c r="D431" i="36"/>
  <c r="D432" i="36"/>
  <c r="D433" i="36"/>
  <c r="D434" i="36"/>
  <c r="D435" i="36"/>
  <c r="D436" i="36"/>
  <c r="D437" i="36"/>
  <c r="D438" i="36"/>
  <c r="D439" i="36"/>
  <c r="D440" i="36"/>
  <c r="D441" i="36"/>
  <c r="D442" i="36"/>
  <c r="D443" i="36"/>
  <c r="D444" i="36"/>
  <c r="D445" i="36"/>
  <c r="D446" i="36"/>
  <c r="D447" i="36"/>
  <c r="D448" i="36"/>
  <c r="D449" i="36"/>
  <c r="D450" i="36"/>
  <c r="D451" i="36"/>
  <c r="D452" i="36"/>
  <c r="D453" i="36"/>
  <c r="D454" i="36"/>
  <c r="D455" i="36"/>
  <c r="D456" i="36"/>
  <c r="D457" i="36"/>
  <c r="D458" i="36"/>
  <c r="D459" i="36"/>
  <c r="D460" i="36"/>
  <c r="D461" i="36"/>
  <c r="D462" i="36"/>
  <c r="D463" i="36"/>
  <c r="D464" i="36"/>
  <c r="D465" i="36"/>
  <c r="D466" i="36"/>
  <c r="D467" i="36"/>
  <c r="D468" i="36"/>
  <c r="D469" i="36"/>
  <c r="D470" i="36"/>
  <c r="D471" i="36"/>
  <c r="D472" i="36"/>
  <c r="D473" i="36"/>
  <c r="D474" i="36"/>
  <c r="D475" i="36"/>
  <c r="D476" i="36"/>
  <c r="D477" i="36"/>
  <c r="D478" i="36"/>
  <c r="D479" i="36"/>
  <c r="D480" i="36"/>
  <c r="D481" i="36"/>
  <c r="D482" i="36"/>
  <c r="D483" i="36"/>
  <c r="D484" i="36"/>
  <c r="D485" i="36"/>
  <c r="D486" i="36"/>
  <c r="D487" i="36"/>
  <c r="D488" i="36"/>
  <c r="D489" i="36"/>
  <c r="D490" i="36"/>
  <c r="D491" i="36"/>
  <c r="D492" i="36"/>
  <c r="D493" i="36"/>
  <c r="D494" i="36"/>
  <c r="D495" i="36"/>
  <c r="D496" i="36"/>
  <c r="D497" i="36"/>
  <c r="D498" i="36"/>
  <c r="D499" i="36"/>
  <c r="D500" i="36"/>
  <c r="D501" i="36"/>
  <c r="D502" i="36"/>
  <c r="D503" i="36"/>
  <c r="D504" i="36"/>
  <c r="D505" i="36"/>
  <c r="D506" i="36"/>
  <c r="D507" i="36"/>
  <c r="D508" i="36"/>
  <c r="D509" i="36"/>
  <c r="D510" i="36"/>
  <c r="D511" i="36"/>
  <c r="D512" i="36"/>
  <c r="D513" i="36"/>
  <c r="D514" i="36"/>
  <c r="D515" i="36"/>
  <c r="D516" i="36"/>
  <c r="D517" i="36"/>
  <c r="D518" i="36"/>
  <c r="D519" i="36"/>
  <c r="D520" i="36"/>
  <c r="D521" i="36"/>
  <c r="D522" i="36"/>
  <c r="D523" i="36"/>
  <c r="D524" i="36"/>
  <c r="D525" i="36"/>
  <c r="D526" i="36"/>
  <c r="D527" i="36"/>
  <c r="D528" i="36"/>
  <c r="D529" i="36"/>
  <c r="D530" i="36"/>
  <c r="D531" i="36"/>
  <c r="D532" i="36"/>
  <c r="D533" i="36"/>
  <c r="D534" i="36"/>
  <c r="D535" i="36"/>
  <c r="D536" i="36"/>
  <c r="D537" i="36"/>
  <c r="D538" i="36"/>
  <c r="D539" i="36"/>
  <c r="D540" i="36"/>
  <c r="D541" i="36"/>
  <c r="D542" i="36"/>
  <c r="D543" i="36"/>
  <c r="D544" i="36"/>
  <c r="D545" i="36"/>
  <c r="D546" i="36"/>
  <c r="D547" i="36"/>
  <c r="D548" i="36"/>
  <c r="D549" i="36"/>
  <c r="D550" i="36"/>
  <c r="D551" i="36"/>
  <c r="D552" i="36"/>
  <c r="D553" i="36"/>
  <c r="D554" i="36"/>
  <c r="D555" i="36"/>
  <c r="D556" i="36"/>
  <c r="D557" i="36"/>
  <c r="D558" i="36"/>
  <c r="D559" i="36"/>
  <c r="D560" i="36"/>
  <c r="D561" i="36"/>
  <c r="D562" i="36"/>
  <c r="D563" i="36"/>
  <c r="D564" i="36"/>
  <c r="D565" i="36"/>
  <c r="D566" i="36"/>
  <c r="D567" i="36"/>
  <c r="D568" i="36"/>
  <c r="D569" i="36"/>
  <c r="D570" i="36"/>
  <c r="D571" i="36"/>
  <c r="D572" i="36"/>
  <c r="D573" i="36"/>
  <c r="D574" i="36"/>
  <c r="D575" i="36"/>
  <c r="D576" i="36"/>
  <c r="D577" i="36"/>
  <c r="D578" i="36"/>
  <c r="D579" i="36"/>
  <c r="D580" i="36"/>
  <c r="D581" i="36"/>
  <c r="D582" i="36"/>
  <c r="D583" i="36"/>
  <c r="D584" i="36"/>
  <c r="D585" i="36"/>
  <c r="D586" i="36"/>
  <c r="D587" i="36"/>
  <c r="D588" i="36"/>
  <c r="D589" i="36"/>
  <c r="D590" i="36"/>
  <c r="D591" i="36"/>
  <c r="D592" i="36"/>
  <c r="D593" i="36"/>
  <c r="D594" i="36"/>
  <c r="D595" i="36"/>
  <c r="D596" i="36"/>
  <c r="D597" i="36"/>
  <c r="D598" i="36"/>
  <c r="D599" i="36"/>
  <c r="D600" i="36"/>
  <c r="D601" i="36"/>
  <c r="D602" i="36"/>
  <c r="D603" i="36"/>
  <c r="D604" i="36"/>
  <c r="D605" i="36"/>
  <c r="D606" i="36"/>
  <c r="D607" i="36"/>
  <c r="D608" i="36"/>
  <c r="D609" i="36"/>
  <c r="D610" i="36"/>
  <c r="D611" i="36"/>
  <c r="D612" i="36"/>
  <c r="D613" i="36"/>
  <c r="D614" i="36"/>
  <c r="D615" i="36"/>
  <c r="D616" i="36"/>
  <c r="D617" i="36"/>
  <c r="D618" i="36"/>
  <c r="D619" i="36"/>
  <c r="D620" i="36"/>
  <c r="D621" i="36"/>
  <c r="D622" i="36"/>
  <c r="D623" i="36"/>
  <c r="D624" i="36"/>
  <c r="D625" i="36"/>
  <c r="D626" i="36"/>
  <c r="D627" i="36"/>
  <c r="D628" i="36"/>
  <c r="D629" i="36"/>
  <c r="D630" i="36"/>
  <c r="D631" i="36"/>
  <c r="D632" i="36"/>
  <c r="D633" i="36"/>
  <c r="D634" i="36"/>
  <c r="D635" i="36"/>
  <c r="D636" i="36"/>
  <c r="D637" i="36"/>
  <c r="D638" i="36"/>
  <c r="D639" i="36"/>
  <c r="D640" i="36"/>
  <c r="D641" i="36"/>
  <c r="D642" i="36"/>
  <c r="D643" i="36"/>
  <c r="D644" i="36"/>
  <c r="D645" i="36"/>
  <c r="D646" i="36"/>
  <c r="D647" i="36"/>
  <c r="D648" i="36"/>
  <c r="D649" i="36"/>
  <c r="D650" i="36"/>
  <c r="D651" i="36"/>
  <c r="D652" i="36"/>
  <c r="D653" i="36"/>
  <c r="D654" i="36"/>
  <c r="D655" i="36"/>
  <c r="D656" i="36"/>
  <c r="D657" i="36"/>
  <c r="D658" i="36"/>
  <c r="D659" i="36"/>
  <c r="D660" i="36"/>
  <c r="D661" i="36"/>
  <c r="D662" i="36"/>
  <c r="D663" i="36"/>
  <c r="D664" i="36"/>
  <c r="D665" i="36"/>
  <c r="D666" i="36"/>
  <c r="D667" i="36"/>
  <c r="D668" i="36"/>
  <c r="D669" i="36"/>
  <c r="D670" i="36"/>
  <c r="D671" i="36"/>
  <c r="D672" i="36"/>
  <c r="D673" i="36"/>
  <c r="D674" i="36"/>
  <c r="D675" i="36"/>
  <c r="D676" i="36"/>
  <c r="D677" i="36"/>
  <c r="D678" i="36"/>
  <c r="D679" i="36"/>
  <c r="D680" i="36"/>
  <c r="D681" i="36"/>
  <c r="D682" i="36"/>
  <c r="D683" i="36"/>
  <c r="D684" i="36"/>
  <c r="D685" i="36"/>
  <c r="D686" i="36"/>
  <c r="D687" i="36"/>
  <c r="D688" i="36"/>
  <c r="D689" i="36"/>
  <c r="D690" i="36"/>
  <c r="D691" i="36"/>
  <c r="D692" i="36"/>
  <c r="D693" i="36"/>
  <c r="D694" i="36"/>
  <c r="D695" i="36"/>
  <c r="D696" i="36"/>
  <c r="D697" i="36"/>
  <c r="D698" i="36"/>
  <c r="D699" i="36"/>
  <c r="D700" i="36"/>
  <c r="D701" i="36"/>
  <c r="D702" i="36"/>
  <c r="D703" i="36"/>
  <c r="D704" i="36"/>
  <c r="D705" i="36"/>
  <c r="D706" i="36"/>
  <c r="D707" i="36"/>
  <c r="D708" i="36"/>
  <c r="D709" i="36"/>
  <c r="D710" i="36"/>
  <c r="D711" i="36"/>
  <c r="D712" i="36"/>
  <c r="D713" i="36"/>
  <c r="D714" i="36"/>
  <c r="D715" i="36"/>
  <c r="D716" i="36"/>
  <c r="D717" i="36"/>
  <c r="D718" i="36"/>
  <c r="D719" i="36"/>
  <c r="D720" i="36"/>
  <c r="D721" i="36"/>
  <c r="D722" i="36"/>
  <c r="D723" i="36"/>
  <c r="D724" i="36"/>
  <c r="D725" i="36"/>
  <c r="D726" i="36"/>
  <c r="D727" i="36"/>
  <c r="D728" i="36"/>
  <c r="D729" i="36"/>
  <c r="D730" i="36"/>
  <c r="D731" i="36"/>
  <c r="D732" i="36"/>
  <c r="D733" i="36"/>
  <c r="D734" i="36"/>
  <c r="D735" i="36"/>
  <c r="D736" i="36"/>
  <c r="D737" i="36"/>
  <c r="D738" i="36"/>
  <c r="D739" i="36"/>
  <c r="D740" i="36"/>
  <c r="D741" i="36"/>
  <c r="D742" i="36"/>
  <c r="D743" i="36"/>
  <c r="D744" i="36"/>
  <c r="D745" i="36"/>
  <c r="D746" i="36"/>
  <c r="D747" i="36"/>
  <c r="D748" i="36"/>
  <c r="D749" i="36"/>
  <c r="D750" i="36"/>
  <c r="D751" i="36"/>
  <c r="D752" i="36"/>
  <c r="D753" i="36"/>
  <c r="D754" i="36"/>
  <c r="D755" i="36"/>
  <c r="D756" i="36"/>
  <c r="D757" i="36"/>
  <c r="D758" i="36"/>
  <c r="D759" i="36"/>
  <c r="D760" i="36"/>
  <c r="D761" i="36"/>
  <c r="D762" i="36"/>
  <c r="D763" i="36"/>
  <c r="D764" i="36"/>
  <c r="D765" i="36"/>
  <c r="D766" i="36"/>
  <c r="D767" i="36"/>
  <c r="D768" i="36"/>
  <c r="D769" i="36"/>
  <c r="D770" i="36"/>
  <c r="D771" i="36"/>
  <c r="D772" i="36"/>
  <c r="D773" i="36"/>
  <c r="D774" i="36"/>
  <c r="D775" i="36"/>
  <c r="D776" i="36"/>
  <c r="D777" i="36"/>
  <c r="D778" i="36"/>
  <c r="D779" i="36"/>
  <c r="D780" i="36"/>
  <c r="D781" i="36"/>
  <c r="D782" i="36"/>
  <c r="D783" i="36"/>
  <c r="D784" i="36"/>
  <c r="D785" i="36"/>
  <c r="D786" i="36"/>
  <c r="D787" i="36"/>
  <c r="D788" i="36"/>
  <c r="D789" i="36"/>
  <c r="D790" i="36"/>
  <c r="D791" i="36"/>
  <c r="D792" i="36"/>
  <c r="D793" i="36"/>
  <c r="D794" i="36"/>
  <c r="D795" i="36"/>
  <c r="D796" i="36"/>
  <c r="D797" i="36"/>
  <c r="D798" i="36"/>
  <c r="D799" i="36"/>
  <c r="D800" i="36"/>
  <c r="D801" i="36"/>
  <c r="D802" i="36"/>
  <c r="D803" i="36"/>
  <c r="D804" i="36"/>
  <c r="D805" i="36"/>
  <c r="D806" i="36"/>
  <c r="D807" i="36"/>
  <c r="D808" i="36"/>
  <c r="D809" i="36"/>
  <c r="D810" i="36"/>
  <c r="D811" i="36"/>
  <c r="D812" i="36"/>
  <c r="D813" i="36"/>
  <c r="D814" i="36"/>
  <c r="D815" i="36"/>
  <c r="D816" i="36"/>
  <c r="D817" i="36"/>
  <c r="D818" i="36"/>
  <c r="D819" i="36"/>
  <c r="D820" i="36"/>
  <c r="D821" i="36"/>
  <c r="D822" i="36"/>
  <c r="D823" i="36"/>
  <c r="D824" i="36"/>
  <c r="D825" i="36"/>
  <c r="D826" i="36"/>
  <c r="D827" i="36"/>
  <c r="D828" i="36"/>
  <c r="D829" i="36"/>
  <c r="D830" i="36"/>
  <c r="D831" i="36"/>
  <c r="D832" i="36"/>
  <c r="D833" i="36"/>
  <c r="D834" i="36"/>
  <c r="D835" i="36"/>
  <c r="D836" i="36"/>
  <c r="D837" i="36"/>
  <c r="D838" i="36"/>
  <c r="D839" i="36"/>
  <c r="D840" i="36"/>
  <c r="D841" i="36"/>
  <c r="D842" i="36"/>
  <c r="D843" i="36"/>
  <c r="D844" i="36"/>
  <c r="D845" i="36"/>
  <c r="D846" i="36"/>
  <c r="D847" i="36"/>
  <c r="D848" i="36"/>
  <c r="D849" i="36"/>
  <c r="D850" i="36"/>
  <c r="D851" i="36"/>
  <c r="D852" i="36"/>
  <c r="D853" i="36"/>
  <c r="D854" i="36"/>
  <c r="D855" i="36"/>
  <c r="D856" i="36"/>
  <c r="D857" i="36"/>
  <c r="D858" i="36"/>
  <c r="D859" i="36"/>
  <c r="D860" i="36"/>
  <c r="D861" i="36"/>
  <c r="D862" i="36"/>
  <c r="D863" i="36"/>
  <c r="D864" i="36"/>
  <c r="D865" i="36"/>
  <c r="D866" i="36"/>
  <c r="D867" i="36"/>
  <c r="D868" i="36"/>
  <c r="D869" i="36"/>
  <c r="D870" i="36"/>
  <c r="D871" i="36"/>
  <c r="D872" i="36"/>
  <c r="D873" i="36"/>
  <c r="D874" i="36"/>
  <c r="D875" i="36"/>
  <c r="D876" i="36"/>
  <c r="D877" i="36"/>
  <c r="D878" i="36"/>
  <c r="D879" i="36"/>
  <c r="D880" i="36"/>
  <c r="D881" i="36"/>
  <c r="D882" i="36"/>
  <c r="D883" i="36"/>
  <c r="D884" i="36"/>
  <c r="D885" i="36"/>
  <c r="D886" i="36"/>
  <c r="D887" i="36"/>
  <c r="D888" i="36"/>
  <c r="D889" i="36"/>
  <c r="D890" i="36"/>
  <c r="D891" i="36"/>
  <c r="D892" i="36"/>
  <c r="D893" i="36"/>
  <c r="D894" i="36"/>
  <c r="D895" i="36"/>
  <c r="D896" i="36"/>
  <c r="D897" i="36"/>
  <c r="D898" i="36"/>
  <c r="D899" i="36"/>
  <c r="D900" i="36"/>
  <c r="D901" i="36"/>
  <c r="D902" i="36"/>
  <c r="D903" i="36"/>
  <c r="D904" i="36"/>
  <c r="D905" i="36"/>
  <c r="D906" i="36"/>
  <c r="D907" i="36"/>
  <c r="D908" i="36"/>
  <c r="D909" i="36"/>
  <c r="D910" i="36"/>
  <c r="D911" i="36"/>
  <c r="D912" i="36"/>
  <c r="D913" i="36"/>
  <c r="D914" i="36"/>
  <c r="D915" i="36"/>
  <c r="D916" i="36"/>
  <c r="D917" i="36"/>
  <c r="D918" i="36"/>
  <c r="D919" i="36"/>
  <c r="D920" i="36"/>
  <c r="D921" i="36"/>
  <c r="D922" i="36"/>
  <c r="D923" i="36"/>
  <c r="D924" i="36"/>
  <c r="D925" i="36"/>
  <c r="D926" i="36"/>
  <c r="D927" i="36"/>
  <c r="D928" i="36"/>
  <c r="D929" i="36"/>
  <c r="D930" i="36"/>
  <c r="D931" i="36"/>
  <c r="D932" i="36"/>
  <c r="D933" i="36"/>
  <c r="D934" i="36"/>
  <c r="D935" i="36"/>
  <c r="D936" i="36"/>
  <c r="D937" i="36"/>
  <c r="D938" i="36"/>
  <c r="D939" i="36"/>
  <c r="D940" i="36"/>
  <c r="D941" i="36"/>
  <c r="D942" i="36"/>
  <c r="D943" i="36"/>
  <c r="D944" i="36"/>
  <c r="D945" i="36"/>
  <c r="D946" i="36"/>
  <c r="D947" i="36"/>
  <c r="D948" i="36"/>
  <c r="D949" i="36"/>
  <c r="D950" i="36"/>
  <c r="D951" i="36"/>
  <c r="D952" i="36"/>
  <c r="D953" i="36"/>
  <c r="D954" i="36"/>
  <c r="D955" i="36"/>
  <c r="D956" i="36"/>
  <c r="D957" i="36"/>
  <c r="D958" i="36"/>
  <c r="D959" i="36"/>
  <c r="D960" i="36"/>
  <c r="D961" i="36"/>
  <c r="D962" i="36"/>
  <c r="D963" i="36"/>
  <c r="D964" i="36"/>
  <c r="D965" i="36"/>
  <c r="D966" i="36"/>
  <c r="D967" i="36"/>
  <c r="D968" i="36"/>
  <c r="D969" i="36"/>
  <c r="D970" i="36"/>
  <c r="D971" i="36"/>
  <c r="D972" i="36"/>
  <c r="D973" i="36"/>
  <c r="D974" i="36"/>
  <c r="D975" i="36"/>
  <c r="D976" i="36"/>
  <c r="D977" i="36"/>
  <c r="D978" i="36"/>
  <c r="D979" i="36"/>
  <c r="D980" i="36"/>
  <c r="D981" i="36"/>
  <c r="D982" i="36"/>
  <c r="D983" i="36"/>
  <c r="D984" i="36"/>
  <c r="D985" i="36"/>
  <c r="D986" i="36"/>
  <c r="D987" i="36"/>
  <c r="D988" i="36"/>
  <c r="D989" i="36"/>
  <c r="D990" i="36"/>
  <c r="D991" i="36"/>
  <c r="D992" i="36"/>
  <c r="D993" i="36"/>
  <c r="D994" i="36"/>
  <c r="D995" i="36"/>
  <c r="D996" i="36"/>
  <c r="D997" i="36"/>
  <c r="D998" i="36"/>
  <c r="D999" i="36"/>
  <c r="D1000" i="36"/>
  <c r="D1001" i="36"/>
  <c r="D1002" i="36"/>
  <c r="D1003" i="36"/>
  <c r="D1004" i="36"/>
  <c r="D1005" i="36"/>
  <c r="D1006" i="36"/>
  <c r="D1007" i="36"/>
  <c r="D1008" i="36"/>
  <c r="D1009" i="36"/>
  <c r="D1010" i="36"/>
  <c r="D1011" i="36"/>
  <c r="D1012" i="36"/>
  <c r="D1013" i="36"/>
  <c r="D1014" i="36"/>
  <c r="D1015" i="36"/>
  <c r="D1016" i="36"/>
  <c r="D1017" i="36"/>
  <c r="D1018" i="36"/>
  <c r="D1019" i="36"/>
  <c r="D1020" i="36"/>
  <c r="D1021" i="36"/>
  <c r="D1022" i="36"/>
  <c r="D1023" i="36"/>
  <c r="D1024" i="36"/>
  <c r="D1025" i="36"/>
  <c r="D1026" i="36"/>
  <c r="D1027" i="36"/>
  <c r="D1028" i="36"/>
  <c r="D1029" i="36"/>
  <c r="D1030" i="36"/>
  <c r="D1031" i="36"/>
  <c r="D1032" i="36"/>
  <c r="D1033" i="36"/>
  <c r="D1034" i="36"/>
  <c r="D1035" i="36"/>
  <c r="D1036" i="36"/>
  <c r="D1037" i="36"/>
  <c r="D1038" i="36"/>
  <c r="D1039" i="36"/>
  <c r="D1040" i="36"/>
  <c r="D1041" i="36"/>
  <c r="D1042" i="36"/>
  <c r="D1043" i="36"/>
  <c r="D1044" i="36"/>
  <c r="D1045" i="36"/>
  <c r="D1046" i="36"/>
  <c r="D1047" i="36"/>
  <c r="D1048" i="36"/>
  <c r="D1049" i="36"/>
  <c r="D1050" i="36"/>
  <c r="D1051" i="36"/>
  <c r="D1052" i="36"/>
  <c r="D1053" i="36"/>
  <c r="D1054" i="36"/>
  <c r="D1055" i="36"/>
  <c r="D1056" i="36"/>
  <c r="D1057" i="36"/>
  <c r="D1058" i="36"/>
  <c r="D1059" i="36"/>
  <c r="D1060" i="36"/>
  <c r="D1061" i="36"/>
  <c r="D1062" i="36"/>
  <c r="D1063" i="36"/>
  <c r="D1064" i="36"/>
  <c r="D1065" i="36"/>
  <c r="D1066" i="36"/>
  <c r="D1067" i="36"/>
  <c r="D1068" i="36"/>
  <c r="D1069" i="36"/>
  <c r="D1070" i="36"/>
  <c r="D1071" i="36"/>
  <c r="D1072" i="36"/>
  <c r="D1073" i="36"/>
  <c r="D1074" i="36"/>
  <c r="D1075" i="36"/>
  <c r="D1076" i="36"/>
  <c r="D1077" i="36"/>
  <c r="D1078" i="36"/>
  <c r="D1079" i="36"/>
  <c r="D1080" i="36"/>
  <c r="D1081" i="36"/>
  <c r="D1082" i="36"/>
  <c r="D1083" i="36"/>
  <c r="D1084" i="36"/>
  <c r="D1085" i="36"/>
  <c r="D1086" i="36"/>
  <c r="D1087" i="36"/>
  <c r="D1088" i="36"/>
  <c r="D1089" i="36"/>
  <c r="D1090" i="36"/>
  <c r="D1091" i="36"/>
  <c r="D1092" i="36"/>
  <c r="D1093" i="36"/>
  <c r="D1094" i="36"/>
  <c r="D1095" i="36"/>
  <c r="D1096" i="36"/>
  <c r="D1097" i="36"/>
  <c r="D1098" i="36"/>
  <c r="D1099" i="36"/>
  <c r="D1100" i="36"/>
  <c r="D1101" i="36"/>
  <c r="D1102" i="36"/>
  <c r="D1103" i="36"/>
  <c r="D1104" i="36"/>
  <c r="D1105" i="36"/>
  <c r="D1106" i="36"/>
  <c r="D1107" i="36"/>
  <c r="D1108" i="36"/>
  <c r="D1109" i="36"/>
  <c r="D1110" i="36"/>
  <c r="D1111" i="36"/>
  <c r="D1112" i="36"/>
  <c r="D1113" i="36"/>
  <c r="D1114" i="36"/>
  <c r="D1115" i="36"/>
  <c r="D1116" i="36"/>
  <c r="D1117" i="36"/>
  <c r="D1118" i="36"/>
  <c r="D1119" i="36"/>
  <c r="D1120" i="36"/>
  <c r="D1121" i="36"/>
  <c r="D1122" i="36"/>
  <c r="D1123" i="36"/>
  <c r="D1124" i="36"/>
  <c r="D1125" i="36"/>
  <c r="D1126" i="36"/>
  <c r="D1127" i="36"/>
  <c r="D1128" i="36"/>
  <c r="D1129" i="36"/>
  <c r="D1130" i="36"/>
  <c r="D1131" i="36"/>
  <c r="D1132" i="36"/>
  <c r="D1133" i="36"/>
  <c r="D1134" i="36"/>
  <c r="D1135" i="36"/>
  <c r="D1136" i="36"/>
  <c r="D1137" i="36"/>
  <c r="D1138" i="36"/>
  <c r="D1139" i="36"/>
  <c r="D1140" i="36"/>
  <c r="D1141" i="36"/>
  <c r="D1142" i="36"/>
  <c r="D1143" i="36"/>
  <c r="D1144" i="36"/>
  <c r="D1145" i="36"/>
  <c r="D1146" i="36"/>
  <c r="D1147" i="36"/>
  <c r="D1148" i="36"/>
  <c r="D1149" i="36"/>
  <c r="D1150" i="36"/>
  <c r="D1151" i="36"/>
  <c r="D1152" i="36"/>
  <c r="D1153" i="36"/>
  <c r="D1154" i="36"/>
  <c r="D1155" i="36"/>
  <c r="D1156" i="36"/>
  <c r="D1157" i="36"/>
  <c r="D1158" i="36"/>
  <c r="D1159" i="36"/>
  <c r="D1160" i="36"/>
  <c r="D1161" i="36"/>
  <c r="D1162" i="36"/>
  <c r="D1163" i="36"/>
  <c r="D1164" i="36"/>
  <c r="D1165" i="36"/>
  <c r="D1166" i="36"/>
  <c r="D1167" i="36"/>
  <c r="D1168" i="36"/>
  <c r="D1169" i="36"/>
  <c r="D1170" i="36"/>
  <c r="D1171" i="36"/>
  <c r="D1172" i="36"/>
  <c r="D1173" i="36"/>
  <c r="D1174" i="36"/>
  <c r="D1175" i="36"/>
  <c r="D1176" i="36"/>
  <c r="D1177" i="36"/>
  <c r="D1178" i="36"/>
  <c r="D1179" i="36"/>
  <c r="D1180" i="36"/>
  <c r="D1181" i="36"/>
  <c r="D1182" i="36"/>
  <c r="D1183" i="36"/>
  <c r="D1184" i="36"/>
  <c r="D1185" i="36"/>
  <c r="D1186" i="36"/>
  <c r="D1187" i="36"/>
  <c r="D1188" i="36"/>
  <c r="D1189" i="36"/>
  <c r="D1190" i="36"/>
  <c r="D1191" i="36"/>
  <c r="D1192" i="36"/>
  <c r="D1193" i="36"/>
  <c r="D1194" i="36"/>
  <c r="D1195" i="36"/>
  <c r="D1196" i="36"/>
  <c r="D1197" i="36"/>
  <c r="D1198" i="36"/>
  <c r="D1199" i="36"/>
  <c r="D1200" i="36"/>
  <c r="D1201" i="36"/>
  <c r="D1202" i="36"/>
  <c r="D1203" i="36"/>
  <c r="D1204" i="36"/>
  <c r="D1205" i="36"/>
  <c r="D1206" i="36"/>
  <c r="D1207" i="36"/>
  <c r="D1208" i="36"/>
  <c r="D1209" i="36"/>
  <c r="D1210" i="36"/>
  <c r="D1211" i="36"/>
  <c r="D1212" i="36"/>
  <c r="D1213" i="36"/>
  <c r="D1214" i="36"/>
  <c r="D1215" i="36"/>
  <c r="D1216" i="36"/>
  <c r="D1217" i="36"/>
  <c r="D1218" i="36"/>
  <c r="D1219" i="36"/>
  <c r="D1220" i="36"/>
  <c r="D1221" i="36"/>
  <c r="D1222" i="36"/>
  <c r="D1223" i="36"/>
  <c r="D1224" i="36"/>
  <c r="D1225" i="36"/>
  <c r="D1226" i="36"/>
  <c r="D1227" i="36"/>
  <c r="D1228" i="36"/>
  <c r="D1229" i="36"/>
  <c r="D1230" i="36"/>
  <c r="D1231" i="36"/>
  <c r="D1232" i="36"/>
  <c r="D1233" i="36"/>
  <c r="D1234" i="36"/>
  <c r="D1235" i="36"/>
  <c r="D1236" i="36"/>
  <c r="D1237" i="36"/>
  <c r="D1238" i="36"/>
  <c r="D1239" i="36"/>
  <c r="D1240" i="36"/>
  <c r="D1241" i="36"/>
  <c r="D1242" i="36"/>
  <c r="D1243" i="36"/>
  <c r="D1244" i="36"/>
  <c r="D1245" i="36"/>
  <c r="D1246" i="36"/>
  <c r="D1247" i="36"/>
  <c r="D1248" i="36"/>
  <c r="D1249" i="36"/>
  <c r="D1250" i="36"/>
  <c r="D1251" i="36"/>
  <c r="D1252" i="36"/>
  <c r="D1253" i="36"/>
  <c r="D1254" i="36"/>
  <c r="D1255" i="36"/>
  <c r="D1256" i="36"/>
  <c r="D1257" i="36"/>
  <c r="D1258" i="36"/>
  <c r="D1259" i="36"/>
  <c r="D1260" i="36"/>
  <c r="D1261" i="36"/>
  <c r="D1262" i="36"/>
  <c r="D1263" i="36"/>
  <c r="D1264" i="36"/>
  <c r="D1265" i="36"/>
  <c r="D1266" i="36"/>
  <c r="D1267" i="36"/>
  <c r="D1268" i="36"/>
  <c r="D1269" i="36"/>
  <c r="D1270" i="36"/>
  <c r="D1271" i="36"/>
  <c r="D1272" i="36"/>
  <c r="D1273" i="36"/>
  <c r="D1274" i="36"/>
  <c r="D1275" i="36"/>
  <c r="D1276" i="36"/>
  <c r="D1277" i="36"/>
  <c r="D1278" i="36"/>
  <c r="D1279" i="36"/>
  <c r="D1280" i="36"/>
  <c r="D1281" i="36"/>
  <c r="D1282" i="36"/>
  <c r="D1283" i="36"/>
  <c r="D1284" i="36"/>
  <c r="D1285" i="36"/>
  <c r="D1286" i="36"/>
  <c r="D1287" i="36"/>
  <c r="D1288" i="36"/>
  <c r="D1289" i="36"/>
  <c r="D1290" i="36"/>
  <c r="D1291" i="36"/>
  <c r="D1292" i="36"/>
  <c r="D1293" i="36"/>
  <c r="D1294" i="36"/>
  <c r="D1295" i="36"/>
  <c r="D1296" i="36"/>
  <c r="D1297" i="36"/>
  <c r="D1298" i="36"/>
  <c r="D1299" i="36"/>
  <c r="D1300" i="36"/>
  <c r="D1301" i="36"/>
  <c r="D1302" i="36"/>
  <c r="D1303" i="36"/>
  <c r="D1304" i="36"/>
  <c r="D1305" i="36"/>
  <c r="D1306" i="36"/>
  <c r="D1307" i="36"/>
  <c r="D1308" i="36"/>
  <c r="D1309" i="36"/>
  <c r="D1310" i="36"/>
  <c r="D1311" i="36"/>
  <c r="D1312" i="36"/>
  <c r="D1313" i="36"/>
  <c r="D1314" i="36"/>
  <c r="D1315" i="36"/>
  <c r="D1316" i="36"/>
  <c r="D1317" i="36"/>
  <c r="D1318" i="36"/>
  <c r="D1319" i="36"/>
  <c r="D1320" i="36"/>
  <c r="D1321" i="36"/>
  <c r="D1322" i="36"/>
  <c r="D1323" i="36"/>
  <c r="D1324" i="36"/>
  <c r="D1325" i="36"/>
  <c r="D1326" i="36"/>
  <c r="D1327" i="36"/>
  <c r="D1328" i="36"/>
  <c r="D1329" i="36"/>
  <c r="D1330" i="36"/>
  <c r="D1331" i="36"/>
  <c r="D1332" i="36"/>
  <c r="D1333" i="36"/>
  <c r="D1334" i="36"/>
  <c r="D1335" i="36"/>
  <c r="D1336" i="36"/>
  <c r="D1337" i="36"/>
  <c r="D1338" i="36"/>
  <c r="D1339" i="36"/>
  <c r="D1340" i="36"/>
  <c r="D1341" i="36"/>
  <c r="D1342" i="36"/>
  <c r="D1343" i="36"/>
  <c r="D1344" i="36"/>
  <c r="D1345" i="36"/>
  <c r="D1346" i="36"/>
  <c r="D1347" i="36"/>
  <c r="D1348" i="36"/>
  <c r="D1349" i="36"/>
  <c r="D1350" i="36"/>
  <c r="D1351" i="36"/>
  <c r="D1352" i="36"/>
  <c r="D1353" i="36"/>
  <c r="D1354" i="36"/>
  <c r="D1355" i="36"/>
  <c r="D1356" i="36"/>
  <c r="D1357" i="36"/>
  <c r="D1358" i="36"/>
  <c r="D1359" i="36"/>
  <c r="D1360" i="36"/>
  <c r="D1361" i="36"/>
  <c r="D1362" i="36"/>
  <c r="D1363" i="36"/>
  <c r="D1364" i="36"/>
  <c r="D1365" i="36"/>
  <c r="D1366" i="36"/>
  <c r="D1367" i="36"/>
  <c r="D1368" i="36"/>
  <c r="D1369" i="36"/>
  <c r="D1370" i="36"/>
  <c r="D1371" i="36"/>
  <c r="D1372" i="36"/>
  <c r="D1373" i="36"/>
  <c r="D1374" i="36"/>
  <c r="D1375" i="36"/>
  <c r="D1376" i="36"/>
  <c r="D1377" i="36"/>
  <c r="D1378" i="36"/>
  <c r="D1379" i="36"/>
  <c r="D1380" i="36"/>
  <c r="D1381" i="36"/>
  <c r="D1382" i="36"/>
  <c r="D1383" i="36"/>
  <c r="D1384" i="36"/>
  <c r="D1385" i="36"/>
  <c r="D1386" i="36"/>
  <c r="D1387" i="36"/>
  <c r="D1388" i="36"/>
  <c r="D1389" i="36"/>
  <c r="D1390" i="36"/>
  <c r="D1391" i="36"/>
  <c r="D1392" i="36"/>
  <c r="D1393" i="36"/>
  <c r="D1394" i="36"/>
  <c r="D1395" i="36"/>
  <c r="D1396" i="36"/>
  <c r="D1397" i="36"/>
  <c r="D1398" i="36"/>
  <c r="D1399" i="36"/>
  <c r="D1400" i="36"/>
  <c r="D1401" i="36"/>
  <c r="D1402" i="36"/>
  <c r="D1403" i="36"/>
  <c r="D1404" i="36"/>
  <c r="D1405" i="36"/>
  <c r="D1406" i="36"/>
  <c r="D1407" i="36"/>
  <c r="D1408" i="36"/>
  <c r="D1409" i="36"/>
  <c r="D1410" i="36"/>
  <c r="D1411" i="36"/>
  <c r="D1412" i="36"/>
  <c r="D1413" i="36"/>
  <c r="D1414" i="36"/>
  <c r="D2" i="36"/>
  <c r="C3" i="36"/>
  <c r="E3" i="36" s="1"/>
  <c r="C4" i="36"/>
  <c r="E4" i="36" s="1"/>
  <c r="C5" i="36"/>
  <c r="C6" i="36"/>
  <c r="E6" i="36" s="1"/>
  <c r="C7" i="36"/>
  <c r="E7" i="36" s="1"/>
  <c r="C8" i="36"/>
  <c r="E8" i="36" s="1"/>
  <c r="C9" i="36"/>
  <c r="C10" i="36"/>
  <c r="E10" i="36" s="1"/>
  <c r="C11" i="36"/>
  <c r="C12" i="36"/>
  <c r="E12" i="36" s="1"/>
  <c r="C13" i="36"/>
  <c r="C14" i="36"/>
  <c r="E14" i="36" s="1"/>
  <c r="C15" i="36"/>
  <c r="E15" i="36" s="1"/>
  <c r="C16" i="36"/>
  <c r="E16" i="36" s="1"/>
  <c r="C17" i="36"/>
  <c r="C18" i="36"/>
  <c r="E18" i="36" s="1"/>
  <c r="C19" i="36"/>
  <c r="E19" i="36" s="1"/>
  <c r="C20" i="36"/>
  <c r="E20" i="36" s="1"/>
  <c r="C21" i="36"/>
  <c r="C22" i="36"/>
  <c r="E22" i="36" s="1"/>
  <c r="C23" i="36"/>
  <c r="E23" i="36" s="1"/>
  <c r="C24" i="36"/>
  <c r="E24" i="36" s="1"/>
  <c r="C25" i="36"/>
  <c r="C26" i="36"/>
  <c r="E26" i="36" s="1"/>
  <c r="C27" i="36"/>
  <c r="E27" i="36" s="1"/>
  <c r="C28" i="36"/>
  <c r="E28" i="36" s="1"/>
  <c r="C29" i="36"/>
  <c r="C30" i="36"/>
  <c r="E30" i="36" s="1"/>
  <c r="C31" i="36"/>
  <c r="E31" i="36" s="1"/>
  <c r="C32" i="36"/>
  <c r="E32" i="36" s="1"/>
  <c r="C33" i="36"/>
  <c r="C34" i="36"/>
  <c r="E34" i="36" s="1"/>
  <c r="C35" i="36"/>
  <c r="E35" i="36" s="1"/>
  <c r="C36" i="36"/>
  <c r="E36" i="36" s="1"/>
  <c r="C37" i="36"/>
  <c r="C38" i="36"/>
  <c r="E38" i="36" s="1"/>
  <c r="C39" i="36"/>
  <c r="E39" i="36" s="1"/>
  <c r="C40" i="36"/>
  <c r="E40" i="36" s="1"/>
  <c r="C41" i="36"/>
  <c r="C42" i="36"/>
  <c r="E42" i="36" s="1"/>
  <c r="C43" i="36"/>
  <c r="E43" i="36" s="1"/>
  <c r="C44" i="36"/>
  <c r="E44" i="36" s="1"/>
  <c r="C45" i="36"/>
  <c r="C46" i="36"/>
  <c r="E46" i="36" s="1"/>
  <c r="C47" i="36"/>
  <c r="E47" i="36" s="1"/>
  <c r="C48" i="36"/>
  <c r="E48" i="36" s="1"/>
  <c r="C49" i="36"/>
  <c r="C50" i="36"/>
  <c r="E50" i="36" s="1"/>
  <c r="C51" i="36"/>
  <c r="E51" i="36" s="1"/>
  <c r="C52" i="36"/>
  <c r="E52" i="36" s="1"/>
  <c r="C53" i="36"/>
  <c r="C54" i="36"/>
  <c r="E54" i="36" s="1"/>
  <c r="C55" i="36"/>
  <c r="E55" i="36" s="1"/>
  <c r="C56" i="36"/>
  <c r="E56" i="36" s="1"/>
  <c r="C57" i="36"/>
  <c r="C58" i="36"/>
  <c r="E58" i="36" s="1"/>
  <c r="C59" i="36"/>
  <c r="E59" i="36" s="1"/>
  <c r="C60" i="36"/>
  <c r="E60" i="36" s="1"/>
  <c r="C61" i="36"/>
  <c r="C62" i="36"/>
  <c r="E62" i="36" s="1"/>
  <c r="C63" i="36"/>
  <c r="E63" i="36" s="1"/>
  <c r="C64" i="36"/>
  <c r="E64" i="36" s="1"/>
  <c r="C65" i="36"/>
  <c r="C66" i="36"/>
  <c r="E66" i="36" s="1"/>
  <c r="C67" i="36"/>
  <c r="E67" i="36" s="1"/>
  <c r="C68" i="36"/>
  <c r="E68" i="36" s="1"/>
  <c r="C69" i="36"/>
  <c r="C70" i="36"/>
  <c r="E70" i="36" s="1"/>
  <c r="C71" i="36"/>
  <c r="E71" i="36" s="1"/>
  <c r="C72" i="36"/>
  <c r="E72" i="36" s="1"/>
  <c r="C73" i="36"/>
  <c r="C74" i="36"/>
  <c r="E74" i="36" s="1"/>
  <c r="C75" i="36"/>
  <c r="E75" i="36" s="1"/>
  <c r="C76" i="36"/>
  <c r="E76" i="36" s="1"/>
  <c r="C77" i="36"/>
  <c r="C78" i="36"/>
  <c r="E78" i="36" s="1"/>
  <c r="C79" i="36"/>
  <c r="E79" i="36" s="1"/>
  <c r="C80" i="36"/>
  <c r="E80" i="36" s="1"/>
  <c r="C81" i="36"/>
  <c r="C82" i="36"/>
  <c r="E82" i="36" s="1"/>
  <c r="C83" i="36"/>
  <c r="E83" i="36" s="1"/>
  <c r="C84" i="36"/>
  <c r="E84" i="36" s="1"/>
  <c r="C85" i="36"/>
  <c r="C86" i="36"/>
  <c r="E86" i="36" s="1"/>
  <c r="C87" i="36"/>
  <c r="E87" i="36" s="1"/>
  <c r="C88" i="36"/>
  <c r="E88" i="36" s="1"/>
  <c r="C89" i="36"/>
  <c r="C90" i="36"/>
  <c r="E90" i="36" s="1"/>
  <c r="C91" i="36"/>
  <c r="E91" i="36" s="1"/>
  <c r="C92" i="36"/>
  <c r="E92" i="36" s="1"/>
  <c r="C93" i="36"/>
  <c r="C94" i="36"/>
  <c r="E94" i="36" s="1"/>
  <c r="C95" i="36"/>
  <c r="E95" i="36" s="1"/>
  <c r="C96" i="36"/>
  <c r="E96" i="36" s="1"/>
  <c r="C97" i="36"/>
  <c r="C98" i="36"/>
  <c r="E98" i="36" s="1"/>
  <c r="C99" i="36"/>
  <c r="E99" i="36" s="1"/>
  <c r="C100" i="36"/>
  <c r="E100" i="36" s="1"/>
  <c r="C101" i="36"/>
  <c r="C102" i="36"/>
  <c r="E102" i="36" s="1"/>
  <c r="C103" i="36"/>
  <c r="E103" i="36" s="1"/>
  <c r="C104" i="36"/>
  <c r="E104" i="36" s="1"/>
  <c r="C105" i="36"/>
  <c r="C106" i="36"/>
  <c r="E106" i="36" s="1"/>
  <c r="C107" i="36"/>
  <c r="E107" i="36" s="1"/>
  <c r="C108" i="36"/>
  <c r="E108" i="36" s="1"/>
  <c r="C109" i="36"/>
  <c r="C110" i="36"/>
  <c r="E110" i="36" s="1"/>
  <c r="C111" i="36"/>
  <c r="E111" i="36" s="1"/>
  <c r="C112" i="36"/>
  <c r="E112" i="36" s="1"/>
  <c r="C113" i="36"/>
  <c r="C114" i="36"/>
  <c r="E114" i="36" s="1"/>
  <c r="C115" i="36"/>
  <c r="E115" i="36" s="1"/>
  <c r="C116" i="36"/>
  <c r="E116" i="36" s="1"/>
  <c r="C117" i="36"/>
  <c r="C118" i="36"/>
  <c r="E118" i="36" s="1"/>
  <c r="C119" i="36"/>
  <c r="E119" i="36" s="1"/>
  <c r="C120" i="36"/>
  <c r="E120" i="36" s="1"/>
  <c r="C121" i="36"/>
  <c r="C122" i="36"/>
  <c r="E122" i="36" s="1"/>
  <c r="C123" i="36"/>
  <c r="E123" i="36" s="1"/>
  <c r="C124" i="36"/>
  <c r="E124" i="36" s="1"/>
  <c r="C125" i="36"/>
  <c r="C126" i="36"/>
  <c r="E126" i="36" s="1"/>
  <c r="C127" i="36"/>
  <c r="E127" i="36" s="1"/>
  <c r="C128" i="36"/>
  <c r="E128" i="36" s="1"/>
  <c r="C129" i="36"/>
  <c r="C130" i="36"/>
  <c r="E130" i="36" s="1"/>
  <c r="C131" i="36"/>
  <c r="E131" i="36" s="1"/>
  <c r="C132" i="36"/>
  <c r="E132" i="36" s="1"/>
  <c r="C133" i="36"/>
  <c r="C134" i="36"/>
  <c r="E134" i="36" s="1"/>
  <c r="C135" i="36"/>
  <c r="E135" i="36" s="1"/>
  <c r="C136" i="36"/>
  <c r="E136" i="36" s="1"/>
  <c r="C137" i="36"/>
  <c r="C138" i="36"/>
  <c r="E138" i="36" s="1"/>
  <c r="C139" i="36"/>
  <c r="E139" i="36" s="1"/>
  <c r="C140" i="36"/>
  <c r="E140" i="36" s="1"/>
  <c r="C141" i="36"/>
  <c r="C142" i="36"/>
  <c r="E142" i="36" s="1"/>
  <c r="C143" i="36"/>
  <c r="E143" i="36" s="1"/>
  <c r="C144" i="36"/>
  <c r="E144" i="36" s="1"/>
  <c r="C145" i="36"/>
  <c r="C146" i="36"/>
  <c r="E146" i="36" s="1"/>
  <c r="C147" i="36"/>
  <c r="E147" i="36" s="1"/>
  <c r="C148" i="36"/>
  <c r="E148" i="36" s="1"/>
  <c r="C149" i="36"/>
  <c r="C150" i="36"/>
  <c r="E150" i="36" s="1"/>
  <c r="C151" i="36"/>
  <c r="E151" i="36" s="1"/>
  <c r="C152" i="36"/>
  <c r="E152" i="36" s="1"/>
  <c r="C153" i="36"/>
  <c r="C154" i="36"/>
  <c r="E154" i="36" s="1"/>
  <c r="C155" i="36"/>
  <c r="E155" i="36" s="1"/>
  <c r="C156" i="36"/>
  <c r="E156" i="36" s="1"/>
  <c r="C157" i="36"/>
  <c r="C158" i="36"/>
  <c r="E158" i="36" s="1"/>
  <c r="C159" i="36"/>
  <c r="E159" i="36" s="1"/>
  <c r="C160" i="36"/>
  <c r="E160" i="36" s="1"/>
  <c r="C161" i="36"/>
  <c r="C162" i="36"/>
  <c r="E162" i="36" s="1"/>
  <c r="C163" i="36"/>
  <c r="E163" i="36" s="1"/>
  <c r="C164" i="36"/>
  <c r="C165" i="36"/>
  <c r="C166" i="36"/>
  <c r="E166" i="36" s="1"/>
  <c r="C167" i="36"/>
  <c r="E167" i="36" s="1"/>
  <c r="C168" i="36"/>
  <c r="E168" i="36" s="1"/>
  <c r="C169" i="36"/>
  <c r="C170" i="36"/>
  <c r="E170" i="36" s="1"/>
  <c r="C171" i="36"/>
  <c r="E171" i="36" s="1"/>
  <c r="C172" i="36"/>
  <c r="C173" i="36"/>
  <c r="C174" i="36"/>
  <c r="E174" i="36" s="1"/>
  <c r="C175" i="36"/>
  <c r="E175" i="36" s="1"/>
  <c r="C176" i="36"/>
  <c r="C177" i="36"/>
  <c r="C178" i="36"/>
  <c r="E178" i="36" s="1"/>
  <c r="C179" i="36"/>
  <c r="E179" i="36" s="1"/>
  <c r="C180" i="36"/>
  <c r="C181" i="36"/>
  <c r="C182" i="36"/>
  <c r="E182" i="36" s="1"/>
  <c r="C183" i="36"/>
  <c r="E183" i="36" s="1"/>
  <c r="C184" i="36"/>
  <c r="C185" i="36"/>
  <c r="C186" i="36"/>
  <c r="C187" i="36"/>
  <c r="E187" i="36" s="1"/>
  <c r="C188" i="36"/>
  <c r="C189" i="36"/>
  <c r="C190" i="36"/>
  <c r="C191" i="36"/>
  <c r="E191" i="36" s="1"/>
  <c r="C192" i="36"/>
  <c r="C193" i="36"/>
  <c r="C194" i="36"/>
  <c r="C201" i="36"/>
  <c r="C202" i="36"/>
  <c r="E202" i="36" s="1"/>
  <c r="C203" i="36"/>
  <c r="C204" i="36"/>
  <c r="E204" i="36" s="1"/>
  <c r="C205" i="36"/>
  <c r="C206" i="36"/>
  <c r="E206" i="36" s="1"/>
  <c r="C207" i="36"/>
  <c r="C208" i="36"/>
  <c r="E208" i="36" s="1"/>
  <c r="C209" i="36"/>
  <c r="C210" i="36"/>
  <c r="E210" i="36" s="1"/>
  <c r="C211" i="36"/>
  <c r="C212" i="36"/>
  <c r="E212" i="36" s="1"/>
  <c r="C213" i="36"/>
  <c r="C214" i="36"/>
  <c r="E214" i="36" s="1"/>
  <c r="C215" i="36"/>
  <c r="C216" i="36"/>
  <c r="E216" i="36" s="1"/>
  <c r="C217" i="36"/>
  <c r="C218" i="36"/>
  <c r="E218" i="36" s="1"/>
  <c r="C219" i="36"/>
  <c r="C220" i="36"/>
  <c r="E220" i="36" s="1"/>
  <c r="C221" i="36"/>
  <c r="C222" i="36"/>
  <c r="E222" i="36" s="1"/>
  <c r="C223" i="36"/>
  <c r="C224" i="36"/>
  <c r="E224" i="36" s="1"/>
  <c r="C225" i="36"/>
  <c r="C226" i="36"/>
  <c r="E226" i="36" s="1"/>
  <c r="C227" i="36"/>
  <c r="C228" i="36"/>
  <c r="E228" i="36" s="1"/>
  <c r="C229" i="36"/>
  <c r="C230" i="36"/>
  <c r="E230" i="36" s="1"/>
  <c r="C231" i="36"/>
  <c r="C232" i="36"/>
  <c r="E232" i="36" s="1"/>
  <c r="C233" i="36"/>
  <c r="C234" i="36"/>
  <c r="E234" i="36" s="1"/>
  <c r="C235" i="36"/>
  <c r="C236" i="36"/>
  <c r="E236" i="36" s="1"/>
  <c r="C237" i="36"/>
  <c r="C238" i="36"/>
  <c r="E238" i="36" s="1"/>
  <c r="C239" i="36"/>
  <c r="C240" i="36"/>
  <c r="E240" i="36" s="1"/>
  <c r="C241" i="36"/>
  <c r="C242" i="36"/>
  <c r="E242" i="36" s="1"/>
  <c r="C243" i="36"/>
  <c r="C244" i="36"/>
  <c r="E244" i="36" s="1"/>
  <c r="C245" i="36"/>
  <c r="C246" i="36"/>
  <c r="E246" i="36" s="1"/>
  <c r="C247" i="36"/>
  <c r="C248" i="36"/>
  <c r="E248" i="36" s="1"/>
  <c r="C249" i="36"/>
  <c r="C250" i="36"/>
  <c r="E250" i="36" s="1"/>
  <c r="C251" i="36"/>
  <c r="C252" i="36"/>
  <c r="E252" i="36" s="1"/>
  <c r="C253" i="36"/>
  <c r="C254" i="36"/>
  <c r="E254" i="36" s="1"/>
  <c r="C255" i="36"/>
  <c r="C256" i="36"/>
  <c r="E256" i="36" s="1"/>
  <c r="C257" i="36"/>
  <c r="C258" i="36"/>
  <c r="E258" i="36" s="1"/>
  <c r="C259" i="36"/>
  <c r="C261" i="36"/>
  <c r="E261" i="36" s="1"/>
  <c r="C262" i="36"/>
  <c r="E262" i="36" s="1"/>
  <c r="C263" i="36"/>
  <c r="E263" i="36" s="1"/>
  <c r="C264" i="36"/>
  <c r="E264" i="36" s="1"/>
  <c r="C265" i="36"/>
  <c r="E265" i="36" s="1"/>
  <c r="C266" i="36"/>
  <c r="E266" i="36" s="1"/>
  <c r="C267" i="36"/>
  <c r="E267" i="36" s="1"/>
  <c r="C268" i="36"/>
  <c r="E268" i="36" s="1"/>
  <c r="C269" i="36"/>
  <c r="E269" i="36" s="1"/>
  <c r="C270" i="36"/>
  <c r="E270" i="36" s="1"/>
  <c r="C271" i="36"/>
  <c r="E271" i="36" s="1"/>
  <c r="C272" i="36"/>
  <c r="E272" i="36" s="1"/>
  <c r="C273" i="36"/>
  <c r="E273" i="36" s="1"/>
  <c r="C274" i="36"/>
  <c r="E274" i="36" s="1"/>
  <c r="C275" i="36"/>
  <c r="E275" i="36" s="1"/>
  <c r="C276" i="36"/>
  <c r="E276" i="36" s="1"/>
  <c r="C277" i="36"/>
  <c r="E277" i="36" s="1"/>
  <c r="C278" i="36"/>
  <c r="E278" i="36" s="1"/>
  <c r="C279" i="36"/>
  <c r="E279" i="36" s="1"/>
  <c r="C280" i="36"/>
  <c r="E280" i="36" s="1"/>
  <c r="C281" i="36"/>
  <c r="E281" i="36" s="1"/>
  <c r="C282" i="36"/>
  <c r="E282" i="36" s="1"/>
  <c r="C283" i="36"/>
  <c r="E283" i="36" s="1"/>
  <c r="C284" i="36"/>
  <c r="E284" i="36" s="1"/>
  <c r="C285" i="36"/>
  <c r="E285" i="36" s="1"/>
  <c r="C286" i="36"/>
  <c r="E286" i="36" s="1"/>
  <c r="C287" i="36"/>
  <c r="E287" i="36" s="1"/>
  <c r="C288" i="36"/>
  <c r="E288" i="36" s="1"/>
  <c r="C289" i="36"/>
  <c r="E289" i="36" s="1"/>
  <c r="C290" i="36"/>
  <c r="E290" i="36" s="1"/>
  <c r="C291" i="36"/>
  <c r="E291" i="36" s="1"/>
  <c r="C292" i="36"/>
  <c r="E292" i="36" s="1"/>
  <c r="C293" i="36"/>
  <c r="E293" i="36" s="1"/>
  <c r="C294" i="36"/>
  <c r="E294" i="36" s="1"/>
  <c r="C295" i="36"/>
  <c r="E295" i="36" s="1"/>
  <c r="C296" i="36"/>
  <c r="E296" i="36" s="1"/>
  <c r="C297" i="36"/>
  <c r="E297" i="36" s="1"/>
  <c r="C298" i="36"/>
  <c r="E298" i="36" s="1"/>
  <c r="C299" i="36"/>
  <c r="E299" i="36" s="1"/>
  <c r="C300" i="36"/>
  <c r="E300" i="36" s="1"/>
  <c r="C301" i="36"/>
  <c r="E301" i="36" s="1"/>
  <c r="C302" i="36"/>
  <c r="E302" i="36" s="1"/>
  <c r="C303" i="36"/>
  <c r="E303" i="36" s="1"/>
  <c r="C304" i="36"/>
  <c r="E304" i="36" s="1"/>
  <c r="C305" i="36"/>
  <c r="E305" i="36" s="1"/>
  <c r="C306" i="36"/>
  <c r="E306" i="36" s="1"/>
  <c r="C307" i="36"/>
  <c r="E307" i="36" s="1"/>
  <c r="C308" i="36"/>
  <c r="E308" i="36" s="1"/>
  <c r="C309" i="36"/>
  <c r="E309" i="36" s="1"/>
  <c r="C310" i="36"/>
  <c r="E310" i="36" s="1"/>
  <c r="C311" i="36"/>
  <c r="E311" i="36" s="1"/>
  <c r="C312" i="36"/>
  <c r="E312" i="36" s="1"/>
  <c r="C313" i="36"/>
  <c r="E313" i="36" s="1"/>
  <c r="C314" i="36"/>
  <c r="E314" i="36" s="1"/>
  <c r="C315" i="36"/>
  <c r="E315" i="36" s="1"/>
  <c r="C316" i="36"/>
  <c r="E316" i="36" s="1"/>
  <c r="C317" i="36"/>
  <c r="E317" i="36" s="1"/>
  <c r="C318" i="36"/>
  <c r="E318" i="36" s="1"/>
  <c r="C319" i="36"/>
  <c r="E319" i="36" s="1"/>
  <c r="C320" i="36"/>
  <c r="E320" i="36" s="1"/>
  <c r="C321" i="36"/>
  <c r="E321" i="36" s="1"/>
  <c r="C322" i="36"/>
  <c r="E322" i="36" s="1"/>
  <c r="C323" i="36"/>
  <c r="E323" i="36" s="1"/>
  <c r="C324" i="36"/>
  <c r="E324" i="36" s="1"/>
  <c r="C325" i="36"/>
  <c r="E325" i="36" s="1"/>
  <c r="C326" i="36"/>
  <c r="E326" i="36" s="1"/>
  <c r="C327" i="36"/>
  <c r="E327" i="36" s="1"/>
  <c r="C328" i="36"/>
  <c r="E328" i="36" s="1"/>
  <c r="C329" i="36"/>
  <c r="E329" i="36" s="1"/>
  <c r="C330" i="36"/>
  <c r="E330" i="36" s="1"/>
  <c r="C331" i="36"/>
  <c r="E331" i="36" s="1"/>
  <c r="C332" i="36"/>
  <c r="E332" i="36" s="1"/>
  <c r="C333" i="36"/>
  <c r="E333" i="36" s="1"/>
  <c r="C334" i="36"/>
  <c r="E334" i="36" s="1"/>
  <c r="C335" i="36"/>
  <c r="E335" i="36" s="1"/>
  <c r="C336" i="36"/>
  <c r="E336" i="36" s="1"/>
  <c r="C337" i="36"/>
  <c r="E337" i="36" s="1"/>
  <c r="C338" i="36"/>
  <c r="E338" i="36" s="1"/>
  <c r="C339" i="36"/>
  <c r="E339" i="36" s="1"/>
  <c r="C340" i="36"/>
  <c r="E340" i="36" s="1"/>
  <c r="C341" i="36"/>
  <c r="E341" i="36" s="1"/>
  <c r="C342" i="36"/>
  <c r="E342" i="36" s="1"/>
  <c r="C343" i="36"/>
  <c r="E343" i="36" s="1"/>
  <c r="C344" i="36"/>
  <c r="E344" i="36" s="1"/>
  <c r="C345" i="36"/>
  <c r="E345" i="36" s="1"/>
  <c r="C346" i="36"/>
  <c r="E346" i="36" s="1"/>
  <c r="C347" i="36"/>
  <c r="E347" i="36" s="1"/>
  <c r="C348" i="36"/>
  <c r="E348" i="36" s="1"/>
  <c r="C349" i="36"/>
  <c r="E349" i="36" s="1"/>
  <c r="C350" i="36"/>
  <c r="E350" i="36" s="1"/>
  <c r="C351" i="36"/>
  <c r="E351" i="36" s="1"/>
  <c r="C352" i="36"/>
  <c r="E352" i="36" s="1"/>
  <c r="C353" i="36"/>
  <c r="E353" i="36" s="1"/>
  <c r="C354" i="36"/>
  <c r="E354" i="36" s="1"/>
  <c r="C355" i="36"/>
  <c r="E355" i="36" s="1"/>
  <c r="C356" i="36"/>
  <c r="E356" i="36" s="1"/>
  <c r="C357" i="36"/>
  <c r="E357" i="36" s="1"/>
  <c r="C358" i="36"/>
  <c r="E358" i="36" s="1"/>
  <c r="C359" i="36"/>
  <c r="E359" i="36" s="1"/>
  <c r="C360" i="36"/>
  <c r="E360" i="36" s="1"/>
  <c r="C361" i="36"/>
  <c r="E361" i="36" s="1"/>
  <c r="C362" i="36"/>
  <c r="E362" i="36" s="1"/>
  <c r="C363" i="36"/>
  <c r="E363" i="36" s="1"/>
  <c r="C364" i="36"/>
  <c r="E364" i="36" s="1"/>
  <c r="C365" i="36"/>
  <c r="E365" i="36" s="1"/>
  <c r="C366" i="36"/>
  <c r="E366" i="36" s="1"/>
  <c r="C367" i="36"/>
  <c r="E367" i="36" s="1"/>
  <c r="C368" i="36"/>
  <c r="E368" i="36" s="1"/>
  <c r="C369" i="36"/>
  <c r="E369" i="36" s="1"/>
  <c r="C370" i="36"/>
  <c r="E370" i="36" s="1"/>
  <c r="C371" i="36"/>
  <c r="E371" i="36" s="1"/>
  <c r="C372" i="36"/>
  <c r="E372" i="36" s="1"/>
  <c r="C373" i="36"/>
  <c r="E373" i="36" s="1"/>
  <c r="C374" i="36"/>
  <c r="E374" i="36" s="1"/>
  <c r="C375" i="36"/>
  <c r="E375" i="36" s="1"/>
  <c r="C376" i="36"/>
  <c r="E376" i="36" s="1"/>
  <c r="C377" i="36"/>
  <c r="E377" i="36" s="1"/>
  <c r="C378" i="36"/>
  <c r="E378" i="36" s="1"/>
  <c r="C379" i="36"/>
  <c r="E379" i="36" s="1"/>
  <c r="C380" i="36"/>
  <c r="E380" i="36" s="1"/>
  <c r="C381" i="36"/>
  <c r="E381" i="36" s="1"/>
  <c r="C382" i="36"/>
  <c r="E382" i="36" s="1"/>
  <c r="C383" i="36"/>
  <c r="E383" i="36" s="1"/>
  <c r="C384" i="36"/>
  <c r="E384" i="36" s="1"/>
  <c r="C385" i="36"/>
  <c r="E385" i="36" s="1"/>
  <c r="C386" i="36"/>
  <c r="E386" i="36" s="1"/>
  <c r="C387" i="36"/>
  <c r="E387" i="36" s="1"/>
  <c r="C388" i="36"/>
  <c r="E388" i="36" s="1"/>
  <c r="C389" i="36"/>
  <c r="E389" i="36" s="1"/>
  <c r="C390" i="36"/>
  <c r="E390" i="36" s="1"/>
  <c r="C391" i="36"/>
  <c r="E391" i="36" s="1"/>
  <c r="C392" i="36"/>
  <c r="E392" i="36" s="1"/>
  <c r="C393" i="36"/>
  <c r="E393" i="36" s="1"/>
  <c r="C394" i="36"/>
  <c r="E394" i="36" s="1"/>
  <c r="C395" i="36"/>
  <c r="E395" i="36" s="1"/>
  <c r="C396" i="36"/>
  <c r="E396" i="36" s="1"/>
  <c r="C397" i="36"/>
  <c r="E397" i="36" s="1"/>
  <c r="C398" i="36"/>
  <c r="E398" i="36" s="1"/>
  <c r="C399" i="36"/>
  <c r="E399" i="36" s="1"/>
  <c r="C400" i="36"/>
  <c r="E400" i="36" s="1"/>
  <c r="C401" i="36"/>
  <c r="E401" i="36" s="1"/>
  <c r="C402" i="36"/>
  <c r="E402" i="36" s="1"/>
  <c r="C403" i="36"/>
  <c r="E403" i="36" s="1"/>
  <c r="C404" i="36"/>
  <c r="E404" i="36" s="1"/>
  <c r="C405" i="36"/>
  <c r="E405" i="36" s="1"/>
  <c r="C406" i="36"/>
  <c r="E406" i="36" s="1"/>
  <c r="C407" i="36"/>
  <c r="E407" i="36" s="1"/>
  <c r="C408" i="36"/>
  <c r="E408" i="36" s="1"/>
  <c r="C409" i="36"/>
  <c r="E409" i="36" s="1"/>
  <c r="C410" i="36"/>
  <c r="E410" i="36" s="1"/>
  <c r="C411" i="36"/>
  <c r="E411" i="36" s="1"/>
  <c r="C412" i="36"/>
  <c r="E412" i="36" s="1"/>
  <c r="C413" i="36"/>
  <c r="E413" i="36" s="1"/>
  <c r="C414" i="36"/>
  <c r="E414" i="36" s="1"/>
  <c r="C415" i="36"/>
  <c r="E415" i="36" s="1"/>
  <c r="C416" i="36"/>
  <c r="E416" i="36" s="1"/>
  <c r="C417" i="36"/>
  <c r="E417" i="36" s="1"/>
  <c r="C418" i="36"/>
  <c r="E418" i="36" s="1"/>
  <c r="C419" i="36"/>
  <c r="E419" i="36" s="1"/>
  <c r="C420" i="36"/>
  <c r="E420" i="36" s="1"/>
  <c r="C421" i="36"/>
  <c r="E421" i="36" s="1"/>
  <c r="C422" i="36"/>
  <c r="E422" i="36" s="1"/>
  <c r="C423" i="36"/>
  <c r="E423" i="36" s="1"/>
  <c r="C424" i="36"/>
  <c r="E424" i="36" s="1"/>
  <c r="C425" i="36"/>
  <c r="E425" i="36" s="1"/>
  <c r="C426" i="36"/>
  <c r="E426" i="36" s="1"/>
  <c r="C427" i="36"/>
  <c r="E427" i="36" s="1"/>
  <c r="C428" i="36"/>
  <c r="E428" i="36" s="1"/>
  <c r="C429" i="36"/>
  <c r="E429" i="36" s="1"/>
  <c r="C430" i="36"/>
  <c r="E430" i="36" s="1"/>
  <c r="C431" i="36"/>
  <c r="E431" i="36" s="1"/>
  <c r="C432" i="36"/>
  <c r="E432" i="36" s="1"/>
  <c r="C433" i="36"/>
  <c r="E433" i="36" s="1"/>
  <c r="C434" i="36"/>
  <c r="E434" i="36" s="1"/>
  <c r="C435" i="36"/>
  <c r="E435" i="36" s="1"/>
  <c r="C436" i="36"/>
  <c r="E436" i="36" s="1"/>
  <c r="C437" i="36"/>
  <c r="E437" i="36" s="1"/>
  <c r="C438" i="36"/>
  <c r="E438" i="36" s="1"/>
  <c r="C439" i="36"/>
  <c r="E439" i="36" s="1"/>
  <c r="C440" i="36"/>
  <c r="E440" i="36" s="1"/>
  <c r="C441" i="36"/>
  <c r="E441" i="36" s="1"/>
  <c r="C442" i="36"/>
  <c r="E442" i="36" s="1"/>
  <c r="C443" i="36"/>
  <c r="E443" i="36" s="1"/>
  <c r="C444" i="36"/>
  <c r="E444" i="36" s="1"/>
  <c r="C445" i="36"/>
  <c r="E445" i="36" s="1"/>
  <c r="C446" i="36"/>
  <c r="E446" i="36" s="1"/>
  <c r="C447" i="36"/>
  <c r="E447" i="36" s="1"/>
  <c r="C448" i="36"/>
  <c r="E448" i="36" s="1"/>
  <c r="C449" i="36"/>
  <c r="E449" i="36" s="1"/>
  <c r="C450" i="36"/>
  <c r="E450" i="36" s="1"/>
  <c r="C451" i="36"/>
  <c r="E451" i="36" s="1"/>
  <c r="C452" i="36"/>
  <c r="E452" i="36" s="1"/>
  <c r="C453" i="36"/>
  <c r="E453" i="36" s="1"/>
  <c r="C454" i="36"/>
  <c r="E454" i="36" s="1"/>
  <c r="C455" i="36"/>
  <c r="E455" i="36" s="1"/>
  <c r="C456" i="36"/>
  <c r="E456" i="36" s="1"/>
  <c r="C457" i="36"/>
  <c r="E457" i="36" s="1"/>
  <c r="C458" i="36"/>
  <c r="E458" i="36" s="1"/>
  <c r="C459" i="36"/>
  <c r="E459" i="36" s="1"/>
  <c r="C460" i="36"/>
  <c r="E460" i="36" s="1"/>
  <c r="C461" i="36"/>
  <c r="E461" i="36" s="1"/>
  <c r="C462" i="36"/>
  <c r="E462" i="36" s="1"/>
  <c r="C463" i="36"/>
  <c r="E463" i="36" s="1"/>
  <c r="C464" i="36"/>
  <c r="E464" i="36" s="1"/>
  <c r="C465" i="36"/>
  <c r="E465" i="36" s="1"/>
  <c r="C466" i="36"/>
  <c r="E466" i="36" s="1"/>
  <c r="C467" i="36"/>
  <c r="E467" i="36" s="1"/>
  <c r="C468" i="36"/>
  <c r="E468" i="36" s="1"/>
  <c r="C469" i="36"/>
  <c r="E469" i="36" s="1"/>
  <c r="C470" i="36"/>
  <c r="E470" i="36" s="1"/>
  <c r="C471" i="36"/>
  <c r="E471" i="36" s="1"/>
  <c r="C472" i="36"/>
  <c r="E472" i="36" s="1"/>
  <c r="C473" i="36"/>
  <c r="E473" i="36" s="1"/>
  <c r="C474" i="36"/>
  <c r="E474" i="36" s="1"/>
  <c r="C475" i="36"/>
  <c r="E475" i="36" s="1"/>
  <c r="C476" i="36"/>
  <c r="E476" i="36" s="1"/>
  <c r="C477" i="36"/>
  <c r="E477" i="36" s="1"/>
  <c r="C478" i="36"/>
  <c r="E478" i="36" s="1"/>
  <c r="C479" i="36"/>
  <c r="E479" i="36" s="1"/>
  <c r="C480" i="36"/>
  <c r="E480" i="36" s="1"/>
  <c r="C481" i="36"/>
  <c r="E481" i="36" s="1"/>
  <c r="C482" i="36"/>
  <c r="E482" i="36" s="1"/>
  <c r="C483" i="36"/>
  <c r="E483" i="36" s="1"/>
  <c r="C484" i="36"/>
  <c r="E484" i="36" s="1"/>
  <c r="C485" i="36"/>
  <c r="E485" i="36" s="1"/>
  <c r="C486" i="36"/>
  <c r="E486" i="36" s="1"/>
  <c r="C487" i="36"/>
  <c r="E487" i="36" s="1"/>
  <c r="C488" i="36"/>
  <c r="E488" i="36" s="1"/>
  <c r="C489" i="36"/>
  <c r="E489" i="36" s="1"/>
  <c r="C490" i="36"/>
  <c r="E490" i="36" s="1"/>
  <c r="C491" i="36"/>
  <c r="E491" i="36" s="1"/>
  <c r="C492" i="36"/>
  <c r="E492" i="36" s="1"/>
  <c r="C493" i="36"/>
  <c r="E493" i="36" s="1"/>
  <c r="C494" i="36"/>
  <c r="E494" i="36" s="1"/>
  <c r="C495" i="36"/>
  <c r="E495" i="36" s="1"/>
  <c r="C496" i="36"/>
  <c r="E496" i="36" s="1"/>
  <c r="C497" i="36"/>
  <c r="E497" i="36" s="1"/>
  <c r="C498" i="36"/>
  <c r="E498" i="36" s="1"/>
  <c r="C499" i="36"/>
  <c r="E499" i="36" s="1"/>
  <c r="C500" i="36"/>
  <c r="E500" i="36" s="1"/>
  <c r="C501" i="36"/>
  <c r="E501" i="36" s="1"/>
  <c r="C502" i="36"/>
  <c r="E502" i="36" s="1"/>
  <c r="C503" i="36"/>
  <c r="E503" i="36" s="1"/>
  <c r="C504" i="36"/>
  <c r="E504" i="36" s="1"/>
  <c r="C505" i="36"/>
  <c r="E505" i="36" s="1"/>
  <c r="C506" i="36"/>
  <c r="E506" i="36" s="1"/>
  <c r="C507" i="36"/>
  <c r="E507" i="36" s="1"/>
  <c r="C508" i="36"/>
  <c r="E508" i="36" s="1"/>
  <c r="C509" i="36"/>
  <c r="E509" i="36" s="1"/>
  <c r="C510" i="36"/>
  <c r="E510" i="36" s="1"/>
  <c r="C511" i="36"/>
  <c r="E511" i="36" s="1"/>
  <c r="C512" i="36"/>
  <c r="E512" i="36" s="1"/>
  <c r="C513" i="36"/>
  <c r="E513" i="36" s="1"/>
  <c r="C514" i="36"/>
  <c r="E514" i="36" s="1"/>
  <c r="C515" i="36"/>
  <c r="E515" i="36" s="1"/>
  <c r="C516" i="36"/>
  <c r="E516" i="36" s="1"/>
  <c r="C517" i="36"/>
  <c r="E517" i="36" s="1"/>
  <c r="C518" i="36"/>
  <c r="E518" i="36" s="1"/>
  <c r="C519" i="36"/>
  <c r="E519" i="36" s="1"/>
  <c r="C520" i="36"/>
  <c r="E520" i="36" s="1"/>
  <c r="C521" i="36"/>
  <c r="E521" i="36" s="1"/>
  <c r="C522" i="36"/>
  <c r="E522" i="36" s="1"/>
  <c r="C523" i="36"/>
  <c r="E523" i="36" s="1"/>
  <c r="C524" i="36"/>
  <c r="E524" i="36" s="1"/>
  <c r="C525" i="36"/>
  <c r="E525" i="36" s="1"/>
  <c r="C526" i="36"/>
  <c r="E526" i="36" s="1"/>
  <c r="C527" i="36"/>
  <c r="E527" i="36" s="1"/>
  <c r="C528" i="36"/>
  <c r="E528" i="36" s="1"/>
  <c r="C529" i="36"/>
  <c r="E529" i="36" s="1"/>
  <c r="C530" i="36"/>
  <c r="E530" i="36" s="1"/>
  <c r="C531" i="36"/>
  <c r="E531" i="36" s="1"/>
  <c r="C532" i="36"/>
  <c r="E532" i="36" s="1"/>
  <c r="C533" i="36"/>
  <c r="E533" i="36" s="1"/>
  <c r="C534" i="36"/>
  <c r="E534" i="36" s="1"/>
  <c r="C535" i="36"/>
  <c r="E535" i="36" s="1"/>
  <c r="C536" i="36"/>
  <c r="E536" i="36" s="1"/>
  <c r="C537" i="36"/>
  <c r="E537" i="36" s="1"/>
  <c r="C538" i="36"/>
  <c r="E538" i="36" s="1"/>
  <c r="C539" i="36"/>
  <c r="E539" i="36" s="1"/>
  <c r="C540" i="36"/>
  <c r="E540" i="36" s="1"/>
  <c r="C541" i="36"/>
  <c r="E541" i="36" s="1"/>
  <c r="C542" i="36"/>
  <c r="E542" i="36" s="1"/>
  <c r="C543" i="36"/>
  <c r="E543" i="36" s="1"/>
  <c r="C544" i="36"/>
  <c r="E544" i="36" s="1"/>
  <c r="C545" i="36"/>
  <c r="E545" i="36" s="1"/>
  <c r="C546" i="36"/>
  <c r="E546" i="36" s="1"/>
  <c r="C547" i="36"/>
  <c r="E547" i="36" s="1"/>
  <c r="C548" i="36"/>
  <c r="E548" i="36" s="1"/>
  <c r="C549" i="36"/>
  <c r="E549" i="36" s="1"/>
  <c r="C550" i="36"/>
  <c r="E550" i="36" s="1"/>
  <c r="C551" i="36"/>
  <c r="E551" i="36" s="1"/>
  <c r="C552" i="36"/>
  <c r="E552" i="36" s="1"/>
  <c r="C553" i="36"/>
  <c r="E553" i="36" s="1"/>
  <c r="C554" i="36"/>
  <c r="E554" i="36" s="1"/>
  <c r="C555" i="36"/>
  <c r="E555" i="36" s="1"/>
  <c r="C556" i="36"/>
  <c r="E556" i="36" s="1"/>
  <c r="C557" i="36"/>
  <c r="E557" i="36" s="1"/>
  <c r="C558" i="36"/>
  <c r="E558" i="36" s="1"/>
  <c r="C559" i="36"/>
  <c r="E559" i="36" s="1"/>
  <c r="C560" i="36"/>
  <c r="E560" i="36" s="1"/>
  <c r="C561" i="36"/>
  <c r="E561" i="36" s="1"/>
  <c r="C562" i="36"/>
  <c r="E562" i="36" s="1"/>
  <c r="C563" i="36"/>
  <c r="E563" i="36" s="1"/>
  <c r="C564" i="36"/>
  <c r="E564" i="36" s="1"/>
  <c r="C565" i="36"/>
  <c r="E565" i="36" s="1"/>
  <c r="C566" i="36"/>
  <c r="E566" i="36" s="1"/>
  <c r="C567" i="36"/>
  <c r="E567" i="36" s="1"/>
  <c r="C568" i="36"/>
  <c r="E568" i="36" s="1"/>
  <c r="C569" i="36"/>
  <c r="E569" i="36" s="1"/>
  <c r="C570" i="36"/>
  <c r="E570" i="36" s="1"/>
  <c r="C571" i="36"/>
  <c r="E571" i="36" s="1"/>
  <c r="C572" i="36"/>
  <c r="E572" i="36" s="1"/>
  <c r="C573" i="36"/>
  <c r="E573" i="36" s="1"/>
  <c r="C574" i="36"/>
  <c r="E574" i="36" s="1"/>
  <c r="C575" i="36"/>
  <c r="E575" i="36" s="1"/>
  <c r="C576" i="36"/>
  <c r="E576" i="36" s="1"/>
  <c r="C577" i="36"/>
  <c r="E577" i="36" s="1"/>
  <c r="C578" i="36"/>
  <c r="E578" i="36" s="1"/>
  <c r="C579" i="36"/>
  <c r="E579" i="36" s="1"/>
  <c r="C580" i="36"/>
  <c r="E580" i="36" s="1"/>
  <c r="C581" i="36"/>
  <c r="E581" i="36" s="1"/>
  <c r="C582" i="36"/>
  <c r="E582" i="36" s="1"/>
  <c r="C583" i="36"/>
  <c r="E583" i="36" s="1"/>
  <c r="C584" i="36"/>
  <c r="E584" i="36" s="1"/>
  <c r="C585" i="36"/>
  <c r="E585" i="36" s="1"/>
  <c r="C586" i="36"/>
  <c r="E586" i="36" s="1"/>
  <c r="C587" i="36"/>
  <c r="E587" i="36" s="1"/>
  <c r="C588" i="36"/>
  <c r="E588" i="36" s="1"/>
  <c r="C589" i="36"/>
  <c r="E589" i="36" s="1"/>
  <c r="C590" i="36"/>
  <c r="E590" i="36" s="1"/>
  <c r="C591" i="36"/>
  <c r="E591" i="36" s="1"/>
  <c r="C592" i="36"/>
  <c r="E592" i="36" s="1"/>
  <c r="C593" i="36"/>
  <c r="E593" i="36" s="1"/>
  <c r="C594" i="36"/>
  <c r="E594" i="36" s="1"/>
  <c r="C595" i="36"/>
  <c r="E595" i="36" s="1"/>
  <c r="C596" i="36"/>
  <c r="E596" i="36" s="1"/>
  <c r="C597" i="36"/>
  <c r="E597" i="36" s="1"/>
  <c r="C598" i="36"/>
  <c r="E598" i="36" s="1"/>
  <c r="C599" i="36"/>
  <c r="E599" i="36" s="1"/>
  <c r="C600" i="36"/>
  <c r="E600" i="36" s="1"/>
  <c r="C601" i="36"/>
  <c r="E601" i="36" s="1"/>
  <c r="C602" i="36"/>
  <c r="E602" i="36" s="1"/>
  <c r="C603" i="36"/>
  <c r="E603" i="36" s="1"/>
  <c r="C604" i="36"/>
  <c r="E604" i="36" s="1"/>
  <c r="C605" i="36"/>
  <c r="E605" i="36" s="1"/>
  <c r="C606" i="36"/>
  <c r="E606" i="36" s="1"/>
  <c r="C607" i="36"/>
  <c r="E607" i="36" s="1"/>
  <c r="C608" i="36"/>
  <c r="E608" i="36" s="1"/>
  <c r="C609" i="36"/>
  <c r="E609" i="36" s="1"/>
  <c r="C610" i="36"/>
  <c r="E610" i="36" s="1"/>
  <c r="C611" i="36"/>
  <c r="E611" i="36" s="1"/>
  <c r="C612" i="36"/>
  <c r="E612" i="36" s="1"/>
  <c r="C613" i="36"/>
  <c r="E613" i="36" s="1"/>
  <c r="C614" i="36"/>
  <c r="E614" i="36" s="1"/>
  <c r="C615" i="36"/>
  <c r="E615" i="36" s="1"/>
  <c r="C616" i="36"/>
  <c r="E616" i="36" s="1"/>
  <c r="C617" i="36"/>
  <c r="E617" i="36" s="1"/>
  <c r="C618" i="36"/>
  <c r="E618" i="36" s="1"/>
  <c r="C619" i="36"/>
  <c r="E619" i="36" s="1"/>
  <c r="C620" i="36"/>
  <c r="E620" i="36" s="1"/>
  <c r="C621" i="36"/>
  <c r="E621" i="36" s="1"/>
  <c r="C622" i="36"/>
  <c r="E622" i="36" s="1"/>
  <c r="C623" i="36"/>
  <c r="E623" i="36" s="1"/>
  <c r="C624" i="36"/>
  <c r="E624" i="36" s="1"/>
  <c r="C625" i="36"/>
  <c r="E625" i="36" s="1"/>
  <c r="C626" i="36"/>
  <c r="E626" i="36" s="1"/>
  <c r="C627" i="36"/>
  <c r="E627" i="36" s="1"/>
  <c r="C628" i="36"/>
  <c r="E628" i="36" s="1"/>
  <c r="C629" i="36"/>
  <c r="E629" i="36" s="1"/>
  <c r="C630" i="36"/>
  <c r="E630" i="36" s="1"/>
  <c r="C631" i="36"/>
  <c r="E631" i="36" s="1"/>
  <c r="C632" i="36"/>
  <c r="E632" i="36" s="1"/>
  <c r="C633" i="36"/>
  <c r="E633" i="36" s="1"/>
  <c r="C634" i="36"/>
  <c r="E634" i="36" s="1"/>
  <c r="C635" i="36"/>
  <c r="E635" i="36" s="1"/>
  <c r="C636" i="36"/>
  <c r="E636" i="36" s="1"/>
  <c r="C637" i="36"/>
  <c r="E637" i="36" s="1"/>
  <c r="C638" i="36"/>
  <c r="E638" i="36" s="1"/>
  <c r="C639" i="36"/>
  <c r="E639" i="36" s="1"/>
  <c r="C640" i="36"/>
  <c r="E640" i="36" s="1"/>
  <c r="C641" i="36"/>
  <c r="E641" i="36" s="1"/>
  <c r="C642" i="36"/>
  <c r="E642" i="36" s="1"/>
  <c r="C643" i="36"/>
  <c r="E643" i="36" s="1"/>
  <c r="C644" i="36"/>
  <c r="E644" i="36" s="1"/>
  <c r="C645" i="36"/>
  <c r="E645" i="36" s="1"/>
  <c r="C646" i="36"/>
  <c r="E646" i="36" s="1"/>
  <c r="C647" i="36"/>
  <c r="E647" i="36" s="1"/>
  <c r="C648" i="36"/>
  <c r="E648" i="36" s="1"/>
  <c r="C649" i="36"/>
  <c r="E649" i="36" s="1"/>
  <c r="C650" i="36"/>
  <c r="E650" i="36" s="1"/>
  <c r="C651" i="36"/>
  <c r="E651" i="36" s="1"/>
  <c r="C652" i="36"/>
  <c r="E652" i="36" s="1"/>
  <c r="C653" i="36"/>
  <c r="C654" i="36"/>
  <c r="E654" i="36" s="1"/>
  <c r="C655" i="36"/>
  <c r="E655" i="36" s="1"/>
  <c r="C656" i="36"/>
  <c r="E656" i="36" s="1"/>
  <c r="C657" i="36"/>
  <c r="C658" i="36"/>
  <c r="E658" i="36" s="1"/>
  <c r="C659" i="36"/>
  <c r="E659" i="36" s="1"/>
  <c r="C660" i="36"/>
  <c r="E660" i="36" s="1"/>
  <c r="C661" i="36"/>
  <c r="C662" i="36"/>
  <c r="E662" i="36" s="1"/>
  <c r="C663" i="36"/>
  <c r="E663" i="36" s="1"/>
  <c r="C664" i="36"/>
  <c r="E664" i="36" s="1"/>
  <c r="C665" i="36"/>
  <c r="C666" i="36"/>
  <c r="E666" i="36" s="1"/>
  <c r="C667" i="36"/>
  <c r="E667" i="36" s="1"/>
  <c r="C668" i="36"/>
  <c r="E668" i="36" s="1"/>
  <c r="C669" i="36"/>
  <c r="C670" i="36"/>
  <c r="E670" i="36" s="1"/>
  <c r="C671" i="36"/>
  <c r="E671" i="36" s="1"/>
  <c r="C672" i="36"/>
  <c r="E672" i="36" s="1"/>
  <c r="C673" i="36"/>
  <c r="C674" i="36"/>
  <c r="E674" i="36" s="1"/>
  <c r="C675" i="36"/>
  <c r="E675" i="36" s="1"/>
  <c r="C676" i="36"/>
  <c r="E676" i="36" s="1"/>
  <c r="C677" i="36"/>
  <c r="C678" i="36"/>
  <c r="E678" i="36" s="1"/>
  <c r="C679" i="36"/>
  <c r="E679" i="36" s="1"/>
  <c r="C680" i="36"/>
  <c r="E680" i="36" s="1"/>
  <c r="C681" i="36"/>
  <c r="C682" i="36"/>
  <c r="E682" i="36" s="1"/>
  <c r="C683" i="36"/>
  <c r="E683" i="36" s="1"/>
  <c r="C684" i="36"/>
  <c r="E684" i="36" s="1"/>
  <c r="C685" i="36"/>
  <c r="C686" i="36"/>
  <c r="E686" i="36" s="1"/>
  <c r="C687" i="36"/>
  <c r="E687" i="36" s="1"/>
  <c r="C688" i="36"/>
  <c r="E688" i="36" s="1"/>
  <c r="C689" i="36"/>
  <c r="C690" i="36"/>
  <c r="E690" i="36" s="1"/>
  <c r="C691" i="36"/>
  <c r="E691" i="36" s="1"/>
  <c r="C692" i="36"/>
  <c r="E692" i="36" s="1"/>
  <c r="C693" i="36"/>
  <c r="C694" i="36"/>
  <c r="E694" i="36" s="1"/>
  <c r="C695" i="36"/>
  <c r="E695" i="36" s="1"/>
  <c r="C696" i="36"/>
  <c r="E696" i="36" s="1"/>
  <c r="C697" i="36"/>
  <c r="C698" i="36"/>
  <c r="E698" i="36" s="1"/>
  <c r="C699" i="36"/>
  <c r="E699" i="36" s="1"/>
  <c r="C700" i="36"/>
  <c r="E700" i="36" s="1"/>
  <c r="C701" i="36"/>
  <c r="C702" i="36"/>
  <c r="E702" i="36" s="1"/>
  <c r="C703" i="36"/>
  <c r="E703" i="36" s="1"/>
  <c r="C704" i="36"/>
  <c r="E704" i="36" s="1"/>
  <c r="C705" i="36"/>
  <c r="C706" i="36"/>
  <c r="E706" i="36" s="1"/>
  <c r="C707" i="36"/>
  <c r="E707" i="36" s="1"/>
  <c r="C708" i="36"/>
  <c r="E708" i="36" s="1"/>
  <c r="C709" i="36"/>
  <c r="C710" i="36"/>
  <c r="E710" i="36" s="1"/>
  <c r="C711" i="36"/>
  <c r="E711" i="36" s="1"/>
  <c r="C712" i="36"/>
  <c r="E712" i="36" s="1"/>
  <c r="C713" i="36"/>
  <c r="C714" i="36"/>
  <c r="E714" i="36" s="1"/>
  <c r="C715" i="36"/>
  <c r="E715" i="36" s="1"/>
  <c r="C716" i="36"/>
  <c r="E716" i="36" s="1"/>
  <c r="C717" i="36"/>
  <c r="C718" i="36"/>
  <c r="E718" i="36" s="1"/>
  <c r="C719" i="36"/>
  <c r="E719" i="36" s="1"/>
  <c r="C720" i="36"/>
  <c r="E720" i="36" s="1"/>
  <c r="C721" i="36"/>
  <c r="C722" i="36"/>
  <c r="E722" i="36" s="1"/>
  <c r="C723" i="36"/>
  <c r="E723" i="36" s="1"/>
  <c r="C724" i="36"/>
  <c r="E724" i="36" s="1"/>
  <c r="C725" i="36"/>
  <c r="C726" i="36"/>
  <c r="E726" i="36" s="1"/>
  <c r="C727" i="36"/>
  <c r="E727" i="36" s="1"/>
  <c r="C728" i="36"/>
  <c r="E728" i="36" s="1"/>
  <c r="C729" i="36"/>
  <c r="C730" i="36"/>
  <c r="E730" i="36" s="1"/>
  <c r="C731" i="36"/>
  <c r="E731" i="36" s="1"/>
  <c r="C732" i="36"/>
  <c r="E732" i="36" s="1"/>
  <c r="C733" i="36"/>
  <c r="C734" i="36"/>
  <c r="E734" i="36" s="1"/>
  <c r="C735" i="36"/>
  <c r="E735" i="36" s="1"/>
  <c r="C736" i="36"/>
  <c r="E736" i="36" s="1"/>
  <c r="C737" i="36"/>
  <c r="C738" i="36"/>
  <c r="E738" i="36" s="1"/>
  <c r="C739" i="36"/>
  <c r="E739" i="36" s="1"/>
  <c r="C740" i="36"/>
  <c r="E740" i="36" s="1"/>
  <c r="C741" i="36"/>
  <c r="C742" i="36"/>
  <c r="E742" i="36" s="1"/>
  <c r="C743" i="36"/>
  <c r="E743" i="36" s="1"/>
  <c r="C744" i="36"/>
  <c r="E744" i="36" s="1"/>
  <c r="C745" i="36"/>
  <c r="C746" i="36"/>
  <c r="E746" i="36" s="1"/>
  <c r="C747" i="36"/>
  <c r="E747" i="36" s="1"/>
  <c r="C748" i="36"/>
  <c r="E748" i="36" s="1"/>
  <c r="C749" i="36"/>
  <c r="C750" i="36"/>
  <c r="E750" i="36" s="1"/>
  <c r="C751" i="36"/>
  <c r="E751" i="36" s="1"/>
  <c r="C752" i="36"/>
  <c r="E752" i="36" s="1"/>
  <c r="C753" i="36"/>
  <c r="C754" i="36"/>
  <c r="E754" i="36" s="1"/>
  <c r="C755" i="36"/>
  <c r="E755" i="36" s="1"/>
  <c r="C756" i="36"/>
  <c r="E756" i="36" s="1"/>
  <c r="C757" i="36"/>
  <c r="C758" i="36"/>
  <c r="E758" i="36" s="1"/>
  <c r="C759" i="36"/>
  <c r="E759" i="36" s="1"/>
  <c r="C760" i="36"/>
  <c r="E760" i="36" s="1"/>
  <c r="C761" i="36"/>
  <c r="C762" i="36"/>
  <c r="E762" i="36" s="1"/>
  <c r="C763" i="36"/>
  <c r="E763" i="36" s="1"/>
  <c r="C764" i="36"/>
  <c r="E764" i="36" s="1"/>
  <c r="C765" i="36"/>
  <c r="C766" i="36"/>
  <c r="E766" i="36" s="1"/>
  <c r="C767" i="36"/>
  <c r="E767" i="36" s="1"/>
  <c r="C768" i="36"/>
  <c r="E768" i="36" s="1"/>
  <c r="C769" i="36"/>
  <c r="C770" i="36"/>
  <c r="E770" i="36" s="1"/>
  <c r="C771" i="36"/>
  <c r="E771" i="36" s="1"/>
  <c r="C772" i="36"/>
  <c r="E772" i="36" s="1"/>
  <c r="C773" i="36"/>
  <c r="C774" i="36"/>
  <c r="E774" i="36" s="1"/>
  <c r="C775" i="36"/>
  <c r="E775" i="36" s="1"/>
  <c r="C776" i="36"/>
  <c r="E776" i="36" s="1"/>
  <c r="C777" i="36"/>
  <c r="C778" i="36"/>
  <c r="E778" i="36" s="1"/>
  <c r="C779" i="36"/>
  <c r="E779" i="36" s="1"/>
  <c r="C780" i="36"/>
  <c r="E780" i="36" s="1"/>
  <c r="C781" i="36"/>
  <c r="C782" i="36"/>
  <c r="E782" i="36" s="1"/>
  <c r="C783" i="36"/>
  <c r="E783" i="36" s="1"/>
  <c r="C784" i="36"/>
  <c r="E784" i="36" s="1"/>
  <c r="C785" i="36"/>
  <c r="C786" i="36"/>
  <c r="E786" i="36" s="1"/>
  <c r="C787" i="36"/>
  <c r="E787" i="36" s="1"/>
  <c r="C788" i="36"/>
  <c r="E788" i="36" s="1"/>
  <c r="C789" i="36"/>
  <c r="C790" i="36"/>
  <c r="E790" i="36" s="1"/>
  <c r="C791" i="36"/>
  <c r="E791" i="36" s="1"/>
  <c r="C792" i="36"/>
  <c r="E792" i="36" s="1"/>
  <c r="C793" i="36"/>
  <c r="C794" i="36"/>
  <c r="E794" i="36" s="1"/>
  <c r="C795" i="36"/>
  <c r="E795" i="36" s="1"/>
  <c r="C796" i="36"/>
  <c r="E796" i="36" s="1"/>
  <c r="C797" i="36"/>
  <c r="C798" i="36"/>
  <c r="E798" i="36" s="1"/>
  <c r="C799" i="36"/>
  <c r="E799" i="36" s="1"/>
  <c r="C800" i="36"/>
  <c r="E800" i="36" s="1"/>
  <c r="C801" i="36"/>
  <c r="C802" i="36"/>
  <c r="E802" i="36" s="1"/>
  <c r="C803" i="36"/>
  <c r="E803" i="36" s="1"/>
  <c r="C804" i="36"/>
  <c r="E804" i="36" s="1"/>
  <c r="C805" i="36"/>
  <c r="C806" i="36"/>
  <c r="E806" i="36" s="1"/>
  <c r="C807" i="36"/>
  <c r="E807" i="36" s="1"/>
  <c r="C808" i="36"/>
  <c r="E808" i="36" s="1"/>
  <c r="C809" i="36"/>
  <c r="C810" i="36"/>
  <c r="E810" i="36" s="1"/>
  <c r="C811" i="36"/>
  <c r="E811" i="36" s="1"/>
  <c r="C812" i="36"/>
  <c r="E812" i="36" s="1"/>
  <c r="C813" i="36"/>
  <c r="C814" i="36"/>
  <c r="E814" i="36" s="1"/>
  <c r="C815" i="36"/>
  <c r="E815" i="36" s="1"/>
  <c r="C816" i="36"/>
  <c r="E816" i="36" s="1"/>
  <c r="C817" i="36"/>
  <c r="C818" i="36"/>
  <c r="E818" i="36" s="1"/>
  <c r="C819" i="36"/>
  <c r="E819" i="36" s="1"/>
  <c r="C820" i="36"/>
  <c r="E820" i="36" s="1"/>
  <c r="C821" i="36"/>
  <c r="C822" i="36"/>
  <c r="E822" i="36" s="1"/>
  <c r="C823" i="36"/>
  <c r="E823" i="36" s="1"/>
  <c r="C824" i="36"/>
  <c r="E824" i="36" s="1"/>
  <c r="C825" i="36"/>
  <c r="C826" i="36"/>
  <c r="E826" i="36" s="1"/>
  <c r="C827" i="36"/>
  <c r="E827" i="36" s="1"/>
  <c r="C828" i="36"/>
  <c r="E828" i="36" s="1"/>
  <c r="C829" i="36"/>
  <c r="C830" i="36"/>
  <c r="E830" i="36" s="1"/>
  <c r="C831" i="36"/>
  <c r="E831" i="36" s="1"/>
  <c r="C832" i="36"/>
  <c r="E832" i="36" s="1"/>
  <c r="C833" i="36"/>
  <c r="C834" i="36"/>
  <c r="E834" i="36" s="1"/>
  <c r="C835" i="36"/>
  <c r="E835" i="36" s="1"/>
  <c r="C836" i="36"/>
  <c r="E836" i="36" s="1"/>
  <c r="C837" i="36"/>
  <c r="C838" i="36"/>
  <c r="E838" i="36" s="1"/>
  <c r="C839" i="36"/>
  <c r="E839" i="36" s="1"/>
  <c r="C840" i="36"/>
  <c r="E840" i="36" s="1"/>
  <c r="C841" i="36"/>
  <c r="C842" i="36"/>
  <c r="E842" i="36" s="1"/>
  <c r="C843" i="36"/>
  <c r="E843" i="36" s="1"/>
  <c r="C844" i="36"/>
  <c r="E844" i="36" s="1"/>
  <c r="C845" i="36"/>
  <c r="C846" i="36"/>
  <c r="E846" i="36" s="1"/>
  <c r="C847" i="36"/>
  <c r="E847" i="36" s="1"/>
  <c r="C848" i="36"/>
  <c r="E848" i="36" s="1"/>
  <c r="C849" i="36"/>
  <c r="C850" i="36"/>
  <c r="E850" i="36" s="1"/>
  <c r="C851" i="36"/>
  <c r="E851" i="36" s="1"/>
  <c r="C852" i="36"/>
  <c r="E852" i="36" s="1"/>
  <c r="C853" i="36"/>
  <c r="C854" i="36"/>
  <c r="E854" i="36" s="1"/>
  <c r="C855" i="36"/>
  <c r="E855" i="36" s="1"/>
  <c r="C856" i="36"/>
  <c r="C857" i="36"/>
  <c r="C858" i="36"/>
  <c r="E858" i="36" s="1"/>
  <c r="C859" i="36"/>
  <c r="E859" i="36" s="1"/>
  <c r="C860" i="36"/>
  <c r="C861" i="36"/>
  <c r="C862" i="36"/>
  <c r="E862" i="36" s="1"/>
  <c r="C863" i="36"/>
  <c r="E863" i="36" s="1"/>
  <c r="C864" i="36"/>
  <c r="C865" i="36"/>
  <c r="C866" i="36"/>
  <c r="E866" i="36" s="1"/>
  <c r="C867" i="36"/>
  <c r="E867" i="36" s="1"/>
  <c r="C868" i="36"/>
  <c r="C869" i="36"/>
  <c r="C870" i="36"/>
  <c r="E870" i="36" s="1"/>
  <c r="C871" i="36"/>
  <c r="E871" i="36" s="1"/>
  <c r="C872" i="36"/>
  <c r="C873" i="36"/>
  <c r="C874" i="36"/>
  <c r="E874" i="36" s="1"/>
  <c r="C875" i="36"/>
  <c r="E875" i="36" s="1"/>
  <c r="C876" i="36"/>
  <c r="C877" i="36"/>
  <c r="C878" i="36"/>
  <c r="E878" i="36" s="1"/>
  <c r="C879" i="36"/>
  <c r="E879" i="36" s="1"/>
  <c r="C880" i="36"/>
  <c r="C881" i="36"/>
  <c r="C882" i="36"/>
  <c r="E882" i="36" s="1"/>
  <c r="C883" i="36"/>
  <c r="E883" i="36" s="1"/>
  <c r="C884" i="36"/>
  <c r="C885" i="36"/>
  <c r="C886" i="36"/>
  <c r="E886" i="36" s="1"/>
  <c r="C887" i="36"/>
  <c r="E887" i="36" s="1"/>
  <c r="C888" i="36"/>
  <c r="C889" i="36"/>
  <c r="C890" i="36"/>
  <c r="E890" i="36" s="1"/>
  <c r="C891" i="36"/>
  <c r="E891" i="36" s="1"/>
  <c r="C892" i="36"/>
  <c r="C893" i="36"/>
  <c r="C894" i="36"/>
  <c r="E894" i="36" s="1"/>
  <c r="C895" i="36"/>
  <c r="E895" i="36" s="1"/>
  <c r="C896" i="36"/>
  <c r="C897" i="36"/>
  <c r="C898" i="36"/>
  <c r="E898" i="36" s="1"/>
  <c r="C899" i="36"/>
  <c r="E899" i="36" s="1"/>
  <c r="C900" i="36"/>
  <c r="C901" i="36"/>
  <c r="C902" i="36"/>
  <c r="E902" i="36" s="1"/>
  <c r="C903" i="36"/>
  <c r="E903" i="36" s="1"/>
  <c r="C904" i="36"/>
  <c r="C905" i="36"/>
  <c r="C906" i="36"/>
  <c r="E906" i="36" s="1"/>
  <c r="C907" i="36"/>
  <c r="E907" i="36" s="1"/>
  <c r="C908" i="36"/>
  <c r="C909" i="36"/>
  <c r="C910" i="36"/>
  <c r="E910" i="36" s="1"/>
  <c r="C911" i="36"/>
  <c r="E911" i="36" s="1"/>
  <c r="C912" i="36"/>
  <c r="C913" i="36"/>
  <c r="C914" i="36"/>
  <c r="E914" i="36" s="1"/>
  <c r="C915" i="36"/>
  <c r="E915" i="36" s="1"/>
  <c r="C916" i="36"/>
  <c r="C917" i="36"/>
  <c r="C918" i="36"/>
  <c r="E918" i="36" s="1"/>
  <c r="C919" i="36"/>
  <c r="E919" i="36" s="1"/>
  <c r="C920" i="36"/>
  <c r="C921" i="36"/>
  <c r="C922" i="36"/>
  <c r="E922" i="36" s="1"/>
  <c r="C923" i="36"/>
  <c r="E923" i="36" s="1"/>
  <c r="C924" i="36"/>
  <c r="C925" i="36"/>
  <c r="C926" i="36"/>
  <c r="E926" i="36" s="1"/>
  <c r="C927" i="36"/>
  <c r="E927" i="36" s="1"/>
  <c r="C928" i="36"/>
  <c r="C929" i="36"/>
  <c r="C930" i="36"/>
  <c r="E930" i="36" s="1"/>
  <c r="C931" i="36"/>
  <c r="E931" i="36" s="1"/>
  <c r="C932" i="36"/>
  <c r="C933" i="36"/>
  <c r="C934" i="36"/>
  <c r="E934" i="36" s="1"/>
  <c r="C935" i="36"/>
  <c r="E935" i="36" s="1"/>
  <c r="C936" i="36"/>
  <c r="C937" i="36"/>
  <c r="C938" i="36"/>
  <c r="E938" i="36" s="1"/>
  <c r="C939" i="36"/>
  <c r="E939" i="36" s="1"/>
  <c r="C940" i="36"/>
  <c r="C941" i="36"/>
  <c r="C942" i="36"/>
  <c r="E942" i="36" s="1"/>
  <c r="C943" i="36"/>
  <c r="E943" i="36" s="1"/>
  <c r="C944" i="36"/>
  <c r="C945" i="36"/>
  <c r="C946" i="36"/>
  <c r="E946" i="36" s="1"/>
  <c r="C947" i="36"/>
  <c r="E947" i="36" s="1"/>
  <c r="C948" i="36"/>
  <c r="C949" i="36"/>
  <c r="C950" i="36"/>
  <c r="E950" i="36" s="1"/>
  <c r="C951" i="36"/>
  <c r="E951" i="36" s="1"/>
  <c r="C952" i="36"/>
  <c r="C953" i="36"/>
  <c r="C954" i="36"/>
  <c r="E954" i="36" s="1"/>
  <c r="C955" i="36"/>
  <c r="E955" i="36" s="1"/>
  <c r="C956" i="36"/>
  <c r="C957" i="36"/>
  <c r="C958" i="36"/>
  <c r="E958" i="36" s="1"/>
  <c r="C959" i="36"/>
  <c r="E959" i="36" s="1"/>
  <c r="C960" i="36"/>
  <c r="C961" i="36"/>
  <c r="C962" i="36"/>
  <c r="E962" i="36" s="1"/>
  <c r="C963" i="36"/>
  <c r="E963" i="36" s="1"/>
  <c r="C964" i="36"/>
  <c r="C965" i="36"/>
  <c r="C966" i="36"/>
  <c r="E966" i="36" s="1"/>
  <c r="C967" i="36"/>
  <c r="E967" i="36" s="1"/>
  <c r="C968" i="36"/>
  <c r="C969" i="36"/>
  <c r="C970" i="36"/>
  <c r="E970" i="36" s="1"/>
  <c r="C971" i="36"/>
  <c r="E971" i="36" s="1"/>
  <c r="C972" i="36"/>
  <c r="C973" i="36"/>
  <c r="C974" i="36"/>
  <c r="E974" i="36" s="1"/>
  <c r="C975" i="36"/>
  <c r="E975" i="36" s="1"/>
  <c r="C976" i="36"/>
  <c r="C977" i="36"/>
  <c r="C978" i="36"/>
  <c r="E978" i="36" s="1"/>
  <c r="C979" i="36"/>
  <c r="E979" i="36" s="1"/>
  <c r="C980" i="36"/>
  <c r="C981" i="36"/>
  <c r="C982" i="36"/>
  <c r="E982" i="36" s="1"/>
  <c r="C983" i="36"/>
  <c r="E983" i="36" s="1"/>
  <c r="C984" i="36"/>
  <c r="C985" i="36"/>
  <c r="C986" i="36"/>
  <c r="E986" i="36" s="1"/>
  <c r="C987" i="36"/>
  <c r="E987" i="36" s="1"/>
  <c r="C988" i="36"/>
  <c r="C989" i="36"/>
  <c r="C990" i="36"/>
  <c r="E990" i="36" s="1"/>
  <c r="C991" i="36"/>
  <c r="E991" i="36" s="1"/>
  <c r="C992" i="36"/>
  <c r="C993" i="36"/>
  <c r="C994" i="36"/>
  <c r="E994" i="36" s="1"/>
  <c r="C995" i="36"/>
  <c r="E995" i="36" s="1"/>
  <c r="C996" i="36"/>
  <c r="C997" i="36"/>
  <c r="C998" i="36"/>
  <c r="E998" i="36" s="1"/>
  <c r="C999" i="36"/>
  <c r="E999" i="36" s="1"/>
  <c r="C1000" i="36"/>
  <c r="C1001" i="36"/>
  <c r="C1002" i="36"/>
  <c r="E1002" i="36" s="1"/>
  <c r="C1003" i="36"/>
  <c r="E1003" i="36" s="1"/>
  <c r="C1004" i="36"/>
  <c r="C1005" i="36"/>
  <c r="C1006" i="36"/>
  <c r="E1006" i="36" s="1"/>
  <c r="C1007" i="36"/>
  <c r="E1007" i="36" s="1"/>
  <c r="C1008" i="36"/>
  <c r="C1009" i="36"/>
  <c r="C1010" i="36"/>
  <c r="E1010" i="36" s="1"/>
  <c r="C1011" i="36"/>
  <c r="E1011" i="36" s="1"/>
  <c r="C1012" i="36"/>
  <c r="C1013" i="36"/>
  <c r="C1014" i="36"/>
  <c r="E1014" i="36" s="1"/>
  <c r="C1015" i="36"/>
  <c r="E1015" i="36" s="1"/>
  <c r="C1016" i="36"/>
  <c r="C1017" i="36"/>
  <c r="C1018" i="36"/>
  <c r="E1018" i="36" s="1"/>
  <c r="C1019" i="36"/>
  <c r="E1019" i="36" s="1"/>
  <c r="C1020" i="36"/>
  <c r="C1021" i="36"/>
  <c r="C1022" i="36"/>
  <c r="E1022" i="36" s="1"/>
  <c r="C1023" i="36"/>
  <c r="E1023" i="36" s="1"/>
  <c r="C1024" i="36"/>
  <c r="C1025" i="36"/>
  <c r="C1026" i="36"/>
  <c r="E1026" i="36" s="1"/>
  <c r="C1027" i="36"/>
  <c r="E1027" i="36" s="1"/>
  <c r="C1028" i="36"/>
  <c r="C1029" i="36"/>
  <c r="C1030" i="36"/>
  <c r="E1030" i="36" s="1"/>
  <c r="C1031" i="36"/>
  <c r="E1031" i="36" s="1"/>
  <c r="C1032" i="36"/>
  <c r="C1033" i="36"/>
  <c r="C1034" i="36"/>
  <c r="E1034" i="36" s="1"/>
  <c r="C1035" i="36"/>
  <c r="E1035" i="36" s="1"/>
  <c r="C1036" i="36"/>
  <c r="C1037" i="36"/>
  <c r="C1038" i="36"/>
  <c r="E1038" i="36" s="1"/>
  <c r="C1039" i="36"/>
  <c r="E1039" i="36" s="1"/>
  <c r="C1040" i="36"/>
  <c r="C1041" i="36"/>
  <c r="C1042" i="36"/>
  <c r="E1042" i="36" s="1"/>
  <c r="C1043" i="36"/>
  <c r="E1043" i="36" s="1"/>
  <c r="C1044" i="36"/>
  <c r="C1045" i="36"/>
  <c r="C1046" i="36"/>
  <c r="E1046" i="36" s="1"/>
  <c r="C1047" i="36"/>
  <c r="E1047" i="36" s="1"/>
  <c r="C1048" i="36"/>
  <c r="C1049" i="36"/>
  <c r="C1050" i="36"/>
  <c r="E1050" i="36" s="1"/>
  <c r="C1051" i="36"/>
  <c r="E1051" i="36" s="1"/>
  <c r="C1052" i="36"/>
  <c r="C1053" i="36"/>
  <c r="C1054" i="36"/>
  <c r="E1054" i="36" s="1"/>
  <c r="C1055" i="36"/>
  <c r="E1055" i="36" s="1"/>
  <c r="C1056" i="36"/>
  <c r="C1057" i="36"/>
  <c r="C1058" i="36"/>
  <c r="E1058" i="36" s="1"/>
  <c r="C1059" i="36"/>
  <c r="E1059" i="36" s="1"/>
  <c r="C1060" i="36"/>
  <c r="C1061" i="36"/>
  <c r="C1062" i="36"/>
  <c r="E1062" i="36" s="1"/>
  <c r="C1063" i="36"/>
  <c r="E1063" i="36" s="1"/>
  <c r="C1064" i="36"/>
  <c r="C1065" i="36"/>
  <c r="C1066" i="36"/>
  <c r="E1066" i="36" s="1"/>
  <c r="C1067" i="36"/>
  <c r="E1067" i="36" s="1"/>
  <c r="C1068" i="36"/>
  <c r="C1069" i="36"/>
  <c r="C1070" i="36"/>
  <c r="E1070" i="36" s="1"/>
  <c r="C1071" i="36"/>
  <c r="E1071" i="36" s="1"/>
  <c r="C1072" i="36"/>
  <c r="C1073" i="36"/>
  <c r="C1074" i="36"/>
  <c r="E1074" i="36" s="1"/>
  <c r="C1075" i="36"/>
  <c r="E1075" i="36" s="1"/>
  <c r="C1076" i="36"/>
  <c r="C1077" i="36"/>
  <c r="C1078" i="36"/>
  <c r="E1078" i="36" s="1"/>
  <c r="C1079" i="36"/>
  <c r="E1079" i="36" s="1"/>
  <c r="C1080" i="36"/>
  <c r="C1081" i="36"/>
  <c r="C1082" i="36"/>
  <c r="E1082" i="36" s="1"/>
  <c r="C1083" i="36"/>
  <c r="E1083" i="36" s="1"/>
  <c r="C1084" i="36"/>
  <c r="C1085" i="36"/>
  <c r="C1086" i="36"/>
  <c r="E1086" i="36" s="1"/>
  <c r="C1087" i="36"/>
  <c r="E1087" i="36" s="1"/>
  <c r="C1088" i="36"/>
  <c r="C1089" i="36"/>
  <c r="C1090" i="36"/>
  <c r="E1090" i="36" s="1"/>
  <c r="C1091" i="36"/>
  <c r="E1091" i="36" s="1"/>
  <c r="C1092" i="36"/>
  <c r="C1093" i="36"/>
  <c r="C1094" i="36"/>
  <c r="E1094" i="36" s="1"/>
  <c r="C1095" i="36"/>
  <c r="E1095" i="36" s="1"/>
  <c r="C1096" i="36"/>
  <c r="C1097" i="36"/>
  <c r="C1098" i="36"/>
  <c r="E1098" i="36" s="1"/>
  <c r="C1099" i="36"/>
  <c r="E1099" i="36" s="1"/>
  <c r="C1100" i="36"/>
  <c r="C1101" i="36"/>
  <c r="C1102" i="36"/>
  <c r="E1102" i="36" s="1"/>
  <c r="C1103" i="36"/>
  <c r="E1103" i="36" s="1"/>
  <c r="C1104" i="36"/>
  <c r="C1105" i="36"/>
  <c r="C1106" i="36"/>
  <c r="E1106" i="36" s="1"/>
  <c r="C1107" i="36"/>
  <c r="E1107" i="36" s="1"/>
  <c r="C1108" i="36"/>
  <c r="C1109" i="36"/>
  <c r="C1110" i="36"/>
  <c r="E1110" i="36" s="1"/>
  <c r="C1111" i="36"/>
  <c r="E1111" i="36" s="1"/>
  <c r="C1112" i="36"/>
  <c r="C1113" i="36"/>
  <c r="C1114" i="36"/>
  <c r="E1114" i="36" s="1"/>
  <c r="C1115" i="36"/>
  <c r="E1115" i="36" s="1"/>
  <c r="C1116" i="36"/>
  <c r="C1117" i="36"/>
  <c r="C1118" i="36"/>
  <c r="E1118" i="36" s="1"/>
  <c r="C1119" i="36"/>
  <c r="E1119" i="36" s="1"/>
  <c r="C1120" i="36"/>
  <c r="C1121" i="36"/>
  <c r="C1122" i="36"/>
  <c r="E1122" i="36" s="1"/>
  <c r="C1123" i="36"/>
  <c r="E1123" i="36" s="1"/>
  <c r="C1124" i="36"/>
  <c r="C1125" i="36"/>
  <c r="C1126" i="36"/>
  <c r="E1126" i="36" s="1"/>
  <c r="C1127" i="36"/>
  <c r="E1127" i="36" s="1"/>
  <c r="C1128" i="36"/>
  <c r="C1129" i="36"/>
  <c r="C1130" i="36"/>
  <c r="E1130" i="36" s="1"/>
  <c r="C1131" i="36"/>
  <c r="E1131" i="36" s="1"/>
  <c r="C1132" i="36"/>
  <c r="C1133" i="36"/>
  <c r="C1134" i="36"/>
  <c r="E1134" i="36" s="1"/>
  <c r="C1135" i="36"/>
  <c r="E1135" i="36" s="1"/>
  <c r="C1136" i="36"/>
  <c r="C1137" i="36"/>
  <c r="C1138" i="36"/>
  <c r="E1138" i="36" s="1"/>
  <c r="C1139" i="36"/>
  <c r="E1139" i="36" s="1"/>
  <c r="C1140" i="36"/>
  <c r="C1141" i="36"/>
  <c r="C1142" i="36"/>
  <c r="E1142" i="36" s="1"/>
  <c r="C1143" i="36"/>
  <c r="E1143" i="36" s="1"/>
  <c r="C1144" i="36"/>
  <c r="C1145" i="36"/>
  <c r="C1146" i="36"/>
  <c r="E1146" i="36" s="1"/>
  <c r="C1147" i="36"/>
  <c r="E1147" i="36" s="1"/>
  <c r="C1148" i="36"/>
  <c r="C1149" i="36"/>
  <c r="C1150" i="36"/>
  <c r="E1150" i="36" s="1"/>
  <c r="C1151" i="36"/>
  <c r="E1151" i="36" s="1"/>
  <c r="C1152" i="36"/>
  <c r="C1153" i="36"/>
  <c r="C1154" i="36"/>
  <c r="E1154" i="36" s="1"/>
  <c r="C1155" i="36"/>
  <c r="E1155" i="36" s="1"/>
  <c r="C1156" i="36"/>
  <c r="C1157" i="36"/>
  <c r="C1158" i="36"/>
  <c r="E1158" i="36" s="1"/>
  <c r="C1159" i="36"/>
  <c r="E1159" i="36" s="1"/>
  <c r="C1160" i="36"/>
  <c r="C1161" i="36"/>
  <c r="C1162" i="36"/>
  <c r="E1162" i="36" s="1"/>
  <c r="C1163" i="36"/>
  <c r="E1163" i="36" s="1"/>
  <c r="C1164" i="36"/>
  <c r="C1165" i="36"/>
  <c r="C1166" i="36"/>
  <c r="E1166" i="36" s="1"/>
  <c r="C1167" i="36"/>
  <c r="E1167" i="36" s="1"/>
  <c r="C1168" i="36"/>
  <c r="C1169" i="36"/>
  <c r="C1170" i="36"/>
  <c r="E1170" i="36" s="1"/>
  <c r="C1171" i="36"/>
  <c r="E1171" i="36" s="1"/>
  <c r="C1172" i="36"/>
  <c r="C1173" i="36"/>
  <c r="C1174" i="36"/>
  <c r="E1174" i="36" s="1"/>
  <c r="C1175" i="36"/>
  <c r="E1175" i="36" s="1"/>
  <c r="C1176" i="36"/>
  <c r="C1177" i="36"/>
  <c r="C1178" i="36"/>
  <c r="E1178" i="36" s="1"/>
  <c r="C1179" i="36"/>
  <c r="E1179" i="36" s="1"/>
  <c r="C1180" i="36"/>
  <c r="C1181" i="36"/>
  <c r="C1182" i="36"/>
  <c r="E1182" i="36" s="1"/>
  <c r="C1183" i="36"/>
  <c r="E1183" i="36" s="1"/>
  <c r="C1184" i="36"/>
  <c r="C1185" i="36"/>
  <c r="C1186" i="36"/>
  <c r="E1186" i="36" s="1"/>
  <c r="C1187" i="36"/>
  <c r="E1187" i="36" s="1"/>
  <c r="C1188" i="36"/>
  <c r="C1189" i="36"/>
  <c r="C1190" i="36"/>
  <c r="E1190" i="36" s="1"/>
  <c r="C1191" i="36"/>
  <c r="E1191" i="36" s="1"/>
  <c r="C1192" i="36"/>
  <c r="C1193" i="36"/>
  <c r="C1194" i="36"/>
  <c r="E1194" i="36" s="1"/>
  <c r="C1195" i="36"/>
  <c r="E1195" i="36" s="1"/>
  <c r="C1196" i="36"/>
  <c r="C1197" i="36"/>
  <c r="C1198" i="36"/>
  <c r="E1198" i="36" s="1"/>
  <c r="C1199" i="36"/>
  <c r="E1199" i="36" s="1"/>
  <c r="C1200" i="36"/>
  <c r="C1201" i="36"/>
  <c r="C1202" i="36"/>
  <c r="E1202" i="36" s="1"/>
  <c r="C1203" i="36"/>
  <c r="E1203" i="36" s="1"/>
  <c r="C1204" i="36"/>
  <c r="C1205" i="36"/>
  <c r="C1206" i="36"/>
  <c r="E1206" i="36" s="1"/>
  <c r="C1207" i="36"/>
  <c r="E1207" i="36" s="1"/>
  <c r="C1208" i="36"/>
  <c r="C1209" i="36"/>
  <c r="C1210" i="36"/>
  <c r="E1210" i="36" s="1"/>
  <c r="C1211" i="36"/>
  <c r="E1211" i="36" s="1"/>
  <c r="C1212" i="36"/>
  <c r="C1213" i="36"/>
  <c r="C1214" i="36"/>
  <c r="E1214" i="36" s="1"/>
  <c r="C1215" i="36"/>
  <c r="E1215" i="36" s="1"/>
  <c r="C1216" i="36"/>
  <c r="C1217" i="36"/>
  <c r="C1218" i="36"/>
  <c r="E1218" i="36" s="1"/>
  <c r="C1219" i="36"/>
  <c r="E1219" i="36" s="1"/>
  <c r="C1220" i="36"/>
  <c r="C1221" i="36"/>
  <c r="C1222" i="36"/>
  <c r="E1222" i="36" s="1"/>
  <c r="C1223" i="36"/>
  <c r="E1223" i="36" s="1"/>
  <c r="C1224" i="36"/>
  <c r="C1225" i="36"/>
  <c r="C1226" i="36"/>
  <c r="E1226" i="36" s="1"/>
  <c r="C1227" i="36"/>
  <c r="E1227" i="36" s="1"/>
  <c r="C1228" i="36"/>
  <c r="C1229" i="36"/>
  <c r="C1230" i="36"/>
  <c r="E1230" i="36" s="1"/>
  <c r="C1231" i="36"/>
  <c r="E1231" i="36" s="1"/>
  <c r="C1232" i="36"/>
  <c r="C1233" i="36"/>
  <c r="C1234" i="36"/>
  <c r="E1234" i="36" s="1"/>
  <c r="C1235" i="36"/>
  <c r="E1235" i="36" s="1"/>
  <c r="C1236" i="36"/>
  <c r="C1237" i="36"/>
  <c r="C1238" i="36"/>
  <c r="E1238" i="36" s="1"/>
  <c r="C1239" i="36"/>
  <c r="E1239" i="36" s="1"/>
  <c r="C1240" i="36"/>
  <c r="C1241" i="36"/>
  <c r="C1242" i="36"/>
  <c r="E1242" i="36" s="1"/>
  <c r="C1243" i="36"/>
  <c r="E1243" i="36" s="1"/>
  <c r="C1244" i="36"/>
  <c r="C1245" i="36"/>
  <c r="C1246" i="36"/>
  <c r="E1246" i="36" s="1"/>
  <c r="C1247" i="36"/>
  <c r="E1247" i="36" s="1"/>
  <c r="C1248" i="36"/>
  <c r="C1249" i="36"/>
  <c r="C1250" i="36"/>
  <c r="E1250" i="36" s="1"/>
  <c r="C1251" i="36"/>
  <c r="E1251" i="36" s="1"/>
  <c r="C1252" i="36"/>
  <c r="C1253" i="36"/>
  <c r="C1254" i="36"/>
  <c r="E1254" i="36" s="1"/>
  <c r="C1255" i="36"/>
  <c r="E1255" i="36" s="1"/>
  <c r="C1256" i="36"/>
  <c r="C1257" i="36"/>
  <c r="C1258" i="36"/>
  <c r="E1258" i="36" s="1"/>
  <c r="C1259" i="36"/>
  <c r="E1259" i="36" s="1"/>
  <c r="C1260" i="36"/>
  <c r="C1261" i="36"/>
  <c r="C1262" i="36"/>
  <c r="E1262" i="36" s="1"/>
  <c r="C1263" i="36"/>
  <c r="E1263" i="36" s="1"/>
  <c r="C1264" i="36"/>
  <c r="C1265" i="36"/>
  <c r="C1266" i="36"/>
  <c r="E1266" i="36" s="1"/>
  <c r="C1267" i="36"/>
  <c r="E1267" i="36" s="1"/>
  <c r="C1268" i="36"/>
  <c r="C1269" i="36"/>
  <c r="C1270" i="36"/>
  <c r="E1270" i="36" s="1"/>
  <c r="C1271" i="36"/>
  <c r="E1271" i="36" s="1"/>
  <c r="C1272" i="36"/>
  <c r="C1273" i="36"/>
  <c r="C1274" i="36"/>
  <c r="E1274" i="36" s="1"/>
  <c r="C1275" i="36"/>
  <c r="E1275" i="36" s="1"/>
  <c r="C1276" i="36"/>
  <c r="C1277" i="36"/>
  <c r="C1278" i="36"/>
  <c r="E1278" i="36" s="1"/>
  <c r="C1279" i="36"/>
  <c r="E1279" i="36" s="1"/>
  <c r="C1280" i="36"/>
  <c r="C1281" i="36"/>
  <c r="C1282" i="36"/>
  <c r="E1282" i="36" s="1"/>
  <c r="C1283" i="36"/>
  <c r="E1283" i="36" s="1"/>
  <c r="C1284" i="36"/>
  <c r="C1285" i="36"/>
  <c r="C1286" i="36"/>
  <c r="E1286" i="36" s="1"/>
  <c r="C1287" i="36"/>
  <c r="E1287" i="36" s="1"/>
  <c r="C1288" i="36"/>
  <c r="C1289" i="36"/>
  <c r="C1290" i="36"/>
  <c r="E1290" i="36" s="1"/>
  <c r="C1291" i="36"/>
  <c r="E1291" i="36" s="1"/>
  <c r="C1292" i="36"/>
  <c r="C1293" i="36"/>
  <c r="C1294" i="36"/>
  <c r="E1294" i="36" s="1"/>
  <c r="C1295" i="36"/>
  <c r="E1295" i="36" s="1"/>
  <c r="C1296" i="36"/>
  <c r="C1297" i="36"/>
  <c r="C1298" i="36"/>
  <c r="E1298" i="36" s="1"/>
  <c r="C1299" i="36"/>
  <c r="E1299" i="36" s="1"/>
  <c r="C1300" i="36"/>
  <c r="C1301" i="36"/>
  <c r="C1302" i="36"/>
  <c r="E1302" i="36" s="1"/>
  <c r="C1303" i="36"/>
  <c r="C1304" i="36"/>
  <c r="C1305" i="36"/>
  <c r="C1306" i="36"/>
  <c r="E1306" i="36" s="1"/>
  <c r="C1307" i="36"/>
  <c r="C1308" i="36"/>
  <c r="C1309" i="36"/>
  <c r="C1310" i="36"/>
  <c r="E1310" i="36" s="1"/>
  <c r="C1311" i="36"/>
  <c r="C1312" i="36"/>
  <c r="C1313" i="36"/>
  <c r="C1314" i="36"/>
  <c r="E1314" i="36" s="1"/>
  <c r="C1315" i="36"/>
  <c r="C1316" i="36"/>
  <c r="C1317" i="36"/>
  <c r="C1318" i="36"/>
  <c r="E1318" i="36" s="1"/>
  <c r="C1319" i="36"/>
  <c r="C1320" i="36"/>
  <c r="C1321" i="36"/>
  <c r="C1322" i="36"/>
  <c r="E1322" i="36" s="1"/>
  <c r="C1323" i="36"/>
  <c r="C1324" i="36"/>
  <c r="C1325" i="36"/>
  <c r="C1326" i="36"/>
  <c r="E1326" i="36" s="1"/>
  <c r="C1327" i="36"/>
  <c r="C1328" i="36"/>
  <c r="C1329" i="36"/>
  <c r="C1330" i="36"/>
  <c r="E1330" i="36" s="1"/>
  <c r="C1331" i="36"/>
  <c r="C1332" i="36"/>
  <c r="C1333" i="36"/>
  <c r="C1334" i="36"/>
  <c r="E1334" i="36" s="1"/>
  <c r="C1335" i="36"/>
  <c r="C1336" i="36"/>
  <c r="C1337" i="36"/>
  <c r="C1338" i="36"/>
  <c r="E1338" i="36" s="1"/>
  <c r="C1339" i="36"/>
  <c r="C1340" i="36"/>
  <c r="C1341" i="36"/>
  <c r="C1342" i="36"/>
  <c r="E1342" i="36" s="1"/>
  <c r="C1343" i="36"/>
  <c r="C1344" i="36"/>
  <c r="C1345" i="36"/>
  <c r="C1346" i="36"/>
  <c r="E1346" i="36" s="1"/>
  <c r="C1347" i="36"/>
  <c r="C1348" i="36"/>
  <c r="C1349" i="36"/>
  <c r="C1350" i="36"/>
  <c r="E1350" i="36" s="1"/>
  <c r="C1351" i="36"/>
  <c r="C1352" i="36"/>
  <c r="C1353" i="36"/>
  <c r="C1354" i="36"/>
  <c r="E1354" i="36" s="1"/>
  <c r="C1355" i="36"/>
  <c r="C1356" i="36"/>
  <c r="C1357" i="36"/>
  <c r="C1358" i="36"/>
  <c r="E1358" i="36" s="1"/>
  <c r="C1359" i="36"/>
  <c r="C1360" i="36"/>
  <c r="C1361" i="36"/>
  <c r="C1362" i="36"/>
  <c r="E1362" i="36" s="1"/>
  <c r="C1363" i="36"/>
  <c r="C1364" i="36"/>
  <c r="C1365" i="36"/>
  <c r="C1366" i="36"/>
  <c r="E1366" i="36" s="1"/>
  <c r="C1367" i="36"/>
  <c r="C1368" i="36"/>
  <c r="C1369" i="36"/>
  <c r="C1370" i="36"/>
  <c r="E1370" i="36" s="1"/>
  <c r="C1371" i="36"/>
  <c r="C1372" i="36"/>
  <c r="C1373" i="36"/>
  <c r="C1374" i="36"/>
  <c r="E1374" i="36" s="1"/>
  <c r="C1375" i="36"/>
  <c r="C1376" i="36"/>
  <c r="C1377" i="36"/>
  <c r="C1378" i="36"/>
  <c r="E1378" i="36" s="1"/>
  <c r="C1379" i="36"/>
  <c r="C1380" i="36"/>
  <c r="C1381" i="36"/>
  <c r="C1382" i="36"/>
  <c r="E1382" i="36" s="1"/>
  <c r="C1383" i="36"/>
  <c r="C1384" i="36"/>
  <c r="C1385" i="36"/>
  <c r="C1386" i="36"/>
  <c r="E1386" i="36" s="1"/>
  <c r="C1387" i="36"/>
  <c r="C1388" i="36"/>
  <c r="C1389" i="36"/>
  <c r="C1390" i="36"/>
  <c r="C1391" i="36"/>
  <c r="C1392" i="36"/>
  <c r="C1393" i="36"/>
  <c r="C1394" i="36"/>
  <c r="E1394" i="36" s="1"/>
  <c r="C1395" i="36"/>
  <c r="C1396" i="36"/>
  <c r="C1397" i="36"/>
  <c r="C1398" i="36"/>
  <c r="C1399" i="36"/>
  <c r="C1400" i="36"/>
  <c r="C1401" i="36"/>
  <c r="C1402" i="36"/>
  <c r="C1403" i="36"/>
  <c r="C1404" i="36"/>
  <c r="C1405" i="36"/>
  <c r="C1406" i="36"/>
  <c r="C1407" i="36"/>
  <c r="C1408" i="36"/>
  <c r="C1409" i="36"/>
  <c r="C1410" i="36"/>
  <c r="C1411" i="36"/>
  <c r="C1412" i="36"/>
  <c r="C1413" i="36"/>
  <c r="C1414" i="36"/>
  <c r="C2" i="36"/>
  <c r="K88" i="34"/>
  <c r="G137" i="34"/>
  <c r="G138" i="34"/>
  <c r="G139" i="34"/>
  <c r="G140" i="34"/>
  <c r="G141" i="34"/>
  <c r="G142" i="34"/>
  <c r="G143" i="34"/>
  <c r="G144" i="34"/>
  <c r="G145" i="34"/>
  <c r="G146" i="34"/>
  <c r="G147" i="34"/>
  <c r="G148" i="34"/>
  <c r="G149" i="34"/>
  <c r="G150" i="34"/>
  <c r="G151" i="34"/>
  <c r="G152" i="34"/>
  <c r="G153" i="34"/>
  <c r="G154" i="34"/>
  <c r="G155" i="34"/>
  <c r="G156" i="34"/>
  <c r="G157" i="34"/>
  <c r="G158" i="34"/>
  <c r="G159" i="34"/>
  <c r="G160" i="34"/>
  <c r="G161" i="34"/>
  <c r="G162" i="34"/>
  <c r="G163" i="34"/>
  <c r="G164" i="34"/>
  <c r="G165" i="34"/>
  <c r="G166" i="34"/>
  <c r="G167" i="34"/>
  <c r="G168" i="34"/>
  <c r="G169" i="34"/>
  <c r="G170" i="34"/>
  <c r="G171" i="34"/>
  <c r="G172" i="34"/>
  <c r="G173" i="34"/>
  <c r="G174" i="34"/>
  <c r="G175" i="34"/>
  <c r="G176" i="34"/>
  <c r="G177" i="34"/>
  <c r="G178" i="34"/>
  <c r="G179" i="34"/>
  <c r="G180" i="34"/>
  <c r="G181" i="34"/>
  <c r="G182" i="34"/>
  <c r="G183" i="34"/>
  <c r="G184" i="34"/>
  <c r="G185" i="34"/>
  <c r="G186" i="34"/>
  <c r="G187" i="34"/>
  <c r="G188" i="34"/>
  <c r="G189" i="34"/>
  <c r="G190" i="34"/>
  <c r="G191" i="34"/>
  <c r="G192" i="34"/>
  <c r="G193" i="34"/>
  <c r="G194" i="34"/>
  <c r="G195" i="34"/>
  <c r="G196" i="34"/>
  <c r="G197" i="34"/>
  <c r="G198" i="34"/>
  <c r="G199" i="34"/>
  <c r="G200" i="34"/>
  <c r="G201" i="34"/>
  <c r="G202" i="34"/>
  <c r="G203" i="34"/>
  <c r="G204" i="34"/>
  <c r="G205" i="34"/>
  <c r="G206" i="34"/>
  <c r="G207" i="34"/>
  <c r="G208" i="34"/>
  <c r="G209" i="34"/>
  <c r="G210" i="34"/>
  <c r="G211" i="34"/>
  <c r="G212" i="34"/>
  <c r="G213" i="34"/>
  <c r="G214" i="34"/>
  <c r="G215" i="34"/>
  <c r="G216" i="34"/>
  <c r="G217" i="34"/>
  <c r="G218" i="34"/>
  <c r="G219" i="34"/>
  <c r="G220" i="34"/>
  <c r="G221" i="34"/>
  <c r="G222" i="34"/>
  <c r="G223" i="34"/>
  <c r="G224" i="34"/>
  <c r="G225" i="34"/>
  <c r="G226" i="34"/>
  <c r="G227" i="34"/>
  <c r="G228" i="34"/>
  <c r="G229" i="34"/>
  <c r="G230" i="34"/>
  <c r="G231" i="34"/>
  <c r="G232" i="34"/>
  <c r="G233" i="34"/>
  <c r="G234" i="34"/>
  <c r="G235" i="34"/>
  <c r="G236" i="34"/>
  <c r="G237" i="34"/>
  <c r="G238" i="34"/>
  <c r="G239" i="34"/>
  <c r="G240" i="34"/>
  <c r="G241" i="34"/>
  <c r="G242" i="34"/>
  <c r="G243" i="34"/>
  <c r="G244" i="34"/>
  <c r="G245" i="34"/>
  <c r="G246" i="34"/>
  <c r="G247" i="34"/>
  <c r="G248" i="34"/>
  <c r="G249" i="34"/>
  <c r="G250" i="34"/>
  <c r="G251" i="34"/>
  <c r="G252" i="34"/>
  <c r="G253" i="34"/>
  <c r="G254" i="34"/>
  <c r="G255" i="34"/>
  <c r="G256" i="34"/>
  <c r="G257" i="34"/>
  <c r="G258" i="34"/>
  <c r="G259" i="34"/>
  <c r="G260" i="34"/>
  <c r="G261" i="34"/>
  <c r="G262" i="34"/>
  <c r="G263" i="34"/>
  <c r="G264" i="34"/>
  <c r="G265" i="34"/>
  <c r="G266" i="34"/>
  <c r="G267" i="34"/>
  <c r="G268" i="34"/>
  <c r="G269" i="34"/>
  <c r="G270" i="34"/>
  <c r="G271" i="34"/>
  <c r="G272" i="34"/>
  <c r="G273" i="34"/>
  <c r="G274" i="34"/>
  <c r="G275" i="34"/>
  <c r="G276" i="34"/>
  <c r="G277" i="34"/>
  <c r="G278" i="34"/>
  <c r="G279" i="34"/>
  <c r="G280" i="34"/>
  <c r="G281" i="34"/>
  <c r="G282" i="34"/>
  <c r="G283" i="34"/>
  <c r="G284" i="34"/>
  <c r="G285" i="34"/>
  <c r="G286" i="34"/>
  <c r="G287" i="34"/>
  <c r="G288" i="34"/>
  <c r="G289" i="34"/>
  <c r="G290" i="34"/>
  <c r="G291" i="34"/>
  <c r="G292" i="34"/>
  <c r="G293" i="34"/>
  <c r="G294" i="34"/>
  <c r="G295" i="34"/>
  <c r="G296" i="34"/>
  <c r="G297" i="34"/>
  <c r="G298" i="34"/>
  <c r="G299" i="34"/>
  <c r="G300" i="34"/>
  <c r="G301" i="34"/>
  <c r="G302" i="34"/>
  <c r="G303" i="34"/>
  <c r="G304" i="34"/>
  <c r="G305" i="34"/>
  <c r="G306" i="34"/>
  <c r="G307" i="34"/>
  <c r="G308" i="34"/>
  <c r="G309" i="34"/>
  <c r="G310" i="34"/>
  <c r="G311" i="34"/>
  <c r="G312" i="34"/>
  <c r="G313" i="34"/>
  <c r="G314" i="34"/>
  <c r="G315" i="34"/>
  <c r="G316" i="34"/>
  <c r="G317" i="34"/>
  <c r="G318" i="34"/>
  <c r="G319" i="34"/>
  <c r="G320" i="34"/>
  <c r="G321" i="34"/>
  <c r="G322" i="34"/>
  <c r="G323" i="34"/>
  <c r="G324" i="34"/>
  <c r="G325" i="34"/>
  <c r="G326" i="34"/>
  <c r="G327" i="34"/>
  <c r="G328" i="34"/>
  <c r="G329" i="34"/>
  <c r="G330" i="34"/>
  <c r="G331" i="34"/>
  <c r="G332" i="34"/>
  <c r="G333" i="34"/>
  <c r="G334" i="34"/>
  <c r="G335" i="34"/>
  <c r="G336" i="34"/>
  <c r="G337" i="34"/>
  <c r="G338" i="34"/>
  <c r="G339" i="34"/>
  <c r="G340" i="34"/>
  <c r="G341" i="34"/>
  <c r="G342" i="34"/>
  <c r="G343" i="34"/>
  <c r="G344" i="34"/>
  <c r="G345" i="34"/>
  <c r="G346" i="34"/>
  <c r="G347" i="34"/>
  <c r="G348" i="34"/>
  <c r="G349" i="34"/>
  <c r="G350" i="34"/>
  <c r="G351" i="34"/>
  <c r="G352" i="34"/>
  <c r="G353" i="34"/>
  <c r="G354" i="34"/>
  <c r="G355" i="34"/>
  <c r="G356" i="34"/>
  <c r="G357" i="34"/>
  <c r="G358" i="34"/>
  <c r="G359" i="34"/>
  <c r="G360" i="34"/>
  <c r="G361" i="34"/>
  <c r="G362" i="34"/>
  <c r="G363" i="34"/>
  <c r="G364" i="34"/>
  <c r="G365" i="34"/>
  <c r="G366" i="34"/>
  <c r="G367" i="34"/>
  <c r="G368" i="34"/>
  <c r="G369" i="34"/>
  <c r="G370" i="34"/>
  <c r="G371" i="34"/>
  <c r="G372" i="34"/>
  <c r="G373" i="34"/>
  <c r="G374" i="34"/>
  <c r="G375" i="34"/>
  <c r="G376" i="34"/>
  <c r="G377" i="34"/>
  <c r="G378" i="34"/>
  <c r="G379" i="34"/>
  <c r="G380" i="34"/>
  <c r="G381" i="34"/>
  <c r="G382" i="34"/>
  <c r="G383" i="34"/>
  <c r="G384" i="34"/>
  <c r="G385" i="34"/>
  <c r="G386" i="34"/>
  <c r="G387" i="34"/>
  <c r="G388" i="34"/>
  <c r="G389" i="34"/>
  <c r="G390" i="34"/>
  <c r="G391" i="34"/>
  <c r="G392" i="34"/>
  <c r="G393" i="34"/>
  <c r="G394" i="34"/>
  <c r="G395" i="34"/>
  <c r="G396" i="34"/>
  <c r="G397" i="34"/>
  <c r="G398" i="34"/>
  <c r="G399" i="34"/>
  <c r="G400" i="34"/>
  <c r="G401" i="34"/>
  <c r="G402" i="34"/>
  <c r="G403" i="34"/>
  <c r="G404" i="34"/>
  <c r="G405" i="34"/>
  <c r="G406" i="34"/>
  <c r="G407" i="34"/>
  <c r="G408" i="34"/>
  <c r="G409" i="34"/>
  <c r="G410" i="34"/>
  <c r="G411" i="34"/>
  <c r="G412" i="34"/>
  <c r="G413" i="34"/>
  <c r="G414" i="34"/>
  <c r="G415" i="34"/>
  <c r="G416" i="34"/>
  <c r="G417" i="34"/>
  <c r="G418" i="34"/>
  <c r="G419" i="34"/>
  <c r="G420" i="34"/>
  <c r="G421" i="34"/>
  <c r="G422" i="34"/>
  <c r="G423" i="34"/>
  <c r="G424" i="34"/>
  <c r="G425" i="34"/>
  <c r="G426" i="34"/>
  <c r="G427" i="34"/>
  <c r="G428" i="34"/>
  <c r="G429" i="34"/>
  <c r="G430" i="34"/>
  <c r="G431" i="34"/>
  <c r="G432" i="34"/>
  <c r="G433" i="34"/>
  <c r="G434" i="34"/>
  <c r="G435" i="34"/>
  <c r="G436" i="34"/>
  <c r="G437" i="34"/>
  <c r="G438" i="34"/>
  <c r="G439" i="34"/>
  <c r="G440" i="34"/>
  <c r="G441" i="34"/>
  <c r="G442" i="34"/>
  <c r="G443" i="34"/>
  <c r="G444" i="34"/>
  <c r="G445" i="34"/>
  <c r="G446" i="34"/>
  <c r="G447" i="34"/>
  <c r="G448" i="34"/>
  <c r="G449" i="34"/>
  <c r="G450" i="34"/>
  <c r="G451" i="34"/>
  <c r="G452" i="34"/>
  <c r="G453" i="34"/>
  <c r="G454" i="34"/>
  <c r="G455" i="34"/>
  <c r="G456" i="34"/>
  <c r="G457" i="34"/>
  <c r="G458" i="34"/>
  <c r="G459" i="34"/>
  <c r="G460" i="34"/>
  <c r="G461" i="34"/>
  <c r="G462" i="34"/>
  <c r="G463" i="34"/>
  <c r="G464" i="34"/>
  <c r="G465" i="34"/>
  <c r="G466" i="34"/>
  <c r="G467" i="34"/>
  <c r="G468" i="34"/>
  <c r="G469" i="34"/>
  <c r="G470" i="34"/>
  <c r="G471" i="34"/>
  <c r="G472" i="34"/>
  <c r="G473" i="34"/>
  <c r="G474" i="34"/>
  <c r="G475" i="34"/>
  <c r="G476" i="34"/>
  <c r="G477" i="34"/>
  <c r="G478" i="34"/>
  <c r="G479" i="34"/>
  <c r="G480" i="34"/>
  <c r="G481" i="34"/>
  <c r="G482" i="34"/>
  <c r="G483" i="34"/>
  <c r="G484" i="34"/>
  <c r="G485" i="34"/>
  <c r="G486" i="34"/>
  <c r="G487" i="34"/>
  <c r="G488" i="34"/>
  <c r="G489" i="34"/>
  <c r="G490" i="34"/>
  <c r="G491" i="34"/>
  <c r="G492" i="34"/>
  <c r="G493" i="34"/>
  <c r="G494" i="34"/>
  <c r="G495" i="34"/>
  <c r="G496" i="34"/>
  <c r="G497" i="34"/>
  <c r="G498" i="34"/>
  <c r="G499" i="34"/>
  <c r="G500" i="34"/>
  <c r="G501" i="34"/>
  <c r="G502" i="34"/>
  <c r="G503" i="34"/>
  <c r="G504" i="34"/>
  <c r="G505" i="34"/>
  <c r="G506" i="34"/>
  <c r="G507" i="34"/>
  <c r="G508" i="34"/>
  <c r="G509" i="34"/>
  <c r="G510" i="34"/>
  <c r="G511" i="34"/>
  <c r="G512" i="34"/>
  <c r="G513" i="34"/>
  <c r="G514" i="34"/>
  <c r="G515" i="34"/>
  <c r="G516" i="34"/>
  <c r="G517" i="34"/>
  <c r="G518" i="34"/>
  <c r="G519" i="34"/>
  <c r="G520" i="34"/>
  <c r="G521" i="34"/>
  <c r="G522" i="34"/>
  <c r="G523" i="34"/>
  <c r="G524" i="34"/>
  <c r="G525" i="34"/>
  <c r="G526" i="34"/>
  <c r="G527" i="34"/>
  <c r="G528" i="34"/>
  <c r="G529" i="34"/>
  <c r="G530" i="34"/>
  <c r="G531" i="34"/>
  <c r="G532" i="34"/>
  <c r="G533" i="34"/>
  <c r="G534" i="34"/>
  <c r="G535" i="34"/>
  <c r="G536" i="34"/>
  <c r="G537" i="34"/>
  <c r="G538" i="34"/>
  <c r="G539" i="34"/>
  <c r="G540" i="34"/>
  <c r="G541" i="34"/>
  <c r="G542" i="34"/>
  <c r="G543" i="34"/>
  <c r="G544" i="34"/>
  <c r="G545" i="34"/>
  <c r="G546" i="34"/>
  <c r="G547" i="34"/>
  <c r="G548" i="34"/>
  <c r="G549" i="34"/>
  <c r="G550" i="34"/>
  <c r="G551" i="34"/>
  <c r="G552" i="34"/>
  <c r="G553" i="34"/>
  <c r="G554" i="34"/>
  <c r="G555" i="34"/>
  <c r="G556" i="34"/>
  <c r="G557" i="34"/>
  <c r="G558" i="34"/>
  <c r="G559" i="34"/>
  <c r="G560" i="34"/>
  <c r="G561" i="34"/>
  <c r="G562" i="34"/>
  <c r="G563" i="34"/>
  <c r="G564" i="34"/>
  <c r="G565" i="34"/>
  <c r="G566" i="34"/>
  <c r="G567" i="34"/>
  <c r="G568" i="34"/>
  <c r="G569" i="34"/>
  <c r="G570" i="34"/>
  <c r="G571" i="34"/>
  <c r="G572" i="34"/>
  <c r="G573" i="34"/>
  <c r="G574" i="34"/>
  <c r="G575" i="34"/>
  <c r="G576" i="34"/>
  <c r="G577" i="34"/>
  <c r="G578" i="34"/>
  <c r="G579" i="34"/>
  <c r="G580" i="34"/>
  <c r="G581" i="34"/>
  <c r="G582" i="34"/>
  <c r="G583" i="34"/>
  <c r="G584" i="34"/>
  <c r="G585" i="34"/>
  <c r="G586" i="34"/>
  <c r="G587" i="34"/>
  <c r="G588" i="34"/>
  <c r="G589" i="34"/>
  <c r="G590" i="34"/>
  <c r="G591" i="34"/>
  <c r="G592" i="34"/>
  <c r="G593" i="34"/>
  <c r="G594" i="34"/>
  <c r="G595" i="34"/>
  <c r="G596" i="34"/>
  <c r="G597" i="34"/>
  <c r="G598" i="34"/>
  <c r="G599" i="34"/>
  <c r="G600" i="34"/>
  <c r="G601" i="34"/>
  <c r="G602" i="34"/>
  <c r="G603" i="34"/>
  <c r="G604" i="34"/>
  <c r="G605" i="34"/>
  <c r="G606" i="34"/>
  <c r="G607" i="34"/>
  <c r="G608" i="34"/>
  <c r="G609" i="34"/>
  <c r="G610" i="34"/>
  <c r="G611" i="34"/>
  <c r="G612" i="34"/>
  <c r="G613" i="34"/>
  <c r="G614" i="34"/>
  <c r="G615" i="34"/>
  <c r="G616" i="34"/>
  <c r="G617" i="34"/>
  <c r="G618" i="34"/>
  <c r="G619" i="34"/>
  <c r="G620" i="34"/>
  <c r="G621" i="34"/>
  <c r="G622" i="34"/>
  <c r="G623" i="34"/>
  <c r="G624" i="34"/>
  <c r="G625" i="34"/>
  <c r="G626" i="34"/>
  <c r="G627" i="34"/>
  <c r="G628" i="34"/>
  <c r="G629" i="34"/>
  <c r="G630" i="34"/>
  <c r="G631" i="34"/>
  <c r="G632" i="34"/>
  <c r="G633" i="34"/>
  <c r="G634" i="34"/>
  <c r="G635" i="34"/>
  <c r="G636" i="34"/>
  <c r="G637" i="34"/>
  <c r="G638" i="34"/>
  <c r="G639" i="34"/>
  <c r="G640" i="34"/>
  <c r="G641" i="34"/>
  <c r="G642" i="34"/>
  <c r="G643" i="34"/>
  <c r="G644" i="34"/>
  <c r="G645" i="34"/>
  <c r="G646" i="34"/>
  <c r="G647" i="34"/>
  <c r="G648" i="34"/>
  <c r="G649" i="34"/>
  <c r="G650" i="34"/>
  <c r="G651" i="34"/>
  <c r="G652" i="34"/>
  <c r="G653" i="34"/>
  <c r="G654" i="34"/>
  <c r="G655" i="34"/>
  <c r="G656" i="34"/>
  <c r="G657" i="34"/>
  <c r="G658" i="34"/>
  <c r="G659" i="34"/>
  <c r="G660" i="34"/>
  <c r="G661" i="34"/>
  <c r="G662" i="34"/>
  <c r="G663" i="34"/>
  <c r="G664" i="34"/>
  <c r="G665" i="34"/>
  <c r="G666" i="34"/>
  <c r="G667" i="34"/>
  <c r="G668" i="34"/>
  <c r="G669" i="34"/>
  <c r="G670" i="34"/>
  <c r="G671" i="34"/>
  <c r="G672" i="34"/>
  <c r="G673" i="34"/>
  <c r="G674" i="34"/>
  <c r="G675" i="34"/>
  <c r="G676" i="34"/>
  <c r="G677" i="34"/>
  <c r="G678" i="34"/>
  <c r="G679" i="34"/>
  <c r="G680" i="34"/>
  <c r="G681" i="34"/>
  <c r="G682" i="34"/>
  <c r="G683" i="34"/>
  <c r="G684" i="34"/>
  <c r="G685" i="34"/>
  <c r="G686" i="34"/>
  <c r="G687" i="34"/>
  <c r="G688" i="34"/>
  <c r="G689" i="34"/>
  <c r="G690" i="34"/>
  <c r="G691" i="34"/>
  <c r="G692" i="34"/>
  <c r="G693" i="34"/>
  <c r="G694" i="34"/>
  <c r="G695" i="34"/>
  <c r="G696" i="34"/>
  <c r="G697" i="34"/>
  <c r="G698" i="34"/>
  <c r="G699" i="34"/>
  <c r="G700" i="34"/>
  <c r="G701" i="34"/>
  <c r="G702" i="34"/>
  <c r="G703" i="34"/>
  <c r="G704" i="34"/>
  <c r="G705" i="34"/>
  <c r="G706" i="34"/>
  <c r="G707" i="34"/>
  <c r="G708" i="34"/>
  <c r="G709" i="34"/>
  <c r="G710" i="34"/>
  <c r="G711" i="34"/>
  <c r="G712" i="34"/>
  <c r="G713" i="34"/>
  <c r="G714" i="34"/>
  <c r="G715" i="34"/>
  <c r="G716" i="34"/>
  <c r="G717" i="34"/>
  <c r="G718" i="34"/>
  <c r="G719" i="34"/>
  <c r="G720" i="34"/>
  <c r="G721" i="34"/>
  <c r="G722" i="34"/>
  <c r="G723" i="34"/>
  <c r="G724" i="34"/>
  <c r="G725" i="34"/>
  <c r="G726" i="34"/>
  <c r="G727" i="34"/>
  <c r="G728" i="34"/>
  <c r="G729" i="34"/>
  <c r="G730" i="34"/>
  <c r="G731" i="34"/>
  <c r="G732" i="34"/>
  <c r="G733" i="34"/>
  <c r="G734" i="34"/>
  <c r="G735" i="34"/>
  <c r="G736" i="34"/>
  <c r="G737" i="34"/>
  <c r="G738" i="34"/>
  <c r="G739" i="34"/>
  <c r="G740" i="34"/>
  <c r="G741" i="34"/>
  <c r="G742" i="34"/>
  <c r="G743" i="34"/>
  <c r="G744" i="34"/>
  <c r="G745" i="34"/>
  <c r="G746" i="34"/>
  <c r="G747" i="34"/>
  <c r="G748" i="34"/>
  <c r="G749" i="34"/>
  <c r="G750" i="34"/>
  <c r="G751" i="34"/>
  <c r="G752" i="34"/>
  <c r="G753" i="34"/>
  <c r="G754" i="34"/>
  <c r="G755" i="34"/>
  <c r="G756" i="34"/>
  <c r="G757" i="34"/>
  <c r="G758" i="34"/>
  <c r="G759" i="34"/>
  <c r="G760" i="34"/>
  <c r="G761" i="34"/>
  <c r="G762" i="34"/>
  <c r="G763" i="34"/>
  <c r="G764" i="34"/>
  <c r="G765" i="34"/>
  <c r="G766" i="34"/>
  <c r="G767" i="34"/>
  <c r="G768" i="34"/>
  <c r="G769" i="34"/>
  <c r="G770" i="34"/>
  <c r="G771" i="34"/>
  <c r="G772" i="34"/>
  <c r="G773" i="34"/>
  <c r="G774" i="34"/>
  <c r="G775" i="34"/>
  <c r="G776" i="34"/>
  <c r="G777" i="34"/>
  <c r="G778" i="34"/>
  <c r="G779" i="34"/>
  <c r="G780" i="34"/>
  <c r="G781" i="34"/>
  <c r="G782" i="34"/>
  <c r="G783" i="34"/>
  <c r="G784" i="34"/>
  <c r="G785" i="34"/>
  <c r="G786" i="34"/>
  <c r="G787" i="34"/>
  <c r="G788" i="34"/>
  <c r="G789" i="34"/>
  <c r="G790" i="34"/>
  <c r="G791" i="34"/>
  <c r="G792" i="34"/>
  <c r="G793" i="34"/>
  <c r="G794" i="34"/>
  <c r="G795" i="34"/>
  <c r="G796" i="34"/>
  <c r="G797" i="34"/>
  <c r="G798" i="34"/>
  <c r="G799" i="34"/>
  <c r="G800" i="34"/>
  <c r="G801" i="34"/>
  <c r="G802" i="34"/>
  <c r="G803" i="34"/>
  <c r="G804" i="34"/>
  <c r="G805" i="34"/>
  <c r="G806" i="34"/>
  <c r="G807" i="34"/>
  <c r="G808" i="34"/>
  <c r="G809" i="34"/>
  <c r="G810" i="34"/>
  <c r="G811" i="34"/>
  <c r="G812" i="34"/>
  <c r="G813" i="34"/>
  <c r="G814" i="34"/>
  <c r="G815" i="34"/>
  <c r="G816" i="34"/>
  <c r="G817" i="34"/>
  <c r="G818" i="34"/>
  <c r="G819" i="34"/>
  <c r="G820" i="34"/>
  <c r="G821" i="34"/>
  <c r="G822" i="34"/>
  <c r="G823" i="34"/>
  <c r="G824" i="34"/>
  <c r="G825" i="34"/>
  <c r="G826" i="34"/>
  <c r="G827" i="34"/>
  <c r="G828" i="34"/>
  <c r="G829" i="34"/>
  <c r="G830" i="34"/>
  <c r="G831" i="34"/>
  <c r="G832" i="34"/>
  <c r="G833" i="34"/>
  <c r="G834" i="34"/>
  <c r="G835" i="34"/>
  <c r="G836" i="34"/>
  <c r="G837" i="34"/>
  <c r="G838" i="34"/>
  <c r="G839" i="34"/>
  <c r="G840" i="34"/>
  <c r="G841" i="34"/>
  <c r="G842" i="34"/>
  <c r="G843" i="34"/>
  <c r="G844" i="34"/>
  <c r="G845" i="34"/>
  <c r="G846" i="34"/>
  <c r="G847" i="34"/>
  <c r="G848" i="34"/>
  <c r="G849" i="34"/>
  <c r="G850" i="34"/>
  <c r="G851" i="34"/>
  <c r="G852" i="34"/>
  <c r="G853" i="34"/>
  <c r="G854" i="34"/>
  <c r="G855" i="34"/>
  <c r="G856" i="34"/>
  <c r="G857" i="34"/>
  <c r="G858" i="34"/>
  <c r="G859" i="34"/>
  <c r="G860" i="34"/>
  <c r="G861" i="34"/>
  <c r="G862" i="34"/>
  <c r="G863" i="34"/>
  <c r="G864" i="34"/>
  <c r="G865" i="34"/>
  <c r="G866" i="34"/>
  <c r="G867" i="34"/>
  <c r="G868" i="34"/>
  <c r="G869" i="34"/>
  <c r="G870" i="34"/>
  <c r="G871" i="34"/>
  <c r="G872" i="34"/>
  <c r="G873" i="34"/>
  <c r="G874" i="34"/>
  <c r="G875" i="34"/>
  <c r="G876" i="34"/>
  <c r="G877" i="34"/>
  <c r="G878" i="34"/>
  <c r="G879" i="34"/>
  <c r="G880" i="34"/>
  <c r="G881" i="34"/>
  <c r="G882" i="34"/>
  <c r="G883" i="34"/>
  <c r="G884" i="34"/>
  <c r="G885" i="34"/>
  <c r="G886" i="34"/>
  <c r="G887" i="34"/>
  <c r="G888" i="34"/>
  <c r="G889" i="34"/>
  <c r="G890" i="34"/>
  <c r="G891" i="34"/>
  <c r="G892" i="34"/>
  <c r="G893" i="34"/>
  <c r="G894" i="34"/>
  <c r="G895" i="34"/>
  <c r="G896" i="34"/>
  <c r="G897" i="34"/>
  <c r="G898" i="34"/>
  <c r="G899" i="34"/>
  <c r="G900" i="34"/>
  <c r="G901" i="34"/>
  <c r="G902" i="34"/>
  <c r="G903" i="34"/>
  <c r="G904" i="34"/>
  <c r="G905" i="34"/>
  <c r="G906" i="34"/>
  <c r="G907" i="34"/>
  <c r="G908" i="34"/>
  <c r="G909" i="34"/>
  <c r="G910" i="34"/>
  <c r="G911" i="34"/>
  <c r="G912" i="34"/>
  <c r="G913" i="34"/>
  <c r="G914" i="34"/>
  <c r="G915" i="34"/>
  <c r="G916" i="34"/>
  <c r="G917" i="34"/>
  <c r="G918" i="34"/>
  <c r="G919" i="34"/>
  <c r="G920" i="34"/>
  <c r="G921" i="34"/>
  <c r="G922" i="34"/>
  <c r="G923" i="34"/>
  <c r="G924" i="34"/>
  <c r="G925" i="34"/>
  <c r="G926" i="34"/>
  <c r="G927" i="34"/>
  <c r="G928" i="34"/>
  <c r="G929" i="34"/>
  <c r="G930" i="34"/>
  <c r="G931" i="34"/>
  <c r="G932" i="34"/>
  <c r="G933" i="34"/>
  <c r="G934" i="34"/>
  <c r="G935" i="34"/>
  <c r="G936" i="34"/>
  <c r="G937" i="34"/>
  <c r="G938" i="34"/>
  <c r="G939" i="34"/>
  <c r="G940" i="34"/>
  <c r="G941" i="34"/>
  <c r="G942" i="34"/>
  <c r="G943" i="34"/>
  <c r="G944" i="34"/>
  <c r="G945" i="34"/>
  <c r="G946" i="34"/>
  <c r="G947" i="34"/>
  <c r="G948" i="34"/>
  <c r="G949" i="34"/>
  <c r="G950" i="34"/>
  <c r="G951" i="34"/>
  <c r="G952" i="34"/>
  <c r="G953" i="34"/>
  <c r="G954" i="34"/>
  <c r="G955" i="34"/>
  <c r="G956" i="34"/>
  <c r="G957" i="34"/>
  <c r="G958" i="34"/>
  <c r="G959" i="34"/>
  <c r="G960" i="34"/>
  <c r="G961" i="34"/>
  <c r="G962" i="34"/>
  <c r="G963" i="34"/>
  <c r="G964" i="34"/>
  <c r="G965" i="34"/>
  <c r="G966" i="34"/>
  <c r="G967" i="34"/>
  <c r="G968" i="34"/>
  <c r="G969" i="34"/>
  <c r="G970" i="34"/>
  <c r="G971" i="34"/>
  <c r="G972" i="34"/>
  <c r="G973" i="34"/>
  <c r="G974" i="34"/>
  <c r="G975" i="34"/>
  <c r="G976" i="34"/>
  <c r="G977" i="34"/>
  <c r="G978" i="34"/>
  <c r="G979" i="34"/>
  <c r="G980" i="34"/>
  <c r="G981" i="34"/>
  <c r="G982" i="34"/>
  <c r="G983" i="34"/>
  <c r="G984" i="34"/>
  <c r="G985" i="34"/>
  <c r="G986" i="34"/>
  <c r="G987" i="34"/>
  <c r="G988" i="34"/>
  <c r="G989" i="34"/>
  <c r="G990" i="34"/>
  <c r="G991" i="34"/>
  <c r="G992" i="34"/>
  <c r="G993" i="34"/>
  <c r="G994" i="34"/>
  <c r="G995" i="34"/>
  <c r="G996" i="34"/>
  <c r="G997" i="34"/>
  <c r="G998" i="34"/>
  <c r="G999" i="34"/>
  <c r="G1000" i="34"/>
  <c r="G1001" i="34"/>
  <c r="G1002" i="34"/>
  <c r="G1003" i="34"/>
  <c r="G1004" i="34"/>
  <c r="G1005" i="34"/>
  <c r="G1006" i="34"/>
  <c r="G1007" i="34"/>
  <c r="G1008" i="34"/>
  <c r="G1009" i="34"/>
  <c r="G1010" i="34"/>
  <c r="G1011" i="34"/>
  <c r="G1012" i="34"/>
  <c r="G1013" i="34"/>
  <c r="G1014" i="34"/>
  <c r="G1015" i="34"/>
  <c r="G1016" i="34"/>
  <c r="G1017" i="34"/>
  <c r="G1018" i="34"/>
  <c r="G1019" i="34"/>
  <c r="G1020" i="34"/>
  <c r="G1021" i="34"/>
  <c r="G1022" i="34"/>
  <c r="G1023" i="34"/>
  <c r="G1024" i="34"/>
  <c r="G1025" i="34"/>
  <c r="G1026" i="34"/>
  <c r="G1027" i="34"/>
  <c r="G1028" i="34"/>
  <c r="G1029" i="34"/>
  <c r="G1030" i="34"/>
  <c r="G1031" i="34"/>
  <c r="G1032" i="34"/>
  <c r="G1033" i="34"/>
  <c r="G1034" i="34"/>
  <c r="G1035" i="34"/>
  <c r="G1036" i="34"/>
  <c r="G1037" i="34"/>
  <c r="G1038" i="34"/>
  <c r="G1039" i="34"/>
  <c r="G1040" i="34"/>
  <c r="G1041" i="34"/>
  <c r="G1042" i="34"/>
  <c r="G1043" i="34"/>
  <c r="G1044" i="34"/>
  <c r="G1045" i="34"/>
  <c r="G1046" i="34"/>
  <c r="G1047" i="34"/>
  <c r="G1048" i="34"/>
  <c r="G1049" i="34"/>
  <c r="G1050" i="34"/>
  <c r="G1051" i="34"/>
  <c r="G1052" i="34"/>
  <c r="G1053" i="34"/>
  <c r="G1054" i="34"/>
  <c r="G1055" i="34"/>
  <c r="G1056" i="34"/>
  <c r="G1057" i="34"/>
  <c r="G1058" i="34"/>
  <c r="G1059" i="34"/>
  <c r="G1060" i="34"/>
  <c r="G1061" i="34"/>
  <c r="G1062" i="34"/>
  <c r="G1063" i="34"/>
  <c r="G1064" i="34"/>
  <c r="G1065" i="34"/>
  <c r="G1066" i="34"/>
  <c r="G1067" i="34"/>
  <c r="G1068" i="34"/>
  <c r="G1069" i="34"/>
  <c r="G1070" i="34"/>
  <c r="G1071" i="34"/>
  <c r="G1072" i="34"/>
  <c r="G1073" i="34"/>
  <c r="G1074" i="34"/>
  <c r="G1075" i="34"/>
  <c r="G1076" i="34"/>
  <c r="G1077" i="34"/>
  <c r="G1078" i="34"/>
  <c r="G1079" i="34"/>
  <c r="G1080" i="34"/>
  <c r="G1081" i="34"/>
  <c r="G1082" i="34"/>
  <c r="G1083" i="34"/>
  <c r="G1084" i="34"/>
  <c r="G1085" i="34"/>
  <c r="G1086" i="34"/>
  <c r="G1087" i="34"/>
  <c r="G1088" i="34"/>
  <c r="G1089" i="34"/>
  <c r="G1090" i="34"/>
  <c r="G1091" i="34"/>
  <c r="G1092" i="34"/>
  <c r="G1093" i="34"/>
  <c r="G1094" i="34"/>
  <c r="G1095" i="34"/>
  <c r="G1096" i="34"/>
  <c r="G1097" i="34"/>
  <c r="G1098" i="34"/>
  <c r="G1099" i="34"/>
  <c r="G1100" i="34"/>
  <c r="G1101" i="34"/>
  <c r="G1102" i="34"/>
  <c r="G1103" i="34"/>
  <c r="G1104" i="34"/>
  <c r="G1105" i="34"/>
  <c r="G1106" i="34"/>
  <c r="G1107" i="34"/>
  <c r="G1108" i="34"/>
  <c r="G1109" i="34"/>
  <c r="G1110" i="34"/>
  <c r="G1111" i="34"/>
  <c r="G1112" i="34"/>
  <c r="G1113" i="34"/>
  <c r="G1114" i="34"/>
  <c r="G1115" i="34"/>
  <c r="G1116" i="34"/>
  <c r="G1117" i="34"/>
  <c r="G1118" i="34"/>
  <c r="G1119" i="34"/>
  <c r="G1120" i="34"/>
  <c r="G1121" i="34"/>
  <c r="G1122" i="34"/>
  <c r="G1123" i="34"/>
  <c r="G1124" i="34"/>
  <c r="G1125" i="34"/>
  <c r="G1126" i="34"/>
  <c r="G1127" i="34"/>
  <c r="G1128" i="34"/>
  <c r="G1129" i="34"/>
  <c r="G1130" i="34"/>
  <c r="G1131" i="34"/>
  <c r="G1132" i="34"/>
  <c r="G1133" i="34"/>
  <c r="G1134" i="34"/>
  <c r="G1135" i="34"/>
  <c r="G1136" i="34"/>
  <c r="G1137" i="34"/>
  <c r="G1138" i="34"/>
  <c r="G1139" i="34"/>
  <c r="G1140" i="34"/>
  <c r="G1141" i="34"/>
  <c r="G1142" i="34"/>
  <c r="G1143" i="34"/>
  <c r="G1144" i="34"/>
  <c r="G1145" i="34"/>
  <c r="G1146" i="34"/>
  <c r="G1147" i="34"/>
  <c r="G1148" i="34"/>
  <c r="G1149" i="34"/>
  <c r="G1150" i="34"/>
  <c r="G1151" i="34"/>
  <c r="G1152" i="34"/>
  <c r="G1153" i="34"/>
  <c r="G1154" i="34"/>
  <c r="G1155" i="34"/>
  <c r="G1156" i="34"/>
  <c r="G1157" i="34"/>
  <c r="G1158" i="34"/>
  <c r="G1159" i="34"/>
  <c r="G1160" i="34"/>
  <c r="G1161" i="34"/>
  <c r="G1162" i="34"/>
  <c r="G1163" i="34"/>
  <c r="G1164" i="34"/>
  <c r="G1165" i="34"/>
  <c r="G1166" i="34"/>
  <c r="G1167" i="34"/>
  <c r="G1168" i="34"/>
  <c r="G1169" i="34"/>
  <c r="G1170" i="34"/>
  <c r="G1171" i="34"/>
  <c r="G1172" i="34"/>
  <c r="G1173" i="34"/>
  <c r="G1174" i="34"/>
  <c r="G1175" i="34"/>
  <c r="G1176" i="34"/>
  <c r="G1177" i="34"/>
  <c r="G1178" i="34"/>
  <c r="G1179" i="34"/>
  <c r="G1180" i="34"/>
  <c r="G1181" i="34"/>
  <c r="G1182" i="34"/>
  <c r="G1183" i="34"/>
  <c r="G1184" i="34"/>
  <c r="G1185" i="34"/>
  <c r="G1186" i="34"/>
  <c r="G1187" i="34"/>
  <c r="G1188" i="34"/>
  <c r="G1189" i="34"/>
  <c r="G1190" i="34"/>
  <c r="G1191" i="34"/>
  <c r="G1192" i="34"/>
  <c r="G1193" i="34"/>
  <c r="G1194" i="34"/>
  <c r="G1195" i="34"/>
  <c r="G1196" i="34"/>
  <c r="G1197" i="34"/>
  <c r="G1198" i="34"/>
  <c r="G1199" i="34"/>
  <c r="G1200" i="34"/>
  <c r="G1201" i="34"/>
  <c r="G1202" i="34"/>
  <c r="G1203" i="34"/>
  <c r="G1204" i="34"/>
  <c r="G1205" i="34"/>
  <c r="G1206" i="34"/>
  <c r="G1207" i="34"/>
  <c r="G1208" i="34"/>
  <c r="G1209" i="34"/>
  <c r="G1210" i="34"/>
  <c r="G1211" i="34"/>
  <c r="G1212" i="34"/>
  <c r="G1213" i="34"/>
  <c r="G1214" i="34"/>
  <c r="G1215" i="34"/>
  <c r="G1216" i="34"/>
  <c r="G1217" i="34"/>
  <c r="G1218" i="34"/>
  <c r="G1219" i="34"/>
  <c r="G1220" i="34"/>
  <c r="G1221" i="34"/>
  <c r="G1222" i="34"/>
  <c r="G1223" i="34"/>
  <c r="G1224" i="34"/>
  <c r="G1225" i="34"/>
  <c r="G1226" i="34"/>
  <c r="G1227" i="34"/>
  <c r="G1228" i="34"/>
  <c r="G1229" i="34"/>
  <c r="G1230" i="34"/>
  <c r="G1231" i="34"/>
  <c r="G1232" i="34"/>
  <c r="G1233" i="34"/>
  <c r="G1234" i="34"/>
  <c r="G1235" i="34"/>
  <c r="G1236" i="34"/>
  <c r="G1237" i="34"/>
  <c r="G1238" i="34"/>
  <c r="G1239" i="34"/>
  <c r="G1240" i="34"/>
  <c r="G1241" i="34"/>
  <c r="G1242" i="34"/>
  <c r="G1243" i="34"/>
  <c r="G1244" i="34"/>
  <c r="G1245" i="34"/>
  <c r="G1246" i="34"/>
  <c r="G1247" i="34"/>
  <c r="G1248" i="34"/>
  <c r="G1249" i="34"/>
  <c r="G1250" i="34"/>
  <c r="G1251" i="34"/>
  <c r="G1252" i="34"/>
  <c r="G1253" i="34"/>
  <c r="G1254" i="34"/>
  <c r="G1255" i="34"/>
  <c r="G1256" i="34"/>
  <c r="G1257" i="34"/>
  <c r="G1258" i="34"/>
  <c r="G1259" i="34"/>
  <c r="G1260" i="34"/>
  <c r="G1261" i="34"/>
  <c r="G1262" i="34"/>
  <c r="G1263" i="34"/>
  <c r="G1264" i="34"/>
  <c r="G1265" i="34"/>
  <c r="G1266" i="34"/>
  <c r="G1267" i="34"/>
  <c r="G1268" i="34"/>
  <c r="G1269" i="34"/>
  <c r="G1270" i="34"/>
  <c r="G1271" i="34"/>
  <c r="G1272" i="34"/>
  <c r="G1273" i="34"/>
  <c r="G1274" i="34"/>
  <c r="G1275" i="34"/>
  <c r="G1276" i="34"/>
  <c r="G1277" i="34"/>
  <c r="G1278" i="34"/>
  <c r="G1279" i="34"/>
  <c r="G1280" i="34"/>
  <c r="G1281" i="34"/>
  <c r="G1282" i="34"/>
  <c r="G1283" i="34"/>
  <c r="G1284" i="34"/>
  <c r="G1285" i="34"/>
  <c r="G1286" i="34"/>
  <c r="G1287" i="34"/>
  <c r="G1288" i="34"/>
  <c r="G1289" i="34"/>
  <c r="G1290" i="34"/>
  <c r="G1291" i="34"/>
  <c r="G1292" i="34"/>
  <c r="G1293" i="34"/>
  <c r="G1294" i="34"/>
  <c r="G1295" i="34"/>
  <c r="G1296" i="34"/>
  <c r="G1297" i="34"/>
  <c r="G1298" i="34"/>
  <c r="G1299" i="34"/>
  <c r="G1300" i="34"/>
  <c r="G1301" i="34"/>
  <c r="G1302" i="34"/>
  <c r="G1303" i="34"/>
  <c r="G1304" i="34"/>
  <c r="G1305" i="34"/>
  <c r="G1306" i="34"/>
  <c r="G1307" i="34"/>
  <c r="G1308" i="34"/>
  <c r="G1309" i="34"/>
  <c r="G1310" i="34"/>
  <c r="G1311" i="34"/>
  <c r="G1312" i="34"/>
  <c r="G1313" i="34"/>
  <c r="G1314" i="34"/>
  <c r="G1315" i="34"/>
  <c r="G1316" i="34"/>
  <c r="G1317" i="34"/>
  <c r="G1318" i="34"/>
  <c r="G1319" i="34"/>
  <c r="G1320" i="34"/>
  <c r="G1321" i="34"/>
  <c r="G1322" i="34"/>
  <c r="G1323" i="34"/>
  <c r="G1324" i="34"/>
  <c r="G1325" i="34"/>
  <c r="G1326" i="34"/>
  <c r="G1327" i="34"/>
  <c r="G1328" i="34"/>
  <c r="G1329" i="34"/>
  <c r="G1330" i="34"/>
  <c r="G1331" i="34"/>
  <c r="G1332" i="34"/>
  <c r="G1333" i="34"/>
  <c r="G1334" i="34"/>
  <c r="G1335" i="34"/>
  <c r="G1336" i="34"/>
  <c r="G1337" i="34"/>
  <c r="G1338" i="34"/>
  <c r="G1339" i="34"/>
  <c r="G1340" i="34"/>
  <c r="G1341" i="34"/>
  <c r="G1342" i="34"/>
  <c r="G1343" i="34"/>
  <c r="G1344" i="34"/>
  <c r="G1345" i="34"/>
  <c r="G1346" i="34"/>
  <c r="G1347" i="34"/>
  <c r="G1348" i="34"/>
  <c r="G1349" i="34"/>
  <c r="G1350" i="34"/>
  <c r="G1351" i="34"/>
  <c r="G1352" i="34"/>
  <c r="G1353" i="34"/>
  <c r="G1354" i="34"/>
  <c r="G1355" i="34"/>
  <c r="G1356" i="34"/>
  <c r="G1357" i="34"/>
  <c r="G1358" i="34"/>
  <c r="G1359" i="34"/>
  <c r="G1360" i="34"/>
  <c r="G1361" i="34"/>
  <c r="G1362" i="34"/>
  <c r="G1363" i="34"/>
  <c r="G1364" i="34"/>
  <c r="G1365" i="34"/>
  <c r="G1366" i="34"/>
  <c r="G1367" i="34"/>
  <c r="G1368" i="34"/>
  <c r="G1369" i="34"/>
  <c r="G1370" i="34"/>
  <c r="G1371" i="34"/>
  <c r="G1372" i="34"/>
  <c r="G1373" i="34"/>
  <c r="G1374" i="34"/>
  <c r="G1375" i="34"/>
  <c r="G1376" i="34"/>
  <c r="G1377" i="34"/>
  <c r="G1378" i="34"/>
  <c r="G1379" i="34"/>
  <c r="G1380" i="34"/>
  <c r="G1381" i="34"/>
  <c r="G1382" i="34"/>
  <c r="G1383" i="34"/>
  <c r="G1384" i="34"/>
  <c r="G1385" i="34"/>
  <c r="G1386" i="34"/>
  <c r="G1387" i="34"/>
  <c r="G1388" i="34"/>
  <c r="G1389" i="34"/>
  <c r="G1390" i="34"/>
  <c r="G1391" i="34"/>
  <c r="G1392" i="34"/>
  <c r="G1393" i="34"/>
  <c r="G1394" i="34"/>
  <c r="G1395" i="34"/>
  <c r="G1396" i="34"/>
  <c r="G1397" i="34"/>
  <c r="G1398" i="34"/>
  <c r="G1399" i="34"/>
  <c r="G1400" i="34"/>
  <c r="G1401" i="34"/>
  <c r="G1402" i="34"/>
  <c r="G1403" i="34"/>
  <c r="G1404" i="34"/>
  <c r="G1405" i="34"/>
  <c r="G1406" i="34"/>
  <c r="G1407" i="34"/>
  <c r="G1408" i="34"/>
  <c r="G1409" i="34"/>
  <c r="G1410" i="34"/>
  <c r="G1411" i="34"/>
  <c r="G1412" i="34"/>
  <c r="G1413" i="34"/>
  <c r="G1414" i="34"/>
  <c r="G3" i="34"/>
  <c r="G4" i="34"/>
  <c r="G5" i="34"/>
  <c r="G6" i="34"/>
  <c r="G7" i="34"/>
  <c r="G8" i="34"/>
  <c r="G9" i="34"/>
  <c r="G10" i="34"/>
  <c r="G11" i="34"/>
  <c r="G12" i="34"/>
  <c r="G13" i="34"/>
  <c r="G14" i="34"/>
  <c r="G15" i="34"/>
  <c r="G16" i="34"/>
  <c r="G17" i="34"/>
  <c r="G18" i="34"/>
  <c r="G19" i="34"/>
  <c r="G20" i="34"/>
  <c r="G21" i="34"/>
  <c r="G22" i="34"/>
  <c r="G23" i="34"/>
  <c r="G24" i="34"/>
  <c r="G25" i="34"/>
  <c r="G26" i="34"/>
  <c r="G27" i="34"/>
  <c r="G28" i="34"/>
  <c r="G29" i="34"/>
  <c r="G30" i="34"/>
  <c r="G31" i="34"/>
  <c r="G32" i="34"/>
  <c r="G33" i="34"/>
  <c r="G34" i="34"/>
  <c r="G35" i="34"/>
  <c r="G36" i="34"/>
  <c r="G37" i="34"/>
  <c r="G38" i="34"/>
  <c r="G39" i="34"/>
  <c r="G40" i="34"/>
  <c r="G41" i="34"/>
  <c r="G42" i="34"/>
  <c r="G43" i="34"/>
  <c r="G44" i="34"/>
  <c r="G45" i="34"/>
  <c r="G46" i="34"/>
  <c r="G47" i="34"/>
  <c r="G48" i="34"/>
  <c r="G49" i="34"/>
  <c r="G50" i="34"/>
  <c r="G51" i="34"/>
  <c r="G52" i="34"/>
  <c r="G53" i="34"/>
  <c r="G54" i="34"/>
  <c r="G55" i="34"/>
  <c r="G56" i="34"/>
  <c r="G57" i="34"/>
  <c r="G58" i="34"/>
  <c r="G59" i="34"/>
  <c r="G60" i="34"/>
  <c r="G61" i="34"/>
  <c r="G62" i="34"/>
  <c r="G63" i="34"/>
  <c r="G64" i="34"/>
  <c r="G65" i="34"/>
  <c r="G66" i="34"/>
  <c r="G67" i="34"/>
  <c r="G68" i="34"/>
  <c r="G69" i="34"/>
  <c r="G70" i="34"/>
  <c r="G71" i="34"/>
  <c r="G72" i="34"/>
  <c r="G73" i="34"/>
  <c r="G74" i="34"/>
  <c r="G75" i="34"/>
  <c r="G76" i="34"/>
  <c r="G77" i="34"/>
  <c r="G78" i="34"/>
  <c r="G79" i="34"/>
  <c r="G80" i="34"/>
  <c r="G81" i="34"/>
  <c r="G82" i="34"/>
  <c r="G83" i="34"/>
  <c r="G84" i="34"/>
  <c r="G85" i="34"/>
  <c r="G86" i="34"/>
  <c r="G87" i="34"/>
  <c r="G88" i="34"/>
  <c r="G89" i="34"/>
  <c r="G90" i="34"/>
  <c r="G91" i="34"/>
  <c r="G92" i="34"/>
  <c r="G93" i="34"/>
  <c r="G94" i="34"/>
  <c r="G95" i="34"/>
  <c r="G96" i="34"/>
  <c r="G97" i="34"/>
  <c r="G98" i="34"/>
  <c r="G99" i="34"/>
  <c r="G100" i="34"/>
  <c r="G101" i="34"/>
  <c r="G102" i="34"/>
  <c r="G103" i="34"/>
  <c r="G104" i="34"/>
  <c r="G105" i="34"/>
  <c r="G106" i="34"/>
  <c r="G107" i="34"/>
  <c r="G108" i="34"/>
  <c r="G109" i="34"/>
  <c r="G110" i="34"/>
  <c r="G111" i="34"/>
  <c r="G112" i="34"/>
  <c r="G113" i="34"/>
  <c r="G114" i="34"/>
  <c r="G115" i="34"/>
  <c r="G116" i="34"/>
  <c r="G117" i="34"/>
  <c r="G118" i="34"/>
  <c r="G119" i="34"/>
  <c r="G120" i="34"/>
  <c r="G121" i="34"/>
  <c r="G122" i="34"/>
  <c r="G123" i="34"/>
  <c r="G124" i="34"/>
  <c r="G125" i="34"/>
  <c r="G126" i="34"/>
  <c r="G127" i="34"/>
  <c r="G128" i="34"/>
  <c r="G129" i="34"/>
  <c r="G130" i="34"/>
  <c r="G131" i="34"/>
  <c r="G132" i="34"/>
  <c r="G133" i="34"/>
  <c r="G134" i="34"/>
  <c r="G135" i="34"/>
  <c r="G136" i="34"/>
  <c r="J88" i="29"/>
  <c r="C137" i="29"/>
  <c r="C138" i="29"/>
  <c r="C139" i="29"/>
  <c r="C140" i="29"/>
  <c r="C141" i="29"/>
  <c r="C142" i="29"/>
  <c r="C143" i="29"/>
  <c r="C144" i="29"/>
  <c r="C145" i="29"/>
  <c r="C146" i="29"/>
  <c r="C147" i="29"/>
  <c r="C148" i="29"/>
  <c r="C149" i="29"/>
  <c r="C150" i="29"/>
  <c r="C151" i="29"/>
  <c r="C152" i="29"/>
  <c r="C153" i="29"/>
  <c r="C154" i="29"/>
  <c r="C155" i="29"/>
  <c r="C156" i="29"/>
  <c r="C157" i="29"/>
  <c r="C158" i="29"/>
  <c r="C159" i="29"/>
  <c r="C160" i="29"/>
  <c r="C161" i="29"/>
  <c r="C162" i="29"/>
  <c r="C163" i="29"/>
  <c r="C164" i="29"/>
  <c r="C165" i="29"/>
  <c r="C166" i="29"/>
  <c r="C167" i="29"/>
  <c r="C168" i="29"/>
  <c r="C169" i="29"/>
  <c r="C170" i="29"/>
  <c r="C171" i="29"/>
  <c r="C172" i="29"/>
  <c r="C173" i="29"/>
  <c r="C174" i="29"/>
  <c r="C175" i="29"/>
  <c r="C176" i="29"/>
  <c r="C177" i="29"/>
  <c r="C178" i="29"/>
  <c r="C179" i="29"/>
  <c r="C180" i="29"/>
  <c r="C181" i="29"/>
  <c r="C182" i="29"/>
  <c r="C183" i="29"/>
  <c r="C184" i="29"/>
  <c r="C185" i="29"/>
  <c r="C186" i="29"/>
  <c r="C187" i="29"/>
  <c r="C188" i="29"/>
  <c r="C189" i="29"/>
  <c r="C190" i="29"/>
  <c r="C191" i="29"/>
  <c r="C192" i="29"/>
  <c r="C193" i="29"/>
  <c r="C194" i="29"/>
  <c r="C195" i="29"/>
  <c r="C196" i="29"/>
  <c r="C197" i="29"/>
  <c r="C198" i="29"/>
  <c r="C199" i="29"/>
  <c r="C200" i="29"/>
  <c r="C201" i="29"/>
  <c r="C202" i="29"/>
  <c r="C203" i="29"/>
  <c r="C204" i="29"/>
  <c r="C205" i="29"/>
  <c r="C206" i="29"/>
  <c r="C207" i="29"/>
  <c r="C208" i="29"/>
  <c r="C209" i="29"/>
  <c r="C210" i="29"/>
  <c r="C212" i="29"/>
  <c r="C213" i="29"/>
  <c r="C214" i="29"/>
  <c r="C215" i="29"/>
  <c r="C216" i="29"/>
  <c r="C217" i="29"/>
  <c r="C218" i="29"/>
  <c r="C219" i="29"/>
  <c r="C220" i="29"/>
  <c r="C221" i="29"/>
  <c r="C222" i="29"/>
  <c r="C223" i="29"/>
  <c r="C224" i="29"/>
  <c r="C225" i="29"/>
  <c r="C226" i="29"/>
  <c r="C227" i="29"/>
  <c r="C228" i="29"/>
  <c r="C229" i="29"/>
  <c r="C230" i="29"/>
  <c r="C231" i="29"/>
  <c r="C232" i="29"/>
  <c r="C233" i="29"/>
  <c r="C234" i="29"/>
  <c r="C235" i="29"/>
  <c r="C236" i="29"/>
  <c r="C237" i="29"/>
  <c r="C238" i="29"/>
  <c r="C239" i="29"/>
  <c r="C240" i="29"/>
  <c r="C241" i="29"/>
  <c r="C242" i="29"/>
  <c r="C244" i="29"/>
  <c r="C245" i="29"/>
  <c r="C246" i="29"/>
  <c r="C247" i="29"/>
  <c r="C248" i="29"/>
  <c r="C249" i="29"/>
  <c r="C250" i="29"/>
  <c r="C251" i="29"/>
  <c r="C252" i="29"/>
  <c r="C253" i="29"/>
  <c r="C254" i="29"/>
  <c r="C255" i="29"/>
  <c r="C256" i="29"/>
  <c r="C257" i="29"/>
  <c r="C258" i="29"/>
  <c r="C259" i="29"/>
  <c r="C261" i="29"/>
  <c r="C262" i="29"/>
  <c r="C263" i="29"/>
  <c r="C264" i="29"/>
  <c r="C265" i="29"/>
  <c r="C266" i="29"/>
  <c r="C267" i="29"/>
  <c r="C268" i="29"/>
  <c r="C269" i="29"/>
  <c r="C270" i="29"/>
  <c r="C271" i="29"/>
  <c r="C272" i="29"/>
  <c r="C273" i="29"/>
  <c r="C274" i="29"/>
  <c r="C275" i="29"/>
  <c r="C276" i="29"/>
  <c r="C277" i="29"/>
  <c r="C278" i="29"/>
  <c r="C279" i="29"/>
  <c r="C280" i="29"/>
  <c r="C281" i="29"/>
  <c r="C282" i="29"/>
  <c r="C283" i="29"/>
  <c r="C284" i="29"/>
  <c r="C285" i="29"/>
  <c r="C286" i="29"/>
  <c r="C287" i="29"/>
  <c r="C288" i="29"/>
  <c r="C289" i="29"/>
  <c r="C290" i="29"/>
  <c r="C291" i="29"/>
  <c r="C292" i="29"/>
  <c r="C293" i="29"/>
  <c r="C294" i="29"/>
  <c r="C295" i="29"/>
  <c r="C296" i="29"/>
  <c r="C297" i="29"/>
  <c r="C298" i="29"/>
  <c r="C299" i="29"/>
  <c r="C300" i="29"/>
  <c r="C301" i="29"/>
  <c r="C302" i="29"/>
  <c r="C303" i="29"/>
  <c r="C304" i="29"/>
  <c r="C305" i="29"/>
  <c r="C306" i="29"/>
  <c r="C307" i="29"/>
  <c r="C308" i="29"/>
  <c r="C310" i="29"/>
  <c r="C311" i="29"/>
  <c r="C312" i="29"/>
  <c r="C313" i="29"/>
  <c r="C314" i="29"/>
  <c r="C315" i="29"/>
  <c r="C316" i="29"/>
  <c r="C317" i="29"/>
  <c r="C318" i="29"/>
  <c r="C319" i="29"/>
  <c r="C320" i="29"/>
  <c r="C321" i="29"/>
  <c r="C322" i="29"/>
  <c r="C324" i="29"/>
  <c r="C325" i="29"/>
  <c r="C326" i="29"/>
  <c r="C327" i="29"/>
  <c r="C328" i="29"/>
  <c r="C329" i="29"/>
  <c r="C330" i="29"/>
  <c r="C331" i="29"/>
  <c r="C332" i="29"/>
  <c r="C333" i="29"/>
  <c r="C334" i="29"/>
  <c r="C335" i="29"/>
  <c r="C336" i="29"/>
  <c r="C337" i="29"/>
  <c r="C338" i="29"/>
  <c r="C340" i="29"/>
  <c r="C341" i="29"/>
  <c r="C342" i="29"/>
  <c r="C343" i="29"/>
  <c r="C344" i="29"/>
  <c r="C345" i="29"/>
  <c r="C346" i="29"/>
  <c r="C347" i="29"/>
  <c r="C348" i="29"/>
  <c r="C350" i="29"/>
  <c r="C351" i="29"/>
  <c r="C352" i="29"/>
  <c r="C353" i="29"/>
  <c r="C354" i="29"/>
  <c r="C355" i="29"/>
  <c r="C356" i="29"/>
  <c r="C357" i="29"/>
  <c r="C358" i="29"/>
  <c r="C359" i="29"/>
  <c r="C360" i="29"/>
  <c r="C361" i="29"/>
  <c r="C362" i="29"/>
  <c r="C363" i="29"/>
  <c r="C364" i="29"/>
  <c r="C365" i="29"/>
  <c r="C366" i="29"/>
  <c r="C367" i="29"/>
  <c r="C368" i="29"/>
  <c r="C369" i="29"/>
  <c r="C370" i="29"/>
  <c r="C371" i="29"/>
  <c r="C372" i="29"/>
  <c r="C373" i="29"/>
  <c r="C374" i="29"/>
  <c r="C375" i="29"/>
  <c r="C376" i="29"/>
  <c r="C377" i="29"/>
  <c r="C378" i="29"/>
  <c r="C379" i="29"/>
  <c r="C380" i="29"/>
  <c r="C381" i="29"/>
  <c r="C382" i="29"/>
  <c r="C383" i="29"/>
  <c r="C384" i="29"/>
  <c r="C385" i="29"/>
  <c r="C386" i="29"/>
  <c r="C387" i="29"/>
  <c r="C388" i="29"/>
  <c r="C389" i="29"/>
  <c r="C390" i="29"/>
  <c r="C391" i="29"/>
  <c r="C392" i="29"/>
  <c r="C393" i="29"/>
  <c r="C394" i="29"/>
  <c r="C395" i="29"/>
  <c r="C396" i="29"/>
  <c r="C397" i="29"/>
  <c r="C398" i="29"/>
  <c r="C399" i="29"/>
  <c r="C400" i="29"/>
  <c r="C401" i="29"/>
  <c r="C402" i="29"/>
  <c r="C403" i="29"/>
  <c r="C404" i="29"/>
  <c r="C405" i="29"/>
  <c r="C406" i="29"/>
  <c r="C407" i="29"/>
  <c r="C408" i="29"/>
  <c r="C409" i="29"/>
  <c r="C410" i="29"/>
  <c r="C411" i="29"/>
  <c r="C412" i="29"/>
  <c r="C413" i="29"/>
  <c r="C414" i="29"/>
  <c r="C415" i="29"/>
  <c r="C416" i="29"/>
  <c r="C417" i="29"/>
  <c r="C418" i="29"/>
  <c r="C419" i="29"/>
  <c r="C420" i="29"/>
  <c r="C421" i="29"/>
  <c r="C422" i="29"/>
  <c r="C423" i="29"/>
  <c r="C424" i="29"/>
  <c r="C425" i="29"/>
  <c r="C426" i="29"/>
  <c r="C427" i="29"/>
  <c r="C429" i="29"/>
  <c r="C430" i="29"/>
  <c r="C431" i="29"/>
  <c r="C434" i="29"/>
  <c r="C435" i="29"/>
  <c r="C436" i="29"/>
  <c r="C437" i="29"/>
  <c r="C438" i="29"/>
  <c r="C439" i="29"/>
  <c r="C440" i="29"/>
  <c r="C441" i="29"/>
  <c r="C442" i="29"/>
  <c r="C443" i="29"/>
  <c r="C444" i="29"/>
  <c r="C445" i="29"/>
  <c r="C446" i="29"/>
  <c r="C447" i="29"/>
  <c r="C448" i="29"/>
  <c r="C449" i="29"/>
  <c r="C450" i="29"/>
  <c r="C451" i="29"/>
  <c r="C452" i="29"/>
  <c r="C453" i="29"/>
  <c r="C454" i="29"/>
  <c r="C455" i="29"/>
  <c r="C456" i="29"/>
  <c r="C457" i="29"/>
  <c r="C458" i="29"/>
  <c r="C459" i="29"/>
  <c r="C460" i="29"/>
  <c r="C461" i="29"/>
  <c r="C462" i="29"/>
  <c r="C463" i="29"/>
  <c r="C464" i="29"/>
  <c r="C466" i="29"/>
  <c r="C467" i="29"/>
  <c r="C468" i="29"/>
  <c r="C469" i="29"/>
  <c r="C470" i="29"/>
  <c r="C471" i="29"/>
  <c r="C472" i="29"/>
  <c r="C473" i="29"/>
  <c r="C474" i="29"/>
  <c r="C475" i="29"/>
  <c r="C476" i="29"/>
  <c r="C477" i="29"/>
  <c r="C478" i="29"/>
  <c r="C479" i="29"/>
  <c r="C480" i="29"/>
  <c r="C481" i="29"/>
  <c r="C482" i="29"/>
  <c r="C483" i="29"/>
  <c r="C484" i="29"/>
  <c r="C485" i="29"/>
  <c r="C486" i="29"/>
  <c r="C487" i="29"/>
  <c r="C488" i="29"/>
  <c r="C489" i="29"/>
  <c r="C490" i="29"/>
  <c r="C491" i="29"/>
  <c r="C492" i="29"/>
  <c r="C493" i="29"/>
  <c r="C494" i="29"/>
  <c r="C495" i="29"/>
  <c r="C496" i="29"/>
  <c r="C497" i="29"/>
  <c r="C498" i="29"/>
  <c r="C499" i="29"/>
  <c r="C500" i="29"/>
  <c r="C501" i="29"/>
  <c r="C502" i="29"/>
  <c r="C503" i="29"/>
  <c r="C504" i="29"/>
  <c r="C505" i="29"/>
  <c r="C506" i="29"/>
  <c r="C507" i="29"/>
  <c r="C508" i="29"/>
  <c r="C509" i="29"/>
  <c r="C510" i="29"/>
  <c r="C511" i="29"/>
  <c r="C512" i="29"/>
  <c r="C513" i="29"/>
  <c r="C514" i="29"/>
  <c r="C515" i="29"/>
  <c r="C516" i="29"/>
  <c r="C517" i="29"/>
  <c r="C518" i="29"/>
  <c r="C519" i="29"/>
  <c r="C520" i="29"/>
  <c r="C521" i="29"/>
  <c r="C522" i="29"/>
  <c r="C523" i="29"/>
  <c r="C524" i="29"/>
  <c r="C525" i="29"/>
  <c r="C526" i="29"/>
  <c r="C527" i="29"/>
  <c r="C528" i="29"/>
  <c r="C529" i="29"/>
  <c r="C530" i="29"/>
  <c r="C531" i="29"/>
  <c r="C532" i="29"/>
  <c r="C533" i="29"/>
  <c r="C534" i="29"/>
  <c r="C535" i="29"/>
  <c r="C536" i="29"/>
  <c r="C537" i="29"/>
  <c r="C538" i="29"/>
  <c r="C539" i="29"/>
  <c r="C540" i="29"/>
  <c r="C541" i="29"/>
  <c r="C542" i="29"/>
  <c r="C543" i="29"/>
  <c r="C544" i="29"/>
  <c r="C545" i="29"/>
  <c r="C546" i="29"/>
  <c r="C547" i="29"/>
  <c r="C548" i="29"/>
  <c r="C549" i="29"/>
  <c r="C550" i="29"/>
  <c r="C551" i="29"/>
  <c r="C552" i="29"/>
  <c r="C553" i="29"/>
  <c r="C554" i="29"/>
  <c r="C556" i="29"/>
  <c r="C557" i="29"/>
  <c r="C558" i="29"/>
  <c r="C559" i="29"/>
  <c r="C560" i="29"/>
  <c r="C561" i="29"/>
  <c r="C562" i="29"/>
  <c r="C563" i="29"/>
  <c r="C565" i="29"/>
  <c r="C566" i="29"/>
  <c r="C567" i="29"/>
  <c r="C568" i="29"/>
  <c r="C569" i="29"/>
  <c r="C570" i="29"/>
  <c r="C571" i="29"/>
  <c r="C572" i="29"/>
  <c r="C574" i="29"/>
  <c r="C575" i="29"/>
  <c r="C576" i="29"/>
  <c r="C577" i="29"/>
  <c r="C578" i="29"/>
  <c r="C579" i="29"/>
  <c r="C580" i="29"/>
  <c r="C581" i="29"/>
  <c r="C582" i="29"/>
  <c r="C583" i="29"/>
  <c r="C584" i="29"/>
  <c r="C585" i="29"/>
  <c r="C586" i="29"/>
  <c r="C587" i="29"/>
  <c r="C588" i="29"/>
  <c r="C589" i="29"/>
  <c r="C590" i="29"/>
  <c r="C591" i="29"/>
  <c r="C592" i="29"/>
  <c r="C593" i="29"/>
  <c r="C594" i="29"/>
  <c r="C595" i="29"/>
  <c r="C596" i="29"/>
  <c r="C597" i="29"/>
  <c r="C598" i="29"/>
  <c r="C599" i="29"/>
  <c r="C601" i="29"/>
  <c r="C602" i="29"/>
  <c r="C603" i="29"/>
  <c r="C604" i="29"/>
  <c r="C605" i="29"/>
  <c r="C606" i="29"/>
  <c r="C607" i="29"/>
  <c r="C608" i="29"/>
  <c r="C609" i="29"/>
  <c r="C610" i="29"/>
  <c r="C611" i="29"/>
  <c r="C612" i="29"/>
  <c r="C613" i="29"/>
  <c r="C614" i="29"/>
  <c r="C615" i="29"/>
  <c r="C616" i="29"/>
  <c r="C617" i="29"/>
  <c r="C618" i="29"/>
  <c r="C619" i="29"/>
  <c r="C620" i="29"/>
  <c r="C621" i="29"/>
  <c r="C622" i="29"/>
  <c r="C623" i="29"/>
  <c r="C624" i="29"/>
  <c r="C625" i="29"/>
  <c r="C626" i="29"/>
  <c r="C627" i="29"/>
  <c r="C628" i="29"/>
  <c r="C629" i="29"/>
  <c r="C630" i="29"/>
  <c r="C631" i="29"/>
  <c r="C632" i="29"/>
  <c r="C633" i="29"/>
  <c r="C634" i="29"/>
  <c r="C635" i="29"/>
  <c r="C636" i="29"/>
  <c r="C637" i="29"/>
  <c r="C638" i="29"/>
  <c r="C639" i="29"/>
  <c r="C640" i="29"/>
  <c r="C641" i="29"/>
  <c r="C643" i="29"/>
  <c r="C645" i="29"/>
  <c r="C646" i="29"/>
  <c r="C647" i="29"/>
  <c r="C648" i="29"/>
  <c r="C649" i="29"/>
  <c r="C650" i="29"/>
  <c r="C651" i="29"/>
  <c r="C652" i="29"/>
  <c r="C653" i="29"/>
  <c r="C654" i="29"/>
  <c r="C655" i="29"/>
  <c r="C656" i="29"/>
  <c r="C657" i="29"/>
  <c r="C659" i="29"/>
  <c r="C660" i="29"/>
  <c r="C661" i="29"/>
  <c r="C662" i="29"/>
  <c r="C663" i="29"/>
  <c r="C664" i="29"/>
  <c r="C665" i="29"/>
  <c r="C666" i="29"/>
  <c r="C667" i="29"/>
  <c r="C668" i="29"/>
  <c r="C669" i="29"/>
  <c r="C670" i="29"/>
  <c r="C671" i="29"/>
  <c r="C672" i="29"/>
  <c r="C673" i="29"/>
  <c r="C674" i="29"/>
  <c r="C675" i="29"/>
  <c r="C676" i="29"/>
  <c r="C677" i="29"/>
  <c r="C678" i="29"/>
  <c r="C679" i="29"/>
  <c r="C680" i="29"/>
  <c r="C681" i="29"/>
  <c r="C682" i="29"/>
  <c r="C683" i="29"/>
  <c r="C684" i="29"/>
  <c r="C685" i="29"/>
  <c r="C686" i="29"/>
  <c r="C687" i="29"/>
  <c r="C689" i="29"/>
  <c r="C690" i="29"/>
  <c r="C691" i="29"/>
  <c r="C692" i="29"/>
  <c r="C693" i="29"/>
  <c r="C694" i="29"/>
  <c r="C695" i="29"/>
  <c r="C696" i="29"/>
  <c r="C697" i="29"/>
  <c r="C698" i="29"/>
  <c r="C699" i="29"/>
  <c r="C700" i="29"/>
  <c r="C701" i="29"/>
  <c r="C702" i="29"/>
  <c r="C703" i="29"/>
  <c r="C704" i="29"/>
  <c r="C705" i="29"/>
  <c r="C706" i="29"/>
  <c r="C707" i="29"/>
  <c r="C708" i="29"/>
  <c r="C709" i="29"/>
  <c r="C710" i="29"/>
  <c r="C711" i="29"/>
  <c r="C712" i="29"/>
  <c r="C713" i="29"/>
  <c r="C714" i="29"/>
  <c r="C715" i="29"/>
  <c r="C716" i="29"/>
  <c r="C717" i="29"/>
  <c r="C718" i="29"/>
  <c r="C719" i="29"/>
  <c r="C720" i="29"/>
  <c r="C721" i="29"/>
  <c r="C722" i="29"/>
  <c r="C723" i="29"/>
  <c r="C724" i="29"/>
  <c r="C725" i="29"/>
  <c r="C726" i="29"/>
  <c r="C727" i="29"/>
  <c r="C728" i="29"/>
  <c r="C729" i="29"/>
  <c r="C730" i="29"/>
  <c r="C731" i="29"/>
  <c r="C732" i="29"/>
  <c r="C733" i="29"/>
  <c r="C734" i="29"/>
  <c r="C735" i="29"/>
  <c r="C736" i="29"/>
  <c r="C737" i="29"/>
  <c r="C738" i="29"/>
  <c r="C739" i="29"/>
  <c r="C741" i="29"/>
  <c r="C742" i="29"/>
  <c r="C743" i="29"/>
  <c r="C744" i="29"/>
  <c r="C745" i="29"/>
  <c r="C746" i="29"/>
  <c r="C747" i="29"/>
  <c r="C748" i="29"/>
  <c r="C749" i="29"/>
  <c r="C750" i="29"/>
  <c r="C751" i="29"/>
  <c r="C752" i="29"/>
  <c r="C753" i="29"/>
  <c r="C754" i="29"/>
  <c r="C755" i="29"/>
  <c r="C756" i="29"/>
  <c r="C757" i="29"/>
  <c r="C758" i="29"/>
  <c r="C759" i="29"/>
  <c r="C760" i="29"/>
  <c r="C761" i="29"/>
  <c r="C762" i="29"/>
  <c r="C763" i="29"/>
  <c r="C764" i="29"/>
  <c r="C765" i="29"/>
  <c r="C766" i="29"/>
  <c r="C767" i="29"/>
  <c r="C768" i="29"/>
  <c r="C769" i="29"/>
  <c r="C770" i="29"/>
  <c r="C771" i="29"/>
  <c r="C772" i="29"/>
  <c r="C773" i="29"/>
  <c r="C774" i="29"/>
  <c r="C775" i="29"/>
  <c r="C776" i="29"/>
  <c r="C777" i="29"/>
  <c r="C778" i="29"/>
  <c r="C779" i="29"/>
  <c r="C780" i="29"/>
  <c r="C781" i="29"/>
  <c r="C783" i="29"/>
  <c r="C784" i="29"/>
  <c r="C785" i="29"/>
  <c r="C786" i="29"/>
  <c r="C787" i="29"/>
  <c r="C788" i="29"/>
  <c r="C789" i="29"/>
  <c r="C790" i="29"/>
  <c r="C791" i="29"/>
  <c r="C792" i="29"/>
  <c r="C793" i="29"/>
  <c r="C794" i="29"/>
  <c r="C795" i="29"/>
  <c r="C796" i="29"/>
  <c r="C797" i="29"/>
  <c r="C798" i="29"/>
  <c r="C799" i="29"/>
  <c r="C800" i="29"/>
  <c r="C801" i="29"/>
  <c r="C802" i="29"/>
  <c r="C803" i="29"/>
  <c r="C804" i="29"/>
  <c r="C805" i="29"/>
  <c r="C806" i="29"/>
  <c r="C807" i="29"/>
  <c r="C808" i="29"/>
  <c r="C810" i="29"/>
  <c r="C811" i="29"/>
  <c r="C812" i="29"/>
  <c r="C813" i="29"/>
  <c r="C814" i="29"/>
  <c r="C815" i="29"/>
  <c r="C816" i="29"/>
  <c r="C817" i="29"/>
  <c r="C818" i="29"/>
  <c r="C819" i="29"/>
  <c r="C820" i="29"/>
  <c r="C821" i="29"/>
  <c r="C822" i="29"/>
  <c r="C823" i="29"/>
  <c r="C824" i="29"/>
  <c r="C825" i="29"/>
  <c r="C826" i="29"/>
  <c r="C827" i="29"/>
  <c r="C828" i="29"/>
  <c r="C829" i="29"/>
  <c r="C830" i="29"/>
  <c r="C831" i="29"/>
  <c r="C833" i="29"/>
  <c r="C835" i="29"/>
  <c r="C836" i="29"/>
  <c r="C837" i="29"/>
  <c r="C838" i="29"/>
  <c r="C839" i="29"/>
  <c r="C840" i="29"/>
  <c r="C841" i="29"/>
  <c r="C842" i="29"/>
  <c r="C843" i="29"/>
  <c r="C844" i="29"/>
  <c r="C845" i="29"/>
  <c r="C846" i="29"/>
  <c r="C847" i="29"/>
  <c r="C848" i="29"/>
  <c r="C849" i="29"/>
  <c r="C850" i="29"/>
  <c r="C851" i="29"/>
  <c r="C852" i="29"/>
  <c r="C853" i="29"/>
  <c r="C854" i="29"/>
  <c r="C855" i="29"/>
  <c r="C856" i="29"/>
  <c r="C857" i="29"/>
  <c r="C858" i="29"/>
  <c r="C859" i="29"/>
  <c r="C860" i="29"/>
  <c r="C861" i="29"/>
  <c r="C862" i="29"/>
  <c r="C863" i="29"/>
  <c r="C864" i="29"/>
  <c r="C865" i="29"/>
  <c r="C866" i="29"/>
  <c r="C867" i="29"/>
  <c r="C868" i="29"/>
  <c r="C870" i="29"/>
  <c r="C871" i="29"/>
  <c r="C872" i="29"/>
  <c r="C873" i="29"/>
  <c r="C874" i="29"/>
  <c r="C875" i="29"/>
  <c r="C876" i="29"/>
  <c r="C877" i="29"/>
  <c r="C878" i="29"/>
  <c r="C879" i="29"/>
  <c r="C880" i="29"/>
  <c r="C881" i="29"/>
  <c r="C882" i="29"/>
  <c r="C883" i="29"/>
  <c r="C884" i="29"/>
  <c r="C885" i="29"/>
  <c r="C886" i="29"/>
  <c r="C887" i="29"/>
  <c r="C888" i="29"/>
  <c r="C889" i="29"/>
  <c r="C890" i="29"/>
  <c r="C891" i="29"/>
  <c r="C892" i="29"/>
  <c r="C894" i="29"/>
  <c r="C895" i="29"/>
  <c r="C896" i="29"/>
  <c r="C897" i="29"/>
  <c r="C898" i="29"/>
  <c r="C899" i="29"/>
  <c r="C900" i="29"/>
  <c r="C901" i="29"/>
  <c r="C902" i="29"/>
  <c r="C903" i="29"/>
  <c r="C904" i="29"/>
  <c r="C905" i="29"/>
  <c r="C906" i="29"/>
  <c r="C907" i="29"/>
  <c r="C908" i="29"/>
  <c r="C909" i="29"/>
  <c r="C910" i="29"/>
  <c r="C911" i="29"/>
  <c r="C912" i="29"/>
  <c r="C913" i="29"/>
  <c r="C914" i="29"/>
  <c r="C915" i="29"/>
  <c r="C916" i="29"/>
  <c r="C917" i="29"/>
  <c r="C918" i="29"/>
  <c r="C919" i="29"/>
  <c r="C920" i="29"/>
  <c r="C921" i="29"/>
  <c r="C922" i="29"/>
  <c r="C923" i="29"/>
  <c r="C924" i="29"/>
  <c r="C925" i="29"/>
  <c r="C926" i="29"/>
  <c r="C927" i="29"/>
  <c r="C928" i="29"/>
  <c r="C929" i="29"/>
  <c r="C930" i="29"/>
  <c r="C931" i="29"/>
  <c r="C932" i="29"/>
  <c r="C933" i="29"/>
  <c r="C934" i="29"/>
  <c r="C936" i="29"/>
  <c r="C937" i="29"/>
  <c r="C938" i="29"/>
  <c r="C939" i="29"/>
  <c r="C940" i="29"/>
  <c r="C941" i="29"/>
  <c r="C942" i="29"/>
  <c r="C943" i="29"/>
  <c r="C944" i="29"/>
  <c r="C945" i="29"/>
  <c r="C946" i="29"/>
  <c r="C947" i="29"/>
  <c r="C948" i="29"/>
  <c r="C949" i="29"/>
  <c r="C950" i="29"/>
  <c r="C951" i="29"/>
  <c r="C952" i="29"/>
  <c r="C953" i="29"/>
  <c r="C954" i="29"/>
  <c r="C955" i="29"/>
  <c r="C956" i="29"/>
  <c r="C957" i="29"/>
  <c r="C958" i="29"/>
  <c r="C959" i="29"/>
  <c r="C960" i="29"/>
  <c r="C961" i="29"/>
  <c r="C962" i="29"/>
  <c r="C963" i="29"/>
  <c r="C964" i="29"/>
  <c r="C965" i="29"/>
  <c r="C966" i="29"/>
  <c r="C967" i="29"/>
  <c r="C968" i="29"/>
  <c r="C969" i="29"/>
  <c r="C970" i="29"/>
  <c r="C971" i="29"/>
  <c r="C972" i="29"/>
  <c r="C973" i="29"/>
  <c r="C974" i="29"/>
  <c r="C975" i="29"/>
  <c r="C976" i="29"/>
  <c r="C977" i="29"/>
  <c r="C978" i="29"/>
  <c r="C979" i="29"/>
  <c r="C980" i="29"/>
  <c r="C981" i="29"/>
  <c r="C982" i="29"/>
  <c r="C983" i="29"/>
  <c r="C984" i="29"/>
  <c r="C985" i="29"/>
  <c r="C986" i="29"/>
  <c r="C987" i="29"/>
  <c r="C988" i="29"/>
  <c r="C989" i="29"/>
  <c r="C990" i="29"/>
  <c r="C991" i="29"/>
  <c r="C992" i="29"/>
  <c r="C993" i="29"/>
  <c r="C994" i="29"/>
  <c r="C996" i="29"/>
  <c r="C997" i="29"/>
  <c r="C998" i="29"/>
  <c r="C999" i="29"/>
  <c r="C1000" i="29"/>
  <c r="C1001" i="29"/>
  <c r="C1002" i="29"/>
  <c r="C1003" i="29"/>
  <c r="C1004" i="29"/>
  <c r="C1005" i="29"/>
  <c r="C1006" i="29"/>
  <c r="C1007" i="29"/>
  <c r="C1008" i="29"/>
  <c r="C1009" i="29"/>
  <c r="C1010" i="29"/>
  <c r="C1011" i="29"/>
  <c r="C1012" i="29"/>
  <c r="C1013" i="29"/>
  <c r="C1014" i="29"/>
  <c r="C1015" i="29"/>
  <c r="C1016" i="29"/>
  <c r="C1017" i="29"/>
  <c r="C1018" i="29"/>
  <c r="C1019" i="29"/>
  <c r="C1020" i="29"/>
  <c r="C1021" i="29"/>
  <c r="C1022" i="29"/>
  <c r="C1023" i="29"/>
  <c r="C1024" i="29"/>
  <c r="C1025" i="29"/>
  <c r="C1026" i="29"/>
  <c r="C1027" i="29"/>
  <c r="C1028" i="29"/>
  <c r="C1029" i="29"/>
  <c r="C1030" i="29"/>
  <c r="C1031" i="29"/>
  <c r="C1032" i="29"/>
  <c r="C1033" i="29"/>
  <c r="C1034" i="29"/>
  <c r="C1035" i="29"/>
  <c r="C1036" i="29"/>
  <c r="C1037" i="29"/>
  <c r="C1038" i="29"/>
  <c r="C1039" i="29"/>
  <c r="C1040" i="29"/>
  <c r="C1041" i="29"/>
  <c r="C1042" i="29"/>
  <c r="C1043" i="29"/>
  <c r="C1044" i="29"/>
  <c r="C1045" i="29"/>
  <c r="C1046" i="29"/>
  <c r="C1047" i="29"/>
  <c r="C1048" i="29"/>
  <c r="C1049" i="29"/>
  <c r="C1050" i="29"/>
  <c r="C1051" i="29"/>
  <c r="C1052" i="29"/>
  <c r="C1053" i="29"/>
  <c r="C1056" i="29"/>
  <c r="C1057" i="29"/>
  <c r="C1058" i="29"/>
  <c r="C1059" i="29"/>
  <c r="C1060" i="29"/>
  <c r="C1062" i="29"/>
  <c r="C1063" i="29"/>
  <c r="C1064" i="29"/>
  <c r="C1065" i="29"/>
  <c r="C1066" i="29"/>
  <c r="C1067" i="29"/>
  <c r="C1068" i="29"/>
  <c r="C1069" i="29"/>
  <c r="C1070" i="29"/>
  <c r="C1071" i="29"/>
  <c r="C1072" i="29"/>
  <c r="C1073" i="29"/>
  <c r="C1074" i="29"/>
  <c r="C1075" i="29"/>
  <c r="C1077" i="29"/>
  <c r="C1078" i="29"/>
  <c r="C1079" i="29"/>
  <c r="C1080" i="29"/>
  <c r="C1082" i="29"/>
  <c r="C1083" i="29"/>
  <c r="C1084" i="29"/>
  <c r="C1085" i="29"/>
  <c r="C1086" i="29"/>
  <c r="C1087" i="29"/>
  <c r="C1088" i="29"/>
  <c r="C1090" i="29"/>
  <c r="C1091" i="29"/>
  <c r="C1092" i="29"/>
  <c r="C1093" i="29"/>
  <c r="C1094" i="29"/>
  <c r="C1095" i="29"/>
  <c r="C1096" i="29"/>
  <c r="C1097" i="29"/>
  <c r="C1098" i="29"/>
  <c r="C1099" i="29"/>
  <c r="C1100" i="29"/>
  <c r="C1101" i="29"/>
  <c r="C1102" i="29"/>
  <c r="C1103" i="29"/>
  <c r="C1104" i="29"/>
  <c r="C1105" i="29"/>
  <c r="C1106" i="29"/>
  <c r="C1107" i="29"/>
  <c r="C1108" i="29"/>
  <c r="C1109" i="29"/>
  <c r="C1110" i="29"/>
  <c r="C1111" i="29"/>
  <c r="C1112" i="29"/>
  <c r="C1113" i="29"/>
  <c r="C1114" i="29"/>
  <c r="C1115" i="29"/>
  <c r="C1116" i="29"/>
  <c r="C1117" i="29"/>
  <c r="C1118" i="29"/>
  <c r="C1119" i="29"/>
  <c r="C1120" i="29"/>
  <c r="C1121" i="29"/>
  <c r="C1122" i="29"/>
  <c r="C1123" i="29"/>
  <c r="C1125" i="29"/>
  <c r="C1126" i="29"/>
  <c r="C1127" i="29"/>
  <c r="C1128" i="29"/>
  <c r="C1129" i="29"/>
  <c r="C1130" i="29"/>
  <c r="C1131" i="29"/>
  <c r="C1132" i="29"/>
  <c r="C1133" i="29"/>
  <c r="C1134" i="29"/>
  <c r="C1135" i="29"/>
  <c r="C1136" i="29"/>
  <c r="C1137" i="29"/>
  <c r="C1138" i="29"/>
  <c r="C1139" i="29"/>
  <c r="C1140" i="29"/>
  <c r="C1141" i="29"/>
  <c r="C1142" i="29"/>
  <c r="C1143" i="29"/>
  <c r="C1144" i="29"/>
  <c r="C1146" i="29"/>
  <c r="C1147" i="29"/>
  <c r="C1148" i="29"/>
  <c r="C1149" i="29"/>
  <c r="C1150" i="29"/>
  <c r="C1151" i="29"/>
  <c r="C1152" i="29"/>
  <c r="C1153" i="29"/>
  <c r="C1154" i="29"/>
  <c r="C1155" i="29"/>
  <c r="C1156" i="29"/>
  <c r="C1157" i="29"/>
  <c r="C1158" i="29"/>
  <c r="C1159" i="29"/>
  <c r="C1160" i="29"/>
  <c r="C1161" i="29"/>
  <c r="C1162" i="29"/>
  <c r="C1163" i="29"/>
  <c r="C1164" i="29"/>
  <c r="C1165" i="29"/>
  <c r="C1166" i="29"/>
  <c r="C1167" i="29"/>
  <c r="C1168" i="29"/>
  <c r="C1169" i="29"/>
  <c r="C1170" i="29"/>
  <c r="C1171" i="29"/>
  <c r="C1172" i="29"/>
  <c r="C1173" i="29"/>
  <c r="C1174" i="29"/>
  <c r="C1175" i="29"/>
  <c r="C1176" i="29"/>
  <c r="C1177" i="29"/>
  <c r="C1178" i="29"/>
  <c r="C1179" i="29"/>
  <c r="C1180" i="29"/>
  <c r="C1181" i="29"/>
  <c r="C1182" i="29"/>
  <c r="C1183" i="29"/>
  <c r="C1184" i="29"/>
  <c r="C1185" i="29"/>
  <c r="C1186" i="29"/>
  <c r="C1187" i="29"/>
  <c r="C1188" i="29"/>
  <c r="C1189" i="29"/>
  <c r="C1190" i="29"/>
  <c r="C1191" i="29"/>
  <c r="C1192" i="29"/>
  <c r="C1193" i="29"/>
  <c r="C1194" i="29"/>
  <c r="C1195" i="29"/>
  <c r="C1196" i="29"/>
  <c r="C1197" i="29"/>
  <c r="C1198" i="29"/>
  <c r="C1199" i="29"/>
  <c r="C1200" i="29"/>
  <c r="C1201" i="29"/>
  <c r="C1202" i="29"/>
  <c r="C1203" i="29"/>
  <c r="C1204" i="29"/>
  <c r="C1205" i="29"/>
  <c r="C1206" i="29"/>
  <c r="C1207" i="29"/>
  <c r="C1208" i="29"/>
  <c r="C1209" i="29"/>
  <c r="C1211" i="29"/>
  <c r="C1212" i="29"/>
  <c r="C1213" i="29"/>
  <c r="C1214" i="29"/>
  <c r="C1215" i="29"/>
  <c r="C1216" i="29"/>
  <c r="C1217" i="29"/>
  <c r="C1218" i="29"/>
  <c r="C1219" i="29"/>
  <c r="C1220" i="29"/>
  <c r="C1221" i="29"/>
  <c r="C1222" i="29"/>
  <c r="C1223" i="29"/>
  <c r="C1224" i="29"/>
  <c r="C1225" i="29"/>
  <c r="C1226" i="29"/>
  <c r="C1227" i="29"/>
  <c r="C1228" i="29"/>
  <c r="C1229" i="29"/>
  <c r="C1230" i="29"/>
  <c r="C1231" i="29"/>
  <c r="C1232" i="29"/>
  <c r="C1233" i="29"/>
  <c r="C1234" i="29"/>
  <c r="C1235" i="29"/>
  <c r="C1236" i="29"/>
  <c r="C1237" i="29"/>
  <c r="C1238" i="29"/>
  <c r="C1239" i="29"/>
  <c r="C1240" i="29"/>
  <c r="C1241" i="29"/>
  <c r="C1242" i="29"/>
  <c r="C1243" i="29"/>
  <c r="C1244" i="29"/>
  <c r="C1245" i="29"/>
  <c r="C1246" i="29"/>
  <c r="C1247" i="29"/>
  <c r="C1248" i="29"/>
  <c r="C1249" i="29"/>
  <c r="C1250" i="29"/>
  <c r="C1251" i="29"/>
  <c r="C1252" i="29"/>
  <c r="C1253" i="29"/>
  <c r="C1254" i="29"/>
  <c r="C1255" i="29"/>
  <c r="C1256" i="29"/>
  <c r="C1257" i="29"/>
  <c r="C1258" i="29"/>
  <c r="C1259" i="29"/>
  <c r="C1260" i="29"/>
  <c r="C1261" i="29"/>
  <c r="C1262" i="29"/>
  <c r="C1263" i="29"/>
  <c r="C1264" i="29"/>
  <c r="C1265" i="29"/>
  <c r="C1266" i="29"/>
  <c r="C1267" i="29"/>
  <c r="C1268" i="29"/>
  <c r="C1269" i="29"/>
  <c r="C1271" i="29"/>
  <c r="C1272" i="29"/>
  <c r="C1273" i="29"/>
  <c r="C1274" i="29"/>
  <c r="C1275" i="29"/>
  <c r="C1276" i="29"/>
  <c r="C1277" i="29"/>
  <c r="C1278" i="29"/>
  <c r="C1279" i="29"/>
  <c r="C1280" i="29"/>
  <c r="C1281" i="29"/>
  <c r="C1282" i="29"/>
  <c r="C1283" i="29"/>
  <c r="C1284" i="29"/>
  <c r="C1285" i="29"/>
  <c r="C1286" i="29"/>
  <c r="C1287" i="29"/>
  <c r="C1288" i="29"/>
  <c r="C1289" i="29"/>
  <c r="C1290" i="29"/>
  <c r="C1291" i="29"/>
  <c r="C1292" i="29"/>
  <c r="C1293" i="29"/>
  <c r="C1294" i="29"/>
  <c r="C1295" i="29"/>
  <c r="C1296" i="29"/>
  <c r="C1297" i="29"/>
  <c r="C1298" i="29"/>
  <c r="C1299" i="29"/>
  <c r="C1300" i="29"/>
  <c r="C1301" i="29"/>
  <c r="C1302" i="29"/>
  <c r="C1303" i="29"/>
  <c r="C1304" i="29"/>
  <c r="C1305" i="29"/>
  <c r="C1306" i="29"/>
  <c r="C1307" i="29"/>
  <c r="C1308" i="29"/>
  <c r="C1309" i="29"/>
  <c r="C1310" i="29"/>
  <c r="C1311" i="29"/>
  <c r="C1312" i="29"/>
  <c r="C1313" i="29"/>
  <c r="C1314" i="29"/>
  <c r="C1315" i="29"/>
  <c r="C1316" i="29"/>
  <c r="C1317" i="29"/>
  <c r="C1318" i="29"/>
  <c r="C1319" i="29"/>
  <c r="C1320" i="29"/>
  <c r="C1321" i="29"/>
  <c r="C1322" i="29"/>
  <c r="C1323" i="29"/>
  <c r="C1324" i="29"/>
  <c r="C1325" i="29"/>
  <c r="C1326" i="29"/>
  <c r="C1327" i="29"/>
  <c r="C1328" i="29"/>
  <c r="C1329" i="29"/>
  <c r="C1330" i="29"/>
  <c r="C1331" i="29"/>
  <c r="C1332" i="29"/>
  <c r="C1333" i="29"/>
  <c r="C1334" i="29"/>
  <c r="C1335" i="29"/>
  <c r="C1336" i="29"/>
  <c r="C1337" i="29"/>
  <c r="C1338" i="29"/>
  <c r="C1339" i="29"/>
  <c r="C1340" i="29"/>
  <c r="C1341" i="29"/>
  <c r="C1342" i="29"/>
  <c r="C1343" i="29"/>
  <c r="C1344" i="29"/>
  <c r="C1345" i="29"/>
  <c r="C1346" i="29"/>
  <c r="C1347" i="29"/>
  <c r="C1348" i="29"/>
  <c r="C1349" i="29"/>
  <c r="C1350" i="29"/>
  <c r="C1351" i="29"/>
  <c r="C1352" i="29"/>
  <c r="C1353" i="29"/>
  <c r="C1354" i="29"/>
  <c r="C1355" i="29"/>
  <c r="C1356" i="29"/>
  <c r="C1357" i="29"/>
  <c r="C1358" i="29"/>
  <c r="C1359" i="29"/>
  <c r="C1360" i="29"/>
  <c r="C1361" i="29"/>
  <c r="C1362" i="29"/>
  <c r="C1363" i="29"/>
  <c r="C1364" i="29"/>
  <c r="C1365" i="29"/>
  <c r="C1366" i="29"/>
  <c r="C1367" i="29"/>
  <c r="C1368" i="29"/>
  <c r="C1369" i="29"/>
  <c r="C1370" i="29"/>
  <c r="C1371" i="29"/>
  <c r="C1372" i="29"/>
  <c r="C1373" i="29"/>
  <c r="C1374" i="29"/>
  <c r="C1375" i="29"/>
  <c r="C1376" i="29"/>
  <c r="C1377" i="29"/>
  <c r="C1378" i="29"/>
  <c r="C1379" i="29"/>
  <c r="C1380" i="29"/>
  <c r="C1381" i="29"/>
  <c r="C1382" i="29"/>
  <c r="C1383" i="29"/>
  <c r="C1384" i="29"/>
  <c r="C1385" i="29"/>
  <c r="C1386" i="29"/>
  <c r="C1387" i="29"/>
  <c r="C1388" i="29"/>
  <c r="C1389" i="29"/>
  <c r="C1390" i="29"/>
  <c r="C1391" i="29"/>
  <c r="C1392" i="29"/>
  <c r="C1394" i="29"/>
  <c r="C1395" i="29"/>
  <c r="C1396" i="29"/>
  <c r="C1397" i="29"/>
  <c r="C1398" i="29"/>
  <c r="C1399" i="29"/>
  <c r="C1400" i="29"/>
  <c r="C1401" i="29"/>
  <c r="C1402" i="29"/>
  <c r="C1403" i="29"/>
  <c r="C1404" i="29"/>
  <c r="C1405" i="29"/>
  <c r="C1406" i="29"/>
  <c r="C1407" i="29"/>
  <c r="C1408" i="29"/>
  <c r="C1409" i="29"/>
  <c r="C1410" i="29"/>
  <c r="C1411" i="29"/>
  <c r="C1412" i="29"/>
  <c r="C1413" i="29"/>
  <c r="C1414" i="29"/>
  <c r="C3" i="29"/>
  <c r="C4" i="29"/>
  <c r="C5" i="29"/>
  <c r="C6" i="29"/>
  <c r="C7" i="29"/>
  <c r="C8" i="29"/>
  <c r="C9" i="29"/>
  <c r="C10" i="29"/>
  <c r="C11" i="29"/>
  <c r="C12" i="29"/>
  <c r="C13" i="29"/>
  <c r="C14" i="29"/>
  <c r="C15" i="29"/>
  <c r="C16" i="29"/>
  <c r="C17" i="29"/>
  <c r="C18" i="29"/>
  <c r="C19" i="29"/>
  <c r="C20" i="29"/>
  <c r="C21" i="29"/>
  <c r="C22" i="29"/>
  <c r="C23" i="29"/>
  <c r="C24" i="29"/>
  <c r="C25" i="29"/>
  <c r="C26" i="29"/>
  <c r="C27" i="29"/>
  <c r="C28" i="29"/>
  <c r="C29" i="29"/>
  <c r="C30" i="29"/>
  <c r="C31" i="29"/>
  <c r="C32" i="29"/>
  <c r="C33" i="29"/>
  <c r="C34" i="29"/>
  <c r="C35" i="29"/>
  <c r="C36" i="29"/>
  <c r="C37" i="29"/>
  <c r="C38" i="29"/>
  <c r="C39" i="29"/>
  <c r="C40" i="29"/>
  <c r="C41" i="29"/>
  <c r="C43" i="29"/>
  <c r="C44" i="29"/>
  <c r="C45" i="29"/>
  <c r="C46" i="29"/>
  <c r="C47" i="29"/>
  <c r="C48" i="29"/>
  <c r="C49" i="29"/>
  <c r="C50" i="29"/>
  <c r="C51" i="29"/>
  <c r="C52" i="29"/>
  <c r="C53" i="29"/>
  <c r="C54" i="29"/>
  <c r="C55" i="29"/>
  <c r="C56" i="29"/>
  <c r="C57" i="29"/>
  <c r="C58" i="29"/>
  <c r="C59" i="29"/>
  <c r="C60" i="29"/>
  <c r="C61" i="29"/>
  <c r="C62" i="29"/>
  <c r="C63" i="29"/>
  <c r="C64" i="29"/>
  <c r="C65" i="29"/>
  <c r="C66" i="29"/>
  <c r="C67" i="29"/>
  <c r="C68" i="29"/>
  <c r="C69" i="29"/>
  <c r="C70" i="29"/>
  <c r="C71" i="29"/>
  <c r="C72" i="29"/>
  <c r="C73" i="29"/>
  <c r="C74" i="29"/>
  <c r="C75" i="29"/>
  <c r="C76" i="29"/>
  <c r="C77" i="29"/>
  <c r="C78" i="29"/>
  <c r="C79" i="29"/>
  <c r="C80" i="29"/>
  <c r="C81" i="29"/>
  <c r="C82" i="29"/>
  <c r="C83" i="29"/>
  <c r="C84" i="29"/>
  <c r="C85" i="29"/>
  <c r="C86" i="29"/>
  <c r="C87" i="29"/>
  <c r="C88" i="29"/>
  <c r="C89" i="29"/>
  <c r="C90" i="29"/>
  <c r="C91" i="29"/>
  <c r="C92" i="29"/>
  <c r="C93" i="29"/>
  <c r="C94" i="29"/>
  <c r="C95" i="29"/>
  <c r="C96" i="29"/>
  <c r="C97" i="29"/>
  <c r="C98" i="29"/>
  <c r="C99" i="29"/>
  <c r="C100" i="29"/>
  <c r="C101" i="29"/>
  <c r="C102" i="29"/>
  <c r="C103" i="29"/>
  <c r="C104" i="29"/>
  <c r="C105" i="29"/>
  <c r="C106" i="29"/>
  <c r="C107" i="29"/>
  <c r="C108" i="29"/>
  <c r="C109" i="29"/>
  <c r="C110" i="29"/>
  <c r="C111" i="29"/>
  <c r="C112" i="29"/>
  <c r="C113" i="29"/>
  <c r="C114" i="29"/>
  <c r="C115" i="29"/>
  <c r="C116" i="29"/>
  <c r="C117" i="29"/>
  <c r="C118" i="29"/>
  <c r="C119" i="29"/>
  <c r="C120" i="29"/>
  <c r="C121" i="29"/>
  <c r="C122" i="29"/>
  <c r="C123" i="29"/>
  <c r="C124" i="29"/>
  <c r="C125" i="29"/>
  <c r="C126" i="29"/>
  <c r="C127" i="29"/>
  <c r="C128" i="29"/>
  <c r="C129" i="29"/>
  <c r="C130" i="29"/>
  <c r="C131" i="29"/>
  <c r="C132" i="29"/>
  <c r="C133" i="29"/>
  <c r="C134" i="29"/>
  <c r="C135" i="29"/>
  <c r="C136" i="29"/>
  <c r="C2" i="29"/>
  <c r="E829" i="36" l="1"/>
  <c r="E825" i="36"/>
  <c r="E821" i="36"/>
  <c r="E817" i="36"/>
  <c r="E813" i="36"/>
  <c r="E809" i="36"/>
  <c r="E805" i="36"/>
  <c r="E801" i="36"/>
  <c r="E797" i="36"/>
  <c r="E793" i="36"/>
  <c r="E789" i="36"/>
  <c r="E785" i="36"/>
  <c r="E781" i="36"/>
  <c r="E777" i="36"/>
  <c r="E773" i="36"/>
  <c r="E769" i="36"/>
  <c r="E765" i="36"/>
  <c r="E761" i="36"/>
  <c r="E757" i="36"/>
  <c r="E753" i="36"/>
  <c r="E749" i="36"/>
  <c r="E745" i="36"/>
  <c r="E741" i="36"/>
  <c r="E737" i="36"/>
  <c r="E733" i="36"/>
  <c r="E729" i="36"/>
  <c r="E725" i="36"/>
  <c r="E721" i="36"/>
  <c r="E717" i="36"/>
  <c r="E713" i="36"/>
  <c r="E709" i="36"/>
  <c r="E705" i="36"/>
  <c r="E701" i="36"/>
  <c r="E697" i="36"/>
  <c r="E693" i="36"/>
  <c r="E689" i="36"/>
  <c r="E685" i="36"/>
  <c r="E681" i="36"/>
  <c r="E1404" i="36"/>
  <c r="E1400" i="36"/>
  <c r="E1396" i="36"/>
  <c r="E1392" i="36"/>
  <c r="E1388" i="36"/>
  <c r="E1384" i="36"/>
  <c r="E1380" i="36"/>
  <c r="E1376" i="36"/>
  <c r="E1372" i="36"/>
  <c r="E1368" i="36"/>
  <c r="E1364" i="36"/>
  <c r="E1360" i="36"/>
  <c r="E1356" i="36"/>
  <c r="E1352" i="36"/>
  <c r="E1348" i="36"/>
  <c r="E1344" i="36"/>
  <c r="E1340" i="36"/>
  <c r="E1336" i="36"/>
  <c r="E1332" i="36"/>
  <c r="E1328" i="36"/>
  <c r="E1324" i="36"/>
  <c r="E1320" i="36"/>
  <c r="E1316" i="36"/>
  <c r="E1312" i="36"/>
  <c r="E1308" i="36"/>
  <c r="E1304" i="36"/>
  <c r="E1300" i="36"/>
  <c r="E1296" i="36"/>
  <c r="E1292" i="36"/>
  <c r="E1288" i="36"/>
  <c r="E1284" i="36"/>
  <c r="E1280" i="36"/>
  <c r="E1276" i="36"/>
  <c r="E1272" i="36"/>
  <c r="E1268" i="36"/>
  <c r="E1264" i="36"/>
  <c r="E1260" i="36"/>
  <c r="E1256" i="36"/>
  <c r="E1252" i="36"/>
  <c r="E1248" i="36"/>
  <c r="E1244" i="36"/>
  <c r="E1240" i="36"/>
  <c r="E1236" i="36"/>
  <c r="E1232" i="36"/>
  <c r="E1228" i="36"/>
  <c r="E1224" i="36"/>
  <c r="E1220" i="36"/>
  <c r="E1216" i="36"/>
  <c r="E1212" i="36"/>
  <c r="E1208" i="36"/>
  <c r="E1204" i="36"/>
  <c r="E1200" i="36"/>
  <c r="E1196" i="36"/>
  <c r="E677" i="36"/>
  <c r="E673" i="36"/>
  <c r="E669" i="36"/>
  <c r="E665" i="36"/>
  <c r="E661" i="36"/>
  <c r="E657" i="36"/>
  <c r="E653" i="36"/>
  <c r="E1192" i="36"/>
  <c r="E1188" i="36"/>
  <c r="E1184" i="36"/>
  <c r="E1180" i="36"/>
  <c r="E1176" i="36"/>
  <c r="E1172" i="36"/>
  <c r="E1168" i="36"/>
  <c r="E1164" i="36"/>
  <c r="E1160" i="36"/>
  <c r="E1156" i="36"/>
  <c r="E1152" i="36"/>
  <c r="E1148" i="36"/>
  <c r="E1144" i="36"/>
  <c r="E1140" i="36"/>
  <c r="E1136" i="36"/>
  <c r="E1132" i="36"/>
  <c r="E1128" i="36"/>
  <c r="E1124" i="36"/>
  <c r="E1120" i="36"/>
  <c r="E1116" i="36"/>
  <c r="E1112" i="36"/>
  <c r="E1108" i="36"/>
  <c r="E1104" i="36"/>
  <c r="E1100" i="36"/>
  <c r="E1096" i="36"/>
  <c r="E1092" i="36"/>
  <c r="E1088" i="36"/>
  <c r="E1084" i="36"/>
  <c r="E1080" i="36"/>
  <c r="E1076" i="36"/>
  <c r="E1072" i="36"/>
  <c r="E1068" i="36"/>
  <c r="E1064" i="36"/>
  <c r="E1060" i="36"/>
  <c r="E1056" i="36"/>
  <c r="E1052" i="36"/>
  <c r="E1048" i="36"/>
  <c r="E1044" i="36"/>
  <c r="E1040" i="36"/>
  <c r="E1036" i="36"/>
  <c r="E1032" i="36"/>
  <c r="E1028" i="36"/>
  <c r="E1024" i="36"/>
  <c r="E1020" i="36"/>
  <c r="E1016" i="36"/>
  <c r="E1012" i="36"/>
  <c r="E1008" i="36"/>
  <c r="E1004" i="36"/>
  <c r="E1000" i="36"/>
  <c r="E996" i="36"/>
  <c r="E992" i="36"/>
  <c r="E988" i="36"/>
  <c r="E984" i="36"/>
  <c r="E980" i="36"/>
  <c r="E976" i="36"/>
  <c r="E972" i="36"/>
  <c r="E968" i="36"/>
  <c r="E964" i="36"/>
  <c r="E960" i="36"/>
  <c r="E956" i="36"/>
  <c r="E952" i="36"/>
  <c r="E948" i="36"/>
  <c r="E944" i="36"/>
  <c r="E940" i="36"/>
  <c r="E936" i="36"/>
  <c r="E932" i="36"/>
  <c r="E928" i="36"/>
  <c r="E924" i="36"/>
  <c r="E920" i="36"/>
  <c r="E916" i="36"/>
  <c r="E912" i="36"/>
  <c r="E908" i="36"/>
  <c r="E904" i="36"/>
  <c r="E900" i="36"/>
  <c r="E896" i="36"/>
  <c r="E892" i="36"/>
  <c r="E888" i="36"/>
  <c r="E884" i="36"/>
  <c r="E880" i="36"/>
  <c r="E876" i="36"/>
  <c r="E872" i="36"/>
  <c r="E868" i="36"/>
  <c r="E864" i="36"/>
  <c r="E860" i="36"/>
  <c r="E856" i="36"/>
  <c r="E1343" i="36"/>
  <c r="E1339" i="36"/>
  <c r="E1331" i="36"/>
  <c r="E1323" i="36"/>
  <c r="E1303" i="36"/>
  <c r="E1347" i="36"/>
  <c r="E1335" i="36"/>
  <c r="E1327" i="36"/>
  <c r="E1319" i="36"/>
  <c r="E1315" i="36"/>
  <c r="E1311" i="36"/>
  <c r="E1307" i="36"/>
  <c r="E1414" i="36"/>
  <c r="E1410" i="36"/>
  <c r="E1406" i="36"/>
  <c r="E1402" i="36"/>
  <c r="E1398" i="36"/>
  <c r="E1390" i="36"/>
  <c r="E1065" i="36"/>
  <c r="E1057" i="36"/>
  <c r="E1053" i="36"/>
  <c r="E1049" i="36"/>
  <c r="E1045" i="36"/>
  <c r="E1041" i="36"/>
  <c r="E1033" i="36"/>
  <c r="E1029" i="36"/>
  <c r="E1025" i="36"/>
  <c r="E1021" i="36"/>
  <c r="E1017" i="36"/>
  <c r="E1013" i="36"/>
  <c r="E1009" i="36"/>
  <c r="E1005" i="36"/>
  <c r="E1001" i="36"/>
  <c r="E997" i="36"/>
  <c r="E993" i="36"/>
  <c r="E989" i="36"/>
  <c r="E985" i="36"/>
  <c r="E981" i="36"/>
  <c r="E977" i="36"/>
  <c r="E973" i="36"/>
  <c r="E969" i="36"/>
  <c r="E965" i="36"/>
  <c r="E961" i="36"/>
  <c r="E957" i="36"/>
  <c r="E953" i="36"/>
  <c r="E949" i="36"/>
  <c r="E945" i="36"/>
  <c r="E941" i="36"/>
  <c r="E937" i="36"/>
  <c r="E933" i="36"/>
  <c r="E929" i="36"/>
  <c r="E925" i="36"/>
  <c r="E921" i="36"/>
  <c r="E917" i="36"/>
  <c r="E913" i="36"/>
  <c r="E909" i="36"/>
  <c r="E905" i="36"/>
  <c r="E901" i="36"/>
  <c r="E897" i="36"/>
  <c r="E893" i="36"/>
  <c r="E889" i="36"/>
  <c r="E885" i="36"/>
  <c r="E881" i="36"/>
  <c r="E877" i="36"/>
  <c r="E873" i="36"/>
  <c r="E869" i="36"/>
  <c r="E865" i="36"/>
  <c r="E861" i="36"/>
  <c r="E857" i="36"/>
  <c r="E853" i="36"/>
  <c r="E849" i="36"/>
  <c r="E845" i="36"/>
  <c r="E841" i="36"/>
  <c r="E837" i="36"/>
  <c r="E833" i="36"/>
  <c r="E1149" i="36"/>
  <c r="E1145" i="36"/>
  <c r="E1141" i="36"/>
  <c r="E1137" i="36"/>
  <c r="E1133" i="36"/>
  <c r="E1129" i="36"/>
  <c r="E1125" i="36"/>
  <c r="E1121" i="36"/>
  <c r="E1117" i="36"/>
  <c r="E1113" i="36"/>
  <c r="E1109" i="36"/>
  <c r="E1105" i="36"/>
  <c r="E1101" i="36"/>
  <c r="E1097" i="36"/>
  <c r="E1093" i="36"/>
  <c r="E1089" i="36"/>
  <c r="E1085" i="36"/>
  <c r="E1081" i="36"/>
  <c r="E1077" i="36"/>
  <c r="E1073" i="36"/>
  <c r="E1069" i="36"/>
  <c r="E1061" i="36"/>
  <c r="E1037" i="36"/>
  <c r="E259" i="36"/>
  <c r="E255" i="36"/>
  <c r="E251" i="36"/>
  <c r="E247" i="36"/>
  <c r="E243" i="36"/>
  <c r="E239" i="36"/>
  <c r="E235" i="36"/>
  <c r="E231" i="36"/>
  <c r="E227" i="36"/>
  <c r="E223" i="36"/>
  <c r="E219" i="36"/>
  <c r="E215" i="36"/>
  <c r="E211" i="36"/>
  <c r="E207" i="36"/>
  <c r="E203" i="36"/>
  <c r="E1412" i="36"/>
  <c r="E1408" i="36"/>
  <c r="E257" i="36"/>
  <c r="E253" i="36"/>
  <c r="E249" i="36"/>
  <c r="E245" i="36"/>
  <c r="E241" i="36"/>
  <c r="E237" i="36"/>
  <c r="E233" i="36"/>
  <c r="E229" i="36"/>
  <c r="E225" i="36"/>
  <c r="E221" i="36"/>
  <c r="E217" i="36"/>
  <c r="E213" i="36"/>
  <c r="E209" i="36"/>
  <c r="E205" i="36"/>
  <c r="E201" i="36"/>
  <c r="E125" i="36"/>
  <c r="E121" i="36"/>
  <c r="E117" i="36"/>
  <c r="E113" i="36"/>
  <c r="E109" i="36"/>
  <c r="E105" i="36"/>
  <c r="E101" i="36"/>
  <c r="E97" i="36"/>
  <c r="E93" i="36"/>
  <c r="E89" i="36"/>
  <c r="E85" i="36"/>
  <c r="E81" i="36"/>
  <c r="E77" i="36"/>
  <c r="E73" i="36"/>
  <c r="E69" i="36"/>
  <c r="E65" i="36"/>
  <c r="E61" i="36"/>
  <c r="E57" i="36"/>
  <c r="E53" i="36"/>
  <c r="E49" i="36"/>
  <c r="E45" i="36"/>
  <c r="E41" i="36"/>
  <c r="E37" i="36"/>
  <c r="E33" i="36"/>
  <c r="E29" i="36"/>
  <c r="E25" i="36"/>
  <c r="E21" i="36"/>
  <c r="E17" i="36"/>
  <c r="E13" i="36"/>
  <c r="E9" i="36"/>
  <c r="E5" i="36"/>
  <c r="E193" i="36"/>
  <c r="E189" i="36"/>
  <c r="E185" i="36"/>
  <c r="E181" i="36"/>
  <c r="E177" i="36"/>
  <c r="E173" i="36"/>
  <c r="E169" i="36"/>
  <c r="E165" i="36"/>
  <c r="E161" i="36"/>
  <c r="E157" i="36"/>
  <c r="E153" i="36"/>
  <c r="E149" i="36"/>
  <c r="E145" i="36"/>
  <c r="E141" i="36"/>
  <c r="E137" i="36"/>
  <c r="E133" i="36"/>
  <c r="E129" i="36"/>
  <c r="E192" i="36"/>
  <c r="E188" i="36"/>
  <c r="E184" i="36"/>
  <c r="E180" i="36"/>
  <c r="E176" i="36"/>
  <c r="E172" i="36"/>
  <c r="E164" i="36"/>
  <c r="E194" i="36"/>
  <c r="E190" i="36"/>
  <c r="E186" i="36"/>
  <c r="E1413" i="36"/>
  <c r="E1409" i="36"/>
  <c r="E1405" i="36"/>
  <c r="E1401" i="36"/>
  <c r="E1397" i="36"/>
  <c r="E1393" i="36"/>
  <c r="E1389" i="36"/>
  <c r="E1385" i="36"/>
  <c r="E1381" i="36"/>
  <c r="E1377" i="36"/>
  <c r="E1373" i="36"/>
  <c r="E1369" i="36"/>
  <c r="E1365" i="36"/>
  <c r="E1361" i="36"/>
  <c r="E1357" i="36"/>
  <c r="E1353" i="36"/>
  <c r="E1349" i="36"/>
  <c r="E1345" i="36"/>
  <c r="E1341" i="36"/>
  <c r="E1337" i="36"/>
  <c r="E1333" i="36"/>
  <c r="E1329" i="36"/>
  <c r="E1325" i="36"/>
  <c r="E1321" i="36"/>
  <c r="E1317" i="36"/>
  <c r="E1313" i="36"/>
  <c r="E1309" i="36"/>
  <c r="E1305" i="36"/>
  <c r="E1301" i="36"/>
  <c r="E1297" i="36"/>
  <c r="E1293" i="36"/>
  <c r="E1289" i="36"/>
  <c r="E1285" i="36"/>
  <c r="E1281" i="36"/>
  <c r="E1277" i="36"/>
  <c r="E1273" i="36"/>
  <c r="E1269" i="36"/>
  <c r="E1265" i="36"/>
  <c r="E1261" i="36"/>
  <c r="E1257" i="36"/>
  <c r="E1253" i="36"/>
  <c r="E1249" i="36"/>
  <c r="E1245" i="36"/>
  <c r="E1241" i="36"/>
  <c r="E1237" i="36"/>
  <c r="E1233" i="36"/>
  <c r="E1229" i="36"/>
  <c r="E1225" i="36"/>
  <c r="E1221" i="36"/>
  <c r="E1217" i="36"/>
  <c r="E1213" i="36"/>
  <c r="E1209" i="36"/>
  <c r="E1205" i="36"/>
  <c r="E1201" i="36"/>
  <c r="E1197" i="36"/>
  <c r="E1193" i="36"/>
  <c r="E1189" i="36"/>
  <c r="E1185" i="36"/>
  <c r="E1181" i="36"/>
  <c r="E1177" i="36"/>
  <c r="E1173" i="36"/>
  <c r="E1169" i="36"/>
  <c r="E1165" i="36"/>
  <c r="E1161" i="36"/>
  <c r="E1157" i="36"/>
  <c r="E1153" i="36"/>
  <c r="E11" i="36"/>
  <c r="E2" i="36"/>
  <c r="E1411" i="36"/>
  <c r="E1407" i="36"/>
  <c r="E1403" i="36"/>
  <c r="E1399" i="36"/>
  <c r="E1395" i="36"/>
  <c r="E1391" i="36"/>
  <c r="E1387" i="36"/>
  <c r="E1383" i="36"/>
  <c r="E1379" i="36"/>
  <c r="E1375" i="36"/>
  <c r="E1371" i="36"/>
  <c r="E1367" i="36"/>
  <c r="E1363" i="36"/>
  <c r="E1359" i="36"/>
  <c r="E1355" i="36"/>
  <c r="E1351" i="36"/>
  <c r="G2" i="34"/>
  <c r="P3" i="18"/>
  <c r="P4" i="18"/>
  <c r="P5" i="18"/>
  <c r="P6" i="18"/>
  <c r="P7" i="18"/>
  <c r="P8" i="18"/>
  <c r="P9" i="18"/>
  <c r="P10" i="18"/>
  <c r="P11" i="18"/>
  <c r="P12" i="18"/>
  <c r="P13" i="18"/>
  <c r="P14" i="18"/>
  <c r="P15" i="18"/>
  <c r="P16" i="18"/>
  <c r="P17" i="18"/>
  <c r="P18" i="18"/>
  <c r="P19" i="18"/>
  <c r="P20" i="18"/>
  <c r="P21" i="18"/>
  <c r="P22" i="18"/>
  <c r="P23" i="18"/>
  <c r="P24" i="18"/>
  <c r="P25" i="18"/>
  <c r="P26" i="18"/>
  <c r="P27" i="18"/>
  <c r="P28" i="18"/>
  <c r="P29" i="18"/>
  <c r="P30" i="18"/>
  <c r="P31" i="18"/>
  <c r="P32" i="18"/>
  <c r="P33" i="18"/>
  <c r="P34" i="18"/>
  <c r="P35" i="18"/>
  <c r="P36" i="18"/>
  <c r="P37" i="18"/>
  <c r="P38" i="18"/>
  <c r="P39" i="18"/>
  <c r="P40" i="18"/>
  <c r="P41" i="18"/>
  <c r="P42" i="18"/>
  <c r="P43" i="18"/>
  <c r="P44" i="18"/>
  <c r="P45" i="18"/>
  <c r="P46" i="18"/>
  <c r="P47" i="18"/>
  <c r="P48" i="18"/>
  <c r="P49" i="18"/>
  <c r="P50" i="18"/>
  <c r="P51" i="18"/>
  <c r="P52" i="18"/>
  <c r="P53" i="18"/>
  <c r="P54" i="18"/>
  <c r="P55" i="18"/>
  <c r="P56" i="18"/>
  <c r="P57" i="18"/>
  <c r="P58" i="18"/>
  <c r="P59" i="18"/>
  <c r="P60" i="18"/>
  <c r="P61" i="18"/>
  <c r="P62" i="18"/>
  <c r="P63" i="18"/>
  <c r="P64" i="18"/>
  <c r="P65" i="18"/>
  <c r="P66" i="18"/>
  <c r="P67" i="18"/>
  <c r="P68" i="18"/>
  <c r="P69" i="18"/>
  <c r="P70" i="18"/>
  <c r="P71" i="18"/>
  <c r="P72" i="18"/>
  <c r="P73" i="18"/>
  <c r="P74" i="18"/>
  <c r="P75" i="18"/>
  <c r="P76" i="18"/>
  <c r="P77" i="18"/>
  <c r="P78" i="18"/>
  <c r="P79" i="18"/>
  <c r="P80" i="18"/>
  <c r="P81" i="18"/>
  <c r="P82" i="18"/>
  <c r="P83" i="18"/>
  <c r="P84" i="18"/>
  <c r="P85" i="18"/>
  <c r="P86" i="18"/>
  <c r="P87" i="18"/>
  <c r="P88" i="18"/>
  <c r="P89" i="18"/>
  <c r="P90" i="18"/>
  <c r="P91" i="18"/>
  <c r="P92" i="18"/>
  <c r="P93" i="18"/>
  <c r="P94" i="18"/>
  <c r="P95" i="18"/>
  <c r="P96" i="18"/>
  <c r="P97" i="18"/>
  <c r="P98" i="18"/>
  <c r="P99" i="18"/>
  <c r="P100" i="18"/>
  <c r="P101" i="18"/>
  <c r="P102" i="18"/>
  <c r="P103" i="18"/>
  <c r="P104" i="18"/>
  <c r="P105" i="18"/>
  <c r="P106" i="18"/>
  <c r="P107" i="18"/>
  <c r="P108" i="18"/>
  <c r="P109" i="18"/>
  <c r="P110" i="18"/>
  <c r="P111" i="18"/>
  <c r="P112" i="18"/>
  <c r="P113" i="18"/>
  <c r="P114" i="18"/>
  <c r="P115" i="18"/>
  <c r="P116" i="18"/>
  <c r="P117" i="18"/>
  <c r="P118" i="18"/>
  <c r="P119" i="18"/>
  <c r="P120" i="18"/>
  <c r="P121" i="18"/>
  <c r="P122" i="18"/>
  <c r="P123" i="18"/>
  <c r="P124" i="18"/>
  <c r="P125" i="18"/>
  <c r="P126" i="18"/>
  <c r="P127" i="18"/>
  <c r="P128" i="18"/>
  <c r="P129" i="18"/>
  <c r="P130" i="18"/>
  <c r="P131" i="18"/>
  <c r="P132" i="18"/>
  <c r="P133" i="18"/>
  <c r="P134" i="18"/>
  <c r="P135" i="18"/>
  <c r="P136" i="18"/>
  <c r="P137" i="18"/>
  <c r="P138" i="18"/>
  <c r="P139" i="18"/>
  <c r="P140" i="18"/>
  <c r="P141" i="18"/>
  <c r="P142" i="18"/>
  <c r="P143" i="18"/>
  <c r="P144" i="18"/>
  <c r="P145" i="18"/>
  <c r="P146" i="18"/>
  <c r="P147" i="18"/>
  <c r="P148" i="18"/>
  <c r="P149" i="18"/>
  <c r="P150" i="18"/>
  <c r="P151" i="18"/>
  <c r="P152" i="18"/>
  <c r="P153" i="18"/>
  <c r="P154" i="18"/>
  <c r="P155" i="18"/>
  <c r="P156" i="18"/>
  <c r="P157" i="18"/>
  <c r="P158" i="18"/>
  <c r="P159" i="18"/>
  <c r="P160" i="18"/>
  <c r="P161" i="18"/>
  <c r="P162" i="18"/>
  <c r="P163" i="18"/>
  <c r="P164" i="18"/>
  <c r="P165" i="18"/>
  <c r="P166" i="18"/>
  <c r="P167" i="18"/>
  <c r="P168" i="18"/>
  <c r="P169" i="18"/>
  <c r="P170" i="18"/>
  <c r="P171" i="18"/>
  <c r="P172" i="18"/>
  <c r="P173" i="18"/>
  <c r="P174" i="18"/>
  <c r="P175" i="18"/>
  <c r="P176" i="18"/>
  <c r="P177" i="18"/>
  <c r="P178" i="18"/>
  <c r="P179" i="18"/>
  <c r="P180" i="18"/>
  <c r="P181" i="18"/>
  <c r="P182" i="18"/>
  <c r="P183" i="18"/>
  <c r="P184" i="18"/>
  <c r="P185" i="18"/>
  <c r="P186" i="18"/>
  <c r="P187" i="18"/>
  <c r="P188" i="18"/>
  <c r="P189" i="18"/>
  <c r="P190" i="18"/>
  <c r="P191" i="18"/>
  <c r="P192" i="18"/>
  <c r="P193" i="18"/>
  <c r="P194" i="18"/>
  <c r="P195" i="18"/>
  <c r="P196" i="18"/>
  <c r="P197" i="18"/>
  <c r="P198" i="18"/>
  <c r="P199" i="18"/>
  <c r="P200" i="18"/>
  <c r="P201" i="18"/>
  <c r="P202" i="18"/>
  <c r="P203" i="18"/>
  <c r="P204" i="18"/>
  <c r="P205" i="18"/>
  <c r="P206" i="18"/>
  <c r="P207" i="18"/>
  <c r="P208" i="18"/>
  <c r="P209" i="18"/>
  <c r="P210" i="18"/>
  <c r="P211" i="18"/>
  <c r="P212" i="18"/>
  <c r="P213" i="18"/>
  <c r="P214" i="18"/>
  <c r="P215" i="18"/>
  <c r="P216" i="18"/>
  <c r="P217" i="18"/>
  <c r="P218" i="18"/>
  <c r="P219" i="18"/>
  <c r="P220" i="18"/>
  <c r="P221" i="18"/>
  <c r="P222" i="18"/>
  <c r="P223" i="18"/>
  <c r="P224" i="18"/>
  <c r="P225" i="18"/>
  <c r="P226" i="18"/>
  <c r="P227" i="18"/>
  <c r="P228" i="18"/>
  <c r="P229" i="18"/>
  <c r="P230" i="18"/>
  <c r="P231" i="18"/>
  <c r="P232" i="18"/>
  <c r="P233" i="18"/>
  <c r="P234" i="18"/>
  <c r="P235" i="18"/>
  <c r="P236" i="18"/>
  <c r="P237" i="18"/>
  <c r="P238" i="18"/>
  <c r="P239" i="18"/>
  <c r="P240" i="18"/>
  <c r="P241" i="18"/>
  <c r="P242" i="18"/>
  <c r="P243" i="18"/>
  <c r="P244" i="18"/>
  <c r="P245" i="18"/>
  <c r="P246" i="18"/>
  <c r="P247" i="18"/>
  <c r="P248" i="18"/>
  <c r="P249" i="18"/>
  <c r="P250" i="18"/>
  <c r="P251" i="18"/>
  <c r="P252" i="18"/>
  <c r="P253" i="18"/>
  <c r="P254" i="18"/>
  <c r="P255" i="18"/>
  <c r="P256" i="18"/>
  <c r="P257" i="18"/>
  <c r="P258" i="18"/>
  <c r="P259" i="18"/>
  <c r="P260" i="18"/>
  <c r="P261" i="18"/>
  <c r="P262" i="18"/>
  <c r="P263" i="18"/>
  <c r="P264" i="18"/>
  <c r="P265" i="18"/>
  <c r="P266" i="18"/>
  <c r="P267" i="18"/>
  <c r="P268" i="18"/>
  <c r="P269" i="18"/>
  <c r="P270" i="18"/>
  <c r="P271" i="18"/>
  <c r="P272" i="18"/>
  <c r="P273" i="18"/>
  <c r="P274" i="18"/>
  <c r="P275" i="18"/>
  <c r="P276" i="18"/>
  <c r="P277" i="18"/>
  <c r="P278" i="18"/>
  <c r="P279" i="18"/>
  <c r="P280" i="18"/>
  <c r="P281" i="18"/>
  <c r="P282" i="18"/>
  <c r="P283" i="18"/>
  <c r="P284" i="18"/>
  <c r="P285" i="18"/>
  <c r="P286" i="18"/>
  <c r="P287" i="18"/>
  <c r="P288" i="18"/>
  <c r="P289" i="18"/>
  <c r="P290" i="18"/>
  <c r="P291" i="18"/>
  <c r="P292" i="18"/>
  <c r="P293" i="18"/>
  <c r="P294" i="18"/>
  <c r="P295" i="18"/>
  <c r="P296" i="18"/>
  <c r="P297" i="18"/>
  <c r="P298" i="18"/>
  <c r="P299" i="18"/>
  <c r="P300" i="18"/>
  <c r="P301" i="18"/>
  <c r="P302" i="18"/>
  <c r="P303" i="18"/>
  <c r="P304" i="18"/>
  <c r="P305" i="18"/>
  <c r="P306" i="18"/>
  <c r="P307" i="18"/>
  <c r="P308" i="18"/>
  <c r="P309" i="18"/>
  <c r="P310" i="18"/>
  <c r="P311" i="18"/>
  <c r="P312" i="18"/>
  <c r="P313" i="18"/>
  <c r="P314" i="18"/>
  <c r="P315" i="18"/>
  <c r="P316" i="18"/>
  <c r="P317" i="18"/>
  <c r="P318" i="18"/>
  <c r="P319" i="18"/>
  <c r="P320" i="18"/>
  <c r="P321" i="18"/>
  <c r="P322" i="18"/>
  <c r="P323" i="18"/>
  <c r="P324" i="18"/>
  <c r="P325" i="18"/>
  <c r="P326" i="18"/>
  <c r="P327" i="18"/>
  <c r="P328" i="18"/>
  <c r="P329" i="18"/>
  <c r="P330" i="18"/>
  <c r="P331" i="18"/>
  <c r="P332" i="18"/>
  <c r="P333" i="18"/>
  <c r="P334" i="18"/>
  <c r="P335" i="18"/>
  <c r="P336" i="18"/>
  <c r="P337" i="18"/>
  <c r="P338" i="18"/>
  <c r="P339" i="18"/>
  <c r="P340" i="18"/>
  <c r="P341" i="18"/>
  <c r="P342" i="18"/>
  <c r="P343" i="18"/>
  <c r="P344" i="18"/>
  <c r="P345" i="18"/>
  <c r="P346" i="18"/>
  <c r="P347" i="18"/>
  <c r="P348" i="18"/>
  <c r="P349" i="18"/>
  <c r="P350" i="18"/>
  <c r="P351" i="18"/>
  <c r="P352" i="18"/>
  <c r="P353" i="18"/>
  <c r="P354" i="18"/>
  <c r="P355" i="18"/>
  <c r="P356" i="18"/>
  <c r="P357" i="18"/>
  <c r="P358" i="18"/>
  <c r="P359" i="18"/>
  <c r="P360" i="18"/>
  <c r="P361" i="18"/>
  <c r="P362" i="18"/>
  <c r="P363" i="18"/>
  <c r="P364" i="18"/>
  <c r="P365" i="18"/>
  <c r="P366" i="18"/>
  <c r="P367" i="18"/>
  <c r="P368" i="18"/>
  <c r="P369" i="18"/>
  <c r="P370" i="18"/>
  <c r="P371" i="18"/>
  <c r="P372" i="18"/>
  <c r="P373" i="18"/>
  <c r="P374" i="18"/>
  <c r="P375" i="18"/>
  <c r="P376" i="18"/>
  <c r="P377" i="18"/>
  <c r="P378" i="18"/>
  <c r="P379" i="18"/>
  <c r="P380" i="18"/>
  <c r="P381" i="18"/>
  <c r="P382" i="18"/>
  <c r="P383" i="18"/>
  <c r="P384" i="18"/>
  <c r="P385" i="18"/>
  <c r="P386" i="18"/>
  <c r="P387" i="18"/>
  <c r="P388" i="18"/>
  <c r="P389" i="18"/>
  <c r="P390" i="18"/>
  <c r="P391" i="18"/>
  <c r="P392" i="18"/>
  <c r="P393" i="18"/>
  <c r="P394" i="18"/>
  <c r="P395" i="18"/>
  <c r="P396" i="18"/>
  <c r="P397" i="18"/>
  <c r="P398" i="18"/>
  <c r="P399" i="18"/>
  <c r="P400" i="18"/>
  <c r="P401" i="18"/>
  <c r="P402" i="18"/>
  <c r="P403" i="18"/>
  <c r="P404" i="18"/>
  <c r="P405" i="18"/>
  <c r="P406" i="18"/>
  <c r="P407" i="18"/>
  <c r="P408" i="18"/>
  <c r="P409" i="18"/>
  <c r="P410" i="18"/>
  <c r="P411" i="18"/>
  <c r="P412" i="18"/>
  <c r="P413" i="18"/>
  <c r="P414" i="18"/>
  <c r="P415" i="18"/>
  <c r="P416" i="18"/>
  <c r="P417" i="18"/>
  <c r="P418" i="18"/>
  <c r="P419" i="18"/>
  <c r="P420" i="18"/>
  <c r="P421" i="18"/>
  <c r="P422" i="18"/>
  <c r="P423" i="18"/>
  <c r="P424" i="18"/>
  <c r="P425" i="18"/>
  <c r="P426" i="18"/>
  <c r="P427" i="18"/>
  <c r="P428" i="18"/>
  <c r="P429" i="18"/>
  <c r="P430" i="18"/>
  <c r="P431" i="18"/>
  <c r="P432" i="18"/>
  <c r="P433" i="18"/>
  <c r="P434" i="18"/>
  <c r="P435" i="18"/>
  <c r="P436" i="18"/>
  <c r="P437" i="18"/>
  <c r="P438" i="18"/>
  <c r="P439" i="18"/>
  <c r="P440" i="18"/>
  <c r="P441" i="18"/>
  <c r="P442" i="18"/>
  <c r="P443" i="18"/>
  <c r="P444" i="18"/>
  <c r="P445" i="18"/>
  <c r="P446" i="18"/>
  <c r="P447" i="18"/>
  <c r="P448" i="18"/>
  <c r="P449" i="18"/>
  <c r="P450" i="18"/>
  <c r="P451" i="18"/>
  <c r="P452" i="18"/>
  <c r="P453" i="18"/>
  <c r="P454" i="18"/>
  <c r="P455" i="18"/>
  <c r="P456" i="18"/>
  <c r="P457" i="18"/>
  <c r="P458" i="18"/>
  <c r="P459" i="18"/>
  <c r="P460" i="18"/>
  <c r="P461" i="18"/>
  <c r="P462" i="18"/>
  <c r="P463" i="18"/>
  <c r="P464" i="18"/>
  <c r="P465" i="18"/>
  <c r="P466" i="18"/>
  <c r="P467" i="18"/>
  <c r="P468" i="18"/>
  <c r="P469" i="18"/>
  <c r="P470" i="18"/>
  <c r="P471" i="18"/>
  <c r="P472" i="18"/>
  <c r="P473" i="18"/>
  <c r="P474" i="18"/>
  <c r="P475" i="18"/>
  <c r="P476" i="18"/>
  <c r="P477" i="18"/>
  <c r="P478" i="18"/>
  <c r="P479" i="18"/>
  <c r="P480" i="18"/>
  <c r="P481" i="18"/>
  <c r="P482" i="18"/>
  <c r="P483" i="18"/>
  <c r="P484" i="18"/>
  <c r="P485" i="18"/>
  <c r="P486" i="18"/>
  <c r="P487" i="18"/>
  <c r="P488" i="18"/>
  <c r="P489" i="18"/>
  <c r="P490" i="18"/>
  <c r="P491" i="18"/>
  <c r="P492" i="18"/>
  <c r="P493" i="18"/>
  <c r="P494" i="18"/>
  <c r="P495" i="18"/>
  <c r="P496" i="18"/>
  <c r="P497" i="18"/>
  <c r="P498" i="18"/>
  <c r="P499" i="18"/>
  <c r="P500" i="18"/>
  <c r="P501" i="18"/>
  <c r="P502" i="18"/>
  <c r="P503" i="18"/>
  <c r="P504" i="18"/>
  <c r="P505" i="18"/>
  <c r="P506" i="18"/>
  <c r="P507" i="18"/>
  <c r="P508" i="18"/>
  <c r="P509" i="18"/>
  <c r="P510" i="18"/>
  <c r="P511" i="18"/>
  <c r="P512" i="18"/>
  <c r="P513" i="18"/>
  <c r="P514" i="18"/>
  <c r="P515" i="18"/>
  <c r="P516" i="18"/>
  <c r="P517" i="18"/>
  <c r="P518" i="18"/>
  <c r="P519" i="18"/>
  <c r="P520" i="18"/>
  <c r="P521" i="18"/>
  <c r="P522" i="18"/>
  <c r="P523" i="18"/>
  <c r="P524" i="18"/>
  <c r="P525" i="18"/>
  <c r="P526" i="18"/>
  <c r="P527" i="18"/>
  <c r="P528" i="18"/>
  <c r="P529" i="18"/>
  <c r="P530" i="18"/>
  <c r="P531" i="18"/>
  <c r="P532" i="18"/>
  <c r="P533" i="18"/>
  <c r="P534" i="18"/>
  <c r="P535" i="18"/>
  <c r="P536" i="18"/>
  <c r="P537" i="18"/>
  <c r="P538" i="18"/>
  <c r="P539" i="18"/>
  <c r="P540" i="18"/>
  <c r="P541" i="18"/>
  <c r="P542" i="18"/>
  <c r="P543" i="18"/>
  <c r="P544" i="18"/>
  <c r="P545" i="18"/>
  <c r="P546" i="18"/>
  <c r="P547" i="18"/>
  <c r="P548" i="18"/>
  <c r="P549" i="18"/>
  <c r="P550" i="18"/>
  <c r="P551" i="18"/>
  <c r="P552" i="18"/>
  <c r="P553" i="18"/>
  <c r="P554" i="18"/>
  <c r="P555" i="18"/>
  <c r="P556" i="18"/>
  <c r="P557" i="18"/>
  <c r="P558" i="18"/>
  <c r="P559" i="18"/>
  <c r="P560" i="18"/>
  <c r="P561" i="18"/>
  <c r="P562" i="18"/>
  <c r="P563" i="18"/>
  <c r="P564" i="18"/>
  <c r="P565" i="18"/>
  <c r="P566" i="18"/>
  <c r="P567" i="18"/>
  <c r="P568" i="18"/>
  <c r="P569" i="18"/>
  <c r="P570" i="18"/>
  <c r="P571" i="18"/>
  <c r="P572" i="18"/>
  <c r="P573" i="18"/>
  <c r="P574" i="18"/>
  <c r="P575" i="18"/>
  <c r="P576" i="18"/>
  <c r="P577" i="18"/>
  <c r="P578" i="18"/>
  <c r="P579" i="18"/>
  <c r="P580" i="18"/>
  <c r="P581" i="18"/>
  <c r="P582" i="18"/>
  <c r="P583" i="18"/>
  <c r="P584" i="18"/>
  <c r="P585" i="18"/>
  <c r="P586" i="18"/>
  <c r="P587" i="18"/>
  <c r="P588" i="18"/>
  <c r="P589" i="18"/>
  <c r="P590" i="18"/>
  <c r="P591" i="18"/>
  <c r="P592" i="18"/>
  <c r="P593" i="18"/>
  <c r="P594" i="18"/>
  <c r="P595" i="18"/>
  <c r="P596" i="18"/>
  <c r="P597" i="18"/>
  <c r="P598" i="18"/>
  <c r="P599" i="18"/>
  <c r="P600" i="18"/>
  <c r="P601" i="18"/>
  <c r="P602" i="18"/>
  <c r="P603" i="18"/>
  <c r="P604" i="18"/>
  <c r="P605" i="18"/>
  <c r="P606" i="18"/>
  <c r="P607" i="18"/>
  <c r="P608" i="18"/>
  <c r="P609" i="18"/>
  <c r="P610" i="18"/>
  <c r="P611" i="18"/>
  <c r="P612" i="18"/>
  <c r="P613" i="18"/>
  <c r="P614" i="18"/>
  <c r="P615" i="18"/>
  <c r="P616" i="18"/>
  <c r="P617" i="18"/>
  <c r="P618" i="18"/>
  <c r="P619" i="18"/>
  <c r="P620" i="18"/>
  <c r="P621" i="18"/>
  <c r="P622" i="18"/>
  <c r="P623" i="18"/>
  <c r="P624" i="18"/>
  <c r="P625" i="18"/>
  <c r="P626" i="18"/>
  <c r="P627" i="18"/>
  <c r="P628" i="18"/>
  <c r="P629" i="18"/>
  <c r="P630" i="18"/>
  <c r="P631" i="18"/>
  <c r="P632" i="18"/>
  <c r="P633" i="18"/>
  <c r="P634" i="18"/>
  <c r="P635" i="18"/>
  <c r="P636" i="18"/>
  <c r="P637" i="18"/>
  <c r="P638" i="18"/>
  <c r="P639" i="18"/>
  <c r="P640" i="18"/>
  <c r="P641" i="18"/>
  <c r="P642" i="18"/>
  <c r="P643" i="18"/>
  <c r="P644" i="18"/>
  <c r="P645" i="18"/>
  <c r="P646" i="18"/>
  <c r="P647" i="18"/>
  <c r="P648" i="18"/>
  <c r="P649" i="18"/>
  <c r="P650" i="18"/>
  <c r="P651" i="18"/>
  <c r="P652" i="18"/>
  <c r="P653" i="18"/>
  <c r="P654" i="18"/>
  <c r="P655" i="18"/>
  <c r="P656" i="18"/>
  <c r="P657" i="18"/>
  <c r="P658" i="18"/>
  <c r="P659" i="18"/>
  <c r="P660" i="18"/>
  <c r="P661" i="18"/>
  <c r="P662" i="18"/>
  <c r="P663" i="18"/>
  <c r="P664" i="18"/>
  <c r="P665" i="18"/>
  <c r="P666" i="18"/>
  <c r="P667" i="18"/>
  <c r="P668" i="18"/>
  <c r="P669" i="18"/>
  <c r="P670" i="18"/>
  <c r="P671" i="18"/>
  <c r="P672" i="18"/>
  <c r="P673" i="18"/>
  <c r="P674" i="18"/>
  <c r="P675" i="18"/>
  <c r="P676" i="18"/>
  <c r="P677" i="18"/>
  <c r="P678" i="18"/>
  <c r="P679" i="18"/>
  <c r="P680" i="18"/>
  <c r="P681" i="18"/>
  <c r="P682" i="18"/>
  <c r="P683" i="18"/>
  <c r="P684" i="18"/>
  <c r="P685" i="18"/>
  <c r="P686" i="18"/>
  <c r="P687" i="18"/>
  <c r="P688" i="18"/>
  <c r="P689" i="18"/>
  <c r="P690" i="18"/>
  <c r="P691" i="18"/>
  <c r="P692" i="18"/>
  <c r="P693" i="18"/>
  <c r="P694" i="18"/>
  <c r="P695" i="18"/>
  <c r="P696" i="18"/>
  <c r="P697" i="18"/>
  <c r="P698" i="18"/>
  <c r="P699" i="18"/>
  <c r="P700" i="18"/>
  <c r="P701" i="18"/>
  <c r="P702" i="18"/>
  <c r="P703" i="18"/>
  <c r="P704" i="18"/>
  <c r="P705" i="18"/>
  <c r="P706" i="18"/>
  <c r="P707" i="18"/>
  <c r="P708" i="18"/>
  <c r="P709" i="18"/>
  <c r="P710" i="18"/>
  <c r="P711" i="18"/>
  <c r="P712" i="18"/>
  <c r="P713" i="18"/>
  <c r="P714" i="18"/>
  <c r="P715" i="18"/>
  <c r="P716" i="18"/>
  <c r="P717" i="18"/>
  <c r="P718" i="18"/>
  <c r="P719" i="18"/>
  <c r="P720" i="18"/>
  <c r="P721" i="18"/>
  <c r="P722" i="18"/>
  <c r="P723" i="18"/>
  <c r="P724" i="18"/>
  <c r="P725" i="18"/>
  <c r="P726" i="18"/>
  <c r="P727" i="18"/>
  <c r="P728" i="18"/>
  <c r="P729" i="18"/>
  <c r="P730" i="18"/>
  <c r="P731" i="18"/>
  <c r="P732" i="18"/>
  <c r="P733" i="18"/>
  <c r="P734" i="18"/>
  <c r="P735" i="18"/>
  <c r="P736" i="18"/>
  <c r="P737" i="18"/>
  <c r="P738" i="18"/>
  <c r="P739" i="18"/>
  <c r="P740" i="18"/>
  <c r="P741" i="18"/>
  <c r="P742" i="18"/>
  <c r="P743" i="18"/>
  <c r="P744" i="18"/>
  <c r="P745" i="18"/>
  <c r="P746" i="18"/>
  <c r="P747" i="18"/>
  <c r="P748" i="18"/>
  <c r="P749" i="18"/>
  <c r="P750" i="18"/>
  <c r="P751" i="18"/>
  <c r="P752" i="18"/>
  <c r="P753" i="18"/>
  <c r="P754" i="18"/>
  <c r="P755" i="18"/>
  <c r="P756" i="18"/>
  <c r="P757" i="18"/>
  <c r="P758" i="18"/>
  <c r="P759" i="18"/>
  <c r="P760" i="18"/>
  <c r="P761" i="18"/>
  <c r="P762" i="18"/>
  <c r="P763" i="18"/>
  <c r="P764" i="18"/>
  <c r="P765" i="18"/>
  <c r="P766" i="18"/>
  <c r="P767" i="18"/>
  <c r="P768" i="18"/>
  <c r="P769" i="18"/>
  <c r="P770" i="18"/>
  <c r="P771" i="18"/>
  <c r="P772" i="18"/>
  <c r="P773" i="18"/>
  <c r="P774" i="18"/>
  <c r="P775" i="18"/>
  <c r="P776" i="18"/>
  <c r="P777" i="18"/>
  <c r="P778" i="18"/>
  <c r="P779" i="18"/>
  <c r="P780" i="18"/>
  <c r="P781" i="18"/>
  <c r="P782" i="18"/>
  <c r="P783" i="18"/>
  <c r="P784" i="18"/>
  <c r="P785" i="18"/>
  <c r="P786" i="18"/>
  <c r="P787" i="18"/>
  <c r="P788" i="18"/>
  <c r="P789" i="18"/>
  <c r="P790" i="18"/>
  <c r="P791" i="18"/>
  <c r="P792" i="18"/>
  <c r="P793" i="18"/>
  <c r="P794" i="18"/>
  <c r="P795" i="18"/>
  <c r="P796" i="18"/>
  <c r="P797" i="18"/>
  <c r="P798" i="18"/>
  <c r="P799" i="18"/>
  <c r="P800" i="18"/>
  <c r="P801" i="18"/>
  <c r="P802" i="18"/>
  <c r="P803" i="18"/>
  <c r="P804" i="18"/>
  <c r="P805" i="18"/>
  <c r="P806" i="18"/>
  <c r="P807" i="18"/>
  <c r="P808" i="18"/>
  <c r="P809" i="18"/>
  <c r="P810" i="18"/>
  <c r="P811" i="18"/>
  <c r="P812" i="18"/>
  <c r="P813" i="18"/>
  <c r="P814" i="18"/>
  <c r="P815" i="18"/>
  <c r="P816" i="18"/>
  <c r="P817" i="18"/>
  <c r="P818" i="18"/>
  <c r="P819" i="18"/>
  <c r="P820" i="18"/>
  <c r="P821" i="18"/>
  <c r="P822" i="18"/>
  <c r="P823" i="18"/>
  <c r="P824" i="18"/>
  <c r="P825" i="18"/>
  <c r="P826" i="18"/>
  <c r="P827" i="18"/>
  <c r="P828" i="18"/>
  <c r="P829" i="18"/>
  <c r="P830" i="18"/>
  <c r="P831" i="18"/>
  <c r="P832" i="18"/>
  <c r="P833" i="18"/>
  <c r="P834" i="18"/>
  <c r="P835" i="18"/>
  <c r="P836" i="18"/>
  <c r="P837" i="18"/>
  <c r="P838" i="18"/>
  <c r="P839" i="18"/>
  <c r="P840" i="18"/>
  <c r="P841" i="18"/>
  <c r="P842" i="18"/>
  <c r="P843" i="18"/>
  <c r="P844" i="18"/>
  <c r="P845" i="18"/>
  <c r="P846" i="18"/>
  <c r="P847" i="18"/>
  <c r="P848" i="18"/>
  <c r="P849" i="18"/>
  <c r="P850" i="18"/>
  <c r="P851" i="18"/>
  <c r="P852" i="18"/>
  <c r="P853" i="18"/>
  <c r="P854" i="18"/>
  <c r="P855" i="18"/>
  <c r="P856" i="18"/>
  <c r="P857" i="18"/>
  <c r="P858" i="18"/>
  <c r="P859" i="18"/>
  <c r="P860" i="18"/>
  <c r="P861" i="18"/>
  <c r="P862" i="18"/>
  <c r="P863" i="18"/>
  <c r="P864" i="18"/>
  <c r="P865" i="18"/>
  <c r="P866" i="18"/>
  <c r="P867" i="18"/>
  <c r="P868" i="18"/>
  <c r="P869" i="18"/>
  <c r="P870" i="18"/>
  <c r="P871" i="18"/>
  <c r="P872" i="18"/>
  <c r="P873" i="18"/>
  <c r="P874" i="18"/>
  <c r="P875" i="18"/>
  <c r="P876" i="18"/>
  <c r="P877" i="18"/>
  <c r="P878" i="18"/>
  <c r="P879" i="18"/>
  <c r="P880" i="18"/>
  <c r="P881" i="18"/>
  <c r="P882" i="18"/>
  <c r="P883" i="18"/>
  <c r="P884" i="18"/>
  <c r="P885" i="18"/>
  <c r="P886" i="18"/>
  <c r="P887" i="18"/>
  <c r="P888" i="18"/>
  <c r="P889" i="18"/>
  <c r="P890" i="18"/>
  <c r="P891" i="18"/>
  <c r="P892" i="18"/>
  <c r="P893" i="18"/>
  <c r="P894" i="18"/>
  <c r="P895" i="18"/>
  <c r="P896" i="18"/>
  <c r="P897" i="18"/>
  <c r="P898" i="18"/>
  <c r="P899" i="18"/>
  <c r="P900" i="18"/>
  <c r="P901" i="18"/>
  <c r="P902" i="18"/>
  <c r="P903" i="18"/>
  <c r="P904" i="18"/>
  <c r="P905" i="18"/>
  <c r="P906" i="18"/>
  <c r="P907" i="18"/>
  <c r="P908" i="18"/>
  <c r="P909" i="18"/>
  <c r="P910" i="18"/>
  <c r="P911" i="18"/>
  <c r="P912" i="18"/>
  <c r="P913" i="18"/>
  <c r="P914" i="18"/>
  <c r="P915" i="18"/>
  <c r="P916" i="18"/>
  <c r="P917" i="18"/>
  <c r="P918" i="18"/>
  <c r="P919" i="18"/>
  <c r="P920" i="18"/>
  <c r="P921" i="18"/>
  <c r="P922" i="18"/>
  <c r="P923" i="18"/>
  <c r="P924" i="18"/>
  <c r="P925" i="18"/>
  <c r="P926" i="18"/>
  <c r="P927" i="18"/>
  <c r="P928" i="18"/>
  <c r="P929" i="18"/>
  <c r="P930" i="18"/>
  <c r="P931" i="18"/>
  <c r="P932" i="18"/>
  <c r="P933" i="18"/>
  <c r="P934" i="18"/>
  <c r="P935" i="18"/>
  <c r="P936" i="18"/>
  <c r="P937" i="18"/>
  <c r="P938" i="18"/>
  <c r="P939" i="18"/>
  <c r="P940" i="18"/>
  <c r="P941" i="18"/>
  <c r="P942" i="18"/>
  <c r="P943" i="18"/>
  <c r="P944" i="18"/>
  <c r="P945" i="18"/>
  <c r="P946" i="18"/>
  <c r="P947" i="18"/>
  <c r="P948" i="18"/>
  <c r="P949" i="18"/>
  <c r="P950" i="18"/>
  <c r="P951" i="18"/>
  <c r="P952" i="18"/>
  <c r="P953" i="18"/>
  <c r="P954" i="18"/>
  <c r="P955" i="18"/>
  <c r="P956" i="18"/>
  <c r="P957" i="18"/>
  <c r="P958" i="18"/>
  <c r="P959" i="18"/>
  <c r="P960" i="18"/>
  <c r="P961" i="18"/>
  <c r="P962" i="18"/>
  <c r="P963" i="18"/>
  <c r="P964" i="18"/>
  <c r="P965" i="18"/>
  <c r="P966" i="18"/>
  <c r="P967" i="18"/>
  <c r="P968" i="18"/>
  <c r="P969" i="18"/>
  <c r="P970" i="18"/>
  <c r="P971" i="18"/>
  <c r="P972" i="18"/>
  <c r="P973" i="18"/>
  <c r="P974" i="18"/>
  <c r="P975" i="18"/>
  <c r="P976" i="18"/>
  <c r="P977" i="18"/>
  <c r="P978" i="18"/>
  <c r="P979" i="18"/>
  <c r="P980" i="18"/>
  <c r="P981" i="18"/>
  <c r="P982" i="18"/>
  <c r="P983" i="18"/>
  <c r="P984" i="18"/>
  <c r="P985" i="18"/>
  <c r="P986" i="18"/>
  <c r="P987" i="18"/>
  <c r="P988" i="18"/>
  <c r="P989" i="18"/>
  <c r="P990" i="18"/>
  <c r="P991" i="18"/>
  <c r="P992" i="18"/>
  <c r="P993" i="18"/>
  <c r="P994" i="18"/>
  <c r="P995" i="18"/>
  <c r="P996" i="18"/>
  <c r="P997" i="18"/>
  <c r="P998" i="18"/>
  <c r="P999" i="18"/>
  <c r="P1000" i="18"/>
  <c r="P1001" i="18"/>
  <c r="P1002" i="18"/>
  <c r="P1003" i="18"/>
  <c r="P1004" i="18"/>
  <c r="P1005" i="18"/>
  <c r="P1006" i="18"/>
  <c r="P1007" i="18"/>
  <c r="P1008" i="18"/>
  <c r="P1009" i="18"/>
  <c r="P1010" i="18"/>
  <c r="P1011" i="18"/>
  <c r="P1012" i="18"/>
  <c r="P1013" i="18"/>
  <c r="P1014" i="18"/>
  <c r="P1015" i="18"/>
  <c r="P1016" i="18"/>
  <c r="P1017" i="18"/>
  <c r="P1018" i="18"/>
  <c r="P1019" i="18"/>
  <c r="P1020" i="18"/>
  <c r="P1021" i="18"/>
  <c r="P1022" i="18"/>
  <c r="P1023" i="18"/>
  <c r="P1024" i="18"/>
  <c r="P1025" i="18"/>
  <c r="P1026" i="18"/>
  <c r="P1027" i="18"/>
  <c r="P1028" i="18"/>
  <c r="P1029" i="18"/>
  <c r="P1030" i="18"/>
  <c r="P1031" i="18"/>
  <c r="P1032" i="18"/>
  <c r="P1033" i="18"/>
  <c r="P1034" i="18"/>
  <c r="P1035" i="18"/>
  <c r="P1036" i="18"/>
  <c r="P1037" i="18"/>
  <c r="P1038" i="18"/>
  <c r="P1039" i="18"/>
  <c r="P1040" i="18"/>
  <c r="P1041" i="18"/>
  <c r="P1042" i="18"/>
  <c r="P1043" i="18"/>
  <c r="P1044" i="18"/>
  <c r="P1045" i="18"/>
  <c r="P1046" i="18"/>
  <c r="P1047" i="18"/>
  <c r="P1048" i="18"/>
  <c r="P1049" i="18"/>
  <c r="P1050" i="18"/>
  <c r="P1051" i="18"/>
  <c r="P1052" i="18"/>
  <c r="P1053" i="18"/>
  <c r="P1054" i="18"/>
  <c r="P1055" i="18"/>
  <c r="P1056" i="18"/>
  <c r="P1057" i="18"/>
  <c r="P1058" i="18"/>
  <c r="P1059" i="18"/>
  <c r="P1060" i="18"/>
  <c r="P1061" i="18"/>
  <c r="P1062" i="18"/>
  <c r="P1063" i="18"/>
  <c r="P1064" i="18"/>
  <c r="P1065" i="18"/>
  <c r="P1066" i="18"/>
  <c r="P1067" i="18"/>
  <c r="P1068" i="18"/>
  <c r="P1069" i="18"/>
  <c r="P1070" i="18"/>
  <c r="P1071" i="18"/>
  <c r="P1072" i="18"/>
  <c r="P1073" i="18"/>
  <c r="P1074" i="18"/>
  <c r="P1075" i="18"/>
  <c r="P1076" i="18"/>
  <c r="P1077" i="18"/>
  <c r="P1078" i="18"/>
  <c r="P1079" i="18"/>
  <c r="P1080" i="18"/>
  <c r="P1081" i="18"/>
  <c r="P1082" i="18"/>
  <c r="P1083" i="18"/>
  <c r="P1084" i="18"/>
  <c r="P1085" i="18"/>
  <c r="P1086" i="18"/>
  <c r="P1087" i="18"/>
  <c r="P1088" i="18"/>
  <c r="P1089" i="18"/>
  <c r="P1090" i="18"/>
  <c r="P1091" i="18"/>
  <c r="P1092" i="18"/>
  <c r="P1093" i="18"/>
  <c r="P1094" i="18"/>
  <c r="P1095" i="18"/>
  <c r="P1096" i="18"/>
  <c r="P1097" i="18"/>
  <c r="P1098" i="18"/>
  <c r="P1099" i="18"/>
  <c r="P1100" i="18"/>
  <c r="P1101" i="18"/>
  <c r="P1102" i="18"/>
  <c r="P1103" i="18"/>
  <c r="P1104" i="18"/>
  <c r="P1105" i="18"/>
  <c r="P1106" i="18"/>
  <c r="P1107" i="18"/>
  <c r="P1108" i="18"/>
  <c r="P1109" i="18"/>
  <c r="P1110" i="18"/>
  <c r="P1111" i="18"/>
  <c r="P1112" i="18"/>
  <c r="P1113" i="18"/>
  <c r="P1114" i="18"/>
  <c r="P1115" i="18"/>
  <c r="P1116" i="18"/>
  <c r="P1117" i="18"/>
  <c r="P1118" i="18"/>
  <c r="P1119" i="18"/>
  <c r="P1120" i="18"/>
  <c r="P1121" i="18"/>
  <c r="P1122" i="18"/>
  <c r="P1123" i="18"/>
  <c r="P1124" i="18"/>
  <c r="P1125" i="18"/>
  <c r="P1126" i="18"/>
  <c r="P1127" i="18"/>
  <c r="P1128" i="18"/>
  <c r="P1129" i="18"/>
  <c r="P1130" i="18"/>
  <c r="P1131" i="18"/>
  <c r="P1132" i="18"/>
  <c r="P1133" i="18"/>
  <c r="P1134" i="18"/>
  <c r="P1135" i="18"/>
  <c r="P1136" i="18"/>
  <c r="P1137" i="18"/>
  <c r="P1138" i="18"/>
  <c r="P1139" i="18"/>
  <c r="P1140" i="18"/>
  <c r="P1141" i="18"/>
  <c r="P1142" i="18"/>
  <c r="P1143" i="18"/>
  <c r="P1144" i="18"/>
  <c r="P1145" i="18"/>
  <c r="P1146" i="18"/>
  <c r="P1147" i="18"/>
  <c r="P1148" i="18"/>
  <c r="P1149" i="18"/>
  <c r="P1150" i="18"/>
  <c r="P1151" i="18"/>
  <c r="P1152" i="18"/>
  <c r="P1153" i="18"/>
  <c r="P1154" i="18"/>
  <c r="P1155" i="18"/>
  <c r="P1156" i="18"/>
  <c r="P1157" i="18"/>
  <c r="P1158" i="18"/>
  <c r="P1159" i="18"/>
  <c r="P1160" i="18"/>
  <c r="P1161" i="18"/>
  <c r="P1162" i="18"/>
  <c r="P1163" i="18"/>
  <c r="P1164" i="18"/>
  <c r="P1165" i="18"/>
  <c r="P1166" i="18"/>
  <c r="P1167" i="18"/>
  <c r="P1168" i="18"/>
  <c r="P1169" i="18"/>
  <c r="P1170" i="18"/>
  <c r="P1171" i="18"/>
  <c r="P1172" i="18"/>
  <c r="P1173" i="18"/>
  <c r="P1174" i="18"/>
  <c r="P1175" i="18"/>
  <c r="P1176" i="18"/>
  <c r="P1177" i="18"/>
  <c r="P1178" i="18"/>
  <c r="P1179" i="18"/>
  <c r="P1180" i="18"/>
  <c r="P1181" i="18"/>
  <c r="P1182" i="18"/>
  <c r="P1183" i="18"/>
  <c r="P1184" i="18"/>
  <c r="P1185" i="18"/>
  <c r="P1186" i="18"/>
  <c r="P1187" i="18"/>
  <c r="P1188" i="18"/>
  <c r="P1189" i="18"/>
  <c r="P1190" i="18"/>
  <c r="P1191" i="18"/>
  <c r="P1192" i="18"/>
  <c r="P1193" i="18"/>
  <c r="P1194" i="18"/>
  <c r="P1195" i="18"/>
  <c r="P1196" i="18"/>
  <c r="P1197" i="18"/>
  <c r="P1198" i="18"/>
  <c r="P1199" i="18"/>
  <c r="P1200" i="18"/>
  <c r="P1201" i="18"/>
  <c r="P1202" i="18"/>
  <c r="P1203" i="18"/>
  <c r="P1204" i="18"/>
  <c r="P1205" i="18"/>
  <c r="P1206" i="18"/>
  <c r="P1207" i="18"/>
  <c r="P1208" i="18"/>
  <c r="P1209" i="18"/>
  <c r="P1210" i="18"/>
  <c r="P1211" i="18"/>
  <c r="P1212" i="18"/>
  <c r="P1213" i="18"/>
  <c r="P1214" i="18"/>
  <c r="P1215" i="18"/>
  <c r="P1216" i="18"/>
  <c r="P1217" i="18"/>
  <c r="P1218" i="18"/>
  <c r="P1219" i="18"/>
  <c r="P1220" i="18"/>
  <c r="P1221" i="18"/>
  <c r="P1222" i="18"/>
  <c r="P1223" i="18"/>
  <c r="P1224" i="18"/>
  <c r="P1225" i="18"/>
  <c r="P1226" i="18"/>
  <c r="P1227" i="18"/>
  <c r="P1228" i="18"/>
  <c r="P1229" i="18"/>
  <c r="P1230" i="18"/>
  <c r="P1231" i="18"/>
  <c r="P1232" i="18"/>
  <c r="P1233" i="18"/>
  <c r="P1234" i="18"/>
  <c r="P1235" i="18"/>
  <c r="P1236" i="18"/>
  <c r="P1237" i="18"/>
  <c r="P1238" i="18"/>
  <c r="P1239" i="18"/>
  <c r="P1240" i="18"/>
  <c r="P1241" i="18"/>
  <c r="P1242" i="18"/>
  <c r="P1243" i="18"/>
  <c r="P1244" i="18"/>
  <c r="P1245" i="18"/>
  <c r="P1246" i="18"/>
  <c r="P1247" i="18"/>
  <c r="P1248" i="18"/>
  <c r="P1249" i="18"/>
  <c r="P1250" i="18"/>
  <c r="P1251" i="18"/>
  <c r="P1252" i="18"/>
  <c r="P1253" i="18"/>
  <c r="P1254" i="18"/>
  <c r="P1255" i="18"/>
  <c r="P1256" i="18"/>
  <c r="P1257" i="18"/>
  <c r="P1258" i="18"/>
  <c r="P1259" i="18"/>
  <c r="P1260" i="18"/>
  <c r="P1261" i="18"/>
  <c r="P1262" i="18"/>
  <c r="P1263" i="18"/>
  <c r="P1264" i="18"/>
  <c r="P1265" i="18"/>
  <c r="P1266" i="18"/>
  <c r="P1267" i="18"/>
  <c r="P1268" i="18"/>
  <c r="P1269" i="18"/>
  <c r="P1270" i="18"/>
  <c r="P1271" i="18"/>
  <c r="P1272" i="18"/>
  <c r="P1273" i="18"/>
  <c r="P1274" i="18"/>
  <c r="P1275" i="18"/>
  <c r="P1276" i="18"/>
  <c r="P1277" i="18"/>
  <c r="P1278" i="18"/>
  <c r="P1279" i="18"/>
  <c r="P1280" i="18"/>
  <c r="P1281" i="18"/>
  <c r="P1282" i="18"/>
  <c r="P1283" i="18"/>
  <c r="P1284" i="18"/>
  <c r="P1285" i="18"/>
  <c r="P1286" i="18"/>
  <c r="P1287" i="18"/>
  <c r="P1288" i="18"/>
  <c r="P1289" i="18"/>
  <c r="P1290" i="18"/>
  <c r="P1291" i="18"/>
  <c r="P1292" i="18"/>
  <c r="P1293" i="18"/>
  <c r="P1294" i="18"/>
  <c r="P1295" i="18"/>
  <c r="P1296" i="18"/>
  <c r="P1297" i="18"/>
  <c r="P1298" i="18"/>
  <c r="P1299" i="18"/>
  <c r="P1300" i="18"/>
  <c r="P1301" i="18"/>
  <c r="P1302" i="18"/>
  <c r="P1303" i="18"/>
  <c r="P1304" i="18"/>
  <c r="P1305" i="18"/>
  <c r="P1306" i="18"/>
  <c r="P1307" i="18"/>
  <c r="P1308" i="18"/>
  <c r="P1309" i="18"/>
  <c r="P1310" i="18"/>
  <c r="P1311" i="18"/>
  <c r="P1312" i="18"/>
  <c r="P1313" i="18"/>
  <c r="P1314" i="18"/>
  <c r="P1315" i="18"/>
  <c r="P1316" i="18"/>
  <c r="P1317" i="18"/>
  <c r="P1318" i="18"/>
  <c r="P1319" i="18"/>
  <c r="P1320" i="18"/>
  <c r="P1321" i="18"/>
  <c r="P1322" i="18"/>
  <c r="P1323" i="18"/>
  <c r="P1324" i="18"/>
  <c r="P1325" i="18"/>
  <c r="P1326" i="18"/>
  <c r="P1327" i="18"/>
  <c r="P1328" i="18"/>
  <c r="P1329" i="18"/>
  <c r="P1330" i="18"/>
  <c r="P1331" i="18"/>
  <c r="P1332" i="18"/>
  <c r="P1333" i="18"/>
  <c r="P1334" i="18"/>
  <c r="P1335" i="18"/>
  <c r="P1336" i="18"/>
  <c r="P1337" i="18"/>
  <c r="P1338" i="18"/>
  <c r="P1339" i="18"/>
  <c r="P1340" i="18"/>
  <c r="P1341" i="18"/>
  <c r="P1342" i="18"/>
  <c r="P1343" i="18"/>
  <c r="P1344" i="18"/>
  <c r="P1345" i="18"/>
  <c r="P1346" i="18"/>
  <c r="P1347" i="18"/>
  <c r="P1348" i="18"/>
  <c r="P1349" i="18"/>
  <c r="P1350" i="18"/>
  <c r="P1351" i="18"/>
  <c r="P1352" i="18"/>
  <c r="P1353" i="18"/>
  <c r="P1354" i="18"/>
  <c r="P1355" i="18"/>
  <c r="P1356" i="18"/>
  <c r="P1357" i="18"/>
  <c r="P1358" i="18"/>
  <c r="P1359" i="18"/>
  <c r="P1360" i="18"/>
  <c r="P1361" i="18"/>
  <c r="P1362" i="18"/>
  <c r="P1363" i="18"/>
  <c r="P1364" i="18"/>
  <c r="P1365" i="18"/>
  <c r="P1366" i="18"/>
  <c r="P1367" i="18"/>
  <c r="P1368" i="18"/>
  <c r="P1369" i="18"/>
  <c r="P1370" i="18"/>
  <c r="P1371" i="18"/>
  <c r="P1372" i="18"/>
  <c r="P1373" i="18"/>
  <c r="P1374" i="18"/>
  <c r="P1375" i="18"/>
  <c r="P1376" i="18"/>
  <c r="P1377" i="18"/>
  <c r="P1378" i="18"/>
  <c r="P1379" i="18"/>
  <c r="P1380" i="18"/>
  <c r="P1381" i="18"/>
  <c r="P1382" i="18"/>
  <c r="P1383" i="18"/>
  <c r="P1384" i="18"/>
  <c r="P1385" i="18"/>
  <c r="P1386" i="18"/>
  <c r="P1387" i="18"/>
  <c r="P1388" i="18"/>
  <c r="P1389" i="18"/>
  <c r="P1390" i="18"/>
  <c r="P1391" i="18"/>
  <c r="P1392" i="18"/>
  <c r="P1393" i="18"/>
  <c r="P1394" i="18"/>
  <c r="P1395" i="18"/>
  <c r="P1396" i="18"/>
  <c r="P1397" i="18"/>
  <c r="P1398" i="18"/>
  <c r="P1399" i="18"/>
  <c r="P1400" i="18"/>
  <c r="P1401" i="18"/>
  <c r="P1402" i="18"/>
  <c r="P1403" i="18"/>
  <c r="P1404" i="18"/>
  <c r="P1405" i="18"/>
  <c r="P1406" i="18"/>
  <c r="P1407" i="18"/>
  <c r="P1408" i="18"/>
  <c r="P1409" i="18"/>
  <c r="P1410" i="18"/>
  <c r="P1411" i="18"/>
  <c r="P1412" i="18"/>
  <c r="P1413" i="18"/>
  <c r="P1414" i="18"/>
  <c r="O3" i="18"/>
  <c r="O4" i="18"/>
  <c r="O5" i="18"/>
  <c r="O6" i="18"/>
  <c r="O7" i="18"/>
  <c r="O8" i="18"/>
  <c r="O9" i="18"/>
  <c r="O10" i="18"/>
  <c r="O11" i="18"/>
  <c r="O12" i="18"/>
  <c r="O13" i="18"/>
  <c r="O14" i="18"/>
  <c r="O15" i="18"/>
  <c r="O16" i="18"/>
  <c r="O17" i="18"/>
  <c r="O18" i="18"/>
  <c r="O19" i="18"/>
  <c r="O20" i="18"/>
  <c r="O21" i="18"/>
  <c r="O22" i="18"/>
  <c r="O23" i="18"/>
  <c r="O24" i="18"/>
  <c r="O25" i="18"/>
  <c r="O26" i="18"/>
  <c r="O27" i="18"/>
  <c r="O28" i="18"/>
  <c r="O29" i="18"/>
  <c r="O30" i="18"/>
  <c r="O31" i="18"/>
  <c r="O32" i="18"/>
  <c r="O33" i="18"/>
  <c r="O34" i="18"/>
  <c r="O35" i="18"/>
  <c r="O36" i="18"/>
  <c r="O37" i="18"/>
  <c r="O38" i="18"/>
  <c r="O39" i="18"/>
  <c r="O40" i="18"/>
  <c r="O41" i="18"/>
  <c r="O42" i="18"/>
  <c r="O43" i="18"/>
  <c r="O44" i="18"/>
  <c r="O45" i="18"/>
  <c r="O46" i="18"/>
  <c r="O47" i="18"/>
  <c r="O48" i="18"/>
  <c r="O49" i="18"/>
  <c r="O50" i="18"/>
  <c r="O51" i="18"/>
  <c r="O52" i="18"/>
  <c r="O53" i="18"/>
  <c r="O54" i="18"/>
  <c r="O55" i="18"/>
  <c r="O56" i="18"/>
  <c r="O57" i="18"/>
  <c r="O58" i="18"/>
  <c r="O59" i="18"/>
  <c r="O60" i="18"/>
  <c r="O61" i="18"/>
  <c r="O62" i="18"/>
  <c r="O63" i="18"/>
  <c r="O64" i="18"/>
  <c r="O65" i="18"/>
  <c r="O66" i="18"/>
  <c r="O67" i="18"/>
  <c r="O68" i="18"/>
  <c r="O69" i="18"/>
  <c r="O70" i="18"/>
  <c r="O71" i="18"/>
  <c r="O72" i="18"/>
  <c r="O73" i="18"/>
  <c r="O74" i="18"/>
  <c r="O75" i="18"/>
  <c r="O76" i="18"/>
  <c r="O77" i="18"/>
  <c r="O78" i="18"/>
  <c r="O79" i="18"/>
  <c r="O80" i="18"/>
  <c r="O81" i="18"/>
  <c r="O82" i="18"/>
  <c r="O83" i="18"/>
  <c r="O84" i="18"/>
  <c r="O85" i="18"/>
  <c r="O86" i="18"/>
  <c r="O87" i="18"/>
  <c r="O88" i="18"/>
  <c r="O89" i="18"/>
  <c r="O90" i="18"/>
  <c r="O91" i="18"/>
  <c r="O92" i="18"/>
  <c r="O93" i="18"/>
  <c r="O94" i="18"/>
  <c r="O95" i="18"/>
  <c r="O96" i="18"/>
  <c r="O97" i="18"/>
  <c r="O98" i="18"/>
  <c r="O99" i="18"/>
  <c r="O100" i="18"/>
  <c r="O101" i="18"/>
  <c r="O102" i="18"/>
  <c r="O103" i="18"/>
  <c r="O104" i="18"/>
  <c r="O105" i="18"/>
  <c r="O106" i="18"/>
  <c r="O107" i="18"/>
  <c r="O108" i="18"/>
  <c r="O109" i="18"/>
  <c r="O110" i="18"/>
  <c r="O111" i="18"/>
  <c r="O112" i="18"/>
  <c r="O113" i="18"/>
  <c r="O114" i="18"/>
  <c r="O115" i="18"/>
  <c r="O116" i="18"/>
  <c r="O117" i="18"/>
  <c r="O118" i="18"/>
  <c r="O119" i="18"/>
  <c r="O120" i="18"/>
  <c r="O121" i="18"/>
  <c r="O122" i="18"/>
  <c r="O123" i="18"/>
  <c r="O124" i="18"/>
  <c r="O125" i="18"/>
  <c r="O126" i="18"/>
  <c r="O127" i="18"/>
  <c r="O128" i="18"/>
  <c r="O129" i="18"/>
  <c r="O130" i="18"/>
  <c r="O131" i="18"/>
  <c r="O132" i="18"/>
  <c r="O133" i="18"/>
  <c r="O134" i="18"/>
  <c r="O135" i="18"/>
  <c r="O136" i="18"/>
  <c r="O137" i="18"/>
  <c r="O138" i="18"/>
  <c r="O139" i="18"/>
  <c r="O140" i="18"/>
  <c r="O141" i="18"/>
  <c r="O142" i="18"/>
  <c r="O143" i="18"/>
  <c r="O144" i="18"/>
  <c r="O145" i="18"/>
  <c r="O146" i="18"/>
  <c r="O147" i="18"/>
  <c r="O148" i="18"/>
  <c r="O149" i="18"/>
  <c r="O150" i="18"/>
  <c r="O151" i="18"/>
  <c r="O152" i="18"/>
  <c r="O153" i="18"/>
  <c r="O154" i="18"/>
  <c r="O155" i="18"/>
  <c r="O156" i="18"/>
  <c r="O157" i="18"/>
  <c r="O158" i="18"/>
  <c r="O159" i="18"/>
  <c r="O160" i="18"/>
  <c r="O161" i="18"/>
  <c r="O162" i="18"/>
  <c r="O163" i="18"/>
  <c r="O164" i="18"/>
  <c r="O165" i="18"/>
  <c r="O166" i="18"/>
  <c r="O167" i="18"/>
  <c r="O168" i="18"/>
  <c r="O169" i="18"/>
  <c r="O170" i="18"/>
  <c r="O171" i="18"/>
  <c r="O172" i="18"/>
  <c r="O173" i="18"/>
  <c r="O174" i="18"/>
  <c r="O175" i="18"/>
  <c r="O176" i="18"/>
  <c r="O177" i="18"/>
  <c r="O178" i="18"/>
  <c r="O179" i="18"/>
  <c r="O180" i="18"/>
  <c r="O181" i="18"/>
  <c r="O182" i="18"/>
  <c r="O183" i="18"/>
  <c r="O184" i="18"/>
  <c r="O185" i="18"/>
  <c r="O186" i="18"/>
  <c r="O187" i="18"/>
  <c r="O188" i="18"/>
  <c r="O189" i="18"/>
  <c r="O190" i="18"/>
  <c r="O191" i="18"/>
  <c r="O192" i="18"/>
  <c r="O193" i="18"/>
  <c r="O194" i="18"/>
  <c r="O195" i="18"/>
  <c r="O196" i="18"/>
  <c r="O197" i="18"/>
  <c r="O198" i="18"/>
  <c r="O199" i="18"/>
  <c r="O200" i="18"/>
  <c r="O201" i="18"/>
  <c r="O202" i="18"/>
  <c r="O203" i="18"/>
  <c r="O204" i="18"/>
  <c r="O205" i="18"/>
  <c r="O206" i="18"/>
  <c r="O207" i="18"/>
  <c r="O208" i="18"/>
  <c r="O209" i="18"/>
  <c r="O210" i="18"/>
  <c r="O211" i="18"/>
  <c r="O212" i="18"/>
  <c r="O213" i="18"/>
  <c r="O214" i="18"/>
  <c r="O215" i="18"/>
  <c r="O216" i="18"/>
  <c r="O217" i="18"/>
  <c r="O218" i="18"/>
  <c r="O219" i="18"/>
  <c r="O220" i="18"/>
  <c r="O221" i="18"/>
  <c r="O222" i="18"/>
  <c r="O223" i="18"/>
  <c r="O224" i="18"/>
  <c r="O225" i="18"/>
  <c r="O226" i="18"/>
  <c r="O227" i="18"/>
  <c r="O228" i="18"/>
  <c r="O229" i="18"/>
  <c r="O230" i="18"/>
  <c r="O231" i="18"/>
  <c r="O232" i="18"/>
  <c r="O233" i="18"/>
  <c r="O234" i="18"/>
  <c r="O235" i="18"/>
  <c r="O236" i="18"/>
  <c r="O237" i="18"/>
  <c r="O238" i="18"/>
  <c r="O239" i="18"/>
  <c r="O240" i="18"/>
  <c r="O241" i="18"/>
  <c r="O242" i="18"/>
  <c r="O243" i="18"/>
  <c r="O244" i="18"/>
  <c r="O245" i="18"/>
  <c r="O246" i="18"/>
  <c r="O247" i="18"/>
  <c r="O248" i="18"/>
  <c r="O249" i="18"/>
  <c r="O250" i="18"/>
  <c r="O251" i="18"/>
  <c r="O252" i="18"/>
  <c r="O253" i="18"/>
  <c r="O254" i="18"/>
  <c r="O255" i="18"/>
  <c r="O256" i="18"/>
  <c r="O257" i="18"/>
  <c r="O258" i="18"/>
  <c r="O259" i="18"/>
  <c r="O260" i="18"/>
  <c r="O261" i="18"/>
  <c r="O262" i="18"/>
  <c r="O263" i="18"/>
  <c r="O264" i="18"/>
  <c r="O265" i="18"/>
  <c r="O266" i="18"/>
  <c r="O267" i="18"/>
  <c r="O268" i="18"/>
  <c r="O269" i="18"/>
  <c r="O270" i="18"/>
  <c r="O271" i="18"/>
  <c r="O272" i="18"/>
  <c r="O273" i="18"/>
  <c r="O274" i="18"/>
  <c r="O275" i="18"/>
  <c r="O276" i="18"/>
  <c r="O277" i="18"/>
  <c r="O278" i="18"/>
  <c r="O279" i="18"/>
  <c r="O280" i="18"/>
  <c r="O281" i="18"/>
  <c r="O282" i="18"/>
  <c r="O283" i="18"/>
  <c r="O284" i="18"/>
  <c r="O285" i="18"/>
  <c r="O286" i="18"/>
  <c r="O287" i="18"/>
  <c r="O288" i="18"/>
  <c r="O289" i="18"/>
  <c r="O290" i="18"/>
  <c r="O291" i="18"/>
  <c r="O292" i="18"/>
  <c r="O293" i="18"/>
  <c r="O294" i="18"/>
  <c r="O295" i="18"/>
  <c r="O296" i="18"/>
  <c r="O297" i="18"/>
  <c r="O298" i="18"/>
  <c r="O299" i="18"/>
  <c r="O300" i="18"/>
  <c r="O301" i="18"/>
  <c r="O302" i="18"/>
  <c r="O303" i="18"/>
  <c r="O304" i="18"/>
  <c r="O305" i="18"/>
  <c r="O306" i="18"/>
  <c r="O307" i="18"/>
  <c r="O308" i="18"/>
  <c r="O309" i="18"/>
  <c r="O310" i="18"/>
  <c r="O311" i="18"/>
  <c r="O312" i="18"/>
  <c r="O313" i="18"/>
  <c r="O314" i="18"/>
  <c r="O315" i="18"/>
  <c r="O316" i="18"/>
  <c r="O317" i="18"/>
  <c r="O318" i="18"/>
  <c r="O319" i="18"/>
  <c r="O320" i="18"/>
  <c r="O321" i="18"/>
  <c r="O322" i="18"/>
  <c r="O323" i="18"/>
  <c r="O324" i="18"/>
  <c r="O325" i="18"/>
  <c r="O326" i="18"/>
  <c r="O327" i="18"/>
  <c r="O328" i="18"/>
  <c r="O329" i="18"/>
  <c r="O330" i="18"/>
  <c r="O331" i="18"/>
  <c r="O332" i="18"/>
  <c r="O333" i="18"/>
  <c r="O334" i="18"/>
  <c r="O335" i="18"/>
  <c r="O336" i="18"/>
  <c r="O337" i="18"/>
  <c r="O338" i="18"/>
  <c r="O339" i="18"/>
  <c r="O340" i="18"/>
  <c r="O341" i="18"/>
  <c r="O342" i="18"/>
  <c r="O343" i="18"/>
  <c r="O344" i="18"/>
  <c r="O345" i="18"/>
  <c r="O346" i="18"/>
  <c r="O347" i="18"/>
  <c r="O348" i="18"/>
  <c r="O349" i="18"/>
  <c r="O350" i="18"/>
  <c r="O351" i="18"/>
  <c r="O352" i="18"/>
  <c r="O353" i="18"/>
  <c r="O354" i="18"/>
  <c r="O355" i="18"/>
  <c r="O356" i="18"/>
  <c r="O357" i="18"/>
  <c r="O358" i="18"/>
  <c r="O359" i="18"/>
  <c r="O360" i="18"/>
  <c r="O361" i="18"/>
  <c r="O362" i="18"/>
  <c r="O363" i="18"/>
  <c r="O364" i="18"/>
  <c r="O365" i="18"/>
  <c r="O366" i="18"/>
  <c r="O367" i="18"/>
  <c r="O368" i="18"/>
  <c r="O369" i="18"/>
  <c r="O370" i="18"/>
  <c r="O371" i="18"/>
  <c r="O372" i="18"/>
  <c r="O373" i="18"/>
  <c r="O374" i="18"/>
  <c r="O375" i="18"/>
  <c r="O376" i="18"/>
  <c r="O377" i="18"/>
  <c r="O378" i="18"/>
  <c r="O379" i="18"/>
  <c r="O380" i="18"/>
  <c r="O381" i="18"/>
  <c r="O382" i="18"/>
  <c r="O383" i="18"/>
  <c r="O384" i="18"/>
  <c r="O385" i="18"/>
  <c r="O386" i="18"/>
  <c r="O387" i="18"/>
  <c r="O388" i="18"/>
  <c r="O389" i="18"/>
  <c r="O390" i="18"/>
  <c r="O391" i="18"/>
  <c r="O392" i="18"/>
  <c r="O393" i="18"/>
  <c r="O394" i="18"/>
  <c r="O395" i="18"/>
  <c r="O396" i="18"/>
  <c r="O397" i="18"/>
  <c r="O398" i="18"/>
  <c r="O399" i="18"/>
  <c r="O400" i="18"/>
  <c r="O401" i="18"/>
  <c r="O402" i="18"/>
  <c r="O403" i="18"/>
  <c r="O404" i="18"/>
  <c r="O405" i="18"/>
  <c r="O406" i="18"/>
  <c r="O407" i="18"/>
  <c r="O408" i="18"/>
  <c r="O409" i="18"/>
  <c r="O410" i="18"/>
  <c r="O411" i="18"/>
  <c r="O412" i="18"/>
  <c r="O413" i="18"/>
  <c r="O414" i="18"/>
  <c r="O415" i="18"/>
  <c r="O416" i="18"/>
  <c r="O417" i="18"/>
  <c r="O418" i="18"/>
  <c r="O419" i="18"/>
  <c r="O420" i="18"/>
  <c r="O421" i="18"/>
  <c r="O422" i="18"/>
  <c r="O423" i="18"/>
  <c r="O424" i="18"/>
  <c r="O425" i="18"/>
  <c r="O426" i="18"/>
  <c r="O427" i="18"/>
  <c r="O428" i="18"/>
  <c r="O429" i="18"/>
  <c r="O430" i="18"/>
  <c r="O431" i="18"/>
  <c r="O432" i="18"/>
  <c r="O433" i="18"/>
  <c r="O434" i="18"/>
  <c r="O435" i="18"/>
  <c r="O436" i="18"/>
  <c r="O437" i="18"/>
  <c r="O438" i="18"/>
  <c r="O439" i="18"/>
  <c r="O440" i="18"/>
  <c r="O441" i="18"/>
  <c r="O442" i="18"/>
  <c r="O443" i="18"/>
  <c r="O444" i="18"/>
  <c r="O445" i="18"/>
  <c r="O446" i="18"/>
  <c r="O447" i="18"/>
  <c r="O448" i="18"/>
  <c r="O449" i="18"/>
  <c r="O450" i="18"/>
  <c r="O451" i="18"/>
  <c r="O452" i="18"/>
  <c r="O453" i="18"/>
  <c r="O454" i="18"/>
  <c r="O455" i="18"/>
  <c r="O456" i="18"/>
  <c r="O457" i="18"/>
  <c r="O458" i="18"/>
  <c r="O459" i="18"/>
  <c r="O460" i="18"/>
  <c r="O461" i="18"/>
  <c r="O462" i="18"/>
  <c r="O463" i="18"/>
  <c r="O464" i="18"/>
  <c r="O465" i="18"/>
  <c r="O466" i="18"/>
  <c r="O467" i="18"/>
  <c r="O468" i="18"/>
  <c r="O469" i="18"/>
  <c r="O470" i="18"/>
  <c r="O471" i="18"/>
  <c r="O472" i="18"/>
  <c r="O473" i="18"/>
  <c r="O474" i="18"/>
  <c r="O475" i="18"/>
  <c r="O476" i="18"/>
  <c r="O477" i="18"/>
  <c r="O478" i="18"/>
  <c r="O479" i="18"/>
  <c r="O480" i="18"/>
  <c r="O481" i="18"/>
  <c r="O482" i="18"/>
  <c r="O483" i="18"/>
  <c r="O484" i="18"/>
  <c r="O485" i="18"/>
  <c r="O486" i="18"/>
  <c r="O487" i="18"/>
  <c r="O488" i="18"/>
  <c r="O489" i="18"/>
  <c r="O490" i="18"/>
  <c r="O491" i="18"/>
  <c r="O492" i="18"/>
  <c r="O493" i="18"/>
  <c r="O494" i="18"/>
  <c r="O495" i="18"/>
  <c r="O496" i="18"/>
  <c r="O497" i="18"/>
  <c r="O498" i="18"/>
  <c r="O499" i="18"/>
  <c r="O500" i="18"/>
  <c r="O501" i="18"/>
  <c r="O502" i="18"/>
  <c r="O503" i="18"/>
  <c r="O504" i="18"/>
  <c r="O505" i="18"/>
  <c r="O506" i="18"/>
  <c r="O507" i="18"/>
  <c r="O508" i="18"/>
  <c r="O509" i="18"/>
  <c r="O510" i="18"/>
  <c r="O511" i="18"/>
  <c r="O512" i="18"/>
  <c r="O513" i="18"/>
  <c r="O514" i="18"/>
  <c r="O515" i="18"/>
  <c r="O516" i="18"/>
  <c r="O517" i="18"/>
  <c r="O518" i="18"/>
  <c r="O519" i="18"/>
  <c r="O520" i="18"/>
  <c r="O521" i="18"/>
  <c r="O522" i="18"/>
  <c r="O523" i="18"/>
  <c r="O524" i="18"/>
  <c r="O525" i="18"/>
  <c r="O526" i="18"/>
  <c r="O527" i="18"/>
  <c r="O528" i="18"/>
  <c r="O529" i="18"/>
  <c r="O530" i="18"/>
  <c r="O531" i="18"/>
  <c r="O532" i="18"/>
  <c r="O533" i="18"/>
  <c r="O534" i="18"/>
  <c r="O535" i="18"/>
  <c r="O536" i="18"/>
  <c r="O537" i="18"/>
  <c r="O538" i="18"/>
  <c r="O539" i="18"/>
  <c r="O540" i="18"/>
  <c r="O541" i="18"/>
  <c r="O542" i="18"/>
  <c r="O543" i="18"/>
  <c r="O544" i="18"/>
  <c r="O545" i="18"/>
  <c r="O546" i="18"/>
  <c r="O547" i="18"/>
  <c r="O548" i="18"/>
  <c r="O549" i="18"/>
  <c r="O550" i="18"/>
  <c r="O551" i="18"/>
  <c r="O552" i="18"/>
  <c r="O553" i="18"/>
  <c r="O554" i="18"/>
  <c r="O555" i="18"/>
  <c r="O556" i="18"/>
  <c r="O557" i="18"/>
  <c r="O558" i="18"/>
  <c r="O559" i="18"/>
  <c r="O560" i="18"/>
  <c r="O561" i="18"/>
  <c r="O562" i="18"/>
  <c r="O563" i="18"/>
  <c r="O564" i="18"/>
  <c r="O565" i="18"/>
  <c r="O566" i="18"/>
  <c r="O567" i="18"/>
  <c r="O568" i="18"/>
  <c r="O569" i="18"/>
  <c r="O570" i="18"/>
  <c r="O571" i="18"/>
  <c r="O572" i="18"/>
  <c r="O573" i="18"/>
  <c r="O574" i="18"/>
  <c r="O575" i="18"/>
  <c r="O576" i="18"/>
  <c r="O577" i="18"/>
  <c r="O578" i="18"/>
  <c r="O579" i="18"/>
  <c r="O580" i="18"/>
  <c r="O581" i="18"/>
  <c r="O582" i="18"/>
  <c r="O583" i="18"/>
  <c r="O584" i="18"/>
  <c r="O585" i="18"/>
  <c r="O586" i="18"/>
  <c r="O587" i="18"/>
  <c r="O588" i="18"/>
  <c r="O589" i="18"/>
  <c r="O590" i="18"/>
  <c r="O591" i="18"/>
  <c r="O592" i="18"/>
  <c r="O593" i="18"/>
  <c r="O594" i="18"/>
  <c r="O595" i="18"/>
  <c r="O596" i="18"/>
  <c r="O597" i="18"/>
  <c r="O598" i="18"/>
  <c r="O599" i="18"/>
  <c r="O600" i="18"/>
  <c r="O601" i="18"/>
  <c r="O602" i="18"/>
  <c r="O603" i="18"/>
  <c r="O604" i="18"/>
  <c r="O605" i="18"/>
  <c r="O606" i="18"/>
  <c r="O607" i="18"/>
  <c r="O608" i="18"/>
  <c r="O609" i="18"/>
  <c r="O610" i="18"/>
  <c r="O611" i="18"/>
  <c r="O612" i="18"/>
  <c r="O613" i="18"/>
  <c r="O614" i="18"/>
  <c r="O615" i="18"/>
  <c r="O616" i="18"/>
  <c r="O617" i="18"/>
  <c r="O618" i="18"/>
  <c r="O619" i="18"/>
  <c r="O620" i="18"/>
  <c r="O621" i="18"/>
  <c r="O622" i="18"/>
  <c r="O623" i="18"/>
  <c r="O624" i="18"/>
  <c r="O625" i="18"/>
  <c r="O626" i="18"/>
  <c r="O627" i="18"/>
  <c r="O628" i="18"/>
  <c r="O629" i="18"/>
  <c r="O630" i="18"/>
  <c r="O631" i="18"/>
  <c r="O632" i="18"/>
  <c r="O633" i="18"/>
  <c r="O634" i="18"/>
  <c r="O635" i="18"/>
  <c r="O636" i="18"/>
  <c r="O637" i="18"/>
  <c r="O638" i="18"/>
  <c r="O639" i="18"/>
  <c r="O640" i="18"/>
  <c r="O641" i="18"/>
  <c r="O642" i="18"/>
  <c r="O643" i="18"/>
  <c r="O644" i="18"/>
  <c r="O645" i="18"/>
  <c r="O646" i="18"/>
  <c r="O647" i="18"/>
  <c r="O648" i="18"/>
  <c r="O649" i="18"/>
  <c r="O650" i="18"/>
  <c r="O651" i="18"/>
  <c r="O652" i="18"/>
  <c r="O653" i="18"/>
  <c r="O654" i="18"/>
  <c r="O655" i="18"/>
  <c r="O656" i="18"/>
  <c r="O657" i="18"/>
  <c r="O658" i="18"/>
  <c r="O659" i="18"/>
  <c r="O660" i="18"/>
  <c r="O661" i="18"/>
  <c r="O662" i="18"/>
  <c r="O663" i="18"/>
  <c r="O664" i="18"/>
  <c r="O665" i="18"/>
  <c r="O666" i="18"/>
  <c r="O667" i="18"/>
  <c r="O668" i="18"/>
  <c r="O669" i="18"/>
  <c r="O670" i="18"/>
  <c r="O671" i="18"/>
  <c r="O672" i="18"/>
  <c r="O673" i="18"/>
  <c r="O674" i="18"/>
  <c r="O675" i="18"/>
  <c r="O676" i="18"/>
  <c r="O677" i="18"/>
  <c r="O678" i="18"/>
  <c r="O679" i="18"/>
  <c r="O680" i="18"/>
  <c r="O681" i="18"/>
  <c r="O682" i="18"/>
  <c r="O683" i="18"/>
  <c r="O684" i="18"/>
  <c r="O685" i="18"/>
  <c r="O686" i="18"/>
  <c r="O687" i="18"/>
  <c r="O688" i="18"/>
  <c r="O689" i="18"/>
  <c r="O690" i="18"/>
  <c r="O691" i="18"/>
  <c r="O692" i="18"/>
  <c r="O693" i="18"/>
  <c r="O694" i="18"/>
  <c r="O695" i="18"/>
  <c r="O696" i="18"/>
  <c r="O697" i="18"/>
  <c r="O698" i="18"/>
  <c r="O699" i="18"/>
  <c r="O700" i="18"/>
  <c r="O701" i="18"/>
  <c r="O702" i="18"/>
  <c r="O703" i="18"/>
  <c r="O704" i="18"/>
  <c r="O705" i="18"/>
  <c r="O706" i="18"/>
  <c r="O707" i="18"/>
  <c r="O708" i="18"/>
  <c r="O709" i="18"/>
  <c r="O710" i="18"/>
  <c r="O711" i="18"/>
  <c r="O712" i="18"/>
  <c r="O713" i="18"/>
  <c r="O714" i="18"/>
  <c r="O715" i="18"/>
  <c r="O716" i="18"/>
  <c r="O717" i="18"/>
  <c r="O718" i="18"/>
  <c r="O719" i="18"/>
  <c r="O720" i="18"/>
  <c r="O721" i="18"/>
  <c r="O722" i="18"/>
  <c r="O723" i="18"/>
  <c r="O724" i="18"/>
  <c r="O725" i="18"/>
  <c r="O726" i="18"/>
  <c r="O727" i="18"/>
  <c r="O728" i="18"/>
  <c r="O729" i="18"/>
  <c r="O730" i="18"/>
  <c r="O731" i="18"/>
  <c r="O732" i="18"/>
  <c r="O733" i="18"/>
  <c r="O734" i="18"/>
  <c r="O735" i="18"/>
  <c r="O736" i="18"/>
  <c r="O737" i="18"/>
  <c r="O738" i="18"/>
  <c r="O739" i="18"/>
  <c r="O740" i="18"/>
  <c r="O741" i="18"/>
  <c r="O742" i="18"/>
  <c r="O743" i="18"/>
  <c r="O744" i="18"/>
  <c r="O745" i="18"/>
  <c r="O746" i="18"/>
  <c r="O747" i="18"/>
  <c r="O748" i="18"/>
  <c r="O749" i="18"/>
  <c r="O750" i="18"/>
  <c r="O751" i="18"/>
  <c r="O752" i="18"/>
  <c r="O753" i="18"/>
  <c r="O754" i="18"/>
  <c r="O755" i="18"/>
  <c r="O756" i="18"/>
  <c r="O757" i="18"/>
  <c r="O758" i="18"/>
  <c r="O759" i="18"/>
  <c r="O760" i="18"/>
  <c r="O761" i="18"/>
  <c r="O762" i="18"/>
  <c r="O763" i="18"/>
  <c r="O764" i="18"/>
  <c r="O765" i="18"/>
  <c r="O766" i="18"/>
  <c r="O767" i="18"/>
  <c r="O768" i="18"/>
  <c r="O769" i="18"/>
  <c r="O770" i="18"/>
  <c r="O771" i="18"/>
  <c r="O772" i="18"/>
  <c r="O773" i="18"/>
  <c r="O774" i="18"/>
  <c r="O775" i="18"/>
  <c r="O776" i="18"/>
  <c r="O777" i="18"/>
  <c r="O778" i="18"/>
  <c r="O779" i="18"/>
  <c r="O780" i="18"/>
  <c r="O781" i="18"/>
  <c r="O782" i="18"/>
  <c r="O783" i="18"/>
  <c r="O784" i="18"/>
  <c r="O785" i="18"/>
  <c r="O786" i="18"/>
  <c r="O787" i="18"/>
  <c r="O788" i="18"/>
  <c r="O789" i="18"/>
  <c r="O790" i="18"/>
  <c r="O791" i="18"/>
  <c r="O792" i="18"/>
  <c r="O793" i="18"/>
  <c r="O794" i="18"/>
  <c r="O795" i="18"/>
  <c r="O796" i="18"/>
  <c r="O797" i="18"/>
  <c r="O798" i="18"/>
  <c r="O799" i="18"/>
  <c r="O800" i="18"/>
  <c r="O801" i="18"/>
  <c r="O802" i="18"/>
  <c r="O803" i="18"/>
  <c r="O804" i="18"/>
  <c r="O805" i="18"/>
  <c r="O806" i="18"/>
  <c r="O807" i="18"/>
  <c r="O808" i="18"/>
  <c r="O809" i="18"/>
  <c r="O810" i="18"/>
  <c r="O811" i="18"/>
  <c r="O812" i="18"/>
  <c r="O813" i="18"/>
  <c r="O814" i="18"/>
  <c r="O815" i="18"/>
  <c r="O816" i="18"/>
  <c r="O817" i="18"/>
  <c r="O818" i="18"/>
  <c r="O819" i="18"/>
  <c r="O820" i="18"/>
  <c r="O821" i="18"/>
  <c r="O822" i="18"/>
  <c r="O823" i="18"/>
  <c r="O824" i="18"/>
  <c r="O825" i="18"/>
  <c r="O826" i="18"/>
  <c r="O827" i="18"/>
  <c r="O828" i="18"/>
  <c r="O829" i="18"/>
  <c r="O830" i="18"/>
  <c r="O831" i="18"/>
  <c r="O832" i="18"/>
  <c r="O833" i="18"/>
  <c r="O834" i="18"/>
  <c r="O835" i="18"/>
  <c r="O836" i="18"/>
  <c r="O837" i="18"/>
  <c r="O838" i="18"/>
  <c r="O839" i="18"/>
  <c r="O840" i="18"/>
  <c r="O841" i="18"/>
  <c r="O842" i="18"/>
  <c r="O843" i="18"/>
  <c r="O844" i="18"/>
  <c r="O845" i="18"/>
  <c r="O846" i="18"/>
  <c r="O847" i="18"/>
  <c r="O848" i="18"/>
  <c r="O849" i="18"/>
  <c r="O850" i="18"/>
  <c r="O851" i="18"/>
  <c r="O852" i="18"/>
  <c r="O853" i="18"/>
  <c r="O854" i="18"/>
  <c r="O855" i="18"/>
  <c r="O856" i="18"/>
  <c r="O857" i="18"/>
  <c r="O858" i="18"/>
  <c r="O859" i="18"/>
  <c r="O860" i="18"/>
  <c r="O861" i="18"/>
  <c r="O862" i="18"/>
  <c r="O863" i="18"/>
  <c r="O864" i="18"/>
  <c r="O865" i="18"/>
  <c r="O866" i="18"/>
  <c r="O867" i="18"/>
  <c r="O868" i="18"/>
  <c r="O869" i="18"/>
  <c r="O870" i="18"/>
  <c r="O871" i="18"/>
  <c r="O872" i="18"/>
  <c r="O873" i="18"/>
  <c r="O874" i="18"/>
  <c r="O875" i="18"/>
  <c r="O876" i="18"/>
  <c r="O877" i="18"/>
  <c r="O878" i="18"/>
  <c r="O879" i="18"/>
  <c r="O880" i="18"/>
  <c r="O881" i="18"/>
  <c r="O882" i="18"/>
  <c r="O883" i="18"/>
  <c r="O884" i="18"/>
  <c r="O885" i="18"/>
  <c r="O886" i="18"/>
  <c r="O887" i="18"/>
  <c r="O888" i="18"/>
  <c r="O889" i="18"/>
  <c r="O890" i="18"/>
  <c r="O891" i="18"/>
  <c r="O892" i="18"/>
  <c r="O893" i="18"/>
  <c r="O894" i="18"/>
  <c r="O895" i="18"/>
  <c r="O896" i="18"/>
  <c r="O897" i="18"/>
  <c r="O898" i="18"/>
  <c r="O899" i="18"/>
  <c r="O900" i="18"/>
  <c r="O901" i="18"/>
  <c r="O902" i="18"/>
  <c r="O903" i="18"/>
  <c r="O904" i="18"/>
  <c r="O905" i="18"/>
  <c r="O906" i="18"/>
  <c r="O907" i="18"/>
  <c r="O908" i="18"/>
  <c r="O909" i="18"/>
  <c r="O910" i="18"/>
  <c r="O911" i="18"/>
  <c r="O912" i="18"/>
  <c r="O913" i="18"/>
  <c r="O914" i="18"/>
  <c r="O915" i="18"/>
  <c r="O916" i="18"/>
  <c r="O917" i="18"/>
  <c r="O918" i="18"/>
  <c r="O919" i="18"/>
  <c r="O920" i="18"/>
  <c r="O921" i="18"/>
  <c r="O922" i="18"/>
  <c r="O923" i="18"/>
  <c r="O924" i="18"/>
  <c r="O925" i="18"/>
  <c r="O926" i="18"/>
  <c r="O927" i="18"/>
  <c r="O928" i="18"/>
  <c r="O929" i="18"/>
  <c r="O930" i="18"/>
  <c r="O931" i="18"/>
  <c r="O932" i="18"/>
  <c r="O933" i="18"/>
  <c r="O934" i="18"/>
  <c r="O935" i="18"/>
  <c r="O936" i="18"/>
  <c r="O937" i="18"/>
  <c r="O938" i="18"/>
  <c r="O939" i="18"/>
  <c r="O940" i="18"/>
  <c r="O941" i="18"/>
  <c r="O942" i="18"/>
  <c r="O943" i="18"/>
  <c r="O944" i="18"/>
  <c r="O945" i="18"/>
  <c r="O946" i="18"/>
  <c r="O947" i="18"/>
  <c r="O948" i="18"/>
  <c r="O949" i="18"/>
  <c r="O950" i="18"/>
  <c r="O951" i="18"/>
  <c r="O952" i="18"/>
  <c r="O953" i="18"/>
  <c r="O954" i="18"/>
  <c r="O955" i="18"/>
  <c r="O956" i="18"/>
  <c r="O957" i="18"/>
  <c r="O958" i="18"/>
  <c r="O959" i="18"/>
  <c r="O960" i="18"/>
  <c r="O961" i="18"/>
  <c r="O962" i="18"/>
  <c r="O963" i="18"/>
  <c r="O964" i="18"/>
  <c r="O965" i="18"/>
  <c r="O966" i="18"/>
  <c r="O967" i="18"/>
  <c r="O968" i="18"/>
  <c r="O969" i="18"/>
  <c r="O970" i="18"/>
  <c r="O971" i="18"/>
  <c r="O972" i="18"/>
  <c r="O973" i="18"/>
  <c r="O974" i="18"/>
  <c r="O975" i="18"/>
  <c r="O976" i="18"/>
  <c r="O977" i="18"/>
  <c r="O978" i="18"/>
  <c r="O979" i="18"/>
  <c r="O980" i="18"/>
  <c r="O981" i="18"/>
  <c r="O982" i="18"/>
  <c r="O983" i="18"/>
  <c r="O984" i="18"/>
  <c r="O985" i="18"/>
  <c r="O986" i="18"/>
  <c r="O987" i="18"/>
  <c r="O988" i="18"/>
  <c r="O989" i="18"/>
  <c r="O990" i="18"/>
  <c r="O991" i="18"/>
  <c r="O992" i="18"/>
  <c r="O993" i="18"/>
  <c r="O994" i="18"/>
  <c r="O995" i="18"/>
  <c r="O996" i="18"/>
  <c r="O997" i="18"/>
  <c r="O998" i="18"/>
  <c r="O999" i="18"/>
  <c r="O1000" i="18"/>
  <c r="O1001" i="18"/>
  <c r="O1002" i="18"/>
  <c r="O1003" i="18"/>
  <c r="O1004" i="18"/>
  <c r="O1005" i="18"/>
  <c r="O1006" i="18"/>
  <c r="O1007" i="18"/>
  <c r="O1008" i="18"/>
  <c r="O1009" i="18"/>
  <c r="O1010" i="18"/>
  <c r="O1011" i="18"/>
  <c r="O1012" i="18"/>
  <c r="O1013" i="18"/>
  <c r="O1014" i="18"/>
  <c r="O1015" i="18"/>
  <c r="O1016" i="18"/>
  <c r="O1017" i="18"/>
  <c r="O1018" i="18"/>
  <c r="O1019" i="18"/>
  <c r="O1020" i="18"/>
  <c r="O1021" i="18"/>
  <c r="O1022" i="18"/>
  <c r="O1023" i="18"/>
  <c r="O1024" i="18"/>
  <c r="O1025" i="18"/>
  <c r="O1026" i="18"/>
  <c r="O1027" i="18"/>
  <c r="O1028" i="18"/>
  <c r="O1029" i="18"/>
  <c r="O1030" i="18"/>
  <c r="O1031" i="18"/>
  <c r="O1032" i="18"/>
  <c r="O1033" i="18"/>
  <c r="O1034" i="18"/>
  <c r="O1035" i="18"/>
  <c r="O1036" i="18"/>
  <c r="O1037" i="18"/>
  <c r="O1038" i="18"/>
  <c r="O1039" i="18"/>
  <c r="O1040" i="18"/>
  <c r="O1041" i="18"/>
  <c r="O1042" i="18"/>
  <c r="O1043" i="18"/>
  <c r="O1044" i="18"/>
  <c r="O1045" i="18"/>
  <c r="O1046" i="18"/>
  <c r="O1047" i="18"/>
  <c r="O1048" i="18"/>
  <c r="O1049" i="18"/>
  <c r="O1050" i="18"/>
  <c r="O1051" i="18"/>
  <c r="O1052" i="18"/>
  <c r="O1053" i="18"/>
  <c r="O1054" i="18"/>
  <c r="O1055" i="18"/>
  <c r="O1056" i="18"/>
  <c r="O1057" i="18"/>
  <c r="O1058" i="18"/>
  <c r="O1059" i="18"/>
  <c r="O1060" i="18"/>
  <c r="O1061" i="18"/>
  <c r="O1062" i="18"/>
  <c r="O1063" i="18"/>
  <c r="O1064" i="18"/>
  <c r="O1065" i="18"/>
  <c r="O1066" i="18"/>
  <c r="O1067" i="18"/>
  <c r="O1068" i="18"/>
  <c r="O1069" i="18"/>
  <c r="O1070" i="18"/>
  <c r="O1071" i="18"/>
  <c r="O1072" i="18"/>
  <c r="O1073" i="18"/>
  <c r="O1074" i="18"/>
  <c r="O1075" i="18"/>
  <c r="O1076" i="18"/>
  <c r="O1077" i="18"/>
  <c r="O1078" i="18"/>
  <c r="O1079" i="18"/>
  <c r="O1080" i="18"/>
  <c r="O1081" i="18"/>
  <c r="O1082" i="18"/>
  <c r="O1083" i="18"/>
  <c r="O1084" i="18"/>
  <c r="O1085" i="18"/>
  <c r="O1086" i="18"/>
  <c r="O1087" i="18"/>
  <c r="O1088" i="18"/>
  <c r="O1089" i="18"/>
  <c r="O1090" i="18"/>
  <c r="O1091" i="18"/>
  <c r="O1092" i="18"/>
  <c r="O1093" i="18"/>
  <c r="O1094" i="18"/>
  <c r="O1095" i="18"/>
  <c r="O1096" i="18"/>
  <c r="O1097" i="18"/>
  <c r="O1098" i="18"/>
  <c r="O1099" i="18"/>
  <c r="O1100" i="18"/>
  <c r="O1101" i="18"/>
  <c r="O1102" i="18"/>
  <c r="O1103" i="18"/>
  <c r="O1104" i="18"/>
  <c r="O1105" i="18"/>
  <c r="O1106" i="18"/>
  <c r="O1107" i="18"/>
  <c r="O1108" i="18"/>
  <c r="O1109" i="18"/>
  <c r="O1110" i="18"/>
  <c r="O1111" i="18"/>
  <c r="O1112" i="18"/>
  <c r="O1113" i="18"/>
  <c r="O1114" i="18"/>
  <c r="O1115" i="18"/>
  <c r="O1116" i="18"/>
  <c r="O1117" i="18"/>
  <c r="O1118" i="18"/>
  <c r="O1119" i="18"/>
  <c r="O1120" i="18"/>
  <c r="O1121" i="18"/>
  <c r="O1122" i="18"/>
  <c r="O1123" i="18"/>
  <c r="O1124" i="18"/>
  <c r="O1125" i="18"/>
  <c r="O1126" i="18"/>
  <c r="O1127" i="18"/>
  <c r="O1128" i="18"/>
  <c r="O1129" i="18"/>
  <c r="O1130" i="18"/>
  <c r="O1131" i="18"/>
  <c r="O1132" i="18"/>
  <c r="O1133" i="18"/>
  <c r="O1134" i="18"/>
  <c r="O1135" i="18"/>
  <c r="O1136" i="18"/>
  <c r="O1137" i="18"/>
  <c r="O1138" i="18"/>
  <c r="O1139" i="18"/>
  <c r="O1140" i="18"/>
  <c r="O1141" i="18"/>
  <c r="O1142" i="18"/>
  <c r="O1143" i="18"/>
  <c r="O1144" i="18"/>
  <c r="O1145" i="18"/>
  <c r="O1146" i="18"/>
  <c r="O1147" i="18"/>
  <c r="O1148" i="18"/>
  <c r="O1149" i="18"/>
  <c r="O1150" i="18"/>
  <c r="O1151" i="18"/>
  <c r="O1152" i="18"/>
  <c r="O1153" i="18"/>
  <c r="O1154" i="18"/>
  <c r="O1155" i="18"/>
  <c r="O1156" i="18"/>
  <c r="O1157" i="18"/>
  <c r="O1158" i="18"/>
  <c r="O1159" i="18"/>
  <c r="O1160" i="18"/>
  <c r="O1161" i="18"/>
  <c r="O1162" i="18"/>
  <c r="O1163" i="18"/>
  <c r="O1164" i="18"/>
  <c r="O1165" i="18"/>
  <c r="O1166" i="18"/>
  <c r="O1167" i="18"/>
  <c r="O1168" i="18"/>
  <c r="O1169" i="18"/>
  <c r="O1170" i="18"/>
  <c r="O1171" i="18"/>
  <c r="O1172" i="18"/>
  <c r="O1173" i="18"/>
  <c r="O1174" i="18"/>
  <c r="O1175" i="18"/>
  <c r="O1176" i="18"/>
  <c r="O1177" i="18"/>
  <c r="O1178" i="18"/>
  <c r="O1179" i="18"/>
  <c r="O1180" i="18"/>
  <c r="O1181" i="18"/>
  <c r="O1182" i="18"/>
  <c r="O1183" i="18"/>
  <c r="O1184" i="18"/>
  <c r="O1185" i="18"/>
  <c r="O1186" i="18"/>
  <c r="O1187" i="18"/>
  <c r="O1188" i="18"/>
  <c r="O1189" i="18"/>
  <c r="O1190" i="18"/>
  <c r="O1191" i="18"/>
  <c r="O1192" i="18"/>
  <c r="O1193" i="18"/>
  <c r="O1194" i="18"/>
  <c r="O1195" i="18"/>
  <c r="O1196" i="18"/>
  <c r="O1197" i="18"/>
  <c r="O1198" i="18"/>
  <c r="O1199" i="18"/>
  <c r="O1200" i="18"/>
  <c r="O1201" i="18"/>
  <c r="O1202" i="18"/>
  <c r="O1203" i="18"/>
  <c r="O1204" i="18"/>
  <c r="O1205" i="18"/>
  <c r="O1206" i="18"/>
  <c r="O1207" i="18"/>
  <c r="O1208" i="18"/>
  <c r="O1209" i="18"/>
  <c r="O1210" i="18"/>
  <c r="O1211" i="18"/>
  <c r="O1212" i="18"/>
  <c r="O1213" i="18"/>
  <c r="O1214" i="18"/>
  <c r="O1215" i="18"/>
  <c r="O1216" i="18"/>
  <c r="O1217" i="18"/>
  <c r="O1218" i="18"/>
  <c r="O1219" i="18"/>
  <c r="O1220" i="18"/>
  <c r="O1221" i="18"/>
  <c r="O1222" i="18"/>
  <c r="O1223" i="18"/>
  <c r="O1224" i="18"/>
  <c r="O1225" i="18"/>
  <c r="O1226" i="18"/>
  <c r="O1227" i="18"/>
  <c r="O1228" i="18"/>
  <c r="O1229" i="18"/>
  <c r="O1230" i="18"/>
  <c r="O1231" i="18"/>
  <c r="O1232" i="18"/>
  <c r="O1233" i="18"/>
  <c r="O1234" i="18"/>
  <c r="O1235" i="18"/>
  <c r="O1236" i="18"/>
  <c r="O1237" i="18"/>
  <c r="O1238" i="18"/>
  <c r="O1239" i="18"/>
  <c r="O1240" i="18"/>
  <c r="O1241" i="18"/>
  <c r="O1242" i="18"/>
  <c r="O1243" i="18"/>
  <c r="O1244" i="18"/>
  <c r="O1245" i="18"/>
  <c r="O1246" i="18"/>
  <c r="O1247" i="18"/>
  <c r="O1248" i="18"/>
  <c r="O1249" i="18"/>
  <c r="O1250" i="18"/>
  <c r="O1251" i="18"/>
  <c r="O1252" i="18"/>
  <c r="O1253" i="18"/>
  <c r="O1254" i="18"/>
  <c r="O1255" i="18"/>
  <c r="O1256" i="18"/>
  <c r="O1257" i="18"/>
  <c r="O1258" i="18"/>
  <c r="O1259" i="18"/>
  <c r="O1260" i="18"/>
  <c r="O1261" i="18"/>
  <c r="O1262" i="18"/>
  <c r="O1263" i="18"/>
  <c r="O1264" i="18"/>
  <c r="O1265" i="18"/>
  <c r="O1266" i="18"/>
  <c r="O1267" i="18"/>
  <c r="O1268" i="18"/>
  <c r="O1269" i="18"/>
  <c r="O1270" i="18"/>
  <c r="O1271" i="18"/>
  <c r="O1272" i="18"/>
  <c r="O1273" i="18"/>
  <c r="O1274" i="18"/>
  <c r="O1275" i="18"/>
  <c r="O1276" i="18"/>
  <c r="O1277" i="18"/>
  <c r="O1278" i="18"/>
  <c r="O1279" i="18"/>
  <c r="O1280" i="18"/>
  <c r="O1281" i="18"/>
  <c r="O1282" i="18"/>
  <c r="O1283" i="18"/>
  <c r="O1284" i="18"/>
  <c r="O1285" i="18"/>
  <c r="O1286" i="18"/>
  <c r="O1287" i="18"/>
  <c r="O1288" i="18"/>
  <c r="O1289" i="18"/>
  <c r="O1290" i="18"/>
  <c r="O1291" i="18"/>
  <c r="O1292" i="18"/>
  <c r="O1293" i="18"/>
  <c r="O1294" i="18"/>
  <c r="O1295" i="18"/>
  <c r="O1296" i="18"/>
  <c r="O1297" i="18"/>
  <c r="O1298" i="18"/>
  <c r="O1299" i="18"/>
  <c r="O1300" i="18"/>
  <c r="O1301" i="18"/>
  <c r="O1302" i="18"/>
  <c r="O1303" i="18"/>
  <c r="O1304" i="18"/>
  <c r="O1305" i="18"/>
  <c r="O1306" i="18"/>
  <c r="O1307" i="18"/>
  <c r="O1308" i="18"/>
  <c r="O1309" i="18"/>
  <c r="O1310" i="18"/>
  <c r="O1311" i="18"/>
  <c r="O1312" i="18"/>
  <c r="O1313" i="18"/>
  <c r="O1314" i="18"/>
  <c r="O1315" i="18"/>
  <c r="O1316" i="18"/>
  <c r="O1317" i="18"/>
  <c r="O1318" i="18"/>
  <c r="O1319" i="18"/>
  <c r="O1320" i="18"/>
  <c r="O1321" i="18"/>
  <c r="O1322" i="18"/>
  <c r="O1323" i="18"/>
  <c r="O1324" i="18"/>
  <c r="O1325" i="18"/>
  <c r="O1326" i="18"/>
  <c r="O1327" i="18"/>
  <c r="O1328" i="18"/>
  <c r="O1329" i="18"/>
  <c r="O1330" i="18"/>
  <c r="O1331" i="18"/>
  <c r="O1332" i="18"/>
  <c r="O1333" i="18"/>
  <c r="O1334" i="18"/>
  <c r="O1335" i="18"/>
  <c r="O1336" i="18"/>
  <c r="O1337" i="18"/>
  <c r="O1338" i="18"/>
  <c r="O1339" i="18"/>
  <c r="O1340" i="18"/>
  <c r="O1341" i="18"/>
  <c r="O1342" i="18"/>
  <c r="O1343" i="18"/>
  <c r="O1344" i="18"/>
  <c r="O1345" i="18"/>
  <c r="O1346" i="18"/>
  <c r="O1347" i="18"/>
  <c r="O1348" i="18"/>
  <c r="O1349" i="18"/>
  <c r="O1350" i="18"/>
  <c r="O1351" i="18"/>
  <c r="O1352" i="18"/>
  <c r="O1353" i="18"/>
  <c r="O1354" i="18"/>
  <c r="O1355" i="18"/>
  <c r="O1356" i="18"/>
  <c r="O1357" i="18"/>
  <c r="O1358" i="18"/>
  <c r="O1359" i="18"/>
  <c r="O1360" i="18"/>
  <c r="O1361" i="18"/>
  <c r="O1362" i="18"/>
  <c r="O1363" i="18"/>
  <c r="O1364" i="18"/>
  <c r="O1365" i="18"/>
  <c r="O1366" i="18"/>
  <c r="O1367" i="18"/>
  <c r="O1368" i="18"/>
  <c r="O1369" i="18"/>
  <c r="O1370" i="18"/>
  <c r="O1371" i="18"/>
  <c r="O1372" i="18"/>
  <c r="O1373" i="18"/>
  <c r="O1374" i="18"/>
  <c r="O1375" i="18"/>
  <c r="O1376" i="18"/>
  <c r="O1377" i="18"/>
  <c r="O1378" i="18"/>
  <c r="O1379" i="18"/>
  <c r="O1380" i="18"/>
  <c r="O1381" i="18"/>
  <c r="O1382" i="18"/>
  <c r="O1383" i="18"/>
  <c r="O1384" i="18"/>
  <c r="O1385" i="18"/>
  <c r="O1386" i="18"/>
  <c r="O1387" i="18"/>
  <c r="O1388" i="18"/>
  <c r="O1389" i="18"/>
  <c r="O1390" i="18"/>
  <c r="O1391" i="18"/>
  <c r="O1392" i="18"/>
  <c r="O1393" i="18"/>
  <c r="O1394" i="18"/>
  <c r="O1395" i="18"/>
  <c r="O1396" i="18"/>
  <c r="O1397" i="18"/>
  <c r="O1398" i="18"/>
  <c r="O1399" i="18"/>
  <c r="O1400" i="18"/>
  <c r="O1401" i="18"/>
  <c r="O1402" i="18"/>
  <c r="O1403" i="18"/>
  <c r="O1404" i="18"/>
  <c r="O1405" i="18"/>
  <c r="O1406" i="18"/>
  <c r="O1407" i="18"/>
  <c r="O1408" i="18"/>
  <c r="O1409" i="18"/>
  <c r="O1410" i="18"/>
  <c r="O1411" i="18"/>
  <c r="O1412" i="18"/>
  <c r="O1413" i="18"/>
  <c r="O1414" i="18"/>
  <c r="N3" i="18"/>
  <c r="N4" i="18"/>
  <c r="N5" i="18"/>
  <c r="N6" i="18"/>
  <c r="N7" i="18"/>
  <c r="N8" i="18"/>
  <c r="N9" i="18"/>
  <c r="N10" i="18"/>
  <c r="N11" i="18"/>
  <c r="N12" i="18"/>
  <c r="N13" i="18"/>
  <c r="N14" i="18"/>
  <c r="N15" i="18"/>
  <c r="N16" i="18"/>
  <c r="N17" i="18"/>
  <c r="N18" i="18"/>
  <c r="N19" i="18"/>
  <c r="N20" i="18"/>
  <c r="N21" i="18"/>
  <c r="N22" i="18"/>
  <c r="N23" i="18"/>
  <c r="N24" i="18"/>
  <c r="N25" i="18"/>
  <c r="N26" i="18"/>
  <c r="N27" i="18"/>
  <c r="N28" i="18"/>
  <c r="N29" i="18"/>
  <c r="N30" i="18"/>
  <c r="N31" i="18"/>
  <c r="N32" i="18"/>
  <c r="N33" i="18"/>
  <c r="N34" i="18"/>
  <c r="N35" i="18"/>
  <c r="N36" i="18"/>
  <c r="N37" i="18"/>
  <c r="N38" i="18"/>
  <c r="N39" i="18"/>
  <c r="N40" i="18"/>
  <c r="N41" i="18"/>
  <c r="N42" i="18"/>
  <c r="N43" i="18"/>
  <c r="N44" i="18"/>
  <c r="N45" i="18"/>
  <c r="N46" i="18"/>
  <c r="N47" i="18"/>
  <c r="N48" i="18"/>
  <c r="N49" i="18"/>
  <c r="N50" i="18"/>
  <c r="N51" i="18"/>
  <c r="N52" i="18"/>
  <c r="N53" i="18"/>
  <c r="N54" i="18"/>
  <c r="N55" i="18"/>
  <c r="N56" i="18"/>
  <c r="N57" i="18"/>
  <c r="N58" i="18"/>
  <c r="N59" i="18"/>
  <c r="N60" i="18"/>
  <c r="N61" i="18"/>
  <c r="N62" i="18"/>
  <c r="N63" i="18"/>
  <c r="N64" i="18"/>
  <c r="N65" i="18"/>
  <c r="N66" i="18"/>
  <c r="N67" i="18"/>
  <c r="N68" i="18"/>
  <c r="N69" i="18"/>
  <c r="N70" i="18"/>
  <c r="N71" i="18"/>
  <c r="N72" i="18"/>
  <c r="N73" i="18"/>
  <c r="N74" i="18"/>
  <c r="N75" i="18"/>
  <c r="N76" i="18"/>
  <c r="N77" i="18"/>
  <c r="N78" i="18"/>
  <c r="N79" i="18"/>
  <c r="N80" i="18"/>
  <c r="N81" i="18"/>
  <c r="N82" i="18"/>
  <c r="N83" i="18"/>
  <c r="N84" i="18"/>
  <c r="N85" i="18"/>
  <c r="N86" i="18"/>
  <c r="N87" i="18"/>
  <c r="N88" i="18"/>
  <c r="N89" i="18"/>
  <c r="N90" i="18"/>
  <c r="N91" i="18"/>
  <c r="N92" i="18"/>
  <c r="N93" i="18"/>
  <c r="N94" i="18"/>
  <c r="N95" i="18"/>
  <c r="N96" i="18"/>
  <c r="N97" i="18"/>
  <c r="N98" i="18"/>
  <c r="N99" i="18"/>
  <c r="N100" i="18"/>
  <c r="N101" i="18"/>
  <c r="N102" i="18"/>
  <c r="N103" i="18"/>
  <c r="N104" i="18"/>
  <c r="N105" i="18"/>
  <c r="N106" i="18"/>
  <c r="N107" i="18"/>
  <c r="N108" i="18"/>
  <c r="N109" i="18"/>
  <c r="N110" i="18"/>
  <c r="N111" i="18"/>
  <c r="N112" i="18"/>
  <c r="N113" i="18"/>
  <c r="N114" i="18"/>
  <c r="N115" i="18"/>
  <c r="N116" i="18"/>
  <c r="N117" i="18"/>
  <c r="N118" i="18"/>
  <c r="N119" i="18"/>
  <c r="N120" i="18"/>
  <c r="N121" i="18"/>
  <c r="N122" i="18"/>
  <c r="N123" i="18"/>
  <c r="N124" i="18"/>
  <c r="N125" i="18"/>
  <c r="N126" i="18"/>
  <c r="N127" i="18"/>
  <c r="N128" i="18"/>
  <c r="N129" i="18"/>
  <c r="N130" i="18"/>
  <c r="N131" i="18"/>
  <c r="N132" i="18"/>
  <c r="N133" i="18"/>
  <c r="N134" i="18"/>
  <c r="N135" i="18"/>
  <c r="N136" i="18"/>
  <c r="N137" i="18"/>
  <c r="N138" i="18"/>
  <c r="N139" i="18"/>
  <c r="N140" i="18"/>
  <c r="N141" i="18"/>
  <c r="N142" i="18"/>
  <c r="N143" i="18"/>
  <c r="N144" i="18"/>
  <c r="N145" i="18"/>
  <c r="N146" i="18"/>
  <c r="N147" i="18"/>
  <c r="N148" i="18"/>
  <c r="N149" i="18"/>
  <c r="N150" i="18"/>
  <c r="N151" i="18"/>
  <c r="N152" i="18"/>
  <c r="N153" i="18"/>
  <c r="N154" i="18"/>
  <c r="N155" i="18"/>
  <c r="N156" i="18"/>
  <c r="N157" i="18"/>
  <c r="N158" i="18"/>
  <c r="N159" i="18"/>
  <c r="N160" i="18"/>
  <c r="N161" i="18"/>
  <c r="N162" i="18"/>
  <c r="N163" i="18"/>
  <c r="N164" i="18"/>
  <c r="N165" i="18"/>
  <c r="N166" i="18"/>
  <c r="N167" i="18"/>
  <c r="N168" i="18"/>
  <c r="N169" i="18"/>
  <c r="N170" i="18"/>
  <c r="N171" i="18"/>
  <c r="N172" i="18"/>
  <c r="N173" i="18"/>
  <c r="N174" i="18"/>
  <c r="N175" i="18"/>
  <c r="N176" i="18"/>
  <c r="N177" i="18"/>
  <c r="N178" i="18"/>
  <c r="N179" i="18"/>
  <c r="N180" i="18"/>
  <c r="N181" i="18"/>
  <c r="N182" i="18"/>
  <c r="N183" i="18"/>
  <c r="N184" i="18"/>
  <c r="N185" i="18"/>
  <c r="N186" i="18"/>
  <c r="N187" i="18"/>
  <c r="N188" i="18"/>
  <c r="N189" i="18"/>
  <c r="N190" i="18"/>
  <c r="N191" i="18"/>
  <c r="N192" i="18"/>
  <c r="N193" i="18"/>
  <c r="N194" i="18"/>
  <c r="N195" i="18"/>
  <c r="N196" i="18"/>
  <c r="N197" i="18"/>
  <c r="N198" i="18"/>
  <c r="N199" i="18"/>
  <c r="N200" i="18"/>
  <c r="N201" i="18"/>
  <c r="N202" i="18"/>
  <c r="N203" i="18"/>
  <c r="N204" i="18"/>
  <c r="N205" i="18"/>
  <c r="N206" i="18"/>
  <c r="N207" i="18"/>
  <c r="N208" i="18"/>
  <c r="N209" i="18"/>
  <c r="N210" i="18"/>
  <c r="N211" i="18"/>
  <c r="N212" i="18"/>
  <c r="N213" i="18"/>
  <c r="N214" i="18"/>
  <c r="N215" i="18"/>
  <c r="N216" i="18"/>
  <c r="N217" i="18"/>
  <c r="N218" i="18"/>
  <c r="N219" i="18"/>
  <c r="N220" i="18"/>
  <c r="N221" i="18"/>
  <c r="N222" i="18"/>
  <c r="N223" i="18"/>
  <c r="N224" i="18"/>
  <c r="N225" i="18"/>
  <c r="N226" i="18"/>
  <c r="N227" i="18"/>
  <c r="N228" i="18"/>
  <c r="N229" i="18"/>
  <c r="N230" i="18"/>
  <c r="N231" i="18"/>
  <c r="N232" i="18"/>
  <c r="N233" i="18"/>
  <c r="N234" i="18"/>
  <c r="N235" i="18"/>
  <c r="N236" i="18"/>
  <c r="N237" i="18"/>
  <c r="N238" i="18"/>
  <c r="N239" i="18"/>
  <c r="N240" i="18"/>
  <c r="N241" i="18"/>
  <c r="N242" i="18"/>
  <c r="N243" i="18"/>
  <c r="N244" i="18"/>
  <c r="N245" i="18"/>
  <c r="N246" i="18"/>
  <c r="N247" i="18"/>
  <c r="N248" i="18"/>
  <c r="N249" i="18"/>
  <c r="N250" i="18"/>
  <c r="N251" i="18"/>
  <c r="N252" i="18"/>
  <c r="N253" i="18"/>
  <c r="N254" i="18"/>
  <c r="N255" i="18"/>
  <c r="N256" i="18"/>
  <c r="N257" i="18"/>
  <c r="N258" i="18"/>
  <c r="N259" i="18"/>
  <c r="N260" i="18"/>
  <c r="N261" i="18"/>
  <c r="N262" i="18"/>
  <c r="N263" i="18"/>
  <c r="N264" i="18"/>
  <c r="N265" i="18"/>
  <c r="N266" i="18"/>
  <c r="N267" i="18"/>
  <c r="N268" i="18"/>
  <c r="N269" i="18"/>
  <c r="N270" i="18"/>
  <c r="N271" i="18"/>
  <c r="N272" i="18"/>
  <c r="N273" i="18"/>
  <c r="N274" i="18"/>
  <c r="N275" i="18"/>
  <c r="N276" i="18"/>
  <c r="N277" i="18"/>
  <c r="N278" i="18"/>
  <c r="N279" i="18"/>
  <c r="N280" i="18"/>
  <c r="N281" i="18"/>
  <c r="N282" i="18"/>
  <c r="N283" i="18"/>
  <c r="N284" i="18"/>
  <c r="N285" i="18"/>
  <c r="N286" i="18"/>
  <c r="N287" i="18"/>
  <c r="N288" i="18"/>
  <c r="N289" i="18"/>
  <c r="N290" i="18"/>
  <c r="N291" i="18"/>
  <c r="N292" i="18"/>
  <c r="N293" i="18"/>
  <c r="N294" i="18"/>
  <c r="N295" i="18"/>
  <c r="N296" i="18"/>
  <c r="N297" i="18"/>
  <c r="N298" i="18"/>
  <c r="N299" i="18"/>
  <c r="N300" i="18"/>
  <c r="N301" i="18"/>
  <c r="N302" i="18"/>
  <c r="N303" i="18"/>
  <c r="N304" i="18"/>
  <c r="N305" i="18"/>
  <c r="N306" i="18"/>
  <c r="N307" i="18"/>
  <c r="N308" i="18"/>
  <c r="N309" i="18"/>
  <c r="N310" i="18"/>
  <c r="N311" i="18"/>
  <c r="N312" i="18"/>
  <c r="N313" i="18"/>
  <c r="N314" i="18"/>
  <c r="N315" i="18"/>
  <c r="N316" i="18"/>
  <c r="N317" i="18"/>
  <c r="N318" i="18"/>
  <c r="N319" i="18"/>
  <c r="N320" i="18"/>
  <c r="N321" i="18"/>
  <c r="N322" i="18"/>
  <c r="N323" i="18"/>
  <c r="N324" i="18"/>
  <c r="N325" i="18"/>
  <c r="N326" i="18"/>
  <c r="N327" i="18"/>
  <c r="N328" i="18"/>
  <c r="N329" i="18"/>
  <c r="N330" i="18"/>
  <c r="N331" i="18"/>
  <c r="N332" i="18"/>
  <c r="N333" i="18"/>
  <c r="N334" i="18"/>
  <c r="N335" i="18"/>
  <c r="N336" i="18"/>
  <c r="N337" i="18"/>
  <c r="N338" i="18"/>
  <c r="N339" i="18"/>
  <c r="N340" i="18"/>
  <c r="N341" i="18"/>
  <c r="N342" i="18"/>
  <c r="N343" i="18"/>
  <c r="N344" i="18"/>
  <c r="N345" i="18"/>
  <c r="N346" i="18"/>
  <c r="N347" i="18"/>
  <c r="N348" i="18"/>
  <c r="N349" i="18"/>
  <c r="N350" i="18"/>
  <c r="N351" i="18"/>
  <c r="N352" i="18"/>
  <c r="N353" i="18"/>
  <c r="N354" i="18"/>
  <c r="N355" i="18"/>
  <c r="N356" i="18"/>
  <c r="N357" i="18"/>
  <c r="N358" i="18"/>
  <c r="N359" i="18"/>
  <c r="N360" i="18"/>
  <c r="N361" i="18"/>
  <c r="N362" i="18"/>
  <c r="N363" i="18"/>
  <c r="N364" i="18"/>
  <c r="N365" i="18"/>
  <c r="N366" i="18"/>
  <c r="N367" i="18"/>
  <c r="N368" i="18"/>
  <c r="N369" i="18"/>
  <c r="N370" i="18"/>
  <c r="N371" i="18"/>
  <c r="N372" i="18"/>
  <c r="N373" i="18"/>
  <c r="N374" i="18"/>
  <c r="N375" i="18"/>
  <c r="N376" i="18"/>
  <c r="N377" i="18"/>
  <c r="N378" i="18"/>
  <c r="N379" i="18"/>
  <c r="N380" i="18"/>
  <c r="N381" i="18"/>
  <c r="N382" i="18"/>
  <c r="N383" i="18"/>
  <c r="N384" i="18"/>
  <c r="N385" i="18"/>
  <c r="N386" i="18"/>
  <c r="N387" i="18"/>
  <c r="N388" i="18"/>
  <c r="N389" i="18"/>
  <c r="N390" i="18"/>
  <c r="N391" i="18"/>
  <c r="N392" i="18"/>
  <c r="N393" i="18"/>
  <c r="N394" i="18"/>
  <c r="N395" i="18"/>
  <c r="N396" i="18"/>
  <c r="N397" i="18"/>
  <c r="N398" i="18"/>
  <c r="N399" i="18"/>
  <c r="N400" i="18"/>
  <c r="N401" i="18"/>
  <c r="N402" i="18"/>
  <c r="N403" i="18"/>
  <c r="N404" i="18"/>
  <c r="N405" i="18"/>
  <c r="N406" i="18"/>
  <c r="N407" i="18"/>
  <c r="N408" i="18"/>
  <c r="N409" i="18"/>
  <c r="N410" i="18"/>
  <c r="N411" i="18"/>
  <c r="N412" i="18"/>
  <c r="N413" i="18"/>
  <c r="N414" i="18"/>
  <c r="N415" i="18"/>
  <c r="N416" i="18"/>
  <c r="N417" i="18"/>
  <c r="N418" i="18"/>
  <c r="N419" i="18"/>
  <c r="N420" i="18"/>
  <c r="N421" i="18"/>
  <c r="N422" i="18"/>
  <c r="N423" i="18"/>
  <c r="N424" i="18"/>
  <c r="N425" i="18"/>
  <c r="N426" i="18"/>
  <c r="N427" i="18"/>
  <c r="N428" i="18"/>
  <c r="N429" i="18"/>
  <c r="N430" i="18"/>
  <c r="N431" i="18"/>
  <c r="N432" i="18"/>
  <c r="N433" i="18"/>
  <c r="N434" i="18"/>
  <c r="N435" i="18"/>
  <c r="N436" i="18"/>
  <c r="N437" i="18"/>
  <c r="N438" i="18"/>
  <c r="N439" i="18"/>
  <c r="N440" i="18"/>
  <c r="N441" i="18"/>
  <c r="N442" i="18"/>
  <c r="N443" i="18"/>
  <c r="N444" i="18"/>
  <c r="N445" i="18"/>
  <c r="N446" i="18"/>
  <c r="N447" i="18"/>
  <c r="N448" i="18"/>
  <c r="N449" i="18"/>
  <c r="N450" i="18"/>
  <c r="N451" i="18"/>
  <c r="N452" i="18"/>
  <c r="N453" i="18"/>
  <c r="N454" i="18"/>
  <c r="N455" i="18"/>
  <c r="N456" i="18"/>
  <c r="N457" i="18"/>
  <c r="N458" i="18"/>
  <c r="N459" i="18"/>
  <c r="N460" i="18"/>
  <c r="N461" i="18"/>
  <c r="N462" i="18"/>
  <c r="N463" i="18"/>
  <c r="N464" i="18"/>
  <c r="N465" i="18"/>
  <c r="N466" i="18"/>
  <c r="N467" i="18"/>
  <c r="N468" i="18"/>
  <c r="N469" i="18"/>
  <c r="N470" i="18"/>
  <c r="N471" i="18"/>
  <c r="N472" i="18"/>
  <c r="N473" i="18"/>
  <c r="N474" i="18"/>
  <c r="N475" i="18"/>
  <c r="N476" i="18"/>
  <c r="N477" i="18"/>
  <c r="N478" i="18"/>
  <c r="N479" i="18"/>
  <c r="N480" i="18"/>
  <c r="N481" i="18"/>
  <c r="N482" i="18"/>
  <c r="N483" i="18"/>
  <c r="N484" i="18"/>
  <c r="N485" i="18"/>
  <c r="N486" i="18"/>
  <c r="N487" i="18"/>
  <c r="N488" i="18"/>
  <c r="N489" i="18"/>
  <c r="N490" i="18"/>
  <c r="N491" i="18"/>
  <c r="N492" i="18"/>
  <c r="N493" i="18"/>
  <c r="N494" i="18"/>
  <c r="N495" i="18"/>
  <c r="N496" i="18"/>
  <c r="N497" i="18"/>
  <c r="N498" i="18"/>
  <c r="N499" i="18"/>
  <c r="N500" i="18"/>
  <c r="N501" i="18"/>
  <c r="N502" i="18"/>
  <c r="N503" i="18"/>
  <c r="N504" i="18"/>
  <c r="N505" i="18"/>
  <c r="N506" i="18"/>
  <c r="N507" i="18"/>
  <c r="N508" i="18"/>
  <c r="N509" i="18"/>
  <c r="N510" i="18"/>
  <c r="N511" i="18"/>
  <c r="N512" i="18"/>
  <c r="N513" i="18"/>
  <c r="N514" i="18"/>
  <c r="N515" i="18"/>
  <c r="N516" i="18"/>
  <c r="N517" i="18"/>
  <c r="N518" i="18"/>
  <c r="N519" i="18"/>
  <c r="N520" i="18"/>
  <c r="N521" i="18"/>
  <c r="N522" i="18"/>
  <c r="N523" i="18"/>
  <c r="N524" i="18"/>
  <c r="N525" i="18"/>
  <c r="N526" i="18"/>
  <c r="N527" i="18"/>
  <c r="N528" i="18"/>
  <c r="N529" i="18"/>
  <c r="N530" i="18"/>
  <c r="N531" i="18"/>
  <c r="N532" i="18"/>
  <c r="N533" i="18"/>
  <c r="N534" i="18"/>
  <c r="N535" i="18"/>
  <c r="N536" i="18"/>
  <c r="N537" i="18"/>
  <c r="N538" i="18"/>
  <c r="N539" i="18"/>
  <c r="N540" i="18"/>
  <c r="N541" i="18"/>
  <c r="N542" i="18"/>
  <c r="N543" i="18"/>
  <c r="N544" i="18"/>
  <c r="N545" i="18"/>
  <c r="N546" i="18"/>
  <c r="N547" i="18"/>
  <c r="N548" i="18"/>
  <c r="N549" i="18"/>
  <c r="N550" i="18"/>
  <c r="N551" i="18"/>
  <c r="N552" i="18"/>
  <c r="N553" i="18"/>
  <c r="N554" i="18"/>
  <c r="N555" i="18"/>
  <c r="N556" i="18"/>
  <c r="N557" i="18"/>
  <c r="N558" i="18"/>
  <c r="N559" i="18"/>
  <c r="N560" i="18"/>
  <c r="N561" i="18"/>
  <c r="N562" i="18"/>
  <c r="N563" i="18"/>
  <c r="N564" i="18"/>
  <c r="N565" i="18"/>
  <c r="N566" i="18"/>
  <c r="N567" i="18"/>
  <c r="N568" i="18"/>
  <c r="N569" i="18"/>
  <c r="N570" i="18"/>
  <c r="N571" i="18"/>
  <c r="N572" i="18"/>
  <c r="N573" i="18"/>
  <c r="N574" i="18"/>
  <c r="N575" i="18"/>
  <c r="N576" i="18"/>
  <c r="N577" i="18"/>
  <c r="N578" i="18"/>
  <c r="N579" i="18"/>
  <c r="N580" i="18"/>
  <c r="N581" i="18"/>
  <c r="N582" i="18"/>
  <c r="N583" i="18"/>
  <c r="N584" i="18"/>
  <c r="N585" i="18"/>
  <c r="N586" i="18"/>
  <c r="N587" i="18"/>
  <c r="N588" i="18"/>
  <c r="N589" i="18"/>
  <c r="N590" i="18"/>
  <c r="N591" i="18"/>
  <c r="N592" i="18"/>
  <c r="N593" i="18"/>
  <c r="N594" i="18"/>
  <c r="N595" i="18"/>
  <c r="N596" i="18"/>
  <c r="N597" i="18"/>
  <c r="N598" i="18"/>
  <c r="N599" i="18"/>
  <c r="N600" i="18"/>
  <c r="N601" i="18"/>
  <c r="N602" i="18"/>
  <c r="N603" i="18"/>
  <c r="N604" i="18"/>
  <c r="N605" i="18"/>
  <c r="N606" i="18"/>
  <c r="N607" i="18"/>
  <c r="N608" i="18"/>
  <c r="N609" i="18"/>
  <c r="N610" i="18"/>
  <c r="N611" i="18"/>
  <c r="N612" i="18"/>
  <c r="N613" i="18"/>
  <c r="N614" i="18"/>
  <c r="N615" i="18"/>
  <c r="N616" i="18"/>
  <c r="N617" i="18"/>
  <c r="N618" i="18"/>
  <c r="N619" i="18"/>
  <c r="N620" i="18"/>
  <c r="N621" i="18"/>
  <c r="N622" i="18"/>
  <c r="N623" i="18"/>
  <c r="N624" i="18"/>
  <c r="N625" i="18"/>
  <c r="N626" i="18"/>
  <c r="N627" i="18"/>
  <c r="N628" i="18"/>
  <c r="N629" i="18"/>
  <c r="N630" i="18"/>
  <c r="N631" i="18"/>
  <c r="N632" i="18"/>
  <c r="N633" i="18"/>
  <c r="N634" i="18"/>
  <c r="N635" i="18"/>
  <c r="N636" i="18"/>
  <c r="N637" i="18"/>
  <c r="N638" i="18"/>
  <c r="N639" i="18"/>
  <c r="N640" i="18"/>
  <c r="N641" i="18"/>
  <c r="N642" i="18"/>
  <c r="N643" i="18"/>
  <c r="N644" i="18"/>
  <c r="N645" i="18"/>
  <c r="N646" i="18"/>
  <c r="N647" i="18"/>
  <c r="N648" i="18"/>
  <c r="N649" i="18"/>
  <c r="N650" i="18"/>
  <c r="N651" i="18"/>
  <c r="N652" i="18"/>
  <c r="N653" i="18"/>
  <c r="N654" i="18"/>
  <c r="N655" i="18"/>
  <c r="N656" i="18"/>
  <c r="N657" i="18"/>
  <c r="N658" i="18"/>
  <c r="N659" i="18"/>
  <c r="N660" i="18"/>
  <c r="N661" i="18"/>
  <c r="N662" i="18"/>
  <c r="N663" i="18"/>
  <c r="N664" i="18"/>
  <c r="N665" i="18"/>
  <c r="N666" i="18"/>
  <c r="N667" i="18"/>
  <c r="N668" i="18"/>
  <c r="N669" i="18"/>
  <c r="N670" i="18"/>
  <c r="N671" i="18"/>
  <c r="N672" i="18"/>
  <c r="N673" i="18"/>
  <c r="N674" i="18"/>
  <c r="N675" i="18"/>
  <c r="N676" i="18"/>
  <c r="N677" i="18"/>
  <c r="N678" i="18"/>
  <c r="N679" i="18"/>
  <c r="N680" i="18"/>
  <c r="N681" i="18"/>
  <c r="N682" i="18"/>
  <c r="N683" i="18"/>
  <c r="N684" i="18"/>
  <c r="N685" i="18"/>
  <c r="N686" i="18"/>
  <c r="N687" i="18"/>
  <c r="N688" i="18"/>
  <c r="N689" i="18"/>
  <c r="N690" i="18"/>
  <c r="N691" i="18"/>
  <c r="N692" i="18"/>
  <c r="N693" i="18"/>
  <c r="N694" i="18"/>
  <c r="N695" i="18"/>
  <c r="N696" i="18"/>
  <c r="N697" i="18"/>
  <c r="N698" i="18"/>
  <c r="N699" i="18"/>
  <c r="N700" i="18"/>
  <c r="N701" i="18"/>
  <c r="N702" i="18"/>
  <c r="N703" i="18"/>
  <c r="N704" i="18"/>
  <c r="N705" i="18"/>
  <c r="N706" i="18"/>
  <c r="N707" i="18"/>
  <c r="N708" i="18"/>
  <c r="N709" i="18"/>
  <c r="N710" i="18"/>
  <c r="N711" i="18"/>
  <c r="N712" i="18"/>
  <c r="N713" i="18"/>
  <c r="N714" i="18"/>
  <c r="N715" i="18"/>
  <c r="N716" i="18"/>
  <c r="N717" i="18"/>
  <c r="N718" i="18"/>
  <c r="N719" i="18"/>
  <c r="N720" i="18"/>
  <c r="N721" i="18"/>
  <c r="N722" i="18"/>
  <c r="N723" i="18"/>
  <c r="N724" i="18"/>
  <c r="N725" i="18"/>
  <c r="N726" i="18"/>
  <c r="N727" i="18"/>
  <c r="N728" i="18"/>
  <c r="N729" i="18"/>
  <c r="N730" i="18"/>
  <c r="N731" i="18"/>
  <c r="N732" i="18"/>
  <c r="N733" i="18"/>
  <c r="N734" i="18"/>
  <c r="N735" i="18"/>
  <c r="N736" i="18"/>
  <c r="N737" i="18"/>
  <c r="N738" i="18"/>
  <c r="N739" i="18"/>
  <c r="N740" i="18"/>
  <c r="N741" i="18"/>
  <c r="N742" i="18"/>
  <c r="N743" i="18"/>
  <c r="N744" i="18"/>
  <c r="N745" i="18"/>
  <c r="N746" i="18"/>
  <c r="N747" i="18"/>
  <c r="N748" i="18"/>
  <c r="N749" i="18"/>
  <c r="N750" i="18"/>
  <c r="N751" i="18"/>
  <c r="N752" i="18"/>
  <c r="N753" i="18"/>
  <c r="N754" i="18"/>
  <c r="N755" i="18"/>
  <c r="N756" i="18"/>
  <c r="N757" i="18"/>
  <c r="N758" i="18"/>
  <c r="N759" i="18"/>
  <c r="N760" i="18"/>
  <c r="N761" i="18"/>
  <c r="N762" i="18"/>
  <c r="N763" i="18"/>
  <c r="N764" i="18"/>
  <c r="N765" i="18"/>
  <c r="N766" i="18"/>
  <c r="N767" i="18"/>
  <c r="N768" i="18"/>
  <c r="N769" i="18"/>
  <c r="N770" i="18"/>
  <c r="N771" i="18"/>
  <c r="N772" i="18"/>
  <c r="N773" i="18"/>
  <c r="N774" i="18"/>
  <c r="N775" i="18"/>
  <c r="N776" i="18"/>
  <c r="N777" i="18"/>
  <c r="N778" i="18"/>
  <c r="N779" i="18"/>
  <c r="N780" i="18"/>
  <c r="N781" i="18"/>
  <c r="N782" i="18"/>
  <c r="N783" i="18"/>
  <c r="N784" i="18"/>
  <c r="N785" i="18"/>
  <c r="N786" i="18"/>
  <c r="N787" i="18"/>
  <c r="N788" i="18"/>
  <c r="N789" i="18"/>
  <c r="N790" i="18"/>
  <c r="N791" i="18"/>
  <c r="N792" i="18"/>
  <c r="N793" i="18"/>
  <c r="N794" i="18"/>
  <c r="N795" i="18"/>
  <c r="N796" i="18"/>
  <c r="N797" i="18"/>
  <c r="N798" i="18"/>
  <c r="N799" i="18"/>
  <c r="N800" i="18"/>
  <c r="N801" i="18"/>
  <c r="N802" i="18"/>
  <c r="N803" i="18"/>
  <c r="N804" i="18"/>
  <c r="N805" i="18"/>
  <c r="N806" i="18"/>
  <c r="N807" i="18"/>
  <c r="N808" i="18"/>
  <c r="N809" i="18"/>
  <c r="N810" i="18"/>
  <c r="N811" i="18"/>
  <c r="N812" i="18"/>
  <c r="N813" i="18"/>
  <c r="N814" i="18"/>
  <c r="N815" i="18"/>
  <c r="N816" i="18"/>
  <c r="N817" i="18"/>
  <c r="N818" i="18"/>
  <c r="N819" i="18"/>
  <c r="N820" i="18"/>
  <c r="N821" i="18"/>
  <c r="N822" i="18"/>
  <c r="N823" i="18"/>
  <c r="N824" i="18"/>
  <c r="N825" i="18"/>
  <c r="N826" i="18"/>
  <c r="N827" i="18"/>
  <c r="N828" i="18"/>
  <c r="N829" i="18"/>
  <c r="N830" i="18"/>
  <c r="N831" i="18"/>
  <c r="N832" i="18"/>
  <c r="N833" i="18"/>
  <c r="N834" i="18"/>
  <c r="N835" i="18"/>
  <c r="N836" i="18"/>
  <c r="N837" i="18"/>
  <c r="N838" i="18"/>
  <c r="N839" i="18"/>
  <c r="N840" i="18"/>
  <c r="N841" i="18"/>
  <c r="N842" i="18"/>
  <c r="N843" i="18"/>
  <c r="N844" i="18"/>
  <c r="N845" i="18"/>
  <c r="N846" i="18"/>
  <c r="N847" i="18"/>
  <c r="N848" i="18"/>
  <c r="N849" i="18"/>
  <c r="N850" i="18"/>
  <c r="N851" i="18"/>
  <c r="N852" i="18"/>
  <c r="N853" i="18"/>
  <c r="N854" i="18"/>
  <c r="N855" i="18"/>
  <c r="N856" i="18"/>
  <c r="N857" i="18"/>
  <c r="N858" i="18"/>
  <c r="N859" i="18"/>
  <c r="N860" i="18"/>
  <c r="N861" i="18"/>
  <c r="N862" i="18"/>
  <c r="N863" i="18"/>
  <c r="N864" i="18"/>
  <c r="N865" i="18"/>
  <c r="N866" i="18"/>
  <c r="N867" i="18"/>
  <c r="N868" i="18"/>
  <c r="N869" i="18"/>
  <c r="N870" i="18"/>
  <c r="N871" i="18"/>
  <c r="N872" i="18"/>
  <c r="N873" i="18"/>
  <c r="N874" i="18"/>
  <c r="N875" i="18"/>
  <c r="N876" i="18"/>
  <c r="N877" i="18"/>
  <c r="N878" i="18"/>
  <c r="N879" i="18"/>
  <c r="N880" i="18"/>
  <c r="N881" i="18"/>
  <c r="N882" i="18"/>
  <c r="N883" i="18"/>
  <c r="N884" i="18"/>
  <c r="N885" i="18"/>
  <c r="N886" i="18"/>
  <c r="N887" i="18"/>
  <c r="N888" i="18"/>
  <c r="N889" i="18"/>
  <c r="N890" i="18"/>
  <c r="N891" i="18"/>
  <c r="N892" i="18"/>
  <c r="N893" i="18"/>
  <c r="N894" i="18"/>
  <c r="N895" i="18"/>
  <c r="N896" i="18"/>
  <c r="N897" i="18"/>
  <c r="N898" i="18"/>
  <c r="N899" i="18"/>
  <c r="N900" i="18"/>
  <c r="N901" i="18"/>
  <c r="N902" i="18"/>
  <c r="N903" i="18"/>
  <c r="N904" i="18"/>
  <c r="N905" i="18"/>
  <c r="N906" i="18"/>
  <c r="N907" i="18"/>
  <c r="N908" i="18"/>
  <c r="N909" i="18"/>
  <c r="N910" i="18"/>
  <c r="N911" i="18"/>
  <c r="N912" i="18"/>
  <c r="N913" i="18"/>
  <c r="N914" i="18"/>
  <c r="N915" i="18"/>
  <c r="N916" i="18"/>
  <c r="N917" i="18"/>
  <c r="N918" i="18"/>
  <c r="N919" i="18"/>
  <c r="N920" i="18"/>
  <c r="N921" i="18"/>
  <c r="N922" i="18"/>
  <c r="N923" i="18"/>
  <c r="N924" i="18"/>
  <c r="N925" i="18"/>
  <c r="N926" i="18"/>
  <c r="N927" i="18"/>
  <c r="N928" i="18"/>
  <c r="N929" i="18"/>
  <c r="N930" i="18"/>
  <c r="N931" i="18"/>
  <c r="N932" i="18"/>
  <c r="N933" i="18"/>
  <c r="N934" i="18"/>
  <c r="N935" i="18"/>
  <c r="N936" i="18"/>
  <c r="N937" i="18"/>
  <c r="N938" i="18"/>
  <c r="N939" i="18"/>
  <c r="N940" i="18"/>
  <c r="N941" i="18"/>
  <c r="N942" i="18"/>
  <c r="N943" i="18"/>
  <c r="N944" i="18"/>
  <c r="N945" i="18"/>
  <c r="N946" i="18"/>
  <c r="N947" i="18"/>
  <c r="N948" i="18"/>
  <c r="N949" i="18"/>
  <c r="N950" i="18"/>
  <c r="N951" i="18"/>
  <c r="N952" i="18"/>
  <c r="N953" i="18"/>
  <c r="N954" i="18"/>
  <c r="N955" i="18"/>
  <c r="N956" i="18"/>
  <c r="N957" i="18"/>
  <c r="N958" i="18"/>
  <c r="N959" i="18"/>
  <c r="N960" i="18"/>
  <c r="N961" i="18"/>
  <c r="N962" i="18"/>
  <c r="N963" i="18"/>
  <c r="N964" i="18"/>
  <c r="N965" i="18"/>
  <c r="N966" i="18"/>
  <c r="N967" i="18"/>
  <c r="N968" i="18"/>
  <c r="N969" i="18"/>
  <c r="N970" i="18"/>
  <c r="N971" i="18"/>
  <c r="N972" i="18"/>
  <c r="N973" i="18"/>
  <c r="N974" i="18"/>
  <c r="N975" i="18"/>
  <c r="N976" i="18"/>
  <c r="N977" i="18"/>
  <c r="N978" i="18"/>
  <c r="N979" i="18"/>
  <c r="N980" i="18"/>
  <c r="N981" i="18"/>
  <c r="N982" i="18"/>
  <c r="N983" i="18"/>
  <c r="N984" i="18"/>
  <c r="N985" i="18"/>
  <c r="N986" i="18"/>
  <c r="N987" i="18"/>
  <c r="N988" i="18"/>
  <c r="N989" i="18"/>
  <c r="N990" i="18"/>
  <c r="N991" i="18"/>
  <c r="N992" i="18"/>
  <c r="N993" i="18"/>
  <c r="N994" i="18"/>
  <c r="N995" i="18"/>
  <c r="N996" i="18"/>
  <c r="N997" i="18"/>
  <c r="N998" i="18"/>
  <c r="N999" i="18"/>
  <c r="N1000" i="18"/>
  <c r="N1001" i="18"/>
  <c r="N1002" i="18"/>
  <c r="N1003" i="18"/>
  <c r="N1004" i="18"/>
  <c r="N1005" i="18"/>
  <c r="N1006" i="18"/>
  <c r="N1007" i="18"/>
  <c r="N1008" i="18"/>
  <c r="N1009" i="18"/>
  <c r="N1010" i="18"/>
  <c r="N1011" i="18"/>
  <c r="N1012" i="18"/>
  <c r="N1013" i="18"/>
  <c r="N1014" i="18"/>
  <c r="N1015" i="18"/>
  <c r="N1016" i="18"/>
  <c r="N1017" i="18"/>
  <c r="N1018" i="18"/>
  <c r="N1019" i="18"/>
  <c r="N1020" i="18"/>
  <c r="N1021" i="18"/>
  <c r="N1022" i="18"/>
  <c r="N1023" i="18"/>
  <c r="N1024" i="18"/>
  <c r="N1025" i="18"/>
  <c r="N1026" i="18"/>
  <c r="N1027" i="18"/>
  <c r="N1028" i="18"/>
  <c r="N1029" i="18"/>
  <c r="N1030" i="18"/>
  <c r="N1031" i="18"/>
  <c r="N1032" i="18"/>
  <c r="N1033" i="18"/>
  <c r="N1034" i="18"/>
  <c r="N1035" i="18"/>
  <c r="N1036" i="18"/>
  <c r="N1037" i="18"/>
  <c r="N1038" i="18"/>
  <c r="N1039" i="18"/>
  <c r="N1040" i="18"/>
  <c r="N1041" i="18"/>
  <c r="N1042" i="18"/>
  <c r="N1043" i="18"/>
  <c r="N1044" i="18"/>
  <c r="N1045" i="18"/>
  <c r="N1046" i="18"/>
  <c r="N1047" i="18"/>
  <c r="N1048" i="18"/>
  <c r="N1049" i="18"/>
  <c r="N1050" i="18"/>
  <c r="N1051" i="18"/>
  <c r="N1052" i="18"/>
  <c r="N1053" i="18"/>
  <c r="N1054" i="18"/>
  <c r="N1055" i="18"/>
  <c r="N1056" i="18"/>
  <c r="N1057" i="18"/>
  <c r="N1058" i="18"/>
  <c r="N1059" i="18"/>
  <c r="N1060" i="18"/>
  <c r="N1061" i="18"/>
  <c r="N1062" i="18"/>
  <c r="N1063" i="18"/>
  <c r="N1064" i="18"/>
  <c r="N1065" i="18"/>
  <c r="N1066" i="18"/>
  <c r="N1067" i="18"/>
  <c r="N1068" i="18"/>
  <c r="N1069" i="18"/>
  <c r="N1070" i="18"/>
  <c r="N1071" i="18"/>
  <c r="N1072" i="18"/>
  <c r="N1073" i="18"/>
  <c r="N1074" i="18"/>
  <c r="N1075" i="18"/>
  <c r="N1076" i="18"/>
  <c r="N1077" i="18"/>
  <c r="N1078" i="18"/>
  <c r="N1079" i="18"/>
  <c r="N1080" i="18"/>
  <c r="N1081" i="18"/>
  <c r="N1082" i="18"/>
  <c r="N1083" i="18"/>
  <c r="N1084" i="18"/>
  <c r="N1085" i="18"/>
  <c r="N1086" i="18"/>
  <c r="N1087" i="18"/>
  <c r="N1088" i="18"/>
  <c r="N1089" i="18"/>
  <c r="N1090" i="18"/>
  <c r="N1091" i="18"/>
  <c r="N1092" i="18"/>
  <c r="N1093" i="18"/>
  <c r="N1094" i="18"/>
  <c r="N1095" i="18"/>
  <c r="N1096" i="18"/>
  <c r="N1097" i="18"/>
  <c r="N1098" i="18"/>
  <c r="N1099" i="18"/>
  <c r="N1100" i="18"/>
  <c r="N1101" i="18"/>
  <c r="N1102" i="18"/>
  <c r="N1103" i="18"/>
  <c r="N1104" i="18"/>
  <c r="N1105" i="18"/>
  <c r="N1106" i="18"/>
  <c r="N1107" i="18"/>
  <c r="N1108" i="18"/>
  <c r="N1109" i="18"/>
  <c r="N1110" i="18"/>
  <c r="N1111" i="18"/>
  <c r="N1112" i="18"/>
  <c r="N1113" i="18"/>
  <c r="N1114" i="18"/>
  <c r="N1115" i="18"/>
  <c r="N1116" i="18"/>
  <c r="N1117" i="18"/>
  <c r="N1118" i="18"/>
  <c r="N1119" i="18"/>
  <c r="N1120" i="18"/>
  <c r="N1121" i="18"/>
  <c r="N1122" i="18"/>
  <c r="N1123" i="18"/>
  <c r="N1124" i="18"/>
  <c r="N1125" i="18"/>
  <c r="N1126" i="18"/>
  <c r="N1127" i="18"/>
  <c r="N1128" i="18"/>
  <c r="N1129" i="18"/>
  <c r="N1130" i="18"/>
  <c r="N1131" i="18"/>
  <c r="N1132" i="18"/>
  <c r="N1133" i="18"/>
  <c r="N1134" i="18"/>
  <c r="N1135" i="18"/>
  <c r="N1136" i="18"/>
  <c r="N1137" i="18"/>
  <c r="N1138" i="18"/>
  <c r="N1139" i="18"/>
  <c r="N1140" i="18"/>
  <c r="N1141" i="18"/>
  <c r="N1142" i="18"/>
  <c r="N1143" i="18"/>
  <c r="N1144" i="18"/>
  <c r="N1145" i="18"/>
  <c r="N1146" i="18"/>
  <c r="N1147" i="18"/>
  <c r="N1148" i="18"/>
  <c r="N1149" i="18"/>
  <c r="N1150" i="18"/>
  <c r="N1151" i="18"/>
  <c r="N1152" i="18"/>
  <c r="N1153" i="18"/>
  <c r="N1154" i="18"/>
  <c r="N1155" i="18"/>
  <c r="N1156" i="18"/>
  <c r="N1157" i="18"/>
  <c r="N1158" i="18"/>
  <c r="N1159" i="18"/>
  <c r="N1160" i="18"/>
  <c r="N1161" i="18"/>
  <c r="N1162" i="18"/>
  <c r="N1163" i="18"/>
  <c r="N1164" i="18"/>
  <c r="N1165" i="18"/>
  <c r="N1166" i="18"/>
  <c r="N1167" i="18"/>
  <c r="N1168" i="18"/>
  <c r="N1169" i="18"/>
  <c r="N1170" i="18"/>
  <c r="N1171" i="18"/>
  <c r="N1172" i="18"/>
  <c r="N1173" i="18"/>
  <c r="N1174" i="18"/>
  <c r="N1175" i="18"/>
  <c r="N1176" i="18"/>
  <c r="N1177" i="18"/>
  <c r="N1178" i="18"/>
  <c r="N1179" i="18"/>
  <c r="N1180" i="18"/>
  <c r="N1181" i="18"/>
  <c r="N1182" i="18"/>
  <c r="N1183" i="18"/>
  <c r="N1184" i="18"/>
  <c r="N1185" i="18"/>
  <c r="N1186" i="18"/>
  <c r="N1187" i="18"/>
  <c r="N1188" i="18"/>
  <c r="N1189" i="18"/>
  <c r="N1190" i="18"/>
  <c r="N1191" i="18"/>
  <c r="N1192" i="18"/>
  <c r="N1193" i="18"/>
  <c r="N1194" i="18"/>
  <c r="N1195" i="18"/>
  <c r="N1196" i="18"/>
  <c r="N1197" i="18"/>
  <c r="N1198" i="18"/>
  <c r="N1199" i="18"/>
  <c r="N1200" i="18"/>
  <c r="N1201" i="18"/>
  <c r="N1202" i="18"/>
  <c r="N1203" i="18"/>
  <c r="N1204" i="18"/>
  <c r="N1205" i="18"/>
  <c r="N1206" i="18"/>
  <c r="N1207" i="18"/>
  <c r="N1208" i="18"/>
  <c r="N1209" i="18"/>
  <c r="N1210" i="18"/>
  <c r="N1211" i="18"/>
  <c r="N1212" i="18"/>
  <c r="N1213" i="18"/>
  <c r="N1214" i="18"/>
  <c r="N1215" i="18"/>
  <c r="N1216" i="18"/>
  <c r="N1217" i="18"/>
  <c r="N1218" i="18"/>
  <c r="N1219" i="18"/>
  <c r="N1220" i="18"/>
  <c r="N1221" i="18"/>
  <c r="N1222" i="18"/>
  <c r="N1223" i="18"/>
  <c r="N1224" i="18"/>
  <c r="N1225" i="18"/>
  <c r="N1226" i="18"/>
  <c r="N1227" i="18"/>
  <c r="N1228" i="18"/>
  <c r="N1229" i="18"/>
  <c r="N1230" i="18"/>
  <c r="N1231" i="18"/>
  <c r="N1232" i="18"/>
  <c r="N1233" i="18"/>
  <c r="N1234" i="18"/>
  <c r="N1235" i="18"/>
  <c r="N1236" i="18"/>
  <c r="N1237" i="18"/>
  <c r="N1238" i="18"/>
  <c r="N1239" i="18"/>
  <c r="N1240" i="18"/>
  <c r="N1241" i="18"/>
  <c r="N1242" i="18"/>
  <c r="N1243" i="18"/>
  <c r="N1244" i="18"/>
  <c r="N1245" i="18"/>
  <c r="N1246" i="18"/>
  <c r="N1247" i="18"/>
  <c r="N1248" i="18"/>
  <c r="N1249" i="18"/>
  <c r="N1250" i="18"/>
  <c r="N1251" i="18"/>
  <c r="N1252" i="18"/>
  <c r="N1253" i="18"/>
  <c r="N1254" i="18"/>
  <c r="N1255" i="18"/>
  <c r="N1256" i="18"/>
  <c r="N1257" i="18"/>
  <c r="N1258" i="18"/>
  <c r="N1259" i="18"/>
  <c r="N1260" i="18"/>
  <c r="N1261" i="18"/>
  <c r="N1262" i="18"/>
  <c r="N1263" i="18"/>
  <c r="N1264" i="18"/>
  <c r="N1265" i="18"/>
  <c r="N1266" i="18"/>
  <c r="N1267" i="18"/>
  <c r="N1268" i="18"/>
  <c r="N1269" i="18"/>
  <c r="N1270" i="18"/>
  <c r="N1271" i="18"/>
  <c r="N1272" i="18"/>
  <c r="N1273" i="18"/>
  <c r="N1274" i="18"/>
  <c r="N1275" i="18"/>
  <c r="N1276" i="18"/>
  <c r="N1277" i="18"/>
  <c r="N1278" i="18"/>
  <c r="N1279" i="18"/>
  <c r="N1280" i="18"/>
  <c r="N1281" i="18"/>
  <c r="N1282" i="18"/>
  <c r="N1283" i="18"/>
  <c r="N1284" i="18"/>
  <c r="N1285" i="18"/>
  <c r="N1286" i="18"/>
  <c r="N1287" i="18"/>
  <c r="N1288" i="18"/>
  <c r="N1289" i="18"/>
  <c r="N1290" i="18"/>
  <c r="N1291" i="18"/>
  <c r="N1292" i="18"/>
  <c r="N1293" i="18"/>
  <c r="N1294" i="18"/>
  <c r="N1295" i="18"/>
  <c r="N1296" i="18"/>
  <c r="N1297" i="18"/>
  <c r="N1298" i="18"/>
  <c r="N1299" i="18"/>
  <c r="N1300" i="18"/>
  <c r="N1301" i="18"/>
  <c r="N1302" i="18"/>
  <c r="N1303" i="18"/>
  <c r="N1304" i="18"/>
  <c r="N1305" i="18"/>
  <c r="N1306" i="18"/>
  <c r="N1307" i="18"/>
  <c r="N1308" i="18"/>
  <c r="N1309" i="18"/>
  <c r="N1310" i="18"/>
  <c r="N1311" i="18"/>
  <c r="N1312" i="18"/>
  <c r="N1313" i="18"/>
  <c r="N1314" i="18"/>
  <c r="N1315" i="18"/>
  <c r="N1316" i="18"/>
  <c r="N1317" i="18"/>
  <c r="N1318" i="18"/>
  <c r="N1319" i="18"/>
  <c r="N1320" i="18"/>
  <c r="N1321" i="18"/>
  <c r="N1322" i="18"/>
  <c r="N1323" i="18"/>
  <c r="N1324" i="18"/>
  <c r="N1325" i="18"/>
  <c r="N1326" i="18"/>
  <c r="N1327" i="18"/>
  <c r="N1328" i="18"/>
  <c r="N1329" i="18"/>
  <c r="N1330" i="18"/>
  <c r="N1331" i="18"/>
  <c r="N1332" i="18"/>
  <c r="N1333" i="18"/>
  <c r="N1334" i="18"/>
  <c r="N1335" i="18"/>
  <c r="N1336" i="18"/>
  <c r="N1337" i="18"/>
  <c r="N1338" i="18"/>
  <c r="N1339" i="18"/>
  <c r="N1340" i="18"/>
  <c r="N1341" i="18"/>
  <c r="N1342" i="18"/>
  <c r="N1343" i="18"/>
  <c r="N1344" i="18"/>
  <c r="N1345" i="18"/>
  <c r="N1346" i="18"/>
  <c r="N1347" i="18"/>
  <c r="N1348" i="18"/>
  <c r="N1349" i="18"/>
  <c r="N1350" i="18"/>
  <c r="N1351" i="18"/>
  <c r="N1352" i="18"/>
  <c r="N1353" i="18"/>
  <c r="N1354" i="18"/>
  <c r="N1355" i="18"/>
  <c r="N1356" i="18"/>
  <c r="N1357" i="18"/>
  <c r="N1358" i="18"/>
  <c r="N1359" i="18"/>
  <c r="N1360" i="18"/>
  <c r="N1361" i="18"/>
  <c r="N1362" i="18"/>
  <c r="N1363" i="18"/>
  <c r="N1364" i="18"/>
  <c r="N1365" i="18"/>
  <c r="N1366" i="18"/>
  <c r="N1367" i="18"/>
  <c r="N1368" i="18"/>
  <c r="N1369" i="18"/>
  <c r="N1370" i="18"/>
  <c r="N1371" i="18"/>
  <c r="N1372" i="18"/>
  <c r="N1373" i="18"/>
  <c r="N1374" i="18"/>
  <c r="N1375" i="18"/>
  <c r="N1376" i="18"/>
  <c r="N1377" i="18"/>
  <c r="N1378" i="18"/>
  <c r="N1379" i="18"/>
  <c r="N1380" i="18"/>
  <c r="N1381" i="18"/>
  <c r="N1382" i="18"/>
  <c r="N1383" i="18"/>
  <c r="N1384" i="18"/>
  <c r="N1385" i="18"/>
  <c r="N1386" i="18"/>
  <c r="N1387" i="18"/>
  <c r="N1388" i="18"/>
  <c r="N1389" i="18"/>
  <c r="N1390" i="18"/>
  <c r="N1391" i="18"/>
  <c r="N1392" i="18"/>
  <c r="N1393" i="18"/>
  <c r="N1394" i="18"/>
  <c r="N1395" i="18"/>
  <c r="N1396" i="18"/>
  <c r="N1397" i="18"/>
  <c r="N1398" i="18"/>
  <c r="N1399" i="18"/>
  <c r="N1400" i="18"/>
  <c r="N1401" i="18"/>
  <c r="N1402" i="18"/>
  <c r="N1403" i="18"/>
  <c r="N1404" i="18"/>
  <c r="N1405" i="18"/>
  <c r="N1406" i="18"/>
  <c r="N1407" i="18"/>
  <c r="N1408" i="18"/>
  <c r="N1409" i="18"/>
  <c r="N1410" i="18"/>
  <c r="N1411" i="18"/>
  <c r="N1412" i="18"/>
  <c r="N1413" i="18"/>
  <c r="N1414" i="18"/>
  <c r="P2" i="18"/>
  <c r="O2" i="18"/>
  <c r="N2" i="18"/>
  <c r="G3" i="18" l="1"/>
  <c r="G4" i="18"/>
  <c r="G5" i="18"/>
  <c r="G6" i="18"/>
  <c r="G7" i="18"/>
  <c r="G8" i="18"/>
  <c r="G9" i="18"/>
  <c r="G10" i="18"/>
  <c r="G11" i="18"/>
  <c r="G12" i="18"/>
  <c r="G13" i="18"/>
  <c r="G14" i="18"/>
  <c r="G15" i="18"/>
  <c r="G16" i="18"/>
  <c r="G17" i="18"/>
  <c r="G18" i="18"/>
  <c r="G19" i="18"/>
  <c r="G20" i="18"/>
  <c r="G21" i="18"/>
  <c r="G22" i="18"/>
  <c r="G23" i="18"/>
  <c r="G24" i="18"/>
  <c r="G25" i="18"/>
  <c r="G26" i="18"/>
  <c r="G27" i="18"/>
  <c r="G28" i="18"/>
  <c r="G29" i="18"/>
  <c r="G30" i="18"/>
  <c r="G31" i="18"/>
  <c r="G32" i="18"/>
  <c r="G33" i="18"/>
  <c r="G34" i="18"/>
  <c r="G35" i="18"/>
  <c r="G36" i="18"/>
  <c r="G37" i="18"/>
  <c r="G38" i="18"/>
  <c r="G39" i="18"/>
  <c r="G40" i="18"/>
  <c r="G41" i="18"/>
  <c r="G42" i="18"/>
  <c r="G43" i="18"/>
  <c r="G44" i="18"/>
  <c r="G45" i="18"/>
  <c r="G46" i="18"/>
  <c r="G47" i="18"/>
  <c r="G48" i="18"/>
  <c r="G49" i="18"/>
  <c r="G50" i="18"/>
  <c r="G51" i="18"/>
  <c r="G52" i="18"/>
  <c r="G53" i="18"/>
  <c r="G54" i="18"/>
  <c r="G55" i="18"/>
  <c r="G56" i="18"/>
  <c r="G57" i="18"/>
  <c r="G58" i="18"/>
  <c r="G59" i="18"/>
  <c r="G60" i="18"/>
  <c r="G61" i="18"/>
  <c r="G62" i="18"/>
  <c r="G63" i="18"/>
  <c r="G64" i="18"/>
  <c r="G65" i="18"/>
  <c r="G66" i="18"/>
  <c r="G67" i="18"/>
  <c r="G68" i="18"/>
  <c r="G69" i="18"/>
  <c r="G70" i="18"/>
  <c r="G71" i="18"/>
  <c r="G72" i="18"/>
  <c r="G73" i="18"/>
  <c r="G74" i="18"/>
  <c r="G75" i="18"/>
  <c r="G76" i="18"/>
  <c r="G77" i="18"/>
  <c r="G78" i="18"/>
  <c r="G79" i="18"/>
  <c r="G80" i="18"/>
  <c r="G81" i="18"/>
  <c r="G82" i="18"/>
  <c r="G83" i="18"/>
  <c r="G84" i="18"/>
  <c r="G85" i="18"/>
  <c r="G86" i="18"/>
  <c r="G87" i="18"/>
  <c r="G88" i="18"/>
  <c r="G89" i="18"/>
  <c r="G90" i="18"/>
  <c r="G91" i="18"/>
  <c r="G92" i="18"/>
  <c r="G93" i="18"/>
  <c r="G94" i="18"/>
  <c r="G95" i="18"/>
  <c r="G96" i="18"/>
  <c r="G97" i="18"/>
  <c r="G98" i="18"/>
  <c r="G99" i="18"/>
  <c r="G100" i="18"/>
  <c r="G101" i="18"/>
  <c r="G102" i="18"/>
  <c r="G103" i="18"/>
  <c r="G104" i="18"/>
  <c r="G105" i="18"/>
  <c r="G106" i="18"/>
  <c r="G107" i="18"/>
  <c r="G108" i="18"/>
  <c r="G109" i="18"/>
  <c r="G110" i="18"/>
  <c r="G111" i="18"/>
  <c r="G112" i="18"/>
  <c r="G113" i="18"/>
  <c r="G114" i="18"/>
  <c r="G115" i="18"/>
  <c r="G116" i="18"/>
  <c r="G117" i="18"/>
  <c r="G118" i="18"/>
  <c r="G119" i="18"/>
  <c r="G120" i="18"/>
  <c r="G121" i="18"/>
  <c r="G122" i="18"/>
  <c r="G123" i="18"/>
  <c r="G124" i="18"/>
  <c r="G125" i="18"/>
  <c r="G126" i="18"/>
  <c r="G127" i="18"/>
  <c r="G128" i="18"/>
  <c r="G129" i="18"/>
  <c r="G130" i="18"/>
  <c r="G131" i="18"/>
  <c r="G132" i="18"/>
  <c r="G133" i="18"/>
  <c r="G134" i="18"/>
  <c r="G135" i="18"/>
  <c r="G136" i="18"/>
  <c r="G137" i="18"/>
  <c r="G138" i="18"/>
  <c r="G139" i="18"/>
  <c r="G140" i="18"/>
  <c r="G141" i="18"/>
  <c r="G142" i="18"/>
  <c r="G143" i="18"/>
  <c r="G144" i="18"/>
  <c r="G145" i="18"/>
  <c r="G146" i="18"/>
  <c r="G147" i="18"/>
  <c r="G148" i="18"/>
  <c r="G149" i="18"/>
  <c r="G150" i="18"/>
  <c r="G151" i="18"/>
  <c r="G152" i="18"/>
  <c r="G153" i="18"/>
  <c r="G154" i="18"/>
  <c r="G155" i="18"/>
  <c r="G156" i="18"/>
  <c r="G157" i="18"/>
  <c r="G158" i="18"/>
  <c r="G159" i="18"/>
  <c r="G160" i="18"/>
  <c r="G161" i="18"/>
  <c r="G162" i="18"/>
  <c r="G163" i="18"/>
  <c r="G164" i="18"/>
  <c r="G165" i="18"/>
  <c r="G166" i="18"/>
  <c r="G167" i="18"/>
  <c r="G168" i="18"/>
  <c r="G169" i="18"/>
  <c r="G170" i="18"/>
  <c r="G171" i="18"/>
  <c r="G172" i="18"/>
  <c r="G173" i="18"/>
  <c r="G174" i="18"/>
  <c r="G175" i="18"/>
  <c r="G176" i="18"/>
  <c r="G177" i="18"/>
  <c r="G178" i="18"/>
  <c r="G179" i="18"/>
  <c r="G180" i="18"/>
  <c r="G181" i="18"/>
  <c r="G182" i="18"/>
  <c r="G183" i="18"/>
  <c r="G184" i="18"/>
  <c r="G185" i="18"/>
  <c r="G186" i="18"/>
  <c r="G187" i="18"/>
  <c r="G188" i="18"/>
  <c r="G189" i="18"/>
  <c r="G190" i="18"/>
  <c r="G191" i="18"/>
  <c r="G192" i="18"/>
  <c r="G193" i="18"/>
  <c r="G194" i="18"/>
  <c r="G195" i="18"/>
  <c r="G196" i="18"/>
  <c r="G197" i="18"/>
  <c r="G198" i="18"/>
  <c r="G199" i="18"/>
  <c r="G200" i="18"/>
  <c r="G201" i="18"/>
  <c r="G202" i="18"/>
  <c r="G203" i="18"/>
  <c r="G204" i="18"/>
  <c r="G205" i="18"/>
  <c r="G206" i="18"/>
  <c r="G207" i="18"/>
  <c r="G208" i="18"/>
  <c r="G209" i="18"/>
  <c r="G210" i="18"/>
  <c r="G211" i="18"/>
  <c r="G212" i="18"/>
  <c r="G213" i="18"/>
  <c r="G214" i="18"/>
  <c r="G215" i="18"/>
  <c r="G216" i="18"/>
  <c r="G217" i="18"/>
  <c r="G218" i="18"/>
  <c r="G219" i="18"/>
  <c r="G220" i="18"/>
  <c r="G221" i="18"/>
  <c r="G222" i="18"/>
  <c r="G223" i="18"/>
  <c r="G224" i="18"/>
  <c r="G225" i="18"/>
  <c r="G226" i="18"/>
  <c r="G227" i="18"/>
  <c r="G228" i="18"/>
  <c r="G229" i="18"/>
  <c r="G230" i="18"/>
  <c r="G231" i="18"/>
  <c r="G232" i="18"/>
  <c r="G233" i="18"/>
  <c r="G234" i="18"/>
  <c r="G235" i="18"/>
  <c r="G236" i="18"/>
  <c r="G237" i="18"/>
  <c r="G238" i="18"/>
  <c r="G239" i="18"/>
  <c r="G240" i="18"/>
  <c r="G241" i="18"/>
  <c r="G242" i="18"/>
  <c r="G243" i="18"/>
  <c r="G244" i="18"/>
  <c r="G245" i="18"/>
  <c r="G246" i="18"/>
  <c r="G247" i="18"/>
  <c r="G248" i="18"/>
  <c r="G249" i="18"/>
  <c r="G250" i="18"/>
  <c r="G251" i="18"/>
  <c r="G252" i="18"/>
  <c r="G253" i="18"/>
  <c r="G254" i="18"/>
  <c r="G255" i="18"/>
  <c r="G256" i="18"/>
  <c r="G257" i="18"/>
  <c r="G258" i="18"/>
  <c r="G259" i="18"/>
  <c r="G260" i="18"/>
  <c r="G261" i="18"/>
  <c r="G262" i="18"/>
  <c r="G263" i="18"/>
  <c r="G264" i="18"/>
  <c r="G265" i="18"/>
  <c r="G266" i="18"/>
  <c r="G267" i="18"/>
  <c r="G268" i="18"/>
  <c r="G269" i="18"/>
  <c r="G270" i="18"/>
  <c r="G271" i="18"/>
  <c r="G272" i="18"/>
  <c r="G273" i="18"/>
  <c r="G274" i="18"/>
  <c r="G275" i="18"/>
  <c r="G276" i="18"/>
  <c r="G277" i="18"/>
  <c r="G278" i="18"/>
  <c r="G279" i="18"/>
  <c r="G280" i="18"/>
  <c r="G281" i="18"/>
  <c r="G282" i="18"/>
  <c r="G283" i="18"/>
  <c r="G284" i="18"/>
  <c r="G285" i="18"/>
  <c r="G286" i="18"/>
  <c r="G287" i="18"/>
  <c r="G288" i="18"/>
  <c r="G289" i="18"/>
  <c r="G290" i="18"/>
  <c r="G291" i="18"/>
  <c r="G292" i="18"/>
  <c r="G293" i="18"/>
  <c r="G294" i="18"/>
  <c r="G295" i="18"/>
  <c r="G296" i="18"/>
  <c r="G297" i="18"/>
  <c r="G298" i="18"/>
  <c r="G299" i="18"/>
  <c r="G300" i="18"/>
  <c r="G301" i="18"/>
  <c r="G302" i="18"/>
  <c r="G303" i="18"/>
  <c r="G304" i="18"/>
  <c r="G305" i="18"/>
  <c r="G306" i="18"/>
  <c r="G307" i="18"/>
  <c r="G308" i="18"/>
  <c r="G309" i="18"/>
  <c r="G310" i="18"/>
  <c r="G311" i="18"/>
  <c r="G312" i="18"/>
  <c r="G313" i="18"/>
  <c r="G314" i="18"/>
  <c r="G315" i="18"/>
  <c r="G316" i="18"/>
  <c r="G317" i="18"/>
  <c r="G318" i="18"/>
  <c r="G319" i="18"/>
  <c r="G320" i="18"/>
  <c r="G321" i="18"/>
  <c r="G322" i="18"/>
  <c r="G323" i="18"/>
  <c r="G324" i="18"/>
  <c r="G325" i="18"/>
  <c r="G326" i="18"/>
  <c r="G327" i="18"/>
  <c r="G328" i="18"/>
  <c r="G329" i="18"/>
  <c r="G330" i="18"/>
  <c r="G331" i="18"/>
  <c r="G332" i="18"/>
  <c r="G333" i="18"/>
  <c r="G334" i="18"/>
  <c r="G335" i="18"/>
  <c r="G336" i="18"/>
  <c r="G337" i="18"/>
  <c r="G338" i="18"/>
  <c r="G339" i="18"/>
  <c r="G340" i="18"/>
  <c r="G341" i="18"/>
  <c r="G342" i="18"/>
  <c r="G343" i="18"/>
  <c r="G344" i="18"/>
  <c r="G345" i="18"/>
  <c r="G346" i="18"/>
  <c r="G347" i="18"/>
  <c r="G348" i="18"/>
  <c r="G349" i="18"/>
  <c r="G350" i="18"/>
  <c r="G351" i="18"/>
  <c r="G352" i="18"/>
  <c r="G353" i="18"/>
  <c r="G354" i="18"/>
  <c r="G355" i="18"/>
  <c r="G356" i="18"/>
  <c r="G357" i="18"/>
  <c r="G358" i="18"/>
  <c r="G359" i="18"/>
  <c r="G360" i="18"/>
  <c r="G361" i="18"/>
  <c r="G362" i="18"/>
  <c r="G363" i="18"/>
  <c r="G364" i="18"/>
  <c r="G365" i="18"/>
  <c r="G366" i="18"/>
  <c r="G367" i="18"/>
  <c r="G368" i="18"/>
  <c r="G369" i="18"/>
  <c r="G370" i="18"/>
  <c r="G371" i="18"/>
  <c r="G372" i="18"/>
  <c r="G373" i="18"/>
  <c r="G374" i="18"/>
  <c r="G375" i="18"/>
  <c r="G376" i="18"/>
  <c r="G377" i="18"/>
  <c r="G378" i="18"/>
  <c r="G379" i="18"/>
  <c r="G380" i="18"/>
  <c r="G381" i="18"/>
  <c r="G382" i="18"/>
  <c r="G383" i="18"/>
  <c r="G384" i="18"/>
  <c r="G385" i="18"/>
  <c r="G386" i="18"/>
  <c r="G387" i="18"/>
  <c r="G388" i="18"/>
  <c r="G389" i="18"/>
  <c r="G390" i="18"/>
  <c r="G391" i="18"/>
  <c r="G392" i="18"/>
  <c r="G393" i="18"/>
  <c r="G394" i="18"/>
  <c r="G395" i="18"/>
  <c r="G396" i="18"/>
  <c r="G397" i="18"/>
  <c r="G398" i="18"/>
  <c r="G399" i="18"/>
  <c r="G400" i="18"/>
  <c r="G401" i="18"/>
  <c r="G402" i="18"/>
  <c r="G403" i="18"/>
  <c r="G404" i="18"/>
  <c r="G405" i="18"/>
  <c r="G406" i="18"/>
  <c r="G407" i="18"/>
  <c r="G408" i="18"/>
  <c r="G409" i="18"/>
  <c r="G410" i="18"/>
  <c r="G411" i="18"/>
  <c r="G412" i="18"/>
  <c r="G413" i="18"/>
  <c r="G414" i="18"/>
  <c r="G415" i="18"/>
  <c r="G416" i="18"/>
  <c r="G417" i="18"/>
  <c r="G418" i="18"/>
  <c r="G419" i="18"/>
  <c r="G420" i="18"/>
  <c r="G421" i="18"/>
  <c r="G422" i="18"/>
  <c r="G423" i="18"/>
  <c r="G424" i="18"/>
  <c r="G425" i="18"/>
  <c r="G426" i="18"/>
  <c r="G427" i="18"/>
  <c r="G428" i="18"/>
  <c r="G429" i="18"/>
  <c r="G430" i="18"/>
  <c r="G431" i="18"/>
  <c r="G432" i="18"/>
  <c r="G433" i="18"/>
  <c r="G434" i="18"/>
  <c r="G435" i="18"/>
  <c r="G436" i="18"/>
  <c r="G437" i="18"/>
  <c r="G438" i="18"/>
  <c r="G439" i="18"/>
  <c r="G440" i="18"/>
  <c r="G441" i="18"/>
  <c r="G442" i="18"/>
  <c r="G443" i="18"/>
  <c r="G444" i="18"/>
  <c r="G445" i="18"/>
  <c r="G446" i="18"/>
  <c r="G447" i="18"/>
  <c r="G448" i="18"/>
  <c r="G449" i="18"/>
  <c r="G450" i="18"/>
  <c r="G451" i="18"/>
  <c r="G452" i="18"/>
  <c r="G453" i="18"/>
  <c r="G454" i="18"/>
  <c r="G455" i="18"/>
  <c r="G456" i="18"/>
  <c r="G457" i="18"/>
  <c r="G458" i="18"/>
  <c r="G459" i="18"/>
  <c r="G460" i="18"/>
  <c r="G461" i="18"/>
  <c r="G462" i="18"/>
  <c r="G463" i="18"/>
  <c r="G464" i="18"/>
  <c r="G465" i="18"/>
  <c r="G466" i="18"/>
  <c r="G467" i="18"/>
  <c r="G468" i="18"/>
  <c r="G469" i="18"/>
  <c r="G470" i="18"/>
  <c r="G471" i="18"/>
  <c r="G472" i="18"/>
  <c r="G473" i="18"/>
  <c r="G474" i="18"/>
  <c r="G475" i="18"/>
  <c r="G476" i="18"/>
  <c r="G477" i="18"/>
  <c r="G478" i="18"/>
  <c r="G479" i="18"/>
  <c r="G480" i="18"/>
  <c r="G481" i="18"/>
  <c r="G482" i="18"/>
  <c r="G483" i="18"/>
  <c r="G484" i="18"/>
  <c r="G485" i="18"/>
  <c r="G486" i="18"/>
  <c r="G487" i="18"/>
  <c r="G488" i="18"/>
  <c r="G489" i="18"/>
  <c r="G490" i="18"/>
  <c r="G491" i="18"/>
  <c r="G492" i="18"/>
  <c r="G493" i="18"/>
  <c r="G494" i="18"/>
  <c r="G495" i="18"/>
  <c r="G496" i="18"/>
  <c r="G497" i="18"/>
  <c r="G498" i="18"/>
  <c r="G499" i="18"/>
  <c r="G500" i="18"/>
  <c r="G501" i="18"/>
  <c r="G502" i="18"/>
  <c r="G503" i="18"/>
  <c r="G504" i="18"/>
  <c r="G505" i="18"/>
  <c r="G506" i="18"/>
  <c r="G507" i="18"/>
  <c r="G508" i="18"/>
  <c r="G509" i="18"/>
  <c r="G510" i="18"/>
  <c r="G511" i="18"/>
  <c r="G512" i="18"/>
  <c r="G513" i="18"/>
  <c r="G514" i="18"/>
  <c r="G515" i="18"/>
  <c r="G516" i="18"/>
  <c r="G517" i="18"/>
  <c r="G518" i="18"/>
  <c r="G519" i="18"/>
  <c r="G520" i="18"/>
  <c r="G521" i="18"/>
  <c r="G522" i="18"/>
  <c r="G523" i="18"/>
  <c r="G524" i="18"/>
  <c r="G525" i="18"/>
  <c r="G526" i="18"/>
  <c r="G527" i="18"/>
  <c r="G528" i="18"/>
  <c r="G529" i="18"/>
  <c r="G530" i="18"/>
  <c r="G531" i="18"/>
  <c r="G532" i="18"/>
  <c r="G533" i="18"/>
  <c r="G534" i="18"/>
  <c r="G535" i="18"/>
  <c r="G536" i="18"/>
  <c r="G537" i="18"/>
  <c r="G538" i="18"/>
  <c r="G539" i="18"/>
  <c r="G540" i="18"/>
  <c r="G541" i="18"/>
  <c r="G542" i="18"/>
  <c r="G543" i="18"/>
  <c r="G544" i="18"/>
  <c r="G545" i="18"/>
  <c r="G546" i="18"/>
  <c r="G547" i="18"/>
  <c r="G548" i="18"/>
  <c r="G549" i="18"/>
  <c r="G550" i="18"/>
  <c r="G551" i="18"/>
  <c r="G552" i="18"/>
  <c r="G553" i="18"/>
  <c r="G554" i="18"/>
  <c r="G555" i="18"/>
  <c r="G556" i="18"/>
  <c r="G557" i="18"/>
  <c r="G558" i="18"/>
  <c r="G559" i="18"/>
  <c r="G560" i="18"/>
  <c r="G561" i="18"/>
  <c r="G562" i="18"/>
  <c r="G563" i="18"/>
  <c r="G564" i="18"/>
  <c r="G565" i="18"/>
  <c r="G566" i="18"/>
  <c r="G567" i="18"/>
  <c r="G568" i="18"/>
  <c r="G569" i="18"/>
  <c r="G570" i="18"/>
  <c r="G571" i="18"/>
  <c r="G572" i="18"/>
  <c r="G573" i="18"/>
  <c r="G574" i="18"/>
  <c r="G575" i="18"/>
  <c r="G576" i="18"/>
  <c r="G577" i="18"/>
  <c r="G578" i="18"/>
  <c r="G579" i="18"/>
  <c r="G580" i="18"/>
  <c r="G581" i="18"/>
  <c r="G582" i="18"/>
  <c r="G583" i="18"/>
  <c r="G584" i="18"/>
  <c r="G585" i="18"/>
  <c r="G586" i="18"/>
  <c r="G587" i="18"/>
  <c r="G588" i="18"/>
  <c r="G589" i="18"/>
  <c r="G590" i="18"/>
  <c r="G591" i="18"/>
  <c r="G592" i="18"/>
  <c r="G593" i="18"/>
  <c r="G594" i="18"/>
  <c r="G595" i="18"/>
  <c r="G596" i="18"/>
  <c r="G597" i="18"/>
  <c r="G598" i="18"/>
  <c r="G599" i="18"/>
  <c r="G600" i="18"/>
  <c r="G601" i="18"/>
  <c r="G602" i="18"/>
  <c r="G603" i="18"/>
  <c r="G604" i="18"/>
  <c r="G605" i="18"/>
  <c r="G606" i="18"/>
  <c r="G607" i="18"/>
  <c r="G608" i="18"/>
  <c r="G609" i="18"/>
  <c r="G610" i="18"/>
  <c r="G611" i="18"/>
  <c r="G612" i="18"/>
  <c r="G613" i="18"/>
  <c r="G614" i="18"/>
  <c r="G615" i="18"/>
  <c r="G616" i="18"/>
  <c r="G617" i="18"/>
  <c r="G618" i="18"/>
  <c r="G619" i="18"/>
  <c r="G620" i="18"/>
  <c r="G621" i="18"/>
  <c r="G622" i="18"/>
  <c r="G623" i="18"/>
  <c r="G624" i="18"/>
  <c r="G625" i="18"/>
  <c r="G626" i="18"/>
  <c r="G627" i="18"/>
  <c r="G628" i="18"/>
  <c r="G629" i="18"/>
  <c r="G630" i="18"/>
  <c r="G631" i="18"/>
  <c r="G632" i="18"/>
  <c r="G633" i="18"/>
  <c r="G634" i="18"/>
  <c r="G635" i="18"/>
  <c r="G636" i="18"/>
  <c r="G637" i="18"/>
  <c r="G638" i="18"/>
  <c r="G639" i="18"/>
  <c r="G640" i="18"/>
  <c r="G641" i="18"/>
  <c r="G642" i="18"/>
  <c r="G643" i="18"/>
  <c r="G644" i="18"/>
  <c r="G645" i="18"/>
  <c r="G646" i="18"/>
  <c r="G647" i="18"/>
  <c r="G648" i="18"/>
  <c r="G649" i="18"/>
  <c r="G650" i="18"/>
  <c r="G651" i="18"/>
  <c r="G652" i="18"/>
  <c r="G653" i="18"/>
  <c r="G654" i="18"/>
  <c r="G655" i="18"/>
  <c r="G656" i="18"/>
  <c r="G657" i="18"/>
  <c r="G658" i="18"/>
  <c r="G659" i="18"/>
  <c r="G660" i="18"/>
  <c r="G661" i="18"/>
  <c r="G662" i="18"/>
  <c r="G663" i="18"/>
  <c r="G664" i="18"/>
  <c r="G665" i="18"/>
  <c r="G666" i="18"/>
  <c r="G667" i="18"/>
  <c r="G668" i="18"/>
  <c r="G669" i="18"/>
  <c r="G670" i="18"/>
  <c r="G671" i="18"/>
  <c r="G672" i="18"/>
  <c r="G673" i="18"/>
  <c r="G674" i="18"/>
  <c r="G675" i="18"/>
  <c r="G676" i="18"/>
  <c r="G677" i="18"/>
  <c r="G678" i="18"/>
  <c r="G679" i="18"/>
  <c r="G680" i="18"/>
  <c r="G681" i="18"/>
  <c r="G682" i="18"/>
  <c r="G683" i="18"/>
  <c r="G684" i="18"/>
  <c r="G685" i="18"/>
  <c r="G686" i="18"/>
  <c r="G687" i="18"/>
  <c r="G688" i="18"/>
  <c r="G689" i="18"/>
  <c r="G690" i="18"/>
  <c r="G691" i="18"/>
  <c r="G692" i="18"/>
  <c r="G693" i="18"/>
  <c r="G694" i="18"/>
  <c r="G695" i="18"/>
  <c r="G696" i="18"/>
  <c r="G697" i="18"/>
  <c r="G698" i="18"/>
  <c r="G699" i="18"/>
  <c r="G700" i="18"/>
  <c r="G701" i="18"/>
  <c r="G702" i="18"/>
  <c r="G703" i="18"/>
  <c r="G704" i="18"/>
  <c r="G705" i="18"/>
  <c r="G706" i="18"/>
  <c r="G707" i="18"/>
  <c r="G708" i="18"/>
  <c r="G709" i="18"/>
  <c r="G710" i="18"/>
  <c r="G711" i="18"/>
  <c r="G712" i="18"/>
  <c r="G713" i="18"/>
  <c r="G714" i="18"/>
  <c r="G715" i="18"/>
  <c r="G716" i="18"/>
  <c r="G717" i="18"/>
  <c r="G718" i="18"/>
  <c r="G719" i="18"/>
  <c r="G720" i="18"/>
  <c r="G721" i="18"/>
  <c r="G722" i="18"/>
  <c r="G723" i="18"/>
  <c r="G724" i="18"/>
  <c r="G725" i="18"/>
  <c r="G726" i="18"/>
  <c r="G727" i="18"/>
  <c r="G728" i="18"/>
  <c r="G729" i="18"/>
  <c r="G730" i="18"/>
  <c r="G731" i="18"/>
  <c r="G732" i="18"/>
  <c r="G733" i="18"/>
  <c r="G734" i="18"/>
  <c r="G735" i="18"/>
  <c r="G736" i="18"/>
  <c r="G737" i="18"/>
  <c r="G738" i="18"/>
  <c r="G739" i="18"/>
  <c r="G740" i="18"/>
  <c r="G741" i="18"/>
  <c r="G742" i="18"/>
  <c r="G743" i="18"/>
  <c r="G744" i="18"/>
  <c r="G745" i="18"/>
  <c r="G746" i="18"/>
  <c r="G747" i="18"/>
  <c r="G748" i="18"/>
  <c r="G749" i="18"/>
  <c r="G750" i="18"/>
  <c r="G751" i="18"/>
  <c r="G752" i="18"/>
  <c r="G753" i="18"/>
  <c r="G754" i="18"/>
  <c r="G755" i="18"/>
  <c r="G756" i="18"/>
  <c r="G757" i="18"/>
  <c r="G758" i="18"/>
  <c r="G759" i="18"/>
  <c r="G760" i="18"/>
  <c r="G761" i="18"/>
  <c r="G762" i="18"/>
  <c r="G763" i="18"/>
  <c r="G764" i="18"/>
  <c r="G765" i="18"/>
  <c r="G766" i="18"/>
  <c r="G767" i="18"/>
  <c r="G768" i="18"/>
  <c r="G769" i="18"/>
  <c r="G770" i="18"/>
  <c r="G771" i="18"/>
  <c r="G772" i="18"/>
  <c r="G773" i="18"/>
  <c r="G774" i="18"/>
  <c r="G775" i="18"/>
  <c r="G776" i="18"/>
  <c r="G777" i="18"/>
  <c r="G778" i="18"/>
  <c r="G779" i="18"/>
  <c r="G780" i="18"/>
  <c r="G781" i="18"/>
  <c r="G782" i="18"/>
  <c r="G783" i="18"/>
  <c r="G784" i="18"/>
  <c r="G785" i="18"/>
  <c r="G786" i="18"/>
  <c r="G787" i="18"/>
  <c r="G788" i="18"/>
  <c r="G789" i="18"/>
  <c r="G790" i="18"/>
  <c r="G791" i="18"/>
  <c r="G792" i="18"/>
  <c r="G793" i="18"/>
  <c r="G794" i="18"/>
  <c r="G795" i="18"/>
  <c r="G796" i="18"/>
  <c r="G797" i="18"/>
  <c r="G798" i="18"/>
  <c r="G799" i="18"/>
  <c r="G800" i="18"/>
  <c r="G801" i="18"/>
  <c r="G802" i="18"/>
  <c r="G803" i="18"/>
  <c r="G804" i="18"/>
  <c r="G805" i="18"/>
  <c r="G806" i="18"/>
  <c r="G807" i="18"/>
  <c r="G808" i="18"/>
  <c r="G809" i="18"/>
  <c r="G810" i="18"/>
  <c r="G811" i="18"/>
  <c r="G812" i="18"/>
  <c r="G813" i="18"/>
  <c r="G814" i="18"/>
  <c r="G815" i="18"/>
  <c r="G816" i="18"/>
  <c r="G817" i="18"/>
  <c r="G818" i="18"/>
  <c r="G819" i="18"/>
  <c r="G820" i="18"/>
  <c r="G821" i="18"/>
  <c r="G822" i="18"/>
  <c r="G823" i="18"/>
  <c r="G824" i="18"/>
  <c r="G825" i="18"/>
  <c r="G826" i="18"/>
  <c r="G827" i="18"/>
  <c r="G828" i="18"/>
  <c r="G829" i="18"/>
  <c r="G830" i="18"/>
  <c r="G831" i="18"/>
  <c r="G832" i="18"/>
  <c r="G833" i="18"/>
  <c r="G834" i="18"/>
  <c r="G835" i="18"/>
  <c r="G836" i="18"/>
  <c r="G837" i="18"/>
  <c r="G838" i="18"/>
  <c r="G839" i="18"/>
  <c r="G840" i="18"/>
  <c r="G841" i="18"/>
  <c r="G842" i="18"/>
  <c r="G843" i="18"/>
  <c r="G844" i="18"/>
  <c r="G845" i="18"/>
  <c r="G846" i="18"/>
  <c r="G847" i="18"/>
  <c r="G848" i="18"/>
  <c r="G849" i="18"/>
  <c r="G850" i="18"/>
  <c r="G851" i="18"/>
  <c r="G852" i="18"/>
  <c r="G853" i="18"/>
  <c r="G854" i="18"/>
  <c r="G855" i="18"/>
  <c r="G856" i="18"/>
  <c r="G857" i="18"/>
  <c r="G858" i="18"/>
  <c r="G859" i="18"/>
  <c r="G860" i="18"/>
  <c r="G861" i="18"/>
  <c r="G862" i="18"/>
  <c r="G863" i="18"/>
  <c r="G864" i="18"/>
  <c r="G865" i="18"/>
  <c r="G866" i="18"/>
  <c r="G867" i="18"/>
  <c r="G868" i="18"/>
  <c r="G869" i="18"/>
  <c r="G870" i="18"/>
  <c r="G871" i="18"/>
  <c r="G872" i="18"/>
  <c r="G873" i="18"/>
  <c r="G874" i="18"/>
  <c r="G875" i="18"/>
  <c r="G876" i="18"/>
  <c r="G877" i="18"/>
  <c r="G878" i="18"/>
  <c r="G879" i="18"/>
  <c r="G880" i="18"/>
  <c r="G881" i="18"/>
  <c r="G882" i="18"/>
  <c r="G883" i="18"/>
  <c r="G884" i="18"/>
  <c r="G885" i="18"/>
  <c r="G886" i="18"/>
  <c r="G887" i="18"/>
  <c r="G888" i="18"/>
  <c r="G889" i="18"/>
  <c r="G890" i="18"/>
  <c r="G891" i="18"/>
  <c r="G892" i="18"/>
  <c r="G893" i="18"/>
  <c r="G894" i="18"/>
  <c r="G895" i="18"/>
  <c r="G896" i="18"/>
  <c r="G897" i="18"/>
  <c r="G898" i="18"/>
  <c r="G899" i="18"/>
  <c r="G900" i="18"/>
  <c r="G901" i="18"/>
  <c r="G902" i="18"/>
  <c r="G903" i="18"/>
  <c r="G904" i="18"/>
  <c r="G905" i="18"/>
  <c r="G906" i="18"/>
  <c r="G907" i="18"/>
  <c r="G908" i="18"/>
  <c r="G909" i="18"/>
  <c r="G910" i="18"/>
  <c r="G911" i="18"/>
  <c r="G912" i="18"/>
  <c r="G913" i="18"/>
  <c r="G914" i="18"/>
  <c r="G915" i="18"/>
  <c r="G916" i="18"/>
  <c r="G917" i="18"/>
  <c r="G918" i="18"/>
  <c r="G919" i="18"/>
  <c r="G920" i="18"/>
  <c r="G921" i="18"/>
  <c r="G922" i="18"/>
  <c r="G923" i="18"/>
  <c r="G924" i="18"/>
  <c r="G925" i="18"/>
  <c r="G926" i="18"/>
  <c r="G927" i="18"/>
  <c r="G928" i="18"/>
  <c r="G929" i="18"/>
  <c r="G930" i="18"/>
  <c r="G931" i="18"/>
  <c r="G932" i="18"/>
  <c r="G933" i="18"/>
  <c r="G934" i="18"/>
  <c r="G935" i="18"/>
  <c r="G936" i="18"/>
  <c r="G937" i="18"/>
  <c r="G938" i="18"/>
  <c r="G939" i="18"/>
  <c r="G940" i="18"/>
  <c r="G941" i="18"/>
  <c r="G942" i="18"/>
  <c r="G943" i="18"/>
  <c r="G944" i="18"/>
  <c r="G945" i="18"/>
  <c r="G946" i="18"/>
  <c r="G947" i="18"/>
  <c r="G948" i="18"/>
  <c r="G949" i="18"/>
  <c r="G950" i="18"/>
  <c r="G951" i="18"/>
  <c r="G952" i="18"/>
  <c r="G953" i="18"/>
  <c r="G954" i="18"/>
  <c r="G955" i="18"/>
  <c r="G956" i="18"/>
  <c r="G957" i="18"/>
  <c r="G958" i="18"/>
  <c r="G959" i="18"/>
  <c r="G960" i="18"/>
  <c r="G961" i="18"/>
  <c r="G962" i="18"/>
  <c r="G963" i="18"/>
  <c r="G964" i="18"/>
  <c r="G965" i="18"/>
  <c r="G966" i="18"/>
  <c r="G967" i="18"/>
  <c r="G968" i="18"/>
  <c r="G969" i="18"/>
  <c r="G970" i="18"/>
  <c r="G971" i="18"/>
  <c r="G972" i="18"/>
  <c r="G973" i="18"/>
  <c r="G974" i="18"/>
  <c r="G975" i="18"/>
  <c r="G976" i="18"/>
  <c r="G977" i="18"/>
  <c r="G978" i="18"/>
  <c r="G979" i="18"/>
  <c r="G980" i="18"/>
  <c r="G981" i="18"/>
  <c r="G982" i="18"/>
  <c r="G983" i="18"/>
  <c r="G984" i="18"/>
  <c r="G985" i="18"/>
  <c r="G986" i="18"/>
  <c r="G987" i="18"/>
  <c r="G988" i="18"/>
  <c r="G989" i="18"/>
  <c r="G990" i="18"/>
  <c r="G991" i="18"/>
  <c r="G992" i="18"/>
  <c r="G993" i="18"/>
  <c r="G994" i="18"/>
  <c r="G995" i="18"/>
  <c r="G996" i="18"/>
  <c r="G997" i="18"/>
  <c r="G998" i="18"/>
  <c r="G999" i="18"/>
  <c r="G1000" i="18"/>
  <c r="G1001" i="18"/>
  <c r="G1002" i="18"/>
  <c r="G1003" i="18"/>
  <c r="G1004" i="18"/>
  <c r="G1005" i="18"/>
  <c r="G1006" i="18"/>
  <c r="G1007" i="18"/>
  <c r="G1008" i="18"/>
  <c r="G1009" i="18"/>
  <c r="G1010" i="18"/>
  <c r="G1011" i="18"/>
  <c r="G1012" i="18"/>
  <c r="G1013" i="18"/>
  <c r="G1014" i="18"/>
  <c r="G1015" i="18"/>
  <c r="G1016" i="18"/>
  <c r="G1017" i="18"/>
  <c r="G1018" i="18"/>
  <c r="G1019" i="18"/>
  <c r="G1020" i="18"/>
  <c r="G1021" i="18"/>
  <c r="G1022" i="18"/>
  <c r="G1023" i="18"/>
  <c r="G1024" i="18"/>
  <c r="G1025" i="18"/>
  <c r="G1026" i="18"/>
  <c r="G1027" i="18"/>
  <c r="G1028" i="18"/>
  <c r="G1029" i="18"/>
  <c r="G1030" i="18"/>
  <c r="G1031" i="18"/>
  <c r="G1032" i="18"/>
  <c r="G1033" i="18"/>
  <c r="G1034" i="18"/>
  <c r="G1035" i="18"/>
  <c r="G1036" i="18"/>
  <c r="G1037" i="18"/>
  <c r="G1038" i="18"/>
  <c r="G1039" i="18"/>
  <c r="G1040" i="18"/>
  <c r="G1041" i="18"/>
  <c r="G1042" i="18"/>
  <c r="G1043" i="18"/>
  <c r="G1044" i="18"/>
  <c r="G1045" i="18"/>
  <c r="G1046" i="18"/>
  <c r="G1047" i="18"/>
  <c r="G1048" i="18"/>
  <c r="G1049" i="18"/>
  <c r="G1050" i="18"/>
  <c r="G1051" i="18"/>
  <c r="G1052" i="18"/>
  <c r="G1053" i="18"/>
  <c r="G1054" i="18"/>
  <c r="G1055" i="18"/>
  <c r="G1056" i="18"/>
  <c r="G1057" i="18"/>
  <c r="G1058" i="18"/>
  <c r="G1059" i="18"/>
  <c r="G1060" i="18"/>
  <c r="G1061" i="18"/>
  <c r="G1062" i="18"/>
  <c r="G1063" i="18"/>
  <c r="G1064" i="18"/>
  <c r="G1065" i="18"/>
  <c r="G1066" i="18"/>
  <c r="G1067" i="18"/>
  <c r="G1068" i="18"/>
  <c r="G1069" i="18"/>
  <c r="G1070" i="18"/>
  <c r="G1071" i="18"/>
  <c r="G1072" i="18"/>
  <c r="G1073" i="18"/>
  <c r="G1074" i="18"/>
  <c r="G1075" i="18"/>
  <c r="G1076" i="18"/>
  <c r="G1077" i="18"/>
  <c r="G1078" i="18"/>
  <c r="G1079" i="18"/>
  <c r="G1080" i="18"/>
  <c r="G1081" i="18"/>
  <c r="G1082" i="18"/>
  <c r="G1083" i="18"/>
  <c r="G1084" i="18"/>
  <c r="G1085" i="18"/>
  <c r="G1086" i="18"/>
  <c r="G1087" i="18"/>
  <c r="G1088" i="18"/>
  <c r="G1089" i="18"/>
  <c r="G1090" i="18"/>
  <c r="G1091" i="18"/>
  <c r="G1092" i="18"/>
  <c r="G1093" i="18"/>
  <c r="G1094" i="18"/>
  <c r="G1095" i="18"/>
  <c r="G1096" i="18"/>
  <c r="G1097" i="18"/>
  <c r="G1098" i="18"/>
  <c r="G1099" i="18"/>
  <c r="G1100" i="18"/>
  <c r="G1101" i="18"/>
  <c r="G1102" i="18"/>
  <c r="G1103" i="18"/>
  <c r="G1104" i="18"/>
  <c r="G1105" i="18"/>
  <c r="G1106" i="18"/>
  <c r="G1107" i="18"/>
  <c r="G1108" i="18"/>
  <c r="G1109" i="18"/>
  <c r="G1110" i="18"/>
  <c r="G1111" i="18"/>
  <c r="G1112" i="18"/>
  <c r="G1113" i="18"/>
  <c r="G1114" i="18"/>
  <c r="G1115" i="18"/>
  <c r="G1116" i="18"/>
  <c r="G1117" i="18"/>
  <c r="G1118" i="18"/>
  <c r="G1119" i="18"/>
  <c r="G1120" i="18"/>
  <c r="G1121" i="18"/>
  <c r="G1122" i="18"/>
  <c r="G1123" i="18"/>
  <c r="G1124" i="18"/>
  <c r="G1125" i="18"/>
  <c r="G1126" i="18"/>
  <c r="G1127" i="18"/>
  <c r="G1128" i="18"/>
  <c r="G1129" i="18"/>
  <c r="G1130" i="18"/>
  <c r="G1131" i="18"/>
  <c r="G1132" i="18"/>
  <c r="G1133" i="18"/>
  <c r="G1134" i="18"/>
  <c r="G1135" i="18"/>
  <c r="G1136" i="18"/>
  <c r="G1137" i="18"/>
  <c r="G1138" i="18"/>
  <c r="G1139" i="18"/>
  <c r="G1140" i="18"/>
  <c r="G1141" i="18"/>
  <c r="G1142" i="18"/>
  <c r="G1143" i="18"/>
  <c r="G1144" i="18"/>
  <c r="G1145" i="18"/>
  <c r="G1146" i="18"/>
  <c r="G1147" i="18"/>
  <c r="G1148" i="18"/>
  <c r="G1149" i="18"/>
  <c r="G1150" i="18"/>
  <c r="G1151" i="18"/>
  <c r="G1152" i="18"/>
  <c r="G1153" i="18"/>
  <c r="G1154" i="18"/>
  <c r="G1155" i="18"/>
  <c r="G1156" i="18"/>
  <c r="G1157" i="18"/>
  <c r="G1158" i="18"/>
  <c r="G1159" i="18"/>
  <c r="G1160" i="18"/>
  <c r="G1161" i="18"/>
  <c r="G1162" i="18"/>
  <c r="G1163" i="18"/>
  <c r="G1164" i="18"/>
  <c r="G1165" i="18"/>
  <c r="G1166" i="18"/>
  <c r="G1167" i="18"/>
  <c r="G1168" i="18"/>
  <c r="G1169" i="18"/>
  <c r="G1170" i="18"/>
  <c r="G1171" i="18"/>
  <c r="G1172" i="18"/>
  <c r="G1173" i="18"/>
  <c r="G1174" i="18"/>
  <c r="G1175" i="18"/>
  <c r="G1176" i="18"/>
  <c r="G1177" i="18"/>
  <c r="G1178" i="18"/>
  <c r="G1179" i="18"/>
  <c r="G1180" i="18"/>
  <c r="G1181" i="18"/>
  <c r="G1182" i="18"/>
  <c r="G1183" i="18"/>
  <c r="G1184" i="18"/>
  <c r="G1185" i="18"/>
  <c r="G1186" i="18"/>
  <c r="G1187" i="18"/>
  <c r="G1188" i="18"/>
  <c r="G1189" i="18"/>
  <c r="G1190" i="18"/>
  <c r="G1191" i="18"/>
  <c r="G1192" i="18"/>
  <c r="G1193" i="18"/>
  <c r="G1194" i="18"/>
  <c r="G1195" i="18"/>
  <c r="G1196" i="18"/>
  <c r="G1197" i="18"/>
  <c r="G1198" i="18"/>
  <c r="G1199" i="18"/>
  <c r="G1200" i="18"/>
  <c r="G1201" i="18"/>
  <c r="G1202" i="18"/>
  <c r="G1203" i="18"/>
  <c r="G1204" i="18"/>
  <c r="G1205" i="18"/>
  <c r="G1206" i="18"/>
  <c r="G1207" i="18"/>
  <c r="G1208" i="18"/>
  <c r="G1209" i="18"/>
  <c r="G1210" i="18"/>
  <c r="G1211" i="18"/>
  <c r="G1212" i="18"/>
  <c r="G1213" i="18"/>
  <c r="G1214" i="18"/>
  <c r="G1215" i="18"/>
  <c r="G1216" i="18"/>
  <c r="G1217" i="18"/>
  <c r="G1218" i="18"/>
  <c r="G1219" i="18"/>
  <c r="G1220" i="18"/>
  <c r="G1221" i="18"/>
  <c r="G1222" i="18"/>
  <c r="G1223" i="18"/>
  <c r="G1224" i="18"/>
  <c r="G1225" i="18"/>
  <c r="G1226" i="18"/>
  <c r="G1227" i="18"/>
  <c r="G1228" i="18"/>
  <c r="G1229" i="18"/>
  <c r="G1230" i="18"/>
  <c r="G1231" i="18"/>
  <c r="G1232" i="18"/>
  <c r="G1233" i="18"/>
  <c r="G1234" i="18"/>
  <c r="G1235" i="18"/>
  <c r="G1236" i="18"/>
  <c r="G1237" i="18"/>
  <c r="G1238" i="18"/>
  <c r="G1239" i="18"/>
  <c r="G1240" i="18"/>
  <c r="G1241" i="18"/>
  <c r="G1242" i="18"/>
  <c r="G1243" i="18"/>
  <c r="G1244" i="18"/>
  <c r="G1245" i="18"/>
  <c r="G1246" i="18"/>
  <c r="G1247" i="18"/>
  <c r="G1248" i="18"/>
  <c r="G1249" i="18"/>
  <c r="G1250" i="18"/>
  <c r="G1251" i="18"/>
  <c r="G1252" i="18"/>
  <c r="G1253" i="18"/>
  <c r="G1254" i="18"/>
  <c r="G1255" i="18"/>
  <c r="G1256" i="18"/>
  <c r="G1257" i="18"/>
  <c r="G1258" i="18"/>
  <c r="G1259" i="18"/>
  <c r="G1260" i="18"/>
  <c r="G1261" i="18"/>
  <c r="G1262" i="18"/>
  <c r="G1263" i="18"/>
  <c r="G1264" i="18"/>
  <c r="G1265" i="18"/>
  <c r="G1266" i="18"/>
  <c r="G1267" i="18"/>
  <c r="G1268" i="18"/>
  <c r="G1269" i="18"/>
  <c r="G1270" i="18"/>
  <c r="G1271" i="18"/>
  <c r="G1272" i="18"/>
  <c r="G1273" i="18"/>
  <c r="G1274" i="18"/>
  <c r="G1275" i="18"/>
  <c r="G1276" i="18"/>
  <c r="G1277" i="18"/>
  <c r="G1278" i="18"/>
  <c r="G1279" i="18"/>
  <c r="G1280" i="18"/>
  <c r="G1281" i="18"/>
  <c r="G1282" i="18"/>
  <c r="G1283" i="18"/>
  <c r="G1284" i="18"/>
  <c r="G1285" i="18"/>
  <c r="G1286" i="18"/>
  <c r="G1287" i="18"/>
  <c r="G1288" i="18"/>
  <c r="G1289" i="18"/>
  <c r="G1290" i="18"/>
  <c r="G1291" i="18"/>
  <c r="G1292" i="18"/>
  <c r="G1293" i="18"/>
  <c r="G1294" i="18"/>
  <c r="G1295" i="18"/>
  <c r="G1296" i="18"/>
  <c r="G1297" i="18"/>
  <c r="G1298" i="18"/>
  <c r="G1299" i="18"/>
  <c r="G1300" i="18"/>
  <c r="G1301" i="18"/>
  <c r="G1302" i="18"/>
  <c r="G1303" i="18"/>
  <c r="G1304" i="18"/>
  <c r="G1305" i="18"/>
  <c r="G1306" i="18"/>
  <c r="G1307" i="18"/>
  <c r="G1308" i="18"/>
  <c r="G1309" i="18"/>
  <c r="G1310" i="18"/>
  <c r="G1311" i="18"/>
  <c r="G1312" i="18"/>
  <c r="G1313" i="18"/>
  <c r="G1314" i="18"/>
  <c r="G1315" i="18"/>
  <c r="G1316" i="18"/>
  <c r="G1317" i="18"/>
  <c r="G1318" i="18"/>
  <c r="G1319" i="18"/>
  <c r="G1320" i="18"/>
  <c r="G1321" i="18"/>
  <c r="G1322" i="18"/>
  <c r="G1323" i="18"/>
  <c r="G1324" i="18"/>
  <c r="G1325" i="18"/>
  <c r="G1326" i="18"/>
  <c r="G1327" i="18"/>
  <c r="G1328" i="18"/>
  <c r="G1329" i="18"/>
  <c r="G1330" i="18"/>
  <c r="G1331" i="18"/>
  <c r="G1332" i="18"/>
  <c r="G1333" i="18"/>
  <c r="G1334" i="18"/>
  <c r="G1335" i="18"/>
  <c r="G1336" i="18"/>
  <c r="G1337" i="18"/>
  <c r="G1338" i="18"/>
  <c r="G1339" i="18"/>
  <c r="G1340" i="18"/>
  <c r="G1341" i="18"/>
  <c r="G1342" i="18"/>
  <c r="G1343" i="18"/>
  <c r="G1344" i="18"/>
  <c r="G1345" i="18"/>
  <c r="G1346" i="18"/>
  <c r="G1347" i="18"/>
  <c r="G1348" i="18"/>
  <c r="G1349" i="18"/>
  <c r="G1350" i="18"/>
  <c r="G1351" i="18"/>
  <c r="G1352" i="18"/>
  <c r="G1353" i="18"/>
  <c r="G1354" i="18"/>
  <c r="G1355" i="18"/>
  <c r="G1356" i="18"/>
  <c r="G1357" i="18"/>
  <c r="G1358" i="18"/>
  <c r="G1359" i="18"/>
  <c r="G1360" i="18"/>
  <c r="G1361" i="18"/>
  <c r="G1362" i="18"/>
  <c r="G1363" i="18"/>
  <c r="G1364" i="18"/>
  <c r="G1365" i="18"/>
  <c r="G1366" i="18"/>
  <c r="G1367" i="18"/>
  <c r="G1368" i="18"/>
  <c r="G1369" i="18"/>
  <c r="G1370" i="18"/>
  <c r="G1371" i="18"/>
  <c r="G1372" i="18"/>
  <c r="G1373" i="18"/>
  <c r="G1374" i="18"/>
  <c r="G1375" i="18"/>
  <c r="G1376" i="18"/>
  <c r="G1377" i="18"/>
  <c r="G1378" i="18"/>
  <c r="G1379" i="18"/>
  <c r="G1380" i="18"/>
  <c r="G1381" i="18"/>
  <c r="G1382" i="18"/>
  <c r="G1383" i="18"/>
  <c r="G1384" i="18"/>
  <c r="G1385" i="18"/>
  <c r="G1386" i="18"/>
  <c r="G1387" i="18"/>
  <c r="G1388" i="18"/>
  <c r="G1389" i="18"/>
  <c r="G1390" i="18"/>
  <c r="G1391" i="18"/>
  <c r="G1392" i="18"/>
  <c r="G1393" i="18"/>
  <c r="G1394" i="18"/>
  <c r="G1395" i="18"/>
  <c r="G1396" i="18"/>
  <c r="G1397" i="18"/>
  <c r="G1398" i="18"/>
  <c r="G1399" i="18"/>
  <c r="G1400" i="18"/>
  <c r="G1401" i="18"/>
  <c r="G1402" i="18"/>
  <c r="G1403" i="18"/>
  <c r="G1404" i="18"/>
  <c r="G1405" i="18"/>
  <c r="G1406" i="18"/>
  <c r="G1407" i="18"/>
  <c r="G1408" i="18"/>
  <c r="G1409" i="18"/>
  <c r="G1410" i="18"/>
  <c r="G1411" i="18"/>
  <c r="G1412" i="18"/>
  <c r="G1413" i="18"/>
  <c r="G1414" i="18"/>
  <c r="G2" i="18"/>
  <c r="B16" i="18" l="1"/>
  <c r="F16" i="18" s="1"/>
  <c r="C16" i="18"/>
  <c r="D16" i="18"/>
  <c r="B38" i="18"/>
  <c r="C38" i="18"/>
  <c r="D38" i="18"/>
  <c r="B40" i="18"/>
  <c r="C40" i="18"/>
  <c r="D40" i="18"/>
  <c r="B43" i="18"/>
  <c r="C43" i="18"/>
  <c r="D43" i="18"/>
  <c r="B44" i="18"/>
  <c r="F44" i="18" s="1"/>
  <c r="C44" i="18"/>
  <c r="D44" i="18"/>
  <c r="B46" i="18"/>
  <c r="C46" i="18"/>
  <c r="D46" i="18"/>
  <c r="B47" i="18"/>
  <c r="C47" i="18"/>
  <c r="D47" i="18"/>
  <c r="B48" i="18"/>
  <c r="C48" i="18"/>
  <c r="D48" i="18"/>
  <c r="B50" i="18"/>
  <c r="F50" i="18" s="1"/>
  <c r="C50" i="18"/>
  <c r="D50" i="18"/>
  <c r="B51" i="18"/>
  <c r="C51" i="18"/>
  <c r="D51" i="18"/>
  <c r="B52" i="18"/>
  <c r="C52" i="18"/>
  <c r="D52" i="18"/>
  <c r="B53" i="18"/>
  <c r="C53" i="18"/>
  <c r="D53" i="18"/>
  <c r="B54" i="18"/>
  <c r="F54" i="18" s="1"/>
  <c r="C54" i="18"/>
  <c r="D54" i="18"/>
  <c r="B55" i="18"/>
  <c r="C55" i="18"/>
  <c r="D55" i="18"/>
  <c r="B56" i="18"/>
  <c r="C56" i="18"/>
  <c r="D56" i="18"/>
  <c r="B57" i="18"/>
  <c r="C57" i="18"/>
  <c r="D57" i="18"/>
  <c r="B58" i="18"/>
  <c r="F58" i="18" s="1"/>
  <c r="C58" i="18"/>
  <c r="D58" i="18"/>
  <c r="B60" i="18"/>
  <c r="C60" i="18"/>
  <c r="D60" i="18"/>
  <c r="B61" i="18"/>
  <c r="C61" i="18"/>
  <c r="D61" i="18"/>
  <c r="B62" i="18"/>
  <c r="C62" i="18"/>
  <c r="D62" i="18"/>
  <c r="B63" i="18"/>
  <c r="F63" i="18" s="1"/>
  <c r="C63" i="18"/>
  <c r="D63" i="18"/>
  <c r="B64" i="18"/>
  <c r="C64" i="18"/>
  <c r="D64" i="18"/>
  <c r="B65" i="18"/>
  <c r="C65" i="18"/>
  <c r="D65" i="18"/>
  <c r="B66" i="18"/>
  <c r="C66" i="18"/>
  <c r="D66" i="18"/>
  <c r="B67" i="18"/>
  <c r="F67" i="18" s="1"/>
  <c r="C67" i="18"/>
  <c r="D67" i="18"/>
  <c r="B69" i="18"/>
  <c r="C69" i="18"/>
  <c r="D69" i="18"/>
  <c r="B70" i="18"/>
  <c r="C70" i="18"/>
  <c r="D70" i="18"/>
  <c r="B72" i="18"/>
  <c r="C72" i="18"/>
  <c r="D72" i="18"/>
  <c r="B73" i="18"/>
  <c r="F73" i="18" s="1"/>
  <c r="C73" i="18"/>
  <c r="D73" i="18"/>
  <c r="B74" i="18"/>
  <c r="C74" i="18"/>
  <c r="D74" i="18"/>
  <c r="B75" i="18"/>
  <c r="C75" i="18"/>
  <c r="D75" i="18"/>
  <c r="B76" i="18"/>
  <c r="C76" i="18"/>
  <c r="D76" i="18"/>
  <c r="B77" i="18"/>
  <c r="F77" i="18" s="1"/>
  <c r="C77" i="18"/>
  <c r="D77" i="18"/>
  <c r="B78" i="18"/>
  <c r="C78" i="18"/>
  <c r="D78" i="18"/>
  <c r="B80" i="18"/>
  <c r="C80" i="18"/>
  <c r="D80" i="18"/>
  <c r="B81" i="18"/>
  <c r="C81" i="18"/>
  <c r="D81" i="18"/>
  <c r="B83" i="18"/>
  <c r="F83" i="18" s="1"/>
  <c r="C83" i="18"/>
  <c r="D83" i="18"/>
  <c r="B84" i="18"/>
  <c r="C84" i="18"/>
  <c r="D84" i="18"/>
  <c r="B85" i="18"/>
  <c r="C85" i="18"/>
  <c r="D85" i="18"/>
  <c r="B86" i="18"/>
  <c r="C86" i="18"/>
  <c r="D86" i="18"/>
  <c r="B87" i="18"/>
  <c r="F87" i="18" s="1"/>
  <c r="C87" i="18"/>
  <c r="D87" i="18"/>
  <c r="B88" i="18"/>
  <c r="C88" i="18"/>
  <c r="D88" i="18"/>
  <c r="B89" i="18"/>
  <c r="C89" i="18"/>
  <c r="D89" i="18"/>
  <c r="B90" i="18"/>
  <c r="C90" i="18"/>
  <c r="D90" i="18"/>
  <c r="B91" i="18"/>
  <c r="F91" i="18" s="1"/>
  <c r="C91" i="18"/>
  <c r="D91" i="18"/>
  <c r="B92" i="18"/>
  <c r="C92" i="18"/>
  <c r="D92" i="18"/>
  <c r="B93" i="18"/>
  <c r="C93" i="18"/>
  <c r="D93" i="18"/>
  <c r="B94" i="18"/>
  <c r="C94" i="18"/>
  <c r="D94" i="18"/>
  <c r="B95" i="18"/>
  <c r="F95" i="18" s="1"/>
  <c r="C95" i="18"/>
  <c r="D95" i="18"/>
  <c r="B96" i="18"/>
  <c r="C96" i="18"/>
  <c r="D96" i="18"/>
  <c r="B97" i="18"/>
  <c r="C97" i="18"/>
  <c r="D97" i="18"/>
  <c r="B98" i="18"/>
  <c r="C98" i="18"/>
  <c r="D98" i="18"/>
  <c r="B99" i="18"/>
  <c r="F99" i="18" s="1"/>
  <c r="C99" i="18"/>
  <c r="D99" i="18"/>
  <c r="B100" i="18"/>
  <c r="C100" i="18"/>
  <c r="D100" i="18"/>
  <c r="B101" i="18"/>
  <c r="C101" i="18"/>
  <c r="D101" i="18"/>
  <c r="B102" i="18"/>
  <c r="C102" i="18"/>
  <c r="D102" i="18"/>
  <c r="B103" i="18"/>
  <c r="F103" i="18" s="1"/>
  <c r="C103" i="18"/>
  <c r="D103" i="18"/>
  <c r="B104" i="18"/>
  <c r="C104" i="18"/>
  <c r="D104" i="18"/>
  <c r="B105" i="18"/>
  <c r="C105" i="18"/>
  <c r="D105" i="18"/>
  <c r="B107" i="18"/>
  <c r="C107" i="18"/>
  <c r="D107" i="18"/>
  <c r="B108" i="18"/>
  <c r="F108" i="18" s="1"/>
  <c r="C108" i="18"/>
  <c r="D108" i="18"/>
  <c r="B109" i="18"/>
  <c r="C109" i="18"/>
  <c r="D109" i="18"/>
  <c r="B110" i="18"/>
  <c r="C110" i="18"/>
  <c r="D110" i="18"/>
  <c r="B111" i="18"/>
  <c r="C111" i="18"/>
  <c r="D111" i="18"/>
  <c r="B112" i="18"/>
  <c r="F112" i="18" s="1"/>
  <c r="C112" i="18"/>
  <c r="D112" i="18"/>
  <c r="B113" i="18"/>
  <c r="C113" i="18"/>
  <c r="D113" i="18"/>
  <c r="B114" i="18"/>
  <c r="C114" i="18"/>
  <c r="D114" i="18"/>
  <c r="B115" i="18"/>
  <c r="C115" i="18"/>
  <c r="D115" i="18"/>
  <c r="B116" i="18"/>
  <c r="F116" i="18" s="1"/>
  <c r="C116" i="18"/>
  <c r="D116" i="18"/>
  <c r="B117" i="18"/>
  <c r="C117" i="18"/>
  <c r="D117" i="18"/>
  <c r="B118" i="18"/>
  <c r="C118" i="18"/>
  <c r="D118" i="18"/>
  <c r="B119" i="18"/>
  <c r="C119" i="18"/>
  <c r="D119" i="18"/>
  <c r="B120" i="18"/>
  <c r="F120" i="18" s="1"/>
  <c r="C120" i="18"/>
  <c r="D120" i="18"/>
  <c r="B121" i="18"/>
  <c r="C121" i="18"/>
  <c r="D121" i="18"/>
  <c r="B122" i="18"/>
  <c r="C122" i="18"/>
  <c r="D122" i="18"/>
  <c r="B123" i="18"/>
  <c r="C123" i="18"/>
  <c r="D123" i="18"/>
  <c r="B124" i="18"/>
  <c r="F124" i="18" s="1"/>
  <c r="C124" i="18"/>
  <c r="D124" i="18"/>
  <c r="B125" i="18"/>
  <c r="C125" i="18"/>
  <c r="D125" i="18"/>
  <c r="B126" i="18"/>
  <c r="C126" i="18"/>
  <c r="D126" i="18"/>
  <c r="B127" i="18"/>
  <c r="C127" i="18"/>
  <c r="D127" i="18"/>
  <c r="B128" i="18"/>
  <c r="F128" i="18" s="1"/>
  <c r="C128" i="18"/>
  <c r="D128" i="18"/>
  <c r="B129" i="18"/>
  <c r="C129" i="18"/>
  <c r="D129" i="18"/>
  <c r="B130" i="18"/>
  <c r="C130" i="18"/>
  <c r="D130" i="18"/>
  <c r="B131" i="18"/>
  <c r="C131" i="18"/>
  <c r="D131" i="18"/>
  <c r="B132" i="18"/>
  <c r="F132" i="18" s="1"/>
  <c r="C132" i="18"/>
  <c r="D132" i="18"/>
  <c r="B133" i="18"/>
  <c r="C133" i="18"/>
  <c r="D133" i="18"/>
  <c r="B134" i="18"/>
  <c r="C134" i="18"/>
  <c r="D134" i="18"/>
  <c r="B135" i="18"/>
  <c r="C135" i="18"/>
  <c r="D135" i="18"/>
  <c r="B136" i="18"/>
  <c r="F136" i="18" s="1"/>
  <c r="C136" i="18"/>
  <c r="D136" i="18"/>
  <c r="B137" i="18"/>
  <c r="C137" i="18"/>
  <c r="D137" i="18"/>
  <c r="B138" i="18"/>
  <c r="C138" i="18"/>
  <c r="D138" i="18"/>
  <c r="B139" i="18"/>
  <c r="C139" i="18"/>
  <c r="D139" i="18"/>
  <c r="B140" i="18"/>
  <c r="F140" i="18" s="1"/>
  <c r="C140" i="18"/>
  <c r="D140" i="18"/>
  <c r="B141" i="18"/>
  <c r="C141" i="18"/>
  <c r="D141" i="18"/>
  <c r="B142" i="18"/>
  <c r="C142" i="18"/>
  <c r="D142" i="18"/>
  <c r="B143" i="18"/>
  <c r="C143" i="18"/>
  <c r="D143" i="18"/>
  <c r="B144" i="18"/>
  <c r="F144" i="18" s="1"/>
  <c r="C144" i="18"/>
  <c r="D144" i="18"/>
  <c r="B145" i="18"/>
  <c r="C145" i="18"/>
  <c r="D145" i="18"/>
  <c r="B146" i="18"/>
  <c r="C146" i="18"/>
  <c r="D146" i="18"/>
  <c r="B147" i="18"/>
  <c r="C147" i="18"/>
  <c r="D147" i="18"/>
  <c r="B148" i="18"/>
  <c r="F148" i="18" s="1"/>
  <c r="C148" i="18"/>
  <c r="D148" i="18"/>
  <c r="B149" i="18"/>
  <c r="C149" i="18"/>
  <c r="D149" i="18"/>
  <c r="B150" i="18"/>
  <c r="C150" i="18"/>
  <c r="D150" i="18"/>
  <c r="B151" i="18"/>
  <c r="C151" i="18"/>
  <c r="D151" i="18"/>
  <c r="B152" i="18"/>
  <c r="F152" i="18" s="1"/>
  <c r="C152" i="18"/>
  <c r="D152" i="18"/>
  <c r="B153" i="18"/>
  <c r="C153" i="18"/>
  <c r="D153" i="18"/>
  <c r="B154" i="18"/>
  <c r="C154" i="18"/>
  <c r="D154" i="18"/>
  <c r="B155" i="18"/>
  <c r="C155" i="18"/>
  <c r="D155" i="18"/>
  <c r="B156" i="18"/>
  <c r="F156" i="18" s="1"/>
  <c r="C156" i="18"/>
  <c r="D156" i="18"/>
  <c r="B157" i="18"/>
  <c r="C157" i="18"/>
  <c r="D157" i="18"/>
  <c r="B158" i="18"/>
  <c r="C158" i="18"/>
  <c r="D158" i="18"/>
  <c r="B160" i="18"/>
  <c r="C160" i="18"/>
  <c r="D160" i="18"/>
  <c r="B161" i="18"/>
  <c r="F161" i="18" s="1"/>
  <c r="C161" i="18"/>
  <c r="D161" i="18"/>
  <c r="B162" i="18"/>
  <c r="C162" i="18"/>
  <c r="D162" i="18"/>
  <c r="B163" i="18"/>
  <c r="C163" i="18"/>
  <c r="D163" i="18"/>
  <c r="B164" i="18"/>
  <c r="C164" i="18"/>
  <c r="D164" i="18"/>
  <c r="B165" i="18"/>
  <c r="F165" i="18" s="1"/>
  <c r="C165" i="18"/>
  <c r="D165" i="18"/>
  <c r="B166" i="18"/>
  <c r="C166" i="18"/>
  <c r="D166" i="18"/>
  <c r="B167" i="18"/>
  <c r="C167" i="18"/>
  <c r="D167" i="18"/>
  <c r="B168" i="18"/>
  <c r="C168" i="18"/>
  <c r="D168" i="18"/>
  <c r="B169" i="18"/>
  <c r="F169" i="18" s="1"/>
  <c r="C169" i="18"/>
  <c r="D169" i="18"/>
  <c r="B170" i="18"/>
  <c r="C170" i="18"/>
  <c r="D170" i="18"/>
  <c r="B171" i="18"/>
  <c r="C171" i="18"/>
  <c r="D171" i="18"/>
  <c r="B172" i="18"/>
  <c r="C172" i="18"/>
  <c r="D172" i="18"/>
  <c r="B173" i="18"/>
  <c r="F173" i="18" s="1"/>
  <c r="C173" i="18"/>
  <c r="D173" i="18"/>
  <c r="B174" i="18"/>
  <c r="C174" i="18"/>
  <c r="D174" i="18"/>
  <c r="B175" i="18"/>
  <c r="C175" i="18"/>
  <c r="D175" i="18"/>
  <c r="B177" i="18"/>
  <c r="C177" i="18"/>
  <c r="D177" i="18"/>
  <c r="B178" i="18"/>
  <c r="F178" i="18" s="1"/>
  <c r="C178" i="18"/>
  <c r="D178" i="18"/>
  <c r="B179" i="18"/>
  <c r="C179" i="18"/>
  <c r="D179" i="18"/>
  <c r="B180" i="18"/>
  <c r="C180" i="18"/>
  <c r="D180" i="18"/>
  <c r="B181" i="18"/>
  <c r="C181" i="18"/>
  <c r="D181" i="18"/>
  <c r="B182" i="18"/>
  <c r="F182" i="18" s="1"/>
  <c r="C182" i="18"/>
  <c r="D182" i="18"/>
  <c r="B183" i="18"/>
  <c r="C183" i="18"/>
  <c r="D183" i="18"/>
  <c r="B184" i="18"/>
  <c r="C184" i="18"/>
  <c r="D184" i="18"/>
  <c r="B185" i="18"/>
  <c r="C185" i="18"/>
  <c r="D185" i="18"/>
  <c r="B186" i="18"/>
  <c r="F186" i="18" s="1"/>
  <c r="C186" i="18"/>
  <c r="D186" i="18"/>
  <c r="B187" i="18"/>
  <c r="C187" i="18"/>
  <c r="D187" i="18"/>
  <c r="B188" i="18"/>
  <c r="C188" i="18"/>
  <c r="D188" i="18"/>
  <c r="B189" i="18"/>
  <c r="C189" i="18"/>
  <c r="D189" i="18"/>
  <c r="B190" i="18"/>
  <c r="F190" i="18" s="1"/>
  <c r="C190" i="18"/>
  <c r="D190" i="18"/>
  <c r="B191" i="18"/>
  <c r="C191" i="18"/>
  <c r="D191" i="18"/>
  <c r="B192" i="18"/>
  <c r="C192" i="18"/>
  <c r="D192" i="18"/>
  <c r="B193" i="18"/>
  <c r="C193" i="18"/>
  <c r="D193" i="18"/>
  <c r="B194" i="18"/>
  <c r="F194" i="18" s="1"/>
  <c r="C194" i="18"/>
  <c r="D194" i="18"/>
  <c r="B195" i="18"/>
  <c r="C195" i="18"/>
  <c r="D195" i="18"/>
  <c r="B196" i="18"/>
  <c r="C196" i="18"/>
  <c r="D196" i="18"/>
  <c r="B197" i="18"/>
  <c r="C197" i="18"/>
  <c r="D197" i="18"/>
  <c r="B198" i="18"/>
  <c r="F198" i="18" s="1"/>
  <c r="C198" i="18"/>
  <c r="D198" i="18"/>
  <c r="B200" i="18"/>
  <c r="C200" i="18"/>
  <c r="D200" i="18"/>
  <c r="B201" i="18"/>
  <c r="C201" i="18"/>
  <c r="D201" i="18"/>
  <c r="B202" i="18"/>
  <c r="C202" i="18"/>
  <c r="D202" i="18"/>
  <c r="B203" i="18"/>
  <c r="F203" i="18" s="1"/>
  <c r="C203" i="18"/>
  <c r="D203" i="18"/>
  <c r="B204" i="18"/>
  <c r="C204" i="18"/>
  <c r="D204" i="18"/>
  <c r="B205" i="18"/>
  <c r="C205" i="18"/>
  <c r="D205" i="18"/>
  <c r="B206" i="18"/>
  <c r="C206" i="18"/>
  <c r="D206" i="18"/>
  <c r="B207" i="18"/>
  <c r="F207" i="18" s="1"/>
  <c r="C207" i="18"/>
  <c r="D207" i="18"/>
  <c r="B208" i="18"/>
  <c r="C208" i="18"/>
  <c r="D208" i="18"/>
  <c r="B209" i="18"/>
  <c r="C209" i="18"/>
  <c r="D209" i="18"/>
  <c r="B210" i="18"/>
  <c r="C210" i="18"/>
  <c r="D210" i="18"/>
  <c r="B211" i="18"/>
  <c r="F211" i="18" s="1"/>
  <c r="C211" i="18"/>
  <c r="D211" i="18"/>
  <c r="B212" i="18"/>
  <c r="C212" i="18"/>
  <c r="D212" i="18"/>
  <c r="B213" i="18"/>
  <c r="C213" i="18"/>
  <c r="D213" i="18"/>
  <c r="B214" i="18"/>
  <c r="C214" i="18"/>
  <c r="D214" i="18"/>
  <c r="B215" i="18"/>
  <c r="F215" i="18" s="1"/>
  <c r="C215" i="18"/>
  <c r="D215" i="18"/>
  <c r="B216" i="18"/>
  <c r="C216" i="18"/>
  <c r="D216" i="18"/>
  <c r="B217" i="18"/>
  <c r="C217" i="18"/>
  <c r="D217" i="18"/>
  <c r="B218" i="18"/>
  <c r="C218" i="18"/>
  <c r="D218" i="18"/>
  <c r="B219" i="18"/>
  <c r="F219" i="18" s="1"/>
  <c r="C219" i="18"/>
  <c r="D219" i="18"/>
  <c r="B220" i="18"/>
  <c r="C220" i="18"/>
  <c r="D220" i="18"/>
  <c r="B221" i="18"/>
  <c r="C221" i="18"/>
  <c r="D221" i="18"/>
  <c r="B222" i="18"/>
  <c r="C222" i="18"/>
  <c r="D222" i="18"/>
  <c r="B223" i="18"/>
  <c r="F223" i="18" s="1"/>
  <c r="C223" i="18"/>
  <c r="D223" i="18"/>
  <c r="B224" i="18"/>
  <c r="C224" i="18"/>
  <c r="D224" i="18"/>
  <c r="B225" i="18"/>
  <c r="C225" i="18"/>
  <c r="D225" i="18"/>
  <c r="B226" i="18"/>
  <c r="C226" i="18"/>
  <c r="D226" i="18"/>
  <c r="B227" i="18"/>
  <c r="F227" i="18" s="1"/>
  <c r="C227" i="18"/>
  <c r="D227" i="18"/>
  <c r="B228" i="18"/>
  <c r="C228" i="18"/>
  <c r="D228" i="18"/>
  <c r="B229" i="18"/>
  <c r="C229" i="18"/>
  <c r="D229" i="18"/>
  <c r="B230" i="18"/>
  <c r="C230" i="18"/>
  <c r="D230" i="18"/>
  <c r="B231" i="18"/>
  <c r="F231" i="18" s="1"/>
  <c r="C231" i="18"/>
  <c r="D231" i="18"/>
  <c r="B232" i="18"/>
  <c r="C232" i="18"/>
  <c r="D232" i="18"/>
  <c r="B233" i="18"/>
  <c r="C233" i="18"/>
  <c r="D233" i="18"/>
  <c r="B234" i="18"/>
  <c r="C234" i="18"/>
  <c r="D234" i="18"/>
  <c r="B235" i="18"/>
  <c r="F235" i="18" s="1"/>
  <c r="C235" i="18"/>
  <c r="D235" i="18"/>
  <c r="B236" i="18"/>
  <c r="C236" i="18"/>
  <c r="D236" i="18"/>
  <c r="B237" i="18"/>
  <c r="C237" i="18"/>
  <c r="D237" i="18"/>
  <c r="B238" i="18"/>
  <c r="C238" i="18"/>
  <c r="D238" i="18"/>
  <c r="B239" i="18"/>
  <c r="F239" i="18" s="1"/>
  <c r="C239" i="18"/>
  <c r="D239" i="18"/>
  <c r="B240" i="18"/>
  <c r="C240" i="18"/>
  <c r="D240" i="18"/>
  <c r="B241" i="18"/>
  <c r="C241" i="18"/>
  <c r="D241" i="18"/>
  <c r="B242" i="18"/>
  <c r="C242" i="18"/>
  <c r="D242" i="18"/>
  <c r="B243" i="18"/>
  <c r="F243" i="18" s="1"/>
  <c r="C243" i="18"/>
  <c r="D243" i="18"/>
  <c r="B244" i="18"/>
  <c r="C244" i="18"/>
  <c r="D244" i="18"/>
  <c r="B245" i="18"/>
  <c r="C245" i="18"/>
  <c r="D245" i="18"/>
  <c r="B246" i="18"/>
  <c r="C246" i="18"/>
  <c r="D246" i="18"/>
  <c r="B247" i="18"/>
  <c r="F247" i="18" s="1"/>
  <c r="C247" i="18"/>
  <c r="D247" i="18"/>
  <c r="B248" i="18"/>
  <c r="C248" i="18"/>
  <c r="D248" i="18"/>
  <c r="B249" i="18"/>
  <c r="C249" i="18"/>
  <c r="D249" i="18"/>
  <c r="B250" i="18"/>
  <c r="C250" i="18"/>
  <c r="D250" i="18"/>
  <c r="B251" i="18"/>
  <c r="F251" i="18" s="1"/>
  <c r="C251" i="18"/>
  <c r="D251" i="18"/>
  <c r="B252" i="18"/>
  <c r="C252" i="18"/>
  <c r="D252" i="18"/>
  <c r="B253" i="18"/>
  <c r="C253" i="18"/>
  <c r="D253" i="18"/>
  <c r="B254" i="18"/>
  <c r="C254" i="18"/>
  <c r="D254" i="18"/>
  <c r="B255" i="18"/>
  <c r="F255" i="18" s="1"/>
  <c r="C255" i="18"/>
  <c r="D255" i="18"/>
  <c r="B256" i="18"/>
  <c r="C256" i="18"/>
  <c r="D256" i="18"/>
  <c r="B257" i="18"/>
  <c r="C257" i="18"/>
  <c r="D257" i="18"/>
  <c r="B258" i="18"/>
  <c r="C258" i="18"/>
  <c r="D258" i="18"/>
  <c r="B259" i="18"/>
  <c r="F259" i="18" s="1"/>
  <c r="C259" i="18"/>
  <c r="D259" i="18"/>
  <c r="B260" i="18"/>
  <c r="C260" i="18"/>
  <c r="D260" i="18"/>
  <c r="B261" i="18"/>
  <c r="C261" i="18"/>
  <c r="D261" i="18"/>
  <c r="B262" i="18"/>
  <c r="C262" i="18"/>
  <c r="D262" i="18"/>
  <c r="B263" i="18"/>
  <c r="F263" i="18" s="1"/>
  <c r="C263" i="18"/>
  <c r="D263" i="18"/>
  <c r="B264" i="18"/>
  <c r="C264" i="18"/>
  <c r="D264" i="18"/>
  <c r="B265" i="18"/>
  <c r="C265" i="18"/>
  <c r="D265" i="18"/>
  <c r="B266" i="18"/>
  <c r="C266" i="18"/>
  <c r="D266" i="18"/>
  <c r="B267" i="18"/>
  <c r="F267" i="18" s="1"/>
  <c r="C267" i="18"/>
  <c r="D267" i="18"/>
  <c r="B268" i="18"/>
  <c r="C268" i="18"/>
  <c r="D268" i="18"/>
  <c r="B269" i="18"/>
  <c r="C269" i="18"/>
  <c r="D269" i="18"/>
  <c r="B270" i="18"/>
  <c r="C270" i="18"/>
  <c r="D270" i="18"/>
  <c r="B271" i="18"/>
  <c r="F271" i="18" s="1"/>
  <c r="C271" i="18"/>
  <c r="D271" i="18"/>
  <c r="B272" i="18"/>
  <c r="C272" i="18"/>
  <c r="D272" i="18"/>
  <c r="B273" i="18"/>
  <c r="C273" i="18"/>
  <c r="D273" i="18"/>
  <c r="B274" i="18"/>
  <c r="C274" i="18"/>
  <c r="D274" i="18"/>
  <c r="B275" i="18"/>
  <c r="F275" i="18" s="1"/>
  <c r="C275" i="18"/>
  <c r="D275" i="18"/>
  <c r="B276" i="18"/>
  <c r="C276" i="18"/>
  <c r="D276" i="18"/>
  <c r="B277" i="18"/>
  <c r="C277" i="18"/>
  <c r="D277" i="18"/>
  <c r="B278" i="18"/>
  <c r="C278" i="18"/>
  <c r="D278" i="18"/>
  <c r="B281" i="18"/>
  <c r="F281" i="18" s="1"/>
  <c r="C281" i="18"/>
  <c r="D281" i="18"/>
  <c r="B282" i="18"/>
  <c r="C282" i="18"/>
  <c r="D282" i="18"/>
  <c r="B283" i="18"/>
  <c r="C283" i="18"/>
  <c r="D283" i="18"/>
  <c r="B284" i="18"/>
  <c r="C284" i="18"/>
  <c r="D284" i="18"/>
  <c r="B285" i="18"/>
  <c r="F285" i="18" s="1"/>
  <c r="C285" i="18"/>
  <c r="D285" i="18"/>
  <c r="B286" i="18"/>
  <c r="C286" i="18"/>
  <c r="D286" i="18"/>
  <c r="B287" i="18"/>
  <c r="C287" i="18"/>
  <c r="D287" i="18"/>
  <c r="B289" i="18"/>
  <c r="C289" i="18"/>
  <c r="D289" i="18"/>
  <c r="B290" i="18"/>
  <c r="F290" i="18" s="1"/>
  <c r="C290" i="18"/>
  <c r="D290" i="18"/>
  <c r="B291" i="18"/>
  <c r="C291" i="18"/>
  <c r="D291" i="18"/>
  <c r="B292" i="18"/>
  <c r="C292" i="18"/>
  <c r="D292" i="18"/>
  <c r="B293" i="18"/>
  <c r="C293" i="18"/>
  <c r="D293" i="18"/>
  <c r="B294" i="18"/>
  <c r="F294" i="18" s="1"/>
  <c r="C294" i="18"/>
  <c r="D294" i="18"/>
  <c r="B295" i="18"/>
  <c r="C295" i="18"/>
  <c r="D295" i="18"/>
  <c r="B296" i="18"/>
  <c r="C296" i="18"/>
  <c r="D296" i="18"/>
  <c r="B298" i="18"/>
  <c r="C298" i="18"/>
  <c r="D298" i="18"/>
  <c r="B299" i="18"/>
  <c r="F299" i="18" s="1"/>
  <c r="C299" i="18"/>
  <c r="D299" i="18"/>
  <c r="B300" i="18"/>
  <c r="C300" i="18"/>
  <c r="D300" i="18"/>
  <c r="B301" i="18"/>
  <c r="C301" i="18"/>
  <c r="D301" i="18"/>
  <c r="B302" i="18"/>
  <c r="C302" i="18"/>
  <c r="D302" i="18"/>
  <c r="B303" i="18"/>
  <c r="F303" i="18" s="1"/>
  <c r="C303" i="18"/>
  <c r="D303" i="18"/>
  <c r="B304" i="18"/>
  <c r="C304" i="18"/>
  <c r="D304" i="18"/>
  <c r="B306" i="18"/>
  <c r="C306" i="18"/>
  <c r="D306" i="18"/>
  <c r="B307" i="18"/>
  <c r="C307" i="18"/>
  <c r="D307" i="18"/>
  <c r="B308" i="18"/>
  <c r="F308" i="18" s="1"/>
  <c r="C308" i="18"/>
  <c r="D308" i="18"/>
  <c r="B309" i="18"/>
  <c r="C309" i="18"/>
  <c r="D309" i="18"/>
  <c r="B310" i="18"/>
  <c r="C310" i="18"/>
  <c r="D310" i="18"/>
  <c r="B311" i="18"/>
  <c r="C311" i="18"/>
  <c r="D311" i="18"/>
  <c r="B312" i="18"/>
  <c r="F312" i="18" s="1"/>
  <c r="C312" i="18"/>
  <c r="D312" i="18"/>
  <c r="B313" i="18"/>
  <c r="C313" i="18"/>
  <c r="D313" i="18"/>
  <c r="B314" i="18"/>
  <c r="C314" i="18"/>
  <c r="D314" i="18"/>
  <c r="B315" i="18"/>
  <c r="C315" i="18"/>
  <c r="D315" i="18"/>
  <c r="B316" i="18"/>
  <c r="F316" i="18" s="1"/>
  <c r="C316" i="18"/>
  <c r="D316" i="18"/>
  <c r="B317" i="18"/>
  <c r="C317" i="18"/>
  <c r="D317" i="18"/>
  <c r="B318" i="18"/>
  <c r="C318" i="18"/>
  <c r="D318" i="18"/>
  <c r="B319" i="18"/>
  <c r="C319" i="18"/>
  <c r="D319" i="18"/>
  <c r="B320" i="18"/>
  <c r="F320" i="18" s="1"/>
  <c r="C320" i="18"/>
  <c r="D320" i="18"/>
  <c r="B321" i="18"/>
  <c r="C321" i="18"/>
  <c r="D321" i="18"/>
  <c r="B322" i="18"/>
  <c r="C322" i="18"/>
  <c r="D322" i="18"/>
  <c r="B323" i="18"/>
  <c r="C323" i="18"/>
  <c r="D323" i="18"/>
  <c r="B324" i="18"/>
  <c r="F324" i="18" s="1"/>
  <c r="C324" i="18"/>
  <c r="D324" i="18"/>
  <c r="B325" i="18"/>
  <c r="C325" i="18"/>
  <c r="D325" i="18"/>
  <c r="B326" i="18"/>
  <c r="C326" i="18"/>
  <c r="D326" i="18"/>
  <c r="B329" i="18"/>
  <c r="C329" i="18"/>
  <c r="D329" i="18"/>
  <c r="B330" i="18"/>
  <c r="F330" i="18" s="1"/>
  <c r="C330" i="18"/>
  <c r="D330" i="18"/>
  <c r="B331" i="18"/>
  <c r="C331" i="18"/>
  <c r="D331" i="18"/>
  <c r="B332" i="18"/>
  <c r="C332" i="18"/>
  <c r="D332" i="18"/>
  <c r="B333" i="18"/>
  <c r="C333" i="18"/>
  <c r="D333" i="18"/>
  <c r="B334" i="18"/>
  <c r="F334" i="18" s="1"/>
  <c r="C334" i="18"/>
  <c r="D334" i="18"/>
  <c r="B336" i="18"/>
  <c r="C336" i="18"/>
  <c r="D336" i="18"/>
  <c r="B337" i="18"/>
  <c r="C337" i="18"/>
  <c r="D337" i="18"/>
  <c r="B338" i="18"/>
  <c r="C338" i="18"/>
  <c r="D338" i="18"/>
  <c r="B339" i="18"/>
  <c r="F339" i="18" s="1"/>
  <c r="C339" i="18"/>
  <c r="D339" i="18"/>
  <c r="B340" i="18"/>
  <c r="C340" i="18"/>
  <c r="D340" i="18"/>
  <c r="B341" i="18"/>
  <c r="C341" i="18"/>
  <c r="D341" i="18"/>
  <c r="B342" i="18"/>
  <c r="C342" i="18"/>
  <c r="D342" i="18"/>
  <c r="B343" i="18"/>
  <c r="F343" i="18" s="1"/>
  <c r="C343" i="18"/>
  <c r="D343" i="18"/>
  <c r="B344" i="18"/>
  <c r="C344" i="18"/>
  <c r="D344" i="18"/>
  <c r="B345" i="18"/>
  <c r="C345" i="18"/>
  <c r="D345" i="18"/>
  <c r="B346" i="18"/>
  <c r="C346" i="18"/>
  <c r="D346" i="18"/>
  <c r="B347" i="18"/>
  <c r="F347" i="18" s="1"/>
  <c r="C347" i="18"/>
  <c r="D347" i="18"/>
  <c r="B348" i="18"/>
  <c r="C348" i="18"/>
  <c r="D348" i="18"/>
  <c r="B349" i="18"/>
  <c r="C349" i="18"/>
  <c r="D349" i="18"/>
  <c r="B350" i="18"/>
  <c r="C350" i="18"/>
  <c r="D350" i="18"/>
  <c r="B351" i="18"/>
  <c r="F351" i="18" s="1"/>
  <c r="C351" i="18"/>
  <c r="D351" i="18"/>
  <c r="B352" i="18"/>
  <c r="C352" i="18"/>
  <c r="D352" i="18"/>
  <c r="B354" i="18"/>
  <c r="C354" i="18"/>
  <c r="D354" i="18"/>
  <c r="B355" i="18"/>
  <c r="C355" i="18"/>
  <c r="D355" i="18"/>
  <c r="B356" i="18"/>
  <c r="F356" i="18" s="1"/>
  <c r="C356" i="18"/>
  <c r="D356" i="18"/>
  <c r="B357" i="18"/>
  <c r="C357" i="18"/>
  <c r="D357" i="18"/>
  <c r="B358" i="18"/>
  <c r="C358" i="18"/>
  <c r="D358" i="18"/>
  <c r="B359" i="18"/>
  <c r="C359" i="18"/>
  <c r="D359" i="18"/>
  <c r="B360" i="18"/>
  <c r="F360" i="18" s="1"/>
  <c r="C360" i="18"/>
  <c r="D360" i="18"/>
  <c r="B361" i="18"/>
  <c r="C361" i="18"/>
  <c r="D361" i="18"/>
  <c r="B362" i="18"/>
  <c r="C362" i="18"/>
  <c r="D362" i="18"/>
  <c r="B363" i="18"/>
  <c r="C363" i="18"/>
  <c r="D363" i="18"/>
  <c r="B364" i="18"/>
  <c r="F364" i="18" s="1"/>
  <c r="C364" i="18"/>
  <c r="D364" i="18"/>
  <c r="B365" i="18"/>
  <c r="C365" i="18"/>
  <c r="D365" i="18"/>
  <c r="B366" i="18"/>
  <c r="C366" i="18"/>
  <c r="D366" i="18"/>
  <c r="B367" i="18"/>
  <c r="C367" i="18"/>
  <c r="D367" i="18"/>
  <c r="B368" i="18"/>
  <c r="F368" i="18" s="1"/>
  <c r="C368" i="18"/>
  <c r="D368" i="18"/>
  <c r="B369" i="18"/>
  <c r="C369" i="18"/>
  <c r="D369" i="18"/>
  <c r="B370" i="18"/>
  <c r="C370" i="18"/>
  <c r="D370" i="18"/>
  <c r="B371" i="18"/>
  <c r="C371" i="18"/>
  <c r="D371" i="18"/>
  <c r="B372" i="18"/>
  <c r="F372" i="18" s="1"/>
  <c r="C372" i="18"/>
  <c r="D372" i="18"/>
  <c r="B373" i="18"/>
  <c r="C373" i="18"/>
  <c r="D373" i="18"/>
  <c r="B374" i="18"/>
  <c r="C374" i="18"/>
  <c r="D374" i="18"/>
  <c r="B375" i="18"/>
  <c r="C375" i="18"/>
  <c r="D375" i="18"/>
  <c r="B376" i="18"/>
  <c r="F376" i="18" s="1"/>
  <c r="C376" i="18"/>
  <c r="D376" i="18"/>
  <c r="B377" i="18"/>
  <c r="C377" i="18"/>
  <c r="D377" i="18"/>
  <c r="B378" i="18"/>
  <c r="C378" i="18"/>
  <c r="D378" i="18"/>
  <c r="B379" i="18"/>
  <c r="C379" i="18"/>
  <c r="D379" i="18"/>
  <c r="B380" i="18"/>
  <c r="F380" i="18" s="1"/>
  <c r="C380" i="18"/>
  <c r="D380" i="18"/>
  <c r="B381" i="18"/>
  <c r="C381" i="18"/>
  <c r="D381" i="18"/>
  <c r="B382" i="18"/>
  <c r="C382" i="18"/>
  <c r="D382" i="18"/>
  <c r="B383" i="18"/>
  <c r="C383" i="18"/>
  <c r="D383" i="18"/>
  <c r="B384" i="18"/>
  <c r="F384" i="18" s="1"/>
  <c r="C384" i="18"/>
  <c r="D384" i="18"/>
  <c r="B385" i="18"/>
  <c r="C385" i="18"/>
  <c r="D385" i="18"/>
  <c r="B386" i="18"/>
  <c r="C386" i="18"/>
  <c r="D386" i="18"/>
  <c r="B387" i="18"/>
  <c r="C387" i="18"/>
  <c r="D387" i="18"/>
  <c r="B388" i="18"/>
  <c r="F388" i="18" s="1"/>
  <c r="C388" i="18"/>
  <c r="D388" i="18"/>
  <c r="B389" i="18"/>
  <c r="C389" i="18"/>
  <c r="D389" i="18"/>
  <c r="B390" i="18"/>
  <c r="C390" i="18"/>
  <c r="D390" i="18"/>
  <c r="B391" i="18"/>
  <c r="C391" i="18"/>
  <c r="D391" i="18"/>
  <c r="B392" i="18"/>
  <c r="F392" i="18" s="1"/>
  <c r="C392" i="18"/>
  <c r="D392" i="18"/>
  <c r="B393" i="18"/>
  <c r="C393" i="18"/>
  <c r="D393" i="18"/>
  <c r="B394" i="18"/>
  <c r="C394" i="18"/>
  <c r="D394" i="18"/>
  <c r="B395" i="18"/>
  <c r="C395" i="18"/>
  <c r="D395" i="18"/>
  <c r="B396" i="18"/>
  <c r="F396" i="18" s="1"/>
  <c r="C396" i="18"/>
  <c r="D396" i="18"/>
  <c r="B397" i="18"/>
  <c r="C397" i="18"/>
  <c r="D397" i="18"/>
  <c r="B398" i="18"/>
  <c r="C398" i="18"/>
  <c r="D398" i="18"/>
  <c r="B399" i="18"/>
  <c r="C399" i="18"/>
  <c r="D399" i="18"/>
  <c r="B400" i="18"/>
  <c r="F400" i="18" s="1"/>
  <c r="C400" i="18"/>
  <c r="D400" i="18"/>
  <c r="B401" i="18"/>
  <c r="C401" i="18"/>
  <c r="D401" i="18"/>
  <c r="B402" i="18"/>
  <c r="C402" i="18"/>
  <c r="D402" i="18"/>
  <c r="B403" i="18"/>
  <c r="C403" i="18"/>
  <c r="D403" i="18"/>
  <c r="B404" i="18"/>
  <c r="F404" i="18" s="1"/>
  <c r="C404" i="18"/>
  <c r="D404" i="18"/>
  <c r="B405" i="18"/>
  <c r="C405" i="18"/>
  <c r="D405" i="18"/>
  <c r="B406" i="18"/>
  <c r="C406" i="18"/>
  <c r="D406" i="18"/>
  <c r="B408" i="18"/>
  <c r="C408" i="18"/>
  <c r="D408" i="18"/>
  <c r="B409" i="18"/>
  <c r="F409" i="18" s="1"/>
  <c r="C409" i="18"/>
  <c r="D409" i="18"/>
  <c r="B410" i="18"/>
  <c r="C410" i="18"/>
  <c r="D410" i="18"/>
  <c r="B411" i="18"/>
  <c r="C411" i="18"/>
  <c r="D411" i="18"/>
  <c r="B412" i="18"/>
  <c r="C412" i="18"/>
  <c r="D412" i="18"/>
  <c r="B413" i="18"/>
  <c r="F413" i="18" s="1"/>
  <c r="C413" i="18"/>
  <c r="D413" i="18"/>
  <c r="B414" i="18"/>
  <c r="C414" i="18"/>
  <c r="D414" i="18"/>
  <c r="B415" i="18"/>
  <c r="C415" i="18"/>
  <c r="D415" i="18"/>
  <c r="B416" i="18"/>
  <c r="C416" i="18"/>
  <c r="D416" i="18"/>
  <c r="B417" i="18"/>
  <c r="F417" i="18" s="1"/>
  <c r="C417" i="18"/>
  <c r="D417" i="18"/>
  <c r="B418" i="18"/>
  <c r="C418" i="18"/>
  <c r="D418" i="18"/>
  <c r="B419" i="18"/>
  <c r="C419" i="18"/>
  <c r="D419" i="18"/>
  <c r="B420" i="18"/>
  <c r="C420" i="18"/>
  <c r="D420" i="18"/>
  <c r="B421" i="18"/>
  <c r="F421" i="18" s="1"/>
  <c r="C421" i="18"/>
  <c r="D421" i="18"/>
  <c r="B422" i="18"/>
  <c r="C422" i="18"/>
  <c r="D422" i="18"/>
  <c r="B423" i="18"/>
  <c r="C423" i="18"/>
  <c r="D423" i="18"/>
  <c r="B424" i="18"/>
  <c r="C424" i="18"/>
  <c r="D424" i="18"/>
  <c r="B425" i="18"/>
  <c r="F425" i="18" s="1"/>
  <c r="C425" i="18"/>
  <c r="D425" i="18"/>
  <c r="B426" i="18"/>
  <c r="C426" i="18"/>
  <c r="D426" i="18"/>
  <c r="B427" i="18"/>
  <c r="C427" i="18"/>
  <c r="D427" i="18"/>
  <c r="B428" i="18"/>
  <c r="C428" i="18"/>
  <c r="D428" i="18"/>
  <c r="B429" i="18"/>
  <c r="F429" i="18" s="1"/>
  <c r="C429" i="18"/>
  <c r="D429" i="18"/>
  <c r="B430" i="18"/>
  <c r="C430" i="18"/>
  <c r="D430" i="18"/>
  <c r="B431" i="18"/>
  <c r="C431" i="18"/>
  <c r="D431" i="18"/>
  <c r="B432" i="18"/>
  <c r="C432" i="18"/>
  <c r="D432" i="18"/>
  <c r="B433" i="18"/>
  <c r="F433" i="18" s="1"/>
  <c r="C433" i="18"/>
  <c r="D433" i="18"/>
  <c r="B434" i="18"/>
  <c r="C434" i="18"/>
  <c r="D434" i="18"/>
  <c r="B435" i="18"/>
  <c r="C435" i="18"/>
  <c r="D435" i="18"/>
  <c r="B436" i="18"/>
  <c r="C436" i="18"/>
  <c r="D436" i="18"/>
  <c r="B437" i="18"/>
  <c r="F437" i="18" s="1"/>
  <c r="C437" i="18"/>
  <c r="D437" i="18"/>
  <c r="B438" i="18"/>
  <c r="C438" i="18"/>
  <c r="D438" i="18"/>
  <c r="B439" i="18"/>
  <c r="C439" i="18"/>
  <c r="D439" i="18"/>
  <c r="B440" i="18"/>
  <c r="C440" i="18"/>
  <c r="D440" i="18"/>
  <c r="B441" i="18"/>
  <c r="F441" i="18" s="1"/>
  <c r="C441" i="18"/>
  <c r="D441" i="18"/>
  <c r="B442" i="18"/>
  <c r="C442" i="18"/>
  <c r="D442" i="18"/>
  <c r="B443" i="18"/>
  <c r="C443" i="18"/>
  <c r="D443" i="18"/>
  <c r="B444" i="18"/>
  <c r="C444" i="18"/>
  <c r="D444" i="18"/>
  <c r="B445" i="18"/>
  <c r="F445" i="18" s="1"/>
  <c r="C445" i="18"/>
  <c r="D445" i="18"/>
  <c r="B446" i="18"/>
  <c r="C446" i="18"/>
  <c r="D446" i="18"/>
  <c r="B447" i="18"/>
  <c r="C447" i="18"/>
  <c r="D447" i="18"/>
  <c r="B448" i="18"/>
  <c r="C448" i="18"/>
  <c r="D448" i="18"/>
  <c r="B449" i="18"/>
  <c r="F449" i="18" s="1"/>
  <c r="C449" i="18"/>
  <c r="D449" i="18"/>
  <c r="B450" i="18"/>
  <c r="C450" i="18"/>
  <c r="D450" i="18"/>
  <c r="B451" i="18"/>
  <c r="C451" i="18"/>
  <c r="D451" i="18"/>
  <c r="B452" i="18"/>
  <c r="C452" i="18"/>
  <c r="D452" i="18"/>
  <c r="B453" i="18"/>
  <c r="F453" i="18" s="1"/>
  <c r="C453" i="18"/>
  <c r="D453" i="18"/>
  <c r="B454" i="18"/>
  <c r="C454" i="18"/>
  <c r="D454" i="18"/>
  <c r="B455" i="18"/>
  <c r="C455" i="18"/>
  <c r="D455" i="18"/>
  <c r="B456" i="18"/>
  <c r="C456" i="18"/>
  <c r="D456" i="18"/>
  <c r="B457" i="18"/>
  <c r="F457" i="18" s="1"/>
  <c r="C457" i="18"/>
  <c r="D457" i="18"/>
  <c r="B458" i="18"/>
  <c r="C458" i="18"/>
  <c r="D458" i="18"/>
  <c r="B459" i="18"/>
  <c r="C459" i="18"/>
  <c r="D459" i="18"/>
  <c r="B460" i="18"/>
  <c r="C460" i="18"/>
  <c r="D460" i="18"/>
  <c r="B461" i="18"/>
  <c r="F461" i="18" s="1"/>
  <c r="C461" i="18"/>
  <c r="D461" i="18"/>
  <c r="B462" i="18"/>
  <c r="C462" i="18"/>
  <c r="D462" i="18"/>
  <c r="B463" i="18"/>
  <c r="C463" i="18"/>
  <c r="D463" i="18"/>
  <c r="B464" i="18"/>
  <c r="C464" i="18"/>
  <c r="D464" i="18"/>
  <c r="B465" i="18"/>
  <c r="F465" i="18" s="1"/>
  <c r="C465" i="18"/>
  <c r="D465" i="18"/>
  <c r="B466" i="18"/>
  <c r="C466" i="18"/>
  <c r="D466" i="18"/>
  <c r="B467" i="18"/>
  <c r="C467" i="18"/>
  <c r="D467" i="18"/>
  <c r="B468" i="18"/>
  <c r="C468" i="18"/>
  <c r="D468" i="18"/>
  <c r="B469" i="18"/>
  <c r="F469" i="18" s="1"/>
  <c r="C469" i="18"/>
  <c r="D469" i="18"/>
  <c r="B470" i="18"/>
  <c r="C470" i="18"/>
  <c r="D470" i="18"/>
  <c r="B471" i="18"/>
  <c r="C471" i="18"/>
  <c r="D471" i="18"/>
  <c r="B472" i="18"/>
  <c r="C472" i="18"/>
  <c r="D472" i="18"/>
  <c r="B473" i="18"/>
  <c r="F473" i="18" s="1"/>
  <c r="C473" i="18"/>
  <c r="D473" i="18"/>
  <c r="B474" i="18"/>
  <c r="C474" i="18"/>
  <c r="D474" i="18"/>
  <c r="B475" i="18"/>
  <c r="C475" i="18"/>
  <c r="D475" i="18"/>
  <c r="B476" i="18"/>
  <c r="C476" i="18"/>
  <c r="D476" i="18"/>
  <c r="B477" i="18"/>
  <c r="F477" i="18" s="1"/>
  <c r="C477" i="18"/>
  <c r="D477" i="18"/>
  <c r="B478" i="18"/>
  <c r="C478" i="18"/>
  <c r="D478" i="18"/>
  <c r="B479" i="18"/>
  <c r="C479" i="18"/>
  <c r="D479" i="18"/>
  <c r="B480" i="18"/>
  <c r="C480" i="18"/>
  <c r="D480" i="18"/>
  <c r="B481" i="18"/>
  <c r="F481" i="18" s="1"/>
  <c r="C481" i="18"/>
  <c r="D481" i="18"/>
  <c r="B482" i="18"/>
  <c r="C482" i="18"/>
  <c r="D482" i="18"/>
  <c r="B483" i="18"/>
  <c r="C483" i="18"/>
  <c r="D483" i="18"/>
  <c r="B484" i="18"/>
  <c r="C484" i="18"/>
  <c r="D484" i="18"/>
  <c r="B485" i="18"/>
  <c r="F485" i="18" s="1"/>
  <c r="C485" i="18"/>
  <c r="D485" i="18"/>
  <c r="B486" i="18"/>
  <c r="C486" i="18"/>
  <c r="D486" i="18"/>
  <c r="B487" i="18"/>
  <c r="C487" i="18"/>
  <c r="D487" i="18"/>
  <c r="B488" i="18"/>
  <c r="C488" i="18"/>
  <c r="D488" i="18"/>
  <c r="B489" i="18"/>
  <c r="F489" i="18" s="1"/>
  <c r="C489" i="18"/>
  <c r="D489" i="18"/>
  <c r="B490" i="18"/>
  <c r="C490" i="18"/>
  <c r="D490" i="18"/>
  <c r="B491" i="18"/>
  <c r="C491" i="18"/>
  <c r="D491" i="18"/>
  <c r="B492" i="18"/>
  <c r="C492" i="18"/>
  <c r="D492" i="18"/>
  <c r="B493" i="18"/>
  <c r="F493" i="18" s="1"/>
  <c r="C493" i="18"/>
  <c r="D493" i="18"/>
  <c r="B494" i="18"/>
  <c r="C494" i="18"/>
  <c r="D494" i="18"/>
  <c r="B495" i="18"/>
  <c r="C495" i="18"/>
  <c r="D495" i="18"/>
  <c r="B496" i="18"/>
  <c r="C496" i="18"/>
  <c r="D496" i="18"/>
  <c r="B497" i="18"/>
  <c r="F497" i="18" s="1"/>
  <c r="C497" i="18"/>
  <c r="D497" i="18"/>
  <c r="B498" i="18"/>
  <c r="C498" i="18"/>
  <c r="D498" i="18"/>
  <c r="B499" i="18"/>
  <c r="C499" i="18"/>
  <c r="D499" i="18"/>
  <c r="B500" i="18"/>
  <c r="C500" i="18"/>
  <c r="D500" i="18"/>
  <c r="B501" i="18"/>
  <c r="F501" i="18" s="1"/>
  <c r="C501" i="18"/>
  <c r="D501" i="18"/>
  <c r="B502" i="18"/>
  <c r="C502" i="18"/>
  <c r="D502" i="18"/>
  <c r="B503" i="18"/>
  <c r="C503" i="18"/>
  <c r="D503" i="18"/>
  <c r="B504" i="18"/>
  <c r="C504" i="18"/>
  <c r="D504" i="18"/>
  <c r="B505" i="18"/>
  <c r="F505" i="18" s="1"/>
  <c r="C505" i="18"/>
  <c r="D505" i="18"/>
  <c r="B506" i="18"/>
  <c r="C506" i="18"/>
  <c r="D506" i="18"/>
  <c r="B507" i="18"/>
  <c r="C507" i="18"/>
  <c r="D507" i="18"/>
  <c r="B508" i="18"/>
  <c r="C508" i="18"/>
  <c r="D508" i="18"/>
  <c r="B509" i="18"/>
  <c r="F509" i="18" s="1"/>
  <c r="C509" i="18"/>
  <c r="D509" i="18"/>
  <c r="B510" i="18"/>
  <c r="C510" i="18"/>
  <c r="D510" i="18"/>
  <c r="B511" i="18"/>
  <c r="C511" i="18"/>
  <c r="D511" i="18"/>
  <c r="B512" i="18"/>
  <c r="C512" i="18"/>
  <c r="D512" i="18"/>
  <c r="B513" i="18"/>
  <c r="F513" i="18" s="1"/>
  <c r="C513" i="18"/>
  <c r="D513" i="18"/>
  <c r="B514" i="18"/>
  <c r="C514" i="18"/>
  <c r="D514" i="18"/>
  <c r="B515" i="18"/>
  <c r="C515" i="18"/>
  <c r="D515" i="18"/>
  <c r="B516" i="18"/>
  <c r="C516" i="18"/>
  <c r="D516" i="18"/>
  <c r="B517" i="18"/>
  <c r="F517" i="18" s="1"/>
  <c r="C517" i="18"/>
  <c r="D517" i="18"/>
  <c r="B518" i="18"/>
  <c r="C518" i="18"/>
  <c r="D518" i="18"/>
  <c r="B519" i="18"/>
  <c r="C519" i="18"/>
  <c r="D519" i="18"/>
  <c r="B520" i="18"/>
  <c r="C520" i="18"/>
  <c r="D520" i="18"/>
  <c r="B521" i="18"/>
  <c r="F521" i="18" s="1"/>
  <c r="C521" i="18"/>
  <c r="D521" i="18"/>
  <c r="B522" i="18"/>
  <c r="C522" i="18"/>
  <c r="D522" i="18"/>
  <c r="B523" i="18"/>
  <c r="C523" i="18"/>
  <c r="D523" i="18"/>
  <c r="B524" i="18"/>
  <c r="C524" i="18"/>
  <c r="D524" i="18"/>
  <c r="B525" i="18"/>
  <c r="F525" i="18" s="1"/>
  <c r="C525" i="18"/>
  <c r="D525" i="18"/>
  <c r="B526" i="18"/>
  <c r="C526" i="18"/>
  <c r="D526" i="18"/>
  <c r="B527" i="18"/>
  <c r="C527" i="18"/>
  <c r="D527" i="18"/>
  <c r="B528" i="18"/>
  <c r="C528" i="18"/>
  <c r="D528" i="18"/>
  <c r="B529" i="18"/>
  <c r="F529" i="18" s="1"/>
  <c r="C529" i="18"/>
  <c r="D529" i="18"/>
  <c r="B530" i="18"/>
  <c r="C530" i="18"/>
  <c r="D530" i="18"/>
  <c r="B531" i="18"/>
  <c r="C531" i="18"/>
  <c r="D531" i="18"/>
  <c r="B532" i="18"/>
  <c r="C532" i="18"/>
  <c r="D532" i="18"/>
  <c r="B533" i="18"/>
  <c r="F533" i="18" s="1"/>
  <c r="C533" i="18"/>
  <c r="D533" i="18"/>
  <c r="B534" i="18"/>
  <c r="C534" i="18"/>
  <c r="D534" i="18"/>
  <c r="B535" i="18"/>
  <c r="C535" i="18"/>
  <c r="D535" i="18"/>
  <c r="B536" i="18"/>
  <c r="C536" i="18"/>
  <c r="D536" i="18"/>
  <c r="B537" i="18"/>
  <c r="F537" i="18" s="1"/>
  <c r="C537" i="18"/>
  <c r="D537" i="18"/>
  <c r="B538" i="18"/>
  <c r="C538" i="18"/>
  <c r="D538" i="18"/>
  <c r="B539" i="18"/>
  <c r="C539" i="18"/>
  <c r="D539" i="18"/>
  <c r="B540" i="18"/>
  <c r="C540" i="18"/>
  <c r="D540" i="18"/>
  <c r="B541" i="18"/>
  <c r="F541" i="18" s="1"/>
  <c r="C541" i="18"/>
  <c r="D541" i="18"/>
  <c r="B542" i="18"/>
  <c r="C542" i="18"/>
  <c r="D542" i="18"/>
  <c r="B543" i="18"/>
  <c r="C543" i="18"/>
  <c r="D543" i="18"/>
  <c r="B544" i="18"/>
  <c r="C544" i="18"/>
  <c r="D544" i="18"/>
  <c r="B545" i="18"/>
  <c r="F545" i="18" s="1"/>
  <c r="C545" i="18"/>
  <c r="D545" i="18"/>
  <c r="B546" i="18"/>
  <c r="C546" i="18"/>
  <c r="D546" i="18"/>
  <c r="B547" i="18"/>
  <c r="C547" i="18"/>
  <c r="D547" i="18"/>
  <c r="B548" i="18"/>
  <c r="C548" i="18"/>
  <c r="D548" i="18"/>
  <c r="B549" i="18"/>
  <c r="F549" i="18" s="1"/>
  <c r="C549" i="18"/>
  <c r="D549" i="18"/>
  <c r="B550" i="18"/>
  <c r="C550" i="18"/>
  <c r="D550" i="18"/>
  <c r="B551" i="18"/>
  <c r="C551" i="18"/>
  <c r="D551" i="18"/>
  <c r="B552" i="18"/>
  <c r="C552" i="18"/>
  <c r="D552" i="18"/>
  <c r="B553" i="18"/>
  <c r="F553" i="18" s="1"/>
  <c r="C553" i="18"/>
  <c r="D553" i="18"/>
  <c r="B554" i="18"/>
  <c r="C554" i="18"/>
  <c r="D554" i="18"/>
  <c r="B555" i="18"/>
  <c r="C555" i="18"/>
  <c r="D555" i="18"/>
  <c r="B556" i="18"/>
  <c r="C556" i="18"/>
  <c r="D556" i="18"/>
  <c r="B557" i="18"/>
  <c r="F557" i="18" s="1"/>
  <c r="C557" i="18"/>
  <c r="D557" i="18"/>
  <c r="B558" i="18"/>
  <c r="C558" i="18"/>
  <c r="D558" i="18"/>
  <c r="B559" i="18"/>
  <c r="C559" i="18"/>
  <c r="D559" i="18"/>
  <c r="B560" i="18"/>
  <c r="C560" i="18"/>
  <c r="D560" i="18"/>
  <c r="B561" i="18"/>
  <c r="F561" i="18" s="1"/>
  <c r="C561" i="18"/>
  <c r="D561" i="18"/>
  <c r="B562" i="18"/>
  <c r="C562" i="18"/>
  <c r="D562" i="18"/>
  <c r="B563" i="18"/>
  <c r="C563" i="18"/>
  <c r="D563" i="18"/>
  <c r="B564" i="18"/>
  <c r="C564" i="18"/>
  <c r="D564" i="18"/>
  <c r="B565" i="18"/>
  <c r="F565" i="18" s="1"/>
  <c r="C565" i="18"/>
  <c r="D565" i="18"/>
  <c r="B566" i="18"/>
  <c r="C566" i="18"/>
  <c r="D566" i="18"/>
  <c r="B567" i="18"/>
  <c r="C567" i="18"/>
  <c r="D567" i="18"/>
  <c r="B568" i="18"/>
  <c r="C568" i="18"/>
  <c r="D568" i="18"/>
  <c r="B569" i="18"/>
  <c r="F569" i="18" s="1"/>
  <c r="C569" i="18"/>
  <c r="D569" i="18"/>
  <c r="B570" i="18"/>
  <c r="C570" i="18"/>
  <c r="D570" i="18"/>
  <c r="B571" i="18"/>
  <c r="C571" i="18"/>
  <c r="D571" i="18"/>
  <c r="B572" i="18"/>
  <c r="C572" i="18"/>
  <c r="D572" i="18"/>
  <c r="B573" i="18"/>
  <c r="F573" i="18" s="1"/>
  <c r="C573" i="18"/>
  <c r="D573" i="18"/>
  <c r="B574" i="18"/>
  <c r="C574" i="18"/>
  <c r="D574" i="18"/>
  <c r="B575" i="18"/>
  <c r="C575" i="18"/>
  <c r="D575" i="18"/>
  <c r="B576" i="18"/>
  <c r="C576" i="18"/>
  <c r="D576" i="18"/>
  <c r="B577" i="18"/>
  <c r="F577" i="18" s="1"/>
  <c r="C577" i="18"/>
  <c r="D577" i="18"/>
  <c r="B578" i="18"/>
  <c r="C578" i="18"/>
  <c r="D578" i="18"/>
  <c r="B579" i="18"/>
  <c r="C579" i="18"/>
  <c r="D579" i="18"/>
  <c r="B580" i="18"/>
  <c r="C580" i="18"/>
  <c r="D580" i="18"/>
  <c r="B581" i="18"/>
  <c r="F581" i="18" s="1"/>
  <c r="C581" i="18"/>
  <c r="D581" i="18"/>
  <c r="B582" i="18"/>
  <c r="C582" i="18"/>
  <c r="D582" i="18"/>
  <c r="B583" i="18"/>
  <c r="C583" i="18"/>
  <c r="D583" i="18"/>
  <c r="B584" i="18"/>
  <c r="C584" i="18"/>
  <c r="D584" i="18"/>
  <c r="B585" i="18"/>
  <c r="F585" i="18" s="1"/>
  <c r="C585" i="18"/>
  <c r="D585" i="18"/>
  <c r="B586" i="18"/>
  <c r="C586" i="18"/>
  <c r="D586" i="18"/>
  <c r="B587" i="18"/>
  <c r="C587" i="18"/>
  <c r="D587" i="18"/>
  <c r="B588" i="18"/>
  <c r="C588" i="18"/>
  <c r="D588" i="18"/>
  <c r="B589" i="18"/>
  <c r="F589" i="18" s="1"/>
  <c r="C589" i="18"/>
  <c r="D589" i="18"/>
  <c r="B590" i="18"/>
  <c r="C590" i="18"/>
  <c r="D590" i="18"/>
  <c r="B591" i="18"/>
  <c r="C591" i="18"/>
  <c r="D591" i="18"/>
  <c r="B592" i="18"/>
  <c r="C592" i="18"/>
  <c r="D592" i="18"/>
  <c r="B593" i="18"/>
  <c r="F593" i="18" s="1"/>
  <c r="C593" i="18"/>
  <c r="D593" i="18"/>
  <c r="B594" i="18"/>
  <c r="C594" i="18"/>
  <c r="D594" i="18"/>
  <c r="B595" i="18"/>
  <c r="C595" i="18"/>
  <c r="D595" i="18"/>
  <c r="B596" i="18"/>
  <c r="C596" i="18"/>
  <c r="D596" i="18"/>
  <c r="B597" i="18"/>
  <c r="F597" i="18" s="1"/>
  <c r="C597" i="18"/>
  <c r="D597" i="18"/>
  <c r="B598" i="18"/>
  <c r="C598" i="18"/>
  <c r="D598" i="18"/>
  <c r="B599" i="18"/>
  <c r="C599" i="18"/>
  <c r="D599" i="18"/>
  <c r="B600" i="18"/>
  <c r="C600" i="18"/>
  <c r="D600" i="18"/>
  <c r="B601" i="18"/>
  <c r="F601" i="18" s="1"/>
  <c r="C601" i="18"/>
  <c r="D601" i="18"/>
  <c r="B602" i="18"/>
  <c r="C602" i="18"/>
  <c r="D602" i="18"/>
  <c r="B603" i="18"/>
  <c r="C603" i="18"/>
  <c r="D603" i="18"/>
  <c r="B604" i="18"/>
  <c r="C604" i="18"/>
  <c r="D604" i="18"/>
  <c r="B605" i="18"/>
  <c r="F605" i="18" s="1"/>
  <c r="C605" i="18"/>
  <c r="D605" i="18"/>
  <c r="B606" i="18"/>
  <c r="C606" i="18"/>
  <c r="D606" i="18"/>
  <c r="B607" i="18"/>
  <c r="C607" i="18"/>
  <c r="D607" i="18"/>
  <c r="B608" i="18"/>
  <c r="C608" i="18"/>
  <c r="D608" i="18"/>
  <c r="B609" i="18"/>
  <c r="F609" i="18" s="1"/>
  <c r="C609" i="18"/>
  <c r="D609" i="18"/>
  <c r="B610" i="18"/>
  <c r="C610" i="18"/>
  <c r="D610" i="18"/>
  <c r="B611" i="18"/>
  <c r="C611" i="18"/>
  <c r="D611" i="18"/>
  <c r="B612" i="18"/>
  <c r="C612" i="18"/>
  <c r="D612" i="18"/>
  <c r="B613" i="18"/>
  <c r="F613" i="18" s="1"/>
  <c r="C613" i="18"/>
  <c r="D613" i="18"/>
  <c r="B614" i="18"/>
  <c r="C614" i="18"/>
  <c r="D614" i="18"/>
  <c r="B615" i="18"/>
  <c r="C615" i="18"/>
  <c r="D615" i="18"/>
  <c r="B616" i="18"/>
  <c r="C616" i="18"/>
  <c r="D616" i="18"/>
  <c r="B617" i="18"/>
  <c r="F617" i="18" s="1"/>
  <c r="C617" i="18"/>
  <c r="D617" i="18"/>
  <c r="B618" i="18"/>
  <c r="C618" i="18"/>
  <c r="D618" i="18"/>
  <c r="B619" i="18"/>
  <c r="C619" i="18"/>
  <c r="D619" i="18"/>
  <c r="B620" i="18"/>
  <c r="C620" i="18"/>
  <c r="D620" i="18"/>
  <c r="B621" i="18"/>
  <c r="F621" i="18" s="1"/>
  <c r="C621" i="18"/>
  <c r="D621" i="18"/>
  <c r="B622" i="18"/>
  <c r="C622" i="18"/>
  <c r="D622" i="18"/>
  <c r="B623" i="18"/>
  <c r="C623" i="18"/>
  <c r="D623" i="18"/>
  <c r="B624" i="18"/>
  <c r="C624" i="18"/>
  <c r="D624" i="18"/>
  <c r="B625" i="18"/>
  <c r="F625" i="18" s="1"/>
  <c r="C625" i="18"/>
  <c r="D625" i="18"/>
  <c r="B626" i="18"/>
  <c r="C626" i="18"/>
  <c r="D626" i="18"/>
  <c r="B627" i="18"/>
  <c r="C627" i="18"/>
  <c r="D627" i="18"/>
  <c r="B628" i="18"/>
  <c r="C628" i="18"/>
  <c r="D628" i="18"/>
  <c r="B629" i="18"/>
  <c r="F629" i="18" s="1"/>
  <c r="C629" i="18"/>
  <c r="D629" i="18"/>
  <c r="B630" i="18"/>
  <c r="C630" i="18"/>
  <c r="D630" i="18"/>
  <c r="B631" i="18"/>
  <c r="C631" i="18"/>
  <c r="D631" i="18"/>
  <c r="B632" i="18"/>
  <c r="C632" i="18"/>
  <c r="D632" i="18"/>
  <c r="B633" i="18"/>
  <c r="F633" i="18" s="1"/>
  <c r="C633" i="18"/>
  <c r="D633" i="18"/>
  <c r="B634" i="18"/>
  <c r="C634" i="18"/>
  <c r="D634" i="18"/>
  <c r="B635" i="18"/>
  <c r="C635" i="18"/>
  <c r="D635" i="18"/>
  <c r="B636" i="18"/>
  <c r="C636" i="18"/>
  <c r="D636" i="18"/>
  <c r="B637" i="18"/>
  <c r="F637" i="18" s="1"/>
  <c r="C637" i="18"/>
  <c r="D637" i="18"/>
  <c r="B638" i="18"/>
  <c r="C638" i="18"/>
  <c r="D638" i="18"/>
  <c r="B639" i="18"/>
  <c r="C639" i="18"/>
  <c r="D639" i="18"/>
  <c r="B640" i="18"/>
  <c r="C640" i="18"/>
  <c r="D640" i="18"/>
  <c r="B641" i="18"/>
  <c r="F641" i="18" s="1"/>
  <c r="C641" i="18"/>
  <c r="D641" i="18"/>
  <c r="B642" i="18"/>
  <c r="C642" i="18"/>
  <c r="D642" i="18"/>
  <c r="B643" i="18"/>
  <c r="C643" i="18"/>
  <c r="D643" i="18"/>
  <c r="B644" i="18"/>
  <c r="C644" i="18"/>
  <c r="D644" i="18"/>
  <c r="B645" i="18"/>
  <c r="F645" i="18" s="1"/>
  <c r="C645" i="18"/>
  <c r="D645" i="18"/>
  <c r="B646" i="18"/>
  <c r="C646" i="18"/>
  <c r="D646" i="18"/>
  <c r="B647" i="18"/>
  <c r="C647" i="18"/>
  <c r="D647" i="18"/>
  <c r="B648" i="18"/>
  <c r="C648" i="18"/>
  <c r="D648" i="18"/>
  <c r="B649" i="18"/>
  <c r="F649" i="18" s="1"/>
  <c r="C649" i="18"/>
  <c r="D649" i="18"/>
  <c r="B650" i="18"/>
  <c r="C650" i="18"/>
  <c r="D650" i="18"/>
  <c r="B651" i="18"/>
  <c r="C651" i="18"/>
  <c r="D651" i="18"/>
  <c r="B652" i="18"/>
  <c r="C652" i="18"/>
  <c r="D652" i="18"/>
  <c r="B653" i="18"/>
  <c r="F653" i="18" s="1"/>
  <c r="C653" i="18"/>
  <c r="D653" i="18"/>
  <c r="B654" i="18"/>
  <c r="C654" i="18"/>
  <c r="D654" i="18"/>
  <c r="B655" i="18"/>
  <c r="C655" i="18"/>
  <c r="D655" i="18"/>
  <c r="B656" i="18"/>
  <c r="C656" i="18"/>
  <c r="D656" i="18"/>
  <c r="B657" i="18"/>
  <c r="F657" i="18" s="1"/>
  <c r="C657" i="18"/>
  <c r="D657" i="18"/>
  <c r="B658" i="18"/>
  <c r="C658" i="18"/>
  <c r="D658" i="18"/>
  <c r="B659" i="18"/>
  <c r="C659" i="18"/>
  <c r="D659" i="18"/>
  <c r="B660" i="18"/>
  <c r="C660" i="18"/>
  <c r="D660" i="18"/>
  <c r="B661" i="18"/>
  <c r="F661" i="18" s="1"/>
  <c r="C661" i="18"/>
  <c r="D661" i="18"/>
  <c r="B662" i="18"/>
  <c r="C662" i="18"/>
  <c r="D662" i="18"/>
  <c r="B663" i="18"/>
  <c r="C663" i="18"/>
  <c r="D663" i="18"/>
  <c r="B664" i="18"/>
  <c r="C664" i="18"/>
  <c r="D664" i="18"/>
  <c r="B665" i="18"/>
  <c r="F665" i="18" s="1"/>
  <c r="C665" i="18"/>
  <c r="D665" i="18"/>
  <c r="B666" i="18"/>
  <c r="C666" i="18"/>
  <c r="D666" i="18"/>
  <c r="B667" i="18"/>
  <c r="C667" i="18"/>
  <c r="D667" i="18"/>
  <c r="B668" i="18"/>
  <c r="C668" i="18"/>
  <c r="D668" i="18"/>
  <c r="B669" i="18"/>
  <c r="F669" i="18" s="1"/>
  <c r="C669" i="18"/>
  <c r="D669" i="18"/>
  <c r="B670" i="18"/>
  <c r="C670" i="18"/>
  <c r="D670" i="18"/>
  <c r="B671" i="18"/>
  <c r="C671" i="18"/>
  <c r="D671" i="18"/>
  <c r="B672" i="18"/>
  <c r="C672" i="18"/>
  <c r="D672" i="18"/>
  <c r="B673" i="18"/>
  <c r="F673" i="18" s="1"/>
  <c r="C673" i="18"/>
  <c r="D673" i="18"/>
  <c r="B674" i="18"/>
  <c r="C674" i="18"/>
  <c r="D674" i="18"/>
  <c r="B675" i="18"/>
  <c r="C675" i="18"/>
  <c r="D675" i="18"/>
  <c r="B676" i="18"/>
  <c r="C676" i="18"/>
  <c r="D676" i="18"/>
  <c r="B677" i="18"/>
  <c r="F677" i="18" s="1"/>
  <c r="C677" i="18"/>
  <c r="D677" i="18"/>
  <c r="B678" i="18"/>
  <c r="C678" i="18"/>
  <c r="D678" i="18"/>
  <c r="B679" i="18"/>
  <c r="C679" i="18"/>
  <c r="D679" i="18"/>
  <c r="B680" i="18"/>
  <c r="C680" i="18"/>
  <c r="D680" i="18"/>
  <c r="B681" i="18"/>
  <c r="F681" i="18" s="1"/>
  <c r="C681" i="18"/>
  <c r="D681" i="18"/>
  <c r="B682" i="18"/>
  <c r="C682" i="18"/>
  <c r="D682" i="18"/>
  <c r="B683" i="18"/>
  <c r="C683" i="18"/>
  <c r="D683" i="18"/>
  <c r="B684" i="18"/>
  <c r="C684" i="18"/>
  <c r="D684" i="18"/>
  <c r="B685" i="18"/>
  <c r="F685" i="18" s="1"/>
  <c r="C685" i="18"/>
  <c r="D685" i="18"/>
  <c r="B686" i="18"/>
  <c r="C686" i="18"/>
  <c r="D686" i="18"/>
  <c r="B687" i="18"/>
  <c r="C687" i="18"/>
  <c r="D687" i="18"/>
  <c r="B688" i="18"/>
  <c r="C688" i="18"/>
  <c r="D688" i="18"/>
  <c r="B689" i="18"/>
  <c r="F689" i="18" s="1"/>
  <c r="C689" i="18"/>
  <c r="D689" i="18"/>
  <c r="B690" i="18"/>
  <c r="C690" i="18"/>
  <c r="D690" i="18"/>
  <c r="B691" i="18"/>
  <c r="C691" i="18"/>
  <c r="D691" i="18"/>
  <c r="B692" i="18"/>
  <c r="C692" i="18"/>
  <c r="D692" i="18"/>
  <c r="B693" i="18"/>
  <c r="F693" i="18" s="1"/>
  <c r="C693" i="18"/>
  <c r="D693" i="18"/>
  <c r="B694" i="18"/>
  <c r="C694" i="18"/>
  <c r="D694" i="18"/>
  <c r="B695" i="18"/>
  <c r="C695" i="18"/>
  <c r="D695" i="18"/>
  <c r="B696" i="18"/>
  <c r="C696" i="18"/>
  <c r="D696" i="18"/>
  <c r="B697" i="18"/>
  <c r="F697" i="18" s="1"/>
  <c r="C697" i="18"/>
  <c r="D697" i="18"/>
  <c r="B698" i="18"/>
  <c r="C698" i="18"/>
  <c r="D698" i="18"/>
  <c r="B699" i="18"/>
  <c r="C699" i="18"/>
  <c r="D699" i="18"/>
  <c r="B700" i="18"/>
  <c r="C700" i="18"/>
  <c r="D700" i="18"/>
  <c r="B701" i="18"/>
  <c r="F701" i="18" s="1"/>
  <c r="C701" i="18"/>
  <c r="D701" i="18"/>
  <c r="B702" i="18"/>
  <c r="C702" i="18"/>
  <c r="D702" i="18"/>
  <c r="B703" i="18"/>
  <c r="C703" i="18"/>
  <c r="D703" i="18"/>
  <c r="B704" i="18"/>
  <c r="C704" i="18"/>
  <c r="D704" i="18"/>
  <c r="B705" i="18"/>
  <c r="F705" i="18" s="1"/>
  <c r="C705" i="18"/>
  <c r="D705" i="18"/>
  <c r="B706" i="18"/>
  <c r="C706" i="18"/>
  <c r="D706" i="18"/>
  <c r="B707" i="18"/>
  <c r="C707" i="18"/>
  <c r="D707" i="18"/>
  <c r="B708" i="18"/>
  <c r="C708" i="18"/>
  <c r="D708" i="18"/>
  <c r="B709" i="18"/>
  <c r="F709" i="18" s="1"/>
  <c r="C709" i="18"/>
  <c r="D709" i="18"/>
  <c r="B710" i="18"/>
  <c r="C710" i="18"/>
  <c r="D710" i="18"/>
  <c r="B711" i="18"/>
  <c r="C711" i="18"/>
  <c r="D711" i="18"/>
  <c r="B712" i="18"/>
  <c r="C712" i="18"/>
  <c r="D712" i="18"/>
  <c r="B713" i="18"/>
  <c r="F713" i="18" s="1"/>
  <c r="C713" i="18"/>
  <c r="D713" i="18"/>
  <c r="B714" i="18"/>
  <c r="C714" i="18"/>
  <c r="D714" i="18"/>
  <c r="B715" i="18"/>
  <c r="C715" i="18"/>
  <c r="D715" i="18"/>
  <c r="B716" i="18"/>
  <c r="C716" i="18"/>
  <c r="D716" i="18"/>
  <c r="B717" i="18"/>
  <c r="F717" i="18" s="1"/>
  <c r="C717" i="18"/>
  <c r="D717" i="18"/>
  <c r="B718" i="18"/>
  <c r="C718" i="18"/>
  <c r="D718" i="18"/>
  <c r="B719" i="18"/>
  <c r="C719" i="18"/>
  <c r="D719" i="18"/>
  <c r="B720" i="18"/>
  <c r="C720" i="18"/>
  <c r="D720" i="18"/>
  <c r="B721" i="18"/>
  <c r="F721" i="18" s="1"/>
  <c r="C721" i="18"/>
  <c r="D721" i="18"/>
  <c r="B722" i="18"/>
  <c r="C722" i="18"/>
  <c r="D722" i="18"/>
  <c r="B723" i="18"/>
  <c r="C723" i="18"/>
  <c r="D723" i="18"/>
  <c r="B724" i="18"/>
  <c r="C724" i="18"/>
  <c r="D724" i="18"/>
  <c r="B725" i="18"/>
  <c r="F725" i="18" s="1"/>
  <c r="C725" i="18"/>
  <c r="D725" i="18"/>
  <c r="B726" i="18"/>
  <c r="C726" i="18"/>
  <c r="D726" i="18"/>
  <c r="B727" i="18"/>
  <c r="C727" i="18"/>
  <c r="D727" i="18"/>
  <c r="B728" i="18"/>
  <c r="C728" i="18"/>
  <c r="D728" i="18"/>
  <c r="B729" i="18"/>
  <c r="F729" i="18" s="1"/>
  <c r="C729" i="18"/>
  <c r="D729" i="18"/>
  <c r="B730" i="18"/>
  <c r="C730" i="18"/>
  <c r="D730" i="18"/>
  <c r="B731" i="18"/>
  <c r="C731" i="18"/>
  <c r="D731" i="18"/>
  <c r="B732" i="18"/>
  <c r="C732" i="18"/>
  <c r="D732" i="18"/>
  <c r="B733" i="18"/>
  <c r="F733" i="18" s="1"/>
  <c r="C733" i="18"/>
  <c r="D733" i="18"/>
  <c r="B734" i="18"/>
  <c r="C734" i="18"/>
  <c r="D734" i="18"/>
  <c r="B735" i="18"/>
  <c r="C735" i="18"/>
  <c r="D735" i="18"/>
  <c r="B736" i="18"/>
  <c r="C736" i="18"/>
  <c r="D736" i="18"/>
  <c r="B737" i="18"/>
  <c r="F737" i="18" s="1"/>
  <c r="C737" i="18"/>
  <c r="D737" i="18"/>
  <c r="B738" i="18"/>
  <c r="C738" i="18"/>
  <c r="D738" i="18"/>
  <c r="B739" i="18"/>
  <c r="C739" i="18"/>
  <c r="D739" i="18"/>
  <c r="B740" i="18"/>
  <c r="C740" i="18"/>
  <c r="D740" i="18"/>
  <c r="B741" i="18"/>
  <c r="F741" i="18" s="1"/>
  <c r="C741" i="18"/>
  <c r="D741" i="18"/>
  <c r="B742" i="18"/>
  <c r="C742" i="18"/>
  <c r="D742" i="18"/>
  <c r="B743" i="18"/>
  <c r="C743" i="18"/>
  <c r="D743" i="18"/>
  <c r="B744" i="18"/>
  <c r="C744" i="18"/>
  <c r="D744" i="18"/>
  <c r="B745" i="18"/>
  <c r="F745" i="18" s="1"/>
  <c r="C745" i="18"/>
  <c r="D745" i="18"/>
  <c r="B746" i="18"/>
  <c r="C746" i="18"/>
  <c r="D746" i="18"/>
  <c r="B747" i="18"/>
  <c r="C747" i="18"/>
  <c r="D747" i="18"/>
  <c r="B748" i="18"/>
  <c r="C748" i="18"/>
  <c r="D748" i="18"/>
  <c r="B749" i="18"/>
  <c r="F749" i="18" s="1"/>
  <c r="C749" i="18"/>
  <c r="D749" i="18"/>
  <c r="B750" i="18"/>
  <c r="C750" i="18"/>
  <c r="D750" i="18"/>
  <c r="B751" i="18"/>
  <c r="C751" i="18"/>
  <c r="D751" i="18"/>
  <c r="B752" i="18"/>
  <c r="C752" i="18"/>
  <c r="D752" i="18"/>
  <c r="B753" i="18"/>
  <c r="F753" i="18" s="1"/>
  <c r="C753" i="18"/>
  <c r="D753" i="18"/>
  <c r="B754" i="18"/>
  <c r="C754" i="18"/>
  <c r="D754" i="18"/>
  <c r="B755" i="18"/>
  <c r="C755" i="18"/>
  <c r="D755" i="18"/>
  <c r="B756" i="18"/>
  <c r="C756" i="18"/>
  <c r="D756" i="18"/>
  <c r="B757" i="18"/>
  <c r="F757" i="18" s="1"/>
  <c r="C757" i="18"/>
  <c r="D757" i="18"/>
  <c r="B758" i="18"/>
  <c r="C758" i="18"/>
  <c r="D758" i="18"/>
  <c r="B759" i="18"/>
  <c r="C759" i="18"/>
  <c r="D759" i="18"/>
  <c r="B760" i="18"/>
  <c r="C760" i="18"/>
  <c r="D760" i="18"/>
  <c r="B761" i="18"/>
  <c r="F761" i="18" s="1"/>
  <c r="C761" i="18"/>
  <c r="D761" i="18"/>
  <c r="B762" i="18"/>
  <c r="C762" i="18"/>
  <c r="D762" i="18"/>
  <c r="B763" i="18"/>
  <c r="C763" i="18"/>
  <c r="D763" i="18"/>
  <c r="B764" i="18"/>
  <c r="C764" i="18"/>
  <c r="D764" i="18"/>
  <c r="B765" i="18"/>
  <c r="F765" i="18" s="1"/>
  <c r="C765" i="18"/>
  <c r="D765" i="18"/>
  <c r="B766" i="18"/>
  <c r="C766" i="18"/>
  <c r="D766" i="18"/>
  <c r="B767" i="18"/>
  <c r="C767" i="18"/>
  <c r="D767" i="18"/>
  <c r="B768" i="18"/>
  <c r="C768" i="18"/>
  <c r="D768" i="18"/>
  <c r="B769" i="18"/>
  <c r="F769" i="18" s="1"/>
  <c r="C769" i="18"/>
  <c r="D769" i="18"/>
  <c r="B770" i="18"/>
  <c r="C770" i="18"/>
  <c r="D770" i="18"/>
  <c r="B771" i="18"/>
  <c r="C771" i="18"/>
  <c r="D771" i="18"/>
  <c r="B772" i="18"/>
  <c r="C772" i="18"/>
  <c r="D772" i="18"/>
  <c r="B773" i="18"/>
  <c r="F773" i="18" s="1"/>
  <c r="C773" i="18"/>
  <c r="D773" i="18"/>
  <c r="B774" i="18"/>
  <c r="C774" i="18"/>
  <c r="D774" i="18"/>
  <c r="B775" i="18"/>
  <c r="C775" i="18"/>
  <c r="D775" i="18"/>
  <c r="B776" i="18"/>
  <c r="C776" i="18"/>
  <c r="D776" i="18"/>
  <c r="B777" i="18"/>
  <c r="F777" i="18" s="1"/>
  <c r="C777" i="18"/>
  <c r="D777" i="18"/>
  <c r="B778" i="18"/>
  <c r="C778" i="18"/>
  <c r="D778" i="18"/>
  <c r="B779" i="18"/>
  <c r="C779" i="18"/>
  <c r="D779" i="18"/>
  <c r="B780" i="18"/>
  <c r="C780" i="18"/>
  <c r="D780" i="18"/>
  <c r="B781" i="18"/>
  <c r="F781" i="18" s="1"/>
  <c r="C781" i="18"/>
  <c r="D781" i="18"/>
  <c r="B782" i="18"/>
  <c r="C782" i="18"/>
  <c r="D782" i="18"/>
  <c r="B783" i="18"/>
  <c r="C783" i="18"/>
  <c r="D783" i="18"/>
  <c r="B784" i="18"/>
  <c r="C784" i="18"/>
  <c r="D784" i="18"/>
  <c r="B785" i="18"/>
  <c r="F785" i="18" s="1"/>
  <c r="C785" i="18"/>
  <c r="D785" i="18"/>
  <c r="B786" i="18"/>
  <c r="C786" i="18"/>
  <c r="D786" i="18"/>
  <c r="B787" i="18"/>
  <c r="C787" i="18"/>
  <c r="D787" i="18"/>
  <c r="B788" i="18"/>
  <c r="C788" i="18"/>
  <c r="D788" i="18"/>
  <c r="B789" i="18"/>
  <c r="F789" i="18" s="1"/>
  <c r="C789" i="18"/>
  <c r="D789" i="18"/>
  <c r="B790" i="18"/>
  <c r="C790" i="18"/>
  <c r="D790" i="18"/>
  <c r="B791" i="18"/>
  <c r="C791" i="18"/>
  <c r="D791" i="18"/>
  <c r="B792" i="18"/>
  <c r="C792" i="18"/>
  <c r="D792" i="18"/>
  <c r="B793" i="18"/>
  <c r="F793" i="18" s="1"/>
  <c r="C793" i="18"/>
  <c r="D793" i="18"/>
  <c r="B794" i="18"/>
  <c r="C794" i="18"/>
  <c r="D794" i="18"/>
  <c r="B795" i="18"/>
  <c r="C795" i="18"/>
  <c r="D795" i="18"/>
  <c r="B796" i="18"/>
  <c r="C796" i="18"/>
  <c r="D796" i="18"/>
  <c r="B797" i="18"/>
  <c r="F797" i="18" s="1"/>
  <c r="C797" i="18"/>
  <c r="D797" i="18"/>
  <c r="B798" i="18"/>
  <c r="C798" i="18"/>
  <c r="D798" i="18"/>
  <c r="B799" i="18"/>
  <c r="C799" i="18"/>
  <c r="D799" i="18"/>
  <c r="B800" i="18"/>
  <c r="C800" i="18"/>
  <c r="D800" i="18"/>
  <c r="B801" i="18"/>
  <c r="F801" i="18" s="1"/>
  <c r="C801" i="18"/>
  <c r="D801" i="18"/>
  <c r="B802" i="18"/>
  <c r="C802" i="18"/>
  <c r="D802" i="18"/>
  <c r="B803" i="18"/>
  <c r="C803" i="18"/>
  <c r="D803" i="18"/>
  <c r="B804" i="18"/>
  <c r="C804" i="18"/>
  <c r="D804" i="18"/>
  <c r="B805" i="18"/>
  <c r="F805" i="18" s="1"/>
  <c r="C805" i="18"/>
  <c r="D805" i="18"/>
  <c r="B806" i="18"/>
  <c r="C806" i="18"/>
  <c r="D806" i="18"/>
  <c r="B807" i="18"/>
  <c r="C807" i="18"/>
  <c r="D807" i="18"/>
  <c r="B808" i="18"/>
  <c r="C808" i="18"/>
  <c r="D808" i="18"/>
  <c r="B809" i="18"/>
  <c r="F809" i="18" s="1"/>
  <c r="C809" i="18"/>
  <c r="D809" i="18"/>
  <c r="B810" i="18"/>
  <c r="C810" i="18"/>
  <c r="D810" i="18"/>
  <c r="B811" i="18"/>
  <c r="C811" i="18"/>
  <c r="D811" i="18"/>
  <c r="B812" i="18"/>
  <c r="C812" i="18"/>
  <c r="D812" i="18"/>
  <c r="B813" i="18"/>
  <c r="F813" i="18" s="1"/>
  <c r="C813" i="18"/>
  <c r="D813" i="18"/>
  <c r="B814" i="18"/>
  <c r="C814" i="18"/>
  <c r="D814" i="18"/>
  <c r="B815" i="18"/>
  <c r="C815" i="18"/>
  <c r="D815" i="18"/>
  <c r="B816" i="18"/>
  <c r="C816" i="18"/>
  <c r="D816" i="18"/>
  <c r="B817" i="18"/>
  <c r="F817" i="18" s="1"/>
  <c r="C817" i="18"/>
  <c r="D817" i="18"/>
  <c r="B818" i="18"/>
  <c r="C818" i="18"/>
  <c r="D818" i="18"/>
  <c r="B819" i="18"/>
  <c r="C819" i="18"/>
  <c r="D819" i="18"/>
  <c r="B820" i="18"/>
  <c r="C820" i="18"/>
  <c r="D820" i="18"/>
  <c r="B821" i="18"/>
  <c r="F821" i="18" s="1"/>
  <c r="C821" i="18"/>
  <c r="D821" i="18"/>
  <c r="B822" i="18"/>
  <c r="C822" i="18"/>
  <c r="D822" i="18"/>
  <c r="B823" i="18"/>
  <c r="C823" i="18"/>
  <c r="D823" i="18"/>
  <c r="B824" i="18"/>
  <c r="C824" i="18"/>
  <c r="D824" i="18"/>
  <c r="B825" i="18"/>
  <c r="F825" i="18" s="1"/>
  <c r="C825" i="18"/>
  <c r="D825" i="18"/>
  <c r="B826" i="18"/>
  <c r="C826" i="18"/>
  <c r="D826" i="18"/>
  <c r="B827" i="18"/>
  <c r="C827" i="18"/>
  <c r="D827" i="18"/>
  <c r="B828" i="18"/>
  <c r="C828" i="18"/>
  <c r="D828" i="18"/>
  <c r="B829" i="18"/>
  <c r="F829" i="18" s="1"/>
  <c r="C829" i="18"/>
  <c r="D829" i="18"/>
  <c r="B830" i="18"/>
  <c r="C830" i="18"/>
  <c r="D830" i="18"/>
  <c r="B831" i="18"/>
  <c r="C831" i="18"/>
  <c r="D831" i="18"/>
  <c r="B832" i="18"/>
  <c r="C832" i="18"/>
  <c r="D832" i="18"/>
  <c r="B833" i="18"/>
  <c r="F833" i="18" s="1"/>
  <c r="C833" i="18"/>
  <c r="D833" i="18"/>
  <c r="B834" i="18"/>
  <c r="C834" i="18"/>
  <c r="D834" i="18"/>
  <c r="B835" i="18"/>
  <c r="C835" i="18"/>
  <c r="D835" i="18"/>
  <c r="B836" i="18"/>
  <c r="C836" i="18"/>
  <c r="D836" i="18"/>
  <c r="B837" i="18"/>
  <c r="F837" i="18" s="1"/>
  <c r="C837" i="18"/>
  <c r="D837" i="18"/>
  <c r="B838" i="18"/>
  <c r="C838" i="18"/>
  <c r="D838" i="18"/>
  <c r="B839" i="18"/>
  <c r="C839" i="18"/>
  <c r="D839" i="18"/>
  <c r="B840" i="18"/>
  <c r="C840" i="18"/>
  <c r="D840" i="18"/>
  <c r="B841" i="18"/>
  <c r="F841" i="18" s="1"/>
  <c r="C841" i="18"/>
  <c r="D841" i="18"/>
  <c r="B842" i="18"/>
  <c r="C842" i="18"/>
  <c r="D842" i="18"/>
  <c r="B843" i="18"/>
  <c r="C843" i="18"/>
  <c r="D843" i="18"/>
  <c r="B844" i="18"/>
  <c r="C844" i="18"/>
  <c r="D844" i="18"/>
  <c r="B845" i="18"/>
  <c r="F845" i="18" s="1"/>
  <c r="C845" i="18"/>
  <c r="D845" i="18"/>
  <c r="B846" i="18"/>
  <c r="C846" i="18"/>
  <c r="D846" i="18"/>
  <c r="B847" i="18"/>
  <c r="C847" i="18"/>
  <c r="D847" i="18"/>
  <c r="B848" i="18"/>
  <c r="C848" i="18"/>
  <c r="D848" i="18"/>
  <c r="B849" i="18"/>
  <c r="F849" i="18" s="1"/>
  <c r="C849" i="18"/>
  <c r="D849" i="18"/>
  <c r="B850" i="18"/>
  <c r="C850" i="18"/>
  <c r="D850" i="18"/>
  <c r="B851" i="18"/>
  <c r="C851" i="18"/>
  <c r="D851" i="18"/>
  <c r="B852" i="18"/>
  <c r="C852" i="18"/>
  <c r="D852" i="18"/>
  <c r="B853" i="18"/>
  <c r="F853" i="18" s="1"/>
  <c r="C853" i="18"/>
  <c r="D853" i="18"/>
  <c r="B854" i="18"/>
  <c r="C854" i="18"/>
  <c r="D854" i="18"/>
  <c r="B855" i="18"/>
  <c r="C855" i="18"/>
  <c r="D855" i="18"/>
  <c r="B856" i="18"/>
  <c r="C856" i="18"/>
  <c r="D856" i="18"/>
  <c r="B857" i="18"/>
  <c r="F857" i="18" s="1"/>
  <c r="C857" i="18"/>
  <c r="D857" i="18"/>
  <c r="B858" i="18"/>
  <c r="C858" i="18"/>
  <c r="D858" i="18"/>
  <c r="B859" i="18"/>
  <c r="C859" i="18"/>
  <c r="D859" i="18"/>
  <c r="B860" i="18"/>
  <c r="C860" i="18"/>
  <c r="D860" i="18"/>
  <c r="B861" i="18"/>
  <c r="F861" i="18" s="1"/>
  <c r="C861" i="18"/>
  <c r="D861" i="18"/>
  <c r="B862" i="18"/>
  <c r="C862" i="18"/>
  <c r="D862" i="18"/>
  <c r="B863" i="18"/>
  <c r="C863" i="18"/>
  <c r="D863" i="18"/>
  <c r="B864" i="18"/>
  <c r="C864" i="18"/>
  <c r="D864" i="18"/>
  <c r="B865" i="18"/>
  <c r="F865" i="18" s="1"/>
  <c r="C865" i="18"/>
  <c r="D865" i="18"/>
  <c r="B866" i="18"/>
  <c r="C866" i="18"/>
  <c r="D866" i="18"/>
  <c r="B867" i="18"/>
  <c r="C867" i="18"/>
  <c r="D867" i="18"/>
  <c r="B868" i="18"/>
  <c r="C868" i="18"/>
  <c r="D868" i="18"/>
  <c r="B869" i="18"/>
  <c r="F869" i="18" s="1"/>
  <c r="C869" i="18"/>
  <c r="D869" i="18"/>
  <c r="B870" i="18"/>
  <c r="C870" i="18"/>
  <c r="D870" i="18"/>
  <c r="B871" i="18"/>
  <c r="C871" i="18"/>
  <c r="D871" i="18"/>
  <c r="B872" i="18"/>
  <c r="C872" i="18"/>
  <c r="D872" i="18"/>
  <c r="B873" i="18"/>
  <c r="F873" i="18" s="1"/>
  <c r="C873" i="18"/>
  <c r="D873" i="18"/>
  <c r="B874" i="18"/>
  <c r="C874" i="18"/>
  <c r="D874" i="18"/>
  <c r="B875" i="18"/>
  <c r="C875" i="18"/>
  <c r="D875" i="18"/>
  <c r="B876" i="18"/>
  <c r="C876" i="18"/>
  <c r="D876" i="18"/>
  <c r="B877" i="18"/>
  <c r="F877" i="18" s="1"/>
  <c r="C877" i="18"/>
  <c r="D877" i="18"/>
  <c r="B878" i="18"/>
  <c r="C878" i="18"/>
  <c r="D878" i="18"/>
  <c r="B879" i="18"/>
  <c r="C879" i="18"/>
  <c r="D879" i="18"/>
  <c r="B880" i="18"/>
  <c r="C880" i="18"/>
  <c r="D880" i="18"/>
  <c r="B881" i="18"/>
  <c r="F881" i="18" s="1"/>
  <c r="C881" i="18"/>
  <c r="D881" i="18"/>
  <c r="B882" i="18"/>
  <c r="C882" i="18"/>
  <c r="D882" i="18"/>
  <c r="B883" i="18"/>
  <c r="C883" i="18"/>
  <c r="D883" i="18"/>
  <c r="B884" i="18"/>
  <c r="C884" i="18"/>
  <c r="D884" i="18"/>
  <c r="B885" i="18"/>
  <c r="F885" i="18" s="1"/>
  <c r="C885" i="18"/>
  <c r="D885" i="18"/>
  <c r="B886" i="18"/>
  <c r="C886" i="18"/>
  <c r="D886" i="18"/>
  <c r="B887" i="18"/>
  <c r="C887" i="18"/>
  <c r="D887" i="18"/>
  <c r="B888" i="18"/>
  <c r="C888" i="18"/>
  <c r="D888" i="18"/>
  <c r="B889" i="18"/>
  <c r="F889" i="18" s="1"/>
  <c r="C889" i="18"/>
  <c r="D889" i="18"/>
  <c r="B890" i="18"/>
  <c r="C890" i="18"/>
  <c r="D890" i="18"/>
  <c r="B891" i="18"/>
  <c r="C891" i="18"/>
  <c r="D891" i="18"/>
  <c r="B892" i="18"/>
  <c r="C892" i="18"/>
  <c r="D892" i="18"/>
  <c r="B893" i="18"/>
  <c r="F893" i="18" s="1"/>
  <c r="C893" i="18"/>
  <c r="D893" i="18"/>
  <c r="B894" i="18"/>
  <c r="C894" i="18"/>
  <c r="D894" i="18"/>
  <c r="B895" i="18"/>
  <c r="C895" i="18"/>
  <c r="D895" i="18"/>
  <c r="B896" i="18"/>
  <c r="C896" i="18"/>
  <c r="D896" i="18"/>
  <c r="B897" i="18"/>
  <c r="F897" i="18" s="1"/>
  <c r="C897" i="18"/>
  <c r="D897" i="18"/>
  <c r="B898" i="18"/>
  <c r="C898" i="18"/>
  <c r="D898" i="18"/>
  <c r="B899" i="18"/>
  <c r="C899" i="18"/>
  <c r="D899" i="18"/>
  <c r="B900" i="18"/>
  <c r="C900" i="18"/>
  <c r="D900" i="18"/>
  <c r="B901" i="18"/>
  <c r="F901" i="18" s="1"/>
  <c r="C901" i="18"/>
  <c r="D901" i="18"/>
  <c r="B902" i="18"/>
  <c r="C902" i="18"/>
  <c r="D902" i="18"/>
  <c r="B903" i="18"/>
  <c r="C903" i="18"/>
  <c r="D903" i="18"/>
  <c r="B904" i="18"/>
  <c r="C904" i="18"/>
  <c r="D904" i="18"/>
  <c r="B905" i="18"/>
  <c r="F905" i="18" s="1"/>
  <c r="C905" i="18"/>
  <c r="D905" i="18"/>
  <c r="B906" i="18"/>
  <c r="C906" i="18"/>
  <c r="D906" i="18"/>
  <c r="B907" i="18"/>
  <c r="C907" i="18"/>
  <c r="D907" i="18"/>
  <c r="B908" i="18"/>
  <c r="C908" i="18"/>
  <c r="D908" i="18"/>
  <c r="B909" i="18"/>
  <c r="F909" i="18" s="1"/>
  <c r="C909" i="18"/>
  <c r="D909" i="18"/>
  <c r="B910" i="18"/>
  <c r="C910" i="18"/>
  <c r="D910" i="18"/>
  <c r="B911" i="18"/>
  <c r="C911" i="18"/>
  <c r="D911" i="18"/>
  <c r="B912" i="18"/>
  <c r="C912" i="18"/>
  <c r="D912" i="18"/>
  <c r="B913" i="18"/>
  <c r="F913" i="18" s="1"/>
  <c r="C913" i="18"/>
  <c r="D913" i="18"/>
  <c r="B914" i="18"/>
  <c r="C914" i="18"/>
  <c r="D914" i="18"/>
  <c r="B915" i="18"/>
  <c r="C915" i="18"/>
  <c r="D915" i="18"/>
  <c r="B916" i="18"/>
  <c r="C916" i="18"/>
  <c r="D916" i="18"/>
  <c r="B917" i="18"/>
  <c r="F917" i="18" s="1"/>
  <c r="C917" i="18"/>
  <c r="D917" i="18"/>
  <c r="B918" i="18"/>
  <c r="C918" i="18"/>
  <c r="D918" i="18"/>
  <c r="B919" i="18"/>
  <c r="C919" i="18"/>
  <c r="D919" i="18"/>
  <c r="B920" i="18"/>
  <c r="C920" i="18"/>
  <c r="D920" i="18"/>
  <c r="B921" i="18"/>
  <c r="F921" i="18" s="1"/>
  <c r="C921" i="18"/>
  <c r="D921" i="18"/>
  <c r="B922" i="18"/>
  <c r="C922" i="18"/>
  <c r="D922" i="18"/>
  <c r="B923" i="18"/>
  <c r="C923" i="18"/>
  <c r="D923" i="18"/>
  <c r="B926" i="18"/>
  <c r="C926" i="18"/>
  <c r="D926" i="18"/>
  <c r="B927" i="18"/>
  <c r="F927" i="18" s="1"/>
  <c r="C927" i="18"/>
  <c r="D927" i="18"/>
  <c r="B928" i="18"/>
  <c r="C928" i="18"/>
  <c r="D928" i="18"/>
  <c r="B929" i="18"/>
  <c r="C929" i="18"/>
  <c r="D929" i="18"/>
  <c r="B930" i="18"/>
  <c r="C930" i="18"/>
  <c r="D930" i="18"/>
  <c r="B931" i="18"/>
  <c r="F931" i="18" s="1"/>
  <c r="C931" i="18"/>
  <c r="D931" i="18"/>
  <c r="B932" i="18"/>
  <c r="C932" i="18"/>
  <c r="D932" i="18"/>
  <c r="B933" i="18"/>
  <c r="C933" i="18"/>
  <c r="D933" i="18"/>
  <c r="B934" i="18"/>
  <c r="C934" i="18"/>
  <c r="D934" i="18"/>
  <c r="B935" i="18"/>
  <c r="F935" i="18" s="1"/>
  <c r="C935" i="18"/>
  <c r="D935" i="18"/>
  <c r="B936" i="18"/>
  <c r="C936" i="18"/>
  <c r="D936" i="18"/>
  <c r="B938" i="18"/>
  <c r="C938" i="18"/>
  <c r="D938" i="18"/>
  <c r="B939" i="18"/>
  <c r="C939" i="18"/>
  <c r="D939" i="18"/>
  <c r="B940" i="18"/>
  <c r="F940" i="18" s="1"/>
  <c r="C940" i="18"/>
  <c r="D940" i="18"/>
  <c r="B941" i="18"/>
  <c r="C941" i="18"/>
  <c r="D941" i="18"/>
  <c r="B942" i="18"/>
  <c r="C942" i="18"/>
  <c r="D942" i="18"/>
  <c r="B943" i="18"/>
  <c r="C943" i="18"/>
  <c r="D943" i="18"/>
  <c r="B944" i="18"/>
  <c r="F944" i="18" s="1"/>
  <c r="C944" i="18"/>
  <c r="D944" i="18"/>
  <c r="B945" i="18"/>
  <c r="C945" i="18"/>
  <c r="D945" i="18"/>
  <c r="B946" i="18"/>
  <c r="C946" i="18"/>
  <c r="D946" i="18"/>
  <c r="B947" i="18"/>
  <c r="C947" i="18"/>
  <c r="D947" i="18"/>
  <c r="B949" i="18"/>
  <c r="F949" i="18" s="1"/>
  <c r="C949" i="18"/>
  <c r="D949" i="18"/>
  <c r="B950" i="18"/>
  <c r="C950" i="18"/>
  <c r="D950" i="18"/>
  <c r="B951" i="18"/>
  <c r="C951" i="18"/>
  <c r="D951" i="18"/>
  <c r="B952" i="18"/>
  <c r="C952" i="18"/>
  <c r="D952" i="18"/>
  <c r="B953" i="18"/>
  <c r="F953" i="18" s="1"/>
  <c r="C953" i="18"/>
  <c r="D953" i="18"/>
  <c r="B954" i="18"/>
  <c r="C954" i="18"/>
  <c r="D954" i="18"/>
  <c r="B955" i="18"/>
  <c r="C955" i="18"/>
  <c r="D955" i="18"/>
  <c r="B956" i="18"/>
  <c r="C956" i="18"/>
  <c r="D956" i="18"/>
  <c r="B957" i="18"/>
  <c r="F957" i="18" s="1"/>
  <c r="C957" i="18"/>
  <c r="D957" i="18"/>
  <c r="B959" i="18"/>
  <c r="C959" i="18"/>
  <c r="D959" i="18"/>
  <c r="B960" i="18"/>
  <c r="C960" i="18"/>
  <c r="D960" i="18"/>
  <c r="B961" i="18"/>
  <c r="C961" i="18"/>
  <c r="D961" i="18"/>
  <c r="B962" i="18"/>
  <c r="F962" i="18" s="1"/>
  <c r="C962" i="18"/>
  <c r="D962" i="18"/>
  <c r="B963" i="18"/>
  <c r="C963" i="18"/>
  <c r="D963" i="18"/>
  <c r="B964" i="18"/>
  <c r="C964" i="18"/>
  <c r="D964" i="18"/>
  <c r="B965" i="18"/>
  <c r="C965" i="18"/>
  <c r="D965" i="18"/>
  <c r="B966" i="18"/>
  <c r="F966" i="18" s="1"/>
  <c r="C966" i="18"/>
  <c r="D966" i="18"/>
  <c r="B967" i="18"/>
  <c r="C967" i="18"/>
  <c r="D967" i="18"/>
  <c r="B968" i="18"/>
  <c r="C968" i="18"/>
  <c r="D968" i="18"/>
  <c r="B969" i="18"/>
  <c r="C969" i="18"/>
  <c r="D969" i="18"/>
  <c r="B970" i="18"/>
  <c r="F970" i="18" s="1"/>
  <c r="C970" i="18"/>
  <c r="D970" i="18"/>
  <c r="B971" i="18"/>
  <c r="C971" i="18"/>
  <c r="D971" i="18"/>
  <c r="B972" i="18"/>
  <c r="C972" i="18"/>
  <c r="D972" i="18"/>
  <c r="B973" i="18"/>
  <c r="C973" i="18"/>
  <c r="D973" i="18"/>
  <c r="B974" i="18"/>
  <c r="F974" i="18" s="1"/>
  <c r="C974" i="18"/>
  <c r="D974" i="18"/>
  <c r="B975" i="18"/>
  <c r="C975" i="18"/>
  <c r="D975" i="18"/>
  <c r="B976" i="18"/>
  <c r="C976" i="18"/>
  <c r="D976" i="18"/>
  <c r="B977" i="18"/>
  <c r="C977" i="18"/>
  <c r="D977" i="18"/>
  <c r="B978" i="18"/>
  <c r="F978" i="18" s="1"/>
  <c r="C978" i="18"/>
  <c r="D978" i="18"/>
  <c r="B980" i="18"/>
  <c r="C980" i="18"/>
  <c r="D980" i="18"/>
  <c r="B981" i="18"/>
  <c r="C981" i="18"/>
  <c r="D981" i="18"/>
  <c r="B982" i="18"/>
  <c r="C982" i="18"/>
  <c r="D982" i="18"/>
  <c r="B983" i="18"/>
  <c r="F983" i="18" s="1"/>
  <c r="C983" i="18"/>
  <c r="D983" i="18"/>
  <c r="B984" i="18"/>
  <c r="C984" i="18"/>
  <c r="D984" i="18"/>
  <c r="B987" i="18"/>
  <c r="C987" i="18"/>
  <c r="D987" i="18"/>
  <c r="B988" i="18"/>
  <c r="C988" i="18"/>
  <c r="D988" i="18"/>
  <c r="B989" i="18"/>
  <c r="F989" i="18" s="1"/>
  <c r="C989" i="18"/>
  <c r="D989" i="18"/>
  <c r="B990" i="18"/>
  <c r="C990" i="18"/>
  <c r="D990" i="18"/>
  <c r="B991" i="18"/>
  <c r="C991" i="18"/>
  <c r="D991" i="18"/>
  <c r="B992" i="18"/>
  <c r="C992" i="18"/>
  <c r="D992" i="18"/>
  <c r="B993" i="18"/>
  <c r="F993" i="18" s="1"/>
  <c r="C993" i="18"/>
  <c r="D993" i="18"/>
  <c r="B995" i="18"/>
  <c r="C995" i="18"/>
  <c r="D995" i="18"/>
  <c r="B996" i="18"/>
  <c r="C996" i="18"/>
  <c r="D996" i="18"/>
  <c r="B997" i="18"/>
  <c r="C997" i="18"/>
  <c r="D997" i="18"/>
  <c r="B998" i="18"/>
  <c r="F998" i="18" s="1"/>
  <c r="C998" i="18"/>
  <c r="D998" i="18"/>
  <c r="B999" i="18"/>
  <c r="C999" i="18"/>
  <c r="D999" i="18"/>
  <c r="B1000" i="18"/>
  <c r="C1000" i="18"/>
  <c r="D1000" i="18"/>
  <c r="B1001" i="18"/>
  <c r="C1001" i="18"/>
  <c r="D1001" i="18"/>
  <c r="B1002" i="18"/>
  <c r="F1002" i="18" s="1"/>
  <c r="C1002" i="18"/>
  <c r="D1002" i="18"/>
  <c r="B1003" i="18"/>
  <c r="C1003" i="18"/>
  <c r="D1003" i="18"/>
  <c r="B1004" i="18"/>
  <c r="C1004" i="18"/>
  <c r="D1004" i="18"/>
  <c r="B1005" i="18"/>
  <c r="C1005" i="18"/>
  <c r="D1005" i="18"/>
  <c r="B1006" i="18"/>
  <c r="F1006" i="18" s="1"/>
  <c r="C1006" i="18"/>
  <c r="D1006" i="18"/>
  <c r="B1007" i="18"/>
  <c r="C1007" i="18"/>
  <c r="D1007" i="18"/>
  <c r="B1009" i="18"/>
  <c r="C1009" i="18"/>
  <c r="D1009" i="18"/>
  <c r="B1010" i="18"/>
  <c r="C1010" i="18"/>
  <c r="D1010" i="18"/>
  <c r="B1011" i="18"/>
  <c r="F1011" i="18" s="1"/>
  <c r="C1011" i="18"/>
  <c r="D1011" i="18"/>
  <c r="B1012" i="18"/>
  <c r="C1012" i="18"/>
  <c r="D1012" i="18"/>
  <c r="B1013" i="18"/>
  <c r="C1013" i="18"/>
  <c r="D1013" i="18"/>
  <c r="B1014" i="18"/>
  <c r="C1014" i="18"/>
  <c r="D1014" i="18"/>
  <c r="B1015" i="18"/>
  <c r="F1015" i="18" s="1"/>
  <c r="C1015" i="18"/>
  <c r="D1015" i="18"/>
  <c r="B1016" i="18"/>
  <c r="C1016" i="18"/>
  <c r="D1016" i="18"/>
  <c r="B1017" i="18"/>
  <c r="C1017" i="18"/>
  <c r="D1017" i="18"/>
  <c r="B1018" i="18"/>
  <c r="C1018" i="18"/>
  <c r="D1018" i="18"/>
  <c r="B1019" i="18"/>
  <c r="F1019" i="18" s="1"/>
  <c r="C1019" i="18"/>
  <c r="D1019" i="18"/>
  <c r="B1020" i="18"/>
  <c r="C1020" i="18"/>
  <c r="D1020" i="18"/>
  <c r="B1021" i="18"/>
  <c r="C1021" i="18"/>
  <c r="D1021" i="18"/>
  <c r="B1022" i="18"/>
  <c r="C1022" i="18"/>
  <c r="D1022" i="18"/>
  <c r="B1023" i="18"/>
  <c r="F1023" i="18" s="1"/>
  <c r="C1023" i="18"/>
  <c r="D1023" i="18"/>
  <c r="B1024" i="18"/>
  <c r="C1024" i="18"/>
  <c r="D1024" i="18"/>
  <c r="B1025" i="18"/>
  <c r="C1025" i="18"/>
  <c r="D1025" i="18"/>
  <c r="B1026" i="18"/>
  <c r="C1026" i="18"/>
  <c r="D1026" i="18"/>
  <c r="B1027" i="18"/>
  <c r="F1027" i="18" s="1"/>
  <c r="C1027" i="18"/>
  <c r="D1027" i="18"/>
  <c r="B1028" i="18"/>
  <c r="C1028" i="18"/>
  <c r="D1028" i="18"/>
  <c r="B1029" i="18"/>
  <c r="C1029" i="18"/>
  <c r="D1029" i="18"/>
  <c r="B1030" i="18"/>
  <c r="C1030" i="18"/>
  <c r="D1030" i="18"/>
  <c r="B1031" i="18"/>
  <c r="F1031" i="18" s="1"/>
  <c r="C1031" i="18"/>
  <c r="D1031" i="18"/>
  <c r="B1032" i="18"/>
  <c r="C1032" i="18"/>
  <c r="D1032" i="18"/>
  <c r="B1033" i="18"/>
  <c r="C1033" i="18"/>
  <c r="D1033" i="18"/>
  <c r="B1034" i="18"/>
  <c r="C1034" i="18"/>
  <c r="D1034" i="18"/>
  <c r="B1035" i="18"/>
  <c r="F1035" i="18" s="1"/>
  <c r="C1035" i="18"/>
  <c r="D1035" i="18"/>
  <c r="B1036" i="18"/>
  <c r="C1036" i="18"/>
  <c r="D1036" i="18"/>
  <c r="B1037" i="18"/>
  <c r="C1037" i="18"/>
  <c r="D1037" i="18"/>
  <c r="B1038" i="18"/>
  <c r="C1038" i="18"/>
  <c r="D1038" i="18"/>
  <c r="B1039" i="18"/>
  <c r="F1039" i="18" s="1"/>
  <c r="C1039" i="18"/>
  <c r="D1039" i="18"/>
  <c r="B1040" i="18"/>
  <c r="C1040" i="18"/>
  <c r="D1040" i="18"/>
  <c r="B1041" i="18"/>
  <c r="C1041" i="18"/>
  <c r="D1041" i="18"/>
  <c r="B1042" i="18"/>
  <c r="C1042" i="18"/>
  <c r="D1042" i="18"/>
  <c r="B1043" i="18"/>
  <c r="F1043" i="18" s="1"/>
  <c r="C1043" i="18"/>
  <c r="D1043" i="18"/>
  <c r="B1044" i="18"/>
  <c r="C1044" i="18"/>
  <c r="D1044" i="18"/>
  <c r="B1045" i="18"/>
  <c r="C1045" i="18"/>
  <c r="D1045" i="18"/>
  <c r="B1046" i="18"/>
  <c r="C1046" i="18"/>
  <c r="D1046" i="18"/>
  <c r="B1047" i="18"/>
  <c r="F1047" i="18" s="1"/>
  <c r="C1047" i="18"/>
  <c r="D1047" i="18"/>
  <c r="B1048" i="18"/>
  <c r="C1048" i="18"/>
  <c r="D1048" i="18"/>
  <c r="B1049" i="18"/>
  <c r="C1049" i="18"/>
  <c r="D1049" i="18"/>
  <c r="B1050" i="18"/>
  <c r="C1050" i="18"/>
  <c r="D1050" i="18"/>
  <c r="B1051" i="18"/>
  <c r="F1051" i="18" s="1"/>
  <c r="C1051" i="18"/>
  <c r="D1051" i="18"/>
  <c r="B1052" i="18"/>
  <c r="C1052" i="18"/>
  <c r="D1052" i="18"/>
  <c r="B1053" i="18"/>
  <c r="C1053" i="18"/>
  <c r="D1053" i="18"/>
  <c r="B1054" i="18"/>
  <c r="C1054" i="18"/>
  <c r="D1054" i="18"/>
  <c r="B1055" i="18"/>
  <c r="F1055" i="18" s="1"/>
  <c r="C1055" i="18"/>
  <c r="D1055" i="18"/>
  <c r="B1056" i="18"/>
  <c r="C1056" i="18"/>
  <c r="D1056" i="18"/>
  <c r="B1059" i="18"/>
  <c r="C1059" i="18"/>
  <c r="D1059" i="18"/>
  <c r="B1060" i="18"/>
  <c r="C1060" i="18"/>
  <c r="D1060" i="18"/>
  <c r="B1061" i="18"/>
  <c r="F1061" i="18" s="1"/>
  <c r="C1061" i="18"/>
  <c r="D1061" i="18"/>
  <c r="B1062" i="18"/>
  <c r="C1062" i="18"/>
  <c r="D1062" i="18"/>
  <c r="B1063" i="18"/>
  <c r="C1063" i="18"/>
  <c r="D1063" i="18"/>
  <c r="B1064" i="18"/>
  <c r="C1064" i="18"/>
  <c r="D1064" i="18"/>
  <c r="B1065" i="18"/>
  <c r="F1065" i="18" s="1"/>
  <c r="C1065" i="18"/>
  <c r="D1065" i="18"/>
  <c r="B1066" i="18"/>
  <c r="C1066" i="18"/>
  <c r="D1066" i="18"/>
  <c r="B1067" i="18"/>
  <c r="C1067" i="18"/>
  <c r="D1067" i="18"/>
  <c r="B1068" i="18"/>
  <c r="C1068" i="18"/>
  <c r="D1068" i="18"/>
  <c r="B1069" i="18"/>
  <c r="F1069" i="18" s="1"/>
  <c r="C1069" i="18"/>
  <c r="D1069" i="18"/>
  <c r="B1070" i="18"/>
  <c r="C1070" i="18"/>
  <c r="D1070" i="18"/>
  <c r="B1071" i="18"/>
  <c r="C1071" i="18"/>
  <c r="D1071" i="18"/>
  <c r="B1072" i="18"/>
  <c r="C1072" i="18"/>
  <c r="D1072" i="18"/>
  <c r="B1073" i="18"/>
  <c r="F1073" i="18" s="1"/>
  <c r="C1073" i="18"/>
  <c r="D1073" i="18"/>
  <c r="B1074" i="18"/>
  <c r="C1074" i="18"/>
  <c r="D1074" i="18"/>
  <c r="B1075" i="18"/>
  <c r="C1075" i="18"/>
  <c r="D1075" i="18"/>
  <c r="B1076" i="18"/>
  <c r="C1076" i="18"/>
  <c r="D1076" i="18"/>
  <c r="B1077" i="18"/>
  <c r="F1077" i="18" s="1"/>
  <c r="C1077" i="18"/>
  <c r="D1077" i="18"/>
  <c r="B1078" i="18"/>
  <c r="C1078" i="18"/>
  <c r="D1078" i="18"/>
  <c r="B1079" i="18"/>
  <c r="C1079" i="18"/>
  <c r="D1079" i="18"/>
  <c r="B1080" i="18"/>
  <c r="C1080" i="18"/>
  <c r="D1080" i="18"/>
  <c r="B1081" i="18"/>
  <c r="F1081" i="18" s="1"/>
  <c r="C1081" i="18"/>
  <c r="D1081" i="18"/>
  <c r="B1082" i="18"/>
  <c r="C1082" i="18"/>
  <c r="D1082" i="18"/>
  <c r="B1083" i="18"/>
  <c r="C1083" i="18"/>
  <c r="D1083" i="18"/>
  <c r="B1084" i="18"/>
  <c r="C1084" i="18"/>
  <c r="D1084" i="18"/>
  <c r="B1085" i="18"/>
  <c r="F1085" i="18" s="1"/>
  <c r="C1085" i="18"/>
  <c r="D1085" i="18"/>
  <c r="B1086" i="18"/>
  <c r="C1086" i="18"/>
  <c r="D1086" i="18"/>
  <c r="B1087" i="18"/>
  <c r="C1087" i="18"/>
  <c r="D1087" i="18"/>
  <c r="B1088" i="18"/>
  <c r="C1088" i="18"/>
  <c r="D1088" i="18"/>
  <c r="B1089" i="18"/>
  <c r="F1089" i="18" s="1"/>
  <c r="C1089" i="18"/>
  <c r="D1089" i="18"/>
  <c r="B1090" i="18"/>
  <c r="C1090" i="18"/>
  <c r="D1090" i="18"/>
  <c r="B1091" i="18"/>
  <c r="C1091" i="18"/>
  <c r="D1091" i="18"/>
  <c r="B1092" i="18"/>
  <c r="C1092" i="18"/>
  <c r="D1092" i="18"/>
  <c r="B1093" i="18"/>
  <c r="F1093" i="18" s="1"/>
  <c r="C1093" i="18"/>
  <c r="D1093" i="18"/>
  <c r="B1094" i="18"/>
  <c r="C1094" i="18"/>
  <c r="D1094" i="18"/>
  <c r="B1095" i="18"/>
  <c r="C1095" i="18"/>
  <c r="D1095" i="18"/>
  <c r="B1096" i="18"/>
  <c r="C1096" i="18"/>
  <c r="D1096" i="18"/>
  <c r="B1097" i="18"/>
  <c r="F1097" i="18" s="1"/>
  <c r="C1097" i="18"/>
  <c r="D1097" i="18"/>
  <c r="B1098" i="18"/>
  <c r="C1098" i="18"/>
  <c r="D1098" i="18"/>
  <c r="B1099" i="18"/>
  <c r="C1099" i="18"/>
  <c r="D1099" i="18"/>
  <c r="B1100" i="18"/>
  <c r="C1100" i="18"/>
  <c r="D1100" i="18"/>
  <c r="B1101" i="18"/>
  <c r="F1101" i="18" s="1"/>
  <c r="C1101" i="18"/>
  <c r="D1101" i="18"/>
  <c r="B1102" i="18"/>
  <c r="C1102" i="18"/>
  <c r="D1102" i="18"/>
  <c r="B1103" i="18"/>
  <c r="C1103" i="18"/>
  <c r="D1103" i="18"/>
  <c r="B1104" i="18"/>
  <c r="C1104" i="18"/>
  <c r="D1104" i="18"/>
  <c r="B1105" i="18"/>
  <c r="F1105" i="18" s="1"/>
  <c r="C1105" i="18"/>
  <c r="D1105" i="18"/>
  <c r="B1107" i="18"/>
  <c r="C1107" i="18"/>
  <c r="D1107" i="18"/>
  <c r="B1108" i="18"/>
  <c r="C1108" i="18"/>
  <c r="D1108" i="18"/>
  <c r="B1109" i="18"/>
  <c r="C1109" i="18"/>
  <c r="D1109" i="18"/>
  <c r="B1110" i="18"/>
  <c r="F1110" i="18" s="1"/>
  <c r="C1110" i="18"/>
  <c r="D1110" i="18"/>
  <c r="B1111" i="18"/>
  <c r="C1111" i="18"/>
  <c r="D1111" i="18"/>
  <c r="B1112" i="18"/>
  <c r="C1112" i="18"/>
  <c r="D1112" i="18"/>
  <c r="B1113" i="18"/>
  <c r="C1113" i="18"/>
  <c r="D1113" i="18"/>
  <c r="B1114" i="18"/>
  <c r="F1114" i="18" s="1"/>
  <c r="C1114" i="18"/>
  <c r="D1114" i="18"/>
  <c r="B1115" i="18"/>
  <c r="C1115" i="18"/>
  <c r="D1115" i="18"/>
  <c r="B1116" i="18"/>
  <c r="C1116" i="18"/>
  <c r="D1116" i="18"/>
  <c r="B1117" i="18"/>
  <c r="C1117" i="18"/>
  <c r="D1117" i="18"/>
  <c r="B1118" i="18"/>
  <c r="F1118" i="18" s="1"/>
  <c r="C1118" i="18"/>
  <c r="D1118" i="18"/>
  <c r="B1119" i="18"/>
  <c r="C1119" i="18"/>
  <c r="D1119" i="18"/>
  <c r="B1120" i="18"/>
  <c r="C1120" i="18"/>
  <c r="D1120" i="18"/>
  <c r="B1121" i="18"/>
  <c r="C1121" i="18"/>
  <c r="D1121" i="18"/>
  <c r="B1123" i="18"/>
  <c r="F1123" i="18" s="1"/>
  <c r="C1123" i="18"/>
  <c r="D1123" i="18"/>
  <c r="B1124" i="18"/>
  <c r="C1124" i="18"/>
  <c r="D1124" i="18"/>
  <c r="B1125" i="18"/>
  <c r="C1125" i="18"/>
  <c r="D1125" i="18"/>
  <c r="B1126" i="18"/>
  <c r="C1126" i="18"/>
  <c r="D1126" i="18"/>
  <c r="B1127" i="18"/>
  <c r="F1127" i="18" s="1"/>
  <c r="C1127" i="18"/>
  <c r="D1127" i="18"/>
  <c r="B1128" i="18"/>
  <c r="C1128" i="18"/>
  <c r="D1128" i="18"/>
  <c r="B1129" i="18"/>
  <c r="C1129" i="18"/>
  <c r="D1129" i="18"/>
  <c r="B1130" i="18"/>
  <c r="C1130" i="18"/>
  <c r="D1130" i="18"/>
  <c r="B1131" i="18"/>
  <c r="F1131" i="18" s="1"/>
  <c r="C1131" i="18"/>
  <c r="D1131" i="18"/>
  <c r="B1132" i="18"/>
  <c r="C1132" i="18"/>
  <c r="D1132" i="18"/>
  <c r="B1133" i="18"/>
  <c r="C1133" i="18"/>
  <c r="D1133" i="18"/>
  <c r="B1134" i="18"/>
  <c r="C1134" i="18"/>
  <c r="D1134" i="18"/>
  <c r="B1135" i="18"/>
  <c r="F1135" i="18" s="1"/>
  <c r="C1135" i="18"/>
  <c r="D1135" i="18"/>
  <c r="B1136" i="18"/>
  <c r="C1136" i="18"/>
  <c r="D1136" i="18"/>
  <c r="B1137" i="18"/>
  <c r="C1137" i="18"/>
  <c r="D1137" i="18"/>
  <c r="B1138" i="18"/>
  <c r="C1138" i="18"/>
  <c r="D1138" i="18"/>
  <c r="B1139" i="18"/>
  <c r="F1139" i="18" s="1"/>
  <c r="C1139" i="18"/>
  <c r="D1139" i="18"/>
  <c r="B1140" i="18"/>
  <c r="C1140" i="18"/>
  <c r="D1140" i="18"/>
  <c r="B1141" i="18"/>
  <c r="C1141" i="18"/>
  <c r="D1141" i="18"/>
  <c r="B1142" i="18"/>
  <c r="C1142" i="18"/>
  <c r="D1142" i="18"/>
  <c r="B1143" i="18"/>
  <c r="F1143" i="18" s="1"/>
  <c r="C1143" i="18"/>
  <c r="D1143" i="18"/>
  <c r="B1144" i="18"/>
  <c r="C1144" i="18"/>
  <c r="D1144" i="18"/>
  <c r="B1145" i="18"/>
  <c r="C1145" i="18"/>
  <c r="D1145" i="18"/>
  <c r="B1146" i="18"/>
  <c r="C1146" i="18"/>
  <c r="D1146" i="18"/>
  <c r="B1152" i="18"/>
  <c r="F1152" i="18" s="1"/>
  <c r="C1152" i="18"/>
  <c r="D1152" i="18"/>
  <c r="B1153" i="18"/>
  <c r="C1153" i="18"/>
  <c r="D1153" i="18"/>
  <c r="B1154" i="18"/>
  <c r="C1154" i="18"/>
  <c r="D1154" i="18"/>
  <c r="B1155" i="18"/>
  <c r="C1155" i="18"/>
  <c r="D1155" i="18"/>
  <c r="B1157" i="18"/>
  <c r="F1157" i="18" s="1"/>
  <c r="C1157" i="18"/>
  <c r="D1157" i="18"/>
  <c r="B1158" i="18"/>
  <c r="C1158" i="18"/>
  <c r="D1158" i="18"/>
  <c r="B1159" i="18"/>
  <c r="C1159" i="18"/>
  <c r="D1159" i="18"/>
  <c r="B1160" i="18"/>
  <c r="C1160" i="18"/>
  <c r="D1160" i="18"/>
  <c r="B1161" i="18"/>
  <c r="F1161" i="18" s="1"/>
  <c r="C1161" i="18"/>
  <c r="D1161" i="18"/>
  <c r="B1163" i="18"/>
  <c r="C1163" i="18"/>
  <c r="D1163" i="18"/>
  <c r="B1164" i="18"/>
  <c r="C1164" i="18"/>
  <c r="D1164" i="18"/>
  <c r="B1165" i="18"/>
  <c r="C1165" i="18"/>
  <c r="D1165" i="18"/>
  <c r="B1166" i="18"/>
  <c r="F1166" i="18" s="1"/>
  <c r="C1166" i="18"/>
  <c r="D1166" i="18"/>
  <c r="B1167" i="18"/>
  <c r="C1167" i="18"/>
  <c r="D1167" i="18"/>
  <c r="B1168" i="18"/>
  <c r="C1168" i="18"/>
  <c r="D1168" i="18"/>
  <c r="B1169" i="18"/>
  <c r="C1169" i="18"/>
  <c r="D1169" i="18"/>
  <c r="B1170" i="18"/>
  <c r="F1170" i="18" s="1"/>
  <c r="C1170" i="18"/>
  <c r="D1170" i="18"/>
  <c r="B1171" i="18"/>
  <c r="C1171" i="18"/>
  <c r="D1171" i="18"/>
  <c r="B1172" i="18"/>
  <c r="C1172" i="18"/>
  <c r="D1172" i="18"/>
  <c r="B1173" i="18"/>
  <c r="C1173" i="18"/>
  <c r="D1173" i="18"/>
  <c r="B1174" i="18"/>
  <c r="F1174" i="18" s="1"/>
  <c r="C1174" i="18"/>
  <c r="D1174" i="18"/>
  <c r="B1175" i="18"/>
  <c r="C1175" i="18"/>
  <c r="D1175" i="18"/>
  <c r="B1176" i="18"/>
  <c r="C1176" i="18"/>
  <c r="D1176" i="18"/>
  <c r="B1177" i="18"/>
  <c r="C1177" i="18"/>
  <c r="D1177" i="18"/>
  <c r="B1178" i="18"/>
  <c r="F1178" i="18" s="1"/>
  <c r="C1178" i="18"/>
  <c r="D1178" i="18"/>
  <c r="B1179" i="18"/>
  <c r="C1179" i="18"/>
  <c r="D1179" i="18"/>
  <c r="B1180" i="18"/>
  <c r="C1180" i="18"/>
  <c r="D1180" i="18"/>
  <c r="B1181" i="18"/>
  <c r="C1181" i="18"/>
  <c r="D1181" i="18"/>
  <c r="B1182" i="18"/>
  <c r="F1182" i="18" s="1"/>
  <c r="C1182" i="18"/>
  <c r="D1182" i="18"/>
  <c r="B1185" i="18"/>
  <c r="C1185" i="18"/>
  <c r="D1185" i="18"/>
  <c r="B1186" i="18"/>
  <c r="C1186" i="18"/>
  <c r="D1186" i="18"/>
  <c r="B1187" i="18"/>
  <c r="C1187" i="18"/>
  <c r="D1187" i="18"/>
  <c r="B1188" i="18"/>
  <c r="F1188" i="18" s="1"/>
  <c r="C1188" i="18"/>
  <c r="D1188" i="18"/>
  <c r="B1189" i="18"/>
  <c r="C1189" i="18"/>
  <c r="D1189" i="18"/>
  <c r="B1190" i="18"/>
  <c r="C1190" i="18"/>
  <c r="D1190" i="18"/>
  <c r="B1191" i="18"/>
  <c r="C1191" i="18"/>
  <c r="D1191" i="18"/>
  <c r="B1192" i="18"/>
  <c r="F1192" i="18" s="1"/>
  <c r="C1192" i="18"/>
  <c r="D1192" i="18"/>
  <c r="B1193" i="18"/>
  <c r="C1193" i="18"/>
  <c r="D1193" i="18"/>
  <c r="B1194" i="18"/>
  <c r="C1194" i="18"/>
  <c r="D1194" i="18"/>
  <c r="B1195" i="18"/>
  <c r="C1195" i="18"/>
  <c r="D1195" i="18"/>
  <c r="B1196" i="18"/>
  <c r="F1196" i="18" s="1"/>
  <c r="C1196" i="18"/>
  <c r="D1196" i="18"/>
  <c r="B1197" i="18"/>
  <c r="C1197" i="18"/>
  <c r="D1197" i="18"/>
  <c r="B1198" i="18"/>
  <c r="C1198" i="18"/>
  <c r="D1198" i="18"/>
  <c r="B1199" i="18"/>
  <c r="C1199" i="18"/>
  <c r="D1199" i="18"/>
  <c r="B1200" i="18"/>
  <c r="F1200" i="18" s="1"/>
  <c r="C1200" i="18"/>
  <c r="D1200" i="18"/>
  <c r="B1201" i="18"/>
  <c r="C1201" i="18"/>
  <c r="D1201" i="18"/>
  <c r="B1202" i="18"/>
  <c r="C1202" i="18"/>
  <c r="D1202" i="18"/>
  <c r="B1203" i="18"/>
  <c r="C1203" i="18"/>
  <c r="D1203" i="18"/>
  <c r="B1204" i="18"/>
  <c r="F1204" i="18" s="1"/>
  <c r="C1204" i="18"/>
  <c r="D1204" i="18"/>
  <c r="B1205" i="18"/>
  <c r="C1205" i="18"/>
  <c r="D1205" i="18"/>
  <c r="B1206" i="18"/>
  <c r="C1206" i="18"/>
  <c r="D1206" i="18"/>
  <c r="B1207" i="18"/>
  <c r="C1207" i="18"/>
  <c r="D1207" i="18"/>
  <c r="B1208" i="18"/>
  <c r="F1208" i="18" s="1"/>
  <c r="C1208" i="18"/>
  <c r="D1208" i="18"/>
  <c r="B1209" i="18"/>
  <c r="C1209" i="18"/>
  <c r="D1209" i="18"/>
  <c r="B1210" i="18"/>
  <c r="C1210" i="18"/>
  <c r="D1210" i="18"/>
  <c r="B1211" i="18"/>
  <c r="C1211" i="18"/>
  <c r="D1211" i="18"/>
  <c r="B1212" i="18"/>
  <c r="F1212" i="18" s="1"/>
  <c r="C1212" i="18"/>
  <c r="D1212" i="18"/>
  <c r="B1213" i="18"/>
  <c r="C1213" i="18"/>
  <c r="D1213" i="18"/>
  <c r="B1214" i="18"/>
  <c r="C1214" i="18"/>
  <c r="D1214" i="18"/>
  <c r="B1215" i="18"/>
  <c r="C1215" i="18"/>
  <c r="D1215" i="18"/>
  <c r="B1216" i="18"/>
  <c r="F1216" i="18" s="1"/>
  <c r="C1216" i="18"/>
  <c r="D1216" i="18"/>
  <c r="B1217" i="18"/>
  <c r="C1217" i="18"/>
  <c r="D1217" i="18"/>
  <c r="B1218" i="18"/>
  <c r="C1218" i="18"/>
  <c r="D1218" i="18"/>
  <c r="B1219" i="18"/>
  <c r="C1219" i="18"/>
  <c r="D1219" i="18"/>
  <c r="B1220" i="18"/>
  <c r="F1220" i="18" s="1"/>
  <c r="C1220" i="18"/>
  <c r="D1220" i="18"/>
  <c r="B1221" i="18"/>
  <c r="C1221" i="18"/>
  <c r="D1221" i="18"/>
  <c r="B1222" i="18"/>
  <c r="C1222" i="18"/>
  <c r="D1222" i="18"/>
  <c r="B1223" i="18"/>
  <c r="C1223" i="18"/>
  <c r="D1223" i="18"/>
  <c r="B1224" i="18"/>
  <c r="F1224" i="18" s="1"/>
  <c r="C1224" i="18"/>
  <c r="D1224" i="18"/>
  <c r="B1225" i="18"/>
  <c r="C1225" i="18"/>
  <c r="D1225" i="18"/>
  <c r="B1226" i="18"/>
  <c r="C1226" i="18"/>
  <c r="D1226" i="18"/>
  <c r="B1227" i="18"/>
  <c r="C1227" i="18"/>
  <c r="D1227" i="18"/>
  <c r="B1228" i="18"/>
  <c r="F1228" i="18" s="1"/>
  <c r="C1228" i="18"/>
  <c r="D1228" i="18"/>
  <c r="B1229" i="18"/>
  <c r="C1229" i="18"/>
  <c r="D1229" i="18"/>
  <c r="B1230" i="18"/>
  <c r="C1230" i="18"/>
  <c r="D1230" i="18"/>
  <c r="B1231" i="18"/>
  <c r="C1231" i="18"/>
  <c r="D1231" i="18"/>
  <c r="B1232" i="18"/>
  <c r="F1232" i="18" s="1"/>
  <c r="C1232" i="18"/>
  <c r="D1232" i="18"/>
  <c r="B1233" i="18"/>
  <c r="C1233" i="18"/>
  <c r="D1233" i="18"/>
  <c r="B1234" i="18"/>
  <c r="C1234" i="18"/>
  <c r="D1234" i="18"/>
  <c r="B1235" i="18"/>
  <c r="C1235" i="18"/>
  <c r="D1235" i="18"/>
  <c r="B1236" i="18"/>
  <c r="F1236" i="18" s="1"/>
  <c r="C1236" i="18"/>
  <c r="D1236" i="18"/>
  <c r="B1237" i="18"/>
  <c r="C1237" i="18"/>
  <c r="D1237" i="18"/>
  <c r="B1238" i="18"/>
  <c r="C1238" i="18"/>
  <c r="D1238" i="18"/>
  <c r="B1239" i="18"/>
  <c r="C1239" i="18"/>
  <c r="D1239" i="18"/>
  <c r="B1240" i="18"/>
  <c r="F1240" i="18" s="1"/>
  <c r="C1240" i="18"/>
  <c r="D1240" i="18"/>
  <c r="B1241" i="18"/>
  <c r="C1241" i="18"/>
  <c r="D1241" i="18"/>
  <c r="B1242" i="18"/>
  <c r="C1242" i="18"/>
  <c r="D1242" i="18"/>
  <c r="B1243" i="18"/>
  <c r="C1243" i="18"/>
  <c r="D1243" i="18"/>
  <c r="B1244" i="18"/>
  <c r="F1244" i="18" s="1"/>
  <c r="C1244" i="18"/>
  <c r="D1244" i="18"/>
  <c r="B1245" i="18"/>
  <c r="C1245" i="18"/>
  <c r="D1245" i="18"/>
  <c r="B1246" i="18"/>
  <c r="C1246" i="18"/>
  <c r="D1246" i="18"/>
  <c r="B1247" i="18"/>
  <c r="C1247" i="18"/>
  <c r="D1247" i="18"/>
  <c r="B1248" i="18"/>
  <c r="F1248" i="18" s="1"/>
  <c r="C1248" i="18"/>
  <c r="D1248" i="18"/>
  <c r="B1249" i="18"/>
  <c r="C1249" i="18"/>
  <c r="D1249" i="18"/>
  <c r="B1250" i="18"/>
  <c r="C1250" i="18"/>
  <c r="D1250" i="18"/>
  <c r="B1251" i="18"/>
  <c r="C1251" i="18"/>
  <c r="D1251" i="18"/>
  <c r="B1252" i="18"/>
  <c r="F1252" i="18" s="1"/>
  <c r="C1252" i="18"/>
  <c r="D1252" i="18"/>
  <c r="B1253" i="18"/>
  <c r="C1253" i="18"/>
  <c r="D1253" i="18"/>
  <c r="B1254" i="18"/>
  <c r="C1254" i="18"/>
  <c r="D1254" i="18"/>
  <c r="B1255" i="18"/>
  <c r="C1255" i="18"/>
  <c r="D1255" i="18"/>
  <c r="B1256" i="18"/>
  <c r="F1256" i="18" s="1"/>
  <c r="C1256" i="18"/>
  <c r="D1256" i="18"/>
  <c r="B1257" i="18"/>
  <c r="C1257" i="18"/>
  <c r="D1257" i="18"/>
  <c r="B1258" i="18"/>
  <c r="C1258" i="18"/>
  <c r="D1258" i="18"/>
  <c r="B1259" i="18"/>
  <c r="C1259" i="18"/>
  <c r="D1259" i="18"/>
  <c r="B1260" i="18"/>
  <c r="F1260" i="18" s="1"/>
  <c r="C1260" i="18"/>
  <c r="D1260" i="18"/>
  <c r="B1261" i="18"/>
  <c r="C1261" i="18"/>
  <c r="D1261" i="18"/>
  <c r="B1262" i="18"/>
  <c r="C1262" i="18"/>
  <c r="D1262" i="18"/>
  <c r="B1263" i="18"/>
  <c r="C1263" i="18"/>
  <c r="D1263" i="18"/>
  <c r="B1264" i="18"/>
  <c r="F1264" i="18" s="1"/>
  <c r="C1264" i="18"/>
  <c r="D1264" i="18"/>
  <c r="B1265" i="18"/>
  <c r="C1265" i="18"/>
  <c r="D1265" i="18"/>
  <c r="B1266" i="18"/>
  <c r="C1266" i="18"/>
  <c r="D1266" i="18"/>
  <c r="B1267" i="18"/>
  <c r="C1267" i="18"/>
  <c r="D1267" i="18"/>
  <c r="B1268" i="18"/>
  <c r="F1268" i="18" s="1"/>
  <c r="C1268" i="18"/>
  <c r="D1268" i="18"/>
  <c r="B1269" i="18"/>
  <c r="C1269" i="18"/>
  <c r="D1269" i="18"/>
  <c r="B1270" i="18"/>
  <c r="C1270" i="18"/>
  <c r="D1270" i="18"/>
  <c r="B1271" i="18"/>
  <c r="C1271" i="18"/>
  <c r="D1271" i="18"/>
  <c r="B1272" i="18"/>
  <c r="F1272" i="18" s="1"/>
  <c r="C1272" i="18"/>
  <c r="D1272" i="18"/>
  <c r="B1273" i="18"/>
  <c r="C1273" i="18"/>
  <c r="D1273" i="18"/>
  <c r="B1274" i="18"/>
  <c r="C1274" i="18"/>
  <c r="D1274" i="18"/>
  <c r="B1275" i="18"/>
  <c r="C1275" i="18"/>
  <c r="D1275" i="18"/>
  <c r="B1276" i="18"/>
  <c r="F1276" i="18" s="1"/>
  <c r="C1276" i="18"/>
  <c r="D1276" i="18"/>
  <c r="B1277" i="18"/>
  <c r="C1277" i="18"/>
  <c r="D1277" i="18"/>
  <c r="B1278" i="18"/>
  <c r="C1278" i="18"/>
  <c r="D1278" i="18"/>
  <c r="B1279" i="18"/>
  <c r="C1279" i="18"/>
  <c r="D1279" i="18"/>
  <c r="B1280" i="18"/>
  <c r="F1280" i="18" s="1"/>
  <c r="C1280" i="18"/>
  <c r="D1280" i="18"/>
  <c r="B1281" i="18"/>
  <c r="C1281" i="18"/>
  <c r="D1281" i="18"/>
  <c r="B1282" i="18"/>
  <c r="C1282" i="18"/>
  <c r="D1282" i="18"/>
  <c r="B1283" i="18"/>
  <c r="C1283" i="18"/>
  <c r="D1283" i="18"/>
  <c r="B1284" i="18"/>
  <c r="F1284" i="18" s="1"/>
  <c r="C1284" i="18"/>
  <c r="D1284" i="18"/>
  <c r="B1285" i="18"/>
  <c r="C1285" i="18"/>
  <c r="D1285" i="18"/>
  <c r="B1286" i="18"/>
  <c r="C1286" i="18"/>
  <c r="D1286" i="18"/>
  <c r="B1287" i="18"/>
  <c r="C1287" i="18"/>
  <c r="D1287" i="18"/>
  <c r="B1288" i="18"/>
  <c r="F1288" i="18" s="1"/>
  <c r="C1288" i="18"/>
  <c r="D1288" i="18"/>
  <c r="B1289" i="18"/>
  <c r="C1289" i="18"/>
  <c r="D1289" i="18"/>
  <c r="B1290" i="18"/>
  <c r="C1290" i="18"/>
  <c r="D1290" i="18"/>
  <c r="B1291" i="18"/>
  <c r="C1291" i="18"/>
  <c r="D1291" i="18"/>
  <c r="B1292" i="18"/>
  <c r="F1292" i="18" s="1"/>
  <c r="C1292" i="18"/>
  <c r="D1292" i="18"/>
  <c r="B1293" i="18"/>
  <c r="C1293" i="18"/>
  <c r="D1293" i="18"/>
  <c r="B1295" i="18"/>
  <c r="C1295" i="18"/>
  <c r="D1295" i="18"/>
  <c r="B1296" i="18"/>
  <c r="C1296" i="18"/>
  <c r="D1296" i="18"/>
  <c r="B1297" i="18"/>
  <c r="F1297" i="18" s="1"/>
  <c r="C1297" i="18"/>
  <c r="D1297" i="18"/>
  <c r="B1298" i="18"/>
  <c r="C1298" i="18"/>
  <c r="D1298" i="18"/>
  <c r="B1299" i="18"/>
  <c r="C1299" i="18"/>
  <c r="D1299" i="18"/>
  <c r="B1300" i="18"/>
  <c r="C1300" i="18"/>
  <c r="D1300" i="18"/>
  <c r="B1301" i="18"/>
  <c r="F1301" i="18" s="1"/>
  <c r="C1301" i="18"/>
  <c r="D1301" i="18"/>
  <c r="B1302" i="18"/>
  <c r="C1302" i="18"/>
  <c r="D1302" i="18"/>
  <c r="B1303" i="18"/>
  <c r="C1303" i="18"/>
  <c r="D1303" i="18"/>
  <c r="B1304" i="18"/>
  <c r="C1304" i="18"/>
  <c r="D1304" i="18"/>
  <c r="B1305" i="18"/>
  <c r="F1305" i="18" s="1"/>
  <c r="C1305" i="18"/>
  <c r="D1305" i="18"/>
  <c r="B1306" i="18"/>
  <c r="C1306" i="18"/>
  <c r="D1306" i="18"/>
  <c r="B1307" i="18"/>
  <c r="C1307" i="18"/>
  <c r="D1307" i="18"/>
  <c r="B1308" i="18"/>
  <c r="C1308" i="18"/>
  <c r="D1308" i="18"/>
  <c r="B1309" i="18"/>
  <c r="F1309" i="18" s="1"/>
  <c r="C1309" i="18"/>
  <c r="D1309" i="18"/>
  <c r="B1310" i="18"/>
  <c r="C1310" i="18"/>
  <c r="D1310" i="18"/>
  <c r="B1311" i="18"/>
  <c r="C1311" i="18"/>
  <c r="D1311" i="18"/>
  <c r="B1312" i="18"/>
  <c r="C1312" i="18"/>
  <c r="D1312" i="18"/>
  <c r="B1313" i="18"/>
  <c r="F1313" i="18" s="1"/>
  <c r="C1313" i="18"/>
  <c r="D1313" i="18"/>
  <c r="B1314" i="18"/>
  <c r="C1314" i="18"/>
  <c r="D1314" i="18"/>
  <c r="B1315" i="18"/>
  <c r="C1315" i="18"/>
  <c r="D1315" i="18"/>
  <c r="B1316" i="18"/>
  <c r="C1316" i="18"/>
  <c r="D1316" i="18"/>
  <c r="B1317" i="18"/>
  <c r="F1317" i="18" s="1"/>
  <c r="C1317" i="18"/>
  <c r="D1317" i="18"/>
  <c r="B1318" i="18"/>
  <c r="C1318" i="18"/>
  <c r="D1318" i="18"/>
  <c r="B1319" i="18"/>
  <c r="C1319" i="18"/>
  <c r="D1319" i="18"/>
  <c r="B1320" i="18"/>
  <c r="C1320" i="18"/>
  <c r="D1320" i="18"/>
  <c r="B1321" i="18"/>
  <c r="F1321" i="18" s="1"/>
  <c r="C1321" i="18"/>
  <c r="D1321" i="18"/>
  <c r="B1322" i="18"/>
  <c r="C1322" i="18"/>
  <c r="D1322" i="18"/>
  <c r="B1323" i="18"/>
  <c r="C1323" i="18"/>
  <c r="D1323" i="18"/>
  <c r="B1324" i="18"/>
  <c r="C1324" i="18"/>
  <c r="D1324" i="18"/>
  <c r="B1325" i="18"/>
  <c r="F1325" i="18" s="1"/>
  <c r="C1325" i="18"/>
  <c r="D1325" i="18"/>
  <c r="B1326" i="18"/>
  <c r="C1326" i="18"/>
  <c r="D1326" i="18"/>
  <c r="B1327" i="18"/>
  <c r="C1327" i="18"/>
  <c r="D1327" i="18"/>
  <c r="B1328" i="18"/>
  <c r="C1328" i="18"/>
  <c r="D1328" i="18"/>
  <c r="B1329" i="18"/>
  <c r="F1329" i="18" s="1"/>
  <c r="C1329" i="18"/>
  <c r="D1329" i="18"/>
  <c r="B1330" i="18"/>
  <c r="C1330" i="18"/>
  <c r="D1330" i="18"/>
  <c r="B1331" i="18"/>
  <c r="C1331" i="18"/>
  <c r="D1331" i="18"/>
  <c r="B1332" i="18"/>
  <c r="C1332" i="18"/>
  <c r="D1332" i="18"/>
  <c r="B1333" i="18"/>
  <c r="F1333" i="18" s="1"/>
  <c r="C1333" i="18"/>
  <c r="D1333" i="18"/>
  <c r="B1334" i="18"/>
  <c r="C1334" i="18"/>
  <c r="D1334" i="18"/>
  <c r="B1335" i="18"/>
  <c r="C1335" i="18"/>
  <c r="D1335" i="18"/>
  <c r="B1336" i="18"/>
  <c r="C1336" i="18"/>
  <c r="D1336" i="18"/>
  <c r="B1337" i="18"/>
  <c r="F1337" i="18" s="1"/>
  <c r="C1337" i="18"/>
  <c r="D1337" i="18"/>
  <c r="B1338" i="18"/>
  <c r="C1338" i="18"/>
  <c r="D1338" i="18"/>
  <c r="B1339" i="18"/>
  <c r="C1339" i="18"/>
  <c r="D1339" i="18"/>
  <c r="B1340" i="18"/>
  <c r="C1340" i="18"/>
  <c r="D1340" i="18"/>
  <c r="B1341" i="18"/>
  <c r="F1341" i="18" s="1"/>
  <c r="C1341" i="18"/>
  <c r="D1341" i="18"/>
  <c r="B1342" i="18"/>
  <c r="C1342" i="18"/>
  <c r="D1342" i="18"/>
  <c r="B1343" i="18"/>
  <c r="C1343" i="18"/>
  <c r="D1343" i="18"/>
  <c r="B1346" i="18"/>
  <c r="C1346" i="18"/>
  <c r="D1346" i="18"/>
  <c r="B1347" i="18"/>
  <c r="F1347" i="18" s="1"/>
  <c r="C1347" i="18"/>
  <c r="D1347" i="18"/>
  <c r="B1348" i="18"/>
  <c r="C1348" i="18"/>
  <c r="D1348" i="18"/>
  <c r="B1349" i="18"/>
  <c r="C1349" i="18"/>
  <c r="D1349" i="18"/>
  <c r="B1350" i="18"/>
  <c r="C1350" i="18"/>
  <c r="D1350" i="18"/>
  <c r="B1351" i="18"/>
  <c r="F1351" i="18" s="1"/>
  <c r="C1351" i="18"/>
  <c r="D1351" i="18"/>
  <c r="B1352" i="18"/>
  <c r="C1352" i="18"/>
  <c r="D1352" i="18"/>
  <c r="B1353" i="18"/>
  <c r="C1353" i="18"/>
  <c r="D1353" i="18"/>
  <c r="B1354" i="18"/>
  <c r="C1354" i="18"/>
  <c r="D1354" i="18"/>
  <c r="B1355" i="18"/>
  <c r="F1355" i="18" s="1"/>
  <c r="C1355" i="18"/>
  <c r="D1355" i="18"/>
  <c r="B1356" i="18"/>
  <c r="C1356" i="18"/>
  <c r="D1356" i="18"/>
  <c r="B1357" i="18"/>
  <c r="C1357" i="18"/>
  <c r="D1357" i="18"/>
  <c r="B1358" i="18"/>
  <c r="C1358" i="18"/>
  <c r="D1358" i="18"/>
  <c r="B1359" i="18"/>
  <c r="F1359" i="18" s="1"/>
  <c r="C1359" i="18"/>
  <c r="D1359" i="18"/>
  <c r="B1360" i="18"/>
  <c r="C1360" i="18"/>
  <c r="D1360" i="18"/>
  <c r="B1361" i="18"/>
  <c r="C1361" i="18"/>
  <c r="D1361" i="18"/>
  <c r="B1362" i="18"/>
  <c r="C1362" i="18"/>
  <c r="D1362" i="18"/>
  <c r="B1363" i="18"/>
  <c r="F1363" i="18" s="1"/>
  <c r="C1363" i="18"/>
  <c r="D1363" i="18"/>
  <c r="B1364" i="18"/>
  <c r="C1364" i="18"/>
  <c r="D1364" i="18"/>
  <c r="B1365" i="18"/>
  <c r="C1365" i="18"/>
  <c r="D1365" i="18"/>
  <c r="B1366" i="18"/>
  <c r="C1366" i="18"/>
  <c r="D1366" i="18"/>
  <c r="B1367" i="18"/>
  <c r="F1367" i="18" s="1"/>
  <c r="C1367" i="18"/>
  <c r="D1367" i="18"/>
  <c r="B1368" i="18"/>
  <c r="C1368" i="18"/>
  <c r="D1368" i="18"/>
  <c r="B1369" i="18"/>
  <c r="C1369" i="18"/>
  <c r="D1369" i="18"/>
  <c r="B1370" i="18"/>
  <c r="C1370" i="18"/>
  <c r="D1370" i="18"/>
  <c r="B1371" i="18"/>
  <c r="F1371" i="18" s="1"/>
  <c r="C1371" i="18"/>
  <c r="D1371" i="18"/>
  <c r="B1372" i="18"/>
  <c r="C1372" i="18"/>
  <c r="D1372" i="18"/>
  <c r="B1373" i="18"/>
  <c r="C1373" i="18"/>
  <c r="D1373" i="18"/>
  <c r="B1374" i="18"/>
  <c r="C1374" i="18"/>
  <c r="D1374" i="18"/>
  <c r="B1375" i="18"/>
  <c r="F1375" i="18" s="1"/>
  <c r="C1375" i="18"/>
  <c r="D1375" i="18"/>
  <c r="B1376" i="18"/>
  <c r="C1376" i="18"/>
  <c r="D1376" i="18"/>
  <c r="B1377" i="18"/>
  <c r="C1377" i="18"/>
  <c r="D1377" i="18"/>
  <c r="B1378" i="18"/>
  <c r="C1378" i="18"/>
  <c r="D1378" i="18"/>
  <c r="B1379" i="18"/>
  <c r="F1379" i="18" s="1"/>
  <c r="C1379" i="18"/>
  <c r="D1379" i="18"/>
  <c r="B1380" i="18"/>
  <c r="C1380" i="18"/>
  <c r="D1380" i="18"/>
  <c r="B1381" i="18"/>
  <c r="C1381" i="18"/>
  <c r="D1381" i="18"/>
  <c r="B1382" i="18"/>
  <c r="C1382" i="18"/>
  <c r="D1382" i="18"/>
  <c r="B1383" i="18"/>
  <c r="F1383" i="18" s="1"/>
  <c r="C1383" i="18"/>
  <c r="D1383" i="18"/>
  <c r="B1384" i="18"/>
  <c r="C1384" i="18"/>
  <c r="D1384" i="18"/>
  <c r="B1385" i="18"/>
  <c r="C1385" i="18"/>
  <c r="D1385" i="18"/>
  <c r="B1386" i="18"/>
  <c r="C1386" i="18"/>
  <c r="D1386" i="18"/>
  <c r="B1387" i="18"/>
  <c r="F1387" i="18" s="1"/>
  <c r="C1387" i="18"/>
  <c r="D1387" i="18"/>
  <c r="B1388" i="18"/>
  <c r="C1388" i="18"/>
  <c r="D1388" i="18"/>
  <c r="B1389" i="18"/>
  <c r="C1389" i="18"/>
  <c r="D1389" i="18"/>
  <c r="B1390" i="18"/>
  <c r="C1390" i="18"/>
  <c r="D1390" i="18"/>
  <c r="B1391" i="18"/>
  <c r="F1391" i="18" s="1"/>
  <c r="C1391" i="18"/>
  <c r="D1391" i="18"/>
  <c r="B1392" i="18"/>
  <c r="C1392" i="18"/>
  <c r="D1392" i="18"/>
  <c r="B1393" i="18"/>
  <c r="C1393" i="18"/>
  <c r="D1393" i="18"/>
  <c r="B1394" i="18"/>
  <c r="C1394" i="18"/>
  <c r="D1394" i="18"/>
  <c r="B1395" i="18"/>
  <c r="F1395" i="18" s="1"/>
  <c r="C1395" i="18"/>
  <c r="D1395" i="18"/>
  <c r="B1396" i="18"/>
  <c r="C1396" i="18"/>
  <c r="D1396" i="18"/>
  <c r="B1398" i="18"/>
  <c r="C1398" i="18"/>
  <c r="D1398" i="18"/>
  <c r="B1399" i="18"/>
  <c r="C1399" i="18"/>
  <c r="D1399" i="18"/>
  <c r="B1400" i="18"/>
  <c r="F1400" i="18" s="1"/>
  <c r="C1400" i="18"/>
  <c r="D1400" i="18"/>
  <c r="B1401" i="18"/>
  <c r="C1401" i="18"/>
  <c r="D1401" i="18"/>
  <c r="B1402" i="18"/>
  <c r="C1402" i="18"/>
  <c r="D1402" i="18"/>
  <c r="B1403" i="18"/>
  <c r="C1403" i="18"/>
  <c r="D1403" i="18"/>
  <c r="B1404" i="18"/>
  <c r="F1404" i="18" s="1"/>
  <c r="C1404" i="18"/>
  <c r="D1404" i="18"/>
  <c r="B1405" i="18"/>
  <c r="C1405" i="18"/>
  <c r="D1405" i="18"/>
  <c r="B1406" i="18"/>
  <c r="C1406" i="18"/>
  <c r="D1406" i="18"/>
  <c r="B1407" i="18"/>
  <c r="C1407" i="18"/>
  <c r="D1407" i="18"/>
  <c r="B1408" i="18"/>
  <c r="F1408" i="18" s="1"/>
  <c r="C1408" i="18"/>
  <c r="D1408" i="18"/>
  <c r="B1409" i="18"/>
  <c r="C1409" i="18"/>
  <c r="D1409" i="18"/>
  <c r="B1410" i="18"/>
  <c r="C1410" i="18"/>
  <c r="D1410" i="18"/>
  <c r="B1411" i="18"/>
  <c r="C1411" i="18"/>
  <c r="D1411" i="18"/>
  <c r="B1412" i="18"/>
  <c r="F1412" i="18" s="1"/>
  <c r="C1412" i="18"/>
  <c r="D1412" i="18"/>
  <c r="B1413" i="18"/>
  <c r="C1413" i="18"/>
  <c r="D1413" i="18"/>
  <c r="B1414" i="18"/>
  <c r="C1414" i="18"/>
  <c r="D1414" i="18"/>
  <c r="D3" i="18"/>
  <c r="D4" i="18"/>
  <c r="D5" i="18"/>
  <c r="D6" i="18"/>
  <c r="D7" i="18"/>
  <c r="D8" i="18"/>
  <c r="D9" i="18"/>
  <c r="D10" i="18"/>
  <c r="D11" i="18"/>
  <c r="D12" i="18"/>
  <c r="D13" i="18"/>
  <c r="D14" i="18"/>
  <c r="D15" i="18"/>
  <c r="D17" i="18"/>
  <c r="D18" i="18"/>
  <c r="D19" i="18"/>
  <c r="D20" i="18"/>
  <c r="D21" i="18"/>
  <c r="D22" i="18"/>
  <c r="D23" i="18"/>
  <c r="D24" i="18"/>
  <c r="D25" i="18"/>
  <c r="D26" i="18"/>
  <c r="D27" i="18"/>
  <c r="D28" i="18"/>
  <c r="D29" i="18"/>
  <c r="D30" i="18"/>
  <c r="D31" i="18"/>
  <c r="D32" i="18"/>
  <c r="D33" i="18"/>
  <c r="D34" i="18"/>
  <c r="D35" i="18"/>
  <c r="D36" i="18"/>
  <c r="D37" i="18"/>
  <c r="D39" i="18"/>
  <c r="D41" i="18"/>
  <c r="D42" i="18"/>
  <c r="D45" i="18"/>
  <c r="D49" i="18"/>
  <c r="D59" i="18"/>
  <c r="D68" i="18"/>
  <c r="D71" i="18"/>
  <c r="D79" i="18"/>
  <c r="D82" i="18"/>
  <c r="D106" i="18"/>
  <c r="D159" i="18"/>
  <c r="D176" i="18"/>
  <c r="D199" i="18"/>
  <c r="D279" i="18"/>
  <c r="D280" i="18"/>
  <c r="D288" i="18"/>
  <c r="D297" i="18"/>
  <c r="D305" i="18"/>
  <c r="D327" i="18"/>
  <c r="D328" i="18"/>
  <c r="D335" i="18"/>
  <c r="D353" i="18"/>
  <c r="D407" i="18"/>
  <c r="D924" i="18"/>
  <c r="D925" i="18"/>
  <c r="D937" i="18"/>
  <c r="D948" i="18"/>
  <c r="D958" i="18"/>
  <c r="D979" i="18"/>
  <c r="D985" i="18"/>
  <c r="D986" i="18"/>
  <c r="D994" i="18"/>
  <c r="D1008" i="18"/>
  <c r="D1057" i="18"/>
  <c r="D1058" i="18"/>
  <c r="D1106" i="18"/>
  <c r="D1122" i="18"/>
  <c r="D1147" i="18"/>
  <c r="D1148" i="18"/>
  <c r="D1149" i="18"/>
  <c r="D1150" i="18"/>
  <c r="D1151" i="18"/>
  <c r="D1156" i="18"/>
  <c r="D1162" i="18"/>
  <c r="D1183" i="18"/>
  <c r="D1184" i="18"/>
  <c r="D1294" i="18"/>
  <c r="D1344" i="18"/>
  <c r="D1345" i="18"/>
  <c r="D1397" i="18"/>
  <c r="C3" i="18"/>
  <c r="C4" i="18"/>
  <c r="C5" i="18"/>
  <c r="C6" i="18"/>
  <c r="C7" i="18"/>
  <c r="C8" i="18"/>
  <c r="C9" i="18"/>
  <c r="C10" i="18"/>
  <c r="C11" i="18"/>
  <c r="C12" i="18"/>
  <c r="C13" i="18"/>
  <c r="C14" i="18"/>
  <c r="C15" i="18"/>
  <c r="C17" i="18"/>
  <c r="C18" i="18"/>
  <c r="C19" i="18"/>
  <c r="C20" i="18"/>
  <c r="C21" i="18"/>
  <c r="C22" i="18"/>
  <c r="C23" i="18"/>
  <c r="C24" i="18"/>
  <c r="C25" i="18"/>
  <c r="C26" i="18"/>
  <c r="C27" i="18"/>
  <c r="C28" i="18"/>
  <c r="C29" i="18"/>
  <c r="C30" i="18"/>
  <c r="C31" i="18"/>
  <c r="C32" i="18"/>
  <c r="C33" i="18"/>
  <c r="C34" i="18"/>
  <c r="C35" i="18"/>
  <c r="C36" i="18"/>
  <c r="C37" i="18"/>
  <c r="C39" i="18"/>
  <c r="C41" i="18"/>
  <c r="C42" i="18"/>
  <c r="C45" i="18"/>
  <c r="C49" i="18"/>
  <c r="C59" i="18"/>
  <c r="C68" i="18"/>
  <c r="C71" i="18"/>
  <c r="C79" i="18"/>
  <c r="C82" i="18"/>
  <c r="C106" i="18"/>
  <c r="C159" i="18"/>
  <c r="C176" i="18"/>
  <c r="C199" i="18"/>
  <c r="C279" i="18"/>
  <c r="C280" i="18"/>
  <c r="C288" i="18"/>
  <c r="C297" i="18"/>
  <c r="C305" i="18"/>
  <c r="C327" i="18"/>
  <c r="C328" i="18"/>
  <c r="C335" i="18"/>
  <c r="C353" i="18"/>
  <c r="C407" i="18"/>
  <c r="C924" i="18"/>
  <c r="C925" i="18"/>
  <c r="C937" i="18"/>
  <c r="C948" i="18"/>
  <c r="C958" i="18"/>
  <c r="C979" i="18"/>
  <c r="C985" i="18"/>
  <c r="C986" i="18"/>
  <c r="C994" i="18"/>
  <c r="C1008" i="18"/>
  <c r="C1057" i="18"/>
  <c r="C1058" i="18"/>
  <c r="C1106" i="18"/>
  <c r="C1122" i="18"/>
  <c r="C1147" i="18"/>
  <c r="C1148" i="18"/>
  <c r="C1149" i="18"/>
  <c r="C1150" i="18"/>
  <c r="C1151" i="18"/>
  <c r="C1156" i="18"/>
  <c r="C1162" i="18"/>
  <c r="C1183" i="18"/>
  <c r="C1184" i="18"/>
  <c r="C1294" i="18"/>
  <c r="C1344" i="18"/>
  <c r="C1345" i="18"/>
  <c r="C1397" i="18"/>
  <c r="B3" i="18"/>
  <c r="B4" i="18"/>
  <c r="B5" i="18"/>
  <c r="B6" i="18"/>
  <c r="B7" i="18"/>
  <c r="B8" i="18"/>
  <c r="B9" i="18"/>
  <c r="B10" i="18"/>
  <c r="B11" i="18"/>
  <c r="B12" i="18"/>
  <c r="B13" i="18"/>
  <c r="B14" i="18"/>
  <c r="B15" i="18"/>
  <c r="B17" i="18"/>
  <c r="B18" i="18"/>
  <c r="B19" i="18"/>
  <c r="B20" i="18"/>
  <c r="B21" i="18"/>
  <c r="B22" i="18"/>
  <c r="B23" i="18"/>
  <c r="B24" i="18"/>
  <c r="B25" i="18"/>
  <c r="B26" i="18"/>
  <c r="B27" i="18"/>
  <c r="B28" i="18"/>
  <c r="B29" i="18"/>
  <c r="B30" i="18"/>
  <c r="B31" i="18"/>
  <c r="B32" i="18"/>
  <c r="B33" i="18"/>
  <c r="B34" i="18"/>
  <c r="B35" i="18"/>
  <c r="B36" i="18"/>
  <c r="B37" i="18"/>
  <c r="B39" i="18"/>
  <c r="B41" i="18"/>
  <c r="B42" i="18"/>
  <c r="B45" i="18"/>
  <c r="B49" i="18"/>
  <c r="B59" i="18"/>
  <c r="B68" i="18"/>
  <c r="B71" i="18"/>
  <c r="B79" i="18"/>
  <c r="B82" i="18"/>
  <c r="B106" i="18"/>
  <c r="B159" i="18"/>
  <c r="B176" i="18"/>
  <c r="B199" i="18"/>
  <c r="B279" i="18"/>
  <c r="B280" i="18"/>
  <c r="B288" i="18"/>
  <c r="B297" i="18"/>
  <c r="B305" i="18"/>
  <c r="B327" i="18"/>
  <c r="B328" i="18"/>
  <c r="B335" i="18"/>
  <c r="B353" i="18"/>
  <c r="B407" i="18"/>
  <c r="B924" i="18"/>
  <c r="B925" i="18"/>
  <c r="B937" i="18"/>
  <c r="B948" i="18"/>
  <c r="B958" i="18"/>
  <c r="B979" i="18"/>
  <c r="B985" i="18"/>
  <c r="B986" i="18"/>
  <c r="B994" i="18"/>
  <c r="B1008" i="18"/>
  <c r="B1057" i="18"/>
  <c r="B1058" i="18"/>
  <c r="B1106" i="18"/>
  <c r="B1122" i="18"/>
  <c r="B1147" i="18"/>
  <c r="B1148" i="18"/>
  <c r="B1149" i="18"/>
  <c r="B1150" i="18"/>
  <c r="B1151" i="18"/>
  <c r="B1156" i="18"/>
  <c r="B1162" i="18"/>
  <c r="B1183" i="18"/>
  <c r="B1184" i="18"/>
  <c r="B1294" i="18"/>
  <c r="B1344" i="18"/>
  <c r="B1345" i="18"/>
  <c r="B1397" i="18"/>
  <c r="D2" i="18"/>
  <c r="C2" i="18"/>
  <c r="B2" i="18"/>
  <c r="D3" i="16"/>
  <c r="D4" i="16"/>
  <c r="D5" i="16"/>
  <c r="D6" i="16"/>
  <c r="D7" i="16"/>
  <c r="D8" i="16"/>
  <c r="D9" i="16"/>
  <c r="D10" i="16"/>
  <c r="D11" i="16"/>
  <c r="D12" i="16"/>
  <c r="D13" i="16"/>
  <c r="D14" i="16"/>
  <c r="D15" i="16"/>
  <c r="D16" i="16"/>
  <c r="D17" i="16"/>
  <c r="D18" i="16"/>
  <c r="D19" i="16"/>
  <c r="D20" i="16"/>
  <c r="D21" i="16"/>
  <c r="D22" i="16"/>
  <c r="D23" i="16"/>
  <c r="D24" i="16"/>
  <c r="D25" i="16"/>
  <c r="D26" i="16"/>
  <c r="D27" i="16"/>
  <c r="D28" i="16"/>
  <c r="D29" i="16"/>
  <c r="D30" i="16"/>
  <c r="D31" i="16"/>
  <c r="D32" i="16"/>
  <c r="D33" i="16"/>
  <c r="D34" i="16"/>
  <c r="D35" i="16"/>
  <c r="D36" i="16"/>
  <c r="D37" i="16"/>
  <c r="D38" i="16"/>
  <c r="D39" i="16"/>
  <c r="D40" i="16"/>
  <c r="D41" i="16"/>
  <c r="D42" i="16"/>
  <c r="D43" i="16"/>
  <c r="D44" i="16"/>
  <c r="D45" i="16"/>
  <c r="D46" i="16"/>
  <c r="D47" i="16"/>
  <c r="D48" i="16"/>
  <c r="D49" i="16"/>
  <c r="D50" i="16"/>
  <c r="D51" i="16"/>
  <c r="D52" i="16"/>
  <c r="D53" i="16"/>
  <c r="D54" i="16"/>
  <c r="D55" i="16"/>
  <c r="D56" i="16"/>
  <c r="D57" i="16"/>
  <c r="D58" i="16"/>
  <c r="D59" i="16"/>
  <c r="D60" i="16"/>
  <c r="D61" i="16"/>
  <c r="D62" i="16"/>
  <c r="D63" i="16"/>
  <c r="D64" i="16"/>
  <c r="D65" i="16"/>
  <c r="D66" i="16"/>
  <c r="D67" i="16"/>
  <c r="D68" i="16"/>
  <c r="D69" i="16"/>
  <c r="D70" i="16"/>
  <c r="D71" i="16"/>
  <c r="D72" i="16"/>
  <c r="D73" i="16"/>
  <c r="D74" i="16"/>
  <c r="D75" i="16"/>
  <c r="D76" i="16"/>
  <c r="D77" i="16"/>
  <c r="D78" i="16"/>
  <c r="D79" i="16"/>
  <c r="D80" i="16"/>
  <c r="D81" i="16"/>
  <c r="D82" i="16"/>
  <c r="D83" i="16"/>
  <c r="D84" i="16"/>
  <c r="D85" i="16"/>
  <c r="D86" i="16"/>
  <c r="D87" i="16"/>
  <c r="D88" i="16"/>
  <c r="D89" i="16"/>
  <c r="D90" i="16"/>
  <c r="D91" i="16"/>
  <c r="D92" i="16"/>
  <c r="D93" i="16"/>
  <c r="D94" i="16"/>
  <c r="D95" i="16"/>
  <c r="D96" i="16"/>
  <c r="D97" i="16"/>
  <c r="D98" i="16"/>
  <c r="D99" i="16"/>
  <c r="D100" i="16"/>
  <c r="D101" i="16"/>
  <c r="D102" i="16"/>
  <c r="D103" i="16"/>
  <c r="D104" i="16"/>
  <c r="D105" i="16"/>
  <c r="D106" i="16"/>
  <c r="D107" i="16"/>
  <c r="D108" i="16"/>
  <c r="D109" i="16"/>
  <c r="D110" i="16"/>
  <c r="D111" i="16"/>
  <c r="D112" i="16"/>
  <c r="D113" i="16"/>
  <c r="D114" i="16"/>
  <c r="D115" i="16"/>
  <c r="D116" i="16"/>
  <c r="D117" i="16"/>
  <c r="D118" i="16"/>
  <c r="D119" i="16"/>
  <c r="D120" i="16"/>
  <c r="D121" i="16"/>
  <c r="D122" i="16"/>
  <c r="D123" i="16"/>
  <c r="D124" i="16"/>
  <c r="D125" i="16"/>
  <c r="D126" i="16"/>
  <c r="D127" i="16"/>
  <c r="D128" i="16"/>
  <c r="D129" i="16"/>
  <c r="D130" i="16"/>
  <c r="D131" i="16"/>
  <c r="D132" i="16"/>
  <c r="D133" i="16"/>
  <c r="D134" i="16"/>
  <c r="D135" i="16"/>
  <c r="D136" i="16"/>
  <c r="D137" i="16"/>
  <c r="D138" i="16"/>
  <c r="D139" i="16"/>
  <c r="D140" i="16"/>
  <c r="D141" i="16"/>
  <c r="D142" i="16"/>
  <c r="D143" i="16"/>
  <c r="D144" i="16"/>
  <c r="D145" i="16"/>
  <c r="D146" i="16"/>
  <c r="D147" i="16"/>
  <c r="D148" i="16"/>
  <c r="D149" i="16"/>
  <c r="D150" i="16"/>
  <c r="D151" i="16"/>
  <c r="D152" i="16"/>
  <c r="D153" i="16"/>
  <c r="D154" i="16"/>
  <c r="D155" i="16"/>
  <c r="D156" i="16"/>
  <c r="D157" i="16"/>
  <c r="D158" i="16"/>
  <c r="D159" i="16"/>
  <c r="D160" i="16"/>
  <c r="D161" i="16"/>
  <c r="D162" i="16"/>
  <c r="D163" i="16"/>
  <c r="D164" i="16"/>
  <c r="D165" i="16"/>
  <c r="D166" i="16"/>
  <c r="D167" i="16"/>
  <c r="D168" i="16"/>
  <c r="D169" i="16"/>
  <c r="D170" i="16"/>
  <c r="D171" i="16"/>
  <c r="D172" i="16"/>
  <c r="D173" i="16"/>
  <c r="D174" i="16"/>
  <c r="D175" i="16"/>
  <c r="D176" i="16"/>
  <c r="D177" i="16"/>
  <c r="D178" i="16"/>
  <c r="D179" i="16"/>
  <c r="D180" i="16"/>
  <c r="D181" i="16"/>
  <c r="D182" i="16"/>
  <c r="D183" i="16"/>
  <c r="D184" i="16"/>
  <c r="D185" i="16"/>
  <c r="D186" i="16"/>
  <c r="D187" i="16"/>
  <c r="D188" i="16"/>
  <c r="D189" i="16"/>
  <c r="D190" i="16"/>
  <c r="D191" i="16"/>
  <c r="D192" i="16"/>
  <c r="D193" i="16"/>
  <c r="D194" i="16"/>
  <c r="D195" i="16"/>
  <c r="D196" i="16"/>
  <c r="D197" i="16"/>
  <c r="D198" i="16"/>
  <c r="D199" i="16"/>
  <c r="D200" i="16"/>
  <c r="D201" i="16"/>
  <c r="D202" i="16"/>
  <c r="D203" i="16"/>
  <c r="D204" i="16"/>
  <c r="D205" i="16"/>
  <c r="D206" i="16"/>
  <c r="D207" i="16"/>
  <c r="D208" i="16"/>
  <c r="D209" i="16"/>
  <c r="D210" i="16"/>
  <c r="D211" i="16"/>
  <c r="D212" i="16"/>
  <c r="D213" i="16"/>
  <c r="D214" i="16"/>
  <c r="D215" i="16"/>
  <c r="D216" i="16"/>
  <c r="D217" i="16"/>
  <c r="D218" i="16"/>
  <c r="D219" i="16"/>
  <c r="D220" i="16"/>
  <c r="D221" i="16"/>
  <c r="D222" i="16"/>
  <c r="D223" i="16"/>
  <c r="D224" i="16"/>
  <c r="D225" i="16"/>
  <c r="D226" i="16"/>
  <c r="D227" i="16"/>
  <c r="D228" i="16"/>
  <c r="D229" i="16"/>
  <c r="D230" i="16"/>
  <c r="D231" i="16"/>
  <c r="D232" i="16"/>
  <c r="D233" i="16"/>
  <c r="D234" i="16"/>
  <c r="D235" i="16"/>
  <c r="D236" i="16"/>
  <c r="D237" i="16"/>
  <c r="D238" i="16"/>
  <c r="D239" i="16"/>
  <c r="D240" i="16"/>
  <c r="D241" i="16"/>
  <c r="D242" i="16"/>
  <c r="D243" i="16"/>
  <c r="D244" i="16"/>
  <c r="D245" i="16"/>
  <c r="D246" i="16"/>
  <c r="D247" i="16"/>
  <c r="D248" i="16"/>
  <c r="D249" i="16"/>
  <c r="D250" i="16"/>
  <c r="D251" i="16"/>
  <c r="D252" i="16"/>
  <c r="D253" i="16"/>
  <c r="D254" i="16"/>
  <c r="D255" i="16"/>
  <c r="D256" i="16"/>
  <c r="D257" i="16"/>
  <c r="D258" i="16"/>
  <c r="D259" i="16"/>
  <c r="D260" i="16"/>
  <c r="D261" i="16"/>
  <c r="D262" i="16"/>
  <c r="D263" i="16"/>
  <c r="D264" i="16"/>
  <c r="D265" i="16"/>
  <c r="D266" i="16"/>
  <c r="D267" i="16"/>
  <c r="D268" i="16"/>
  <c r="D269" i="16"/>
  <c r="D270" i="16"/>
  <c r="D271" i="16"/>
  <c r="D272" i="16"/>
  <c r="D273" i="16"/>
  <c r="D274" i="16"/>
  <c r="D275" i="16"/>
  <c r="D276" i="16"/>
  <c r="D277" i="16"/>
  <c r="D278" i="16"/>
  <c r="D279" i="16"/>
  <c r="D280" i="16"/>
  <c r="D281" i="16"/>
  <c r="D282" i="16"/>
  <c r="D283" i="16"/>
  <c r="D284" i="16"/>
  <c r="D285" i="16"/>
  <c r="D286" i="16"/>
  <c r="D287" i="16"/>
  <c r="D288" i="16"/>
  <c r="D289" i="16"/>
  <c r="D290" i="16"/>
  <c r="D291" i="16"/>
  <c r="D292" i="16"/>
  <c r="D293" i="16"/>
  <c r="D294" i="16"/>
  <c r="D295" i="16"/>
  <c r="D296" i="16"/>
  <c r="D297" i="16"/>
  <c r="D298" i="16"/>
  <c r="D299" i="16"/>
  <c r="D300" i="16"/>
  <c r="D301" i="16"/>
  <c r="D302" i="16"/>
  <c r="D303" i="16"/>
  <c r="D304" i="16"/>
  <c r="D305" i="16"/>
  <c r="D306" i="16"/>
  <c r="D307" i="16"/>
  <c r="D308" i="16"/>
  <c r="D309" i="16"/>
  <c r="D310" i="16"/>
  <c r="D311" i="16"/>
  <c r="D312" i="16"/>
  <c r="D313" i="16"/>
  <c r="D314" i="16"/>
  <c r="D315" i="16"/>
  <c r="D316" i="16"/>
  <c r="D317" i="16"/>
  <c r="D318" i="16"/>
  <c r="D319" i="16"/>
  <c r="D320" i="16"/>
  <c r="D321" i="16"/>
  <c r="D322" i="16"/>
  <c r="D323" i="16"/>
  <c r="D324" i="16"/>
  <c r="D325" i="16"/>
  <c r="D326" i="16"/>
  <c r="D327" i="16"/>
  <c r="D328" i="16"/>
  <c r="D329" i="16"/>
  <c r="D330" i="16"/>
  <c r="D331" i="16"/>
  <c r="D332" i="16"/>
  <c r="D333" i="16"/>
  <c r="D334" i="16"/>
  <c r="D335" i="16"/>
  <c r="D336" i="16"/>
  <c r="D337" i="16"/>
  <c r="D338" i="16"/>
  <c r="D339" i="16"/>
  <c r="D340" i="16"/>
  <c r="D341" i="16"/>
  <c r="D342" i="16"/>
  <c r="D343" i="16"/>
  <c r="D344" i="16"/>
  <c r="D345" i="16"/>
  <c r="D346" i="16"/>
  <c r="D347" i="16"/>
  <c r="D348" i="16"/>
  <c r="D349" i="16"/>
  <c r="D350" i="16"/>
  <c r="D351" i="16"/>
  <c r="D352" i="16"/>
  <c r="D353" i="16"/>
  <c r="D354" i="16"/>
  <c r="D355" i="16"/>
  <c r="D356" i="16"/>
  <c r="D357" i="16"/>
  <c r="D358" i="16"/>
  <c r="D359" i="16"/>
  <c r="D360" i="16"/>
  <c r="D361" i="16"/>
  <c r="D362" i="16"/>
  <c r="D363" i="16"/>
  <c r="D364" i="16"/>
  <c r="D365" i="16"/>
  <c r="D366" i="16"/>
  <c r="D367" i="16"/>
  <c r="D368" i="16"/>
  <c r="D369" i="16"/>
  <c r="D370" i="16"/>
  <c r="D371" i="16"/>
  <c r="D372" i="16"/>
  <c r="D373" i="16"/>
  <c r="D374" i="16"/>
  <c r="D375" i="16"/>
  <c r="D376" i="16"/>
  <c r="D377" i="16"/>
  <c r="D378" i="16"/>
  <c r="D379" i="16"/>
  <c r="D380" i="16"/>
  <c r="D381" i="16"/>
  <c r="D382" i="16"/>
  <c r="D383" i="16"/>
  <c r="D384" i="16"/>
  <c r="D385" i="16"/>
  <c r="D386" i="16"/>
  <c r="D387" i="16"/>
  <c r="D388" i="16"/>
  <c r="D389" i="16"/>
  <c r="D390" i="16"/>
  <c r="D391" i="16"/>
  <c r="D392" i="16"/>
  <c r="D393" i="16"/>
  <c r="D394" i="16"/>
  <c r="D395" i="16"/>
  <c r="D396" i="16"/>
  <c r="D397" i="16"/>
  <c r="D398" i="16"/>
  <c r="D399" i="16"/>
  <c r="D400" i="16"/>
  <c r="D401" i="16"/>
  <c r="D402" i="16"/>
  <c r="D403" i="16"/>
  <c r="D404" i="16"/>
  <c r="D405" i="16"/>
  <c r="D406" i="16"/>
  <c r="D407" i="16"/>
  <c r="D408" i="16"/>
  <c r="D409" i="16"/>
  <c r="D410" i="16"/>
  <c r="D411" i="16"/>
  <c r="D412" i="16"/>
  <c r="D413" i="16"/>
  <c r="D414" i="16"/>
  <c r="D415" i="16"/>
  <c r="D416" i="16"/>
  <c r="D417" i="16"/>
  <c r="D418" i="16"/>
  <c r="D419" i="16"/>
  <c r="D420" i="16"/>
  <c r="D421" i="16"/>
  <c r="D422" i="16"/>
  <c r="D423" i="16"/>
  <c r="D424" i="16"/>
  <c r="D425" i="16"/>
  <c r="D426" i="16"/>
  <c r="D427" i="16"/>
  <c r="D428" i="16"/>
  <c r="D429" i="16"/>
  <c r="D430" i="16"/>
  <c r="D431" i="16"/>
  <c r="D432" i="16"/>
  <c r="D433" i="16"/>
  <c r="D434" i="16"/>
  <c r="D435" i="16"/>
  <c r="D436" i="16"/>
  <c r="D437" i="16"/>
  <c r="D438" i="16"/>
  <c r="D439" i="16"/>
  <c r="D440" i="16"/>
  <c r="D441" i="16"/>
  <c r="D442" i="16"/>
  <c r="D443" i="16"/>
  <c r="D444" i="16"/>
  <c r="D445" i="16"/>
  <c r="D446" i="16"/>
  <c r="D447" i="16"/>
  <c r="D448" i="16"/>
  <c r="D449" i="16"/>
  <c r="D450" i="16"/>
  <c r="D451" i="16"/>
  <c r="D452" i="16"/>
  <c r="D453" i="16"/>
  <c r="D454" i="16"/>
  <c r="D455" i="16"/>
  <c r="D456" i="16"/>
  <c r="D457" i="16"/>
  <c r="D458" i="16"/>
  <c r="D459" i="16"/>
  <c r="D460" i="16"/>
  <c r="D461" i="16"/>
  <c r="D462" i="16"/>
  <c r="D463" i="16"/>
  <c r="D464" i="16"/>
  <c r="D465" i="16"/>
  <c r="D466" i="16"/>
  <c r="D467" i="16"/>
  <c r="D468" i="16"/>
  <c r="D469" i="16"/>
  <c r="D470" i="16"/>
  <c r="D471" i="16"/>
  <c r="D472" i="16"/>
  <c r="D473" i="16"/>
  <c r="D474" i="16"/>
  <c r="D475" i="16"/>
  <c r="D476" i="16"/>
  <c r="D477" i="16"/>
  <c r="D478" i="16"/>
  <c r="D479" i="16"/>
  <c r="D480" i="16"/>
  <c r="D481" i="16"/>
  <c r="D482" i="16"/>
  <c r="D483" i="16"/>
  <c r="D484" i="16"/>
  <c r="D485" i="16"/>
  <c r="D486" i="16"/>
  <c r="D487" i="16"/>
  <c r="D488" i="16"/>
  <c r="D489" i="16"/>
  <c r="D490" i="16"/>
  <c r="D491" i="16"/>
  <c r="D492" i="16"/>
  <c r="D493" i="16"/>
  <c r="D494" i="16"/>
  <c r="D495" i="16"/>
  <c r="D496" i="16"/>
  <c r="D497" i="16"/>
  <c r="D498" i="16"/>
  <c r="D499" i="16"/>
  <c r="D500" i="16"/>
  <c r="D501" i="16"/>
  <c r="D502" i="16"/>
  <c r="D503" i="16"/>
  <c r="D504" i="16"/>
  <c r="D505" i="16"/>
  <c r="D506" i="16"/>
  <c r="D507" i="16"/>
  <c r="D508" i="16"/>
  <c r="D509" i="16"/>
  <c r="D510" i="16"/>
  <c r="D511" i="16"/>
  <c r="D512" i="16"/>
  <c r="D513" i="16"/>
  <c r="D514" i="16"/>
  <c r="D515" i="16"/>
  <c r="D516" i="16"/>
  <c r="D517" i="16"/>
  <c r="D518" i="16"/>
  <c r="D519" i="16"/>
  <c r="D520" i="16"/>
  <c r="D521" i="16"/>
  <c r="D522" i="16"/>
  <c r="D523" i="16"/>
  <c r="D524" i="16"/>
  <c r="D525" i="16"/>
  <c r="D526" i="16"/>
  <c r="D527" i="16"/>
  <c r="D528" i="16"/>
  <c r="D529" i="16"/>
  <c r="D530" i="16"/>
  <c r="D531" i="16"/>
  <c r="D532" i="16"/>
  <c r="D533" i="16"/>
  <c r="D534" i="16"/>
  <c r="D535" i="16"/>
  <c r="D536" i="16"/>
  <c r="D537" i="16"/>
  <c r="D538" i="16"/>
  <c r="D539" i="16"/>
  <c r="D540" i="16"/>
  <c r="D541" i="16"/>
  <c r="D542" i="16"/>
  <c r="D543" i="16"/>
  <c r="D544" i="16"/>
  <c r="D545" i="16"/>
  <c r="D546" i="16"/>
  <c r="D547" i="16"/>
  <c r="D548" i="16"/>
  <c r="D549" i="16"/>
  <c r="D550" i="16"/>
  <c r="D551" i="16"/>
  <c r="D552" i="16"/>
  <c r="D553" i="16"/>
  <c r="D554" i="16"/>
  <c r="D555" i="16"/>
  <c r="D556" i="16"/>
  <c r="D557" i="16"/>
  <c r="D558" i="16"/>
  <c r="D559" i="16"/>
  <c r="D560" i="16"/>
  <c r="D561" i="16"/>
  <c r="D562" i="16"/>
  <c r="D563" i="16"/>
  <c r="D564" i="16"/>
  <c r="D565" i="16"/>
  <c r="D566" i="16"/>
  <c r="D567" i="16"/>
  <c r="D568" i="16"/>
  <c r="D569" i="16"/>
  <c r="D570" i="16"/>
  <c r="D571" i="16"/>
  <c r="D572" i="16"/>
  <c r="D573" i="16"/>
  <c r="D574" i="16"/>
  <c r="D575" i="16"/>
  <c r="D576" i="16"/>
  <c r="D577" i="16"/>
  <c r="D578" i="16"/>
  <c r="D579" i="16"/>
  <c r="D580" i="16"/>
  <c r="D581" i="16"/>
  <c r="D582" i="16"/>
  <c r="D583" i="16"/>
  <c r="D584" i="16"/>
  <c r="D585" i="16"/>
  <c r="D586" i="16"/>
  <c r="D587" i="16"/>
  <c r="D588" i="16"/>
  <c r="D589" i="16"/>
  <c r="D590" i="16"/>
  <c r="D591" i="16"/>
  <c r="D592" i="16"/>
  <c r="D593" i="16"/>
  <c r="D594" i="16"/>
  <c r="D595" i="16"/>
  <c r="D596" i="16"/>
  <c r="D597" i="16"/>
  <c r="D598" i="16"/>
  <c r="D599" i="16"/>
  <c r="D600" i="16"/>
  <c r="D601" i="16"/>
  <c r="D602" i="16"/>
  <c r="D603" i="16"/>
  <c r="D604" i="16"/>
  <c r="D605" i="16"/>
  <c r="D606" i="16"/>
  <c r="D607" i="16"/>
  <c r="D608" i="16"/>
  <c r="D609" i="16"/>
  <c r="D610" i="16"/>
  <c r="D611" i="16"/>
  <c r="D612" i="16"/>
  <c r="D613" i="16"/>
  <c r="D614" i="16"/>
  <c r="D615" i="16"/>
  <c r="D616" i="16"/>
  <c r="D617" i="16"/>
  <c r="D618" i="16"/>
  <c r="D619" i="16"/>
  <c r="D620" i="16"/>
  <c r="D621" i="16"/>
  <c r="D622" i="16"/>
  <c r="D623" i="16"/>
  <c r="D624" i="16"/>
  <c r="D625" i="16"/>
  <c r="D626" i="16"/>
  <c r="D627" i="16"/>
  <c r="D628" i="16"/>
  <c r="D629" i="16"/>
  <c r="D630" i="16"/>
  <c r="D631" i="16"/>
  <c r="D632" i="16"/>
  <c r="D633" i="16"/>
  <c r="D634" i="16"/>
  <c r="D635" i="16"/>
  <c r="D636" i="16"/>
  <c r="D637" i="16"/>
  <c r="D638" i="16"/>
  <c r="D639" i="16"/>
  <c r="D640" i="16"/>
  <c r="D641" i="16"/>
  <c r="D642" i="16"/>
  <c r="D643" i="16"/>
  <c r="D644" i="16"/>
  <c r="D645" i="16"/>
  <c r="D646" i="16"/>
  <c r="D647" i="16"/>
  <c r="D648" i="16"/>
  <c r="D649" i="16"/>
  <c r="D650" i="16"/>
  <c r="D651" i="16"/>
  <c r="D652" i="16"/>
  <c r="D653" i="16"/>
  <c r="D654" i="16"/>
  <c r="D655" i="16"/>
  <c r="D656" i="16"/>
  <c r="D657" i="16"/>
  <c r="D658" i="16"/>
  <c r="D659" i="16"/>
  <c r="D660" i="16"/>
  <c r="D661" i="16"/>
  <c r="D662" i="16"/>
  <c r="D663" i="16"/>
  <c r="D664" i="16"/>
  <c r="D665" i="16"/>
  <c r="D666" i="16"/>
  <c r="D667" i="16"/>
  <c r="D668" i="16"/>
  <c r="D669" i="16"/>
  <c r="D670" i="16"/>
  <c r="D671" i="16"/>
  <c r="D672" i="16"/>
  <c r="D673" i="16"/>
  <c r="D674" i="16"/>
  <c r="D675" i="16"/>
  <c r="D676" i="16"/>
  <c r="D677" i="16"/>
  <c r="D678" i="16"/>
  <c r="D679" i="16"/>
  <c r="D680" i="16"/>
  <c r="D681" i="16"/>
  <c r="D682" i="16"/>
  <c r="D683" i="16"/>
  <c r="D684" i="16"/>
  <c r="D685" i="16"/>
  <c r="D686" i="16"/>
  <c r="D687" i="16"/>
  <c r="D688" i="16"/>
  <c r="D689" i="16"/>
  <c r="D690" i="16"/>
  <c r="D691" i="16"/>
  <c r="D692" i="16"/>
  <c r="D693" i="16"/>
  <c r="D694" i="16"/>
  <c r="D695" i="16"/>
  <c r="D696" i="16"/>
  <c r="D697" i="16"/>
  <c r="D698" i="16"/>
  <c r="D699" i="16"/>
  <c r="D700" i="16"/>
  <c r="D701" i="16"/>
  <c r="D702" i="16"/>
  <c r="D703" i="16"/>
  <c r="D704" i="16"/>
  <c r="D705" i="16"/>
  <c r="D706" i="16"/>
  <c r="D707" i="16"/>
  <c r="D708" i="16"/>
  <c r="D709" i="16"/>
  <c r="D710" i="16"/>
  <c r="D711" i="16"/>
  <c r="D712" i="16"/>
  <c r="D713" i="16"/>
  <c r="D714" i="16"/>
  <c r="D715" i="16"/>
  <c r="D716" i="16"/>
  <c r="D717" i="16"/>
  <c r="D718" i="16"/>
  <c r="D719" i="16"/>
  <c r="D720" i="16"/>
  <c r="D721" i="16"/>
  <c r="D722" i="16"/>
  <c r="D723" i="16"/>
  <c r="D724" i="16"/>
  <c r="D725" i="16"/>
  <c r="D726" i="16"/>
  <c r="D727" i="16"/>
  <c r="D728" i="16"/>
  <c r="D729" i="16"/>
  <c r="D730" i="16"/>
  <c r="D731" i="16"/>
  <c r="D732" i="16"/>
  <c r="D733" i="16"/>
  <c r="D734" i="16"/>
  <c r="D735" i="16"/>
  <c r="D736" i="16"/>
  <c r="D737" i="16"/>
  <c r="D738" i="16"/>
  <c r="D739" i="16"/>
  <c r="D740" i="16"/>
  <c r="D741" i="16"/>
  <c r="D742" i="16"/>
  <c r="D743" i="16"/>
  <c r="D744" i="16"/>
  <c r="D745" i="16"/>
  <c r="D746" i="16"/>
  <c r="D747" i="16"/>
  <c r="D748" i="16"/>
  <c r="D749" i="16"/>
  <c r="D750" i="16"/>
  <c r="D751" i="16"/>
  <c r="D752" i="16"/>
  <c r="D753" i="16"/>
  <c r="D754" i="16"/>
  <c r="D755" i="16"/>
  <c r="D756" i="16"/>
  <c r="D757" i="16"/>
  <c r="D758" i="16"/>
  <c r="D759" i="16"/>
  <c r="D760" i="16"/>
  <c r="D761" i="16"/>
  <c r="D762" i="16"/>
  <c r="D763" i="16"/>
  <c r="D764" i="16"/>
  <c r="D765" i="16"/>
  <c r="D766" i="16"/>
  <c r="D767" i="16"/>
  <c r="D768" i="16"/>
  <c r="D769" i="16"/>
  <c r="D770" i="16"/>
  <c r="D771" i="16"/>
  <c r="D772" i="16"/>
  <c r="D773" i="16"/>
  <c r="D774" i="16"/>
  <c r="D775" i="16"/>
  <c r="D776" i="16"/>
  <c r="D777" i="16"/>
  <c r="D778" i="16"/>
  <c r="D779" i="16"/>
  <c r="D780" i="16"/>
  <c r="D781" i="16"/>
  <c r="D782" i="16"/>
  <c r="D783" i="16"/>
  <c r="D784" i="16"/>
  <c r="D785" i="16"/>
  <c r="D786" i="16"/>
  <c r="D787" i="16"/>
  <c r="D788" i="16"/>
  <c r="D789" i="16"/>
  <c r="D790" i="16"/>
  <c r="D791" i="16"/>
  <c r="D792" i="16"/>
  <c r="D793" i="16"/>
  <c r="D794" i="16"/>
  <c r="D795" i="16"/>
  <c r="D796" i="16"/>
  <c r="D797" i="16"/>
  <c r="D798" i="16"/>
  <c r="D799" i="16"/>
  <c r="D800" i="16"/>
  <c r="D801" i="16"/>
  <c r="D802" i="16"/>
  <c r="D803" i="16"/>
  <c r="D804" i="16"/>
  <c r="D805" i="16"/>
  <c r="D806" i="16"/>
  <c r="D807" i="16"/>
  <c r="D808" i="16"/>
  <c r="D809" i="16"/>
  <c r="D810" i="16"/>
  <c r="D811" i="16"/>
  <c r="D812" i="16"/>
  <c r="D813" i="16"/>
  <c r="D814" i="16"/>
  <c r="D815" i="16"/>
  <c r="D816" i="16"/>
  <c r="D817" i="16"/>
  <c r="D818" i="16"/>
  <c r="D819" i="16"/>
  <c r="D820" i="16"/>
  <c r="D821" i="16"/>
  <c r="D822" i="16"/>
  <c r="D823" i="16"/>
  <c r="D824" i="16"/>
  <c r="D825" i="16"/>
  <c r="D826" i="16"/>
  <c r="D827" i="16"/>
  <c r="D828" i="16"/>
  <c r="D829" i="16"/>
  <c r="D830" i="16"/>
  <c r="D831" i="16"/>
  <c r="D832" i="16"/>
  <c r="D833" i="16"/>
  <c r="D834" i="16"/>
  <c r="D835" i="16"/>
  <c r="D836" i="16"/>
  <c r="D837" i="16"/>
  <c r="D838" i="16"/>
  <c r="D839" i="16"/>
  <c r="D840" i="16"/>
  <c r="D841" i="16"/>
  <c r="D842" i="16"/>
  <c r="D843" i="16"/>
  <c r="D844" i="16"/>
  <c r="D845" i="16"/>
  <c r="D846" i="16"/>
  <c r="D847" i="16"/>
  <c r="D848" i="16"/>
  <c r="D849" i="16"/>
  <c r="D850" i="16"/>
  <c r="D851" i="16"/>
  <c r="D852" i="16"/>
  <c r="D853" i="16"/>
  <c r="D854" i="16"/>
  <c r="D855" i="16"/>
  <c r="D856" i="16"/>
  <c r="D857" i="16"/>
  <c r="D858" i="16"/>
  <c r="D859" i="16"/>
  <c r="D860" i="16"/>
  <c r="D861" i="16"/>
  <c r="D862" i="16"/>
  <c r="D863" i="16"/>
  <c r="D864" i="16"/>
  <c r="D865" i="16"/>
  <c r="D866" i="16"/>
  <c r="D867" i="16"/>
  <c r="D868" i="16"/>
  <c r="D869" i="16"/>
  <c r="D870" i="16"/>
  <c r="D871" i="16"/>
  <c r="D872" i="16"/>
  <c r="D873" i="16"/>
  <c r="D874" i="16"/>
  <c r="D875" i="16"/>
  <c r="D876" i="16"/>
  <c r="D877" i="16"/>
  <c r="D878" i="16"/>
  <c r="D879" i="16"/>
  <c r="D880" i="16"/>
  <c r="D881" i="16"/>
  <c r="D882" i="16"/>
  <c r="D883" i="16"/>
  <c r="D884" i="16"/>
  <c r="D885" i="16"/>
  <c r="D886" i="16"/>
  <c r="D887" i="16"/>
  <c r="D888" i="16"/>
  <c r="D889" i="16"/>
  <c r="D890" i="16"/>
  <c r="D891" i="16"/>
  <c r="D892" i="16"/>
  <c r="D893" i="16"/>
  <c r="D894" i="16"/>
  <c r="D895" i="16"/>
  <c r="D896" i="16"/>
  <c r="D897" i="16"/>
  <c r="D898" i="16"/>
  <c r="D899" i="16"/>
  <c r="D900" i="16"/>
  <c r="D901" i="16"/>
  <c r="D902" i="16"/>
  <c r="D903" i="16"/>
  <c r="D904" i="16"/>
  <c r="D905" i="16"/>
  <c r="D906" i="16"/>
  <c r="D907" i="16"/>
  <c r="D908" i="16"/>
  <c r="D909" i="16"/>
  <c r="D910" i="16"/>
  <c r="D911" i="16"/>
  <c r="D912" i="16"/>
  <c r="D913" i="16"/>
  <c r="D914" i="16"/>
  <c r="D915" i="16"/>
  <c r="D916" i="16"/>
  <c r="D917" i="16"/>
  <c r="D918" i="16"/>
  <c r="D919" i="16"/>
  <c r="D920" i="16"/>
  <c r="D921" i="16"/>
  <c r="D922" i="16"/>
  <c r="D923" i="16"/>
  <c r="D924" i="16"/>
  <c r="D925" i="16"/>
  <c r="D926" i="16"/>
  <c r="D927" i="16"/>
  <c r="D928" i="16"/>
  <c r="D929" i="16"/>
  <c r="D930" i="16"/>
  <c r="D931" i="16"/>
  <c r="D932" i="16"/>
  <c r="D933" i="16"/>
  <c r="D934" i="16"/>
  <c r="D935" i="16"/>
  <c r="D936" i="16"/>
  <c r="D937" i="16"/>
  <c r="D938" i="16"/>
  <c r="D939" i="16"/>
  <c r="D940" i="16"/>
  <c r="D941" i="16"/>
  <c r="D942" i="16"/>
  <c r="D943" i="16"/>
  <c r="D944" i="16"/>
  <c r="D945" i="16"/>
  <c r="D946" i="16"/>
  <c r="D947" i="16"/>
  <c r="D948" i="16"/>
  <c r="D949" i="16"/>
  <c r="D950" i="16"/>
  <c r="D951" i="16"/>
  <c r="D952" i="16"/>
  <c r="D953" i="16"/>
  <c r="D954" i="16"/>
  <c r="D955" i="16"/>
  <c r="D956" i="16"/>
  <c r="D957" i="16"/>
  <c r="D958" i="16"/>
  <c r="D959" i="16"/>
  <c r="D960" i="16"/>
  <c r="D961" i="16"/>
  <c r="D962" i="16"/>
  <c r="D963" i="16"/>
  <c r="D964" i="16"/>
  <c r="D965" i="16"/>
  <c r="D966" i="16"/>
  <c r="D967" i="16"/>
  <c r="D968" i="16"/>
  <c r="D969" i="16"/>
  <c r="D970" i="16"/>
  <c r="D971" i="16"/>
  <c r="D972" i="16"/>
  <c r="D973" i="16"/>
  <c r="D974" i="16"/>
  <c r="D975" i="16"/>
  <c r="D976" i="16"/>
  <c r="D977" i="16"/>
  <c r="D978" i="16"/>
  <c r="D979" i="16"/>
  <c r="D980" i="16"/>
  <c r="D981" i="16"/>
  <c r="D982" i="16"/>
  <c r="D983" i="16"/>
  <c r="D984" i="16"/>
  <c r="D985" i="16"/>
  <c r="D986" i="16"/>
  <c r="D987" i="16"/>
  <c r="D988" i="16"/>
  <c r="D989" i="16"/>
  <c r="D990" i="16"/>
  <c r="D991" i="16"/>
  <c r="D992" i="16"/>
  <c r="D993" i="16"/>
  <c r="D994" i="16"/>
  <c r="D995" i="16"/>
  <c r="D996" i="16"/>
  <c r="D997" i="16"/>
  <c r="D998" i="16"/>
  <c r="D999" i="16"/>
  <c r="D1000" i="16"/>
  <c r="D1001" i="16"/>
  <c r="D1002" i="16"/>
  <c r="D1003" i="16"/>
  <c r="D1004" i="16"/>
  <c r="D1005" i="16"/>
  <c r="D1006" i="16"/>
  <c r="D1007" i="16"/>
  <c r="D1008" i="16"/>
  <c r="D1009" i="16"/>
  <c r="D1010" i="16"/>
  <c r="D1011" i="16"/>
  <c r="D1012" i="16"/>
  <c r="D1013" i="16"/>
  <c r="D1014" i="16"/>
  <c r="D1015" i="16"/>
  <c r="D1016" i="16"/>
  <c r="D1017" i="16"/>
  <c r="D1018" i="16"/>
  <c r="D1019" i="16"/>
  <c r="D1020" i="16"/>
  <c r="D1021" i="16"/>
  <c r="D1022" i="16"/>
  <c r="D1023" i="16"/>
  <c r="D1024" i="16"/>
  <c r="D1025" i="16"/>
  <c r="D1026" i="16"/>
  <c r="D1027" i="16"/>
  <c r="D1028" i="16"/>
  <c r="D1029" i="16"/>
  <c r="D1030" i="16"/>
  <c r="D1031" i="16"/>
  <c r="D1032" i="16"/>
  <c r="D1033" i="16"/>
  <c r="D1034" i="16"/>
  <c r="D1035" i="16"/>
  <c r="D1036" i="16"/>
  <c r="D1037" i="16"/>
  <c r="D1038" i="16"/>
  <c r="D1039" i="16"/>
  <c r="D1040" i="16"/>
  <c r="D1041" i="16"/>
  <c r="D1042" i="16"/>
  <c r="D1043" i="16"/>
  <c r="D1044" i="16"/>
  <c r="D1045" i="16"/>
  <c r="D1046" i="16"/>
  <c r="D1047" i="16"/>
  <c r="D1048" i="16"/>
  <c r="D1049" i="16"/>
  <c r="D1050" i="16"/>
  <c r="D1051" i="16"/>
  <c r="D1052" i="16"/>
  <c r="D1053" i="16"/>
  <c r="D1054" i="16"/>
  <c r="D1055" i="16"/>
  <c r="D1056" i="16"/>
  <c r="D1057" i="16"/>
  <c r="D1058" i="16"/>
  <c r="D1059" i="16"/>
  <c r="D1060" i="16"/>
  <c r="D1061" i="16"/>
  <c r="D1062" i="16"/>
  <c r="D1063" i="16"/>
  <c r="D1064" i="16"/>
  <c r="D1065" i="16"/>
  <c r="D1066" i="16"/>
  <c r="D1067" i="16"/>
  <c r="D1068" i="16"/>
  <c r="D1069" i="16"/>
  <c r="D1070" i="16"/>
  <c r="D1071" i="16"/>
  <c r="D1072" i="16"/>
  <c r="D1073" i="16"/>
  <c r="D1074" i="16"/>
  <c r="D1075" i="16"/>
  <c r="D1076" i="16"/>
  <c r="D1077" i="16"/>
  <c r="D1078" i="16"/>
  <c r="D1079" i="16"/>
  <c r="D1080" i="16"/>
  <c r="D1081" i="16"/>
  <c r="D1082" i="16"/>
  <c r="D1083" i="16"/>
  <c r="D1084" i="16"/>
  <c r="D1085" i="16"/>
  <c r="D1086" i="16"/>
  <c r="D1087" i="16"/>
  <c r="D1088" i="16"/>
  <c r="D1089" i="16"/>
  <c r="D1090" i="16"/>
  <c r="D1091" i="16"/>
  <c r="D1092" i="16"/>
  <c r="D1093" i="16"/>
  <c r="D1094" i="16"/>
  <c r="D1095" i="16"/>
  <c r="D1096" i="16"/>
  <c r="D1097" i="16"/>
  <c r="D1098" i="16"/>
  <c r="D1099" i="16"/>
  <c r="D1100" i="16"/>
  <c r="D1101" i="16"/>
  <c r="D1102" i="16"/>
  <c r="D1103" i="16"/>
  <c r="D1104" i="16"/>
  <c r="D1105" i="16"/>
  <c r="D1106" i="16"/>
  <c r="D1107" i="16"/>
  <c r="D1108" i="16"/>
  <c r="D1109" i="16"/>
  <c r="D1110" i="16"/>
  <c r="D1111" i="16"/>
  <c r="D1112" i="16"/>
  <c r="D1113" i="16"/>
  <c r="D1114" i="16"/>
  <c r="D1115" i="16"/>
  <c r="D1116" i="16"/>
  <c r="D1117" i="16"/>
  <c r="D1118" i="16"/>
  <c r="D1119" i="16"/>
  <c r="D1120" i="16"/>
  <c r="D1121" i="16"/>
  <c r="D1122" i="16"/>
  <c r="D1123" i="16"/>
  <c r="D1124" i="16"/>
  <c r="D1125" i="16"/>
  <c r="D1126" i="16"/>
  <c r="D1127" i="16"/>
  <c r="D1128" i="16"/>
  <c r="D1129" i="16"/>
  <c r="D1130" i="16"/>
  <c r="D1131" i="16"/>
  <c r="D1132" i="16"/>
  <c r="D1133" i="16"/>
  <c r="D1134" i="16"/>
  <c r="D1135" i="16"/>
  <c r="D1136" i="16"/>
  <c r="D1137" i="16"/>
  <c r="D1138" i="16"/>
  <c r="D1139" i="16"/>
  <c r="D1140" i="16"/>
  <c r="D1141" i="16"/>
  <c r="D1142" i="16"/>
  <c r="D1143" i="16"/>
  <c r="D1144" i="16"/>
  <c r="D1145" i="16"/>
  <c r="D1146" i="16"/>
  <c r="D1147" i="16"/>
  <c r="D1148" i="16"/>
  <c r="D1149" i="16"/>
  <c r="D1150" i="16"/>
  <c r="D1151" i="16"/>
  <c r="D1152" i="16"/>
  <c r="D1153" i="16"/>
  <c r="D1154" i="16"/>
  <c r="D1155" i="16"/>
  <c r="D1156" i="16"/>
  <c r="D1157" i="16"/>
  <c r="D1158" i="16"/>
  <c r="D1159" i="16"/>
  <c r="D1160" i="16"/>
  <c r="D1161" i="16"/>
  <c r="D1162" i="16"/>
  <c r="D1163" i="16"/>
  <c r="D1164" i="16"/>
  <c r="D1165" i="16"/>
  <c r="D1166" i="16"/>
  <c r="D1167" i="16"/>
  <c r="D1168" i="16"/>
  <c r="D1169" i="16"/>
  <c r="D1170" i="16"/>
  <c r="D1171" i="16"/>
  <c r="D1172" i="16"/>
  <c r="D1173" i="16"/>
  <c r="D1174" i="16"/>
  <c r="D1175" i="16"/>
  <c r="D1176" i="16"/>
  <c r="D1177" i="16"/>
  <c r="D1178" i="16"/>
  <c r="D1179" i="16"/>
  <c r="D1180" i="16"/>
  <c r="D1181" i="16"/>
  <c r="D1182" i="16"/>
  <c r="D1183" i="16"/>
  <c r="D1184" i="16"/>
  <c r="D1185" i="16"/>
  <c r="D1186" i="16"/>
  <c r="D1187" i="16"/>
  <c r="D1188" i="16"/>
  <c r="D1189" i="16"/>
  <c r="D1190" i="16"/>
  <c r="D1191" i="16"/>
  <c r="D1192" i="16"/>
  <c r="D1193" i="16"/>
  <c r="D1194" i="16"/>
  <c r="D1195" i="16"/>
  <c r="D1196" i="16"/>
  <c r="D1197" i="16"/>
  <c r="D1198" i="16"/>
  <c r="D1199" i="16"/>
  <c r="D1200" i="16"/>
  <c r="D1201" i="16"/>
  <c r="D1202" i="16"/>
  <c r="D1203" i="16"/>
  <c r="D1204" i="16"/>
  <c r="D1205" i="16"/>
  <c r="D1206" i="16"/>
  <c r="D1207" i="16"/>
  <c r="D1208" i="16"/>
  <c r="D1209" i="16"/>
  <c r="D1210" i="16"/>
  <c r="D1211" i="16"/>
  <c r="D1212" i="16"/>
  <c r="D1213" i="16"/>
  <c r="D1214" i="16"/>
  <c r="D1215" i="16"/>
  <c r="D1216" i="16"/>
  <c r="D1217" i="16"/>
  <c r="D1218" i="16"/>
  <c r="D1219" i="16"/>
  <c r="D1220" i="16"/>
  <c r="D1221" i="16"/>
  <c r="D1222" i="16"/>
  <c r="D1223" i="16"/>
  <c r="D1224" i="16"/>
  <c r="D1225" i="16"/>
  <c r="D1226" i="16"/>
  <c r="D1227" i="16"/>
  <c r="D1228" i="16"/>
  <c r="D1229" i="16"/>
  <c r="D1230" i="16"/>
  <c r="D1231" i="16"/>
  <c r="D1232" i="16"/>
  <c r="D1233" i="16"/>
  <c r="D1234" i="16"/>
  <c r="D1235" i="16"/>
  <c r="D1236" i="16"/>
  <c r="D1237" i="16"/>
  <c r="D1238" i="16"/>
  <c r="D1239" i="16"/>
  <c r="D1240" i="16"/>
  <c r="D1241" i="16"/>
  <c r="D1242" i="16"/>
  <c r="D1243" i="16"/>
  <c r="D1244" i="16"/>
  <c r="D1245" i="16"/>
  <c r="D1246" i="16"/>
  <c r="D1247" i="16"/>
  <c r="D1248" i="16"/>
  <c r="D1249" i="16"/>
  <c r="D1250" i="16"/>
  <c r="D1251" i="16"/>
  <c r="D1252" i="16"/>
  <c r="D1253" i="16"/>
  <c r="D1254" i="16"/>
  <c r="D1255" i="16"/>
  <c r="D1256" i="16"/>
  <c r="D1257" i="16"/>
  <c r="D1258" i="16"/>
  <c r="D1259" i="16"/>
  <c r="D1260" i="16"/>
  <c r="D1261" i="16"/>
  <c r="D1262" i="16"/>
  <c r="D1263" i="16"/>
  <c r="D1264" i="16"/>
  <c r="D1265" i="16"/>
  <c r="D1266" i="16"/>
  <c r="D1267" i="16"/>
  <c r="D1268" i="16"/>
  <c r="D1269" i="16"/>
  <c r="D1270" i="16"/>
  <c r="D1271" i="16"/>
  <c r="D1272" i="16"/>
  <c r="D1273" i="16"/>
  <c r="D1274" i="16"/>
  <c r="D1275" i="16"/>
  <c r="D1276" i="16"/>
  <c r="D1277" i="16"/>
  <c r="D1278" i="16"/>
  <c r="D1279" i="16"/>
  <c r="D1280" i="16"/>
  <c r="D1281" i="16"/>
  <c r="D1282" i="16"/>
  <c r="D1283" i="16"/>
  <c r="D1284" i="16"/>
  <c r="D1285" i="16"/>
  <c r="D1286" i="16"/>
  <c r="D1287" i="16"/>
  <c r="D1288" i="16"/>
  <c r="D1289" i="16"/>
  <c r="D1290" i="16"/>
  <c r="D1291" i="16"/>
  <c r="D1292" i="16"/>
  <c r="D1293" i="16"/>
  <c r="D1294" i="16"/>
  <c r="D1295" i="16"/>
  <c r="D1296" i="16"/>
  <c r="D1297" i="16"/>
  <c r="D1298" i="16"/>
  <c r="D1299" i="16"/>
  <c r="D1300" i="16"/>
  <c r="D1301" i="16"/>
  <c r="D1302" i="16"/>
  <c r="D1303" i="16"/>
  <c r="D1304" i="16"/>
  <c r="D1305" i="16"/>
  <c r="D1306" i="16"/>
  <c r="D1307" i="16"/>
  <c r="D1308" i="16"/>
  <c r="D1309" i="16"/>
  <c r="D1310" i="16"/>
  <c r="D1311" i="16"/>
  <c r="D1312" i="16"/>
  <c r="D1313" i="16"/>
  <c r="D1314" i="16"/>
  <c r="D1315" i="16"/>
  <c r="D1316" i="16"/>
  <c r="D1317" i="16"/>
  <c r="D1318" i="16"/>
  <c r="D1319" i="16"/>
  <c r="D1320" i="16"/>
  <c r="D1321" i="16"/>
  <c r="D1322" i="16"/>
  <c r="D1323" i="16"/>
  <c r="D1324" i="16"/>
  <c r="D1325" i="16"/>
  <c r="D1326" i="16"/>
  <c r="D1327" i="16"/>
  <c r="D1328" i="16"/>
  <c r="D1329" i="16"/>
  <c r="D1330" i="16"/>
  <c r="D1331" i="16"/>
  <c r="D1332" i="16"/>
  <c r="D1333" i="16"/>
  <c r="D1334" i="16"/>
  <c r="D1335" i="16"/>
  <c r="D1336" i="16"/>
  <c r="D1337" i="16"/>
  <c r="D1338" i="16"/>
  <c r="D1339" i="16"/>
  <c r="D1340" i="16"/>
  <c r="D1341" i="16"/>
  <c r="D1342" i="16"/>
  <c r="D1343" i="16"/>
  <c r="D1344" i="16"/>
  <c r="D1345" i="16"/>
  <c r="D1346" i="16"/>
  <c r="D1347" i="16"/>
  <c r="D1348" i="16"/>
  <c r="D1349" i="16"/>
  <c r="D1350" i="16"/>
  <c r="D1351" i="16"/>
  <c r="D1352" i="16"/>
  <c r="D1353" i="16"/>
  <c r="D1354" i="16"/>
  <c r="D1355" i="16"/>
  <c r="D1356" i="16"/>
  <c r="D1357" i="16"/>
  <c r="D1358" i="16"/>
  <c r="D1359" i="16"/>
  <c r="D1360" i="16"/>
  <c r="D1361" i="16"/>
  <c r="D1362" i="16"/>
  <c r="D1363" i="16"/>
  <c r="D1364" i="16"/>
  <c r="D1365" i="16"/>
  <c r="D1366" i="16"/>
  <c r="D1367" i="16"/>
  <c r="D1368" i="16"/>
  <c r="D1369" i="16"/>
  <c r="D1370" i="16"/>
  <c r="D1371" i="16"/>
  <c r="D1372" i="16"/>
  <c r="D1373" i="16"/>
  <c r="D1374" i="16"/>
  <c r="D1375" i="16"/>
  <c r="D1376" i="16"/>
  <c r="D1377" i="16"/>
  <c r="D1378" i="16"/>
  <c r="D1379" i="16"/>
  <c r="D1380" i="16"/>
  <c r="D1381" i="16"/>
  <c r="D1382" i="16"/>
  <c r="D1383" i="16"/>
  <c r="D1384" i="16"/>
  <c r="D1385" i="16"/>
  <c r="D1386" i="16"/>
  <c r="D1387" i="16"/>
  <c r="D1388" i="16"/>
  <c r="D1389" i="16"/>
  <c r="D1390" i="16"/>
  <c r="D1391" i="16"/>
  <c r="D1392" i="16"/>
  <c r="D1393" i="16"/>
  <c r="D1394" i="16"/>
  <c r="D1395" i="16"/>
  <c r="D1396" i="16"/>
  <c r="D1397" i="16"/>
  <c r="D1398" i="16"/>
  <c r="D1399" i="16"/>
  <c r="D1400" i="16"/>
  <c r="D1401" i="16"/>
  <c r="D1402" i="16"/>
  <c r="D1403" i="16"/>
  <c r="D1404" i="16"/>
  <c r="D1405" i="16"/>
  <c r="D1406" i="16"/>
  <c r="D1407" i="16"/>
  <c r="D1408" i="16"/>
  <c r="D1409" i="16"/>
  <c r="D1410" i="16"/>
  <c r="D1411" i="16"/>
  <c r="D1412" i="16"/>
  <c r="D1413" i="16"/>
  <c r="D1414" i="16"/>
  <c r="C3" i="16"/>
  <c r="C4" i="16"/>
  <c r="C5" i="16"/>
  <c r="C6" i="16"/>
  <c r="C7" i="16"/>
  <c r="C8" i="16"/>
  <c r="C9" i="16"/>
  <c r="C10" i="16"/>
  <c r="C11" i="16"/>
  <c r="C12" i="16"/>
  <c r="C13" i="16"/>
  <c r="C14" i="16"/>
  <c r="C15" i="16"/>
  <c r="C16" i="16"/>
  <c r="C17" i="16"/>
  <c r="C18" i="16"/>
  <c r="C19" i="16"/>
  <c r="C20" i="16"/>
  <c r="C21" i="16"/>
  <c r="C22" i="16"/>
  <c r="C23" i="16"/>
  <c r="C24" i="16"/>
  <c r="C25" i="16"/>
  <c r="C26" i="16"/>
  <c r="C27" i="16"/>
  <c r="C28" i="16"/>
  <c r="C29" i="16"/>
  <c r="C30" i="16"/>
  <c r="C31" i="16"/>
  <c r="C32" i="16"/>
  <c r="C33" i="16"/>
  <c r="C34" i="16"/>
  <c r="C35" i="16"/>
  <c r="C36" i="16"/>
  <c r="C37" i="16"/>
  <c r="C38" i="16"/>
  <c r="C39" i="16"/>
  <c r="C40" i="16"/>
  <c r="C41" i="16"/>
  <c r="C42" i="16"/>
  <c r="C43" i="16"/>
  <c r="C44" i="16"/>
  <c r="C45" i="16"/>
  <c r="C46" i="16"/>
  <c r="C47" i="16"/>
  <c r="C48" i="16"/>
  <c r="C49" i="16"/>
  <c r="C50" i="16"/>
  <c r="C51" i="16"/>
  <c r="C52" i="16"/>
  <c r="C53" i="16"/>
  <c r="C54" i="16"/>
  <c r="C55" i="16"/>
  <c r="C56" i="16"/>
  <c r="C57" i="16"/>
  <c r="C58" i="16"/>
  <c r="C59" i="16"/>
  <c r="C60" i="16"/>
  <c r="C61" i="16"/>
  <c r="C62" i="16"/>
  <c r="C63" i="16"/>
  <c r="C64" i="16"/>
  <c r="C65" i="16"/>
  <c r="C66" i="16"/>
  <c r="C67" i="16"/>
  <c r="C68" i="16"/>
  <c r="C69" i="16"/>
  <c r="C70" i="16"/>
  <c r="C71" i="16"/>
  <c r="C72" i="16"/>
  <c r="C73" i="16"/>
  <c r="C74" i="16"/>
  <c r="C75" i="16"/>
  <c r="C76" i="16"/>
  <c r="C77" i="16"/>
  <c r="C78" i="16"/>
  <c r="C79" i="16"/>
  <c r="C80" i="16"/>
  <c r="C81" i="16"/>
  <c r="C82" i="16"/>
  <c r="C83" i="16"/>
  <c r="C84" i="16"/>
  <c r="C85" i="16"/>
  <c r="C86" i="16"/>
  <c r="C87" i="16"/>
  <c r="C88" i="16"/>
  <c r="C89" i="16"/>
  <c r="C90" i="16"/>
  <c r="C91" i="16"/>
  <c r="C92" i="16"/>
  <c r="C93" i="16"/>
  <c r="C94" i="16"/>
  <c r="C95" i="16"/>
  <c r="C96" i="16"/>
  <c r="C97" i="16"/>
  <c r="C98" i="16"/>
  <c r="C99" i="16"/>
  <c r="C100" i="16"/>
  <c r="C101" i="16"/>
  <c r="C102" i="16"/>
  <c r="C103" i="16"/>
  <c r="C104" i="16"/>
  <c r="C105" i="16"/>
  <c r="C106" i="16"/>
  <c r="C107" i="16"/>
  <c r="C108" i="16"/>
  <c r="C109" i="16"/>
  <c r="C110" i="16"/>
  <c r="C111" i="16"/>
  <c r="C112" i="16"/>
  <c r="C113" i="16"/>
  <c r="C114" i="16"/>
  <c r="C115" i="16"/>
  <c r="C116" i="16"/>
  <c r="C117" i="16"/>
  <c r="C118" i="16"/>
  <c r="C119" i="16"/>
  <c r="C120" i="16"/>
  <c r="C121" i="16"/>
  <c r="C122" i="16"/>
  <c r="C123" i="16"/>
  <c r="C124" i="16"/>
  <c r="C125" i="16"/>
  <c r="C126" i="16"/>
  <c r="C127" i="16"/>
  <c r="C128" i="16"/>
  <c r="C129" i="16"/>
  <c r="C130" i="16"/>
  <c r="C131" i="16"/>
  <c r="C132" i="16"/>
  <c r="C133" i="16"/>
  <c r="C134" i="16"/>
  <c r="C135" i="16"/>
  <c r="C136" i="16"/>
  <c r="C137" i="16"/>
  <c r="C138" i="16"/>
  <c r="C139" i="16"/>
  <c r="C140" i="16"/>
  <c r="C141" i="16"/>
  <c r="C142" i="16"/>
  <c r="C143" i="16"/>
  <c r="C144" i="16"/>
  <c r="C145" i="16"/>
  <c r="C146" i="16"/>
  <c r="C147" i="16"/>
  <c r="C148" i="16"/>
  <c r="C149" i="16"/>
  <c r="C150" i="16"/>
  <c r="C151" i="16"/>
  <c r="C152" i="16"/>
  <c r="C153" i="16"/>
  <c r="C154" i="16"/>
  <c r="C155" i="16"/>
  <c r="C156" i="16"/>
  <c r="C157" i="16"/>
  <c r="C158" i="16"/>
  <c r="C159" i="16"/>
  <c r="C160" i="16"/>
  <c r="C161" i="16"/>
  <c r="C162" i="16"/>
  <c r="C163" i="16"/>
  <c r="C164" i="16"/>
  <c r="C165" i="16"/>
  <c r="C166" i="16"/>
  <c r="C167" i="16"/>
  <c r="C168" i="16"/>
  <c r="C169" i="16"/>
  <c r="C170" i="16"/>
  <c r="C171" i="16"/>
  <c r="C172" i="16"/>
  <c r="C173" i="16"/>
  <c r="C174" i="16"/>
  <c r="C175" i="16"/>
  <c r="C176" i="16"/>
  <c r="C177" i="16"/>
  <c r="C178" i="16"/>
  <c r="C179" i="16"/>
  <c r="C180" i="16"/>
  <c r="C181" i="16"/>
  <c r="C182" i="16"/>
  <c r="C183" i="16"/>
  <c r="C184" i="16"/>
  <c r="C185" i="16"/>
  <c r="C186" i="16"/>
  <c r="C187" i="16"/>
  <c r="C188" i="16"/>
  <c r="C189" i="16"/>
  <c r="C190" i="16"/>
  <c r="C191" i="16"/>
  <c r="C192" i="16"/>
  <c r="C193" i="16"/>
  <c r="C194" i="16"/>
  <c r="C195" i="16"/>
  <c r="C196" i="16"/>
  <c r="C197" i="16"/>
  <c r="C198" i="16"/>
  <c r="C199" i="16"/>
  <c r="C200" i="16"/>
  <c r="C201" i="16"/>
  <c r="C202" i="16"/>
  <c r="C203" i="16"/>
  <c r="C204" i="16"/>
  <c r="C205" i="16"/>
  <c r="C206" i="16"/>
  <c r="C207" i="16"/>
  <c r="C208" i="16"/>
  <c r="C209" i="16"/>
  <c r="C210" i="16"/>
  <c r="C211" i="16"/>
  <c r="C212" i="16"/>
  <c r="C213" i="16"/>
  <c r="C214" i="16"/>
  <c r="C215" i="16"/>
  <c r="C216" i="16"/>
  <c r="C217" i="16"/>
  <c r="C218" i="16"/>
  <c r="C219" i="16"/>
  <c r="C220" i="16"/>
  <c r="C221" i="16"/>
  <c r="C222" i="16"/>
  <c r="C223" i="16"/>
  <c r="C224" i="16"/>
  <c r="C225" i="16"/>
  <c r="C226" i="16"/>
  <c r="C227" i="16"/>
  <c r="C228" i="16"/>
  <c r="C229" i="16"/>
  <c r="C230" i="16"/>
  <c r="C231" i="16"/>
  <c r="C232" i="16"/>
  <c r="C233" i="16"/>
  <c r="C234" i="16"/>
  <c r="C235" i="16"/>
  <c r="C236" i="16"/>
  <c r="C237" i="16"/>
  <c r="C238" i="16"/>
  <c r="C239" i="16"/>
  <c r="C240" i="16"/>
  <c r="C241" i="16"/>
  <c r="C242" i="16"/>
  <c r="C243" i="16"/>
  <c r="C244" i="16"/>
  <c r="C245" i="16"/>
  <c r="C246" i="16"/>
  <c r="C247" i="16"/>
  <c r="C248" i="16"/>
  <c r="C249" i="16"/>
  <c r="C250" i="16"/>
  <c r="C251" i="16"/>
  <c r="C252" i="16"/>
  <c r="C253" i="16"/>
  <c r="C254" i="16"/>
  <c r="C255" i="16"/>
  <c r="C256" i="16"/>
  <c r="C257" i="16"/>
  <c r="C258" i="16"/>
  <c r="C259" i="16"/>
  <c r="C260" i="16"/>
  <c r="C261" i="16"/>
  <c r="C262" i="16"/>
  <c r="C263" i="16"/>
  <c r="C264" i="16"/>
  <c r="C265" i="16"/>
  <c r="C266" i="16"/>
  <c r="C267" i="16"/>
  <c r="C268" i="16"/>
  <c r="C269" i="16"/>
  <c r="C270" i="16"/>
  <c r="C271" i="16"/>
  <c r="C272" i="16"/>
  <c r="C273" i="16"/>
  <c r="C274" i="16"/>
  <c r="C275" i="16"/>
  <c r="C276" i="16"/>
  <c r="C277" i="16"/>
  <c r="C278" i="16"/>
  <c r="C279" i="16"/>
  <c r="C280" i="16"/>
  <c r="C281" i="16"/>
  <c r="C282" i="16"/>
  <c r="C283" i="16"/>
  <c r="C284" i="16"/>
  <c r="C285" i="16"/>
  <c r="C286" i="16"/>
  <c r="C287" i="16"/>
  <c r="C288" i="16"/>
  <c r="C289" i="16"/>
  <c r="C290" i="16"/>
  <c r="C291" i="16"/>
  <c r="C292" i="16"/>
  <c r="C293" i="16"/>
  <c r="C294" i="16"/>
  <c r="C295" i="16"/>
  <c r="C296" i="16"/>
  <c r="C297" i="16"/>
  <c r="C298" i="16"/>
  <c r="C299" i="16"/>
  <c r="C300" i="16"/>
  <c r="C301" i="16"/>
  <c r="C302" i="16"/>
  <c r="C303" i="16"/>
  <c r="C304" i="16"/>
  <c r="C305" i="16"/>
  <c r="C306" i="16"/>
  <c r="C307" i="16"/>
  <c r="C308" i="16"/>
  <c r="C309" i="16"/>
  <c r="C310" i="16"/>
  <c r="C311" i="16"/>
  <c r="C312" i="16"/>
  <c r="C313" i="16"/>
  <c r="C314" i="16"/>
  <c r="C315" i="16"/>
  <c r="C316" i="16"/>
  <c r="C317" i="16"/>
  <c r="C318" i="16"/>
  <c r="C319" i="16"/>
  <c r="C320" i="16"/>
  <c r="C321" i="16"/>
  <c r="C322" i="16"/>
  <c r="C323" i="16"/>
  <c r="C324" i="16"/>
  <c r="C325" i="16"/>
  <c r="C326" i="16"/>
  <c r="C327" i="16"/>
  <c r="C328" i="16"/>
  <c r="C329" i="16"/>
  <c r="C330" i="16"/>
  <c r="C331" i="16"/>
  <c r="C332" i="16"/>
  <c r="C333" i="16"/>
  <c r="C334" i="16"/>
  <c r="C335" i="16"/>
  <c r="C336" i="16"/>
  <c r="C337" i="16"/>
  <c r="C338" i="16"/>
  <c r="C339" i="16"/>
  <c r="C340" i="16"/>
  <c r="C341" i="16"/>
  <c r="C342" i="16"/>
  <c r="C343" i="16"/>
  <c r="C344" i="16"/>
  <c r="C345" i="16"/>
  <c r="C346" i="16"/>
  <c r="C347" i="16"/>
  <c r="C348" i="16"/>
  <c r="C349" i="16"/>
  <c r="C350" i="16"/>
  <c r="C351" i="16"/>
  <c r="C352" i="16"/>
  <c r="C353" i="16"/>
  <c r="C354" i="16"/>
  <c r="C355" i="16"/>
  <c r="C356" i="16"/>
  <c r="C357" i="16"/>
  <c r="C358" i="16"/>
  <c r="C359" i="16"/>
  <c r="C360" i="16"/>
  <c r="C361" i="16"/>
  <c r="C362" i="16"/>
  <c r="C363" i="16"/>
  <c r="C364" i="16"/>
  <c r="C365" i="16"/>
  <c r="C366" i="16"/>
  <c r="C367" i="16"/>
  <c r="C368" i="16"/>
  <c r="C369" i="16"/>
  <c r="C370" i="16"/>
  <c r="C371" i="16"/>
  <c r="C372" i="16"/>
  <c r="C373" i="16"/>
  <c r="C374" i="16"/>
  <c r="C375" i="16"/>
  <c r="C376" i="16"/>
  <c r="C377" i="16"/>
  <c r="C378" i="16"/>
  <c r="C379" i="16"/>
  <c r="C380" i="16"/>
  <c r="C381" i="16"/>
  <c r="C382" i="16"/>
  <c r="C383" i="16"/>
  <c r="C384" i="16"/>
  <c r="C385" i="16"/>
  <c r="C386" i="16"/>
  <c r="C387" i="16"/>
  <c r="C388" i="16"/>
  <c r="C389" i="16"/>
  <c r="C390" i="16"/>
  <c r="C391" i="16"/>
  <c r="C392" i="16"/>
  <c r="C393" i="16"/>
  <c r="C394" i="16"/>
  <c r="C395" i="16"/>
  <c r="C396" i="16"/>
  <c r="C397" i="16"/>
  <c r="C398" i="16"/>
  <c r="C399" i="16"/>
  <c r="C400" i="16"/>
  <c r="C401" i="16"/>
  <c r="C402" i="16"/>
  <c r="C403" i="16"/>
  <c r="C404" i="16"/>
  <c r="C405" i="16"/>
  <c r="C406" i="16"/>
  <c r="C407" i="16"/>
  <c r="C408" i="16"/>
  <c r="C409" i="16"/>
  <c r="C410" i="16"/>
  <c r="C411" i="16"/>
  <c r="C412" i="16"/>
  <c r="C413" i="16"/>
  <c r="C414" i="16"/>
  <c r="C415" i="16"/>
  <c r="C416" i="16"/>
  <c r="C417" i="16"/>
  <c r="C418" i="16"/>
  <c r="C419" i="16"/>
  <c r="C420" i="16"/>
  <c r="C421" i="16"/>
  <c r="C422" i="16"/>
  <c r="C423" i="16"/>
  <c r="C424" i="16"/>
  <c r="C425" i="16"/>
  <c r="C426" i="16"/>
  <c r="C427" i="16"/>
  <c r="C428" i="16"/>
  <c r="C429" i="16"/>
  <c r="C430" i="16"/>
  <c r="C431" i="16"/>
  <c r="C432" i="16"/>
  <c r="C433" i="16"/>
  <c r="C434" i="16"/>
  <c r="C435" i="16"/>
  <c r="C436" i="16"/>
  <c r="C437" i="16"/>
  <c r="C438" i="16"/>
  <c r="C439" i="16"/>
  <c r="C440" i="16"/>
  <c r="C441" i="16"/>
  <c r="C442" i="16"/>
  <c r="C443" i="16"/>
  <c r="C444" i="16"/>
  <c r="C445" i="16"/>
  <c r="C446" i="16"/>
  <c r="C447" i="16"/>
  <c r="C448" i="16"/>
  <c r="C449" i="16"/>
  <c r="C450" i="16"/>
  <c r="C451" i="16"/>
  <c r="C452" i="16"/>
  <c r="C453" i="16"/>
  <c r="C454" i="16"/>
  <c r="C455" i="16"/>
  <c r="C456" i="16"/>
  <c r="C457" i="16"/>
  <c r="C458" i="16"/>
  <c r="C459" i="16"/>
  <c r="C460" i="16"/>
  <c r="C461" i="16"/>
  <c r="C462" i="16"/>
  <c r="C463" i="16"/>
  <c r="C464" i="16"/>
  <c r="C465" i="16"/>
  <c r="C466" i="16"/>
  <c r="C467" i="16"/>
  <c r="C468" i="16"/>
  <c r="C469" i="16"/>
  <c r="C470" i="16"/>
  <c r="C471" i="16"/>
  <c r="C472" i="16"/>
  <c r="C473" i="16"/>
  <c r="C474" i="16"/>
  <c r="C475" i="16"/>
  <c r="C476" i="16"/>
  <c r="C477" i="16"/>
  <c r="C478" i="16"/>
  <c r="C479" i="16"/>
  <c r="C480" i="16"/>
  <c r="C481" i="16"/>
  <c r="C482" i="16"/>
  <c r="C483" i="16"/>
  <c r="C484" i="16"/>
  <c r="C485" i="16"/>
  <c r="C486" i="16"/>
  <c r="C487" i="16"/>
  <c r="C488" i="16"/>
  <c r="C489" i="16"/>
  <c r="C490" i="16"/>
  <c r="C491" i="16"/>
  <c r="C492" i="16"/>
  <c r="C493" i="16"/>
  <c r="C494" i="16"/>
  <c r="C495" i="16"/>
  <c r="C496" i="16"/>
  <c r="C497" i="16"/>
  <c r="C498" i="16"/>
  <c r="C499" i="16"/>
  <c r="C500" i="16"/>
  <c r="C501" i="16"/>
  <c r="C502" i="16"/>
  <c r="C503" i="16"/>
  <c r="C504" i="16"/>
  <c r="C505" i="16"/>
  <c r="C506" i="16"/>
  <c r="C507" i="16"/>
  <c r="C508" i="16"/>
  <c r="C509" i="16"/>
  <c r="C510" i="16"/>
  <c r="C511" i="16"/>
  <c r="C512" i="16"/>
  <c r="C513" i="16"/>
  <c r="C514" i="16"/>
  <c r="C515" i="16"/>
  <c r="C516" i="16"/>
  <c r="C517" i="16"/>
  <c r="C518" i="16"/>
  <c r="C519" i="16"/>
  <c r="C520" i="16"/>
  <c r="C521" i="16"/>
  <c r="C522" i="16"/>
  <c r="C523" i="16"/>
  <c r="C524" i="16"/>
  <c r="C525" i="16"/>
  <c r="C526" i="16"/>
  <c r="C527" i="16"/>
  <c r="C528" i="16"/>
  <c r="C529" i="16"/>
  <c r="C530" i="16"/>
  <c r="C531" i="16"/>
  <c r="C532" i="16"/>
  <c r="C533" i="16"/>
  <c r="C534" i="16"/>
  <c r="C535" i="16"/>
  <c r="C536" i="16"/>
  <c r="C537" i="16"/>
  <c r="C538" i="16"/>
  <c r="C539" i="16"/>
  <c r="C540" i="16"/>
  <c r="C541" i="16"/>
  <c r="C542" i="16"/>
  <c r="C543" i="16"/>
  <c r="C544" i="16"/>
  <c r="C545" i="16"/>
  <c r="C546" i="16"/>
  <c r="C547" i="16"/>
  <c r="C548" i="16"/>
  <c r="C549" i="16"/>
  <c r="C550" i="16"/>
  <c r="C551" i="16"/>
  <c r="C552" i="16"/>
  <c r="C553" i="16"/>
  <c r="C554" i="16"/>
  <c r="C555" i="16"/>
  <c r="C556" i="16"/>
  <c r="C557" i="16"/>
  <c r="C558" i="16"/>
  <c r="C559" i="16"/>
  <c r="C560" i="16"/>
  <c r="C561" i="16"/>
  <c r="C562" i="16"/>
  <c r="C563" i="16"/>
  <c r="C564" i="16"/>
  <c r="C565" i="16"/>
  <c r="C566" i="16"/>
  <c r="C567" i="16"/>
  <c r="C568" i="16"/>
  <c r="C569" i="16"/>
  <c r="C570" i="16"/>
  <c r="C571" i="16"/>
  <c r="C572" i="16"/>
  <c r="C573" i="16"/>
  <c r="C574" i="16"/>
  <c r="C575" i="16"/>
  <c r="C576" i="16"/>
  <c r="C577" i="16"/>
  <c r="C578" i="16"/>
  <c r="C579" i="16"/>
  <c r="C580" i="16"/>
  <c r="C581" i="16"/>
  <c r="C582" i="16"/>
  <c r="C583" i="16"/>
  <c r="C584" i="16"/>
  <c r="C585" i="16"/>
  <c r="C586" i="16"/>
  <c r="C587" i="16"/>
  <c r="C588" i="16"/>
  <c r="C589" i="16"/>
  <c r="C590" i="16"/>
  <c r="C591" i="16"/>
  <c r="C592" i="16"/>
  <c r="C593" i="16"/>
  <c r="C594" i="16"/>
  <c r="C595" i="16"/>
  <c r="C596" i="16"/>
  <c r="C597" i="16"/>
  <c r="C598" i="16"/>
  <c r="C599" i="16"/>
  <c r="C600" i="16"/>
  <c r="C601" i="16"/>
  <c r="C602" i="16"/>
  <c r="C603" i="16"/>
  <c r="C604" i="16"/>
  <c r="C605" i="16"/>
  <c r="C606" i="16"/>
  <c r="C607" i="16"/>
  <c r="C608" i="16"/>
  <c r="C609" i="16"/>
  <c r="C610" i="16"/>
  <c r="C611" i="16"/>
  <c r="C612" i="16"/>
  <c r="C613" i="16"/>
  <c r="C614" i="16"/>
  <c r="C615" i="16"/>
  <c r="C616" i="16"/>
  <c r="C617" i="16"/>
  <c r="C618" i="16"/>
  <c r="C619" i="16"/>
  <c r="C620" i="16"/>
  <c r="C621" i="16"/>
  <c r="C622" i="16"/>
  <c r="C623" i="16"/>
  <c r="C624" i="16"/>
  <c r="C625" i="16"/>
  <c r="C626" i="16"/>
  <c r="C627" i="16"/>
  <c r="C628" i="16"/>
  <c r="C629" i="16"/>
  <c r="C630" i="16"/>
  <c r="C631" i="16"/>
  <c r="C632" i="16"/>
  <c r="C633" i="16"/>
  <c r="C634" i="16"/>
  <c r="C635" i="16"/>
  <c r="C636" i="16"/>
  <c r="C637" i="16"/>
  <c r="C638" i="16"/>
  <c r="C639" i="16"/>
  <c r="C640" i="16"/>
  <c r="C641" i="16"/>
  <c r="C642" i="16"/>
  <c r="C643" i="16"/>
  <c r="C644" i="16"/>
  <c r="C645" i="16"/>
  <c r="C646" i="16"/>
  <c r="C647" i="16"/>
  <c r="C648" i="16"/>
  <c r="C649" i="16"/>
  <c r="C650" i="16"/>
  <c r="C651" i="16"/>
  <c r="C652" i="16"/>
  <c r="C653" i="16"/>
  <c r="C654" i="16"/>
  <c r="C655" i="16"/>
  <c r="C656" i="16"/>
  <c r="C657" i="16"/>
  <c r="C658" i="16"/>
  <c r="C659" i="16"/>
  <c r="C660" i="16"/>
  <c r="C661" i="16"/>
  <c r="C662" i="16"/>
  <c r="C663" i="16"/>
  <c r="C664" i="16"/>
  <c r="C665" i="16"/>
  <c r="C666" i="16"/>
  <c r="C667" i="16"/>
  <c r="C668" i="16"/>
  <c r="C669" i="16"/>
  <c r="C670" i="16"/>
  <c r="C671" i="16"/>
  <c r="C672" i="16"/>
  <c r="C673" i="16"/>
  <c r="C674" i="16"/>
  <c r="C675" i="16"/>
  <c r="C676" i="16"/>
  <c r="C677" i="16"/>
  <c r="C678" i="16"/>
  <c r="C679" i="16"/>
  <c r="C680" i="16"/>
  <c r="C681" i="16"/>
  <c r="C682" i="16"/>
  <c r="C683" i="16"/>
  <c r="C684" i="16"/>
  <c r="C685" i="16"/>
  <c r="C686" i="16"/>
  <c r="C687" i="16"/>
  <c r="C688" i="16"/>
  <c r="C689" i="16"/>
  <c r="C690" i="16"/>
  <c r="C691" i="16"/>
  <c r="C692" i="16"/>
  <c r="C693" i="16"/>
  <c r="C694" i="16"/>
  <c r="C695" i="16"/>
  <c r="C696" i="16"/>
  <c r="C697" i="16"/>
  <c r="C698" i="16"/>
  <c r="C699" i="16"/>
  <c r="C700" i="16"/>
  <c r="C701" i="16"/>
  <c r="C702" i="16"/>
  <c r="C703" i="16"/>
  <c r="C704" i="16"/>
  <c r="C705" i="16"/>
  <c r="C706" i="16"/>
  <c r="C707" i="16"/>
  <c r="C708" i="16"/>
  <c r="C709" i="16"/>
  <c r="C710" i="16"/>
  <c r="C711" i="16"/>
  <c r="C712" i="16"/>
  <c r="C713" i="16"/>
  <c r="C714" i="16"/>
  <c r="C715" i="16"/>
  <c r="C716" i="16"/>
  <c r="C717" i="16"/>
  <c r="C718" i="16"/>
  <c r="C719" i="16"/>
  <c r="C720" i="16"/>
  <c r="C721" i="16"/>
  <c r="C722" i="16"/>
  <c r="C723" i="16"/>
  <c r="C724" i="16"/>
  <c r="C725" i="16"/>
  <c r="C726" i="16"/>
  <c r="C727" i="16"/>
  <c r="C728" i="16"/>
  <c r="C729" i="16"/>
  <c r="C730" i="16"/>
  <c r="C731" i="16"/>
  <c r="C732" i="16"/>
  <c r="C733" i="16"/>
  <c r="C734" i="16"/>
  <c r="C735" i="16"/>
  <c r="C736" i="16"/>
  <c r="C737" i="16"/>
  <c r="C738" i="16"/>
  <c r="C739" i="16"/>
  <c r="C740" i="16"/>
  <c r="C741" i="16"/>
  <c r="C742" i="16"/>
  <c r="C743" i="16"/>
  <c r="C744" i="16"/>
  <c r="C745" i="16"/>
  <c r="C746" i="16"/>
  <c r="C747" i="16"/>
  <c r="C748" i="16"/>
  <c r="C749" i="16"/>
  <c r="C750" i="16"/>
  <c r="C751" i="16"/>
  <c r="C752" i="16"/>
  <c r="C753" i="16"/>
  <c r="C754" i="16"/>
  <c r="C755" i="16"/>
  <c r="C756" i="16"/>
  <c r="C757" i="16"/>
  <c r="C758" i="16"/>
  <c r="C759" i="16"/>
  <c r="C760" i="16"/>
  <c r="C761" i="16"/>
  <c r="C762" i="16"/>
  <c r="C763" i="16"/>
  <c r="C764" i="16"/>
  <c r="C765" i="16"/>
  <c r="C766" i="16"/>
  <c r="C767" i="16"/>
  <c r="C768" i="16"/>
  <c r="C769" i="16"/>
  <c r="C770" i="16"/>
  <c r="C771" i="16"/>
  <c r="C772" i="16"/>
  <c r="C773" i="16"/>
  <c r="C774" i="16"/>
  <c r="C775" i="16"/>
  <c r="C776" i="16"/>
  <c r="C777" i="16"/>
  <c r="C778" i="16"/>
  <c r="C779" i="16"/>
  <c r="C780" i="16"/>
  <c r="C781" i="16"/>
  <c r="C782" i="16"/>
  <c r="C783" i="16"/>
  <c r="C784" i="16"/>
  <c r="C785" i="16"/>
  <c r="C786" i="16"/>
  <c r="C787" i="16"/>
  <c r="C788" i="16"/>
  <c r="C789" i="16"/>
  <c r="C790" i="16"/>
  <c r="C791" i="16"/>
  <c r="C792" i="16"/>
  <c r="C793" i="16"/>
  <c r="C794" i="16"/>
  <c r="C795" i="16"/>
  <c r="C796" i="16"/>
  <c r="C797" i="16"/>
  <c r="C798" i="16"/>
  <c r="C799" i="16"/>
  <c r="C800" i="16"/>
  <c r="C801" i="16"/>
  <c r="C802" i="16"/>
  <c r="C803" i="16"/>
  <c r="C804" i="16"/>
  <c r="C805" i="16"/>
  <c r="C806" i="16"/>
  <c r="C807" i="16"/>
  <c r="C808" i="16"/>
  <c r="C809" i="16"/>
  <c r="C810" i="16"/>
  <c r="C811" i="16"/>
  <c r="C812" i="16"/>
  <c r="C813" i="16"/>
  <c r="C814" i="16"/>
  <c r="C815" i="16"/>
  <c r="C816" i="16"/>
  <c r="C817" i="16"/>
  <c r="C818" i="16"/>
  <c r="C819" i="16"/>
  <c r="C820" i="16"/>
  <c r="C821" i="16"/>
  <c r="C822" i="16"/>
  <c r="C823" i="16"/>
  <c r="C824" i="16"/>
  <c r="C825" i="16"/>
  <c r="C826" i="16"/>
  <c r="C827" i="16"/>
  <c r="C828" i="16"/>
  <c r="C829" i="16"/>
  <c r="C830" i="16"/>
  <c r="C831" i="16"/>
  <c r="C832" i="16"/>
  <c r="C833" i="16"/>
  <c r="C834" i="16"/>
  <c r="C835" i="16"/>
  <c r="C836" i="16"/>
  <c r="C837" i="16"/>
  <c r="C838" i="16"/>
  <c r="C839" i="16"/>
  <c r="C840" i="16"/>
  <c r="C841" i="16"/>
  <c r="C842" i="16"/>
  <c r="C843" i="16"/>
  <c r="C844" i="16"/>
  <c r="C845" i="16"/>
  <c r="C846" i="16"/>
  <c r="C847" i="16"/>
  <c r="C848" i="16"/>
  <c r="C849" i="16"/>
  <c r="C850" i="16"/>
  <c r="C851" i="16"/>
  <c r="C852" i="16"/>
  <c r="C853" i="16"/>
  <c r="C854" i="16"/>
  <c r="C855" i="16"/>
  <c r="C856" i="16"/>
  <c r="C857" i="16"/>
  <c r="C858" i="16"/>
  <c r="C859" i="16"/>
  <c r="C860" i="16"/>
  <c r="C861" i="16"/>
  <c r="C862" i="16"/>
  <c r="C863" i="16"/>
  <c r="C864" i="16"/>
  <c r="C865" i="16"/>
  <c r="C866" i="16"/>
  <c r="C867" i="16"/>
  <c r="C868" i="16"/>
  <c r="C869" i="16"/>
  <c r="C870" i="16"/>
  <c r="C871" i="16"/>
  <c r="C872" i="16"/>
  <c r="C873" i="16"/>
  <c r="C874" i="16"/>
  <c r="C875" i="16"/>
  <c r="C876" i="16"/>
  <c r="C877" i="16"/>
  <c r="C878" i="16"/>
  <c r="C879" i="16"/>
  <c r="C880" i="16"/>
  <c r="C881" i="16"/>
  <c r="C882" i="16"/>
  <c r="C883" i="16"/>
  <c r="C884" i="16"/>
  <c r="C885" i="16"/>
  <c r="C886" i="16"/>
  <c r="C887" i="16"/>
  <c r="C888" i="16"/>
  <c r="C889" i="16"/>
  <c r="C890" i="16"/>
  <c r="C891" i="16"/>
  <c r="C892" i="16"/>
  <c r="C893" i="16"/>
  <c r="C894" i="16"/>
  <c r="C895" i="16"/>
  <c r="C896" i="16"/>
  <c r="C897" i="16"/>
  <c r="C898" i="16"/>
  <c r="C899" i="16"/>
  <c r="C900" i="16"/>
  <c r="C901" i="16"/>
  <c r="C902" i="16"/>
  <c r="C903" i="16"/>
  <c r="C904" i="16"/>
  <c r="C905" i="16"/>
  <c r="C906" i="16"/>
  <c r="C907" i="16"/>
  <c r="C908" i="16"/>
  <c r="C909" i="16"/>
  <c r="C910" i="16"/>
  <c r="C911" i="16"/>
  <c r="C912" i="16"/>
  <c r="C913" i="16"/>
  <c r="C914" i="16"/>
  <c r="C915" i="16"/>
  <c r="C916" i="16"/>
  <c r="C917" i="16"/>
  <c r="C918" i="16"/>
  <c r="C919" i="16"/>
  <c r="C920" i="16"/>
  <c r="C921" i="16"/>
  <c r="C922" i="16"/>
  <c r="C923" i="16"/>
  <c r="C924" i="16"/>
  <c r="C925" i="16"/>
  <c r="C926" i="16"/>
  <c r="C927" i="16"/>
  <c r="C928" i="16"/>
  <c r="C929" i="16"/>
  <c r="C930" i="16"/>
  <c r="C931" i="16"/>
  <c r="C932" i="16"/>
  <c r="C933" i="16"/>
  <c r="C934" i="16"/>
  <c r="C935" i="16"/>
  <c r="C936" i="16"/>
  <c r="C937" i="16"/>
  <c r="C938" i="16"/>
  <c r="C939" i="16"/>
  <c r="C940" i="16"/>
  <c r="C941" i="16"/>
  <c r="C942" i="16"/>
  <c r="C943" i="16"/>
  <c r="C944" i="16"/>
  <c r="C945" i="16"/>
  <c r="C946" i="16"/>
  <c r="C947" i="16"/>
  <c r="C948" i="16"/>
  <c r="C949" i="16"/>
  <c r="C950" i="16"/>
  <c r="C951" i="16"/>
  <c r="C952" i="16"/>
  <c r="C953" i="16"/>
  <c r="C954" i="16"/>
  <c r="C955" i="16"/>
  <c r="C956" i="16"/>
  <c r="C957" i="16"/>
  <c r="C958" i="16"/>
  <c r="C959" i="16"/>
  <c r="C960" i="16"/>
  <c r="C961" i="16"/>
  <c r="C962" i="16"/>
  <c r="C963" i="16"/>
  <c r="C964" i="16"/>
  <c r="C965" i="16"/>
  <c r="C966" i="16"/>
  <c r="C967" i="16"/>
  <c r="C968" i="16"/>
  <c r="C969" i="16"/>
  <c r="C970" i="16"/>
  <c r="C971" i="16"/>
  <c r="C972" i="16"/>
  <c r="C973" i="16"/>
  <c r="C974" i="16"/>
  <c r="C975" i="16"/>
  <c r="C976" i="16"/>
  <c r="C977" i="16"/>
  <c r="C978" i="16"/>
  <c r="C979" i="16"/>
  <c r="C980" i="16"/>
  <c r="C981" i="16"/>
  <c r="C982" i="16"/>
  <c r="C983" i="16"/>
  <c r="C984" i="16"/>
  <c r="C985" i="16"/>
  <c r="C986" i="16"/>
  <c r="C987" i="16"/>
  <c r="C988" i="16"/>
  <c r="C989" i="16"/>
  <c r="C990" i="16"/>
  <c r="C991" i="16"/>
  <c r="C992" i="16"/>
  <c r="C993" i="16"/>
  <c r="C994" i="16"/>
  <c r="C995" i="16"/>
  <c r="C996" i="16"/>
  <c r="C997" i="16"/>
  <c r="C998" i="16"/>
  <c r="C999" i="16"/>
  <c r="C1000" i="16"/>
  <c r="C1001" i="16"/>
  <c r="C1002" i="16"/>
  <c r="C1003" i="16"/>
  <c r="C1004" i="16"/>
  <c r="C1005" i="16"/>
  <c r="C1006" i="16"/>
  <c r="C1007" i="16"/>
  <c r="C1008" i="16"/>
  <c r="C1009" i="16"/>
  <c r="C1010" i="16"/>
  <c r="C1011" i="16"/>
  <c r="C1012" i="16"/>
  <c r="C1013" i="16"/>
  <c r="C1014" i="16"/>
  <c r="C1015" i="16"/>
  <c r="C1016" i="16"/>
  <c r="C1017" i="16"/>
  <c r="C1018" i="16"/>
  <c r="C1019" i="16"/>
  <c r="C1020" i="16"/>
  <c r="C1021" i="16"/>
  <c r="C1022" i="16"/>
  <c r="C1023" i="16"/>
  <c r="C1024" i="16"/>
  <c r="C1025" i="16"/>
  <c r="C1026" i="16"/>
  <c r="C1027" i="16"/>
  <c r="C1028" i="16"/>
  <c r="C1029" i="16"/>
  <c r="C1030" i="16"/>
  <c r="C1031" i="16"/>
  <c r="C1032" i="16"/>
  <c r="C1033" i="16"/>
  <c r="C1034" i="16"/>
  <c r="C1035" i="16"/>
  <c r="C1036" i="16"/>
  <c r="C1037" i="16"/>
  <c r="C1038" i="16"/>
  <c r="C1039" i="16"/>
  <c r="C1040" i="16"/>
  <c r="C1041" i="16"/>
  <c r="C1042" i="16"/>
  <c r="C1043" i="16"/>
  <c r="C1044" i="16"/>
  <c r="C1045" i="16"/>
  <c r="C1046" i="16"/>
  <c r="C1047" i="16"/>
  <c r="C1048" i="16"/>
  <c r="C1049" i="16"/>
  <c r="C1050" i="16"/>
  <c r="C1051" i="16"/>
  <c r="C1052" i="16"/>
  <c r="C1053" i="16"/>
  <c r="C1054" i="16"/>
  <c r="C1055" i="16"/>
  <c r="C1056" i="16"/>
  <c r="C1057" i="16"/>
  <c r="C1058" i="16"/>
  <c r="C1059" i="16"/>
  <c r="C1060" i="16"/>
  <c r="C1061" i="16"/>
  <c r="C1062" i="16"/>
  <c r="C1063" i="16"/>
  <c r="C1064" i="16"/>
  <c r="C1065" i="16"/>
  <c r="C1066" i="16"/>
  <c r="C1067" i="16"/>
  <c r="C1068" i="16"/>
  <c r="C1069" i="16"/>
  <c r="C1070" i="16"/>
  <c r="C1071" i="16"/>
  <c r="C1072" i="16"/>
  <c r="C1073" i="16"/>
  <c r="C1074" i="16"/>
  <c r="C1075" i="16"/>
  <c r="C1076" i="16"/>
  <c r="C1077" i="16"/>
  <c r="C1078" i="16"/>
  <c r="C1079" i="16"/>
  <c r="C1080" i="16"/>
  <c r="C1081" i="16"/>
  <c r="C1082" i="16"/>
  <c r="C1083" i="16"/>
  <c r="C1084" i="16"/>
  <c r="C1085" i="16"/>
  <c r="C1086" i="16"/>
  <c r="C1087" i="16"/>
  <c r="C1088" i="16"/>
  <c r="C1089" i="16"/>
  <c r="C1090" i="16"/>
  <c r="C1091" i="16"/>
  <c r="C1092" i="16"/>
  <c r="C1093" i="16"/>
  <c r="C1094" i="16"/>
  <c r="C1095" i="16"/>
  <c r="C1096" i="16"/>
  <c r="C1097" i="16"/>
  <c r="C1098" i="16"/>
  <c r="C1099" i="16"/>
  <c r="C1100" i="16"/>
  <c r="C1101" i="16"/>
  <c r="C1102" i="16"/>
  <c r="C1103" i="16"/>
  <c r="C1104" i="16"/>
  <c r="C1105" i="16"/>
  <c r="C1106" i="16"/>
  <c r="C1107" i="16"/>
  <c r="C1108" i="16"/>
  <c r="C1109" i="16"/>
  <c r="C1110" i="16"/>
  <c r="C1111" i="16"/>
  <c r="C1112" i="16"/>
  <c r="C1113" i="16"/>
  <c r="C1114" i="16"/>
  <c r="C1115" i="16"/>
  <c r="C1116" i="16"/>
  <c r="C1117" i="16"/>
  <c r="C1118" i="16"/>
  <c r="C1119" i="16"/>
  <c r="C1120" i="16"/>
  <c r="C1121" i="16"/>
  <c r="C1122" i="16"/>
  <c r="C1123" i="16"/>
  <c r="C1124" i="16"/>
  <c r="C1125" i="16"/>
  <c r="C1126" i="16"/>
  <c r="C1127" i="16"/>
  <c r="C1128" i="16"/>
  <c r="C1129" i="16"/>
  <c r="C1130" i="16"/>
  <c r="C1131" i="16"/>
  <c r="C1132" i="16"/>
  <c r="C1133" i="16"/>
  <c r="C1134" i="16"/>
  <c r="C1135" i="16"/>
  <c r="C1136" i="16"/>
  <c r="C1137" i="16"/>
  <c r="C1138" i="16"/>
  <c r="C1139" i="16"/>
  <c r="C1140" i="16"/>
  <c r="C1141" i="16"/>
  <c r="C1142" i="16"/>
  <c r="C1143" i="16"/>
  <c r="C1144" i="16"/>
  <c r="C1145" i="16"/>
  <c r="C1146" i="16"/>
  <c r="C1147" i="16"/>
  <c r="C1148" i="16"/>
  <c r="C1149" i="16"/>
  <c r="C1150" i="16"/>
  <c r="C1151" i="16"/>
  <c r="C1152" i="16"/>
  <c r="C1153" i="16"/>
  <c r="C1154" i="16"/>
  <c r="C1155" i="16"/>
  <c r="C1156" i="16"/>
  <c r="C1157" i="16"/>
  <c r="C1158" i="16"/>
  <c r="C1159" i="16"/>
  <c r="C1160" i="16"/>
  <c r="C1161" i="16"/>
  <c r="C1162" i="16"/>
  <c r="C1163" i="16"/>
  <c r="C1164" i="16"/>
  <c r="C1165" i="16"/>
  <c r="C1166" i="16"/>
  <c r="C1167" i="16"/>
  <c r="C1168" i="16"/>
  <c r="C1169" i="16"/>
  <c r="C1170" i="16"/>
  <c r="C1171" i="16"/>
  <c r="C1172" i="16"/>
  <c r="C1173" i="16"/>
  <c r="C1174" i="16"/>
  <c r="C1175" i="16"/>
  <c r="C1176" i="16"/>
  <c r="C1177" i="16"/>
  <c r="C1178" i="16"/>
  <c r="C1179" i="16"/>
  <c r="C1180" i="16"/>
  <c r="C1181" i="16"/>
  <c r="C1182" i="16"/>
  <c r="C1183" i="16"/>
  <c r="C1184" i="16"/>
  <c r="C1185" i="16"/>
  <c r="C1186" i="16"/>
  <c r="C1187" i="16"/>
  <c r="C1188" i="16"/>
  <c r="C1189" i="16"/>
  <c r="C1190" i="16"/>
  <c r="C1191" i="16"/>
  <c r="C1192" i="16"/>
  <c r="C1193" i="16"/>
  <c r="C1194" i="16"/>
  <c r="C1195" i="16"/>
  <c r="C1196" i="16"/>
  <c r="C1197" i="16"/>
  <c r="C1198" i="16"/>
  <c r="C1199" i="16"/>
  <c r="C1200" i="16"/>
  <c r="C1201" i="16"/>
  <c r="C1202" i="16"/>
  <c r="C1203" i="16"/>
  <c r="C1204" i="16"/>
  <c r="C1205" i="16"/>
  <c r="C1206" i="16"/>
  <c r="C1207" i="16"/>
  <c r="C1208" i="16"/>
  <c r="C1209" i="16"/>
  <c r="C1210" i="16"/>
  <c r="C1211" i="16"/>
  <c r="C1212" i="16"/>
  <c r="C1213" i="16"/>
  <c r="C1214" i="16"/>
  <c r="C1215" i="16"/>
  <c r="C1216" i="16"/>
  <c r="C1217" i="16"/>
  <c r="C1218" i="16"/>
  <c r="C1219" i="16"/>
  <c r="C1220" i="16"/>
  <c r="C1221" i="16"/>
  <c r="C1222" i="16"/>
  <c r="C1223" i="16"/>
  <c r="C1224" i="16"/>
  <c r="C1225" i="16"/>
  <c r="C1226" i="16"/>
  <c r="C1227" i="16"/>
  <c r="C1228" i="16"/>
  <c r="C1229" i="16"/>
  <c r="C1230" i="16"/>
  <c r="C1231" i="16"/>
  <c r="C1232" i="16"/>
  <c r="C1233" i="16"/>
  <c r="C1234" i="16"/>
  <c r="C1235" i="16"/>
  <c r="C1236" i="16"/>
  <c r="C1237" i="16"/>
  <c r="C1238" i="16"/>
  <c r="C1239" i="16"/>
  <c r="C1240" i="16"/>
  <c r="C1241" i="16"/>
  <c r="C1242" i="16"/>
  <c r="C1243" i="16"/>
  <c r="C1244" i="16"/>
  <c r="C1245" i="16"/>
  <c r="C1246" i="16"/>
  <c r="C1247" i="16"/>
  <c r="C1248" i="16"/>
  <c r="C1249" i="16"/>
  <c r="C1250" i="16"/>
  <c r="C1251" i="16"/>
  <c r="C1252" i="16"/>
  <c r="C1253" i="16"/>
  <c r="C1254" i="16"/>
  <c r="C1255" i="16"/>
  <c r="C1256" i="16"/>
  <c r="C1257" i="16"/>
  <c r="C1258" i="16"/>
  <c r="C1259" i="16"/>
  <c r="C1260" i="16"/>
  <c r="C1261" i="16"/>
  <c r="C1262" i="16"/>
  <c r="C1263" i="16"/>
  <c r="C1264" i="16"/>
  <c r="C1265" i="16"/>
  <c r="C1266" i="16"/>
  <c r="C1267" i="16"/>
  <c r="C1268" i="16"/>
  <c r="C1269" i="16"/>
  <c r="C1270" i="16"/>
  <c r="C1271" i="16"/>
  <c r="C1272" i="16"/>
  <c r="C1273" i="16"/>
  <c r="C1274" i="16"/>
  <c r="C1275" i="16"/>
  <c r="C1276" i="16"/>
  <c r="C1277" i="16"/>
  <c r="C1278" i="16"/>
  <c r="C1279" i="16"/>
  <c r="C1280" i="16"/>
  <c r="C1281" i="16"/>
  <c r="C1282" i="16"/>
  <c r="C1283" i="16"/>
  <c r="C1284" i="16"/>
  <c r="C1285" i="16"/>
  <c r="C1286" i="16"/>
  <c r="C1287" i="16"/>
  <c r="C1288" i="16"/>
  <c r="C1289" i="16"/>
  <c r="C1290" i="16"/>
  <c r="C1291" i="16"/>
  <c r="C1292" i="16"/>
  <c r="C1293" i="16"/>
  <c r="C1294" i="16"/>
  <c r="C1295" i="16"/>
  <c r="C1296" i="16"/>
  <c r="C1297" i="16"/>
  <c r="C1298" i="16"/>
  <c r="C1299" i="16"/>
  <c r="C1300" i="16"/>
  <c r="C1301" i="16"/>
  <c r="C1302" i="16"/>
  <c r="C1303" i="16"/>
  <c r="C1304" i="16"/>
  <c r="C1305" i="16"/>
  <c r="C1306" i="16"/>
  <c r="C1307" i="16"/>
  <c r="C1308" i="16"/>
  <c r="C1309" i="16"/>
  <c r="C1310" i="16"/>
  <c r="C1311" i="16"/>
  <c r="C1312" i="16"/>
  <c r="C1313" i="16"/>
  <c r="C1314" i="16"/>
  <c r="C1315" i="16"/>
  <c r="C1316" i="16"/>
  <c r="C1317" i="16"/>
  <c r="C1318" i="16"/>
  <c r="C1319" i="16"/>
  <c r="C1320" i="16"/>
  <c r="C1321" i="16"/>
  <c r="C1322" i="16"/>
  <c r="C1323" i="16"/>
  <c r="C1324" i="16"/>
  <c r="C1325" i="16"/>
  <c r="C1326" i="16"/>
  <c r="C1327" i="16"/>
  <c r="C1328" i="16"/>
  <c r="C1329" i="16"/>
  <c r="C1330" i="16"/>
  <c r="C1331" i="16"/>
  <c r="C1332" i="16"/>
  <c r="C1333" i="16"/>
  <c r="C1334" i="16"/>
  <c r="C1335" i="16"/>
  <c r="C1336" i="16"/>
  <c r="C1337" i="16"/>
  <c r="C1338" i="16"/>
  <c r="C1339" i="16"/>
  <c r="C1340" i="16"/>
  <c r="C1341" i="16"/>
  <c r="C1342" i="16"/>
  <c r="C1343" i="16"/>
  <c r="C1344" i="16"/>
  <c r="C1345" i="16"/>
  <c r="C1346" i="16"/>
  <c r="C1347" i="16"/>
  <c r="C1348" i="16"/>
  <c r="C1349" i="16"/>
  <c r="C1350" i="16"/>
  <c r="C1351" i="16"/>
  <c r="C1352" i="16"/>
  <c r="C1353" i="16"/>
  <c r="C1354" i="16"/>
  <c r="C1355" i="16"/>
  <c r="C1356" i="16"/>
  <c r="C1357" i="16"/>
  <c r="C1358" i="16"/>
  <c r="C1359" i="16"/>
  <c r="C1360" i="16"/>
  <c r="C1361" i="16"/>
  <c r="C1362" i="16"/>
  <c r="C1363" i="16"/>
  <c r="C1364" i="16"/>
  <c r="C1365" i="16"/>
  <c r="C1366" i="16"/>
  <c r="C1367" i="16"/>
  <c r="C1368" i="16"/>
  <c r="C1369" i="16"/>
  <c r="C1370" i="16"/>
  <c r="C1371" i="16"/>
  <c r="C1372" i="16"/>
  <c r="C1373" i="16"/>
  <c r="C1374" i="16"/>
  <c r="C1375" i="16"/>
  <c r="C1376" i="16"/>
  <c r="C1377" i="16"/>
  <c r="C1378" i="16"/>
  <c r="C1379" i="16"/>
  <c r="C1380" i="16"/>
  <c r="C1381" i="16"/>
  <c r="C1382" i="16"/>
  <c r="C1383" i="16"/>
  <c r="C1384" i="16"/>
  <c r="C1385" i="16"/>
  <c r="C1386" i="16"/>
  <c r="C1387" i="16"/>
  <c r="C1388" i="16"/>
  <c r="C1389" i="16"/>
  <c r="C1390" i="16"/>
  <c r="C1391" i="16"/>
  <c r="C1392" i="16"/>
  <c r="C1393" i="16"/>
  <c r="C1394" i="16"/>
  <c r="C1395" i="16"/>
  <c r="C1396" i="16"/>
  <c r="C1397" i="16"/>
  <c r="C1398" i="16"/>
  <c r="C1399" i="16"/>
  <c r="C1400" i="16"/>
  <c r="C1401" i="16"/>
  <c r="C1402" i="16"/>
  <c r="C1403" i="16"/>
  <c r="C1404" i="16"/>
  <c r="C1405" i="16"/>
  <c r="C1406" i="16"/>
  <c r="C1407" i="16"/>
  <c r="C1408" i="16"/>
  <c r="C1409" i="16"/>
  <c r="C1410" i="16"/>
  <c r="C1411" i="16"/>
  <c r="C1412" i="16"/>
  <c r="C1413" i="16"/>
  <c r="C1414" i="16"/>
  <c r="B3" i="16"/>
  <c r="B4" i="16"/>
  <c r="B5" i="16"/>
  <c r="B6" i="16"/>
  <c r="B7" i="16"/>
  <c r="B8" i="16"/>
  <c r="B9" i="16"/>
  <c r="B10" i="16"/>
  <c r="B11" i="16"/>
  <c r="B12" i="16"/>
  <c r="B13" i="16"/>
  <c r="B14" i="16"/>
  <c r="B15" i="16"/>
  <c r="B16" i="16"/>
  <c r="B17" i="16"/>
  <c r="B18" i="16"/>
  <c r="B19" i="16"/>
  <c r="B20" i="16"/>
  <c r="B21" i="16"/>
  <c r="B22" i="16"/>
  <c r="B23" i="16"/>
  <c r="B24" i="16"/>
  <c r="B25" i="16"/>
  <c r="B26" i="16"/>
  <c r="B27" i="16"/>
  <c r="B28" i="16"/>
  <c r="B29" i="16"/>
  <c r="B30" i="16"/>
  <c r="B31" i="16"/>
  <c r="B32" i="16"/>
  <c r="B33" i="16"/>
  <c r="B34" i="16"/>
  <c r="B35" i="16"/>
  <c r="B36" i="16"/>
  <c r="B37" i="16"/>
  <c r="B38" i="16"/>
  <c r="B39" i="16"/>
  <c r="B40" i="16"/>
  <c r="B41" i="16"/>
  <c r="B42" i="16"/>
  <c r="B43" i="16"/>
  <c r="B44" i="16"/>
  <c r="B45" i="16"/>
  <c r="B46" i="16"/>
  <c r="B47" i="16"/>
  <c r="B48" i="16"/>
  <c r="B49" i="16"/>
  <c r="B50" i="16"/>
  <c r="B51" i="16"/>
  <c r="B52" i="16"/>
  <c r="B53" i="16"/>
  <c r="B54" i="16"/>
  <c r="B55" i="16"/>
  <c r="B56" i="16"/>
  <c r="B57" i="16"/>
  <c r="B58" i="16"/>
  <c r="B59" i="16"/>
  <c r="B60" i="16"/>
  <c r="B61" i="16"/>
  <c r="B62" i="16"/>
  <c r="B63" i="16"/>
  <c r="B64" i="16"/>
  <c r="B65" i="16"/>
  <c r="B66" i="16"/>
  <c r="B67" i="16"/>
  <c r="B68" i="16"/>
  <c r="B69" i="16"/>
  <c r="B70" i="16"/>
  <c r="B71" i="16"/>
  <c r="B72" i="16"/>
  <c r="B73" i="16"/>
  <c r="B74" i="16"/>
  <c r="B75" i="16"/>
  <c r="B76" i="16"/>
  <c r="B77" i="16"/>
  <c r="B78" i="16"/>
  <c r="B79" i="16"/>
  <c r="B80" i="16"/>
  <c r="B81" i="16"/>
  <c r="B82" i="16"/>
  <c r="B83" i="16"/>
  <c r="B84" i="16"/>
  <c r="B85" i="16"/>
  <c r="B86" i="16"/>
  <c r="B87" i="16"/>
  <c r="B88" i="16"/>
  <c r="B89" i="16"/>
  <c r="B90" i="16"/>
  <c r="B91" i="16"/>
  <c r="B92" i="16"/>
  <c r="B93" i="16"/>
  <c r="B94" i="16"/>
  <c r="B95" i="16"/>
  <c r="B96" i="16"/>
  <c r="B97" i="16"/>
  <c r="B98" i="16"/>
  <c r="B99" i="16"/>
  <c r="B100" i="16"/>
  <c r="B101" i="16"/>
  <c r="B102" i="16"/>
  <c r="B103" i="16"/>
  <c r="B104" i="16"/>
  <c r="B105" i="16"/>
  <c r="B106" i="16"/>
  <c r="B107" i="16"/>
  <c r="B108" i="16"/>
  <c r="B109" i="16"/>
  <c r="B110" i="16"/>
  <c r="B111" i="16"/>
  <c r="B112" i="16"/>
  <c r="B113" i="16"/>
  <c r="B114" i="16"/>
  <c r="B115" i="16"/>
  <c r="B116" i="16"/>
  <c r="B117" i="16"/>
  <c r="B118" i="16"/>
  <c r="B119" i="16"/>
  <c r="B120" i="16"/>
  <c r="B121" i="16"/>
  <c r="B122" i="16"/>
  <c r="B123" i="16"/>
  <c r="B124" i="16"/>
  <c r="B125" i="16"/>
  <c r="B126" i="16"/>
  <c r="B127" i="16"/>
  <c r="B128" i="16"/>
  <c r="B129" i="16"/>
  <c r="B130" i="16"/>
  <c r="B131" i="16"/>
  <c r="B132" i="16"/>
  <c r="B133" i="16"/>
  <c r="B134" i="16"/>
  <c r="B135" i="16"/>
  <c r="B136" i="16"/>
  <c r="B137" i="16"/>
  <c r="B138" i="16"/>
  <c r="B139" i="16"/>
  <c r="B140" i="16"/>
  <c r="B141" i="16"/>
  <c r="B142" i="16"/>
  <c r="B143" i="16"/>
  <c r="B144" i="16"/>
  <c r="B145" i="16"/>
  <c r="B146" i="16"/>
  <c r="B147" i="16"/>
  <c r="B148" i="16"/>
  <c r="B149" i="16"/>
  <c r="B150" i="16"/>
  <c r="B151" i="16"/>
  <c r="B152" i="16"/>
  <c r="B153" i="16"/>
  <c r="B154" i="16"/>
  <c r="B155" i="16"/>
  <c r="B156" i="16"/>
  <c r="B157" i="16"/>
  <c r="B158" i="16"/>
  <c r="B159" i="16"/>
  <c r="B160" i="16"/>
  <c r="B161" i="16"/>
  <c r="B162" i="16"/>
  <c r="B163" i="16"/>
  <c r="B164" i="16"/>
  <c r="B165" i="16"/>
  <c r="B166" i="16"/>
  <c r="B167" i="16"/>
  <c r="B168" i="16"/>
  <c r="B169" i="16"/>
  <c r="B170" i="16"/>
  <c r="B171" i="16"/>
  <c r="B172" i="16"/>
  <c r="B173" i="16"/>
  <c r="B174" i="16"/>
  <c r="B175" i="16"/>
  <c r="B176" i="16"/>
  <c r="B177" i="16"/>
  <c r="B178" i="16"/>
  <c r="B179" i="16"/>
  <c r="B180" i="16"/>
  <c r="B181" i="16"/>
  <c r="B182" i="16"/>
  <c r="B183" i="16"/>
  <c r="B184" i="16"/>
  <c r="B185" i="16"/>
  <c r="B186" i="16"/>
  <c r="B187" i="16"/>
  <c r="B188" i="16"/>
  <c r="B189" i="16"/>
  <c r="B190" i="16"/>
  <c r="B191" i="16"/>
  <c r="B192" i="16"/>
  <c r="B193" i="16"/>
  <c r="B194" i="16"/>
  <c r="B195" i="16"/>
  <c r="B196" i="16"/>
  <c r="B197" i="16"/>
  <c r="B198" i="16"/>
  <c r="B199" i="16"/>
  <c r="B200" i="16"/>
  <c r="B201" i="16"/>
  <c r="B202" i="16"/>
  <c r="B203" i="16"/>
  <c r="B204" i="16"/>
  <c r="B205" i="16"/>
  <c r="B206" i="16"/>
  <c r="B207" i="16"/>
  <c r="B208" i="16"/>
  <c r="B209" i="16"/>
  <c r="B210" i="16"/>
  <c r="B211" i="16"/>
  <c r="B212" i="16"/>
  <c r="B213" i="16"/>
  <c r="B214" i="16"/>
  <c r="B215" i="16"/>
  <c r="B216" i="16"/>
  <c r="B217" i="16"/>
  <c r="B218" i="16"/>
  <c r="B219" i="16"/>
  <c r="B220" i="16"/>
  <c r="B221" i="16"/>
  <c r="B222" i="16"/>
  <c r="B223" i="16"/>
  <c r="B224" i="16"/>
  <c r="B225" i="16"/>
  <c r="B226" i="16"/>
  <c r="B227" i="16"/>
  <c r="B228" i="16"/>
  <c r="B229" i="16"/>
  <c r="B230" i="16"/>
  <c r="B231" i="16"/>
  <c r="B232" i="16"/>
  <c r="B233" i="16"/>
  <c r="B234" i="16"/>
  <c r="B235" i="16"/>
  <c r="B236" i="16"/>
  <c r="B237" i="16"/>
  <c r="B238" i="16"/>
  <c r="B239" i="16"/>
  <c r="B240" i="16"/>
  <c r="B241" i="16"/>
  <c r="B242" i="16"/>
  <c r="B243" i="16"/>
  <c r="B244" i="16"/>
  <c r="B245" i="16"/>
  <c r="B246" i="16"/>
  <c r="B247" i="16"/>
  <c r="B248" i="16"/>
  <c r="B249" i="16"/>
  <c r="B250" i="16"/>
  <c r="B251" i="16"/>
  <c r="B252" i="16"/>
  <c r="B253" i="16"/>
  <c r="B254" i="16"/>
  <c r="B255" i="16"/>
  <c r="B256" i="16"/>
  <c r="B257" i="16"/>
  <c r="B258" i="16"/>
  <c r="B259" i="16"/>
  <c r="B260" i="16"/>
  <c r="B261" i="16"/>
  <c r="B262" i="16"/>
  <c r="B263" i="16"/>
  <c r="B264" i="16"/>
  <c r="B265" i="16"/>
  <c r="B266" i="16"/>
  <c r="B267" i="16"/>
  <c r="B268" i="16"/>
  <c r="B269" i="16"/>
  <c r="B270" i="16"/>
  <c r="B271" i="16"/>
  <c r="B272" i="16"/>
  <c r="B273" i="16"/>
  <c r="B274" i="16"/>
  <c r="B275" i="16"/>
  <c r="B276" i="16"/>
  <c r="B277" i="16"/>
  <c r="B278" i="16"/>
  <c r="B279" i="16"/>
  <c r="B280" i="16"/>
  <c r="B281" i="16"/>
  <c r="B282" i="16"/>
  <c r="B283" i="16"/>
  <c r="B284" i="16"/>
  <c r="B285" i="16"/>
  <c r="B286" i="16"/>
  <c r="B287" i="16"/>
  <c r="B288" i="16"/>
  <c r="B289" i="16"/>
  <c r="B290" i="16"/>
  <c r="B291" i="16"/>
  <c r="B292" i="16"/>
  <c r="B293" i="16"/>
  <c r="B294" i="16"/>
  <c r="B295" i="16"/>
  <c r="B296" i="16"/>
  <c r="B297" i="16"/>
  <c r="B298" i="16"/>
  <c r="B299" i="16"/>
  <c r="B300" i="16"/>
  <c r="B301" i="16"/>
  <c r="B302" i="16"/>
  <c r="B303" i="16"/>
  <c r="B304" i="16"/>
  <c r="B305" i="16"/>
  <c r="B306" i="16"/>
  <c r="B307" i="16"/>
  <c r="B308" i="16"/>
  <c r="B309" i="16"/>
  <c r="B310" i="16"/>
  <c r="B311" i="16"/>
  <c r="B312" i="16"/>
  <c r="B313" i="16"/>
  <c r="B314" i="16"/>
  <c r="B315" i="16"/>
  <c r="B316" i="16"/>
  <c r="B317" i="16"/>
  <c r="B318" i="16"/>
  <c r="B319" i="16"/>
  <c r="B320" i="16"/>
  <c r="B321" i="16"/>
  <c r="B322" i="16"/>
  <c r="B323" i="16"/>
  <c r="B324" i="16"/>
  <c r="B325" i="16"/>
  <c r="B326" i="16"/>
  <c r="B327" i="16"/>
  <c r="B328" i="16"/>
  <c r="B329" i="16"/>
  <c r="B330" i="16"/>
  <c r="B331" i="16"/>
  <c r="B332" i="16"/>
  <c r="B333" i="16"/>
  <c r="B334" i="16"/>
  <c r="B335" i="16"/>
  <c r="B336" i="16"/>
  <c r="B337" i="16"/>
  <c r="B338" i="16"/>
  <c r="B339" i="16"/>
  <c r="B340" i="16"/>
  <c r="B341" i="16"/>
  <c r="B342" i="16"/>
  <c r="B343" i="16"/>
  <c r="B344" i="16"/>
  <c r="B345" i="16"/>
  <c r="B346" i="16"/>
  <c r="B347" i="16"/>
  <c r="B348" i="16"/>
  <c r="B349" i="16"/>
  <c r="B350" i="16"/>
  <c r="B351" i="16"/>
  <c r="B352" i="16"/>
  <c r="B353" i="16"/>
  <c r="B354" i="16"/>
  <c r="B355" i="16"/>
  <c r="B356" i="16"/>
  <c r="B357" i="16"/>
  <c r="B358" i="16"/>
  <c r="B359" i="16"/>
  <c r="B360" i="16"/>
  <c r="B361" i="16"/>
  <c r="B362" i="16"/>
  <c r="B363" i="16"/>
  <c r="B364" i="16"/>
  <c r="B365" i="16"/>
  <c r="B366" i="16"/>
  <c r="B367" i="16"/>
  <c r="B368" i="16"/>
  <c r="B369" i="16"/>
  <c r="B370" i="16"/>
  <c r="B371" i="16"/>
  <c r="B372" i="16"/>
  <c r="B373" i="16"/>
  <c r="B374" i="16"/>
  <c r="B375" i="16"/>
  <c r="B376" i="16"/>
  <c r="B377" i="16"/>
  <c r="B378" i="16"/>
  <c r="B379" i="16"/>
  <c r="B380" i="16"/>
  <c r="B381" i="16"/>
  <c r="B382" i="16"/>
  <c r="B383" i="16"/>
  <c r="B384" i="16"/>
  <c r="B385" i="16"/>
  <c r="B386" i="16"/>
  <c r="B387" i="16"/>
  <c r="B388" i="16"/>
  <c r="B389" i="16"/>
  <c r="B390" i="16"/>
  <c r="B391" i="16"/>
  <c r="B392" i="16"/>
  <c r="B393" i="16"/>
  <c r="B394" i="16"/>
  <c r="B395" i="16"/>
  <c r="B396" i="16"/>
  <c r="B397" i="16"/>
  <c r="B398" i="16"/>
  <c r="B399" i="16"/>
  <c r="B400" i="16"/>
  <c r="B401" i="16"/>
  <c r="B402" i="16"/>
  <c r="B403" i="16"/>
  <c r="B404" i="16"/>
  <c r="B405" i="16"/>
  <c r="B406" i="16"/>
  <c r="B407" i="16"/>
  <c r="B408" i="16"/>
  <c r="B409" i="16"/>
  <c r="B410" i="16"/>
  <c r="B411" i="16"/>
  <c r="B412" i="16"/>
  <c r="B413" i="16"/>
  <c r="B414" i="16"/>
  <c r="B415" i="16"/>
  <c r="B416" i="16"/>
  <c r="B417" i="16"/>
  <c r="B418" i="16"/>
  <c r="B419" i="16"/>
  <c r="B420" i="16"/>
  <c r="B421" i="16"/>
  <c r="B422" i="16"/>
  <c r="B423" i="16"/>
  <c r="B424" i="16"/>
  <c r="B425" i="16"/>
  <c r="B426" i="16"/>
  <c r="B427" i="16"/>
  <c r="B428" i="16"/>
  <c r="B429" i="16"/>
  <c r="B430" i="16"/>
  <c r="B431" i="16"/>
  <c r="B432" i="16"/>
  <c r="B433" i="16"/>
  <c r="B434" i="16"/>
  <c r="B435" i="16"/>
  <c r="B436" i="16"/>
  <c r="B437" i="16"/>
  <c r="B438" i="16"/>
  <c r="B439" i="16"/>
  <c r="B440" i="16"/>
  <c r="B441" i="16"/>
  <c r="B442" i="16"/>
  <c r="B443" i="16"/>
  <c r="B444" i="16"/>
  <c r="B445" i="16"/>
  <c r="B446" i="16"/>
  <c r="B447" i="16"/>
  <c r="B448" i="16"/>
  <c r="B449" i="16"/>
  <c r="B450" i="16"/>
  <c r="B451" i="16"/>
  <c r="B452" i="16"/>
  <c r="B453" i="16"/>
  <c r="B454" i="16"/>
  <c r="B455" i="16"/>
  <c r="B456" i="16"/>
  <c r="B457" i="16"/>
  <c r="B458" i="16"/>
  <c r="B459" i="16"/>
  <c r="B460" i="16"/>
  <c r="B461" i="16"/>
  <c r="B462" i="16"/>
  <c r="B463" i="16"/>
  <c r="B464" i="16"/>
  <c r="B465" i="16"/>
  <c r="B466" i="16"/>
  <c r="B467" i="16"/>
  <c r="B468" i="16"/>
  <c r="B469" i="16"/>
  <c r="B470" i="16"/>
  <c r="B471" i="16"/>
  <c r="B472" i="16"/>
  <c r="B473" i="16"/>
  <c r="B474" i="16"/>
  <c r="B475" i="16"/>
  <c r="B476" i="16"/>
  <c r="B477" i="16"/>
  <c r="B478" i="16"/>
  <c r="B479" i="16"/>
  <c r="B480" i="16"/>
  <c r="B481" i="16"/>
  <c r="B482" i="16"/>
  <c r="B483" i="16"/>
  <c r="B484" i="16"/>
  <c r="B485" i="16"/>
  <c r="B486" i="16"/>
  <c r="B487" i="16"/>
  <c r="B488" i="16"/>
  <c r="B489" i="16"/>
  <c r="B490" i="16"/>
  <c r="B491" i="16"/>
  <c r="B492" i="16"/>
  <c r="B493" i="16"/>
  <c r="B494" i="16"/>
  <c r="B495" i="16"/>
  <c r="B496" i="16"/>
  <c r="B497" i="16"/>
  <c r="B498" i="16"/>
  <c r="B499" i="16"/>
  <c r="B500" i="16"/>
  <c r="B501" i="16"/>
  <c r="B502" i="16"/>
  <c r="B503" i="16"/>
  <c r="B504" i="16"/>
  <c r="B505" i="16"/>
  <c r="B506" i="16"/>
  <c r="B507" i="16"/>
  <c r="B508" i="16"/>
  <c r="B509" i="16"/>
  <c r="B510" i="16"/>
  <c r="B511" i="16"/>
  <c r="B512" i="16"/>
  <c r="B513" i="16"/>
  <c r="B514" i="16"/>
  <c r="B515" i="16"/>
  <c r="B516" i="16"/>
  <c r="B517" i="16"/>
  <c r="B518" i="16"/>
  <c r="B519" i="16"/>
  <c r="B520" i="16"/>
  <c r="B521" i="16"/>
  <c r="B522" i="16"/>
  <c r="B523" i="16"/>
  <c r="B524" i="16"/>
  <c r="B525" i="16"/>
  <c r="B526" i="16"/>
  <c r="B527" i="16"/>
  <c r="B528" i="16"/>
  <c r="B529" i="16"/>
  <c r="B530" i="16"/>
  <c r="B531" i="16"/>
  <c r="B532" i="16"/>
  <c r="B533" i="16"/>
  <c r="B534" i="16"/>
  <c r="B535" i="16"/>
  <c r="B536" i="16"/>
  <c r="B537" i="16"/>
  <c r="B538" i="16"/>
  <c r="B539" i="16"/>
  <c r="B540" i="16"/>
  <c r="B541" i="16"/>
  <c r="B542" i="16"/>
  <c r="B543" i="16"/>
  <c r="B544" i="16"/>
  <c r="B545" i="16"/>
  <c r="B546" i="16"/>
  <c r="B547" i="16"/>
  <c r="B548" i="16"/>
  <c r="B549" i="16"/>
  <c r="B550" i="16"/>
  <c r="B551" i="16"/>
  <c r="B552" i="16"/>
  <c r="B553" i="16"/>
  <c r="B554" i="16"/>
  <c r="B555" i="16"/>
  <c r="B556" i="16"/>
  <c r="B557" i="16"/>
  <c r="B558" i="16"/>
  <c r="B559" i="16"/>
  <c r="B560" i="16"/>
  <c r="B561" i="16"/>
  <c r="B562" i="16"/>
  <c r="B563" i="16"/>
  <c r="B564" i="16"/>
  <c r="B565" i="16"/>
  <c r="B566" i="16"/>
  <c r="B567" i="16"/>
  <c r="B568" i="16"/>
  <c r="B569" i="16"/>
  <c r="B570" i="16"/>
  <c r="B571" i="16"/>
  <c r="B572" i="16"/>
  <c r="B573" i="16"/>
  <c r="B574" i="16"/>
  <c r="B575" i="16"/>
  <c r="B576" i="16"/>
  <c r="B577" i="16"/>
  <c r="B578" i="16"/>
  <c r="B579" i="16"/>
  <c r="B580" i="16"/>
  <c r="B581" i="16"/>
  <c r="B582" i="16"/>
  <c r="B583" i="16"/>
  <c r="B584" i="16"/>
  <c r="B585" i="16"/>
  <c r="B586" i="16"/>
  <c r="B587" i="16"/>
  <c r="B588" i="16"/>
  <c r="B589" i="16"/>
  <c r="B590" i="16"/>
  <c r="B591" i="16"/>
  <c r="B592" i="16"/>
  <c r="B593" i="16"/>
  <c r="B594" i="16"/>
  <c r="B595" i="16"/>
  <c r="B596" i="16"/>
  <c r="B597" i="16"/>
  <c r="B598" i="16"/>
  <c r="B599" i="16"/>
  <c r="B600" i="16"/>
  <c r="B601" i="16"/>
  <c r="B602" i="16"/>
  <c r="B603" i="16"/>
  <c r="B604" i="16"/>
  <c r="B605" i="16"/>
  <c r="B606" i="16"/>
  <c r="B607" i="16"/>
  <c r="B608" i="16"/>
  <c r="B609" i="16"/>
  <c r="B610" i="16"/>
  <c r="B611" i="16"/>
  <c r="B612" i="16"/>
  <c r="B613" i="16"/>
  <c r="B614" i="16"/>
  <c r="B615" i="16"/>
  <c r="B616" i="16"/>
  <c r="B617" i="16"/>
  <c r="B618" i="16"/>
  <c r="B619" i="16"/>
  <c r="B620" i="16"/>
  <c r="B621" i="16"/>
  <c r="B622" i="16"/>
  <c r="B623" i="16"/>
  <c r="B624" i="16"/>
  <c r="B625" i="16"/>
  <c r="B626" i="16"/>
  <c r="B627" i="16"/>
  <c r="B628" i="16"/>
  <c r="B629" i="16"/>
  <c r="B630" i="16"/>
  <c r="B631" i="16"/>
  <c r="B632" i="16"/>
  <c r="B633" i="16"/>
  <c r="B634" i="16"/>
  <c r="B635" i="16"/>
  <c r="B636" i="16"/>
  <c r="B637" i="16"/>
  <c r="B638" i="16"/>
  <c r="B639" i="16"/>
  <c r="B640" i="16"/>
  <c r="B641" i="16"/>
  <c r="B642" i="16"/>
  <c r="B643" i="16"/>
  <c r="B644" i="16"/>
  <c r="B645" i="16"/>
  <c r="B646" i="16"/>
  <c r="B647" i="16"/>
  <c r="B648" i="16"/>
  <c r="B649" i="16"/>
  <c r="B650" i="16"/>
  <c r="B651" i="16"/>
  <c r="B652" i="16"/>
  <c r="B653" i="16"/>
  <c r="B654" i="16"/>
  <c r="B655" i="16"/>
  <c r="B656" i="16"/>
  <c r="B657" i="16"/>
  <c r="B658" i="16"/>
  <c r="B659" i="16"/>
  <c r="B660" i="16"/>
  <c r="B661" i="16"/>
  <c r="B662" i="16"/>
  <c r="B663" i="16"/>
  <c r="B664" i="16"/>
  <c r="B665" i="16"/>
  <c r="B666" i="16"/>
  <c r="B667" i="16"/>
  <c r="B668" i="16"/>
  <c r="B669" i="16"/>
  <c r="B670" i="16"/>
  <c r="B671" i="16"/>
  <c r="B672" i="16"/>
  <c r="B673" i="16"/>
  <c r="B674" i="16"/>
  <c r="B675" i="16"/>
  <c r="B676" i="16"/>
  <c r="B677" i="16"/>
  <c r="B678" i="16"/>
  <c r="B679" i="16"/>
  <c r="B680" i="16"/>
  <c r="B681" i="16"/>
  <c r="B682" i="16"/>
  <c r="B683" i="16"/>
  <c r="B684" i="16"/>
  <c r="B685" i="16"/>
  <c r="B686" i="16"/>
  <c r="B687" i="16"/>
  <c r="B688" i="16"/>
  <c r="B689" i="16"/>
  <c r="B690" i="16"/>
  <c r="B691" i="16"/>
  <c r="B692" i="16"/>
  <c r="B693" i="16"/>
  <c r="B694" i="16"/>
  <c r="B695" i="16"/>
  <c r="B696" i="16"/>
  <c r="B697" i="16"/>
  <c r="B698" i="16"/>
  <c r="B699" i="16"/>
  <c r="B700" i="16"/>
  <c r="B701" i="16"/>
  <c r="B702" i="16"/>
  <c r="B703" i="16"/>
  <c r="B704" i="16"/>
  <c r="B705" i="16"/>
  <c r="B706" i="16"/>
  <c r="B707" i="16"/>
  <c r="B708" i="16"/>
  <c r="B709" i="16"/>
  <c r="B710" i="16"/>
  <c r="B711" i="16"/>
  <c r="B712" i="16"/>
  <c r="B713" i="16"/>
  <c r="B714" i="16"/>
  <c r="B715" i="16"/>
  <c r="B716" i="16"/>
  <c r="B717" i="16"/>
  <c r="B718" i="16"/>
  <c r="B719" i="16"/>
  <c r="B720" i="16"/>
  <c r="B721" i="16"/>
  <c r="B722" i="16"/>
  <c r="B723" i="16"/>
  <c r="B724" i="16"/>
  <c r="B725" i="16"/>
  <c r="B726" i="16"/>
  <c r="B727" i="16"/>
  <c r="B728" i="16"/>
  <c r="B729" i="16"/>
  <c r="B730" i="16"/>
  <c r="B731" i="16"/>
  <c r="B732" i="16"/>
  <c r="B733" i="16"/>
  <c r="B734" i="16"/>
  <c r="B735" i="16"/>
  <c r="B736" i="16"/>
  <c r="B737" i="16"/>
  <c r="B738" i="16"/>
  <c r="B739" i="16"/>
  <c r="B740" i="16"/>
  <c r="B741" i="16"/>
  <c r="B742" i="16"/>
  <c r="B743" i="16"/>
  <c r="B744" i="16"/>
  <c r="B745" i="16"/>
  <c r="B746" i="16"/>
  <c r="B747" i="16"/>
  <c r="B748" i="16"/>
  <c r="B749" i="16"/>
  <c r="B750" i="16"/>
  <c r="B751" i="16"/>
  <c r="B752" i="16"/>
  <c r="B753" i="16"/>
  <c r="B754" i="16"/>
  <c r="B755" i="16"/>
  <c r="B756" i="16"/>
  <c r="B757" i="16"/>
  <c r="B758" i="16"/>
  <c r="B759" i="16"/>
  <c r="B760" i="16"/>
  <c r="B761" i="16"/>
  <c r="B762" i="16"/>
  <c r="B763" i="16"/>
  <c r="B764" i="16"/>
  <c r="B765" i="16"/>
  <c r="B766" i="16"/>
  <c r="B767" i="16"/>
  <c r="B768" i="16"/>
  <c r="B769" i="16"/>
  <c r="B770" i="16"/>
  <c r="B771" i="16"/>
  <c r="B772" i="16"/>
  <c r="B773" i="16"/>
  <c r="B774" i="16"/>
  <c r="B775" i="16"/>
  <c r="B776" i="16"/>
  <c r="B777" i="16"/>
  <c r="B778" i="16"/>
  <c r="B779" i="16"/>
  <c r="B780" i="16"/>
  <c r="B781" i="16"/>
  <c r="B782" i="16"/>
  <c r="B783" i="16"/>
  <c r="B784" i="16"/>
  <c r="B785" i="16"/>
  <c r="B786" i="16"/>
  <c r="B787" i="16"/>
  <c r="B788" i="16"/>
  <c r="B789" i="16"/>
  <c r="B790" i="16"/>
  <c r="B791" i="16"/>
  <c r="B792" i="16"/>
  <c r="B793" i="16"/>
  <c r="B794" i="16"/>
  <c r="B795" i="16"/>
  <c r="B796" i="16"/>
  <c r="B797" i="16"/>
  <c r="B798" i="16"/>
  <c r="B799" i="16"/>
  <c r="B800" i="16"/>
  <c r="B801" i="16"/>
  <c r="B802" i="16"/>
  <c r="B803" i="16"/>
  <c r="B804" i="16"/>
  <c r="B805" i="16"/>
  <c r="B806" i="16"/>
  <c r="B807" i="16"/>
  <c r="B808" i="16"/>
  <c r="B809" i="16"/>
  <c r="B810" i="16"/>
  <c r="B811" i="16"/>
  <c r="B812" i="16"/>
  <c r="B813" i="16"/>
  <c r="B814" i="16"/>
  <c r="B815" i="16"/>
  <c r="B816" i="16"/>
  <c r="B817" i="16"/>
  <c r="B818" i="16"/>
  <c r="B819" i="16"/>
  <c r="B820" i="16"/>
  <c r="B821" i="16"/>
  <c r="B822" i="16"/>
  <c r="B823" i="16"/>
  <c r="B824" i="16"/>
  <c r="B825" i="16"/>
  <c r="B826" i="16"/>
  <c r="B827" i="16"/>
  <c r="B828" i="16"/>
  <c r="B829" i="16"/>
  <c r="B830" i="16"/>
  <c r="B831" i="16"/>
  <c r="B832" i="16"/>
  <c r="B833" i="16"/>
  <c r="B834" i="16"/>
  <c r="B835" i="16"/>
  <c r="B836" i="16"/>
  <c r="B837" i="16"/>
  <c r="B838" i="16"/>
  <c r="B839" i="16"/>
  <c r="B840" i="16"/>
  <c r="B841" i="16"/>
  <c r="B842" i="16"/>
  <c r="B843" i="16"/>
  <c r="B844" i="16"/>
  <c r="B845" i="16"/>
  <c r="B846" i="16"/>
  <c r="B847" i="16"/>
  <c r="B848" i="16"/>
  <c r="B849" i="16"/>
  <c r="B850" i="16"/>
  <c r="B851" i="16"/>
  <c r="B852" i="16"/>
  <c r="B853" i="16"/>
  <c r="B854" i="16"/>
  <c r="B855" i="16"/>
  <c r="B856" i="16"/>
  <c r="B857" i="16"/>
  <c r="B858" i="16"/>
  <c r="B859" i="16"/>
  <c r="B860" i="16"/>
  <c r="B861" i="16"/>
  <c r="B862" i="16"/>
  <c r="B863" i="16"/>
  <c r="B864" i="16"/>
  <c r="B865" i="16"/>
  <c r="B866" i="16"/>
  <c r="B867" i="16"/>
  <c r="B868" i="16"/>
  <c r="B869" i="16"/>
  <c r="B870" i="16"/>
  <c r="B871" i="16"/>
  <c r="B872" i="16"/>
  <c r="B873" i="16"/>
  <c r="B874" i="16"/>
  <c r="B875" i="16"/>
  <c r="B876" i="16"/>
  <c r="B877" i="16"/>
  <c r="B878" i="16"/>
  <c r="B879" i="16"/>
  <c r="B880" i="16"/>
  <c r="B881" i="16"/>
  <c r="B882" i="16"/>
  <c r="B883" i="16"/>
  <c r="B884" i="16"/>
  <c r="B885" i="16"/>
  <c r="B886" i="16"/>
  <c r="B887" i="16"/>
  <c r="B888" i="16"/>
  <c r="B889" i="16"/>
  <c r="B890" i="16"/>
  <c r="B891" i="16"/>
  <c r="B892" i="16"/>
  <c r="B893" i="16"/>
  <c r="B894" i="16"/>
  <c r="B895" i="16"/>
  <c r="B896" i="16"/>
  <c r="B897" i="16"/>
  <c r="B898" i="16"/>
  <c r="B899" i="16"/>
  <c r="B900" i="16"/>
  <c r="B901" i="16"/>
  <c r="B902" i="16"/>
  <c r="B903" i="16"/>
  <c r="B904" i="16"/>
  <c r="B905" i="16"/>
  <c r="B906" i="16"/>
  <c r="B907" i="16"/>
  <c r="B908" i="16"/>
  <c r="B909" i="16"/>
  <c r="B910" i="16"/>
  <c r="B911" i="16"/>
  <c r="B912" i="16"/>
  <c r="B913" i="16"/>
  <c r="B914" i="16"/>
  <c r="B915" i="16"/>
  <c r="B916" i="16"/>
  <c r="B917" i="16"/>
  <c r="B918" i="16"/>
  <c r="B919" i="16"/>
  <c r="B920" i="16"/>
  <c r="B921" i="16"/>
  <c r="B922" i="16"/>
  <c r="B923" i="16"/>
  <c r="B924" i="16"/>
  <c r="B925" i="16"/>
  <c r="B926" i="16"/>
  <c r="B927" i="16"/>
  <c r="B928" i="16"/>
  <c r="B929" i="16"/>
  <c r="B930" i="16"/>
  <c r="B931" i="16"/>
  <c r="B932" i="16"/>
  <c r="B933" i="16"/>
  <c r="B934" i="16"/>
  <c r="B935" i="16"/>
  <c r="B936" i="16"/>
  <c r="B937" i="16"/>
  <c r="B938" i="16"/>
  <c r="B939" i="16"/>
  <c r="B940" i="16"/>
  <c r="B941" i="16"/>
  <c r="B942" i="16"/>
  <c r="B943" i="16"/>
  <c r="B944" i="16"/>
  <c r="B945" i="16"/>
  <c r="B946" i="16"/>
  <c r="B947" i="16"/>
  <c r="B948" i="16"/>
  <c r="B949" i="16"/>
  <c r="B950" i="16"/>
  <c r="B951" i="16"/>
  <c r="B952" i="16"/>
  <c r="B953" i="16"/>
  <c r="B954" i="16"/>
  <c r="B955" i="16"/>
  <c r="B956" i="16"/>
  <c r="B957" i="16"/>
  <c r="B958" i="16"/>
  <c r="B959" i="16"/>
  <c r="B960" i="16"/>
  <c r="B961" i="16"/>
  <c r="B962" i="16"/>
  <c r="B963" i="16"/>
  <c r="B964" i="16"/>
  <c r="B965" i="16"/>
  <c r="B966" i="16"/>
  <c r="B967" i="16"/>
  <c r="B968" i="16"/>
  <c r="B969" i="16"/>
  <c r="B970" i="16"/>
  <c r="B971" i="16"/>
  <c r="B972" i="16"/>
  <c r="B973" i="16"/>
  <c r="B974" i="16"/>
  <c r="B975" i="16"/>
  <c r="B976" i="16"/>
  <c r="B977" i="16"/>
  <c r="B978" i="16"/>
  <c r="B979" i="16"/>
  <c r="B980" i="16"/>
  <c r="B981" i="16"/>
  <c r="B982" i="16"/>
  <c r="B983" i="16"/>
  <c r="B984" i="16"/>
  <c r="B985" i="16"/>
  <c r="B986" i="16"/>
  <c r="B987" i="16"/>
  <c r="B988" i="16"/>
  <c r="B989" i="16"/>
  <c r="B990" i="16"/>
  <c r="B991" i="16"/>
  <c r="B992" i="16"/>
  <c r="B993" i="16"/>
  <c r="B994" i="16"/>
  <c r="B995" i="16"/>
  <c r="B996" i="16"/>
  <c r="B997" i="16"/>
  <c r="B998" i="16"/>
  <c r="B999" i="16"/>
  <c r="B1000" i="16"/>
  <c r="B1001" i="16"/>
  <c r="B1002" i="16"/>
  <c r="B1003" i="16"/>
  <c r="B1004" i="16"/>
  <c r="B1005" i="16"/>
  <c r="B1006" i="16"/>
  <c r="B1007" i="16"/>
  <c r="B1008" i="16"/>
  <c r="B1009" i="16"/>
  <c r="B1010" i="16"/>
  <c r="B1011" i="16"/>
  <c r="B1012" i="16"/>
  <c r="B1013" i="16"/>
  <c r="B1014" i="16"/>
  <c r="B1015" i="16"/>
  <c r="B1016" i="16"/>
  <c r="B1017" i="16"/>
  <c r="B1018" i="16"/>
  <c r="B1019" i="16"/>
  <c r="B1020" i="16"/>
  <c r="B1021" i="16"/>
  <c r="B1022" i="16"/>
  <c r="B1023" i="16"/>
  <c r="B1024" i="16"/>
  <c r="B1025" i="16"/>
  <c r="B1026" i="16"/>
  <c r="B1027" i="16"/>
  <c r="B1028" i="16"/>
  <c r="B1029" i="16"/>
  <c r="B1030" i="16"/>
  <c r="B1031" i="16"/>
  <c r="B1032" i="16"/>
  <c r="B1033" i="16"/>
  <c r="B1034" i="16"/>
  <c r="B1035" i="16"/>
  <c r="B1036" i="16"/>
  <c r="B1037" i="16"/>
  <c r="B1038" i="16"/>
  <c r="B1039" i="16"/>
  <c r="B1040" i="16"/>
  <c r="B1041" i="16"/>
  <c r="B1042" i="16"/>
  <c r="B1043" i="16"/>
  <c r="B1044" i="16"/>
  <c r="B1045" i="16"/>
  <c r="B1046" i="16"/>
  <c r="B1047" i="16"/>
  <c r="B1048" i="16"/>
  <c r="B1049" i="16"/>
  <c r="B1050" i="16"/>
  <c r="B1051" i="16"/>
  <c r="B1052" i="16"/>
  <c r="B1053" i="16"/>
  <c r="B1054" i="16"/>
  <c r="B1055" i="16"/>
  <c r="B1056" i="16"/>
  <c r="B1057" i="16"/>
  <c r="B1058" i="16"/>
  <c r="B1059" i="16"/>
  <c r="B1060" i="16"/>
  <c r="B1061" i="16"/>
  <c r="B1062" i="16"/>
  <c r="B1063" i="16"/>
  <c r="B1064" i="16"/>
  <c r="B1065" i="16"/>
  <c r="B1066" i="16"/>
  <c r="B1067" i="16"/>
  <c r="B1068" i="16"/>
  <c r="B1069" i="16"/>
  <c r="B1070" i="16"/>
  <c r="B1071" i="16"/>
  <c r="B1072" i="16"/>
  <c r="B1073" i="16"/>
  <c r="B1074" i="16"/>
  <c r="B1075" i="16"/>
  <c r="B1076" i="16"/>
  <c r="B1077" i="16"/>
  <c r="B1078" i="16"/>
  <c r="B1079" i="16"/>
  <c r="B1080" i="16"/>
  <c r="B1081" i="16"/>
  <c r="B1082" i="16"/>
  <c r="B1083" i="16"/>
  <c r="B1084" i="16"/>
  <c r="B1085" i="16"/>
  <c r="B1086" i="16"/>
  <c r="B1087" i="16"/>
  <c r="B1088" i="16"/>
  <c r="B1089" i="16"/>
  <c r="B1090" i="16"/>
  <c r="B1091" i="16"/>
  <c r="B1092" i="16"/>
  <c r="B1093" i="16"/>
  <c r="B1094" i="16"/>
  <c r="B1095" i="16"/>
  <c r="B1096" i="16"/>
  <c r="B1097" i="16"/>
  <c r="B1098" i="16"/>
  <c r="B1099" i="16"/>
  <c r="B1100" i="16"/>
  <c r="B1101" i="16"/>
  <c r="B1102" i="16"/>
  <c r="B1103" i="16"/>
  <c r="B1104" i="16"/>
  <c r="B1105" i="16"/>
  <c r="B1106" i="16"/>
  <c r="B1107" i="16"/>
  <c r="B1108" i="16"/>
  <c r="B1109" i="16"/>
  <c r="B1110" i="16"/>
  <c r="B1111" i="16"/>
  <c r="B1112" i="16"/>
  <c r="B1113" i="16"/>
  <c r="B1114" i="16"/>
  <c r="B1115" i="16"/>
  <c r="B1116" i="16"/>
  <c r="B1117" i="16"/>
  <c r="B1118" i="16"/>
  <c r="B1119" i="16"/>
  <c r="B1120" i="16"/>
  <c r="B1121" i="16"/>
  <c r="B1122" i="16"/>
  <c r="B1123" i="16"/>
  <c r="B1124" i="16"/>
  <c r="B1125" i="16"/>
  <c r="B1126" i="16"/>
  <c r="B1127" i="16"/>
  <c r="B1128" i="16"/>
  <c r="B1129" i="16"/>
  <c r="B1130" i="16"/>
  <c r="B1131" i="16"/>
  <c r="B1132" i="16"/>
  <c r="B1133" i="16"/>
  <c r="B1134" i="16"/>
  <c r="B1135" i="16"/>
  <c r="B1136" i="16"/>
  <c r="B1137" i="16"/>
  <c r="B1138" i="16"/>
  <c r="B1139" i="16"/>
  <c r="B1140" i="16"/>
  <c r="B1141" i="16"/>
  <c r="B1142" i="16"/>
  <c r="B1143" i="16"/>
  <c r="B1144" i="16"/>
  <c r="B1145" i="16"/>
  <c r="B1146" i="16"/>
  <c r="B1147" i="16"/>
  <c r="B1148" i="16"/>
  <c r="B1149" i="16"/>
  <c r="B1150" i="16"/>
  <c r="B1151" i="16"/>
  <c r="B1152" i="16"/>
  <c r="B1153" i="16"/>
  <c r="B1154" i="16"/>
  <c r="B1155" i="16"/>
  <c r="B1156" i="16"/>
  <c r="B1157" i="16"/>
  <c r="B1158" i="16"/>
  <c r="B1159" i="16"/>
  <c r="B1160" i="16"/>
  <c r="B1161" i="16"/>
  <c r="B1162" i="16"/>
  <c r="B1163" i="16"/>
  <c r="B1164" i="16"/>
  <c r="B1165" i="16"/>
  <c r="B1166" i="16"/>
  <c r="B1167" i="16"/>
  <c r="B1168" i="16"/>
  <c r="B1169" i="16"/>
  <c r="B1170" i="16"/>
  <c r="B1171" i="16"/>
  <c r="B1172" i="16"/>
  <c r="B1173" i="16"/>
  <c r="B1174" i="16"/>
  <c r="B1175" i="16"/>
  <c r="B1176" i="16"/>
  <c r="B1177" i="16"/>
  <c r="B1178" i="16"/>
  <c r="B1179" i="16"/>
  <c r="B1180" i="16"/>
  <c r="B1181" i="16"/>
  <c r="B1182" i="16"/>
  <c r="B1183" i="16"/>
  <c r="B1184" i="16"/>
  <c r="B1185" i="16"/>
  <c r="B1186" i="16"/>
  <c r="B1187" i="16"/>
  <c r="B1188" i="16"/>
  <c r="B1189" i="16"/>
  <c r="B1190" i="16"/>
  <c r="B1191" i="16"/>
  <c r="B1192" i="16"/>
  <c r="B1193" i="16"/>
  <c r="B1194" i="16"/>
  <c r="B1195" i="16"/>
  <c r="B1196" i="16"/>
  <c r="B1197" i="16"/>
  <c r="B1198" i="16"/>
  <c r="B1199" i="16"/>
  <c r="B1200" i="16"/>
  <c r="B1201" i="16"/>
  <c r="B1202" i="16"/>
  <c r="B1203" i="16"/>
  <c r="B1204" i="16"/>
  <c r="B1205" i="16"/>
  <c r="B1206" i="16"/>
  <c r="B1207" i="16"/>
  <c r="B1208" i="16"/>
  <c r="B1209" i="16"/>
  <c r="B1210" i="16"/>
  <c r="B1211" i="16"/>
  <c r="B1212" i="16"/>
  <c r="B1213" i="16"/>
  <c r="B1214" i="16"/>
  <c r="B1215" i="16"/>
  <c r="B1216" i="16"/>
  <c r="B1217" i="16"/>
  <c r="B1218" i="16"/>
  <c r="B1219" i="16"/>
  <c r="B1220" i="16"/>
  <c r="B1221" i="16"/>
  <c r="B1222" i="16"/>
  <c r="B1223" i="16"/>
  <c r="B1224" i="16"/>
  <c r="B1225" i="16"/>
  <c r="B1226" i="16"/>
  <c r="B1227" i="16"/>
  <c r="B1228" i="16"/>
  <c r="B1229" i="16"/>
  <c r="B1230" i="16"/>
  <c r="B1231" i="16"/>
  <c r="B1232" i="16"/>
  <c r="B1233" i="16"/>
  <c r="B1234" i="16"/>
  <c r="B1235" i="16"/>
  <c r="B1236" i="16"/>
  <c r="B1237" i="16"/>
  <c r="B1238" i="16"/>
  <c r="B1239" i="16"/>
  <c r="B1240" i="16"/>
  <c r="B1241" i="16"/>
  <c r="B1242" i="16"/>
  <c r="B1243" i="16"/>
  <c r="B1244" i="16"/>
  <c r="B1245" i="16"/>
  <c r="B1246" i="16"/>
  <c r="B1247" i="16"/>
  <c r="B1248" i="16"/>
  <c r="B1249" i="16"/>
  <c r="B1250" i="16"/>
  <c r="B1251" i="16"/>
  <c r="B1252" i="16"/>
  <c r="B1253" i="16"/>
  <c r="B1254" i="16"/>
  <c r="B1255" i="16"/>
  <c r="B1256" i="16"/>
  <c r="B1257" i="16"/>
  <c r="B1258" i="16"/>
  <c r="B1259" i="16"/>
  <c r="B1260" i="16"/>
  <c r="B1261" i="16"/>
  <c r="B1262" i="16"/>
  <c r="B1263" i="16"/>
  <c r="B1264" i="16"/>
  <c r="B1265" i="16"/>
  <c r="B1266" i="16"/>
  <c r="B1267" i="16"/>
  <c r="B1268" i="16"/>
  <c r="B1269" i="16"/>
  <c r="B1270" i="16"/>
  <c r="B1271" i="16"/>
  <c r="B1272" i="16"/>
  <c r="B1273" i="16"/>
  <c r="B1274" i="16"/>
  <c r="B1275" i="16"/>
  <c r="B1276" i="16"/>
  <c r="B1277" i="16"/>
  <c r="B1278" i="16"/>
  <c r="B1279" i="16"/>
  <c r="B1280" i="16"/>
  <c r="B1281" i="16"/>
  <c r="B1282" i="16"/>
  <c r="B1283" i="16"/>
  <c r="B1284" i="16"/>
  <c r="B1285" i="16"/>
  <c r="B1286" i="16"/>
  <c r="B1287" i="16"/>
  <c r="B1288" i="16"/>
  <c r="B1289" i="16"/>
  <c r="B1290" i="16"/>
  <c r="B1291" i="16"/>
  <c r="B1292" i="16"/>
  <c r="B1293" i="16"/>
  <c r="B1294" i="16"/>
  <c r="B1295" i="16"/>
  <c r="B1296" i="16"/>
  <c r="B1297" i="16"/>
  <c r="B1298" i="16"/>
  <c r="B1299" i="16"/>
  <c r="B1300" i="16"/>
  <c r="B1301" i="16"/>
  <c r="B1302" i="16"/>
  <c r="B1303" i="16"/>
  <c r="B1304" i="16"/>
  <c r="B1305" i="16"/>
  <c r="B1306" i="16"/>
  <c r="B1307" i="16"/>
  <c r="B1308" i="16"/>
  <c r="B1309" i="16"/>
  <c r="B1310" i="16"/>
  <c r="B1311" i="16"/>
  <c r="B1312" i="16"/>
  <c r="B1313" i="16"/>
  <c r="B1314" i="16"/>
  <c r="B1315" i="16"/>
  <c r="B1316" i="16"/>
  <c r="B1317" i="16"/>
  <c r="B1318" i="16"/>
  <c r="B1319" i="16"/>
  <c r="B1320" i="16"/>
  <c r="B1321" i="16"/>
  <c r="B1322" i="16"/>
  <c r="B1323" i="16"/>
  <c r="B1324" i="16"/>
  <c r="B1325" i="16"/>
  <c r="B1326" i="16"/>
  <c r="B1327" i="16"/>
  <c r="B1328" i="16"/>
  <c r="B1329" i="16"/>
  <c r="B1330" i="16"/>
  <c r="B1331" i="16"/>
  <c r="B1332" i="16"/>
  <c r="B1333" i="16"/>
  <c r="B1334" i="16"/>
  <c r="B1335" i="16"/>
  <c r="B1336" i="16"/>
  <c r="B1337" i="16"/>
  <c r="B1338" i="16"/>
  <c r="B1339" i="16"/>
  <c r="B1340" i="16"/>
  <c r="B1341" i="16"/>
  <c r="B1342" i="16"/>
  <c r="B1343" i="16"/>
  <c r="B1344" i="16"/>
  <c r="B1345" i="16"/>
  <c r="B1346" i="16"/>
  <c r="B1347" i="16"/>
  <c r="B1348" i="16"/>
  <c r="B1349" i="16"/>
  <c r="B1350" i="16"/>
  <c r="B1351" i="16"/>
  <c r="B1352" i="16"/>
  <c r="B1353" i="16"/>
  <c r="B1354" i="16"/>
  <c r="B1355" i="16"/>
  <c r="B1356" i="16"/>
  <c r="B1357" i="16"/>
  <c r="B1358" i="16"/>
  <c r="B1359" i="16"/>
  <c r="B1360" i="16"/>
  <c r="B1361" i="16"/>
  <c r="B1362" i="16"/>
  <c r="B1363" i="16"/>
  <c r="B1364" i="16"/>
  <c r="B1365" i="16"/>
  <c r="B1366" i="16"/>
  <c r="B1367" i="16"/>
  <c r="B1368" i="16"/>
  <c r="B1369" i="16"/>
  <c r="B1370" i="16"/>
  <c r="B1371" i="16"/>
  <c r="B1372" i="16"/>
  <c r="B1373" i="16"/>
  <c r="B1374" i="16"/>
  <c r="B1375" i="16"/>
  <c r="B1376" i="16"/>
  <c r="B1377" i="16"/>
  <c r="B1378" i="16"/>
  <c r="B1379" i="16"/>
  <c r="B1380" i="16"/>
  <c r="B1381" i="16"/>
  <c r="B1382" i="16"/>
  <c r="B1383" i="16"/>
  <c r="B1384" i="16"/>
  <c r="B1385" i="16"/>
  <c r="B1386" i="16"/>
  <c r="B1387" i="16"/>
  <c r="B1388" i="16"/>
  <c r="B1389" i="16"/>
  <c r="B1390" i="16"/>
  <c r="B1391" i="16"/>
  <c r="B1392" i="16"/>
  <c r="B1393" i="16"/>
  <c r="B1394" i="16"/>
  <c r="B1395" i="16"/>
  <c r="B1396" i="16"/>
  <c r="B1397" i="16"/>
  <c r="B1398" i="16"/>
  <c r="B1399" i="16"/>
  <c r="B1400" i="16"/>
  <c r="B1401" i="16"/>
  <c r="B1402" i="16"/>
  <c r="B1403" i="16"/>
  <c r="B1404" i="16"/>
  <c r="B1405" i="16"/>
  <c r="B1406" i="16"/>
  <c r="B1407" i="16"/>
  <c r="B1408" i="16"/>
  <c r="B1409" i="16"/>
  <c r="B1410" i="16"/>
  <c r="B1411" i="16"/>
  <c r="B1412" i="16"/>
  <c r="B1413" i="16"/>
  <c r="B1414" i="16"/>
  <c r="D2" i="16"/>
  <c r="C2" i="16"/>
  <c r="B2" i="16"/>
  <c r="E3" i="10"/>
  <c r="E4" i="10"/>
  <c r="E5" i="10"/>
  <c r="E6" i="10"/>
  <c r="E7" i="10"/>
  <c r="E8" i="10"/>
  <c r="E9" i="10"/>
  <c r="E10" i="10"/>
  <c r="E11" i="10"/>
  <c r="E12" i="10"/>
  <c r="E13" i="10"/>
  <c r="E14" i="10"/>
  <c r="E15" i="10"/>
  <c r="E16" i="10"/>
  <c r="E17" i="10"/>
  <c r="E18" i="10"/>
  <c r="E19" i="10"/>
  <c r="E20" i="10"/>
  <c r="E21" i="10"/>
  <c r="E22" i="10"/>
  <c r="E23" i="10"/>
  <c r="E24" i="10"/>
  <c r="E25" i="10"/>
  <c r="E26" i="10"/>
  <c r="E27" i="10"/>
  <c r="E28" i="10"/>
  <c r="E29" i="10"/>
  <c r="E30" i="10"/>
  <c r="E31" i="10"/>
  <c r="E32" i="10"/>
  <c r="E33" i="10"/>
  <c r="E34" i="10"/>
  <c r="E35" i="10"/>
  <c r="E36" i="10"/>
  <c r="E37" i="10"/>
  <c r="E38" i="10"/>
  <c r="E39" i="10"/>
  <c r="E40" i="10"/>
  <c r="E41" i="10"/>
  <c r="E42" i="10"/>
  <c r="E43" i="10"/>
  <c r="E44" i="10"/>
  <c r="E45" i="10"/>
  <c r="E46" i="10"/>
  <c r="E47" i="10"/>
  <c r="E48" i="10"/>
  <c r="E49" i="10"/>
  <c r="E50" i="10"/>
  <c r="E51" i="10"/>
  <c r="E52" i="10"/>
  <c r="E53" i="10"/>
  <c r="E54" i="10"/>
  <c r="E55" i="10"/>
  <c r="E56" i="10"/>
  <c r="E57" i="10"/>
  <c r="E58" i="10"/>
  <c r="E59" i="10"/>
  <c r="E60" i="10"/>
  <c r="E61" i="10"/>
  <c r="E62" i="10"/>
  <c r="E63" i="10"/>
  <c r="E64" i="10"/>
  <c r="E65" i="10"/>
  <c r="E66" i="10"/>
  <c r="E67" i="10"/>
  <c r="E68" i="10"/>
  <c r="E69" i="10"/>
  <c r="E70" i="10"/>
  <c r="E71" i="10"/>
  <c r="E72" i="10"/>
  <c r="E73" i="10"/>
  <c r="E74" i="10"/>
  <c r="E75" i="10"/>
  <c r="E76" i="10"/>
  <c r="E77" i="10"/>
  <c r="E78" i="10"/>
  <c r="E79" i="10"/>
  <c r="E80" i="10"/>
  <c r="E81" i="10"/>
  <c r="E82" i="10"/>
  <c r="E83" i="10"/>
  <c r="E84" i="10"/>
  <c r="E85" i="10"/>
  <c r="E86" i="10"/>
  <c r="E87" i="10"/>
  <c r="E88" i="10"/>
  <c r="E89" i="10"/>
  <c r="E90" i="10"/>
  <c r="E91" i="10"/>
  <c r="E92" i="10"/>
  <c r="E93" i="10"/>
  <c r="E94" i="10"/>
  <c r="E95" i="10"/>
  <c r="E96" i="10"/>
  <c r="E97" i="10"/>
  <c r="E98" i="10"/>
  <c r="E99" i="10"/>
  <c r="E100" i="10"/>
  <c r="E101" i="10"/>
  <c r="E102" i="10"/>
  <c r="E103" i="10"/>
  <c r="E104" i="10"/>
  <c r="E105" i="10"/>
  <c r="E106" i="10"/>
  <c r="E107" i="10"/>
  <c r="E108" i="10"/>
  <c r="E109" i="10"/>
  <c r="E110" i="10"/>
  <c r="E111" i="10"/>
  <c r="E112" i="10"/>
  <c r="E113" i="10"/>
  <c r="E114" i="10"/>
  <c r="E115" i="10"/>
  <c r="E116" i="10"/>
  <c r="E117" i="10"/>
  <c r="E118" i="10"/>
  <c r="E119" i="10"/>
  <c r="E120" i="10"/>
  <c r="E121" i="10"/>
  <c r="E122" i="10"/>
  <c r="E123" i="10"/>
  <c r="E124" i="10"/>
  <c r="E125" i="10"/>
  <c r="E126" i="10"/>
  <c r="E127" i="10"/>
  <c r="E128" i="10"/>
  <c r="E129" i="10"/>
  <c r="E130" i="10"/>
  <c r="E131" i="10"/>
  <c r="E132" i="10"/>
  <c r="E133" i="10"/>
  <c r="E134" i="10"/>
  <c r="E135" i="10"/>
  <c r="E136" i="10"/>
  <c r="E137" i="10"/>
  <c r="E138" i="10"/>
  <c r="E139" i="10"/>
  <c r="E140" i="10"/>
  <c r="E141" i="10"/>
  <c r="E142" i="10"/>
  <c r="E143" i="10"/>
  <c r="E144" i="10"/>
  <c r="E145" i="10"/>
  <c r="E146" i="10"/>
  <c r="E147" i="10"/>
  <c r="E148" i="10"/>
  <c r="E149" i="10"/>
  <c r="E150" i="10"/>
  <c r="E151" i="10"/>
  <c r="E152" i="10"/>
  <c r="E153" i="10"/>
  <c r="E154" i="10"/>
  <c r="E155" i="10"/>
  <c r="E156" i="10"/>
  <c r="E157" i="10"/>
  <c r="E158" i="10"/>
  <c r="E159" i="10"/>
  <c r="E160" i="10"/>
  <c r="E161" i="10"/>
  <c r="E162" i="10"/>
  <c r="E163" i="10"/>
  <c r="E164" i="10"/>
  <c r="E165" i="10"/>
  <c r="E166" i="10"/>
  <c r="E167" i="10"/>
  <c r="E168" i="10"/>
  <c r="E169" i="10"/>
  <c r="E170" i="10"/>
  <c r="E171" i="10"/>
  <c r="E172" i="10"/>
  <c r="E173" i="10"/>
  <c r="E174" i="10"/>
  <c r="E175" i="10"/>
  <c r="E176" i="10"/>
  <c r="E177" i="10"/>
  <c r="E178" i="10"/>
  <c r="E179" i="10"/>
  <c r="E180" i="10"/>
  <c r="E181" i="10"/>
  <c r="E182" i="10"/>
  <c r="E183" i="10"/>
  <c r="E184" i="10"/>
  <c r="E185" i="10"/>
  <c r="E186" i="10"/>
  <c r="E187" i="10"/>
  <c r="E188" i="10"/>
  <c r="E189" i="10"/>
  <c r="E190" i="10"/>
  <c r="E191" i="10"/>
  <c r="E192" i="10"/>
  <c r="E193" i="10"/>
  <c r="E194" i="10"/>
  <c r="E195" i="10"/>
  <c r="E196" i="10"/>
  <c r="E197" i="10"/>
  <c r="E198" i="10"/>
  <c r="E199" i="10"/>
  <c r="E200" i="10"/>
  <c r="E201" i="10"/>
  <c r="E202" i="10"/>
  <c r="E203" i="10"/>
  <c r="E204" i="10"/>
  <c r="E205" i="10"/>
  <c r="E206" i="10"/>
  <c r="E207" i="10"/>
  <c r="E208" i="10"/>
  <c r="E209" i="10"/>
  <c r="E210" i="10"/>
  <c r="E211" i="10"/>
  <c r="E212" i="10"/>
  <c r="E213" i="10"/>
  <c r="E214" i="10"/>
  <c r="E215" i="10"/>
  <c r="E216" i="10"/>
  <c r="E217" i="10"/>
  <c r="E218" i="10"/>
  <c r="E219" i="10"/>
  <c r="E220" i="10"/>
  <c r="E221" i="10"/>
  <c r="E222" i="10"/>
  <c r="E223" i="10"/>
  <c r="E224" i="10"/>
  <c r="E225" i="10"/>
  <c r="E226" i="10"/>
  <c r="E227" i="10"/>
  <c r="E228" i="10"/>
  <c r="E229" i="10"/>
  <c r="E230" i="10"/>
  <c r="E231" i="10"/>
  <c r="E232" i="10"/>
  <c r="E233" i="10"/>
  <c r="E234" i="10"/>
  <c r="E235" i="10"/>
  <c r="E236" i="10"/>
  <c r="E237" i="10"/>
  <c r="E238" i="10"/>
  <c r="E239" i="10"/>
  <c r="E240" i="10"/>
  <c r="E241" i="10"/>
  <c r="E242" i="10"/>
  <c r="E243" i="10"/>
  <c r="E244" i="10"/>
  <c r="E245" i="10"/>
  <c r="E246" i="10"/>
  <c r="E247" i="10"/>
  <c r="E248" i="10"/>
  <c r="E249" i="10"/>
  <c r="E250" i="10"/>
  <c r="E251" i="10"/>
  <c r="E252" i="10"/>
  <c r="E253" i="10"/>
  <c r="E254" i="10"/>
  <c r="E255" i="10"/>
  <c r="E256" i="10"/>
  <c r="E257" i="10"/>
  <c r="E258" i="10"/>
  <c r="E259" i="10"/>
  <c r="E260" i="10"/>
  <c r="E261" i="10"/>
  <c r="E262" i="10"/>
  <c r="E263" i="10"/>
  <c r="E264" i="10"/>
  <c r="E265" i="10"/>
  <c r="E266" i="10"/>
  <c r="E267" i="10"/>
  <c r="E268" i="10"/>
  <c r="E269" i="10"/>
  <c r="E270" i="10"/>
  <c r="E271" i="10"/>
  <c r="E272" i="10"/>
  <c r="E273" i="10"/>
  <c r="E274" i="10"/>
  <c r="E275" i="10"/>
  <c r="E276" i="10"/>
  <c r="E277" i="10"/>
  <c r="E278" i="10"/>
  <c r="E279" i="10"/>
  <c r="E280" i="10"/>
  <c r="E281" i="10"/>
  <c r="E282" i="10"/>
  <c r="E283" i="10"/>
  <c r="E284" i="10"/>
  <c r="E285" i="10"/>
  <c r="E286" i="10"/>
  <c r="E287" i="10"/>
  <c r="E288" i="10"/>
  <c r="E289" i="10"/>
  <c r="E290" i="10"/>
  <c r="E291" i="10"/>
  <c r="E292" i="10"/>
  <c r="E293" i="10"/>
  <c r="E294" i="10"/>
  <c r="E295" i="10"/>
  <c r="E296" i="10"/>
  <c r="E297" i="10"/>
  <c r="E298" i="10"/>
  <c r="E299" i="10"/>
  <c r="E300" i="10"/>
  <c r="E301" i="10"/>
  <c r="E302" i="10"/>
  <c r="E303" i="10"/>
  <c r="E304" i="10"/>
  <c r="E305" i="10"/>
  <c r="E306" i="10"/>
  <c r="E307" i="10"/>
  <c r="E308" i="10"/>
  <c r="E309" i="10"/>
  <c r="E310" i="10"/>
  <c r="E311" i="10"/>
  <c r="E312" i="10"/>
  <c r="E313" i="10"/>
  <c r="E314" i="10"/>
  <c r="E315" i="10"/>
  <c r="E316" i="10"/>
  <c r="E317" i="10"/>
  <c r="E318" i="10"/>
  <c r="E319" i="10"/>
  <c r="E320" i="10"/>
  <c r="E321" i="10"/>
  <c r="E322" i="10"/>
  <c r="E323" i="10"/>
  <c r="E324" i="10"/>
  <c r="E325" i="10"/>
  <c r="E326" i="10"/>
  <c r="E327" i="10"/>
  <c r="E328" i="10"/>
  <c r="E329" i="10"/>
  <c r="E330" i="10"/>
  <c r="E331" i="10"/>
  <c r="E332" i="10"/>
  <c r="E333" i="10"/>
  <c r="E334" i="10"/>
  <c r="E335" i="10"/>
  <c r="E336" i="10"/>
  <c r="E337" i="10"/>
  <c r="E338" i="10"/>
  <c r="E339" i="10"/>
  <c r="E340" i="10"/>
  <c r="E341" i="10"/>
  <c r="E342" i="10"/>
  <c r="E343" i="10"/>
  <c r="E344" i="10"/>
  <c r="E345" i="10"/>
  <c r="E346" i="10"/>
  <c r="E347" i="10"/>
  <c r="E348" i="10"/>
  <c r="E349" i="10"/>
  <c r="E350" i="10"/>
  <c r="E351" i="10"/>
  <c r="E352" i="10"/>
  <c r="E353" i="10"/>
  <c r="E354" i="10"/>
  <c r="E355" i="10"/>
  <c r="E356" i="10"/>
  <c r="E357" i="10"/>
  <c r="E358" i="10"/>
  <c r="E359" i="10"/>
  <c r="E360" i="10"/>
  <c r="E361" i="10"/>
  <c r="E362" i="10"/>
  <c r="E363" i="10"/>
  <c r="E364" i="10"/>
  <c r="E365" i="10"/>
  <c r="E366" i="10"/>
  <c r="E367" i="10"/>
  <c r="E368" i="10"/>
  <c r="E369" i="10"/>
  <c r="E370" i="10"/>
  <c r="E371" i="10"/>
  <c r="E372" i="10"/>
  <c r="E373" i="10"/>
  <c r="E374" i="10"/>
  <c r="E375" i="10"/>
  <c r="E376" i="10"/>
  <c r="E377" i="10"/>
  <c r="E378" i="10"/>
  <c r="E379" i="10"/>
  <c r="E380" i="10"/>
  <c r="E381" i="10"/>
  <c r="E382" i="10"/>
  <c r="E383" i="10"/>
  <c r="E384" i="10"/>
  <c r="E385" i="10"/>
  <c r="E386" i="10"/>
  <c r="E387" i="10"/>
  <c r="E388" i="10"/>
  <c r="E389" i="10"/>
  <c r="E390" i="10"/>
  <c r="E391" i="10"/>
  <c r="E392" i="10"/>
  <c r="E393" i="10"/>
  <c r="E394" i="10"/>
  <c r="E395" i="10"/>
  <c r="E396" i="10"/>
  <c r="E397" i="10"/>
  <c r="E398" i="10"/>
  <c r="E399" i="10"/>
  <c r="E400" i="10"/>
  <c r="E401" i="10"/>
  <c r="E402" i="10"/>
  <c r="E403" i="10"/>
  <c r="E404" i="10"/>
  <c r="E405" i="10"/>
  <c r="E406" i="10"/>
  <c r="E407" i="10"/>
  <c r="E408" i="10"/>
  <c r="E409" i="10"/>
  <c r="E410" i="10"/>
  <c r="E411" i="10"/>
  <c r="E412" i="10"/>
  <c r="E413" i="10"/>
  <c r="E414" i="10"/>
  <c r="E415" i="10"/>
  <c r="E416" i="10"/>
  <c r="E417" i="10"/>
  <c r="E418" i="10"/>
  <c r="E419" i="10"/>
  <c r="E420" i="10"/>
  <c r="E421" i="10"/>
  <c r="E422" i="10"/>
  <c r="E423" i="10"/>
  <c r="E424" i="10"/>
  <c r="E425" i="10"/>
  <c r="E426" i="10"/>
  <c r="E427" i="10"/>
  <c r="E428" i="10"/>
  <c r="E429" i="10"/>
  <c r="E430" i="10"/>
  <c r="E431" i="10"/>
  <c r="E432" i="10"/>
  <c r="E433" i="10"/>
  <c r="E434" i="10"/>
  <c r="E435" i="10"/>
  <c r="E436" i="10"/>
  <c r="E437" i="10"/>
  <c r="E438" i="10"/>
  <c r="E439" i="10"/>
  <c r="E440" i="10"/>
  <c r="E441" i="10"/>
  <c r="E442" i="10"/>
  <c r="E443" i="10"/>
  <c r="E444" i="10"/>
  <c r="E445" i="10"/>
  <c r="E446" i="10"/>
  <c r="E447" i="10"/>
  <c r="E448" i="10"/>
  <c r="E449" i="10"/>
  <c r="E450" i="10"/>
  <c r="E451" i="10"/>
  <c r="E452" i="10"/>
  <c r="E453" i="10"/>
  <c r="E454" i="10"/>
  <c r="E455" i="10"/>
  <c r="E456" i="10"/>
  <c r="E457" i="10"/>
  <c r="E458" i="10"/>
  <c r="E459" i="10"/>
  <c r="E460" i="10"/>
  <c r="E461" i="10"/>
  <c r="E462" i="10"/>
  <c r="E463" i="10"/>
  <c r="E464" i="10"/>
  <c r="E465" i="10"/>
  <c r="E466" i="10"/>
  <c r="E467" i="10"/>
  <c r="E468" i="10"/>
  <c r="E469" i="10"/>
  <c r="E470" i="10"/>
  <c r="E471" i="10"/>
  <c r="E472" i="10"/>
  <c r="E473" i="10"/>
  <c r="E474" i="10"/>
  <c r="E475" i="10"/>
  <c r="E476" i="10"/>
  <c r="E477" i="10"/>
  <c r="E478" i="10"/>
  <c r="E479" i="10"/>
  <c r="E480" i="10"/>
  <c r="E481" i="10"/>
  <c r="E482" i="10"/>
  <c r="E483" i="10"/>
  <c r="E484" i="10"/>
  <c r="E485" i="10"/>
  <c r="E486" i="10"/>
  <c r="E487" i="10"/>
  <c r="E488" i="10"/>
  <c r="E489" i="10"/>
  <c r="E490" i="10"/>
  <c r="E491" i="10"/>
  <c r="E492" i="10"/>
  <c r="E493" i="10"/>
  <c r="E494" i="10"/>
  <c r="E495" i="10"/>
  <c r="E496" i="10"/>
  <c r="E497" i="10"/>
  <c r="E498" i="10"/>
  <c r="E499" i="10"/>
  <c r="E500" i="10"/>
  <c r="E501" i="10"/>
  <c r="E502" i="10"/>
  <c r="E503" i="10"/>
  <c r="E504" i="10"/>
  <c r="E505" i="10"/>
  <c r="E506" i="10"/>
  <c r="E507" i="10"/>
  <c r="E508" i="10"/>
  <c r="E509" i="10"/>
  <c r="E510" i="10"/>
  <c r="E511" i="10"/>
  <c r="E512" i="10"/>
  <c r="E513" i="10"/>
  <c r="E514" i="10"/>
  <c r="E515" i="10"/>
  <c r="E516" i="10"/>
  <c r="E517" i="10"/>
  <c r="E518" i="10"/>
  <c r="E519" i="10"/>
  <c r="E520" i="10"/>
  <c r="E521" i="10"/>
  <c r="E522" i="10"/>
  <c r="E523" i="10"/>
  <c r="E524" i="10"/>
  <c r="E525" i="10"/>
  <c r="E526" i="10"/>
  <c r="E527" i="10"/>
  <c r="E528" i="10"/>
  <c r="E529" i="10"/>
  <c r="E530" i="10"/>
  <c r="E531" i="10"/>
  <c r="E532" i="10"/>
  <c r="E533" i="10"/>
  <c r="E534" i="10"/>
  <c r="E535" i="10"/>
  <c r="E536" i="10"/>
  <c r="E537" i="10"/>
  <c r="E538" i="10"/>
  <c r="E539" i="10"/>
  <c r="E540" i="10"/>
  <c r="E541" i="10"/>
  <c r="E542" i="10"/>
  <c r="E543" i="10"/>
  <c r="E544" i="10"/>
  <c r="E545" i="10"/>
  <c r="E546" i="10"/>
  <c r="E547" i="10"/>
  <c r="E548" i="10"/>
  <c r="E549" i="10"/>
  <c r="E550" i="10"/>
  <c r="E551" i="10"/>
  <c r="E552" i="10"/>
  <c r="E553" i="10"/>
  <c r="E554" i="10"/>
  <c r="E555" i="10"/>
  <c r="E556" i="10"/>
  <c r="E557" i="10"/>
  <c r="E558" i="10"/>
  <c r="E559" i="10"/>
  <c r="E560" i="10"/>
  <c r="E561" i="10"/>
  <c r="E562" i="10"/>
  <c r="E563" i="10"/>
  <c r="E564" i="10"/>
  <c r="E565" i="10"/>
  <c r="E566" i="10"/>
  <c r="E567" i="10"/>
  <c r="E568" i="10"/>
  <c r="E569" i="10"/>
  <c r="E570" i="10"/>
  <c r="E571" i="10"/>
  <c r="E572" i="10"/>
  <c r="E573" i="10"/>
  <c r="E574" i="10"/>
  <c r="E575" i="10"/>
  <c r="E576" i="10"/>
  <c r="E577" i="10"/>
  <c r="E578" i="10"/>
  <c r="E579" i="10"/>
  <c r="E580" i="10"/>
  <c r="E581" i="10"/>
  <c r="E582" i="10"/>
  <c r="E583" i="10"/>
  <c r="E584" i="10"/>
  <c r="E585" i="10"/>
  <c r="E586" i="10"/>
  <c r="E587" i="10"/>
  <c r="E588" i="10"/>
  <c r="E589" i="10"/>
  <c r="E590" i="10"/>
  <c r="E591" i="10"/>
  <c r="E592" i="10"/>
  <c r="E593" i="10"/>
  <c r="E594" i="10"/>
  <c r="E595" i="10"/>
  <c r="E596" i="10"/>
  <c r="E597" i="10"/>
  <c r="E598" i="10"/>
  <c r="E599" i="10"/>
  <c r="E600" i="10"/>
  <c r="E601" i="10"/>
  <c r="E602" i="10"/>
  <c r="E603" i="10"/>
  <c r="E604" i="10"/>
  <c r="E605" i="10"/>
  <c r="E606" i="10"/>
  <c r="E607" i="10"/>
  <c r="E608" i="10"/>
  <c r="E609" i="10"/>
  <c r="E610" i="10"/>
  <c r="E611" i="10"/>
  <c r="E612" i="10"/>
  <c r="E613" i="10"/>
  <c r="E614" i="10"/>
  <c r="E615" i="10"/>
  <c r="E616" i="10"/>
  <c r="E617" i="10"/>
  <c r="E618" i="10"/>
  <c r="E619" i="10"/>
  <c r="E620" i="10"/>
  <c r="E621" i="10"/>
  <c r="E622" i="10"/>
  <c r="E623" i="10"/>
  <c r="E624" i="10"/>
  <c r="E625" i="10"/>
  <c r="E626" i="10"/>
  <c r="E627" i="10"/>
  <c r="E628" i="10"/>
  <c r="E629" i="10"/>
  <c r="E630" i="10"/>
  <c r="E631" i="10"/>
  <c r="E632" i="10"/>
  <c r="E633" i="10"/>
  <c r="E634" i="10"/>
  <c r="E635" i="10"/>
  <c r="E636" i="10"/>
  <c r="E637" i="10"/>
  <c r="E638" i="10"/>
  <c r="E639" i="10"/>
  <c r="E640" i="10"/>
  <c r="E641" i="10"/>
  <c r="E642" i="10"/>
  <c r="E643" i="10"/>
  <c r="E644" i="10"/>
  <c r="E645" i="10"/>
  <c r="E646" i="10"/>
  <c r="E647" i="10"/>
  <c r="E648" i="10"/>
  <c r="E649" i="10"/>
  <c r="E650" i="10"/>
  <c r="E651" i="10"/>
  <c r="E652" i="10"/>
  <c r="E653" i="10"/>
  <c r="E654" i="10"/>
  <c r="E655" i="10"/>
  <c r="E656" i="10"/>
  <c r="E657" i="10"/>
  <c r="E658" i="10"/>
  <c r="E659" i="10"/>
  <c r="E660" i="10"/>
  <c r="E661" i="10"/>
  <c r="E662" i="10"/>
  <c r="E663" i="10"/>
  <c r="E664" i="10"/>
  <c r="E665" i="10"/>
  <c r="E666" i="10"/>
  <c r="E667" i="10"/>
  <c r="E668" i="10"/>
  <c r="E669" i="10"/>
  <c r="E670" i="10"/>
  <c r="E671" i="10"/>
  <c r="E672" i="10"/>
  <c r="E673" i="10"/>
  <c r="E674" i="10"/>
  <c r="E675" i="10"/>
  <c r="E676" i="10"/>
  <c r="E677" i="10"/>
  <c r="E678" i="10"/>
  <c r="E679" i="10"/>
  <c r="E680" i="10"/>
  <c r="E681" i="10"/>
  <c r="E682" i="10"/>
  <c r="E683" i="10"/>
  <c r="E684" i="10"/>
  <c r="E685" i="10"/>
  <c r="E686" i="10"/>
  <c r="E687" i="10"/>
  <c r="E688" i="10"/>
  <c r="E689" i="10"/>
  <c r="E690" i="10"/>
  <c r="E691" i="10"/>
  <c r="E692" i="10"/>
  <c r="E693" i="10"/>
  <c r="E694" i="10"/>
  <c r="E695" i="10"/>
  <c r="E696" i="10"/>
  <c r="E697" i="10"/>
  <c r="E698" i="10"/>
  <c r="E699" i="10"/>
  <c r="E700" i="10"/>
  <c r="E701" i="10"/>
  <c r="E702" i="10"/>
  <c r="E703" i="10"/>
  <c r="E704" i="10"/>
  <c r="E705" i="10"/>
  <c r="E706" i="10"/>
  <c r="E707" i="10"/>
  <c r="E708" i="10"/>
  <c r="E709" i="10"/>
  <c r="E710" i="10"/>
  <c r="E711" i="10"/>
  <c r="E712" i="10"/>
  <c r="E713" i="10"/>
  <c r="E714" i="10"/>
  <c r="E715" i="10"/>
  <c r="E716" i="10"/>
  <c r="E717" i="10"/>
  <c r="E718" i="10"/>
  <c r="E719" i="10"/>
  <c r="E720" i="10"/>
  <c r="E721" i="10"/>
  <c r="E722" i="10"/>
  <c r="E723" i="10"/>
  <c r="E724" i="10"/>
  <c r="E725" i="10"/>
  <c r="E726" i="10"/>
  <c r="E727" i="10"/>
  <c r="E728" i="10"/>
  <c r="E729" i="10"/>
  <c r="E730" i="10"/>
  <c r="E731" i="10"/>
  <c r="E732" i="10"/>
  <c r="E733" i="10"/>
  <c r="E734" i="10"/>
  <c r="E735" i="10"/>
  <c r="E736" i="10"/>
  <c r="E737" i="10"/>
  <c r="E738" i="10"/>
  <c r="E739" i="10"/>
  <c r="E740" i="10"/>
  <c r="E741" i="10"/>
  <c r="E742" i="10"/>
  <c r="E743" i="10"/>
  <c r="E744" i="10"/>
  <c r="E745" i="10"/>
  <c r="E746" i="10"/>
  <c r="E747" i="10"/>
  <c r="E748" i="10"/>
  <c r="E749" i="10"/>
  <c r="E750" i="10"/>
  <c r="E751" i="10"/>
  <c r="E752" i="10"/>
  <c r="E753" i="10"/>
  <c r="E754" i="10"/>
  <c r="E755" i="10"/>
  <c r="E756" i="10"/>
  <c r="E757" i="10"/>
  <c r="E758" i="10"/>
  <c r="E759" i="10"/>
  <c r="E760" i="10"/>
  <c r="E761" i="10"/>
  <c r="E762" i="10"/>
  <c r="E763" i="10"/>
  <c r="E764" i="10"/>
  <c r="E765" i="10"/>
  <c r="E766" i="10"/>
  <c r="E767" i="10"/>
  <c r="E768" i="10"/>
  <c r="E769" i="10"/>
  <c r="E770" i="10"/>
  <c r="E771" i="10"/>
  <c r="E772" i="10"/>
  <c r="E773" i="10"/>
  <c r="E774" i="10"/>
  <c r="E775" i="10"/>
  <c r="E776" i="10"/>
  <c r="E777" i="10"/>
  <c r="E778" i="10"/>
  <c r="E779" i="10"/>
  <c r="E780" i="10"/>
  <c r="E781" i="10"/>
  <c r="E782" i="10"/>
  <c r="E783" i="10"/>
  <c r="E784" i="10"/>
  <c r="E785" i="10"/>
  <c r="E786" i="10"/>
  <c r="E787" i="10"/>
  <c r="E788" i="10"/>
  <c r="E789" i="10"/>
  <c r="E790" i="10"/>
  <c r="E791" i="10"/>
  <c r="E792" i="10"/>
  <c r="E793" i="10"/>
  <c r="E794" i="10"/>
  <c r="E795" i="10"/>
  <c r="E796" i="10"/>
  <c r="E797" i="10"/>
  <c r="E798" i="10"/>
  <c r="E799" i="10"/>
  <c r="E800" i="10"/>
  <c r="E801" i="10"/>
  <c r="E802" i="10"/>
  <c r="E803" i="10"/>
  <c r="E804" i="10"/>
  <c r="E805" i="10"/>
  <c r="E806" i="10"/>
  <c r="E807" i="10"/>
  <c r="E808" i="10"/>
  <c r="E809" i="10"/>
  <c r="E810" i="10"/>
  <c r="E811" i="10"/>
  <c r="E812" i="10"/>
  <c r="E813" i="10"/>
  <c r="E814" i="10"/>
  <c r="E815" i="10"/>
  <c r="E816" i="10"/>
  <c r="E817" i="10"/>
  <c r="E818" i="10"/>
  <c r="E819" i="10"/>
  <c r="E820" i="10"/>
  <c r="E821" i="10"/>
  <c r="E822" i="10"/>
  <c r="E823" i="10"/>
  <c r="E824" i="10"/>
  <c r="E825" i="10"/>
  <c r="E826" i="10"/>
  <c r="E827" i="10"/>
  <c r="E828" i="10"/>
  <c r="E829" i="10"/>
  <c r="E830" i="10"/>
  <c r="E831" i="10"/>
  <c r="E832" i="10"/>
  <c r="E833" i="10"/>
  <c r="E834" i="10"/>
  <c r="E835" i="10"/>
  <c r="E836" i="10"/>
  <c r="E837" i="10"/>
  <c r="E838" i="10"/>
  <c r="E839" i="10"/>
  <c r="E840" i="10"/>
  <c r="E841" i="10"/>
  <c r="E842" i="10"/>
  <c r="E843" i="10"/>
  <c r="E844" i="10"/>
  <c r="E845" i="10"/>
  <c r="E846" i="10"/>
  <c r="E847" i="10"/>
  <c r="E848" i="10"/>
  <c r="E849" i="10"/>
  <c r="E850" i="10"/>
  <c r="E851" i="10"/>
  <c r="E852" i="10"/>
  <c r="E853" i="10"/>
  <c r="E854" i="10"/>
  <c r="E855" i="10"/>
  <c r="E856" i="10"/>
  <c r="E857" i="10"/>
  <c r="E858" i="10"/>
  <c r="E859" i="10"/>
  <c r="E860" i="10"/>
  <c r="E861" i="10"/>
  <c r="E862" i="10"/>
  <c r="E863" i="10"/>
  <c r="E864" i="10"/>
  <c r="E865" i="10"/>
  <c r="E866" i="10"/>
  <c r="E867" i="10"/>
  <c r="E868" i="10"/>
  <c r="E869" i="10"/>
  <c r="E870" i="10"/>
  <c r="E871" i="10"/>
  <c r="E872" i="10"/>
  <c r="E873" i="10"/>
  <c r="E874" i="10"/>
  <c r="E875" i="10"/>
  <c r="E876" i="10"/>
  <c r="E877" i="10"/>
  <c r="E878" i="10"/>
  <c r="E879" i="10"/>
  <c r="E880" i="10"/>
  <c r="E881" i="10"/>
  <c r="E882" i="10"/>
  <c r="E883" i="10"/>
  <c r="E884" i="10"/>
  <c r="E885" i="10"/>
  <c r="E886" i="10"/>
  <c r="E887" i="10"/>
  <c r="E888" i="10"/>
  <c r="E889" i="10"/>
  <c r="E890" i="10"/>
  <c r="E891" i="10"/>
  <c r="E892" i="10"/>
  <c r="E893" i="10"/>
  <c r="E894" i="10"/>
  <c r="E895" i="10"/>
  <c r="E896" i="10"/>
  <c r="E897" i="10"/>
  <c r="E898" i="10"/>
  <c r="E899" i="10"/>
  <c r="E900" i="10"/>
  <c r="E901" i="10"/>
  <c r="E902" i="10"/>
  <c r="E903" i="10"/>
  <c r="E904" i="10"/>
  <c r="E905" i="10"/>
  <c r="E906" i="10"/>
  <c r="E907" i="10"/>
  <c r="E908" i="10"/>
  <c r="E909" i="10"/>
  <c r="E910" i="10"/>
  <c r="E911" i="10"/>
  <c r="E912" i="10"/>
  <c r="E913" i="10"/>
  <c r="E914" i="10"/>
  <c r="E915" i="10"/>
  <c r="E916" i="10"/>
  <c r="E917" i="10"/>
  <c r="E918" i="10"/>
  <c r="E919" i="10"/>
  <c r="E920" i="10"/>
  <c r="E921" i="10"/>
  <c r="E922" i="10"/>
  <c r="E923" i="10"/>
  <c r="E924" i="10"/>
  <c r="E925" i="10"/>
  <c r="E926" i="10"/>
  <c r="E927" i="10"/>
  <c r="E928" i="10"/>
  <c r="E929" i="10"/>
  <c r="E930" i="10"/>
  <c r="E931" i="10"/>
  <c r="E932" i="10"/>
  <c r="E933" i="10"/>
  <c r="E934" i="10"/>
  <c r="E935" i="10"/>
  <c r="E936" i="10"/>
  <c r="E937" i="10"/>
  <c r="E938" i="10"/>
  <c r="E939" i="10"/>
  <c r="E940" i="10"/>
  <c r="E941" i="10"/>
  <c r="E942" i="10"/>
  <c r="E943" i="10"/>
  <c r="E944" i="10"/>
  <c r="E945" i="10"/>
  <c r="E946" i="10"/>
  <c r="E947" i="10"/>
  <c r="E948" i="10"/>
  <c r="E949" i="10"/>
  <c r="E950" i="10"/>
  <c r="E951" i="10"/>
  <c r="E952" i="10"/>
  <c r="E953" i="10"/>
  <c r="E954" i="10"/>
  <c r="E955" i="10"/>
  <c r="E956" i="10"/>
  <c r="E957" i="10"/>
  <c r="E958" i="10"/>
  <c r="E959" i="10"/>
  <c r="E960" i="10"/>
  <c r="E961" i="10"/>
  <c r="E962" i="10"/>
  <c r="E963" i="10"/>
  <c r="E964" i="10"/>
  <c r="E965" i="10"/>
  <c r="E966" i="10"/>
  <c r="E967" i="10"/>
  <c r="E968" i="10"/>
  <c r="E969" i="10"/>
  <c r="E970" i="10"/>
  <c r="E971" i="10"/>
  <c r="E972" i="10"/>
  <c r="E973" i="10"/>
  <c r="E974" i="10"/>
  <c r="E975" i="10"/>
  <c r="E976" i="10"/>
  <c r="E977" i="10"/>
  <c r="E978" i="10"/>
  <c r="E979" i="10"/>
  <c r="E980" i="10"/>
  <c r="E981" i="10"/>
  <c r="E982" i="10"/>
  <c r="E983" i="10"/>
  <c r="E984" i="10"/>
  <c r="E985" i="10"/>
  <c r="E986" i="10"/>
  <c r="E987" i="10"/>
  <c r="E988" i="10"/>
  <c r="E989" i="10"/>
  <c r="E990" i="10"/>
  <c r="E991" i="10"/>
  <c r="E992" i="10"/>
  <c r="E993" i="10"/>
  <c r="E994" i="10"/>
  <c r="E995" i="10"/>
  <c r="E996" i="10"/>
  <c r="E997" i="10"/>
  <c r="E998" i="10"/>
  <c r="E999" i="10"/>
  <c r="E1000" i="10"/>
  <c r="E1001" i="10"/>
  <c r="E1002" i="10"/>
  <c r="E1003" i="10"/>
  <c r="E1004" i="10"/>
  <c r="E1005" i="10"/>
  <c r="E1006" i="10"/>
  <c r="E1007" i="10"/>
  <c r="E1008" i="10"/>
  <c r="E1009" i="10"/>
  <c r="E1010" i="10"/>
  <c r="E1011" i="10"/>
  <c r="E1012" i="10"/>
  <c r="E1013" i="10"/>
  <c r="E1014" i="10"/>
  <c r="E1015" i="10"/>
  <c r="E1016" i="10"/>
  <c r="E1017" i="10"/>
  <c r="E1018" i="10"/>
  <c r="E2" i="10"/>
  <c r="C3" i="5"/>
  <c r="C4" i="5"/>
  <c r="C5" i="5"/>
  <c r="C6" i="5"/>
  <c r="C7" i="5"/>
  <c r="C8" i="5"/>
  <c r="C9" i="5"/>
  <c r="C10" i="5"/>
  <c r="C11" i="5"/>
  <c r="C12" i="5"/>
  <c r="C13" i="5"/>
  <c r="C14" i="5"/>
  <c r="C15" i="5"/>
  <c r="C16" i="5"/>
  <c r="C17" i="5"/>
  <c r="C18" i="5"/>
  <c r="C19" i="5"/>
  <c r="C20" i="5"/>
  <c r="C21" i="5"/>
  <c r="C22" i="5"/>
  <c r="C23" i="5"/>
  <c r="C24" i="5"/>
  <c r="C25" i="5"/>
  <c r="C26" i="5"/>
  <c r="C27" i="5"/>
  <c r="C28" i="5"/>
  <c r="C29" i="5"/>
  <c r="C30" i="5"/>
  <c r="C31" i="5"/>
  <c r="C32" i="5"/>
  <c r="C33" i="5"/>
  <c r="C34" i="5"/>
  <c r="C35" i="5"/>
  <c r="C36" i="5"/>
  <c r="C37" i="5"/>
  <c r="C38" i="5"/>
  <c r="C39" i="5"/>
  <c r="C40" i="5"/>
  <c r="C41" i="5"/>
  <c r="C42" i="5"/>
  <c r="C43" i="5"/>
  <c r="C44" i="5"/>
  <c r="C45" i="5"/>
  <c r="C46" i="5"/>
  <c r="C47" i="5"/>
  <c r="C48" i="5"/>
  <c r="C49" i="5"/>
  <c r="C50" i="5"/>
  <c r="C51" i="5"/>
  <c r="C52" i="5"/>
  <c r="C53" i="5"/>
  <c r="C54" i="5"/>
  <c r="C55" i="5"/>
  <c r="C56" i="5"/>
  <c r="C57" i="5"/>
  <c r="C58" i="5"/>
  <c r="C59" i="5"/>
  <c r="C60" i="5"/>
  <c r="C61" i="5"/>
  <c r="C62" i="5"/>
  <c r="C63" i="5"/>
  <c r="C64" i="5"/>
  <c r="C65" i="5"/>
  <c r="C66" i="5"/>
  <c r="C67" i="5"/>
  <c r="C68" i="5"/>
  <c r="C69" i="5"/>
  <c r="C70" i="5"/>
  <c r="C71" i="5"/>
  <c r="C72" i="5"/>
  <c r="C73" i="5"/>
  <c r="C74" i="5"/>
  <c r="C75" i="5"/>
  <c r="C76" i="5"/>
  <c r="C77" i="5"/>
  <c r="C78" i="5"/>
  <c r="C79" i="5"/>
  <c r="C80" i="5"/>
  <c r="C81" i="5"/>
  <c r="C82" i="5"/>
  <c r="C83" i="5"/>
  <c r="C84" i="5"/>
  <c r="C85" i="5"/>
  <c r="C86" i="5"/>
  <c r="C87" i="5"/>
  <c r="C88" i="5"/>
  <c r="C89" i="5"/>
  <c r="C90" i="5"/>
  <c r="C91" i="5"/>
  <c r="C92" i="5"/>
  <c r="C93" i="5"/>
  <c r="C94" i="5"/>
  <c r="C95" i="5"/>
  <c r="C96" i="5"/>
  <c r="C97" i="5"/>
  <c r="C98" i="5"/>
  <c r="C99" i="5"/>
  <c r="C100" i="5"/>
  <c r="C101" i="5"/>
  <c r="C102" i="5"/>
  <c r="C103" i="5"/>
  <c r="C104" i="5"/>
  <c r="C105" i="5"/>
  <c r="C106" i="5"/>
  <c r="C107" i="5"/>
  <c r="C108" i="5"/>
  <c r="C109" i="5"/>
  <c r="C110" i="5"/>
  <c r="C111" i="5"/>
  <c r="C112" i="5"/>
  <c r="C113" i="5"/>
  <c r="C114" i="5"/>
  <c r="C115" i="5"/>
  <c r="C116" i="5"/>
  <c r="C117" i="5"/>
  <c r="C118" i="5"/>
  <c r="C119" i="5"/>
  <c r="C120" i="5"/>
  <c r="C121" i="5"/>
  <c r="C122" i="5"/>
  <c r="C123" i="5"/>
  <c r="C124" i="5"/>
  <c r="C125" i="5"/>
  <c r="C126" i="5"/>
  <c r="C127" i="5"/>
  <c r="C128" i="5"/>
  <c r="C129" i="5"/>
  <c r="C130" i="5"/>
  <c r="C131" i="5"/>
  <c r="C132" i="5"/>
  <c r="C133" i="5"/>
  <c r="C134" i="5"/>
  <c r="C135" i="5"/>
  <c r="C136" i="5"/>
  <c r="C137" i="5"/>
  <c r="C138" i="5"/>
  <c r="C139" i="5"/>
  <c r="C140" i="5"/>
  <c r="C141" i="5"/>
  <c r="C142" i="5"/>
  <c r="C143" i="5"/>
  <c r="C144" i="5"/>
  <c r="C145" i="5"/>
  <c r="C146" i="5"/>
  <c r="C147" i="5"/>
  <c r="C148" i="5"/>
  <c r="C149" i="5"/>
  <c r="C150" i="5"/>
  <c r="C151" i="5"/>
  <c r="C152" i="5"/>
  <c r="C153" i="5"/>
  <c r="C154" i="5"/>
  <c r="C155" i="5"/>
  <c r="C156" i="5"/>
  <c r="C157" i="5"/>
  <c r="C158" i="5"/>
  <c r="C159" i="5"/>
  <c r="C160" i="5"/>
  <c r="C161" i="5"/>
  <c r="C162" i="5"/>
  <c r="C163" i="5"/>
  <c r="C164" i="5"/>
  <c r="C165" i="5"/>
  <c r="C166" i="5"/>
  <c r="C167" i="5"/>
  <c r="C168" i="5"/>
  <c r="C169" i="5"/>
  <c r="C170" i="5"/>
  <c r="C171" i="5"/>
  <c r="C172" i="5"/>
  <c r="C173" i="5"/>
  <c r="C174" i="5"/>
  <c r="C175" i="5"/>
  <c r="C176" i="5"/>
  <c r="C177" i="5"/>
  <c r="C178" i="5"/>
  <c r="C179" i="5"/>
  <c r="C180" i="5"/>
  <c r="C181" i="5"/>
  <c r="C182" i="5"/>
  <c r="C183" i="5"/>
  <c r="C184" i="5"/>
  <c r="C185" i="5"/>
  <c r="C186" i="5"/>
  <c r="C187" i="5"/>
  <c r="C188" i="5"/>
  <c r="C189" i="5"/>
  <c r="C190" i="5"/>
  <c r="C191" i="5"/>
  <c r="C192" i="5"/>
  <c r="C193" i="5"/>
  <c r="C194" i="5"/>
  <c r="C195" i="5"/>
  <c r="C196" i="5"/>
  <c r="C197" i="5"/>
  <c r="C198" i="5"/>
  <c r="C199" i="5"/>
  <c r="C200" i="5"/>
  <c r="C201" i="5"/>
  <c r="C202" i="5"/>
  <c r="C203" i="5"/>
  <c r="C204" i="5"/>
  <c r="C205" i="5"/>
  <c r="C206" i="5"/>
  <c r="C207" i="5"/>
  <c r="C208" i="5"/>
  <c r="C209" i="5"/>
  <c r="C210" i="5"/>
  <c r="C211" i="5"/>
  <c r="C212" i="5"/>
  <c r="C213" i="5"/>
  <c r="C214" i="5"/>
  <c r="C215" i="5"/>
  <c r="C216" i="5"/>
  <c r="C217" i="5"/>
  <c r="C218" i="5"/>
  <c r="C219" i="5"/>
  <c r="C220" i="5"/>
  <c r="C221" i="5"/>
  <c r="C222" i="5"/>
  <c r="C223" i="5"/>
  <c r="C224" i="5"/>
  <c r="C225" i="5"/>
  <c r="C226" i="5"/>
  <c r="C227" i="5"/>
  <c r="C228" i="5"/>
  <c r="C229" i="5"/>
  <c r="C230" i="5"/>
  <c r="C231" i="5"/>
  <c r="C232" i="5"/>
  <c r="C233" i="5"/>
  <c r="C234" i="5"/>
  <c r="C235" i="5"/>
  <c r="C236" i="5"/>
  <c r="C237" i="5"/>
  <c r="C238" i="5"/>
  <c r="C239" i="5"/>
  <c r="C240" i="5"/>
  <c r="C241" i="5"/>
  <c r="C242" i="5"/>
  <c r="C243" i="5"/>
  <c r="C244" i="5"/>
  <c r="C245" i="5"/>
  <c r="C246" i="5"/>
  <c r="C247" i="5"/>
  <c r="C248" i="5"/>
  <c r="C249" i="5"/>
  <c r="C250" i="5"/>
  <c r="C251" i="5"/>
  <c r="C252" i="5"/>
  <c r="C253" i="5"/>
  <c r="C254" i="5"/>
  <c r="C255" i="5"/>
  <c r="C256" i="5"/>
  <c r="C257" i="5"/>
  <c r="C258" i="5"/>
  <c r="C259" i="5"/>
  <c r="C260" i="5"/>
  <c r="C261" i="5"/>
  <c r="C262" i="5"/>
  <c r="C263" i="5"/>
  <c r="C264" i="5"/>
  <c r="C265" i="5"/>
  <c r="C266" i="5"/>
  <c r="C267" i="5"/>
  <c r="C268" i="5"/>
  <c r="C269" i="5"/>
  <c r="C270" i="5"/>
  <c r="C271" i="5"/>
  <c r="C272" i="5"/>
  <c r="C273" i="5"/>
  <c r="C274" i="5"/>
  <c r="C275" i="5"/>
  <c r="C276" i="5"/>
  <c r="C277" i="5"/>
  <c r="C278" i="5"/>
  <c r="C279" i="5"/>
  <c r="C280" i="5"/>
  <c r="C281" i="5"/>
  <c r="C282" i="5"/>
  <c r="C283" i="5"/>
  <c r="C284" i="5"/>
  <c r="C285" i="5"/>
  <c r="C286" i="5"/>
  <c r="C287" i="5"/>
  <c r="C288" i="5"/>
  <c r="C289" i="5"/>
  <c r="C290" i="5"/>
  <c r="C291" i="5"/>
  <c r="C292" i="5"/>
  <c r="C293" i="5"/>
  <c r="C294" i="5"/>
  <c r="C295" i="5"/>
  <c r="C296" i="5"/>
  <c r="C297" i="5"/>
  <c r="C298" i="5"/>
  <c r="C299" i="5"/>
  <c r="C300" i="5"/>
  <c r="C301" i="5"/>
  <c r="C302" i="5"/>
  <c r="C303" i="5"/>
  <c r="C304" i="5"/>
  <c r="C305" i="5"/>
  <c r="C306" i="5"/>
  <c r="C307" i="5"/>
  <c r="C308" i="5"/>
  <c r="C309" i="5"/>
  <c r="C310" i="5"/>
  <c r="C311" i="5"/>
  <c r="C312" i="5"/>
  <c r="C313" i="5"/>
  <c r="C314" i="5"/>
  <c r="C315" i="5"/>
  <c r="C316" i="5"/>
  <c r="C317" i="5"/>
  <c r="C318" i="5"/>
  <c r="C319" i="5"/>
  <c r="C320" i="5"/>
  <c r="C321" i="5"/>
  <c r="C322" i="5"/>
  <c r="C323" i="5"/>
  <c r="C324" i="5"/>
  <c r="C325" i="5"/>
  <c r="C326" i="5"/>
  <c r="C327" i="5"/>
  <c r="C328" i="5"/>
  <c r="C329" i="5"/>
  <c r="C330" i="5"/>
  <c r="C331" i="5"/>
  <c r="C332" i="5"/>
  <c r="C333" i="5"/>
  <c r="C334" i="5"/>
  <c r="C335" i="5"/>
  <c r="C336" i="5"/>
  <c r="C337" i="5"/>
  <c r="C338" i="5"/>
  <c r="C339" i="5"/>
  <c r="C340" i="5"/>
  <c r="C341" i="5"/>
  <c r="C342" i="5"/>
  <c r="C343" i="5"/>
  <c r="C344" i="5"/>
  <c r="C345" i="5"/>
  <c r="C346" i="5"/>
  <c r="C347" i="5"/>
  <c r="C348" i="5"/>
  <c r="C349" i="5"/>
  <c r="C350" i="5"/>
  <c r="C351" i="5"/>
  <c r="C352" i="5"/>
  <c r="C353" i="5"/>
  <c r="C354" i="5"/>
  <c r="C355" i="5"/>
  <c r="C356" i="5"/>
  <c r="C357" i="5"/>
  <c r="C358" i="5"/>
  <c r="C359" i="5"/>
  <c r="C360" i="5"/>
  <c r="C361" i="5"/>
  <c r="C362" i="5"/>
  <c r="C363" i="5"/>
  <c r="C364" i="5"/>
  <c r="C365" i="5"/>
  <c r="C366" i="5"/>
  <c r="C367" i="5"/>
  <c r="C368" i="5"/>
  <c r="C369" i="5"/>
  <c r="C370" i="5"/>
  <c r="C371" i="5"/>
  <c r="C372" i="5"/>
  <c r="C373" i="5"/>
  <c r="C374" i="5"/>
  <c r="C375" i="5"/>
  <c r="C376" i="5"/>
  <c r="C377" i="5"/>
  <c r="C378" i="5"/>
  <c r="C379" i="5"/>
  <c r="C380" i="5"/>
  <c r="C381" i="5"/>
  <c r="C382" i="5"/>
  <c r="C383" i="5"/>
  <c r="C384" i="5"/>
  <c r="C385" i="5"/>
  <c r="C386" i="5"/>
  <c r="C387" i="5"/>
  <c r="C388" i="5"/>
  <c r="C389" i="5"/>
  <c r="C390" i="5"/>
  <c r="C391" i="5"/>
  <c r="C392" i="5"/>
  <c r="C393" i="5"/>
  <c r="C394" i="5"/>
  <c r="C395" i="5"/>
  <c r="C396" i="5"/>
  <c r="C397" i="5"/>
  <c r="C2" i="5"/>
  <c r="F1294" i="18" l="1"/>
  <c r="F1156" i="18"/>
  <c r="F1148" i="18"/>
  <c r="F1058" i="18"/>
  <c r="F986" i="18"/>
  <c r="F948" i="18"/>
  <c r="F407" i="18"/>
  <c r="F327" i="18"/>
  <c r="F280" i="18"/>
  <c r="F159" i="18"/>
  <c r="F71" i="18"/>
  <c r="F45" i="18"/>
  <c r="F37" i="18"/>
  <c r="F33" i="18"/>
  <c r="F29" i="18"/>
  <c r="F25" i="18"/>
  <c r="F21" i="18"/>
  <c r="F17" i="18"/>
  <c r="F12" i="18"/>
  <c r="F8" i="18"/>
  <c r="F4" i="18"/>
  <c r="F1397" i="18"/>
  <c r="F1184" i="18"/>
  <c r="F1151" i="18"/>
  <c r="F1147" i="18"/>
  <c r="F1057" i="18"/>
  <c r="F985" i="18"/>
  <c r="F937" i="18"/>
  <c r="F353" i="18"/>
  <c r="F305" i="18"/>
  <c r="F279" i="18"/>
  <c r="F106" i="18"/>
  <c r="F68" i="18"/>
  <c r="F42" i="18"/>
  <c r="F36" i="18"/>
  <c r="F32" i="18"/>
  <c r="F28" i="18"/>
  <c r="F24" i="18"/>
  <c r="F20" i="18"/>
  <c r="F15" i="18"/>
  <c r="F11" i="18"/>
  <c r="F7" i="18"/>
  <c r="F3" i="18"/>
  <c r="F1413" i="18"/>
  <c r="F1409" i="18"/>
  <c r="F1405" i="18"/>
  <c r="F1401" i="18"/>
  <c r="F1396" i="18"/>
  <c r="F1392" i="18"/>
  <c r="F1388" i="18"/>
  <c r="F1384" i="18"/>
  <c r="F1380" i="18"/>
  <c r="F1376" i="18"/>
  <c r="F1372" i="18"/>
  <c r="F1368" i="18"/>
  <c r="F1364" i="18"/>
  <c r="F1360" i="18"/>
  <c r="F1356" i="18"/>
  <c r="F1352" i="18"/>
  <c r="F1348" i="18"/>
  <c r="F1342" i="18"/>
  <c r="F1338" i="18"/>
  <c r="F1334" i="18"/>
  <c r="F1330" i="18"/>
  <c r="F1326" i="18"/>
  <c r="F1322" i="18"/>
  <c r="F1318" i="18"/>
  <c r="F1314" i="18"/>
  <c r="F1310" i="18"/>
  <c r="F1306" i="18"/>
  <c r="F1302" i="18"/>
  <c r="F1298" i="18"/>
  <c r="F1293" i="18"/>
  <c r="F1289" i="18"/>
  <c r="F1285" i="18"/>
  <c r="F1281" i="18"/>
  <c r="F1277" i="18"/>
  <c r="F1273" i="18"/>
  <c r="F1269" i="18"/>
  <c r="F1265" i="18"/>
  <c r="F1261" i="18"/>
  <c r="F1257" i="18"/>
  <c r="F1253" i="18"/>
  <c r="F1249" i="18"/>
  <c r="F1245" i="18"/>
  <c r="F1241" i="18"/>
  <c r="F1237" i="18"/>
  <c r="F1233" i="18"/>
  <c r="F1229" i="18"/>
  <c r="F1225" i="18"/>
  <c r="F1221" i="18"/>
  <c r="F1217" i="18"/>
  <c r="F1213" i="18"/>
  <c r="F1209" i="18"/>
  <c r="F1205" i="18"/>
  <c r="F1201" i="18"/>
  <c r="F1197" i="18"/>
  <c r="F1193" i="18"/>
  <c r="F1189" i="18"/>
  <c r="F1185" i="18"/>
  <c r="F1179" i="18"/>
  <c r="F1175" i="18"/>
  <c r="F1171" i="18"/>
  <c r="F1167" i="18"/>
  <c r="F1163" i="18"/>
  <c r="F1158" i="18"/>
  <c r="F1153" i="18"/>
  <c r="F1144" i="18"/>
  <c r="F1140" i="18"/>
  <c r="F1136" i="18"/>
  <c r="F1132" i="18"/>
  <c r="F1128" i="18"/>
  <c r="F1124" i="18"/>
  <c r="F1119" i="18"/>
  <c r="F1115" i="18"/>
  <c r="F1111" i="18"/>
  <c r="F1107" i="18"/>
  <c r="F1102" i="18"/>
  <c r="F1098" i="18"/>
  <c r="F1094" i="18"/>
  <c r="F2" i="18"/>
  <c r="F1345" i="18"/>
  <c r="F1183" i="18"/>
  <c r="F1150" i="18"/>
  <c r="F1122" i="18"/>
  <c r="F1008" i="18"/>
  <c r="F979" i="18"/>
  <c r="F925" i="18"/>
  <c r="F335" i="18"/>
  <c r="F297" i="18"/>
  <c r="F199" i="18"/>
  <c r="F82" i="18"/>
  <c r="F59" i="18"/>
  <c r="F41" i="18"/>
  <c r="F35" i="18"/>
  <c r="F31" i="18"/>
  <c r="F27" i="18"/>
  <c r="F23" i="18"/>
  <c r="F19" i="18"/>
  <c r="F14" i="18"/>
  <c r="F10" i="18"/>
  <c r="F6" i="18"/>
  <c r="F1414" i="18"/>
  <c r="F1410" i="18"/>
  <c r="F1406" i="18"/>
  <c r="F1402" i="18"/>
  <c r="F1398" i="18"/>
  <c r="F1393" i="18"/>
  <c r="F1389" i="18"/>
  <c r="F1385" i="18"/>
  <c r="F1381" i="18"/>
  <c r="F1377" i="18"/>
  <c r="F1373" i="18"/>
  <c r="F1369" i="18"/>
  <c r="F1365" i="18"/>
  <c r="F1361" i="18"/>
  <c r="F1357" i="18"/>
  <c r="F1353" i="18"/>
  <c r="F1349" i="18"/>
  <c r="F1343" i="18"/>
  <c r="F1339" i="18"/>
  <c r="F1335" i="18"/>
  <c r="F1331" i="18"/>
  <c r="F1327" i="18"/>
  <c r="F1323" i="18"/>
  <c r="F1319" i="18"/>
  <c r="F1315" i="18"/>
  <c r="F1311" i="18"/>
  <c r="F1307" i="18"/>
  <c r="F1303" i="18"/>
  <c r="F1299" i="18"/>
  <c r="F1295" i="18"/>
  <c r="F1290" i="18"/>
  <c r="F1286" i="18"/>
  <c r="F1282" i="18"/>
  <c r="F1278" i="18"/>
  <c r="F1274" i="18"/>
  <c r="F1270" i="18"/>
  <c r="F1266" i="18"/>
  <c r="F1262" i="18"/>
  <c r="F1258" i="18"/>
  <c r="F1254" i="18"/>
  <c r="F1250" i="18"/>
  <c r="F1246" i="18"/>
  <c r="F1242" i="18"/>
  <c r="F1238" i="18"/>
  <c r="F1234" i="18"/>
  <c r="F1230" i="18"/>
  <c r="F1226" i="18"/>
  <c r="F1222" i="18"/>
  <c r="F1218" i="18"/>
  <c r="F1214" i="18"/>
  <c r="F1210" i="18"/>
  <c r="F1206" i="18"/>
  <c r="F1202" i="18"/>
  <c r="F1198" i="18"/>
  <c r="F1194" i="18"/>
  <c r="F1190" i="18"/>
  <c r="F1186" i="18"/>
  <c r="F1180" i="18"/>
  <c r="F1176" i="18"/>
  <c r="F1172" i="18"/>
  <c r="F1168" i="18"/>
  <c r="F1164" i="18"/>
  <c r="F1159" i="18"/>
  <c r="F1154" i="18"/>
  <c r="F1145" i="18"/>
  <c r="F1141" i="18"/>
  <c r="F1137" i="18"/>
  <c r="F1133" i="18"/>
  <c r="F1129" i="18"/>
  <c r="F1125" i="18"/>
  <c r="F1120" i="18"/>
  <c r="F1116" i="18"/>
  <c r="F1112" i="18"/>
  <c r="F1108" i="18"/>
  <c r="F1103" i="18"/>
  <c r="F1099" i="18"/>
  <c r="F1095" i="18"/>
  <c r="F1091" i="18"/>
  <c r="F1087" i="18"/>
  <c r="F1083" i="18"/>
  <c r="F1079" i="18"/>
  <c r="F1075" i="18"/>
  <c r="F1071" i="18"/>
  <c r="F1067" i="18"/>
  <c r="F1063" i="18"/>
  <c r="F1059" i="18"/>
  <c r="F1053" i="18"/>
  <c r="F1049" i="18"/>
  <c r="F1045" i="18"/>
  <c r="F1041" i="18"/>
  <c r="F1344" i="18"/>
  <c r="F1162" i="18"/>
  <c r="F1149" i="18"/>
  <c r="F1106" i="18"/>
  <c r="F994" i="18"/>
  <c r="F958" i="18"/>
  <c r="F924" i="18"/>
  <c r="F328" i="18"/>
  <c r="F288" i="18"/>
  <c r="F176" i="18"/>
  <c r="F79" i="18"/>
  <c r="F49" i="18"/>
  <c r="F39" i="18"/>
  <c r="F34" i="18"/>
  <c r="F30" i="18"/>
  <c r="F26" i="18"/>
  <c r="F22" i="18"/>
  <c r="F18" i="18"/>
  <c r="F13" i="18"/>
  <c r="F9" i="18"/>
  <c r="F5" i="18"/>
  <c r="F1411" i="18"/>
  <c r="F1407" i="18"/>
  <c r="F1403" i="18"/>
  <c r="F1399" i="18"/>
  <c r="F1394" i="18"/>
  <c r="F1390" i="18"/>
  <c r="F1386" i="18"/>
  <c r="F1382" i="18"/>
  <c r="F1378" i="18"/>
  <c r="F1374" i="18"/>
  <c r="F1370" i="18"/>
  <c r="F1366" i="18"/>
  <c r="F1362" i="18"/>
  <c r="F1358" i="18"/>
  <c r="F1354" i="18"/>
  <c r="F1350" i="18"/>
  <c r="F1346" i="18"/>
  <c r="F1340" i="18"/>
  <c r="F1336" i="18"/>
  <c r="F1332" i="18"/>
  <c r="F1328" i="18"/>
  <c r="F1324" i="18"/>
  <c r="F1320" i="18"/>
  <c r="F1316" i="18"/>
  <c r="F1312" i="18"/>
  <c r="F1308" i="18"/>
  <c r="F1304" i="18"/>
  <c r="F1300" i="18"/>
  <c r="F1296" i="18"/>
  <c r="F1291" i="18"/>
  <c r="F1287" i="18"/>
  <c r="F1283" i="18"/>
  <c r="F1279" i="18"/>
  <c r="F1275" i="18"/>
  <c r="F1271" i="18"/>
  <c r="F1267" i="18"/>
  <c r="F1263" i="18"/>
  <c r="F1259" i="18"/>
  <c r="F1255" i="18"/>
  <c r="F1251" i="18"/>
  <c r="F1247" i="18"/>
  <c r="F1243" i="18"/>
  <c r="F1239" i="18"/>
  <c r="F1235" i="18"/>
  <c r="F1231" i="18"/>
  <c r="F1227" i="18"/>
  <c r="F1223" i="18"/>
  <c r="F1219" i="18"/>
  <c r="F1215" i="18"/>
  <c r="F1211" i="18"/>
  <c r="F1207" i="18"/>
  <c r="F1203" i="18"/>
  <c r="F1199" i="18"/>
  <c r="F1195" i="18"/>
  <c r="F1191" i="18"/>
  <c r="F1187" i="18"/>
  <c r="F1181" i="18"/>
  <c r="F1177" i="18"/>
  <c r="F1173" i="18"/>
  <c r="F1169" i="18"/>
  <c r="F1165" i="18"/>
  <c r="F1160" i="18"/>
  <c r="F1155" i="18"/>
  <c r="F1146" i="18"/>
  <c r="F1142" i="18"/>
  <c r="F1138" i="18"/>
  <c r="F1134" i="18"/>
  <c r="F1130" i="18"/>
  <c r="F1126" i="18"/>
  <c r="F1121" i="18"/>
  <c r="F1117" i="18"/>
  <c r="F1113" i="18"/>
  <c r="F1109" i="18"/>
  <c r="F1104" i="18"/>
  <c r="F1100" i="18"/>
  <c r="F1096" i="18"/>
  <c r="F1092" i="18"/>
  <c r="F1088" i="18"/>
  <c r="F1090" i="18"/>
  <c r="F1086" i="18"/>
  <c r="F1082" i="18"/>
  <c r="F1078" i="18"/>
  <c r="F1074" i="18"/>
  <c r="F1070" i="18"/>
  <c r="F1066" i="18"/>
  <c r="F1062" i="18"/>
  <c r="F1056" i="18"/>
  <c r="F1052" i="18"/>
  <c r="F1048" i="18"/>
  <c r="F1044" i="18"/>
  <c r="F1040" i="18"/>
  <c r="F1036" i="18"/>
  <c r="F1032" i="18"/>
  <c r="F1028" i="18"/>
  <c r="F1024" i="18"/>
  <c r="F1020" i="18"/>
  <c r="F1016" i="18"/>
  <c r="F1012" i="18"/>
  <c r="F1007" i="18"/>
  <c r="F1003" i="18"/>
  <c r="F999" i="18"/>
  <c r="F995" i="18"/>
  <c r="F990" i="18"/>
  <c r="F984" i="18"/>
  <c r="F980" i="18"/>
  <c r="F975" i="18"/>
  <c r="F971" i="18"/>
  <c r="F967" i="18"/>
  <c r="F963" i="18"/>
  <c r="F959" i="18"/>
  <c r="F954" i="18"/>
  <c r="F950" i="18"/>
  <c r="F945" i="18"/>
  <c r="F941" i="18"/>
  <c r="F936" i="18"/>
  <c r="F932" i="18"/>
  <c r="F928" i="18"/>
  <c r="F922" i="18"/>
  <c r="F918" i="18"/>
  <c r="F914" i="18"/>
  <c r="F910" i="18"/>
  <c r="F906" i="18"/>
  <c r="F902" i="18"/>
  <c r="F898" i="18"/>
  <c r="F894" i="18"/>
  <c r="F890" i="18"/>
  <c r="F886" i="18"/>
  <c r="F882" i="18"/>
  <c r="F878" i="18"/>
  <c r="F874" i="18"/>
  <c r="F870" i="18"/>
  <c r="F866" i="18"/>
  <c r="F862" i="18"/>
  <c r="F858" i="18"/>
  <c r="F854" i="18"/>
  <c r="F850" i="18"/>
  <c r="F846" i="18"/>
  <c r="F842" i="18"/>
  <c r="F838" i="18"/>
  <c r="F834" i="18"/>
  <c r="F830" i="18"/>
  <c r="F826" i="18"/>
  <c r="F822" i="18"/>
  <c r="F818" i="18"/>
  <c r="F814" i="18"/>
  <c r="F810" i="18"/>
  <c r="F806" i="18"/>
  <c r="F802" i="18"/>
  <c r="F798" i="18"/>
  <c r="F794" i="18"/>
  <c r="F790" i="18"/>
  <c r="F786" i="18"/>
  <c r="F782" i="18"/>
  <c r="F778" i="18"/>
  <c r="F774" i="18"/>
  <c r="F770" i="18"/>
  <c r="F766" i="18"/>
  <c r="F762" i="18"/>
  <c r="F758" i="18"/>
  <c r="F754" i="18"/>
  <c r="F750" i="18"/>
  <c r="F746" i="18"/>
  <c r="F742" i="18"/>
  <c r="F738" i="18"/>
  <c r="F734" i="18"/>
  <c r="F730" i="18"/>
  <c r="F726" i="18"/>
  <c r="F722" i="18"/>
  <c r="F718" i="18"/>
  <c r="F714" i="18"/>
  <c r="F710" i="18"/>
  <c r="F706" i="18"/>
  <c r="F702" i="18"/>
  <c r="F698" i="18"/>
  <c r="F694" i="18"/>
  <c r="F690" i="18"/>
  <c r="F686" i="18"/>
  <c r="F682" i="18"/>
  <c r="F678" i="18"/>
  <c r="F674" i="18"/>
  <c r="F670" i="18"/>
  <c r="F666" i="18"/>
  <c r="F662" i="18"/>
  <c r="F658" i="18"/>
  <c r="F654" i="18"/>
  <c r="F650" i="18"/>
  <c r="F646" i="18"/>
  <c r="F642" i="18"/>
  <c r="F638" i="18"/>
  <c r="F634" i="18"/>
  <c r="F630" i="18"/>
  <c r="F626" i="18"/>
  <c r="F622" i="18"/>
  <c r="F618" i="18"/>
  <c r="F614" i="18"/>
  <c r="F610" i="18"/>
  <c r="F606" i="18"/>
  <c r="F602" i="18"/>
  <c r="F598" i="18"/>
  <c r="F594" i="18"/>
  <c r="F590" i="18"/>
  <c r="F586" i="18"/>
  <c r="F582" i="18"/>
  <c r="F578" i="18"/>
  <c r="F574" i="18"/>
  <c r="F570" i="18"/>
  <c r="F566" i="18"/>
  <c r="F562" i="18"/>
  <c r="F558" i="18"/>
  <c r="F554" i="18"/>
  <c r="F550" i="18"/>
  <c r="F546" i="18"/>
  <c r="F542" i="18"/>
  <c r="F538" i="18"/>
  <c r="F534" i="18"/>
  <c r="F530" i="18"/>
  <c r="F526" i="18"/>
  <c r="F522" i="18"/>
  <c r="F518" i="18"/>
  <c r="F514" i="18"/>
  <c r="F510" i="18"/>
  <c r="F506" i="18"/>
  <c r="F502" i="18"/>
  <c r="F498" i="18"/>
  <c r="F494" i="18"/>
  <c r="F490" i="18"/>
  <c r="F486" i="18"/>
  <c r="F482" i="18"/>
  <c r="F478" i="18"/>
  <c r="F474" i="18"/>
  <c r="F470" i="18"/>
  <c r="F466" i="18"/>
  <c r="F462" i="18"/>
  <c r="F458" i="18"/>
  <c r="F454" i="18"/>
  <c r="F450" i="18"/>
  <c r="F446" i="18"/>
  <c r="F442" i="18"/>
  <c r="F438" i="18"/>
  <c r="F434" i="18"/>
  <c r="F430" i="18"/>
  <c r="F426" i="18"/>
  <c r="F422" i="18"/>
  <c r="F418" i="18"/>
  <c r="F414" i="18"/>
  <c r="F410" i="18"/>
  <c r="F405" i="18"/>
  <c r="F401" i="18"/>
  <c r="F1037" i="18"/>
  <c r="F1033" i="18"/>
  <c r="F1029" i="18"/>
  <c r="F1025" i="18"/>
  <c r="F1021" i="18"/>
  <c r="F1017" i="18"/>
  <c r="F1013" i="18"/>
  <c r="F1009" i="18"/>
  <c r="F1004" i="18"/>
  <c r="F1000" i="18"/>
  <c r="F996" i="18"/>
  <c r="F991" i="18"/>
  <c r="F987" i="18"/>
  <c r="F981" i="18"/>
  <c r="F976" i="18"/>
  <c r="F972" i="18"/>
  <c r="F968" i="18"/>
  <c r="F964" i="18"/>
  <c r="F960" i="18"/>
  <c r="F955" i="18"/>
  <c r="F951" i="18"/>
  <c r="F946" i="18"/>
  <c r="F942" i="18"/>
  <c r="F938" i="18"/>
  <c r="F933" i="18"/>
  <c r="F929" i="18"/>
  <c r="F923" i="18"/>
  <c r="F919" i="18"/>
  <c r="F915" i="18"/>
  <c r="F911" i="18"/>
  <c r="F907" i="18"/>
  <c r="F903" i="18"/>
  <c r="F899" i="18"/>
  <c r="F895" i="18"/>
  <c r="F891" i="18"/>
  <c r="F887" i="18"/>
  <c r="F883" i="18"/>
  <c r="F879" i="18"/>
  <c r="F875" i="18"/>
  <c r="F871" i="18"/>
  <c r="F867" i="18"/>
  <c r="F863" i="18"/>
  <c r="F859" i="18"/>
  <c r="F855" i="18"/>
  <c r="F851" i="18"/>
  <c r="F847" i="18"/>
  <c r="F843" i="18"/>
  <c r="F839" i="18"/>
  <c r="F835" i="18"/>
  <c r="F831" i="18"/>
  <c r="F827" i="18"/>
  <c r="F823" i="18"/>
  <c r="F819" i="18"/>
  <c r="F815" i="18"/>
  <c r="F811" i="18"/>
  <c r="F807" i="18"/>
  <c r="F803" i="18"/>
  <c r="F799" i="18"/>
  <c r="F795" i="18"/>
  <c r="F791" i="18"/>
  <c r="F787" i="18"/>
  <c r="F783" i="18"/>
  <c r="F779" i="18"/>
  <c r="F775" i="18"/>
  <c r="F771" i="18"/>
  <c r="F767" i="18"/>
  <c r="F763" i="18"/>
  <c r="F759" i="18"/>
  <c r="F755" i="18"/>
  <c r="F751" i="18"/>
  <c r="F747" i="18"/>
  <c r="F743" i="18"/>
  <c r="F739" i="18"/>
  <c r="F735" i="18"/>
  <c r="F731" i="18"/>
  <c r="F727" i="18"/>
  <c r="F723" i="18"/>
  <c r="F719" i="18"/>
  <c r="F715" i="18"/>
  <c r="F711" i="18"/>
  <c r="F707" i="18"/>
  <c r="F703" i="18"/>
  <c r="F699" i="18"/>
  <c r="F695" i="18"/>
  <c r="F691" i="18"/>
  <c r="F687" i="18"/>
  <c r="F683" i="18"/>
  <c r="F679" i="18"/>
  <c r="F675" i="18"/>
  <c r="F671" i="18"/>
  <c r="F667" i="18"/>
  <c r="F663" i="18"/>
  <c r="F659" i="18"/>
  <c r="F655" i="18"/>
  <c r="F651" i="18"/>
  <c r="F647" i="18"/>
  <c r="F643" i="18"/>
  <c r="F639" i="18"/>
  <c r="F635" i="18"/>
  <c r="F631" i="18"/>
  <c r="F627" i="18"/>
  <c r="F623" i="18"/>
  <c r="F619" i="18"/>
  <c r="F615" i="18"/>
  <c r="F611" i="18"/>
  <c r="F607" i="18"/>
  <c r="F603" i="18"/>
  <c r="F599" i="18"/>
  <c r="F595" i="18"/>
  <c r="F591" i="18"/>
  <c r="F587" i="18"/>
  <c r="F583" i="18"/>
  <c r="F579" i="18"/>
  <c r="F575" i="18"/>
  <c r="F571" i="18"/>
  <c r="F567" i="18"/>
  <c r="F563" i="18"/>
  <c r="F559" i="18"/>
  <c r="F555" i="18"/>
  <c r="F551" i="18"/>
  <c r="F547" i="18"/>
  <c r="F543" i="18"/>
  <c r="F539" i="18"/>
  <c r="F535" i="18"/>
  <c r="F531" i="18"/>
  <c r="F527" i="18"/>
  <c r="F523" i="18"/>
  <c r="F519" i="18"/>
  <c r="F515" i="18"/>
  <c r="F511" i="18"/>
  <c r="F507" i="18"/>
  <c r="F503" i="18"/>
  <c r="F499" i="18"/>
  <c r="F495" i="18"/>
  <c r="F491" i="18"/>
  <c r="F487" i="18"/>
  <c r="F483" i="18"/>
  <c r="F479" i="18"/>
  <c r="F475" i="18"/>
  <c r="F471" i="18"/>
  <c r="F467" i="18"/>
  <c r="F463" i="18"/>
  <c r="F459" i="18"/>
  <c r="F455" i="18"/>
  <c r="F451" i="18"/>
  <c r="F447" i="18"/>
  <c r="F443" i="18"/>
  <c r="F439" i="18"/>
  <c r="F435" i="18"/>
  <c r="F431" i="18"/>
  <c r="F427" i="18"/>
  <c r="F423" i="18"/>
  <c r="F419" i="18"/>
  <c r="F415" i="18"/>
  <c r="F1084" i="18"/>
  <c r="F1080" i="18"/>
  <c r="F1076" i="18"/>
  <c r="F1072" i="18"/>
  <c r="F1068" i="18"/>
  <c r="F1064" i="18"/>
  <c r="F1060" i="18"/>
  <c r="F1054" i="18"/>
  <c r="F1050" i="18"/>
  <c r="F1046" i="18"/>
  <c r="F1042" i="18"/>
  <c r="F1038" i="18"/>
  <c r="F1034" i="18"/>
  <c r="F1030" i="18"/>
  <c r="F1026" i="18"/>
  <c r="F1022" i="18"/>
  <c r="F1018" i="18"/>
  <c r="F1014" i="18"/>
  <c r="F1010" i="18"/>
  <c r="F1005" i="18"/>
  <c r="F1001" i="18"/>
  <c r="F997" i="18"/>
  <c r="F992" i="18"/>
  <c r="F988" i="18"/>
  <c r="F982" i="18"/>
  <c r="F977" i="18"/>
  <c r="F973" i="18"/>
  <c r="F969" i="18"/>
  <c r="F965" i="18"/>
  <c r="F961" i="18"/>
  <c r="F956" i="18"/>
  <c r="F952" i="18"/>
  <c r="F947" i="18"/>
  <c r="F943" i="18"/>
  <c r="F939" i="18"/>
  <c r="F934" i="18"/>
  <c r="F930" i="18"/>
  <c r="F926" i="18"/>
  <c r="F920" i="18"/>
  <c r="F916" i="18"/>
  <c r="F912" i="18"/>
  <c r="F908" i="18"/>
  <c r="F904" i="18"/>
  <c r="F900" i="18"/>
  <c r="F896" i="18"/>
  <c r="F892" i="18"/>
  <c r="F888" i="18"/>
  <c r="F884" i="18"/>
  <c r="F880" i="18"/>
  <c r="F876" i="18"/>
  <c r="F872" i="18"/>
  <c r="F868" i="18"/>
  <c r="F864" i="18"/>
  <c r="F860" i="18"/>
  <c r="F856" i="18"/>
  <c r="F852" i="18"/>
  <c r="F848" i="18"/>
  <c r="F844" i="18"/>
  <c r="F840" i="18"/>
  <c r="F836" i="18"/>
  <c r="F832" i="18"/>
  <c r="F828" i="18"/>
  <c r="F824" i="18"/>
  <c r="F820" i="18"/>
  <c r="F816" i="18"/>
  <c r="F812" i="18"/>
  <c r="F808" i="18"/>
  <c r="F804" i="18"/>
  <c r="F800" i="18"/>
  <c r="F796" i="18"/>
  <c r="F792" i="18"/>
  <c r="F788" i="18"/>
  <c r="F784" i="18"/>
  <c r="F780" i="18"/>
  <c r="F776" i="18"/>
  <c r="F772" i="18"/>
  <c r="F768" i="18"/>
  <c r="F764" i="18"/>
  <c r="F760" i="18"/>
  <c r="F756" i="18"/>
  <c r="F752" i="18"/>
  <c r="F748" i="18"/>
  <c r="F744" i="18"/>
  <c r="F740" i="18"/>
  <c r="F736" i="18"/>
  <c r="F732" i="18"/>
  <c r="F728" i="18"/>
  <c r="F724" i="18"/>
  <c r="F720" i="18"/>
  <c r="F716" i="18"/>
  <c r="F712" i="18"/>
  <c r="F708" i="18"/>
  <c r="F704" i="18"/>
  <c r="F700" i="18"/>
  <c r="F696" i="18"/>
  <c r="F692" i="18"/>
  <c r="F688" i="18"/>
  <c r="F684" i="18"/>
  <c r="F680" i="18"/>
  <c r="F676" i="18"/>
  <c r="F672" i="18"/>
  <c r="F668" i="18"/>
  <c r="F664" i="18"/>
  <c r="F660" i="18"/>
  <c r="F656" i="18"/>
  <c r="F652" i="18"/>
  <c r="F648" i="18"/>
  <c r="F644" i="18"/>
  <c r="F640" i="18"/>
  <c r="F636" i="18"/>
  <c r="F632" i="18"/>
  <c r="F628" i="18"/>
  <c r="F624" i="18"/>
  <c r="F620" i="18"/>
  <c r="F616" i="18"/>
  <c r="F612" i="18"/>
  <c r="F608" i="18"/>
  <c r="F604" i="18"/>
  <c r="F600" i="18"/>
  <c r="F596" i="18"/>
  <c r="F592" i="18"/>
  <c r="F588" i="18"/>
  <c r="F584" i="18"/>
  <c r="F580" i="18"/>
  <c r="F576" i="18"/>
  <c r="F572" i="18"/>
  <c r="F568" i="18"/>
  <c r="F564" i="18"/>
  <c r="F560" i="18"/>
  <c r="F556" i="18"/>
  <c r="F552" i="18"/>
  <c r="F548" i="18"/>
  <c r="F544" i="18"/>
  <c r="F540" i="18"/>
  <c r="F536" i="18"/>
  <c r="F532" i="18"/>
  <c r="F528" i="18"/>
  <c r="F524" i="18"/>
  <c r="F520" i="18"/>
  <c r="F516" i="18"/>
  <c r="F512" i="18"/>
  <c r="F508" i="18"/>
  <c r="F504" i="18"/>
  <c r="F500" i="18"/>
  <c r="F496" i="18"/>
  <c r="F492" i="18"/>
  <c r="F488" i="18"/>
  <c r="F484" i="18"/>
  <c r="F480" i="18"/>
  <c r="F476" i="18"/>
  <c r="F472" i="18"/>
  <c r="F468" i="18"/>
  <c r="F464" i="18"/>
  <c r="F460" i="18"/>
  <c r="F456" i="18"/>
  <c r="F452" i="18"/>
  <c r="F448" i="18"/>
  <c r="F444" i="18"/>
  <c r="F440" i="18"/>
  <c r="F436" i="18"/>
  <c r="F432" i="18"/>
  <c r="F428" i="18"/>
  <c r="F424" i="18"/>
  <c r="F420" i="18"/>
  <c r="F416" i="18"/>
  <c r="F397" i="18"/>
  <c r="F393" i="18"/>
  <c r="F389" i="18"/>
  <c r="F385" i="18"/>
  <c r="F381" i="18"/>
  <c r="F377" i="18"/>
  <c r="F373" i="18"/>
  <c r="F369" i="18"/>
  <c r="F365" i="18"/>
  <c r="F361" i="18"/>
  <c r="F357" i="18"/>
  <c r="F352" i="18"/>
  <c r="F348" i="18"/>
  <c r="F344" i="18"/>
  <c r="F340" i="18"/>
  <c r="F336" i="18"/>
  <c r="F331" i="18"/>
  <c r="F325" i="18"/>
  <c r="F321" i="18"/>
  <c r="F317" i="18"/>
  <c r="F313" i="18"/>
  <c r="F309" i="18"/>
  <c r="F304" i="18"/>
  <c r="F300" i="18"/>
  <c r="F295" i="18"/>
  <c r="F291" i="18"/>
  <c r="F286" i="18"/>
  <c r="F282" i="18"/>
  <c r="F276" i="18"/>
  <c r="F272" i="18"/>
  <c r="F268" i="18"/>
  <c r="F264" i="18"/>
  <c r="F260" i="18"/>
  <c r="F256" i="18"/>
  <c r="F252" i="18"/>
  <c r="F248" i="18"/>
  <c r="F244" i="18"/>
  <c r="F240" i="18"/>
  <c r="F236" i="18"/>
  <c r="F232" i="18"/>
  <c r="F228" i="18"/>
  <c r="F224" i="18"/>
  <c r="F220" i="18"/>
  <c r="F216" i="18"/>
  <c r="F212" i="18"/>
  <c r="F208" i="18"/>
  <c r="F204" i="18"/>
  <c r="F200" i="18"/>
  <c r="F195" i="18"/>
  <c r="F191" i="18"/>
  <c r="F187" i="18"/>
  <c r="F183" i="18"/>
  <c r="F179" i="18"/>
  <c r="F174" i="18"/>
  <c r="F170" i="18"/>
  <c r="F166" i="18"/>
  <c r="F162" i="18"/>
  <c r="F157" i="18"/>
  <c r="F153" i="18"/>
  <c r="F149" i="18"/>
  <c r="F145" i="18"/>
  <c r="F141" i="18"/>
  <c r="F137" i="18"/>
  <c r="F133" i="18"/>
  <c r="F129" i="18"/>
  <c r="F125" i="18"/>
  <c r="F121" i="18"/>
  <c r="F117" i="18"/>
  <c r="F113" i="18"/>
  <c r="F109" i="18"/>
  <c r="F104" i="18"/>
  <c r="F100" i="18"/>
  <c r="F96" i="18"/>
  <c r="F92" i="18"/>
  <c r="F88" i="18"/>
  <c r="F84" i="18"/>
  <c r="F78" i="18"/>
  <c r="F74" i="18"/>
  <c r="F69" i="18"/>
  <c r="F64" i="18"/>
  <c r="F60" i="18"/>
  <c r="F55" i="18"/>
  <c r="F51" i="18"/>
  <c r="F46" i="18"/>
  <c r="F38" i="18"/>
  <c r="F411" i="18"/>
  <c r="F406" i="18"/>
  <c r="F402" i="18"/>
  <c r="F398" i="18"/>
  <c r="F394" i="18"/>
  <c r="F390" i="18"/>
  <c r="F386" i="18"/>
  <c r="F382" i="18"/>
  <c r="F378" i="18"/>
  <c r="F374" i="18"/>
  <c r="F370" i="18"/>
  <c r="F366" i="18"/>
  <c r="F362" i="18"/>
  <c r="F358" i="18"/>
  <c r="F354" i="18"/>
  <c r="F349" i="18"/>
  <c r="F345" i="18"/>
  <c r="F341" i="18"/>
  <c r="F337" i="18"/>
  <c r="F332" i="18"/>
  <c r="F326" i="18"/>
  <c r="F322" i="18"/>
  <c r="F318" i="18"/>
  <c r="F314" i="18"/>
  <c r="F310" i="18"/>
  <c r="F306" i="18"/>
  <c r="F301" i="18"/>
  <c r="F296" i="18"/>
  <c r="F292" i="18"/>
  <c r="F287" i="18"/>
  <c r="F283" i="18"/>
  <c r="F277" i="18"/>
  <c r="F273" i="18"/>
  <c r="F269" i="18"/>
  <c r="F265" i="18"/>
  <c r="F261" i="18"/>
  <c r="F257" i="18"/>
  <c r="F253" i="18"/>
  <c r="F249" i="18"/>
  <c r="F245" i="18"/>
  <c r="F241" i="18"/>
  <c r="F237" i="18"/>
  <c r="F233" i="18"/>
  <c r="F229" i="18"/>
  <c r="F225" i="18"/>
  <c r="F221" i="18"/>
  <c r="F217" i="18"/>
  <c r="F213" i="18"/>
  <c r="F209" i="18"/>
  <c r="F205" i="18"/>
  <c r="F201" i="18"/>
  <c r="F196" i="18"/>
  <c r="F192" i="18"/>
  <c r="F188" i="18"/>
  <c r="F184" i="18"/>
  <c r="F180" i="18"/>
  <c r="F175" i="18"/>
  <c r="F171" i="18"/>
  <c r="F167" i="18"/>
  <c r="F163" i="18"/>
  <c r="F158" i="18"/>
  <c r="F154" i="18"/>
  <c r="F150" i="18"/>
  <c r="F146" i="18"/>
  <c r="F142" i="18"/>
  <c r="F138" i="18"/>
  <c r="F134" i="18"/>
  <c r="F130" i="18"/>
  <c r="F126" i="18"/>
  <c r="F122" i="18"/>
  <c r="F118" i="18"/>
  <c r="F114" i="18"/>
  <c r="F110" i="18"/>
  <c r="F105" i="18"/>
  <c r="F101" i="18"/>
  <c r="F97" i="18"/>
  <c r="F93" i="18"/>
  <c r="F89" i="18"/>
  <c r="F85" i="18"/>
  <c r="F80" i="18"/>
  <c r="F75" i="18"/>
  <c r="F70" i="18"/>
  <c r="F65" i="18"/>
  <c r="F61" i="18"/>
  <c r="F56" i="18"/>
  <c r="F52" i="18"/>
  <c r="F47" i="18"/>
  <c r="F40" i="18"/>
  <c r="F412" i="18"/>
  <c r="F408" i="18"/>
  <c r="F403" i="18"/>
  <c r="F399" i="18"/>
  <c r="F395" i="18"/>
  <c r="F391" i="18"/>
  <c r="F387" i="18"/>
  <c r="F383" i="18"/>
  <c r="F379" i="18"/>
  <c r="F375" i="18"/>
  <c r="F371" i="18"/>
  <c r="F367" i="18"/>
  <c r="F363" i="18"/>
  <c r="F359" i="18"/>
  <c r="F355" i="18"/>
  <c r="F350" i="18"/>
  <c r="F346" i="18"/>
  <c r="F342" i="18"/>
  <c r="F338" i="18"/>
  <c r="F333" i="18"/>
  <c r="F329" i="18"/>
  <c r="F323" i="18"/>
  <c r="F319" i="18"/>
  <c r="F315" i="18"/>
  <c r="F311" i="18"/>
  <c r="F307" i="18"/>
  <c r="F302" i="18"/>
  <c r="F298" i="18"/>
  <c r="F293" i="18"/>
  <c r="F289" i="18"/>
  <c r="F284" i="18"/>
  <c r="F278" i="18"/>
  <c r="F274" i="18"/>
  <c r="F270" i="18"/>
  <c r="F266" i="18"/>
  <c r="F262" i="18"/>
  <c r="F258" i="18"/>
  <c r="F254" i="18"/>
  <c r="F250" i="18"/>
  <c r="F246" i="18"/>
  <c r="F242" i="18"/>
  <c r="F238" i="18"/>
  <c r="F234" i="18"/>
  <c r="F230" i="18"/>
  <c r="F226" i="18"/>
  <c r="F222" i="18"/>
  <c r="F218" i="18"/>
  <c r="F214" i="18"/>
  <c r="F210" i="18"/>
  <c r="F206" i="18"/>
  <c r="F202" i="18"/>
  <c r="F197" i="18"/>
  <c r="F193" i="18"/>
  <c r="F189" i="18"/>
  <c r="F185" i="18"/>
  <c r="F181" i="18"/>
  <c r="F177" i="18"/>
  <c r="F172" i="18"/>
  <c r="F168" i="18"/>
  <c r="F164" i="18"/>
  <c r="F160" i="18"/>
  <c r="F155" i="18"/>
  <c r="F151" i="18"/>
  <c r="F147" i="18"/>
  <c r="F143" i="18"/>
  <c r="F139" i="18"/>
  <c r="F135" i="18"/>
  <c r="F131" i="18"/>
  <c r="F127" i="18"/>
  <c r="F123" i="18"/>
  <c r="F119" i="18"/>
  <c r="F115" i="18"/>
  <c r="F111" i="18"/>
  <c r="F107" i="18"/>
  <c r="F102" i="18"/>
  <c r="F98" i="18"/>
  <c r="F94" i="18"/>
  <c r="F90" i="18"/>
  <c r="F86" i="18"/>
  <c r="F81" i="18"/>
  <c r="F76" i="18"/>
  <c r="F72" i="18"/>
  <c r="F66" i="18"/>
  <c r="F62" i="18"/>
  <c r="F57" i="18"/>
  <c r="F53" i="18"/>
  <c r="F48" i="18"/>
  <c r="F43" i="18"/>
</calcChain>
</file>

<file path=xl/sharedStrings.xml><?xml version="1.0" encoding="utf-8"?>
<sst xmlns="http://schemas.openxmlformats.org/spreadsheetml/2006/main" count="58866" uniqueCount="2799">
  <si>
    <t>Name of the Judge</t>
  </si>
  <si>
    <t>Court Type</t>
  </si>
  <si>
    <t>Name of the Court</t>
  </si>
  <si>
    <t>District</t>
  </si>
  <si>
    <t>Month</t>
  </si>
  <si>
    <t>Date of hearing</t>
  </si>
  <si>
    <t>FIR No-</t>
  </si>
  <si>
    <t>Police station</t>
  </si>
  <si>
    <t>Combined case number</t>
  </si>
  <si>
    <t>Case type</t>
  </si>
  <si>
    <t>Year</t>
  </si>
  <si>
    <t>Name of the Petitioner</t>
  </si>
  <si>
    <t>Name of the Respondent</t>
  </si>
  <si>
    <t>Category</t>
  </si>
  <si>
    <t>Stage</t>
  </si>
  <si>
    <t>Cleaned up stages</t>
  </si>
  <si>
    <t>Time taken during proceeding</t>
  </si>
  <si>
    <t>Brief summary of proceedings</t>
  </si>
  <si>
    <t>Reason for adjournment</t>
  </si>
  <si>
    <t>Next date of hearing</t>
  </si>
  <si>
    <t>Remarks</t>
  </si>
  <si>
    <t>Date of registration</t>
  </si>
  <si>
    <t>Date of Decision</t>
  </si>
  <si>
    <t>Pending/Disposed</t>
  </si>
  <si>
    <t>Nature of Disposal</t>
  </si>
  <si>
    <t>Sh. Kuldeep Narayan Additional Sessions Judge</t>
  </si>
  <si>
    <t>Pilot Court</t>
  </si>
  <si>
    <t>District and Sessions Judge, West, THC</t>
  </si>
  <si>
    <t>West</t>
  </si>
  <si>
    <t>January</t>
  </si>
  <si>
    <t>313/2016</t>
  </si>
  <si>
    <t>Khyala</t>
  </si>
  <si>
    <t>SC-58170-2016</t>
  </si>
  <si>
    <t>SC</t>
  </si>
  <si>
    <t>State</t>
  </si>
  <si>
    <t>V.Sanjay Kr. &amp; Ors</t>
  </si>
  <si>
    <t>IPC[302,201,34]</t>
  </si>
  <si>
    <t>Charge</t>
  </si>
  <si>
    <t>Framing of Charges</t>
  </si>
  <si>
    <t>Part arguments on charge heard.</t>
  </si>
  <si>
    <t>On request of counsel for the accused, case adjourned for further arguments on charge.</t>
  </si>
  <si>
    <t>Case received by transfer today.</t>
  </si>
  <si>
    <t>Pending</t>
  </si>
  <si>
    <t>557/2016</t>
  </si>
  <si>
    <t>NIHAL VIHAR</t>
  </si>
  <si>
    <t>SC-58185-2016</t>
  </si>
  <si>
    <t>Manish Kumar</t>
  </si>
  <si>
    <t>IPC[302,364,365,120-B,34]</t>
  </si>
  <si>
    <t>Part arguments on the point of charge heard.</t>
  </si>
  <si>
    <t>On request of counsel of both accused persons, matter adjourned for framing of charge.</t>
  </si>
  <si>
    <t>585/2016</t>
  </si>
  <si>
    <t>Ranhola</t>
  </si>
  <si>
    <t>SC-58205-2016</t>
  </si>
  <si>
    <t>Amit @ Meeta &amp; Ors.</t>
  </si>
  <si>
    <t>IPC[302,34]</t>
  </si>
  <si>
    <t>Fresh Vakaltnama filed on behalf accused persons.</t>
  </si>
  <si>
    <t>Counsel for accused sought time for going through the file and argue on charge.</t>
  </si>
  <si>
    <t>110/2009</t>
  </si>
  <si>
    <t>SC-57672-2016</t>
  </si>
  <si>
    <t>Raj Kumar @ Gujjar</t>
  </si>
  <si>
    <t>IPC[302,364,365,201,120-B,34]</t>
  </si>
  <si>
    <t>P.E</t>
  </si>
  <si>
    <t>Prosecution Evidence</t>
  </si>
  <si>
    <t>Matter adjourned on the request of the State.</t>
  </si>
  <si>
    <t>PW-28 was to be examined who was not present.</t>
  </si>
  <si>
    <t>SC-57521-2016</t>
  </si>
  <si>
    <t>Rahul Nirwal &amp; Ors</t>
  </si>
  <si>
    <t>IPC[498-A,304-B,406,34]</t>
  </si>
  <si>
    <t>Application for exemption of accused Smt. Rajesh was allowed. Her interim bail was extended till next date</t>
  </si>
  <si>
    <t>Ld. APP sought time to see whether more PE is to be led or not.</t>
  </si>
  <si>
    <t>298/2012</t>
  </si>
  <si>
    <t>Hari Nagar</t>
  </si>
  <si>
    <t>SC-56388-2016</t>
  </si>
  <si>
    <t>Hari Om</t>
  </si>
  <si>
    <t>IPC[302,307]</t>
  </si>
  <si>
    <t>Statement of Accused</t>
  </si>
  <si>
    <t>Vide order dated 28.112016, prosecution evidence was closed.</t>
  </si>
  <si>
    <t>Matter adjourned for recording statement of the accused.</t>
  </si>
  <si>
    <t>189/2009</t>
  </si>
  <si>
    <t>Kirti Nagar</t>
  </si>
  <si>
    <t>SC-57732-2016</t>
  </si>
  <si>
    <t>Ravi @Rambo</t>
  </si>
  <si>
    <t>IPC[302,394,397,120B,34]</t>
  </si>
  <si>
    <t>D.E</t>
  </si>
  <si>
    <t>Defence Evidence</t>
  </si>
  <si>
    <t>D.E closed on behalf accused Ravi@ Rambo.</t>
  </si>
  <si>
    <t>Ld. counsel for the accused closed D.E and matter was listed for recording the Statement of accused.</t>
  </si>
  <si>
    <t>326/2016</t>
  </si>
  <si>
    <t>Vikas Puri</t>
  </si>
  <si>
    <t>SC-58025-2016</t>
  </si>
  <si>
    <t>Nasir @ Poli etc</t>
  </si>
  <si>
    <t>IPC[302,307,452,147,148,144,120-B,34]</t>
  </si>
  <si>
    <t>Counsel for three accused persons made separate statement with regard to not pressing the bail applications. The bail application of three accused persons were dismissed as not-pressed. IO was directed to file FSL report within 15 days.</t>
  </si>
  <si>
    <t>Matter was adjourned for arguments on charge.</t>
  </si>
  <si>
    <t>170/2010</t>
  </si>
  <si>
    <t>SC-57198-2016</t>
  </si>
  <si>
    <t>Ricky etc</t>
  </si>
  <si>
    <t>IPC[302,397,411,412,34],Arms Act[25]</t>
  </si>
  <si>
    <t>PW-32 Insp. M.L. Meena was not present. Request for exemption was sent on the ground that he was busy in Republic Day arrangement. He was ordered to be summoned again.</t>
  </si>
  <si>
    <t>The matter adjourned as PW-32 Insp. M.L. Meena was not present for his evidence</t>
  </si>
  <si>
    <t>SC-57328-2016</t>
  </si>
  <si>
    <t>Sher Khan etc</t>
  </si>
  <si>
    <t>IPC[302,201,120-B,34]</t>
  </si>
  <si>
    <t>PW-33 Insp. Arjun was partly recorded in chief. His further examination-in-chief deferred on his request.</t>
  </si>
  <si>
    <t>The matter adjourned on request of PW-33 Insp. Arjun as he had to go to attend his ailing father in hospital.</t>
  </si>
  <si>
    <t>Disposed</t>
  </si>
  <si>
    <t>ACQUITTED</t>
  </si>
  <si>
    <t>214/2011</t>
  </si>
  <si>
    <t>SC-57748-2016</t>
  </si>
  <si>
    <t>Ravinder @ Solanki etc</t>
  </si>
  <si>
    <t>IPC[302,34],Arms Act[25,27]</t>
  </si>
  <si>
    <t>PW-39 Insp. A.K. Singh sent request for adjournment, which was considered and allowed. He was summoned for the next date of hearing.</t>
  </si>
  <si>
    <t>Case was adjourned on the request of PW-39 A.K. Singh as he had to appear before some other court in Dwarka.</t>
  </si>
  <si>
    <t>115/2012</t>
  </si>
  <si>
    <t>Mundka</t>
  </si>
  <si>
    <t>SC-56371-2016</t>
  </si>
  <si>
    <t>Vikrant etc</t>
  </si>
  <si>
    <t>IPC[302,392,411]</t>
  </si>
  <si>
    <t>Accused Sandeep sought adjournment as his counsel was not available. Ld. Addl. P.P also sought time to go through the file.</t>
  </si>
  <si>
    <t>Ld. Addl. P.P also sought time to go through the file. The matter was adjourned for recording statement of accused persons on 10.1.2017.</t>
  </si>
  <si>
    <t>SC-57497-2016</t>
  </si>
  <si>
    <t>Mahesh Etc</t>
  </si>
  <si>
    <t>IPC[302,216,34],Arms Act[25]</t>
  </si>
  <si>
    <t>DW-1 examined and discharged. DE closed.</t>
  </si>
  <si>
    <t>Case adjourned for final arguments.</t>
  </si>
  <si>
    <t>CONVICTED</t>
  </si>
  <si>
    <t>SC-56381-2016</t>
  </si>
  <si>
    <t>Anand &amp; Ors</t>
  </si>
  <si>
    <t>IPC[304B,498-A,34]</t>
  </si>
  <si>
    <t>Final Arguments</t>
  </si>
  <si>
    <t>Part arguments heard.</t>
  </si>
  <si>
    <t>On request of both sides, matter was adjourned for further arguments.</t>
  </si>
  <si>
    <t>IPC[364,302,201,102B]</t>
  </si>
  <si>
    <t>Further arguments on the point of charge heard. Charge U/s 364/302/201/ 506/34 IPC r/w Section 120-B IPC framed.</t>
  </si>
  <si>
    <t>Complainant, IO as well as MHC(M) summoned for the next date of hearing and case adjourned.</t>
  </si>
  <si>
    <t>211/2010</t>
  </si>
  <si>
    <t>SC-56486-2016</t>
  </si>
  <si>
    <t>Parveen etc</t>
  </si>
  <si>
    <t>IPC[302]</t>
  </si>
  <si>
    <t>PW.29 Bhanwar Singh was cross-examined &amp; discharged. PW HC who was under cross-examination was summoned for the next date.</t>
  </si>
  <si>
    <t>PW HC Diwan Singh who was under cross-examination was not present. Matter adjourned for P.E</t>
  </si>
  <si>
    <t>514/2013</t>
  </si>
  <si>
    <t>SC-57256-2016</t>
  </si>
  <si>
    <t>Pappu Yadav</t>
  </si>
  <si>
    <t>I.O sent request as he was on C.L which was considered and accepted. Fresh summons issued to I.O</t>
  </si>
  <si>
    <t>I.O sent request. Matter adjourned for P.E</t>
  </si>
  <si>
    <t>SC-56091-2016</t>
  </si>
  <si>
    <t>Mithlesh</t>
  </si>
  <si>
    <t>I.O was not present as he was not summoned. Fresh summons were issued to I.O with direction to make suitable arrangement for playing CD in the court.</t>
  </si>
  <si>
    <t>I.O was not present. Matter adjourned for PE.</t>
  </si>
  <si>
    <t>SC-57275-2016</t>
  </si>
  <si>
    <t>Anzar @ Raju</t>
  </si>
  <si>
    <t>IPC[302,34,392,34,394,397]</t>
  </si>
  <si>
    <t>Arguments on application under Section 311 Cr.P.C of the State heard. The same was considered and allowed.</t>
  </si>
  <si>
    <t>Application under Section 311 Cr.P.C was disposed of and the matter was adjourned for P.E</t>
  </si>
  <si>
    <t>SC-57835-2016</t>
  </si>
  <si>
    <t>Mukesh Kr</t>
  </si>
  <si>
    <t>IO was summoned to clarify with regard to 13 chance prints lifted from the crime scene and sent to Finger Prints Bureau.</t>
  </si>
  <si>
    <t>IO was not present. Matter was adjourned for clarification and P.E</t>
  </si>
  <si>
    <t>SC-56960-2016</t>
  </si>
  <si>
    <t>Nasurddin</t>
  </si>
  <si>
    <t>IPC[302,34,498-A,304-B,34]</t>
  </si>
  <si>
    <t>Adjournment sought on behalf of counsel for accused which was considered and allowed.</t>
  </si>
  <si>
    <t>Main counsel for the accused being busy in the Hon'ble High Court. Hence, case was adjourned for final arguments.</t>
  </si>
  <si>
    <t>SC-58248-2016</t>
  </si>
  <si>
    <t>Gopal Singh</t>
  </si>
  <si>
    <t>Matter was adjourned as I.O was not present for the next date</t>
  </si>
  <si>
    <t>296/2016</t>
  </si>
  <si>
    <t>Paschim Vihar</t>
  </si>
  <si>
    <t>SC-58203-2016</t>
  </si>
  <si>
    <t>Dheeraj etc.</t>
  </si>
  <si>
    <t>IPC[392,449,302,411,120-B,34]</t>
  </si>
  <si>
    <t>IO was not present. On request of Ld. Addl. P.P , IO was summoned to clarify with regard to the chance prints lifted from the crime scene, CCTV coverage, FSL report as well as status of accused No.4 if he was declared P.O, as no supplementary chargesheet filed on his behalf.</t>
  </si>
  <si>
    <t>On request of Ld. Addl. P.P as I.O was not present, the matter adjourned for furnishing clarification by I.O and arguments on charge.</t>
  </si>
  <si>
    <t>336/2013</t>
  </si>
  <si>
    <t>SC-56482-2016</t>
  </si>
  <si>
    <t>Chander Bhan etc</t>
  </si>
  <si>
    <t>IPC[302,34],Arms Act[30]</t>
  </si>
  <si>
    <t>Proxy counsel for accused person prayed for adjournment as main counsel was not available which was considered and allowed. Ld. Addl. P.P also sought time to go through the file in assisting the court for recording S.A.</t>
  </si>
  <si>
    <t>Matter adjourned for recording statement of accused persons as the main counsel was busy in some other court. Ld. Addl. P.P also sought time to go through the file in assisting the court for recording S.A.</t>
  </si>
  <si>
    <t>SC-57505-2016</t>
  </si>
  <si>
    <t>Hira Lal &amp; etc</t>
  </si>
  <si>
    <t>PW.18 IO/Inspector Mainder Singh partly cross-examined. His further cross-examination deferred at request of Ld. Addl. P.P.</t>
  </si>
  <si>
    <t>The matter was adjourned as it was already lunch time and Ld. Addl. P.P was not available after lunch as she had to go to deliver a lecture to police personnel at Rajendra Place.</t>
  </si>
  <si>
    <t>92/2010</t>
  </si>
  <si>
    <t>SC-57807-2016</t>
  </si>
  <si>
    <t>Vidhya Sagar etc</t>
  </si>
  <si>
    <t>IPC[302,120B],Arms Act[25,27]</t>
  </si>
  <si>
    <t>Ld. Addl. P.P sought time to go through the file for assisting in recording S.A which was considered and allowed.</t>
  </si>
  <si>
    <t>Matter was adjourned at the request of Ld. Addl. P.P for going through the file for assisting in recording statement of accused.</t>
  </si>
  <si>
    <t>SC-56917-2016</t>
  </si>
  <si>
    <t>Jatin Dhiman</t>
  </si>
  <si>
    <t>IPC[302,201]</t>
  </si>
  <si>
    <t>Separate statement of counsel for the accused was recorded in this regard.</t>
  </si>
  <si>
    <t>Matter was adjourned for final arguments as D.E was closed.</t>
  </si>
  <si>
    <t>SC-57837-2016</t>
  </si>
  <si>
    <t>Tajender Kaur etc</t>
  </si>
  <si>
    <t>Arguments were heard in part. Ld counsel for accused sought time to conclude arguments which was allowed.</t>
  </si>
  <si>
    <t>The matter was adjourned on the request of the counsel for the accused persons as she sought time to conclude the arguments.</t>
  </si>
  <si>
    <t>SC-57330-2016</t>
  </si>
  <si>
    <t>Abhishek Jain etc</t>
  </si>
  <si>
    <t>IPC[306,34]</t>
  </si>
  <si>
    <t>I.O SI N.L. Yadav was not present. He was summoned for the next date.</t>
  </si>
  <si>
    <t>Matter was adjourned as I.O was absent.</t>
  </si>
  <si>
    <t>456/2012</t>
  </si>
  <si>
    <t>Rajouri Garden</t>
  </si>
  <si>
    <t>SC-57015-2016</t>
  </si>
  <si>
    <t>Darshan Singh</t>
  </si>
  <si>
    <t>IPC[302,201,392,411]</t>
  </si>
  <si>
    <t>Request of the counsel for the accused for reduction of cost earlier imposed was accepted and cost was reduced. PW-23 SI Shyoram was absent. He was summoned again for the next date of hearing.</t>
  </si>
  <si>
    <t>Matter was adjourned as PW-23 SI Shyoram was absent.</t>
  </si>
  <si>
    <t>SC-56803-2016</t>
  </si>
  <si>
    <t>Vijay @ Shyam</t>
  </si>
  <si>
    <t>IPC[394,395,412,120-B,34]</t>
  </si>
  <si>
    <t>PW-7 Superdaar was summoned to produce the case property on the next date of hearing. PW-10 and IO were bound down for next date of hearing.</t>
  </si>
  <si>
    <t>Case adjourned as PW-7/Superdar, could not be summoned.</t>
  </si>
  <si>
    <t>SC-57737-2016</t>
  </si>
  <si>
    <t>Amarjeet Singh @ Raju</t>
  </si>
  <si>
    <t>IPC[397,302,201]</t>
  </si>
  <si>
    <t>Adjournment was sought by Ld. Amicus Curiae for inspecting the file, which was allowed.</t>
  </si>
  <si>
    <t>On the request of Ld. Amicus Curie as he sought time to inspect the file, case was adjourned for recording Statement of Accused.</t>
  </si>
  <si>
    <t>CONVICTED and FINED</t>
  </si>
  <si>
    <t>SC-56471-2016</t>
  </si>
  <si>
    <t>Om Dutt</t>
  </si>
  <si>
    <t>Ld. Addl. P.P for the State sought some more time to assist the court for recording S.A. Request was allowed.</t>
  </si>
  <si>
    <t>Ld. Addl. P.P for the State sought some more time to assist the court for recording S.A</t>
  </si>
  <si>
    <t>563/2014</t>
  </si>
  <si>
    <t>SC-57795-2016</t>
  </si>
  <si>
    <t>Rohit Kumar etc</t>
  </si>
  <si>
    <t>IPC[498-A,304-B,302,34]</t>
  </si>
  <si>
    <t>DW.1 and DW.2 were cross-examined and discharged. DW-3 discharged un-examined due to paucity of time.</t>
  </si>
  <si>
    <t>Counsel for the accused persons sought time to lead remaining DE.</t>
  </si>
  <si>
    <t>SC-57632-2016</t>
  </si>
  <si>
    <t>Mahdev Jha @ Rok</t>
  </si>
  <si>
    <t>IPC[302,394,397,411]</t>
  </si>
  <si>
    <t>Adjournment was sought by Ld. Amicus Curiae for going through the file, which was allowed.</t>
  </si>
  <si>
    <t>On the request of Ld. Amicus Curie as he sought time to go through the file, case was adjourned.</t>
  </si>
  <si>
    <t>SC-57106-2016</t>
  </si>
  <si>
    <t>Bimlesh Sakhuja</t>
  </si>
  <si>
    <t>IPC[498-A,304-B,34]</t>
  </si>
  <si>
    <t>An application for exemption from personal appearance had been moved on behalf of accused Bimlesh Sakhuja, which was allowed. On the request of the counsel for the accused, case was adjourned for final arguments.</t>
  </si>
  <si>
    <t>Case adjourned as the main counsel was stated to be busy in another case.</t>
  </si>
  <si>
    <t>Amit @ Meeta etc</t>
  </si>
  <si>
    <t>Arguments on the point of charge heard. Charge U/s 302/34, framed against both the accused. Charge U/s 404 IPC framed against accused Amit.</t>
  </si>
  <si>
    <t>Case adjourned for P.E. Complainant was summoned for the next date.</t>
  </si>
  <si>
    <t>SC-22-2017</t>
  </si>
  <si>
    <t>Pintu Kumar</t>
  </si>
  <si>
    <t>IPC[364A]</t>
  </si>
  <si>
    <t>Arguments on the point of charge were heard. Charge under Section 364-A IPC framed against the accused. Arguments on bail application of the accused were also heard which was rejected.</t>
  </si>
  <si>
    <t>Charge framed. I.O and complainant were summoned for the next date.</t>
  </si>
  <si>
    <t>PW.33 Inspector Arjun Singh partly examined in chief. His further examination in chief was deferred for want of case property. Arjun singh was bound-down and MHC (M) summoned for the next date</t>
  </si>
  <si>
    <t>Case was adjourned for want of case property. PW.33 inspector Arjun singh was bound-down and MHC (M) summoned for the next date</t>
  </si>
  <si>
    <t>831/2007</t>
  </si>
  <si>
    <t>Tilak Nagar</t>
  </si>
  <si>
    <t>SC-57482-2016</t>
  </si>
  <si>
    <t>Mulak Raj</t>
  </si>
  <si>
    <t>IPC[302,427]</t>
  </si>
  <si>
    <t>Death of I.O/Insp. Surender Dev verified. No PW present. Ld. Addl. P.P sought time to go through the file which was granted.</t>
  </si>
  <si>
    <t>No PW was present. Ld. Addl. PP sought time to go through the file to lead PE. The matter was adjourned for P.E, if any.</t>
  </si>
  <si>
    <t>SC-57284-2016</t>
  </si>
  <si>
    <t>Prem Sharma</t>
  </si>
  <si>
    <t>IPC[498-A,304-B,302]</t>
  </si>
  <si>
    <t>Ld. Amicus Curiae for the accused was not present. Ld. Addl. P.P sought time to go through the file which was granted.</t>
  </si>
  <si>
    <t>Matter was adjourned as Ld. Amicus Curiae for the accused was not present. Ld. Addl. P.P also sought time to go through the file.</t>
  </si>
  <si>
    <t>Statement of accused under Section 313 Cr.P.C recorded separately in which he stated that he wanted to lead Defence Evidence.</t>
  </si>
  <si>
    <t>Case was adjourned for leading Defence Evidence by the accused on the next date.</t>
  </si>
  <si>
    <t>Mukesh Kumar Kr.</t>
  </si>
  <si>
    <t>IPC[302,404,411]</t>
  </si>
  <si>
    <t>An application under Section 311 Cr.P.C moved by I.O for his re-examination regarding depositing of chance prints result in the present case having obtained the same from Finger Prints Bureau. Arguments on the application were heard and the same was allowed. Prosecution evidence was re-opened. IO as well as expert witness summoned.</t>
  </si>
  <si>
    <t>Matter was adjourned for recording statement of I.O and expert witness on the next date.</t>
  </si>
  <si>
    <t>198/16/0</t>
  </si>
  <si>
    <t>SC-57959-2016</t>
  </si>
  <si>
    <t>Vedpal etc</t>
  </si>
  <si>
    <t>IPC[302,365,201,34]</t>
  </si>
  <si>
    <t>Accused persons were not produced from J.C. There appeared to be some confusion in the date of hearing. As per custody warrants, case was fixed for 16.1.2017. The matter adjourned for the said date.</t>
  </si>
  <si>
    <t>Accused person were not produced from J.C. There appeared to be some confusion in the date of hearing. As per custody warrants, case is fixed for 16.1.2017. The matter adjourned for next date for consideration of charge.</t>
  </si>
  <si>
    <t>Raj Kumar @ Gujjar etc</t>
  </si>
  <si>
    <t>PW.28 Insp. Anil Kumar was not present as he was not summoned. Ahlmad was warned to be careful. PW.28 insp. Anil Kumar summoned for the next date.</t>
  </si>
  <si>
    <t>Case adjourned as PW.28 Insp. Anil Kumar was not present as he was not summoned.</t>
  </si>
  <si>
    <t>IPC[302,364,120B,34]</t>
  </si>
  <si>
    <t>PW.1 examined and discharged. No other PW was present. IO as well as two public witnesses were summoned for the next date.</t>
  </si>
  <si>
    <t>Application for release of FDR moved by one Ms. Saraswati who stood to surety to accused Rohit Sharma at the time of interim bail to accused was considered and allowed. Counsel for accused persons prayed for adjournment to file proposed questions which was allowed.</t>
  </si>
  <si>
    <t>Ld. counsels for the accused persons sought time to file proposed questions to be put to the accused persons at the time of recording S.A.</t>
  </si>
  <si>
    <t>SC-56566-2016</t>
  </si>
  <si>
    <t>Jatin etc</t>
  </si>
  <si>
    <t>Application under Section 315 Cr.P.C was moved on behalf of the accused which was considered and allowed. Defence was directed to file list of witnesses and documents on the next date.</t>
  </si>
  <si>
    <t>No DW was present. Application under Section 315 Cr.P.C was allowed and matter was fixed for DE</t>
  </si>
  <si>
    <t>Part arguments heard. On request of counsel for the accused persons as she was not feeling well, the matter was adjourned. Go</t>
  </si>
  <si>
    <t>Counsel for the accused persons was not feeling well. The matter was adjourned for further arguments.</t>
  </si>
  <si>
    <t>Case was adjourned for further arguments.</t>
  </si>
  <si>
    <t>Gopal Singh etc</t>
  </si>
  <si>
    <t>Clarification sought from I.O. Further arguments on Charge heard. Case adjourned for orders.</t>
  </si>
  <si>
    <t>Sanjay Kr. Sahu &amp; Ors</t>
  </si>
  <si>
    <t>Further arguments heard on charge. Charge U/s 302/201/34 IPC framed. HC Mahavir and Sunil Kumar Thakur alongwith IO was summoned. MHC(M) was also summoned for prosecution evidence.</t>
  </si>
  <si>
    <t>Case adjourned for prosecution evidence.</t>
  </si>
  <si>
    <t>PW-32 Insp. Madan Lal Meena was not present. He sent request stating that he had been deputed in Law &amp; Order arrangement for R.D Parade, 2017. Fresh summons issued to PW-32. He was ordered to be summoned again.</t>
  </si>
  <si>
    <t>The matter adjourned as PW-32 was not present for his evidence.</t>
  </si>
  <si>
    <t>Summons sent to PW-25 Inspector Kamal Deep Singh received with request that he had to appear before the Hon'ble High Court in WPC No. 1783/14. Fresh summons issued to PW-25.</t>
  </si>
  <si>
    <t>Case adjourned for PE as PW-25 Inspector Kamal Deep Singh sent request.</t>
  </si>
  <si>
    <t>An application for exemption from personal appearance moved on behalf of accused Rajiv on medical ground which was considered and allowed. Another application U/s 439 for extension of interim bail was moved on behalf of accused Smt. Rajesh. Arguments on the said application were heard and the same rejected. Accused Smt. Rajesh was directed to surrender before Jail Superintendent. Ld. Addl. Closed P.E. Matter was adjourned.</t>
  </si>
  <si>
    <t>Ld. Addl. P.P stated that no PW remained to be examined. P.E was closed. Matter was adjourned for recording S.A of accused persons.</t>
  </si>
  <si>
    <t>Ld. Addl PP sought some more time to go through the file as there were 6 accused and 45 witnesses in the present case.</t>
  </si>
  <si>
    <t>Matter was adjourned at the request of Ld. Addl. PP for going through the file for assisting in recording statement of accused.</t>
  </si>
  <si>
    <t>An application for exemption from personal appearance had been moved on behalf of accused Bimlesh Sakhuja, which was allowed. Part arguments were heard and case was listed for further arguments.</t>
  </si>
  <si>
    <t>162/2012</t>
  </si>
  <si>
    <t>Ranjit Nagar</t>
  </si>
  <si>
    <t>SC-58230-2016</t>
  </si>
  <si>
    <t>Mohd. Kayum @ Imran Etc</t>
  </si>
  <si>
    <t>IPC[343,364A,387,34]</t>
  </si>
  <si>
    <t>Part arguments on the point of charge heard on behalf of the State. Time sought by the counsel for accused persons for arguments on charge.</t>
  </si>
  <si>
    <t>Case adjourned for arguments on charges on request of counsel for accused persons.</t>
  </si>
  <si>
    <t>IO sought time to file the supplemantary charge sheet in respect of accused Sumit @ Hinga, who was PO. A letter of request was ordered to be issued to the Director/FSL for providing the FSL result at the earliest.</t>
  </si>
  <si>
    <t>On reqeust of IO as he sought time to file supplimentary chargesheet,case was adjourned for arguments on charge.</t>
  </si>
  <si>
    <t>PW.18 IO/Inspector Maninder Singh further cross-examined and discharged. Prosecution Evidence stands closed.</t>
  </si>
  <si>
    <t>Case adjourned for recording statement of accused.</t>
  </si>
  <si>
    <t>PW-39 sent request for adjournment, which was considered and allowed. He was summoned for the next date of hearing.</t>
  </si>
  <si>
    <t>Case was adjourned on the request of PW-39 as he was busy in VVIP Security Arrangement. Ld. Special PP appointed in this case was reported to be lying admitted in hospital.</t>
  </si>
  <si>
    <t>PE</t>
  </si>
  <si>
    <t>Adjourned for recording Statement of accused.</t>
  </si>
  <si>
    <t>On request of the Ld. Addl. PP as there are 33 witnesses, case was adjourned for recording statement of accused.</t>
  </si>
  <si>
    <t>On request of the counsel for the accused persons as she was not well, case was adjourned for further arguments.</t>
  </si>
  <si>
    <t>IPC[302,216,34],Arms Act[25A]</t>
  </si>
  <si>
    <t>Case adjourned for further arguments.</t>
  </si>
  <si>
    <t>Gopal</t>
  </si>
  <si>
    <t>Charge framed qua the commission of offences U/s 302/34 IPC. Shri Mahesh Bhadora alongwith IO was summoned. MHC(M) was also summoned to produce the case property. Case listed for prosecution evidence.</t>
  </si>
  <si>
    <t>After framing of charge U/s 302/34 IPC, case adjourned for prosecution evidence.</t>
  </si>
  <si>
    <t>On request of IO, a letter of request was directed to be issued to Director/FSL to expedite and facilitate in filing the FSL result before the court. Case listed for arguments on the point of charge as Ld. Special PP was stated to be busy in the Ho'ble High Court.</t>
  </si>
  <si>
    <t>Case adjourned for arguments on charge as Ld. Special PP was stated to be busy in the Hon'ble High Court.</t>
  </si>
  <si>
    <t>331/2016</t>
  </si>
  <si>
    <t>Anand Parbat</t>
  </si>
  <si>
    <t>SC-58186-2016</t>
  </si>
  <si>
    <t>Dharam Singh @ Billa</t>
  </si>
  <si>
    <t>Arguments heard on charge. Charge U/s 302 IPC framed. Complainant Smt. Prakash Kaur as well as IO were summoned. MHC(M) was also summoned for prosecution evidence.</t>
  </si>
  <si>
    <t>Charge framed U/s 302 IPC and case adjourned for prosecution evidence.</t>
  </si>
  <si>
    <t>PW.33 Inspector Arjun Singh was further examined-in-chief and partly cross-examined. He was bound down for the next date of hearing.</t>
  </si>
  <si>
    <t>Case adjourned for further cross-examination of PW.33 Inspector Arjun Singh.</t>
  </si>
  <si>
    <t>Anjar @ Raju</t>
  </si>
  <si>
    <t>PW-7 ASI Sohan Veer was examined-in-chief. Cross-examination of PW-7 was deferred as the Ld. Amicus Curiae for the accused was not present.</t>
  </si>
  <si>
    <t>Case adjourned for cross-examination of PW-7 as Ld. Amicus Curiae for the accused was not present.</t>
  </si>
  <si>
    <t>226/2011</t>
  </si>
  <si>
    <t>Moti Nagar</t>
  </si>
  <si>
    <t>SC-57212-2016</t>
  </si>
  <si>
    <t>Sant Sharan Nehra etc</t>
  </si>
  <si>
    <t>IPC[182,397,411,120-B,201,302,34]</t>
  </si>
  <si>
    <t>Counsels for two accused persons were not present. Ld Addl. P.P also sought time to go through the file as there are 60 witnesses.</t>
  </si>
  <si>
    <t>On request of the Ld. Addl. P.P as there are 60 witnesses, case was adjourned for recording statement of accused persons.</t>
  </si>
  <si>
    <t>Chander Bhan</t>
  </si>
  <si>
    <t>Questions to be put to the accused persons for recording the statement of accused persons were not ready. Matter adjourned.</t>
  </si>
  <si>
    <t>Matter adjourned as question for recording statement of accused persons were not ready.</t>
  </si>
  <si>
    <t>IPC[302,34,498A,304-B,34]</t>
  </si>
  <si>
    <t>Arguments heard. Matter adjourned for further arguments.</t>
  </si>
  <si>
    <t>Case listed for further arguments.</t>
  </si>
  <si>
    <t>Part arguments on the point of charge heard on behalf of the State. IO was summoned to furnish clarifications. Ld. Amicus Curiae for accused Sonu was not present as mother of the Ld. Amicus Curiae was stated to have expired. Case listed for further arguments on charge.</t>
  </si>
  <si>
    <t>I.O summoned for furnishing clarification. Ld. Amicus Curiae absent on account of death of mother.</t>
  </si>
  <si>
    <t>Further arguments on the point of charge heard. Charge qua the commission of offences U/s 343/364 A/387/34 IPC framed. Complainant Mohd. Moinuddin and Mohd. Nasiruddin summoned for the next date.</t>
  </si>
  <si>
    <t>Charge framed and case adjourned for prosecution evidence.</t>
  </si>
  <si>
    <t>PW. Mohd. Moinuddin resident of Kanpur (UP) and PW- Nasiruddin resident of Nepal summoned.</t>
  </si>
  <si>
    <t>PW.HC Diwan Singh was not present despite service of summons. Bailable warrants for a sum of Rs. 3000/- issued against him.</t>
  </si>
  <si>
    <t>PW.HC Diwan Singh was absent.</t>
  </si>
  <si>
    <t>I.O sent request by moving an application for exemption from personal appearance on the ground that he had to go to deliver lecture at STC, Rajender Nagar which was considered and allowed. Fresh summons were issued to I.O with direction to make suitable arrangement for playing CD in the court.</t>
  </si>
  <si>
    <t>I.O absent. His request accepted.</t>
  </si>
  <si>
    <t>Questions for recording statement of accused persons were not ready.</t>
  </si>
  <si>
    <t>SC-57014-2016</t>
  </si>
  <si>
    <t>Manoj Kumar etc</t>
  </si>
  <si>
    <t>Arguments were heard for about half an hour. Ld. Counsel for the accused sought some more time to address further arguments.</t>
  </si>
  <si>
    <t>Part arguments were heard. Matter adjourned for further arguments.</t>
  </si>
  <si>
    <t>Main counsel for the accused persons was not well and could be hospitalised on account of her ill health. Request for adjournment made which was considered and allowed.</t>
  </si>
  <si>
    <t>Main counsel has fallen ill.</t>
  </si>
  <si>
    <t>An application for exemption from personal appearance had been moved on behalf of accused Bimlesh Sakhuja, which was allowed. Argument on behalf of State heard. Case listed for arguments on behalf of the accused persons as their counsel was not available.</t>
  </si>
  <si>
    <t>Counsel for accused absent.</t>
  </si>
  <si>
    <t>412/2016</t>
  </si>
  <si>
    <t>SC-58061-2016</t>
  </si>
  <si>
    <t>Pardeep Sharma</t>
  </si>
  <si>
    <t>After hearing arguments, charge qua the commission of offence U/s 302 IPC framed. Complainant Shri Ravinder Shokeen and PW Shri Mool Chand was summoned alongwith IO. IO was directed to file the Biological result. MHC(M) was also summoned for producing the case property.</t>
  </si>
  <si>
    <t>After framing of charge, case adjourned for PE</t>
  </si>
  <si>
    <t>IO/SI N.L Yadav was absent despite service. B/W in the sum of Rs.5000/- issued against him.</t>
  </si>
  <si>
    <t>IO was absent.</t>
  </si>
  <si>
    <t>Main counsel for accused persons is out of town from 30.1.2017 to 12.2.2017.</t>
  </si>
  <si>
    <t>Mulakh Raj etc</t>
  </si>
  <si>
    <t>Accused Mulkh Raj was absent. His exemption appl was allowed subject to filing of medical papers. It was informed that main counsel for the accused persons has expired. Time sought for filing fresh Vakaltanama. Ld. Addl. PP requested to summon two PWs as per supplementary chargesheet filed against accused Tarunful @ Vicky which was considered and allowed. HC Ajay Pal and HC Madan Singh were summoned.</t>
  </si>
  <si>
    <t>Main counsel of accused persons has expired.</t>
  </si>
  <si>
    <t>Bail application moved on behalf of accused Vikrant. Adjournment prayed on behalf of accused Rohit as the main counsel was busy in Hon'ble High Court to attend urgent matter. Matter adjourned for recording S.A and arguments on bail application.</t>
  </si>
  <si>
    <t>Main counsel for accused Rohit was attending urgent matter in the Hon'ble High Court.</t>
  </si>
  <si>
    <t>DW-3 further cross-examined and discharged. Case listed for remaining DE.</t>
  </si>
  <si>
    <t>On the request of the counsel for the accused persons as he wanted to lead further evidence, case adjourned for remaining DE.</t>
  </si>
  <si>
    <t>Arguments on behalf of State heard. The matter adjourned on request made on behalf of counsel for the accused.</t>
  </si>
  <si>
    <t>Main counsel of accused was not present on account of death of his mother.</t>
  </si>
  <si>
    <t>I.O sent request being on Republic Day Parade arrangement which was allowed. PW.Subhash Chand, Expert from Finger Prints Bureau was summoned again as summons issued to him were received unserved on account of incomplete address.</t>
  </si>
  <si>
    <t>PW.10 Ct. Harjender further examined in chief, cross-examined and discharged. IO was absent being out of station for some other investigation. He was summoned again.</t>
  </si>
  <si>
    <t>I.O was absent.</t>
  </si>
  <si>
    <t>Questions to be put to accused persons were not prepared as there was six accused persons. Counsel for accused persons also sought adjournment as he had to appear in Rohini Court prior to 4 p.m. Matter was adjourned.</t>
  </si>
  <si>
    <t>Questions to be put to the accused persons were not prepared.</t>
  </si>
  <si>
    <t>Arguments on behalf of accused persons heard for more than two hours.</t>
  </si>
  <si>
    <t>Arguments not concluded.</t>
  </si>
  <si>
    <t>Raj Kumar @ Gujjar Etc</t>
  </si>
  <si>
    <t>PW-28 was further cross-examined and discharged. PE was closed. Matter adjourned for recording statement of accused persons.</t>
  </si>
  <si>
    <t>P.E closed.</t>
  </si>
  <si>
    <t>No other PW was present. I.O was absent.</t>
  </si>
  <si>
    <t>Questions to be put to the accused were not prepared. The matter was adjourned for recording S.A.</t>
  </si>
  <si>
    <t>Questions to be put to the accused were not prepared.</t>
  </si>
  <si>
    <t>DWs were present. However, they were not examined as evidence of one lady witness who had come out of station was being recorded in FIR No.351/16 P.S Mundka. Case was adjourned due to paucity of time.</t>
  </si>
  <si>
    <t>Paucity of time.</t>
  </si>
  <si>
    <t>Arguments on behalf of accused persons heard for about 1 hour. Ld. Counsel for accused sought time to file written submissions. Time was granted.</t>
  </si>
  <si>
    <t>Written submissions not filed. Arguments not concluded on behalf of State.</t>
  </si>
  <si>
    <t>Part arguments on charge heard. On request of IO, a letter of request was issued to Director FSL to expedite filing of FSL result. Order of Ld. J.J.B was not traced out on record. Ahlmad was directed to trace the same. Ld. Spl. PP also submitted that he would obtain copy of order of Ld. J.J.B and file on the next date. Matter was adjourned for further arguments.</t>
  </si>
  <si>
    <t>Arguments by Ld. Special Public Prosecutor not concluded.</t>
  </si>
  <si>
    <t>PW.23 IO/Inspector Shyoram is present. However, he is discharged un-examined as evidence of one main witness in FIR 585/16, P.S Ranhola, is being recorded.</t>
  </si>
  <si>
    <t>PW-1 was examined and discharged. PW-Mainsh Rathi and PW-Rambir Singh were summoned for the next date.</t>
  </si>
  <si>
    <t>No PW was present.</t>
  </si>
  <si>
    <t>Statement of six accused persons recorded separately. Accused intended to lead defence evidence. Case was adjourned accordingly.</t>
  </si>
  <si>
    <t>Statement of accused persons recorded.</t>
  </si>
  <si>
    <t>Statement of six accused persons was being recorded in case FIR 336/13, P.S Ranhola. Statement of accused in this case could not be recorded.</t>
  </si>
  <si>
    <t>DW-1 is examined-in-chief and partly cross-examined. Case was adjourned for further cross-examination of DW-1.</t>
  </si>
  <si>
    <t>On the request of Ld. Addl. PP for the State to go through one diary filed by accused.</t>
  </si>
  <si>
    <t>Part arguments heard. Ld. Amicus curiea for the accused sought adjournment as she had to urgently go for jail visit in compliance of order of Hon. Supreme Court.</t>
  </si>
  <si>
    <t>Vikrant etc.</t>
  </si>
  <si>
    <t>Statement of all three accused persons under Section 313 Cr.P.C recorded, wherein only accused Vikrant intended to lead evidence in his defence. Arguments were heard on bail application under Section 439 Cr.P.C moved on behalf of accused Vikrant. The application was considered and rejected.</t>
  </si>
  <si>
    <t>Arguments on behalf of accused persons heard for about three hours.</t>
  </si>
  <si>
    <t>677/2016</t>
  </si>
  <si>
    <t>SC-32-2017</t>
  </si>
  <si>
    <t>Shamsher Singh @ Shera etc</t>
  </si>
  <si>
    <t>IPC[302,201,202,34]</t>
  </si>
  <si>
    <t>File put up by the Ahlmad. Court notice issued to the counsel. Date of hearing was pre-poned. Date fixed for 14.2.2017 was cancelled. Production Warrant of the accused persons issued.</t>
  </si>
  <si>
    <t>Accused persons were not present.</t>
  </si>
  <si>
    <t>Accused persons not produced from J.C I.O sent request as she had to appear in the Hon. High Court. Request was allowed. Ld. Addl. P.P informed that accused persons are not being produced due to security alert on the occasion of Republic Day and their remand is being extended by Duty MM in the jail itself. Production Warrant of accused persons issued for next date. I.O summoned again.</t>
  </si>
  <si>
    <t>Accused persons not produced from J.C. I.O absent.</t>
  </si>
  <si>
    <t>Accused was not produced from J.C I.O sent request as he was busy in republic day arrangement. Request was allowed. Ld. Addl. P.P informed that accused persons are not being produced due to security alert on the occasion of Republic Day and their remand is being extended by Duty MM in the jail itself. Production Warrant of the accused issued for next date. I.O was summoned again.</t>
  </si>
  <si>
    <t>PW Mahesh Bhardoria was present. However, he was discharged un-examined on request of counsel for the accused persons as he needed some briefing from the accused person who were not produced from J.C today. Ld. Addl. P.P informed that accused persons are not being produced due to security alert on the occasion of Republic Day and their remand is being extended by Duty MM in the jail itself. Production Warrant issued of the accused persons for next date. PW Mahesh Bhardoria was bound-down. IO and MHC (M) were summoned.</t>
  </si>
  <si>
    <t>Accused persons not produced from J.C. On the request of counsel for accused persons.</t>
  </si>
  <si>
    <t>Accused persons were not produced from J.C Ld. Addl. P.P informed that accused persons are not being produced due to security alert on the occasion of Republic Day and their remand is being extended by Duty MM in the jail itself. Production Warrant issued persons for next date.</t>
  </si>
  <si>
    <t>Accused persons not produced from J.C.</t>
  </si>
  <si>
    <t>Accused persons were not produced from J.C Request for adjournment was also made on behalf of main counsel for the accused persons as she was not well. Request was allowed. Ld. Addl. P.P also informed that accused persons are not being produced due to security alert on the occasion of Republic Day and their remand is being extended by Duty MM in the jail itself. Production Warrant issued of the accused persons for next date.</t>
  </si>
  <si>
    <t>Accused persons not produced from J.C. Counsel for accused persons not present.</t>
  </si>
  <si>
    <t>Accused persons were not produced from J.C. Request for adjournment also made on behalf of accused Ajay by his sister namely Kavita on the ground that the main counsel is unwell. Ld. Addl. P.P informed that accused persons are not being produced due to security alert on the occasion of Republic Day and their remand is being extended by Duty MM in the jail itself. Production Warrant issued of the accused persons for next date.</t>
  </si>
  <si>
    <t>Accused not produced from J.C. Counsels for accused persons were not present.</t>
  </si>
  <si>
    <t>Accused persons were not produced from J.C Ld. Addl. P.P informed that accused persons are not being produced due to security alert on the occasion of Republic Day and their remand is being extended by Duty MM in the jail itself. Production Warrant of the accused issued for next date.</t>
  </si>
  <si>
    <t>Accused persons were not produced from J.C.</t>
  </si>
  <si>
    <t>Accused persons not produced from J.C. One application U/s 311 Cr.P.C moved by the State. Copy supplied. Counsel for accused also sought time to move application for summoning defence witnesses within two days. Request was allowed. Ld. Addl. P.P informed that accused persons are not being produced due to security alert on the occasion of Republic Day and their remand is being extended by Duty MM in the jail itself. Production Warrant of the accused persons issued for next date.</t>
  </si>
  <si>
    <t>No DW was present. Accused persons not produced from J.C.</t>
  </si>
  <si>
    <t>Part arguments heard on behalf of the State. Exemption application on behalf of accused Prakash @ Pashi moved which was allowed. Accused was not produced from J.C Ld. Addl. P.P informed that accused persons are not being produced due to security alert on the occasion of Republic Day and their remand is being extended by Duty MM in the jail itself. Part arguments were heard on behalf of the parties. Production Warrant of the accused issued for next date.</t>
  </si>
  <si>
    <t>Accused was not produced from J.C Ld. Addl. P.P informed that accused persons are not being produced due to security alert on the occasion of Republic Day and their remand is being extended by Duty MM in the jail itself. Part arguments were heard on behalf of the parties. Production Warrant of the accused issued for next date.</t>
  </si>
  <si>
    <t>Accused person was not produced from J.C. Arguments not concluded.</t>
  </si>
  <si>
    <t>Accused persons not produced from J.C. FSL result as well as order of Ld. J.J.B not filed.</t>
  </si>
  <si>
    <t>Manish Kumar etc</t>
  </si>
  <si>
    <t>Accused persons were not produced from J.C Ld. Addl. P.P informed that accused persons are not being produced due to security alert on the occasion of Republic Day and their remand is being extended by Duty MM in the jail itself. Production Warrant of the accused persons issued for next date.</t>
  </si>
  <si>
    <t>Accused persons not produced.</t>
  </si>
  <si>
    <t>Accused persons not produced from J.C. Arguments not concluded.</t>
  </si>
  <si>
    <t>Nasurddin etc</t>
  </si>
  <si>
    <t>IPC[302,34,498-A,304]</t>
  </si>
  <si>
    <t>Arguments on behalf of the State heard for about half an hour. Accused persons were not produced from J.C Ld. Addl. P.P informed that accused persons are not being produced due to security alert on the occasion of Republic Day and their remand is being extended by Duty MM in the jail itself. Production Warrant of the accused issued for next date.</t>
  </si>
  <si>
    <t>Accused not produced from J.C. Arguments not concluded.</t>
  </si>
  <si>
    <t>Counsel for the accused persons did not appear despite service of court notice, who was waited till 2.30 p.m. The matter was adjourned for 14.2.2017, the date fixed before preponment.</t>
  </si>
  <si>
    <t>Counsel for accused persons was not present.</t>
  </si>
  <si>
    <t>Four dates i.e. 01.02.17, 03.02.17, 06.02.17 and 07.02.17 were given for concluding arguments.</t>
  </si>
  <si>
    <t>Charge qua the offences punishable U/s 392/ 449 /302/ 411/ 120-B/ 34 framed separately against the accused persons.</t>
  </si>
  <si>
    <t>Charge framed today.</t>
  </si>
  <si>
    <t>IO was partly cross-examined. His further cross-examination was deferred at request of counsel for accused persons namely, Rikki and Sudho Devi as he was not fully prepared and needed some instructions. IO requested for a longer date as he is on leave w.e.f 14.02.2017. The next date was accordingly given.</t>
  </si>
  <si>
    <t>Cross-examination not concluded by counsel for the accused persons.</t>
  </si>
  <si>
    <t>IO is on leave w.e.f 14.02.2017</t>
  </si>
  <si>
    <t>Questions to be put to the accused persons were not ready. During the course of hearing arguments on the application under 439 Cr.P.C for grant of interim bail to accused Narender Singh, Branch Manager, Punjab National Bank, Branch Palika Bazar, Shamli, Muzzfarnagar, U.P. was summoned to appear personally or through responsible bank official with requisite forms /documents for getting formalities completed by the accused Narender Singh before this court regarding his Life Certificate and KYC form.</t>
  </si>
  <si>
    <t>No DW was present.</t>
  </si>
  <si>
    <t>Bimlesh Sakhuja Etc</t>
  </si>
  <si>
    <t>Final arguments concluded today.</t>
  </si>
  <si>
    <t>Clarifications not furnished by I.O.</t>
  </si>
  <si>
    <t>Shri B.S Kain, Ld. Special Public Prosecutor was stated to be busy in a meeting at Delhi Secretariat. IO sent request for exemption, which was allowed. He was summoned again for the next date. Case was adjourned for prosecution evidence.</t>
  </si>
  <si>
    <t>Shri B.S Kain, Ld. Special Public Prosecutor was not present being busy in a meeting at Delhi Secretariat. IO was also not present.</t>
  </si>
  <si>
    <t>PW-1 was examined, cross-examined and discharged. HC Mahavir, who was summoned on the last date of hearing was not present. He was summoned again.</t>
  </si>
  <si>
    <t>HC Mahavir was not present. Case adjourned for PE.</t>
  </si>
  <si>
    <t>PW-2 and PW-3 were examined, cross-examined and discharged. IO sent request for exemption, which was allowed. He was summoned again for the next date. Two PWs were also summoned for PE.</t>
  </si>
  <si>
    <t>No other PW was present.</t>
  </si>
  <si>
    <t>Ld. Addl. PP sought time to file reply to the application.</t>
  </si>
  <si>
    <t>February</t>
  </si>
  <si>
    <t>PW Shri Subhash Chand was not present being on leave w.e.f 29.01.2017 to 13.02.2017. He was summoned again. IO was also summoned for the next date.</t>
  </si>
  <si>
    <t>PW Shri Subhash Chand was not present.</t>
  </si>
  <si>
    <t>PW-7 ASI Sohan Veer was not present being on leave w.e.f 31.01.2017 to 05.02.2017. Counsel for the accused was also not present. Fresh summons were issued to PW-7 and case was adjourned.</t>
  </si>
  <si>
    <t>PW ASI Sohan Veer was not present. Moreover, counsel for the accused was also not present.</t>
  </si>
  <si>
    <t>Question to be put to the accused for recording his statement were not prepared.</t>
  </si>
  <si>
    <t>PW-32 ASI Diwan Singh was further cross-examined and discharged. PW-36 Inspector Khemendra Pal Singh was summoned for the next date of hearing.</t>
  </si>
  <si>
    <t>Summons sent to IO Bhawani Shanker received with request, which was allowed. He was summoned again for the next date.</t>
  </si>
  <si>
    <t>IO was not present.</t>
  </si>
  <si>
    <t>Vikrant</t>
  </si>
  <si>
    <t>Counsel for the accused Vikrant sought adjournment for tracing out the witnesses to be examined in defence evidence, which was allowed.</t>
  </si>
  <si>
    <t>No DW could appear.</t>
  </si>
  <si>
    <t>Part arguments heard. Ld. Addl. PP sought adjournment for advancing further arguments.</t>
  </si>
  <si>
    <t>Sher Khan</t>
  </si>
  <si>
    <t>PW-33 was examined and discharged. Case was adjourned for statement of accused.</t>
  </si>
  <si>
    <t>No other PW remained to be examined.</t>
  </si>
  <si>
    <t>PW-1 was examined, cross-examined and discharged. Two PWs summoned for the next date. IO was also summoned.</t>
  </si>
  <si>
    <t>Statement of accused under Section 313 Cr.P.C recorded, wherein accused intended to lead evidence in his defence.</t>
  </si>
  <si>
    <t>Case adjourned for defenc evidence.</t>
  </si>
  <si>
    <t>Three defence witnesses were discharged un-examined due to paucity of time as PE in case FIR No. 256/16 titled as “State Vs Gopal &amp; Ors” was being recorded.</t>
  </si>
  <si>
    <t>Typed written arguments filed on behalf of both the accused persons. Part arguments were heard on behalf of the State. Ld. Addl PP sought time to go through the written arguments and to argue further.</t>
  </si>
  <si>
    <t>Ld. PO was on short leave for one hour.</t>
  </si>
  <si>
    <t>Further arguments heard. Accused was directed to furnish bail bond U/s 437-A Cr.P.C on the next date.</t>
  </si>
  <si>
    <t>FSL result not filed. Arguments concluded today.</t>
  </si>
  <si>
    <t>PW-18 examined and discharged. PW-ASI Ajay Pal Singh was present, however, he was discharged unexamined as original Kalandra was not brought. Notice was issued to the concerned Ahlmad to produce Kalandara on the next date.</t>
  </si>
  <si>
    <t>PW-ASI Ajay Singh had not brought the original Kalandra</t>
  </si>
  <si>
    <t>IO was not present despite service. BW issued against him for the next date.</t>
  </si>
  <si>
    <t>IO was not present</t>
  </si>
  <si>
    <t>Part arguments heard. Matter adjourned for further arguments.</t>
  </si>
  <si>
    <t>SC-84-2017</t>
  </si>
  <si>
    <t>Ashok Kumar</t>
  </si>
  <si>
    <t>Arguments on the point of charge heard. Charge framed separately. Complainant summoned for the next date.</t>
  </si>
  <si>
    <t>Charge framed today</t>
  </si>
  <si>
    <t>Case received by assignment today</t>
  </si>
  <si>
    <t>PW.2 examined and discharged. Part arguments on the bail application of the accused heard which was kept pending. One application U/s 311 Cr.P.C was moved by the State which was not opposed and the same was allowed. Two PWs summoned for the next date.</t>
  </si>
  <si>
    <t>Part arguments heard on application for sending hand written page no.51 and 52 in diary Ex.DW.1/A to FSL for comparison with the handwriting of the deceased. During the course of arguments, Ld. Counsel for accused persons sought time to move another application U/s 311 Cr.P.C which was granted.</t>
  </si>
  <si>
    <t>Arguments not concluded by the counsel for accused persons.</t>
  </si>
  <si>
    <t>Part arguments heard. Case adjourned for further arguments.</t>
  </si>
  <si>
    <t>State sought time to argue the matter.</t>
  </si>
  <si>
    <t>I.O could not file supplementary charge-sheet regarding certified copies of CDRs ,I.Ds and photos of exhumation proceedings.</t>
  </si>
  <si>
    <t>IO sent request for exemption from appearance stating that he had to appear before Hon. High Court in a revision petition. Request was considered and allowed. IO was summoned for the next date.</t>
  </si>
  <si>
    <t>I.O was not present.</t>
  </si>
  <si>
    <t>PW.1 and PW.2 examined and discharged. Two more PWs were summoned for the next date. B/W issued against I.O for the next date. Date already fixed for 9.2.2017 and 10.2.2017 were cancelled as no PWs were summoned for the said dates.</t>
  </si>
  <si>
    <t>No other witness was present</t>
  </si>
  <si>
    <t>Questions to be put to the accused persons were not prepared as there are 60 PWs examined in the case.</t>
  </si>
  <si>
    <t>Statement of accused was not prepared.</t>
  </si>
  <si>
    <t>Counsel for the accused was not present.</t>
  </si>
  <si>
    <t>Statement of accused U/s 313 Cr.P.C was recorded separately. Accused chose not to lead any evidence in defence. Case was adjourned for Final Arguments.</t>
  </si>
  <si>
    <t>Statement of accused was recorded today.</t>
  </si>
  <si>
    <t>DW-3 was examined and discharged. DW-1 and DW-2 were examined-in-chief. Cross-examination of DW-1 and DW-2 was deferred.</t>
  </si>
  <si>
    <t>Ld. Addl. PP sought time to go through the file and for cross-examining DW-1 and DW-2.</t>
  </si>
  <si>
    <t>Summons could not be sent to PWs due to paucity of time. IO was not present despite directions to appear in person. Bailable warrants issued against the IO. PW- Jagbir and PW-Tarun were summoned for the next date.</t>
  </si>
  <si>
    <t>Bail Bond U/s 437 A Cr.P.C furnished on behalf of accused. Further arguments heard.</t>
  </si>
  <si>
    <t>Case listed for orders.</t>
  </si>
  <si>
    <t>793/2016</t>
  </si>
  <si>
    <t>SC-87-2017</t>
  </si>
  <si>
    <t>Dev Sharan</t>
  </si>
  <si>
    <t>IPC[363,302]</t>
  </si>
  <si>
    <t>Arguments on the point of charge were heard. Charge under Section 363/320 IPC framed against the accused.</t>
  </si>
  <si>
    <t>Charge framed. I.O and complainant and three PWs were summoned for the next date.</t>
  </si>
  <si>
    <t>Case received by assign- ment today.</t>
  </si>
  <si>
    <t>PW-27 was examined-in-chief. His cross-examination was deferred on the request of counsel for the accused persons. PW-27 was again summoned for the next date.</t>
  </si>
  <si>
    <t>Cross-examination deferred on the request of counsel for the accused persons as the Ld. Senior advocate was busy in the Hon'ble High Court in 2-3 matters and some time was required also to go through the examination-in-chief recorded today.</t>
  </si>
  <si>
    <t>Statement of two accused persons U/s 313 Cr.P.C recorded today. Due to paucity of time, statement of other four accused persons could not be recorded.</t>
  </si>
  <si>
    <t>Due to paucity of time.</t>
  </si>
  <si>
    <t>Arguments heard on the application U/s 311 Cr.P.C, which was partly allowed and PW-1 Smt. Prem Rani was allowed to be examined for the limited purpose of only identifying the handwriting of the deceased on page nos. 51 and 52 of diary (Ex.DW-1/A) on the next date.</t>
  </si>
  <si>
    <t>Case adjourned for examination of PW-1.</t>
  </si>
  <si>
    <t>Order</t>
  </si>
  <si>
    <t>Orders</t>
  </si>
  <si>
    <t>Both the accused persons have not furnished bail bonds U/s 437A Cr.P.C so far and were directed to furnished the same on the next date.</t>
  </si>
  <si>
    <t>Case adjourned for furnishing bail bonds, arguments, if any or orders.</t>
  </si>
  <si>
    <t>Arguments not addressed by counsel for the accused persons.</t>
  </si>
  <si>
    <t>PW-7 was cross-examined and discharged. On submission of the Ld. Addl. PP for the State, PE was closed and case was listed for recording statement of accused.</t>
  </si>
  <si>
    <t>No other PW remained to be examined. PE closed.</t>
  </si>
  <si>
    <t>PW-2 was examined and discharged. Three PWs were summoned for three dates i.e. 08.03.2016, 09.03.2017 and 10.03.2016. IO of the case was also summoned for the next date.</t>
  </si>
  <si>
    <t>Three dates were given.</t>
  </si>
  <si>
    <t>PW-Sanjay Kumar and PW Dr. V.K Ranga were not present despite service of summons. Bailable warrants were issued against them returnable on the next date. IO was also summoned.</t>
  </si>
  <si>
    <t>Two PWs summoned for today were not present.</t>
  </si>
  <si>
    <t>DW-1 was examined and discharged. On the statement of the counsel for the accused, Defence evidence was closed. Case adjourned for final arguments.</t>
  </si>
  <si>
    <t>DE closed.</t>
  </si>
  <si>
    <t>Further arguments were heard on behalf of the State. Accused persons were directed to furnish bail bonds U/s 437 A Cr.P.C in a sum of Rs. 25,000/- each with one surety in the like amount on the next date of hearing.</t>
  </si>
  <si>
    <t>Case adjourned for furnishing the bail bonds and arguments, if any.</t>
  </si>
  <si>
    <t>Statement under Section 313 Cr.P.C of both the accused persons recorded separately. Accused chose to lead evidence in defence. The matter was adjourned for D.E</t>
  </si>
  <si>
    <t>Statement of accused persons recorded today.</t>
  </si>
  <si>
    <t>Further arguments were heard. Accused was directed to furnish bail bonds U/s 437 A Cr.P.C in a sum of Rs. 25,000/- with one surety in the like amount on the next date of hearing.</t>
  </si>
  <si>
    <t>Case adjourned for furnishing the bail bonds and further arguments, if any.</t>
  </si>
  <si>
    <t>PW-24 and PW-25 were examined and discharged. Additional statement of accused U/s 313 Cr.P.C recorded wherein accused stated that he did not want to lead any evidence. Case listed for final arguments.</t>
  </si>
  <si>
    <t>Case adjourned for final arguments as accused did not want to lead evidence.</t>
  </si>
  <si>
    <t>No DWs were present despite service. Counsel sought time to collect the necessary information regarding defence witnesses and move appropriate application. DW Dr. Anil Khetarpal was not present despite service. Bailable Warrants were issued against DW Dr. Anil Khetarpal for the next date.</t>
  </si>
  <si>
    <t>Order was not ready.</t>
  </si>
  <si>
    <t>Further arguments heard. Written submission filed on behalf of all the accused persons. Accused persons were directed to furnish bail bonds U/s 437 A Cr.P.C in a sum of Rs. 25,000/- each with one surety in the like amount on the next date of hearing.</t>
  </si>
  <si>
    <t>Case adjourned for furnishing the bail bonds and further arguments.</t>
  </si>
  <si>
    <t>Ld. Presiding Officer was in conference at Delhi Judicial Academy, Dwarka, New Delhi, hence, the case was taken up by Ld. Link ASJ. Two PWs present were discharged unexamined.</t>
  </si>
  <si>
    <t>Ld. Presiding Officer was in conference at Delhi Judicial Academy, Dwarka, New Delhi</t>
  </si>
  <si>
    <t>Ld. Presiding Officer was in conference at Delhi Judicial Academy, Dwarka, New Delhi, hence, the case was taken up by the Ld. Link ASJ. One officer Sh. Anuj Kumar, from PNB, Shamli, U.P, was present who took signatures of accused Narender on the documents regarding Life Certificate and KYC. Case was adjourned for recording S.A.</t>
  </si>
  <si>
    <t>Ravi @ Rambo</t>
  </si>
  <si>
    <t>840/2016</t>
  </si>
  <si>
    <t>SC-105-2017</t>
  </si>
  <si>
    <t>Sandeep Sehrawat Etc</t>
  </si>
  <si>
    <t>Ld. Presiding Officer was in conference at Delhi Judicial Academy, Dwarka, New Delhi, hence, the case was taken up by the Ld Link ASJ. Case was adjourned for consideration.</t>
  </si>
  <si>
    <t>Fresh case received on assignment today.</t>
  </si>
  <si>
    <t>Ld. Presiding Officer was in conference at Delhi Judicial Academy, Dwarka, New Delhi, hence, the case was taken up by the Ld. Link ASJ. Case was adjourned for order on charge.</t>
  </si>
  <si>
    <t>PW SI Bhawani Shanker sent request for personal exemption from appearance as he has to appear in the Hon. High Court in FIR No.827/14 of P.S Mianwali Gali. Request was allowed. Fresh summons were issued to PW/SI Bhawani Shanker for the next date.</t>
  </si>
  <si>
    <t>PW SI Bhawani Singh could not appear due to his appearance before the Hon'ble High Court.</t>
  </si>
  <si>
    <t>DW.1 was examined in chief and partly cross-examined after. Her further cross-examination was deferred due to paucity of time.</t>
  </si>
  <si>
    <t>Arguments heard for about one hour.</t>
  </si>
  <si>
    <t>Arguments were not concluded.</t>
  </si>
  <si>
    <t>Sandeep Sharawat Etc</t>
  </si>
  <si>
    <t>No PW was present. Summons sent to IO received with report that he is on C.L till 23.2.2017. Fresh summons were issued to the IO and MHC (M) for the next date. Matter was adjourned for P.E</t>
  </si>
  <si>
    <t>Statement of accused persons in case FIR No.92/2010 titled “State V. Vidhya Sagar etc” was being recorded. Statement of accused in the present case could not be recorded due to paucity of time.</t>
  </si>
  <si>
    <t>Main Counsel for accused Gulab Singh could not appear.</t>
  </si>
  <si>
    <t>DW.1 further cross-examined and discharged. D.E was closed. Matter was adjourned for final arguments.</t>
  </si>
  <si>
    <t>Defence evidence was closed.</t>
  </si>
  <si>
    <t>Final Order/Judgment</t>
  </si>
  <si>
    <t>Part arguments heard on behalf of State.</t>
  </si>
  <si>
    <t>Supplementary charge-sheet was not filed.</t>
  </si>
  <si>
    <t>D.E was closed.</t>
  </si>
  <si>
    <t>Counsels for accused persons did not appear though awaited till 12.30 p.m</t>
  </si>
  <si>
    <t>Counsels for the accused persons were not present.</t>
  </si>
  <si>
    <t>Part arguments heard on the point of charge. Case adjourned for further arguments on charge.</t>
  </si>
  <si>
    <t>Counsel for accused Santwna sought time for arguing on the point of charge.</t>
  </si>
  <si>
    <t>NBWs issued against PW-Mohd. Moinuddin. BWs were also issued against IO/SI Ranveer, who was absent despite service of summons.</t>
  </si>
  <si>
    <t>PW- Rajesh was summoned through IO. Case adjourned for PE.</t>
  </si>
  <si>
    <t>Questions to be put to the accused persons were not prepared. Counsel for accused Mridul Dixit was not present.</t>
  </si>
  <si>
    <t>Questions to be put to the accused persons could not be prepared.</t>
  </si>
  <si>
    <t>There are 3 accused persons and 60 PWs examined.</t>
  </si>
  <si>
    <t>For furnishing Bail Bond u/S 437-A &amp; Final Arguments</t>
  </si>
  <si>
    <t>Bail bonds under Section 437-A of both the accused persons furnished today.</t>
  </si>
  <si>
    <t>Charge framed. IO was directed to file the FSL result on the next date. Two PWS were summoned for PE.</t>
  </si>
  <si>
    <t>After framing of charge,case was adjourned for PE.</t>
  </si>
  <si>
    <t>PW-2 was examined and discharged. Bailable warrants were issued against Dr. V.K Ranga for the next date. Case adjourned for PE.</t>
  </si>
  <si>
    <t>Recording of statement of accused persons u/S 313 Cr.P.C concluded today.</t>
  </si>
  <si>
    <t>Further arguments on the point of charge heard. Charge U/s 120-B read with Section 302 IPC and Section 302 IPC framed. No ground is made out for presuming commission of offence U/s 201/34 IPC. Two PWS were summoned for the next date.</t>
  </si>
  <si>
    <t>On the request of Ld. Addl. PP for the State.</t>
  </si>
  <si>
    <t>Questions to be put the accused persons were not prepared.</t>
  </si>
  <si>
    <t>Statement of accused was not ready.</t>
  </si>
  <si>
    <t>There are 33 PWs and 3 accused persons in the case.</t>
  </si>
  <si>
    <t>Main counsel for the accused was not present.</t>
  </si>
  <si>
    <t>Arguments heard on behalf of the State.</t>
  </si>
  <si>
    <t>Counsel for the accused sought time to furnish bail bond U/s 437-A Cr.P.C on the next date, which was allowed.</t>
  </si>
  <si>
    <t>As directed, bail bonds U/s 437-A Cr.P.C were not furnished.</t>
  </si>
  <si>
    <t>After hearing argument, charge framed against the accused persons. PW- Shri Sukhvinder and PW-Smt. Ravinder Kaur were summoned for prosecution evidence. IO as well as MHC(M) were also summoned.</t>
  </si>
  <si>
    <t>Charge framed and case adjourned for PE.</t>
  </si>
  <si>
    <t>PW IO/Inspector Kamaldeep was present. However, he was discharged unexamined as two PWs had come from Bihar in case FIR No.351/2016 titled State V. Pintu. One of them was a child whose testimony was recorded in vulnerable witness room and statement of other PW was being recorded which was to continue even after lunch. The matter was adjourned due to paucity of time.</t>
  </si>
  <si>
    <t>PW-3 Master Priyanshu Raj Singh being the child witness was examined in vulnerable witness room No. 19. PW-4 was examined-in-chief. On the request of Ld. Counsel for the accused, cross-examination of PW-4 was deferred. IO as well as MHC(M) was summoned for the next date.</t>
  </si>
  <si>
    <t>Ld. Counsel for the accused sought time for cross-examining PW-4 citing his personal difficulty as his brother has met with an accident.</t>
  </si>
  <si>
    <t>DW-1 is examined-in-chief, cross-examined and was discharged. DW Ms. Poonam discharged unexamined due to paucity of time.</t>
  </si>
  <si>
    <t>Main counsel was also not present.</t>
  </si>
  <si>
    <t>March</t>
  </si>
  <si>
    <t>PW 23 SI Shyoram was present. However, counsel for the accused did not appear since morning. Opportunity to cross-examine PW.23 SI Shyoram was closed and PW.23 was discharged. Summons were issued to witness of FSL for the next date.</t>
  </si>
  <si>
    <t>In view of the report of Shri Rajesh Yadav, JJA Record Room Rohini, the request of the Ld. Addl. PP for the State, the requisite record was allowed to be proved by leading secondary evidence. PW-19 was examined-in-chief, cross-examined and was discharged. Three PWs summoned for the next date. IO as well as MHC(M) was summoned for the next date.</t>
  </si>
  <si>
    <t>PW SHO Mithlesh, Kumar has to appear from Bihar.</t>
  </si>
  <si>
    <t>Mahesh etc</t>
  </si>
  <si>
    <t>Ravinder Solanki etc</t>
  </si>
  <si>
    <t>PW.29 Inspector A.K. Singh was further examined-in-chief and partly cross-examined. His further cross-examination was deferred due to paucity of time.</t>
  </si>
  <si>
    <t>PW-2 was examined-in-chief, cross-examined and was discharged. Bailable warrants were issued against PW-Jagbir as he did not appear despite service of summons. PW- SI Devender Singh Yadav Incharge PP Chola Chowki, U.P was also summoned.</t>
  </si>
  <si>
    <t>DW-1 was cross-examined and discharged. DW- Neelam was discharged un-examined due to paucity of time. Case adjourned for reply/arguments on the application U/s 311 Cr.P.C moved on behalf of State as well as DE.</t>
  </si>
  <si>
    <t>Part arguments heard and case adjourned for further arguments.</t>
  </si>
  <si>
    <t>Shamsher Singh &amp; Ors</t>
  </si>
  <si>
    <t>Nasir Khan @ Pali &amp; Ors</t>
  </si>
  <si>
    <t>IPC[302,307,452,427,147,148,149,34]</t>
  </si>
  <si>
    <t>PW.39 Inspector A.K Singh who was under cross-examination sent request stating that he arrested one accused in other murder case. The accused is in his custody and interrogation from the accused and recoveries have to be made. Request was considered and allowed. Case was adjourned.</t>
  </si>
  <si>
    <t>PW.39 Inspector A.K. Singh was not present.</t>
  </si>
  <si>
    <t>PW-1 further partly examined-in-chief. PW-2 is examined-in-chief and partly cross-examined. Their Further examination-in-chief and cross-examination are deferred due to paucity of time. Both were bound down for the next date.</t>
  </si>
  <si>
    <t>Recording of statement of accused not concluded due to absence of counsel.</t>
  </si>
  <si>
    <t>DW-1 was examined-in-chief, cross-examined and was discharged. Counsel for accused persons sought adjournment , which was allowed and DW-Ms. Mamta was discharged unexamined. One application for summoning the witness was allowed and case adjourned for defence evidence.</t>
  </si>
  <si>
    <t>DW-4 was examined-in-chief, cross-examined and was discharged. One application moved on behalf of the accused persons was allowed and three DWs as mentioned in the application were allowed to be summoned for the next date. Case was adjourned for DE.</t>
  </si>
  <si>
    <t>No other DW was present.</t>
  </si>
  <si>
    <t>After hearing further arguments on the bail application moved on behalf of accused Rahul Nirwal, the bail application was dismissed and the case was listed for the date fixed i.e. 07-03-2017 for recording statement of accused.</t>
  </si>
  <si>
    <t>IO sought time for filing the FSL result related to biological analysis of exhibits. Medical Status report of accused Harish received from the Jail Superintendent, Tihar Jail. Further arguments heard on bail application and the same was dismissed. Case adjourned for PE.</t>
  </si>
  <si>
    <t>On the request of IO, case was adjourned.</t>
  </si>
  <si>
    <t>PW-3 was examined-in-chief, cross-examined and was discharged. PW- Dr. Pallavi and PW-Dr. Sanjay Rai were summoned for the next date. IO as well as MHC(M) be summoned for the next date.</t>
  </si>
  <si>
    <t>Recording of Statement of accused persons concluded today.</t>
  </si>
  <si>
    <t>Bimlesh Sakhuja etc</t>
  </si>
  <si>
    <t>Judgment announced. File consinged to record room.</t>
  </si>
  <si>
    <t>Supplementary charge-sheet alongwith other documents filed today</t>
  </si>
  <si>
    <t>PW.27 examined and discharged. PE was closed. Matter adjourned for recording statement of accused persons.</t>
  </si>
  <si>
    <t>P.E was closed today.</t>
  </si>
  <si>
    <t>Questions to be put the accused were not prepared.</t>
  </si>
  <si>
    <t>Statement of Accused was not ready.</t>
  </si>
  <si>
    <t>There are 25 PWs in the case.</t>
  </si>
  <si>
    <t>Charge under Section 174-A was framed today.</t>
  </si>
  <si>
    <t>PW.21 SI Bhawani Shanker examined-in-chief partly. His further examination-in-chief deferred at request of Ld. Addl. P.P.</t>
  </si>
  <si>
    <t>Examination-in-chief of SI Bhawani Shanker could not be completed by the prosecution.</t>
  </si>
  <si>
    <t>PW-5 Dr. Munish Wadhawan examined and discharged. SHO PS Ranhola was directed to file FSL result on the next date.</t>
  </si>
  <si>
    <t>There are 25 PWs and 4 accused persons.</t>
  </si>
  <si>
    <t>Surety of the accused to furnish bail bonds u/S 437-A Cr.P.C could not appear as she was not well. The matter was adjourned for furnishing bail bonds u/S 437-A Cr.P.C and orders on the next date.</t>
  </si>
  <si>
    <t>Surety could not appear for furnishing bail bonds u/S 437-A.</t>
  </si>
  <si>
    <t>PW.32 Inspector Madan Lal Meena was present for cross-examination, however the main counsel for the accused persons Ricky and Ms. Sudho Devi was stated to have left to attend an urgent matter in the Hon. High Court. One last opportunity was granted to accused persons for the cross-examination of PW.32 on the next date.</t>
  </si>
  <si>
    <t>Main counsel for accused persons left to attend urgent case in Hon'ble High Court.</t>
  </si>
  <si>
    <t>Last opportunity given</t>
  </si>
  <si>
    <t>PW.3 examined-in-chief. The opportunity to cross-examine the PW.3 was closed as no plausible reason was given for non-appearance of the main counsel and the counsel appearing on his behalf showed his inability to cross-examine the witness.</t>
  </si>
  <si>
    <t>Questions to be put the accused were not prepared. Matter was adjourned for recording statement of accused.</t>
  </si>
  <si>
    <t>Ld. Addl. P.P was on leave after lunch</t>
  </si>
  <si>
    <t>PW-4 examined and discharged. Case adjourned for tomorrow, the date already fixed.</t>
  </si>
  <si>
    <t>Counsel for the accused was not prepared for cross-examination as he was engaged today.</t>
  </si>
  <si>
    <t>PW.1 examined and discharged. Application for release of Rehri ( handcart) was considered and allowed. Rehri (handcart) was released on superdari.</t>
  </si>
  <si>
    <t>Ld. Addl. PP is on leave w.e.f 14-03-17 to 29-03-17.</t>
  </si>
  <si>
    <t>Part arguments heard on behalf of the State.</t>
  </si>
  <si>
    <t>495/2016</t>
  </si>
  <si>
    <t>Nangloi</t>
  </si>
  <si>
    <t>SC-162-2017</t>
  </si>
  <si>
    <t>Dharmender @ Kale</t>
  </si>
  <si>
    <t>IPC[302,201],Arms Act[25,27]</t>
  </si>
  <si>
    <t>Vakaltnama on behalf of accused filed today.</t>
  </si>
  <si>
    <t>Arguments on charge not advanced.</t>
  </si>
  <si>
    <t>Case was received by assignment today</t>
  </si>
  <si>
    <t>854/2016</t>
  </si>
  <si>
    <t>SC-161-2017</t>
  </si>
  <si>
    <t>Shamshad @ Salman &amp; Ors.</t>
  </si>
  <si>
    <t>IPC[302,120-B,506,34]</t>
  </si>
  <si>
    <t>P.E (Bail application)</t>
  </si>
  <si>
    <t>Bail application of accused Jitender @ Neetu was considered and rejected. Case adjourned for the date already fixed.</t>
  </si>
  <si>
    <t>P.E (Application for cancellation of NBWs)</t>
  </si>
  <si>
    <t>PW-5 examined and discharged.</t>
  </si>
  <si>
    <t>Ld. Addl. PP is on leave w.e.f 14-03-17 to 29-03-17</t>
  </si>
  <si>
    <t>Counsel for the accused did not appear. No DW was present. No reply to the application u/S 311 Cr.P.C of the State was filed. Accused was directed to file reply to the application and lead defence evidence positively on the next date.</t>
  </si>
  <si>
    <t>Part Arguments heard.</t>
  </si>
  <si>
    <t>SC-57738-2016</t>
  </si>
  <si>
    <t>Arshdeep @ Puneet etc</t>
  </si>
  <si>
    <t>Ld. Addl. P.P for the State sought time to advance arguments. Request was allowed. Matter was adjourned.</t>
  </si>
  <si>
    <t>Time sought by Ld. Addl. PP for going through the file.</t>
  </si>
  <si>
    <t>PW-38 was further partly examined-in-chief. He was bound down for the next date.</t>
  </si>
  <si>
    <t>One application for summoning a defence witness moved on behalf of accused Gulab Singh was allowed. Further, on request of counsel for accused Vidhya Sagar, one more defence witness was summoned for the next date.</t>
  </si>
  <si>
    <t>No defence witness was present.</t>
  </si>
  <si>
    <t>Bond U/s 437A Cr.P.C furnished. Case adjourned for orders.</t>
  </si>
  <si>
    <t>After hearing part arguments, case adjourned for further arguments.</t>
  </si>
  <si>
    <t>Ld. Addl. PP for the State is on leave till 29.03.2017</t>
  </si>
  <si>
    <t>Exemption application moved on behalf of PW-1, on the ground of her ill-health, was allowed and she was exempted from personal appearance for today. She was again summoned for the next date. Case adjourned for consideration on bail application of accused Mayasser, Nasir and Amir S/o Gulfam on 17.03.2017, the date already fixed.</t>
  </si>
  <si>
    <t>17-03-2017 for consideration of the bail application and 23.03.2017 for cross-examination of PW-1.</t>
  </si>
  <si>
    <t>PW-2 was partly cross-examined. He was bound down for the next date of hearing.</t>
  </si>
  <si>
    <t>Exemption application moved on behalf of accused Mohd. Shafiqullah Ansari was allowed. PW-1 was examined-in-chief, cross-examined and was discharged. Directions were issued to the complainant Mohd. Moinuddin to produce PW Nasruddin Ansari, his brother for PE on the next date. IO as well as MHC(M) were also summoned.</t>
  </si>
  <si>
    <t>PW Nasruddin Ansari is a resident of Neptal</t>
  </si>
  <si>
    <t>Medical report qua the health condition of accused Hari Om was called from the Jail Superintendent, Tihar Jail for the next date of hearing. Case was listed for recording statement of accused persons.</t>
  </si>
  <si>
    <t>525/2016</t>
  </si>
  <si>
    <t>Cr Case-2-2017</t>
  </si>
  <si>
    <t>Ravinder</t>
  </si>
  <si>
    <t>Counsel for the accused was not present. Case adjourned for arguments on the point of charge.</t>
  </si>
  <si>
    <t>Case received on assignment today itself and Ld. Addl. PP for the State is on leave till 29.03.2017.</t>
  </si>
  <si>
    <t>Case received on assignment</t>
  </si>
  <si>
    <t>Case listed for arguments on the point of charge.</t>
  </si>
  <si>
    <t>Ld. Presiding officer was on leave.</t>
  </si>
  <si>
    <t>Case was put before the Ld. Link Addl. Sessions Judge.</t>
  </si>
  <si>
    <t>Case listed for PE.</t>
  </si>
  <si>
    <t>Exemption applications moved on behalf of PW-Smt. Ravinder Kaur and PW-Shri Sukhvinder were allowed. Date already fixed for 17.03.2017 was cancelled. Case listed for PE. Both the above-said PWs were summoned for the next date at their fresh addresses mentioned in the summons, issued earlier.</t>
  </si>
  <si>
    <t>Case listed for defence evidence.</t>
  </si>
  <si>
    <t>Case listed for final arguments.</t>
  </si>
  <si>
    <t>PW-1 was examined-in-chief, cross-examined and was discharged. PW-2 was examined-in-chief and partly cross-examined. His further cross-examination was deferred for the next date.</t>
  </si>
  <si>
    <t>DW-2 was examined-in-chief and was discharged. DW-Mamta and DW-Sukhvinder Singh were discharged un-examined on the request of Ld. Chief Public Prosecutor, who requested that both the above-said DWs be examined in the presence of regular Addl. PP for the State.</t>
  </si>
  <si>
    <t>On the request of Ld. Chief Public Prosecutor as he had not gone through the case file.</t>
  </si>
  <si>
    <t>Ld. Addl. PP for the State is on leave till 29.03.2017.</t>
  </si>
  <si>
    <t>SC-57232-2016</t>
  </si>
  <si>
    <t>Ranjeet Etc</t>
  </si>
  <si>
    <t>IPC[302,120B,34]</t>
  </si>
  <si>
    <t>All the accused persons were directed to furnish bail bonds U/s 437 A Cr.P.C in a sum of Rs. 25,000/- each with one surety in the like amount on the next date. Case listed for final arguments.</t>
  </si>
  <si>
    <t>Case received on transfer today itself and Ld. Addl. PP for the State is on leave till 29.03.2017.</t>
  </si>
  <si>
    <t>Case received by transfer.</t>
  </si>
  <si>
    <t>Case listed for arguments on behalf of the State. Counsel for the accused was directed to file brief written contentions on the next date.</t>
  </si>
  <si>
    <t>After hearing the arguments, bail application moved on behalf of accused Mayser, Nasir and Aamir S/o Gulfam was dismissed. Case was listed for PE on 23.03.2017, the date already fixed.</t>
  </si>
  <si>
    <t>PW-2 was partly cross-examined. His further cross-examination was deferred for the next date.</t>
  </si>
  <si>
    <t>Paucity of time and the witness felt perturbed.</t>
  </si>
  <si>
    <t>Judgment pronounced and file consigned to record room.</t>
  </si>
  <si>
    <t>Arguments</t>
  </si>
  <si>
    <t>PW-22 was discharged unexamined as counsel for accused did not appear. He was reported to have undergone some surgical dental procedure. PW-22 was bound down for the next date.</t>
  </si>
  <si>
    <t>Counsel for accused was not present.</t>
  </si>
  <si>
    <t>Case property was not produced.</t>
  </si>
  <si>
    <t>B/W issued against SHO/SI Mithlesh of P.S Sheikh Pura, Bihar.</t>
  </si>
  <si>
    <t>IO filed second charge-sheet with documents today.</t>
  </si>
  <si>
    <t>PW-26 Shri M.L Meena was examined and discharged. PE closed. Case adjourned for recording statement accused.</t>
  </si>
  <si>
    <t>PE closed today.</t>
  </si>
  <si>
    <t>Advocates were on strike.</t>
  </si>
  <si>
    <t>230/2011</t>
  </si>
  <si>
    <t>SC-56107-2016</t>
  </si>
  <si>
    <t>Harender Passi etc</t>
  </si>
  <si>
    <t>IPC[302,201,395,396,412,34]</t>
  </si>
  <si>
    <t>542/2016</t>
  </si>
  <si>
    <t>SC-196-2017</t>
  </si>
  <si>
    <t>Durga @ Darga</t>
  </si>
  <si>
    <t>Advocates were on strike. Case adjourned for arguments on the point of charge.</t>
  </si>
  <si>
    <t>Mulakh Raj</t>
  </si>
  <si>
    <t>Ld. PO of the court has gone to attend Orientation Programme on Cyber Laws and Digital Evidence at Delhi Judicial Academy.</t>
  </si>
  <si>
    <t>Ld. PO of the court has gone to attend Orientation Programme on Cyber Laws and Digital Evidence at Delhi Judicial Academy, hence, the case was put before the Ld. Link ASJ. Case adjourned for arguments.</t>
  </si>
  <si>
    <t>Ld. PO of the court has gone to attend Orientation Programme on Cyber Laws and Digital Evidence at Delhi Judicial Academy, hence, the case was put before the Ld. Link ASJ. Case adjourned for arguments on the point of charge.</t>
  </si>
  <si>
    <t>Ld. PO of the court has gone to attend Orientation Programme on Cyber Laws and Digital Evidence at Delhi Judicial Academy, hence, the case was put before the Ld. Link ASJ.</t>
  </si>
  <si>
    <t>PW-3 was examined-in-chief and discharged. Bailable warrants were issued against PW-SI Devender Singh. Two PWs as well as IO was summoned for the next date.</t>
  </si>
  <si>
    <t>FSL Report filed. PW-4 was examined-in-chief, cross-examined and was discharged. Summons sent to PW-Dr. Pallavi received with request, which was considered. She was summoned again for the next date. PW- Dr. Bhawna was summoned for the next date. IO was also summoned again to furnish explanation.</t>
  </si>
  <si>
    <t>On joint request, case adjourned for final arguments.</t>
  </si>
  <si>
    <t>On the request of counsel for accused as well as Ld. Chief Public Prosecutor for the State.</t>
  </si>
  <si>
    <t>SC-57887-2016</t>
  </si>
  <si>
    <t>Gurdit Etc</t>
  </si>
  <si>
    <t>Case was listed for recording statement of accused on 03.04.2017, the date already fixed.</t>
  </si>
  <si>
    <t>Case received on transfer today itself and was fixed for 03.04.2017.</t>
  </si>
  <si>
    <t>Case received on transfer today.</t>
  </si>
  <si>
    <t>After hearing the arguments on the interim bail application moved on behalf of accused Ranjeet, the same was dismissed.</t>
  </si>
  <si>
    <t>Interim bail application of accused Ranjeet was dismissed.</t>
  </si>
  <si>
    <t>Ld. counsel for accused was not well.</t>
  </si>
  <si>
    <t>Vide separate judgment, accused persons were acquitted of charges qua commission of offences U/s 302/34 IPC. File consigned to Record Room.</t>
  </si>
  <si>
    <t>Judgment announced.</t>
  </si>
  <si>
    <t>BWs were issued against PW/HC Ajeet Singh for the next date.</t>
  </si>
  <si>
    <t>PW.6 ASI Ajeet Singh cross-examined and discharged. Matter adjourned for tomorrow, the date already fixed.</t>
  </si>
  <si>
    <t>Regular Ld. Addl. PP for the State is on leave.</t>
  </si>
  <si>
    <t>Exemption application on behalf of IO was allowed. Summons sent to PW HC Parminder and HC Narender received with request which was considered. Case listed for PE.</t>
  </si>
  <si>
    <t>DW1 examined and partly cross-examined. Further cross-examination deferred.</t>
  </si>
  <si>
    <t>Cross-examination of DW.1 was not concluded.</t>
  </si>
  <si>
    <t>D.E closed.</t>
  </si>
  <si>
    <t>Arguments were concluded.</t>
  </si>
  <si>
    <t>Summons sent to IO received with request for exemption, which was considered. He was again summoned for the next date of hearing. Case adjourned for arguments on the point of chrage.</t>
  </si>
  <si>
    <t>Summons sent to IO received with request for exemption, which was considered. He was again summoned for the next date of hearing. Case adjourned for PE.</t>
  </si>
  <si>
    <t>PW/Ct. Rajeev Kumar was discharged un-examined as the advocates were on strike. PWs HC Narender, HC Parminder and Ct. Rajeev Kumar were summoned for the next date.</t>
  </si>
  <si>
    <t>April</t>
  </si>
  <si>
    <t>746/2016</t>
  </si>
  <si>
    <t>SC-208-2017</t>
  </si>
  <si>
    <t>Sagar etc</t>
  </si>
  <si>
    <t>Counsels for accused persons were not present.</t>
  </si>
  <si>
    <t>Case received on assignment today.</t>
  </si>
  <si>
    <t>Ld. Presiding Officer was on leave, hence, the case was taken up by the Ld. Link ASJ. Case was listed for recording Statement of accused person which was adjourned for the next date.</t>
  </si>
  <si>
    <t>Ld. Presiding Officer was on leave.</t>
  </si>
  <si>
    <t>Ld. Presiding Officer was on leave, hence, the case was taken up by the Ld. Link ASJ. Case was listed for recording Statement of accused person which was adjourned for the next date. .</t>
  </si>
  <si>
    <t>Arguments concluded today.</t>
  </si>
  <si>
    <t>Case adjourned for the date already fixed.</t>
  </si>
  <si>
    <t>Ld. counsels for the accused persons were not present.</t>
  </si>
  <si>
    <t>Accused Safiqullan was absent.</t>
  </si>
  <si>
    <t>PW-5 was examined-in-chief, cross-examined and was discharged. Four PWs were summoned for two dates i.e. 17.4.2017 and 19.04.2017</t>
  </si>
  <si>
    <t>DW-1 was examined-in-chief, cross-examined and was discharged. DE closed. Case listed for final arguments.</t>
  </si>
  <si>
    <t>After closure of defence evidence, case adjourned for final arguments.</t>
  </si>
  <si>
    <t>Adjourned for reply &amp; arguments.</t>
  </si>
  <si>
    <t>PW- retired Inspector Jaiveer Singh was discharged unexamined. Case listed for prosecution evidence.</t>
  </si>
  <si>
    <t>PW-Dr. Alice L Thiek was discharged un-examined. Case listed for prosecution evidence on 11-4-2017, the date already fixed.</t>
  </si>
  <si>
    <t>Arshdeep @ Puneet</t>
  </si>
  <si>
    <t>Adjourned for arguments on the point of charge.</t>
  </si>
  <si>
    <t>PW Inspector Mukesh Antil was discharged unexamined. He was summoned again for the next date of hearing.</t>
  </si>
  <si>
    <t>Adjourned for recording statement of accused.</t>
  </si>
  <si>
    <t>Adjourned for final arguments.</t>
  </si>
  <si>
    <t>Adjourned for orders on the next date.</t>
  </si>
  <si>
    <t>Orders not ready</t>
  </si>
  <si>
    <t>Charge qua the offences punishable U/s 302/404 IPC framed against the accused.</t>
  </si>
  <si>
    <t>PW-6 and PW-7 were examined and discharged. Exemption application moved on behalf of IO was allowed. PW-Dr. B.n Mishra and Dr. Alice L. Thiek were summoned for the next date.</t>
  </si>
  <si>
    <t>PW-2 was examined-in-chief and partly cross-examined. PW-2 was bound down for the next date. Request for exemption on behalf of the IO was allowed. PW- Smt. Nirjal was also summoned for the next date.</t>
  </si>
  <si>
    <t>Request for adjournment made on behalf of counsel for accused persons as the main counsel was out of station. The request was allowed. DW-Mamta was discharged unexamined.</t>
  </si>
  <si>
    <t>Counsel for the accused persons was not present.</t>
  </si>
  <si>
    <t>Summon sent to IO/Inspector Kamaldeep received back with report that he is on earned leave for 15 days. Matter adjourned for P.E</t>
  </si>
  <si>
    <t>PW-5 and PW-6 were examined-in-chief. Their Cross-examination was deferred as counsel for accused was stated to be not available today. Both the above-said PWS were summoned again for the next date.</t>
  </si>
  <si>
    <t>Counsel for accused was not present and PWs could not be cross-examined.</t>
  </si>
  <si>
    <t>DW-5 and DW-6 were examined and discharged. DW- Dr. Zahoor was absent despite service of bailable warrants. Non-bailable warrants were issued against DW. Dr. Zahoor.</t>
  </si>
  <si>
    <t>None appeared on behalf of the accused. Part arguments heard on behalf of the State.</t>
  </si>
  <si>
    <t>Counsel for accused was not present. Arguments not concluded.</t>
  </si>
  <si>
    <t>Part arguments heard on behalf of the accused. Case adjourned for further arguments.</t>
  </si>
  <si>
    <t>D.E (Bail Applications)</t>
  </si>
  <si>
    <t>Arguments on the separate interim bail applications of accused persons Vidhya Sagar and K.K. Maheshwari heard. The applications were considered and rejected.</t>
  </si>
  <si>
    <t>Matter adjourned for the date already fixed.</t>
  </si>
  <si>
    <t>Arguments on common bail application under Section 439 Cr.P.C moved behalf of both accused persons Manish and Pintu heard. The application was considered and rejected.</t>
  </si>
  <si>
    <t>Summons sent to IO received with request for exemption which was considered. PW-5 was partly examined-in-chief. His cross-examination was deferred on the request of Ld. Addl. PP for the State as the assistance of IO was required. PW-5 was bound down for the next date. Two more PWs were summoned for 03.05.2017 and 04.05.2017.</t>
  </si>
  <si>
    <t>Summons sent to IO received with request for exemption which was considered. PW-1 was examined and discharged. PW- Bobby was discharged unexamined due to paucity of time.</t>
  </si>
  <si>
    <t>Questions to be put to the accused for his statement under Section 313 Cr.P.C were not prepared. Matter was adjourned.</t>
  </si>
  <si>
    <t>Arguments on two separate interim bail applications moved on behalf of accused namely Behruddin and Mohsin were heard. The applications were considered and dismissed.</t>
  </si>
  <si>
    <t>Hira Lal &amp; Anr.</t>
  </si>
  <si>
    <t>DW2 Poonam examined, cross examined and discharged. It is submitted by Ld. Counsel for accused that the defendant evidence may be closed. In view of statement made, DE stands closed. Case fixed for final arguments.</t>
  </si>
  <si>
    <t>Defence Evidence was closed.</t>
  </si>
  <si>
    <t>Ravinder Solanki &amp; Ors.</t>
  </si>
  <si>
    <t>It is submitted by Ld. Counsel for accused that accused does not want to press the bail application and may be allowed to withdraw the same. To this effect statement of counsel for accused recorded separately. Application stands dismissed as withdrawn</t>
  </si>
  <si>
    <t>Bail application dismissed as withdrawn. Case adjourned for date already fixed.</t>
  </si>
  <si>
    <t>Vedpal etc.</t>
  </si>
  <si>
    <t>Order on Charge</t>
  </si>
  <si>
    <t>Orders could not be dictated as both the regular Stenographers were on leave.</t>
  </si>
  <si>
    <t>Both the regular were Stenographers on leave.</t>
  </si>
  <si>
    <t>Sanjay Kr.&amp; Ors</t>
  </si>
  <si>
    <t>PW-8 examined and discharged. B/W issued against Dr. B.N Mishra who was absent despite service.</t>
  </si>
  <si>
    <t>After recording statement of Ld. Counsel for the accused U/s 294 Cr.P.C, 12 PWs were dropped.</t>
  </si>
  <si>
    <t>On request of counsel for the accused. Due to paucity of time.</t>
  </si>
  <si>
    <t>838/2016</t>
  </si>
  <si>
    <t>SC-243-2017</t>
  </si>
  <si>
    <t>Pappu @ Kabir</t>
  </si>
  <si>
    <t>Ld. counsel for the accused sought time to argue on the point of charge as he was yet to go through the charge-sheet and other documents. Request was allowed.</t>
  </si>
  <si>
    <t>Arguments on the point of charge not addressed by counsel for the accused.</t>
  </si>
  <si>
    <t>Fresh case received by assignment today.</t>
  </si>
  <si>
    <t>PW-4 was examined and discharged. Bailable warrants were issued against PW-SI Ganga Prashad and PW-HC Kanwar Lal, who did not appear despite service of summons.</t>
  </si>
  <si>
    <t>PW-3 and PW-4 were examined and discharged. Five more PWs were summoned for 9-5-2017 and 12-5-2017.</t>
  </si>
  <si>
    <t>Statement of accused under Section 313 Cr.P.C recorded today.</t>
  </si>
  <si>
    <t>On the request of counsel for accused Gulab Singh.</t>
  </si>
  <si>
    <t>Harender Passi</t>
  </si>
  <si>
    <t>Date was given as Ld. Counsel for the accused persons is not available till 5.5.2017.</t>
  </si>
  <si>
    <t>PW-29 was further examined after framing of additonal charge under Section 174-A IPC against accused Mahesh @ Maheshwa and accused Ajau @ Golden. PE closed. Separate statements of both the above-said accused were recorded whereby they did not want to lead any evidence qua the charge framed U/s 174 A IPC.</t>
  </si>
  <si>
    <t>Summons sent to PW-Ct. Sudhir Kumar received with request that due to deployment in election duty he was not able to appear, which was considered. He was summoned again for the next date. Two more PWS were also summoned for the next date.</t>
  </si>
  <si>
    <t>Questions to be put to the accused for recording his statement U/s 313 Cr.P.C were not prepared.</t>
  </si>
  <si>
    <t>Questions to be to put the accused were not prepared.</t>
  </si>
  <si>
    <t>Ld. Presiding Officer was on leave, hence, the case was taken up by Ld. Link ASJ. Accused persons were not produced from JC due to deployment of police staff in MCD Election arrangement to be held on 23.04.2017. Production warrants issued against accused persons for next date. Case adjourned for order on charge.</t>
  </si>
  <si>
    <t>Ld. Presiding Officer was on leave, hence, the case was taken up by Ld. Link ASJ. Accused persons were not produced from JC due to deployment of police staff in MCD Election arrangement to be held on 23.04.2017. Production warrant issued against accused for the next date. Case adjourned for arguments on the point of charge.</t>
  </si>
  <si>
    <t>Ld. Presiding Officer was on leave, hence, the case was taken up by Ld. Link ASJ. Accused persons were not produced from JC due to deployment of police staff in MCD Election arrangement to be held on 23.04.2017. PW-1 and PW-2 were summoned for the next date. Production warrant issued against accused. Case adjourned for prosecution evidence.</t>
  </si>
  <si>
    <t>Ld. Presiding Officer was on leave, hence, the case was taken up by Ld. Link ASJ. Accused persons were not produced from JC due to deployment of police staff in MCD Election arrangement to be held on 23.04.2017. Production warrants issued against accused persons for the next date. Case adjourned for prosecution evidence for the date already fixed.</t>
  </si>
  <si>
    <t>Ld. Presiding Officer was on leave, hence, the case was taken up by Ld. Link ASJ. Accused persons were not produced from JC due to deployment of police staff in MCD Election arrangement to be held on 23.04.2017. Production warrant issued against accused for the next date. Case adjourned for final arguments.</t>
  </si>
  <si>
    <t>Ld. Presiding Officer was on leave, hence, the case was taken up by Ld. Link ASJ. Accused persons were not produced from JC due to deployment of police staff in MCD Election arrangement to be held on 23.04.2017. Production warrants issued against accused persons for the next date. Case adjourned for final arguments.</t>
  </si>
  <si>
    <t>Accused not produced from J.C.</t>
  </si>
  <si>
    <t>DW-3 was examined-in-chief and partly cross-examined. Her further cross-examination was deferred on the request of Ld. Addl. PP as she wanted to go through the judicile file for further cross-examination of witness. Accused persons were not produced from JC due to deployment of police staff in MCD Election arrangement to be held on 23.04.2017.Production warrant of accused Chander Bhan issued for the next date.</t>
  </si>
  <si>
    <t>Ld. counsel for Addl. P.P for the State sought time to go through the file.</t>
  </si>
  <si>
    <t>Statement of the accused was concluded today.</t>
  </si>
  <si>
    <t>Part arguments heard on behalf of the parties.</t>
  </si>
  <si>
    <t>PW-25 was partly cross-examined. His further cross-examination was deferred on the request of advocate for the accused. Case adjourned for PE.</t>
  </si>
  <si>
    <t>On the request of advocate appearing on behalf of accused.</t>
  </si>
  <si>
    <t>IO/Inspector Mukesh Antil was absent.</t>
  </si>
  <si>
    <t>PW-5 was further cross-examined and discharged. PW-SI Mithlesh was absent despite service. Bailable warrants were issued against him for the next date. Summons sent to IO received with request, which was considered. Fresh summons were issued to IO for the next date. Case adjourned for PE.</t>
  </si>
  <si>
    <t>After 2 P.M.</t>
  </si>
  <si>
    <t>Application under Section 311 Cr.P.C was decided and P.E was re-opened.</t>
  </si>
  <si>
    <t>Exemption application moved on behalf of Prakash @ Pashi was allowed. Case adjourned for orders.</t>
  </si>
  <si>
    <t>Accused Prakash @ Pashi was absent.</t>
  </si>
  <si>
    <t>IPC[498A,304-B,302]</t>
  </si>
  <si>
    <t>May</t>
  </si>
  <si>
    <t>PW-1 was partly examined-in-chief. She was again summoned for the next date. Two more PWs summoned for the next date. Summons were also sent to the IO. Case adjourned for PE.</t>
  </si>
  <si>
    <t>Summons sent to the complainant as well as to the IO received with requests, which were considered. Summons sent to PW Robin received unserved. All were summoned again for the next date. Case adjourned for PE.</t>
  </si>
  <si>
    <t>DW-1 was examined and discharged. DE closed and case adjourned for final arguments.</t>
  </si>
  <si>
    <t>No other DW was to be examined.</t>
  </si>
  <si>
    <t>Mis. Arguments</t>
  </si>
  <si>
    <t>After hearing the arguments on the application U/s 311 Cr.P.C moved on behalf of the State, the same was dismissed. Case adjourned for final arguments.</t>
  </si>
  <si>
    <t>Application U/s 311 Cr.P.C was dismissed.</t>
  </si>
  <si>
    <t>Part arguments heard. Case listed for further arguments.</t>
  </si>
  <si>
    <t>No other PW was summoned.</t>
  </si>
  <si>
    <t>Case property was not brought today and IO was also not present for providing assistance to Ld. Addl. PP for the State.</t>
  </si>
  <si>
    <t>Bailable warrants issued to PW Ravinder and PW Sukhvinder received unexecuted. Fresh BWs were again issued against them. IO was absent despite service. BW was also issued against him. Case adjourned for PE.</t>
  </si>
  <si>
    <t>On the request of advocate appearing on behalf of counsel for accused Hira Lal as he was not available today, case was adjourned for final arguments.</t>
  </si>
  <si>
    <t>Arguments were not advanced.</t>
  </si>
  <si>
    <t>PW-39 was partly cross-examined. His further cross-examination was deferred due to paucity of time. He was bound down for the next date of hearing. Case adjourned for PE.</t>
  </si>
  <si>
    <t>Arguments were not addressed by counsel for the accused.</t>
  </si>
  <si>
    <t>Summons sent to Ct. Rohit received with request which was considered. Fresh summons were issued to PW.Ct. Rohit and ASI Sushil. Case adjourned for PE.</t>
  </si>
  <si>
    <t>PW-1 was partly examined-in-chief. Due to paucity of time, further examination-in-chief of PW-1 was deferred. Request for exemption on behalf of PW- Faizan was allowed. Case adjourned for PE.</t>
  </si>
  <si>
    <t>D.E was closed today.</t>
  </si>
  <si>
    <t>Summons sent to PW/IO Inspector Kamal Deep Singh received with request, which was considered. IO was summoned again for the next date of hearing.</t>
  </si>
  <si>
    <t>Counsel for accused Nazmul was not present.</t>
  </si>
  <si>
    <t>Since none had turned up on behalf of accused persons through awaited since morning, the application for summoning the defence witnesses moved on behalf of accused persons was dismissed-in-default. Case adjourned for final arguments.</t>
  </si>
  <si>
    <t>None appeared on behalf of accused persons.</t>
  </si>
  <si>
    <t>Case adjourned for orders.</t>
  </si>
  <si>
    <t>Counsel for accused persons were not prepared to cross-examine PW-7.</t>
  </si>
  <si>
    <t>DW-3 Mamta was present. However, adjournment was prayed on behalf of the complainant as his counsel was not well. Ld. Addl. PP also submitted that she needs the assistance of counsel for the complainant. Request was allowed. Case was adjourned for D.E</t>
  </si>
  <si>
    <t>Counsel for the complainant was not present and Ld. Addl. P.P also required his assistance for cross-examining DW-3.</t>
  </si>
  <si>
    <t>Arguments were not addressed.</t>
  </si>
  <si>
    <t>PE ( Furnishing Bail Bonds)</t>
  </si>
  <si>
    <t>Bail bonds on behalf of accused Safiqullan were furnished which were accepted. Release warrant issued.</t>
  </si>
  <si>
    <t>Adjourned for the date fixed.</t>
  </si>
  <si>
    <t>PW had not brought the summoned record.</t>
  </si>
  <si>
    <t>PW1 was not feeling well.</t>
  </si>
  <si>
    <t>IO is on leave for 30 days.</t>
  </si>
  <si>
    <t>DW did not bring certificate under Section 65-B of the Evidence Act.</t>
  </si>
  <si>
    <t>Orders not ready.</t>
  </si>
  <si>
    <t>Ld. PO was on half day leave in pre-lunch session PWs were present in the morning, but they were not able to wait after lunch due to other official work.</t>
  </si>
  <si>
    <t>Main Counsels for the accused persons were not present.</t>
  </si>
  <si>
    <t>On request of counsel for the accused as he had to rush to the Hon. High Court to attend an urgent matter.</t>
  </si>
  <si>
    <t>PW-10 was not feeling well due to night duty.</t>
  </si>
  <si>
    <t>Final Arguments(Bail application)</t>
  </si>
  <si>
    <t>Main counsel was not present.</t>
  </si>
  <si>
    <t>PW-3 Maroof was examined and discharged. PW - Zakir was discharged unexamined on the request of counsel for both the accused persons. PW- Mujamil, ASI Shanti Swaroop and PW-Zakir were summoned for the next date of hearing. Case adjourned for PE. All the accused persons were remanded to JC till the next date.</t>
  </si>
  <si>
    <t>On the request of counsel for accused persons.</t>
  </si>
  <si>
    <t>Supplementary charge-sheet filed by the IO alongwith one pen drive and one CD. Copies of charge-sheet and CD supplied to accused persons. PW-3 Dr. Brijendra Singh was examined and discharged. PW-4 Chunni Lal was partly examined-in-chief. PW-4 was bound-down for the next date. Case adjourned for PE. All the accused persons were remanded to JC till the next date.</t>
  </si>
  <si>
    <t>On the request of Ld. Addl. PP for the State as the TIP proceedings of the case property were not found on record.</t>
  </si>
  <si>
    <t>PW- Nitesh, being a vulnerable witness was discharged unexamined. Second IO was directed to verify the age of PW- Robin who will be examined on 26-5-2017. Case adjourned for PE. All the accused persons were remanded to JC till the next date.</t>
  </si>
  <si>
    <t>On the request of the Ld. Addl. PP for the State who submitted that PW-Nitess, being a vulnerable witness, should be examined as per the guidelines prescribed.</t>
  </si>
  <si>
    <t>Main counsel for the accused was down with fever.</t>
  </si>
  <si>
    <t>Application was disposed of.</t>
  </si>
  <si>
    <t>Dheeraj etc</t>
  </si>
  <si>
    <t>PW-3 Pappu Yadav examined and discharged. PW-4 Narender Kumar was examined-in-chief and partly cross-examined. PW-Dr. Bishan Singh Bindal was not present despite service of summons. However, on the request of Ld. Special PP for the State, no adverse order was passed against him. Case adjourned for PE. IO as well as MHC(M) were summoned for next date. Accused persons were remanded to JC till next date.</t>
  </si>
  <si>
    <t>Application moved on behalf of accused for release of articles in jamatalasi was allowed. SI Mithlesh was absent despite service of bailable warrants. Non bailable warrants and attachment warrant to recover penalty of Rs. 3000/- imposed on him for his absence without any reason, were issued against him. Notice was also issued to his surety for the next date. Two PWS were summoned for the next date. Case adjourned for PE. IO as well as MHC(M) were summoned for next date.</t>
  </si>
  <si>
    <t>PW- HC Siya Ram was examined and discharged. PW- Dinesh Sharma was discharged unexamined due to paucity of time. Case adjourned for PE. IO as well as MHC(M) were summoned for next date. Accused was remanded to JC till next date.</t>
  </si>
  <si>
    <t>DW-1 SI Jagat Singh was examined and discharged. DE closed. Case adjourned for final arguments. Accused was remanded to JC till next date.</t>
  </si>
  <si>
    <t>DE was closed today.</t>
  </si>
  <si>
    <t>Case adjourned for final arguments</t>
  </si>
  <si>
    <t>On the request of Advocate appearing on behalf of Ms. Chitra Mal, Ld. Amicus Curiae for the accused, who submitted that since the husband of the counsel had expired, she was not appearing in the courts.</t>
  </si>
  <si>
    <t>PW-7 Ct. Rohit Chillar was examined and discharged. PW- ASI Sushil was present. However, on request of Ld. Substitute Addl. PP for the State, he being the material witness, was discharged unexamined to be examined by the regular Addl. PP for the State. He was summoned afresh for the next date of hearing. Case adjourned for PE. IO as well as MHC(M) were summoned for next date. Accused was remanded to JC till next date.</t>
  </si>
  <si>
    <t>On the request of Ld. Substitute Addl. PP for the State.</t>
  </si>
  <si>
    <t>PW-2 ASI Jai Chand and PW-3 Harish Kumar were examined and discharged. PW- Dr. Ankur was present, however on request of Ld. Substitute Addl. PP for the State as she was not aware of the facts of the case, he was discharged unexamined. Case adjourned for PE. Accused was remanded to JC till next date.</t>
  </si>
  <si>
    <t>Summons sent to PW Dr. Anuram Thapar and PW HC Anil Kumar received with requests which were considered. Both were summoned afresh for the next date. PW-Jawahar Dass was not present despite service of summons. BWs were issued against him for the next date of hearing. Case adjourned for PE. IO as well as MHC(M) were summoned for next date. Accused was remanded to JC till next date.</t>
  </si>
  <si>
    <t>Vide separate judgment, accused was convicted of charges qua commission of offences punishable U/s 302/404/380/201 IPC. Copy of the judgment supplied to the convict free of cost. Case adjourned for arguments on quantum of sentence.</t>
  </si>
  <si>
    <t>Advocate appearing on behalf of Ld. Amicus Curiae for the accused requested for adjournment for arguments on the quantum of sentence on the ground that since the husband of the counsel had expired, she was not appearing in the courts.</t>
  </si>
  <si>
    <t>Arguments heard on the miscellaneous application of accused Nazmul.</t>
  </si>
  <si>
    <t>Ld. counsel for the accused was not able to cross-examine PW-1 as he had to attend other court.</t>
  </si>
  <si>
    <t>Statement of counsel for accused under Section 294 Cr.P.C recorded and 5 PWs were dropped.</t>
  </si>
  <si>
    <t>PW Dr. Raj was absent.</t>
  </si>
  <si>
    <t>Paucity of time. Ld. Counsel for the accused persons were not available after lunch.</t>
  </si>
  <si>
    <t>Statement of accused recorded today.</t>
  </si>
  <si>
    <t>IO /Inspector Kamaldeep was absent.</t>
  </si>
  <si>
    <t>P.E closed today.</t>
  </si>
  <si>
    <t>Order on Sentence</t>
  </si>
  <si>
    <t>IO was not able to depose in the matter due to his personal domestic problem.</t>
  </si>
  <si>
    <t>PW ASI Bajrang Singh had not brought the FIR register.</t>
  </si>
  <si>
    <t>Paucity of time. Ld counsel for accused persons were not available after lunch.</t>
  </si>
  <si>
    <t>June</t>
  </si>
  <si>
    <t>Statement of counsel for accused recorded u/S 294 Cr.P.C and 3 PWs dropped.</t>
  </si>
  <si>
    <t>Orders were not ready. One of the regular stenographers was also on leave.</t>
  </si>
  <si>
    <t>Order on misc. application was passed today.</t>
  </si>
  <si>
    <t>Since the evidence in case FIR no.211/2010 titled State V. Praveen etc was being recorded and the Ld. Counsel for the accused showed his inability to argue after lunch, the arguments could not be heard in the case.</t>
  </si>
  <si>
    <t>No other PW was present</t>
  </si>
  <si>
    <t>No other PW present.</t>
  </si>
  <si>
    <t>Ld. SpecialP.P for the State was not present.</t>
  </si>
  <si>
    <t>PW Chunni Lal was partly examined-in-chief. On the request of Ld. Addl PP for the State, he was bound down for the next date of hearing. Reply to the bail application moved on behalf of accused Hansraj filed on behalf of the State. Case adjourned for disposal of the above-said bail application as well as PE. IO as well as MHC(M) were summoned for the next date. Accused persons were remanded to JC till the next date.</t>
  </si>
  <si>
    <t>On the request of Ld. Addl. PP for the State for want of photocopies of currency notes recovered in the case.</t>
  </si>
  <si>
    <t>DW Mamta was further cross-examined and discharged. Case adjourned for defence evidence. Accused Chander Bhan was remanded to JC till the next date.</t>
  </si>
  <si>
    <t>On the request of Ld. Counsel for the accused another DW could not come today being out of station.</t>
  </si>
  <si>
    <t>Judgment announced today.</t>
  </si>
  <si>
    <t>One application dated 17.05.2017 moved on behalf of the complainant was disposed off. On joint request, case adjourned for final arguments. Accused persons were remanded to JC till the next date.</t>
  </si>
  <si>
    <t>On joint request of advocates appearing on behalf of counsels for the accused persons as well as of Ld. Addl. PP for the State.</t>
  </si>
  <si>
    <t>PW Inspector A.K Singh was further cross-examined on behalf of accused Pradeep @ Habbu. On request, his cross-examination on behalf of accused Ravinder Solanki was deferred. Inspector A.K Singh was summoned afresh for the next date. Case adjourned for PE. Accused persons were remanded to JC till the next date.</t>
  </si>
  <si>
    <t>On request of advocate appearing on behalf of counsel for accused Ravinder Solanki as he was busy in Rohini Courts.</t>
  </si>
  <si>
    <t>PW Ravi Kumar and PW Rajesh Kumar were examined-in-chief, cross-examined and discharged. Summons sent to PW Dr. Ragvender Deo and PW Dr. Priyanka received with report that they had resigned from their jobs. Both were summoned again at their fresh addresses for the next date. Five more PWS were also summoned for the next date. Case adjourned for PE. Accused persons were remanded to JC till the next date.</t>
  </si>
  <si>
    <t>Arguments on Sentence</t>
  </si>
  <si>
    <t>Part arguments heard on behalf of the State. Brief submissions filed on behalf of the complainant. Case adjourned for further arguments.</t>
  </si>
  <si>
    <t>July</t>
  </si>
  <si>
    <t>PW-10 Ct. Sudhir was further examined, cross-examined and discharged. Summons sent to PW HC Ram Chander received with request which was considered. PWs HC Ram Chander and Ct. Rakesh were summoned for 17.07.2017 and ASI Suresh Kumar was summoned for 18.07.2017. Second IO /Inspector Suraj Bhan was also summoned for the next date of hearing for assistance. Case adjourned for PE. Accused persons were remanded to JC till the next date.</t>
  </si>
  <si>
    <t>BWs were issued against PW-SI Devender Singh and PW-Dr. V.K Ranga as they failed to appear before the court despite service of summons, issued on the last date of hearing. Case adjourned for PE. IO as well as MHC(M) were summoned for the next date of hearing. Accused was remanded to JC till the next date.</t>
  </si>
  <si>
    <t>PW-1 Ms. Asha was examined-in-chief. On the request of advocate appearing on behalf of counsel for accused, case was adjourned for cross-examination of PW-1. PW-Ct. Deepak Nagar was also summoned for the next date. Case adjourned for PE. Accused remanded to JC till the next date.</t>
  </si>
  <si>
    <t>On the request of advocate appearing on behalf of counsel for accused who stated that that main counsel was busy in Dwarka Courts and was unable to appear today.</t>
  </si>
  <si>
    <t>Advocate appearing on behalf of counsel for accused persons sought adjournment stating that main counsel was busy in some urgent case. Case adjourned for final arguments. Accused persons were remanded to JC till the next date.</t>
  </si>
  <si>
    <t>On the request of advocate appearing on behalf of counsel for accused persons.</t>
  </si>
  <si>
    <t>PW-23 IO Shyoram was present. However, an application for adjournment was moved on behalf of the accused stating that as the main counsel was not well, he was rushed to Joy Hospital Home. Request for adjournment was opposed by Ld. Addl. P.P. However, one last and final opportunity was granted to counsel for the accused to cross-examine PW-23 IO Shyoram. Counsel was also directed to file medical certificate on the next date.</t>
  </si>
  <si>
    <t>Main counsel for the accused did not appear.</t>
  </si>
  <si>
    <t>FSL report filed by IO. Summons sent to PW-Ct. Satish received with request, which was not allowed as no medical certificate/medical prescription was filed on record. BWs were issued against PW Ct. Satish returnable on the next date. Summons were also issued against PW- Bobby for the next date. Case adjourned for PE. IO as well as MHC(M) were also summoned. Accused persons were remanded to JC till the next date.</t>
  </si>
  <si>
    <t>Arguments were concluded today</t>
  </si>
  <si>
    <t>Ld. counsel for the accused was not well. FSL result regarding CCTV footage not filed by IO.</t>
  </si>
  <si>
    <t>PW-4 Chunni Lal was examined in chief. His cross-examination was deferred as main counsel for the accused was held up in Hon'ble High Court. Request was allowed. Case was adjourned for P.E</t>
  </si>
  <si>
    <t>Arguments were not concluded</t>
  </si>
  <si>
    <t>Summons sent to IO as well as PW ASI Shanti Swaroop received with requests, which were considered. Summons sent to PW Mujammil received served, however, he was not present. On request, case is adjourned for tomorrow i.e. 11.07.2017, the date already fixed. Accused persons were remanded to JC till the next date.</t>
  </si>
  <si>
    <t>Exemption application moved on behalf of accused Rikky @ Ricky was allowed. SHO was summoned to verify the factum of death of accused Ravi @ Ajit Chand and file his report on the next date. Summons sent to IO Inspector M.L Meena received with report that he was on EL and would return on 24.07.2017. Fresh summons were issued to IO Inspector M.L Meena for the next date. Case adjourned for PE.</t>
  </si>
  <si>
    <t>PW-4 Jakir was examined-in-chief, cross-examined and was discharged. PW Mujammil and PW ASI Shanti Swaroop were summoned for 25.07.2017. PW Akhtar Khan and PW-Abid were summoned for 31.07.2017. IO as well as MHC(M) were summoned for next date. Accused persons were remanded to JC till the next date.</t>
  </si>
  <si>
    <t>No other PWs were summoned.</t>
  </si>
  <si>
    <t>Pradeep Sharma</t>
  </si>
  <si>
    <t>PW-4 was not feeling well and was tired.</t>
  </si>
  <si>
    <t>The application seeking exemption from personal appearance moved on behalf of accused Amit was allowed. No DW was present. On request, one more opportunity was given to lead defence evidence. Case adjourned to 18.07.2017. Accused was remanded to JC till the next date.</t>
  </si>
  <si>
    <t>PW-15 Kunwar Lal was examined, cross-examined and discharged. Summons were issued to Ct. Surender and Ct. Naveen for the next date of hearing. Case was adjourned for PE. Accused persons were remanded to JC till the next date of hearing.</t>
  </si>
  <si>
    <t>PW-14 Ct. Ajay Kumar was examined-in-chief, cross-examined and discharged. PW-15 ASI ASI Parminder Kumar was partly examined-in-chief. ASI Parminder Kumar was again summoned for the next date of hearing. Case adjourned for PE. Accused persons were remanded to JC till the next date.</t>
  </si>
  <si>
    <t>On the request of Ld. Addl. PP for the State as one witness summoned from U.P was also to be examined.</t>
  </si>
  <si>
    <t>Ld. counsels for accused persons sought time to argue the matter.</t>
  </si>
  <si>
    <t>PW-22 ASI Jacob and PW-21 W/HC Gracie were examined-in-chief, cross-examined and discharged. On submission of Ld. Addl. Substitute PP for the State, PE was closed. Case adjourned for recording statement of accused persons.</t>
  </si>
  <si>
    <t>PE was closed today.</t>
  </si>
  <si>
    <t>PW-7 Dr. Raj, PW-8 Jai and PW-9 Dinesh were examined-in-chief, cross-examined and discharged. Case adjourned for PE. Four PWs were summoned for the next date. Accused was remanded to JC till the next date.</t>
  </si>
  <si>
    <t>Written arguments filed on behalf of accused persons Mahesh @ Maheshwar and Ajay @ Golden. Case adjourned for further arguments. Accused persons were remanded to JC till the next date of hearing.</t>
  </si>
  <si>
    <t>Ld. Addl. PP for the State was on leave.</t>
  </si>
  <si>
    <t>PW11 Ct. Rakesh Kumar was examined-in-chief, cross-examined and discharged. Summons sent to PW Ram Chander and IO received with requests for exemption, which were considered. Case adjourned for PE. Accused Gopal Singh was remanded to JC till next date.</t>
  </si>
  <si>
    <t>PW-4 Ct. Krishan Kumar was examined-in-chief, cross-examined and discharged. Summons sent to PW ASI Matadeen, PW HC Kapil Dev and IO received with requests which were considered. They all were summoned again for the next date of hearing. PW Dr. Anurag Thapar was also summoned for the next date at 2 p.m. Case adjourned for PE. Accused was remaned to JC till the next date.</t>
  </si>
  <si>
    <t>PW 9 SI Devender Singh was examined-in-chief, cross-examined and discharged. On the statement of Ld. LAC, witnesses as mentioned in his statement were dropped from the list of witnesses. Summons sent to IO received with request for exemption, which was considered. BWs issued against Dr. V.K Ranga received unexecuted. Fresh BWs were issued against him. Four PWs were summoned for the next date. IO as well as MHC(M) were summoned for the next date. Case adjourned for PE. Accused was remanded to JC till the next date.</t>
  </si>
  <si>
    <t>Five PWs dropped as per statement of Ld. LAC under Section 294 Cr.P.C.</t>
  </si>
  <si>
    <t>On request of advocate appearing on behalf of counsel for accused Rohit, case adjourned for final arguments.</t>
  </si>
  <si>
    <t>Counsel for accused Rohit as well as counsel for accused Vikrant @ Vicky were not available.</t>
  </si>
  <si>
    <t>One application for placing on record certain documents i.e. two pointing out memos and MLCs moved by the IO was allowed. On the statement of Ld. LAC for the accused thereby not disputing the genuineness of MLCs regarding taking of blood samples of accused Gopal Singh and Geeta by Dr. Vipin Kumar, the said doctor was dropped from the list of witnesses. Further, in view of the statement of Ld. Addl. PP for the State, W/Ct. Aruna and W/Ct. Rinky were dropped from the list of witnesses. PW/ASI Suresh Kumar was examined-in-chief, cross-examined and discharged. HC Ram Chander and W/Ct. Komal were summoned for the next date. Case adjourned for PE. Accused Gopal Singh was remanded to JC till the next date.</t>
  </si>
  <si>
    <t>File taken up after lunch as Ld. Presiding Officer was on half day casual leave before lunch.</t>
  </si>
  <si>
    <t>File taken up after lunch as Ld. Presiding Officer was on half day leave before lunch.</t>
  </si>
  <si>
    <t>PW-1 Robin was further cross-examined and discharged. Due to paucity of time as in after lunch session one case was listed for final arguments, PW-Yashwant was discharged unexamined to be summoned for the next date. PW-ASI Dharmjeet was also summoned for next date. Case adjourned for PE. Accused persons were remanded to JC till the next date.</t>
  </si>
  <si>
    <t>PW-23 Inspector Shyoram was cross-examined &amp; discharged. PE closed and case adjourned for recording statement of accused on the next date. Accused was remanded to JC.</t>
  </si>
  <si>
    <t>No other PW remains to be examined.</t>
  </si>
  <si>
    <t>Statement of counsel for accused under Section 294 Cr.P.C recorded and 5 PWs were dropped accordingly.</t>
  </si>
  <si>
    <t>Counsel for accused Nazmul @ Hero sought adjournment on the ground that he had filed a revision petition in the Hon'ble High court against the order dated 05.06.2017 passed by this court. Part arguments heard. Case adjourned for further final arguments. Accused persons were remanded to JC till the next date.</t>
  </si>
  <si>
    <t>PW-39 IO/Inspector A.K. Singh was absent.</t>
  </si>
  <si>
    <t>PW-6 ASI Surender Singh and PW-7 HC Naveen were examined-in-chief, cross-examined and discharged. On the statement of Ld. Counsel for the accused persons thereby not disputing the genuineness of documents as mentioned in their statement, SI Ganga Prasad Singh, ASI Om Prakash, Dr. Anil Kumar Purwani, Nepal Singh and Ct. Surender were dropped from the list of witnesses. Three PWS were summoned for the next date. Case adjourned for PE for the date fixed. Accused persons were remanded to JC till the next date.</t>
  </si>
  <si>
    <t>5 PWs dropped from the list of witnesses.</t>
  </si>
  <si>
    <t>PW-13 W/Ct. Komal was examined-in-chief, cross-examined and discharged. Summons sent to HC Ram Chander received with request which was considered. Four PWs were summoned for next three dates. Case adjourned for PE. Accused persons were remanded to JC till the next date.</t>
  </si>
  <si>
    <t>Ld. counsels for accused persons were not present.</t>
  </si>
  <si>
    <t>Interim bail application moved on behalf of accused Farid @ Bhutwa and accused Mohd. Raza was dismissed. Part arguments heard. Case adjourned for further final arguments.</t>
  </si>
  <si>
    <t>Summons sent to IO and Nodal Officer/Aircel Company Ltd received with requests which were considered. PW-9 Atul Gupta was examined-in-chief, cross-examined and discharged. PW-Surender Kumar, Nodal Officer Airtel Company was present, however, he was discharged unexamined as he had not brought the requisite record. He was bound down for the next date and was directed to bring the requisite record on the next date. Bail application moved on behalf of accused Mayser was dismissed. Summons were issued to PW-Nodal Officer Aircel Company. Case adjourned for PE. Accused persons were remanded to JC till the next date.</t>
  </si>
  <si>
    <t>No other PW were present.</t>
  </si>
  <si>
    <t>Summons sent to Ct. Vijender received with request, which was considered. PW15 HC Anil Kumar was examined-in-chief, cross-examined and discharged. PW-16 SI Anand Prakash was partly examined-in-chief. His further examination-in-chief was deferred on his request as he had to take police custody remand of an accused in some other case. He was summoned again for the next date. PW-Ct. Vijender was also summoned. Case adjourned for PE. Accused person were remanded to JC till the next date.</t>
  </si>
  <si>
    <t>Counsel for accused Dheeraj was not present to cross-examine PW-4 Chunni Lal though awaited till 1 p.m. Witness showed his inability to wait after lunch session due to his illness and, hence, the case was adjourned and he was bound down for the next date. Accused persons were remanded to JC till the next date.</t>
  </si>
  <si>
    <t>Counsel for accused Dheeraj was not available.</t>
  </si>
  <si>
    <t>Summons sent to PW Dr. Prem Kishore received with report that he had left the services. PW-10 Dr. Bimlesh Thakur, PW-11 Deepak and PW-12 Suraj were examined-in-chief, cross-examined and discharged. PWs Ct. Yogesh Kumar, W/Ct. Rakhi , SI Gayatri Daspa and Dr. Manas were summoned for the next date. Case adjourned for PE. Accused was remanded to JC till the next date.</t>
  </si>
  <si>
    <t>PW-5 ASI Shanti Swaroop was examined-in-chief, cross-examined and discharged. PW-1 Mujammil was partly examined-in-chief. His further examination-in-chief was deferred for want of original judicial TIP proceedings from the court of concerned MM. He was bound-down for the next date. Case adjourned for PE. Accused persons were remanded to JC.</t>
  </si>
  <si>
    <t>Original judicial TIP proceedings were not received from the court of concerned MM, hence examination-in-chief of PW-1 was deferred.</t>
  </si>
  <si>
    <t>PW-5 HC Deen Dayal was examined-in-chief, cross-examined and discharged. PW-6 ASI Mahender Singh was partly examined-in-chief. His further examination-in-chief was deferred for want of case property. BWs were issued against IO with directions to verify the address of PW-Nasruddin and file the same on record. IO was also directed to explain as to why the copies of statements U/s 161 Cr.P.C had not been filed on record. PW-ASI Mahender Singh was summoned afresh for the next date District Nazir Malkhana was also summoned to produce the case property on the next date. Case adjourned for PE.</t>
  </si>
  <si>
    <t>Case property was not available as well as no other PW was present.</t>
  </si>
  <si>
    <t>PW-10 ASI was examined-in-chief, cross-examined and discharged. BWs issued to Dr. V.K Ranga received executed with request, which was considered. Fresh BWs were issued against him for the next date. Summons sent to IO, PWASI Manraj received with requests which were considered. Summons sent to PW-Ct. Rajbir received with request, which was not considered and BWs were issued against him for the next date. Fresh summons were issued against PW ASI Harish Vats and PW-ASI Manraj. Case adjourned for PE. Accused was remanded to JC till the next date.</t>
  </si>
  <si>
    <t>Case was adjourned for final arguments as the counsel arguing on behalf of accused Aarti Sachdeva was stated to be not available today being busy in some other court. Accused persons were remanded to JC till the next date.</t>
  </si>
  <si>
    <t>Adjourned on the request of advocates appearing on behalf of counsel for accused Aarti.</t>
  </si>
  <si>
    <t>Part arguments heard. Case adjourned for further arguments. Accused persons were remanded to JC till the next date.</t>
  </si>
  <si>
    <t>Summons sent to IO Inspector Kamaldeep Singh received with request which was considered. He was summoned again for the next date. Case adjourned for PE. Accused was remanded to JC till the next date.</t>
  </si>
  <si>
    <t>PW-IO Inspector Kamaldeep Singh was appearing in the Hon'ble High court in WP No. 5150/17 and file an affidavit today.</t>
  </si>
  <si>
    <t>PW-10 Surender Kumar and PW-11 ASI Om Prakash were examined-in-chief, cross-examined and discharged. PW- Shishir Malhotra was discharged unexamined as he had not brought the summoned record. Summons issued to PW-Dr. Priyanka received unserved. Summons were issued to her through IO for the next date. BWs were also issued against Dr. Raghvendra Deo, who was not present despite service of summons. PW-Shishir Malhotra, Dr. Santosh Kumar Mishra and PW-Dr. Arundender Kumar were summoned for the next date. On request, bail application moved on behalf of accused Aamir Khan S/o Naeim Khan was kept pending for consideration on the date fixed. Case adjourned for PE. Accused persons were remanded to JC till the next date.</t>
  </si>
  <si>
    <t>Summons sent to IO received with request which was considered. PW-15 Pawan Singh, PW-16 Surender Kumar and PW-17 Shishir Malhotra were examined-in-chief, cross-examined and discharged. Case adjourned for PE for the date already fixed. Accused persons were remanded to JC till the next date.</t>
  </si>
  <si>
    <t>No other PW was summoned for today.</t>
  </si>
  <si>
    <t>Further final arguments heard. Case listed for orders. Accused was remanded to JC till the next date.</t>
  </si>
  <si>
    <t>Part arguments heard. Case adjourned for further arguments. Accused persons were remanded to JC.</t>
  </si>
  <si>
    <t>Mukesh Kumar Kr</t>
  </si>
  <si>
    <t>Summons sent to IO received with request, which was considered. Surety Babloo was present. On his request, the penalty amount imposed on him was reduced. PW-9 ASI Daulat Singh was examined-in-chief, cross-examined and discharged. PW- Ct. Sunil was discharged unexamined due to paucity of time. PW- IO SI Manoj Chahar and PW. Ct. Sunil was summoned for the next date. Case adjourned for PE.</t>
  </si>
  <si>
    <t>Judgment passed.</t>
  </si>
  <si>
    <t>August</t>
  </si>
  <si>
    <t>PW-4 Chunni Lal was partly cross-examined. On his request as he was not feeling well and was tired, his further cross-examination was deferred. He was summoned again for the next date. Case adjourned for PE. Accused persons were remanded to JC till the next date.</t>
  </si>
  <si>
    <t>Witness was not feeling well and was tired.</t>
  </si>
  <si>
    <t>Photographs pertaining to the present case were not available on record.</t>
  </si>
  <si>
    <t>Summons sent to IO received with request which was considered. PW-15 ASI Parminder Kumar was further examined-in-chief. His cross-examination was deferred on his request as he was not feeling well. He was summoned again for the next date. Case adjourned for PE. Accused persons were remanded to JC till the next date.</t>
  </si>
  <si>
    <t>Witness was not feeling well and was unable to furth er depose due to swelling in his legs.</t>
  </si>
  <si>
    <t>No PW was pesent.</t>
  </si>
  <si>
    <t>Part arguments heard on behalf of the State. Case adjourned for further arguments.</t>
  </si>
  <si>
    <t>Ravinder @ Solanki et</t>
  </si>
  <si>
    <t>Summons sent to IO Inspector A.K Singh received with request as he was appearing in Hon. High Court, which was allowed. Fresh summons were issued to him for the next date. Case adjourned for PE. Accused persons were remanded to JC.</t>
  </si>
  <si>
    <t>Summoned PW was not present.</t>
  </si>
  <si>
    <t>Counsel for accused persons made a statement thereby closing DE. Accordingly, DE was closed. Case adjourned for final arguments. Accused Chander Bhan was remanded to JC till the next date.</t>
  </si>
  <si>
    <t>Bail Application</t>
  </si>
  <si>
    <t>Another PW in case titled as State V. Vedpal, who was waiting since morning, was to be examined, hence, case adjourned.</t>
  </si>
  <si>
    <t>4 PWs were dropped from the list of witnesses.</t>
  </si>
  <si>
    <t>On request of Ld. Counsel for accused persons.</t>
  </si>
  <si>
    <t>One application under Section 311 Cr.P.C for reopening the defence evidence and summoning the defence witnesses was moved today.</t>
  </si>
  <si>
    <t>For want of case property.</t>
  </si>
  <si>
    <t>Part arguments heard. Case adjourned for further final arguments. Accused person were remanded to JC till the next date.</t>
  </si>
  <si>
    <t>Case property was not brought.</t>
  </si>
  <si>
    <t>Four PWs were dropped from the list of prosecution witnesses on the statement of Ld. Counsel for the accused under Section 294 Cr.P.C.</t>
  </si>
  <si>
    <t>Arguments were concluded today.</t>
  </si>
  <si>
    <t>No other PW was persent.</t>
  </si>
  <si>
    <t>Six PWs were droppped from the list of prosecution witnesses on the statement of Ld. LAC for the accused under Section 294 Cr.P.C.</t>
  </si>
  <si>
    <t>Ld. Presiding Officer was on leave, hence, the case was taken up by the Ld. Link ASJ. Case was listed for final arguments which was adjourned for the next date.</t>
  </si>
  <si>
    <t>Nasir @ Pali etc</t>
  </si>
  <si>
    <t>Ld. counsel for accused appeared at 3.45 p.m</t>
  </si>
  <si>
    <t>On request of Ld. Counsels for accused Aarti Sachdeva</t>
  </si>
  <si>
    <t>Judgment announced</t>
  </si>
  <si>
    <t>PW- Chunni Lal was not well.</t>
  </si>
  <si>
    <t>On request of Ld. Addl. P.P for the State for moving appropriate application.</t>
  </si>
  <si>
    <t>Arguments misc. on application concluded today.</t>
  </si>
  <si>
    <t>On request of Ld. Counsel for accused as he needed assistance of senior counsel.</t>
  </si>
  <si>
    <t>No PW was present. PWs sent request for exemption from personal appearance due to duty in security arrangement for Baba Ram Rahim case.</t>
  </si>
  <si>
    <t>On the request of IO as the FSL result was not received.</t>
  </si>
  <si>
    <t>One application moved on behalf of accused Sanjay seeking change of surety was allowed. Fresh bail bonds were furnished and previous bail bonds were cancelled. Case adjourned for orders.</t>
  </si>
  <si>
    <t>On request of Ld. counsel for accused Ravi as he wanted to file written arguments before advancing oral arguments.</t>
  </si>
  <si>
    <t>Counsel for the accused persons was not available being busy in personal matter at Rohini Courts.</t>
  </si>
  <si>
    <t>Statement of accused persons U/s 313 Cr.P.C recorded today.</t>
  </si>
  <si>
    <t>Order on Misc. Application</t>
  </si>
  <si>
    <t>Application u/S 311 Cr.P.C was disposed of today.</t>
  </si>
  <si>
    <t>Counsel for accused persons were not present.</t>
  </si>
  <si>
    <t>September</t>
  </si>
  <si>
    <t>On request of Ld. Addl. P.P for the State PW Hawa Singh was discharged unexamined.</t>
  </si>
  <si>
    <t>PW-6 Ravinder Kaur was not feeling well.</t>
  </si>
  <si>
    <t>One application u/s 311 Cr.P.C was moved today.</t>
  </si>
  <si>
    <t>On the request of PW-20 as he was not feeling well.</t>
  </si>
  <si>
    <t>Nasir @ Poli</t>
  </si>
  <si>
    <t>Matter adjourned as question for recording statement of accused were not prepared.</t>
  </si>
  <si>
    <t>On the submission of Ld. Addl. PP for the state.</t>
  </si>
  <si>
    <t>Counsel for accused persons were not present. Case was adjourned for consideration of explanations furnished by Inspector Prahlad Singh/SHO PS Ranjeet Nagar and Shri Y.D Sharma, District Nazir.</t>
  </si>
  <si>
    <t>Ld. Presiding Officer was on leave today.</t>
  </si>
  <si>
    <t>Case adjourned as four cases i.e. one for recording statement of accused, two for evidence and one for final arguments were pending.</t>
  </si>
  <si>
    <t>Main counsel for the accused persons was unable to appear.</t>
  </si>
  <si>
    <t>File taken up after lunch as the Ld. P.O was on leave before lunch sessions.</t>
  </si>
  <si>
    <t>No other PW was present. IO was also absent.</t>
  </si>
  <si>
    <t>File taken up on production of the accused. A letter was received from Dy. Superintendent, Tihar Jail, stating that accused could not be produced on 13.9.2017 inadvertently. Since production warrant already issued for 25.3.2017, accused was ordered to be produced on the date fixed.</t>
  </si>
  <si>
    <t>IO/Inspector Kamal Deep was absent.</t>
  </si>
  <si>
    <t>On the request of advocate appearing on behalf of counsel for accused.</t>
  </si>
  <si>
    <t>Application of accused Hansraj was dismissed.</t>
  </si>
  <si>
    <t>Argumens were concluded today.</t>
  </si>
  <si>
    <t>On request of Ld. Counsel for the accused.</t>
  </si>
  <si>
    <t>Due to paucity of time, as evidence in case titled as State V. Dharmender @Kale was being recorded and two cases, one for DE and one for final arguments were pending, case was adjourned.</t>
  </si>
  <si>
    <t>On the request of Ld. Addl. PW-Vikas Sethi and Ranchit Sethi were discharged un-examined as Ld. Addl. P.P was recently appointed in the matter and had not gone through the file.</t>
  </si>
  <si>
    <t>Case adjourned for final arguments due to paucity of time.</t>
  </si>
  <si>
    <t>Fresh report was required to be filed on behalf of the Jail Superintendent.</t>
  </si>
  <si>
    <t>On request of IO/Inspector Pawan Sharma as sought time to obtained certified copies of CDR before his examination.</t>
  </si>
  <si>
    <t>There are four accused persons and 32 PWs in the case.</t>
  </si>
  <si>
    <t>October</t>
  </si>
  <si>
    <t>On joint request.</t>
  </si>
  <si>
    <t>On the request of counsel for accused as DW was out of station.</t>
  </si>
  <si>
    <t>Statement of the accused was recorded today.</t>
  </si>
  <si>
    <t>DW-1 had not brought the document regarding his appointment</t>
  </si>
  <si>
    <t>On request of counsel for accused as he sought time to argue on the point of sentence.</t>
  </si>
  <si>
    <t>Advocates were on strike. Two PWs were absent.</t>
  </si>
  <si>
    <t>Advocates were on strike. No PW was present.</t>
  </si>
  <si>
    <t>Advocates were on strike. On the request of Ld. Substitute Addl. PP for the State.</t>
  </si>
  <si>
    <t>No PW was summoned.</t>
  </si>
  <si>
    <t>Counsel for accused did not appear to cross-examine PW- Priya.</t>
  </si>
  <si>
    <t>Advocates were on strike. No other PW was present.</t>
  </si>
  <si>
    <t>Counsel for accused did not appear to argue.</t>
  </si>
  <si>
    <t>Order on sentence</t>
  </si>
  <si>
    <t>File consigned to record room.</t>
  </si>
  <si>
    <t>PW Dr. Munish Wadhawan and P.L Desai did not appear.</t>
  </si>
  <si>
    <t>On the request of PW- SI Praveen as he was not feeling well.</t>
  </si>
  <si>
    <t>On the request of counsel for the accused as he was not prepared for arguments.</t>
  </si>
  <si>
    <t>Questions to be put to the accused persons were not ready.</t>
  </si>
  <si>
    <t>There are 39 PWs in the present case.</t>
  </si>
  <si>
    <t>IPC[302,32]</t>
  </si>
  <si>
    <t>Ld. Amicus Curiae for accused was busy in another court.</t>
  </si>
  <si>
    <t>Ld. Presiding Officer was on half day leave before lunch.</t>
  </si>
  <si>
    <t>On request of Ld. Counsel for accused persons as she sought time to go through supplementary charge-sheet.</t>
  </si>
  <si>
    <t>On request of Ld. Counsel for the accused persons as he was not prepared for arguments.</t>
  </si>
  <si>
    <t>Arguments were not concludued.</t>
  </si>
  <si>
    <t>On request of Addl. P.P for the State.</t>
  </si>
  <si>
    <t>Arguments on the misc. application were concluded today.</t>
  </si>
  <si>
    <t>Ld. counsel for the accused persons was not present.</t>
  </si>
  <si>
    <t>713/2015</t>
  </si>
  <si>
    <t>SC-37-2018</t>
  </si>
  <si>
    <t>Vinod etc</t>
  </si>
  <si>
    <t>IPC[307,326,354,506,323,34]</t>
  </si>
  <si>
    <t>Case was adjourned for arguments on charge.</t>
  </si>
  <si>
    <t>SC-623-2017</t>
  </si>
  <si>
    <t>Sidhu Ram etc</t>
  </si>
  <si>
    <t>IPC[307,34]</t>
  </si>
  <si>
    <t>Sanjay</t>
  </si>
  <si>
    <t>IPC[307]</t>
  </si>
  <si>
    <t>On the request of counsel for accused persons namely, Rickey, Sudho Devi and Rakesh Kumar @ Ustadji.</t>
  </si>
  <si>
    <t>On request of accused persons as they had engaged new counsel who was not present.</t>
  </si>
  <si>
    <t>Ld. counsel for accused persons could not appear due to his ill-health.</t>
  </si>
  <si>
    <t>265/2017</t>
  </si>
  <si>
    <t>SC-601-2017</t>
  </si>
  <si>
    <t>Amit Kumar etc.</t>
  </si>
  <si>
    <t>IPC[363,364,302,120B,34]</t>
  </si>
  <si>
    <t>November</t>
  </si>
  <si>
    <t>On the request of counsel for accused Rickey and Sudho Devi.</t>
  </si>
  <si>
    <t>On request of Ld. Counsel for the accused persons.</t>
  </si>
  <si>
    <t>DE closed today.</t>
  </si>
  <si>
    <t>Counsel for accused Ravi was not present.</t>
  </si>
  <si>
    <t>178/2017</t>
  </si>
  <si>
    <t>SC-640-2017</t>
  </si>
  <si>
    <t>Deepak &amp; Anr</t>
  </si>
  <si>
    <t>IO of the case was summoned for the next date.</t>
  </si>
  <si>
    <t>Fresh case received on assignment.</t>
  </si>
  <si>
    <t>Main counsel for accused was not available today.</t>
  </si>
  <si>
    <t>On the request of Ld. Counsel for accused persons to address argument.</t>
  </si>
  <si>
    <t>368/2017</t>
  </si>
  <si>
    <t>SC-592-2017</t>
  </si>
  <si>
    <t>Vijay Lakra</t>
  </si>
  <si>
    <t>None turned up on behalf of accused persons, hence, the case was adjourned for arguments on charge.</t>
  </si>
  <si>
    <t>Deepak etc</t>
  </si>
  <si>
    <t>I.O sought time to file supplementary charge-sheet</t>
  </si>
  <si>
    <t>On the submission of Ld. Addl. PP for the state</t>
  </si>
  <si>
    <t>Four PWs dropped under Section 294 Cr.P.C.</t>
  </si>
  <si>
    <t>On request of Ld. Counsel for accused persons and IO of the case.</t>
  </si>
  <si>
    <t>On the request of Ld.LAC for accused person.</t>
  </si>
  <si>
    <t>Misc.</t>
  </si>
  <si>
    <t>Application disposed of.</t>
  </si>
  <si>
    <t>On the request of PW-14 ASI Sudarshan Kumar</t>
  </si>
  <si>
    <t>395/2017</t>
  </si>
  <si>
    <t>SC-615-2017</t>
  </si>
  <si>
    <t>Avdesh &amp; Ors.</t>
  </si>
  <si>
    <t>Accused persons were not represented any counsel.</t>
  </si>
  <si>
    <t>Case received by assignment today.</t>
  </si>
  <si>
    <t>182/2017</t>
  </si>
  <si>
    <t>SC-669-2017</t>
  </si>
  <si>
    <t>Sunny</t>
  </si>
  <si>
    <t>Accused was not represented by any counsel.</t>
  </si>
  <si>
    <t>471/2017</t>
  </si>
  <si>
    <t>SC-670-2017</t>
  </si>
  <si>
    <t>Rahul Kumar</t>
  </si>
  <si>
    <t>MHC(M) had not brought the case property.</t>
  </si>
  <si>
    <t>294/2017</t>
  </si>
  <si>
    <t>Mianwali Nagar</t>
  </si>
  <si>
    <t>SC-599-2017</t>
  </si>
  <si>
    <t>Raj Kumar @ Ballu</t>
  </si>
  <si>
    <t>Accused was not produced.</t>
  </si>
  <si>
    <t>Mulak Raj &amp; Ors.</t>
  </si>
  <si>
    <t>Misc.Order</t>
  </si>
  <si>
    <t>Application under Section 311 CPC was allowed today.</t>
  </si>
  <si>
    <t>No PW was present today.</t>
  </si>
  <si>
    <t>Main counsels for accused persons Vikram and Shubham were not present.</t>
  </si>
  <si>
    <t>Ld. PO was on half day leave in pre-lunch session. None was present on behalf of accused in after lunch session.</t>
  </si>
  <si>
    <t>Ld. PO was on half day leave in pre-lunch session and counsel for accused showed his inability to appear in after lunch session.</t>
  </si>
  <si>
    <t>382/2017</t>
  </si>
  <si>
    <t>SC-684-2017</t>
  </si>
  <si>
    <t>Net Ram &amp; Ors</t>
  </si>
  <si>
    <t>IPC[302,34],Arms Act[25]</t>
  </si>
  <si>
    <t>Case adjourned for arguments on charge.</t>
  </si>
  <si>
    <t>On the request of witness (PW-27) as he was feeling tired.</t>
  </si>
  <si>
    <t>On the submission of Ld. Addl. PP for the State as supplementary charge-sheet was yet to be filed by the IO.</t>
  </si>
  <si>
    <t>Statement of accused persons u/s 313 Cr.P.C recorded today.</t>
  </si>
  <si>
    <t>On the request of son of the accused.</t>
  </si>
  <si>
    <t>Case listed for prosecution evidence.</t>
  </si>
  <si>
    <t>On the request of Ld. Amicus Curiae for accused persons.</t>
  </si>
  <si>
    <t>IO was not present for furnishing the clarifications regarding the case property.</t>
  </si>
  <si>
    <t>On the request of PW-Ct. Sandeep as he was not well.</t>
  </si>
  <si>
    <t>Statements of accused persons u/s 313 Cr.P.C were recorded today.</t>
  </si>
  <si>
    <t>Judgment</t>
  </si>
  <si>
    <t>Final Judgment</t>
  </si>
  <si>
    <t>No further arguments were requested to be addressed.</t>
  </si>
  <si>
    <t>Counsel for all the accused persons were not available.</t>
  </si>
  <si>
    <t>Complainant, PW- Shri Banwari Lal, IO as well as MHC(M) summoned for the next date of hearing and case adjourned.</t>
  </si>
  <si>
    <t>Arguments on charge were concluded today.</t>
  </si>
  <si>
    <t>PW IO/Inspector Sunil Kumar was absent.</t>
  </si>
  <si>
    <t>Pen drive taken out from the case property could not be played in the court.</t>
  </si>
  <si>
    <t>Ld. counsel for accused Sant Saran Nehra was not present.</t>
  </si>
  <si>
    <t>PW-18 was further cross- examined today.</t>
  </si>
  <si>
    <t>Ld. counsel for accused Ravi @ Rambo could not advance arguments.</t>
  </si>
  <si>
    <t>Ld. P.O was on leave.</t>
  </si>
  <si>
    <t>Gurdit Singh Etc</t>
  </si>
  <si>
    <t>Arguments on charge were not concluded.</t>
  </si>
  <si>
    <t>On the submission of Ld. Addl. PP for the State.</t>
  </si>
  <si>
    <t>Ld. counsel for accused persons was not present.</t>
  </si>
  <si>
    <t>269/2017</t>
  </si>
  <si>
    <t>SC-702-2017</t>
  </si>
  <si>
    <t>Mohd. Subhan etc</t>
  </si>
  <si>
    <t>IPC[302,324,120B,34]</t>
  </si>
  <si>
    <t>Counsel for two accused persons were not present.</t>
  </si>
  <si>
    <t>452/2017</t>
  </si>
  <si>
    <t>SC-703-2017</t>
  </si>
  <si>
    <t>Salim etc.</t>
  </si>
  <si>
    <t>IPC[302,201,34],Arms Act[25]</t>
  </si>
  <si>
    <t>Ld. counsel for all the accused persons were not present.</t>
  </si>
  <si>
    <t>December</t>
  </si>
  <si>
    <t>I.O sought time to file supplementary charge-sheet.</t>
  </si>
  <si>
    <t>Arguments on charge heard today.</t>
  </si>
  <si>
    <t>In view of the submission of IO.</t>
  </si>
  <si>
    <t>On the request of Ld. Special PP for the State.</t>
  </si>
  <si>
    <t>On the request of PW-18.</t>
  </si>
  <si>
    <t>Charge framed. Complainant and one PW were summoned for the next date.</t>
  </si>
  <si>
    <t>IO summoned for today was not present.</t>
  </si>
  <si>
    <t>Counsel for accused persons was not available today.</t>
  </si>
  <si>
    <t>Charge was framed today.</t>
  </si>
  <si>
    <t>As Ld. P.O had to go to the Hon'ble High Court for interaction with Hon'ble Committee, order could not be passed.</t>
  </si>
  <si>
    <t>Paucity of Time.</t>
  </si>
  <si>
    <t>Ld. P.O had to go to Hon'ble High Court for interaction with Hon'ble Committee.</t>
  </si>
  <si>
    <t>Ld counsel for accused Ravi @ Rambo was not present.</t>
  </si>
  <si>
    <t>Supplementary charge-sheet of accused Promila was not received.</t>
  </si>
  <si>
    <t>Paucity of time</t>
  </si>
  <si>
    <t>285/2017</t>
  </si>
  <si>
    <t>SC-722-2017</t>
  </si>
  <si>
    <t>Subhash @ Gaurav</t>
  </si>
  <si>
    <t>IPC[302,394,397,411,201]</t>
  </si>
  <si>
    <t>Accused has not engaged any counsel.</t>
  </si>
  <si>
    <t>Ld. counsel for accused persons sought time to address the arguments.</t>
  </si>
  <si>
    <t>IO sought time to file FSL result. PW Salauddin did not appear on time.</t>
  </si>
  <si>
    <t>Ld. counsels for accused Rohit Sharma and Sandeep were not present.</t>
  </si>
  <si>
    <t>Arguments were not concluded today.</t>
  </si>
  <si>
    <t>Ld. P.O was on leave</t>
  </si>
  <si>
    <t>585/2017</t>
  </si>
  <si>
    <t>SC-7-2018</t>
  </si>
  <si>
    <t>Chander Pal &amp; Ors</t>
  </si>
  <si>
    <t>PW I.O Inspector Sunil Kumar was absent.</t>
  </si>
  <si>
    <t>Ld. counsel for accused K.K. Maheshwari was not present.</t>
  </si>
  <si>
    <t>Counsel for accused Sant Saran Nehra was not present.</t>
  </si>
  <si>
    <t>Date was given at request of the counsel as the main counsel was busy in other courts earlier to this date in January,2018.</t>
  </si>
  <si>
    <t>Ld. P.O was on medical leave w.e.f 20.12.2017 to 22.12.2017.</t>
  </si>
  <si>
    <t>Case was listed for final arguments.</t>
  </si>
  <si>
    <t>Chander pal</t>
  </si>
  <si>
    <t>Counsel for accused Chanderpal and Sanjay were not present.</t>
  </si>
  <si>
    <t>297/2017</t>
  </si>
  <si>
    <t>SC-5-2018</t>
  </si>
  <si>
    <t>Jasmeet Singh</t>
  </si>
  <si>
    <t>On the request of counsel for accused Inderjeet Singh.</t>
  </si>
  <si>
    <t>Case received on assignment.</t>
  </si>
  <si>
    <t>643/2017</t>
  </si>
  <si>
    <t>SC-6-2018</t>
  </si>
  <si>
    <t>Sachin Tyagi</t>
  </si>
  <si>
    <t>IPC[302,34,120B]</t>
  </si>
  <si>
    <t>Shri Fateh Chand Giri, advocate (DLSA) was appointed as counsel for accused Lokender.</t>
  </si>
  <si>
    <t>609/2017</t>
  </si>
  <si>
    <t>SC-8-2018</t>
  </si>
  <si>
    <t>Surender Kumar</t>
  </si>
  <si>
    <t>IPC[363,364A,120B,34]</t>
  </si>
  <si>
    <t>Counsel for accused persons Surender Kumar and Ashish were not present.</t>
  </si>
  <si>
    <t>648/2017</t>
  </si>
  <si>
    <t>SC-3-2018</t>
  </si>
  <si>
    <t>Ajay @ Dharrmender &amp; Luka etc</t>
  </si>
  <si>
    <t>Counsel for accused persons Rohit Kumar, Pankaj Verma and Deepak Yadav were not present.</t>
  </si>
  <si>
    <t>318/2017</t>
  </si>
  <si>
    <t>SC-4-2018</t>
  </si>
  <si>
    <t>Lalit Chandna</t>
  </si>
  <si>
    <t>Copy of appointment letter filed today by the counsel.</t>
  </si>
  <si>
    <t>Bail application</t>
  </si>
  <si>
    <t>Bail application was dismissed.</t>
  </si>
  <si>
    <t>IO made application for submission of FSL result and adding the name of Ms- Anita Chhari, Sr- Scientific Officer in the list of prosecution witnesses- FSL result was taken on record- Copy was supplied- Name of Ms- Anita Chhari added in the list of witnesses- PW-1 Ct- Deepak Goyat was partly examined-in-chief- His further examination-in-chief was deferred on the request of Ld- Addl- PP for the State as she required some clarifications from the FSL expert- PW Rahish Ahmad was absent- B/W issued against PW Rahish Ahmad for the next date- Two more PWs were summoned- Case was adjourned for P-E on 11-1-2018- Accused persons were remanded to J-C till next date-</t>
  </si>
  <si>
    <t>No other PW was present- On request of Ld- Addl- P-P for the State-</t>
  </si>
  <si>
    <t>PW-4 and PW-5 examined and discharged- One application under Section 311 Cr-P-C moved on behalf of accused to recall PW-1 and PW-2 for their cross-examination- Case adjourned for P-E and reply/arguments on the aforesaid application- Accused was remanded to J-C till next date-</t>
  </si>
  <si>
    <t>No other PW was present-</t>
  </si>
  <si>
    <t>DW Satish Kumar and DW Ravinder Sharma were discharged unexamined as Shri B-S Kain, Ld- Spl- PP for the State was stated to have retired and Ld- Addl- PP for the State sought time to seek instructions from the department- Case was adjourned for D-E- Accused persons were remanded to J-C till next date-</t>
  </si>
  <si>
    <t>On request of Ld- Addl- P- P- for the State-</t>
  </si>
  <si>
    <t>319/2017</t>
  </si>
  <si>
    <t>SC-11-2018</t>
  </si>
  <si>
    <t>Akbar @ Ganja</t>
  </si>
  <si>
    <t>Accused requested for appointment of a counsel at State expenses- Accordingly, Dhruva Bhagat, counsel was appointed as Amicus Curiae to represent the accused- Case was adjourned for arguments on charge- Accused was remanded to J-C till next date-</t>
  </si>
  <si>
    <t>Accused was not represented by any counsel-</t>
  </si>
  <si>
    <t>Amit Kumar etc</t>
  </si>
  <si>
    <t>Supplementary chargesheet filed in respect of accused Rohit- Vakaltnama filed on behalf of accused Rohit- Part arguments heard on the point of charge- Accused persons were remanded to J-C till next date-</t>
  </si>
  <si>
    <t>Arguments were not concluded-</t>
  </si>
  <si>
    <t>PW-14 Pawan Kumar, Notdal Officer, Idea Cellular Ltd was examined and discharged- Case was adjourned for P-E after lunch- PW-15 Chander Shekhar, Nodal Officer, Bharti Airtel Ltd, was partly examined-in-chief- His further examination-in-chief was deferred as he had not brought the original Customer Application Form (CAF)- PW Balbir Singh was discharged unexamined due to paucity of time- Case was adjourned for P-E- Accused persons were remanded to J-C till next date-</t>
  </si>
  <si>
    <t>Paucity of time-</t>
  </si>
  <si>
    <t>PW-6 Ct Shrikant and PW-7 Ct- Jitender examined and discharged- Arguments on application under Section 311 Cr-P-C of accused was heard which was partly allowed and PW-1 Vijay Kumar was summoned for the limited purpose of confronting him with his previous statement- PW-1 Vijay Kumar was summoned for the next date- Accused persons remanded to J-C till next date-</t>
  </si>
  <si>
    <t>FSL result of viscera filed- Copy supplied to the accused- PW-1 Sheela Devi partly examined-in-chief- Her further examination was deferred as FSL result of case property was yet to be filed- Ld Addl- P-P for the State also needed FSL result before further examination of PW-1- Two cases for evidence and one for charge was also pending- PW-1 was bound-down for the next date- IO was directed to obtain FSL result of case property on or before the next date- Case was adjourned for P-E- Accused was remanded to J-C till next date-</t>
  </si>
  <si>
    <t>FSL result of case property not filed- Paucity of time-</t>
  </si>
  <si>
    <t>DW Amarjeet Singh was discharged unexamined due to paucity of time- Case adjourned for D-E- Accused remanded to J-C till next date-</t>
  </si>
  <si>
    <t>433/2017</t>
  </si>
  <si>
    <t>SC-13-2018</t>
  </si>
  <si>
    <t>Jia Lal</t>
  </si>
  <si>
    <t>IPC[498-A,304-B]</t>
  </si>
  <si>
    <t>Main counsel for accused persons was not present.</t>
  </si>
  <si>
    <t>No PW was present. I</t>
  </si>
  <si>
    <t>IPC[302,34,],Arms Act[30]</t>
  </si>
  <si>
    <t>Main counsel for accused was not present.</t>
  </si>
  <si>
    <t>Order passed today.</t>
  </si>
  <si>
    <t>Counsels for four accused persons were not present</t>
  </si>
  <si>
    <t>SC-19-2018</t>
  </si>
  <si>
    <t>Mangi Lal etc.</t>
  </si>
  <si>
    <t>IPC[302,396,412,120B,34]</t>
  </si>
  <si>
    <t>Ld. counsels for two accused persons were not present.</t>
  </si>
  <si>
    <t>541/2017</t>
  </si>
  <si>
    <t>SC-18-2018</t>
  </si>
  <si>
    <t>Satish @ Tantrik etc</t>
  </si>
  <si>
    <t>IPC[302,201,404,506,34]</t>
  </si>
  <si>
    <t>Arguments on charge were not advanced.</t>
  </si>
  <si>
    <t>Accused persons were not represented by any counsel.</t>
  </si>
  <si>
    <t>No other PW was present. IO was absent.</t>
  </si>
  <si>
    <t>FSL result was not filed.</t>
  </si>
  <si>
    <t>Ld. counsel for accused persons is not available in the last week of January,2018.</t>
  </si>
  <si>
    <t>Arguments on charge were heard and charge was framed today.</t>
  </si>
  <si>
    <t>Main counsel for accused K.K. Maheshwari was not present.</t>
  </si>
  <si>
    <t>On request of Ld. LAC for the accused persons.</t>
  </si>
  <si>
    <t>IO sought time to file supplementary charge-sheet in respect of two accused persons arrested recently.</t>
  </si>
  <si>
    <t>On the request of Ld. Substitute PP.</t>
  </si>
  <si>
    <t>On the request of PW-HC Kulveer Singh.</t>
  </si>
  <si>
    <t>IO was directed to verify the age of accused Surender Kumar.</t>
  </si>
  <si>
    <t>Ajay etc</t>
  </si>
  <si>
    <t>Arguments on charge concluded today.</t>
  </si>
  <si>
    <t>Ld. counsel for the accused was absent.</t>
  </si>
  <si>
    <t>Vinod Kumar etc.</t>
  </si>
  <si>
    <t>Main counsel for the accused persons was not present.</t>
  </si>
  <si>
    <t>On the request of counsel for accused persons, case was adjourned.</t>
  </si>
  <si>
    <t>Counsel for accused persons showed their inability to appear in post-lunch session.</t>
  </si>
  <si>
    <t>File taken up at 2 p.m as the Ld. PO was on half day leave in pre-lunch session.</t>
  </si>
  <si>
    <t>PW-32 Inspector Madan Lal could not be cross-examined due to Frequent electricity failures.</t>
  </si>
  <si>
    <t>Accused was not produced from JC.</t>
  </si>
  <si>
    <t>Accused was not produced from J.C.</t>
  </si>
  <si>
    <t>Ld counsel for accusd Ravi @ Rambo was not present.</t>
  </si>
  <si>
    <t>Jasmeet Singh @ Ginni</t>
  </si>
  <si>
    <t>Arguments were not addressed as Ld. Counsel for the accused persons did not have complete documents.</t>
  </si>
  <si>
    <t>Charged framed today.</t>
  </si>
  <si>
    <t>On request of Ld. Addl. P.P for the State.</t>
  </si>
  <si>
    <t>On the request of accused Dharmender.</t>
  </si>
  <si>
    <t>Arguments heard today.</t>
  </si>
  <si>
    <t>On the counsel for accused persons.</t>
  </si>
  <si>
    <t>On request of the I.O.</t>
  </si>
  <si>
    <t>No PW was present. I.O also sought time to file supplementary charge-sheet.</t>
  </si>
  <si>
    <t>On request of Ld counsel for the accused persons.</t>
  </si>
  <si>
    <t>Vide separate judgment announced today, all the accused persons were acquitted of the charge for commission of offence punishable under Section 302/498A/304B/34 IPC.</t>
  </si>
  <si>
    <t>Judgment passed</t>
  </si>
  <si>
    <t>Charge framed separately.</t>
  </si>
  <si>
    <t>On the request of PW-19</t>
  </si>
  <si>
    <t>IPC[302,364 365,201,120-B,34]</t>
  </si>
  <si>
    <t>Ajay &amp; Dharrmender etc</t>
  </si>
  <si>
    <t>FSL result filed today.</t>
  </si>
  <si>
    <t>Ld. Regular PP for the State was on leave today. IO was also not present.</t>
  </si>
  <si>
    <t>SC-625-2017</t>
  </si>
  <si>
    <t>Ld. counsel for accused persons sought time to argue on the matter.</t>
  </si>
  <si>
    <t>No othe PW was present.</t>
  </si>
  <si>
    <t>Ld. Regular Addl. P.P for State was on leave.</t>
  </si>
  <si>
    <t>Ld. LAC for the accused was not present.</t>
  </si>
  <si>
    <t>No other PW was presen.</t>
  </si>
  <si>
    <t>Statement under Section 294 Cr.P.C recorded and 12 witnesses were dropped from the list of witnesses.</t>
  </si>
  <si>
    <t>Ld. counsel for accused persons were not present.</t>
  </si>
  <si>
    <t>Arguments on charge were not heard.</t>
  </si>
  <si>
    <t>Advocate appearing on behalf of main counsel for accused sought adjournment.</t>
  </si>
  <si>
    <t>On request of Ld. Counsel for accused.</t>
  </si>
  <si>
    <t>Charge framed today and witnesses were summoned for the next date.</t>
  </si>
  <si>
    <t>Ld counsel for accused was not present.</t>
  </si>
  <si>
    <t>Supplementary chargesheet in respect of two accused persons filed today.</t>
  </si>
  <si>
    <t>Arguments on charge not addressed.</t>
  </si>
  <si>
    <t>Ld. counsel for the accused was not present.</t>
  </si>
  <si>
    <t>On the request of counsel for accused as well as Ld. Substitute PP for the State.</t>
  </si>
  <si>
    <t>770/2017</t>
  </si>
  <si>
    <t>SC-113-2018</t>
  </si>
  <si>
    <t>Santosh Devi etc.</t>
  </si>
  <si>
    <t>Arguments on charge were not addressed.</t>
  </si>
  <si>
    <t>280/2017</t>
  </si>
  <si>
    <t>SC-114-2018</t>
  </si>
  <si>
    <t>Vikas Drall</t>
  </si>
  <si>
    <t>On request of Ld. Counsels for the accused persons.</t>
  </si>
  <si>
    <t>IPC[304-B,498-A,34]</t>
  </si>
  <si>
    <t>Ld. counsel for the accused persons is out of station between 6.3.2018 to 12.3.2018.</t>
  </si>
  <si>
    <t>Five PWs dropped on the statement of Ld. Amicus Curiea for the accused under Section 294 Cr.P.C.</t>
  </si>
  <si>
    <t>Arguments on application under Section 311 Cr.P.C were concluded today.</t>
  </si>
  <si>
    <t>Bail bond under Section 437A Cr.P.C accepted today.</t>
  </si>
  <si>
    <t>One PW was dropped from the list of witnesses on the statement of Ld. Counsel for the accused under Section 294 Cr.P.C.</t>
  </si>
  <si>
    <t>Six PWs were dropped from the list of witnesses on the statement of Ld. Amicus Curiae for the accused and one PW was dropped on the statement of Ld. Addl. P.P for the State.</t>
  </si>
  <si>
    <t>Manish Kumar etc.</t>
  </si>
  <si>
    <t>Order not ready.</t>
  </si>
  <si>
    <t>Vikas Drall etc.</t>
  </si>
  <si>
    <t>On request of Ld. Counsel for accused Sant Saran Nehra.</t>
  </si>
  <si>
    <t>Sachin Tyagi etc</t>
  </si>
  <si>
    <t>Ld. counsel for accused Sachin was not present.</t>
  </si>
  <si>
    <t>Surender Kumar etc</t>
  </si>
  <si>
    <t>On request of I.O</t>
  </si>
  <si>
    <t>Complete case property was not produced.</t>
  </si>
  <si>
    <t>On request of Ld. Counsel for accused Parveen. .</t>
  </si>
  <si>
    <t>Application under Section 311 Cr.P.C of the State was allowed today.</t>
  </si>
  <si>
    <t>Jia Lal etc</t>
  </si>
  <si>
    <t>Application under Section 311 Cr.P.C was disposed of today.</t>
  </si>
  <si>
    <t>797/2017</t>
  </si>
  <si>
    <t>SC-117-2018</t>
  </si>
  <si>
    <t>Manoj Kumar Singh</t>
  </si>
  <si>
    <t>Application under Section 311 Cr.P.C was dismissed today.</t>
  </si>
  <si>
    <t>Case property was not yet to be obtained.</t>
  </si>
  <si>
    <t>DW-3 HC Ravi Dutt was examined-in-chief, cross-examined and discharged. On request, case adjourned for DE on the next date.</t>
  </si>
  <si>
    <t>On the request of Ld. Counsel for accused persons.</t>
  </si>
  <si>
    <t>IO was not present for his deposition.</t>
  </si>
  <si>
    <t>Deferred for want of case property. Moreover, one witness was not feeling well.</t>
  </si>
  <si>
    <t>On the request of advocate appearing on behalf of counsel for accused Vidhya Sagar.</t>
  </si>
  <si>
    <t>On the request of IO.</t>
  </si>
  <si>
    <t>Ld. Amicus Curiae for accused Chander Pal was not available today.</t>
  </si>
  <si>
    <t>Further arguments heard.
Case listed for orders on charge for next date.</t>
  </si>
  <si>
    <t>Exemption application moved on behalf of accused Prakash @ Pashi was allowed.
Part arguments heard on behalf of the State.</t>
  </si>
  <si>
    <t>PW-1 was examined and discharged.
PW-Manju Bansal as well as IO was summoned for the next date.</t>
  </si>
  <si>
    <t>Accused not produced from J.C.
Arguments not concluded.</t>
  </si>
  <si>
    <t>Accused persons not produced from J.C. Ld. Spl. P.P informed that accused persons are not being produced due to security alert on the occasion of Republic Day and their remand is being extended by Duty MM in the jail itself. 
Arguments on application for interim bail on behalf of accused Harish were heard and the same was rejected.
I.O informed that FSL result would be ready by 16.2.2017 and thereafter the same would be filed. 
Ld. Spl.PP sought time to file copy of order of Ld.J.J.B whereby accused Mohsin was declared major. IO was directed to file FSL result as well as copy of order of Ld. J.J.B. Production warrant of the accused persons also issued.</t>
  </si>
  <si>
    <t>Accused was not produced from JC. Ld. Addl. P.P informed that accused persons are not being produced due to security alert on the occasion of Republic Day and their remand is being extended by Duty MM in the jail itself. Identity of accused was not disputed. PW-1 was partly examined-in-chief and further examination-in-chief was deferred as case property was stated to be still lying in the FSL.
Request letter was ordered to be issued to the Director/FSL to expedite and facilitate in filing the FSL result.
Production Warrant of the accused issued for next date.</t>
  </si>
  <si>
    <t>Accused not produced.
Case property was not produced.</t>
  </si>
  <si>
    <t>Accused persons were not produced from J.C Ld. Addl. P.P informed that accused persons are not being produced due to security alert on the occasion of Republic Day and their remand is being extended by Duty MM in the jail itself. PW unserved. Summons were issued to public witnesses.
Production Warrant of the accused persons issued for next date.</t>
  </si>
  <si>
    <t>Accused person not produced.
PWs unserved.</t>
  </si>
  <si>
    <t>Arguments on behalf of the State heard for about 40 minutes. 
Accused persons were not produced from J.C Ld. Addl. P.P informed that accused persons are not being produced due to security alert on the occasion of Republic Day and their remand is being extended by Duty MM in the jail itself. Production Warrant of the accused persons issued for next date.</t>
  </si>
  <si>
    <t>Original casualty card of Kheterpal Hospital filed by the accused. Reply to application U/s 311 Cr.P.C of the State filed by the accused. 
Counsel for the accused also moved an application for summoning defence witness which was not objected by the State. Application was allowed and defence witnesses were summoned for the next date.</t>
  </si>
  <si>
    <t>Application for exemption from personal appearance moved on behalf of accused Bimlesh Sakhuja on medical ground was considered and allowed.
Further arguments were heard. Matter was adjourned for orders.</t>
  </si>
  <si>
    <t>IO filed FSL result. On request of Ld. Addl. P.P the name of Poonam Sharma, Asstt. Director, FSL was included in the list of prosecution witnesses.
IO sought assistance of SI Yad Ram to furnish clarifications sought regarding CDRs and I.Ds of three mobile numbers. IO also sought time to clarify whether photography and videography of exhumation proceedings had taken place or not. On request of Addl. P.P, SI Yad Ram was summoned for the next date. Case was adjourned for clarifications and arguments on charge.</t>
  </si>
  <si>
    <t>DW-1 was further cross-examined and is discharged.
One application for verification of handwriting of deceased had been moved on behalf of accused person. On request of Ld. Addl. PP, case adjourned for filing reply to the application and remaining DE.</t>
  </si>
  <si>
    <t>Arguments not concluded.
Counsel for accused persons sought some time to file the written submissions.</t>
  </si>
  <si>
    <t>Question to be put to the accused for recording his statement were not prepared.
Ld. Amicus Curiae for the accused was also not present.</t>
  </si>
  <si>
    <t>IO submitted that FSL result would be ready by 17.2.17 and the same would be filed on the next date.
Arguments on the point of charge heard. Matter adjourned for order on charge.</t>
  </si>
  <si>
    <t>Questions to be put to the accused persons were not prepared.
Reply to interim bail application of accused Nazmul filed by the State. Arguments heard. The application was considered and rejected.</t>
  </si>
  <si>
    <t>PW1 partly examined-in-chief. Further examination-in-chief deferred as the Ld. P.O was to go to the Hon'ble High Court after lunch.
Two PWs summoned for the next date.</t>
  </si>
  <si>
    <t>Arguments heard on behalf of accused persons. Written Submissions alongwith judgments also filed by the accused persons. Copies supplied. Counsel for accused persons submitted that his arguments were concluded and he would argue in rebuttal if required.
Ld. Addl. P.P sought time to go through the written submissions and argue the matter.</t>
  </si>
  <si>
    <t>IO sought time to file the suppl. Chargesheet regarding, certified copies of CDRs and I.Ds of three mobile phones and exhumation proceedings. Request was allowed and I.O was directed to file the same within 10 days.
Inspector Sunil Kumar was summoned for the next date for furnishing clarification regarding the chargesheet.</t>
  </si>
  <si>
    <t>Cost of Rs.3,000/- paid. Receipt filed on record. 
PW. Inspector Shyoram was present. However, request for adjournment was made on behalf of main counsel for the accused as he was in some personal difficulty. Request was allowed. PW was discharged unexamined. Fresh summons were ordered to be issued to PW Shyoram for the next date.</t>
  </si>
  <si>
    <t>Vakaltnama on behalf of complainant filed.
An application for exemption from personal appearance moved on behalf of five accused persons which was considered and allowed.
An application for grant of interim bail to accused Chander Bhan moved. Copy supplied to State.
No DW could appear as mother-in-law of accused Chander Bhan had expired. Two dates were given i.e 15-2-2017 for reply and argument on application for interim bail and 27-2-2017 for D.E.</t>
  </si>
  <si>
    <t>Counsel for two accused persons namely Ajay and Maheshwar was stated to be lying hospitalized.
Ld. Addl. P.P moved an application u/S 216 Cr.P.C for addition of charge u/S 174-A against Ajay and Maheshwar. Copy supplied to counsel for accuse Ravi, who stated that he would supply copy of the same to counsel for other two accused persons.</t>
  </si>
  <si>
    <t>Counsel for two accused persons was not present.
Ld. Addl. P.P moved application U/s 216 Cr.P.C</t>
  </si>
  <si>
    <t>Part arguments of the State on the point of charge heard.
Fresh Vakaltnama on behalf of accused persons filed.
Counsel sought time to go through the file and also informed that the main counsel who would argue on charge is unable to appear as eye-operation of his wife is going to take place in next 10 days. At his request, matter was adjourned and date after 10 days was given.</t>
  </si>
  <si>
    <t>I.O was absent. Summons received with report that he is on C.L from 14.2.17 to 20.2.2017. 
Past conduct of IO was recorded.
Fresh summons were issued to the I.O to be served through the DCP concerned with direction to ensure service of summons upon the I.O and his presence on the next date failing which the DCP concerned would furnish written explanation. Dates already fixed for 16.2.17 and 17.2.17 were cancelled.</t>
  </si>
  <si>
    <t>PW-4 was examined and discharged. PW- Dr.Munish Wadhwan was not present despite service. Bailable warrants were issued against PW. Dr Munish Wadhwan for the next date.
Two more PWs were summoned for two dates i.e. 07.03.2017 and 09.03.2017. IO was also summoned with direction to file the FSL result on the next date.</t>
  </si>
  <si>
    <t>Ld. Presiding Officer was in conference at Delhi Judicial Academy, Dwarka, New Delhi, hence, the case was taken up by the Ld. Link ASJ.
Two DWs present were discharged unexamined. Case was adjourned for D.E.</t>
  </si>
  <si>
    <t>Ld. Presiding Officer was in conference at Delhi Judicial Academy, Dwarka, New Delhi, hence, the case was taken up by the Ld. Link ASJ.
No reply to application under Section 216 Cr.P.C of the State was filed by the accused persons.
Case was adjourned for reply and final arguments.</t>
  </si>
  <si>
    <t>Ld. Addl. PP moved an application for filing crime scene report which was not opposed by Ld counsel for the accused persons. The application was allowed and crime scene report was taken on record.
PW.36 was examined and discharged.
PW.38 was partly examined- -in-chief and his further examination-in-chief was deferred due to paucity of time.</t>
  </si>
  <si>
    <t>Part arguments on charge heard.
Ld. counsel for accused persons sought time to conclude arguments. Request was allowed. Case was adjourned for further arguments</t>
  </si>
  <si>
    <t>PW.1 cross-examined and discharged.
PW.2 examined-in-chief and his cross-examination was deferred due to paucity of time.</t>
  </si>
  <si>
    <t>Statement of three accused persons under Section 313 Cr.P.C namely K.K. Maheshwari, Rakesh and Vidhya Sagar recorded separately. Accused Vidhya Sagar chose to lead evidence in defence.
Request for adjournment was made on behalf of accused Gulab Singh as the main counsel was busy in an urgent matter in Hon'ble High Court. Request was allowed.
One application for release of FDRs was moved by applicants who stood surety to accused Gulab Singh at the time of grant of interim bail by the Hon. High Court. The application was considered and allowed.</t>
  </si>
  <si>
    <t>Vide separate judgment, accused was acquitted of charges qua commission of offences u/s 302/394/397/404 IPC and convicted for charge qua commission of offence punishable u/S 411 IPC and is sentenced to undergo RI for three years. Copy of the judgment supplied to the convict free of cost.
Benefit of Section 428 Cr.P.C extended to the convict.
File consigned to Record Room.</t>
  </si>
  <si>
    <t>Clarifications sought from IO &amp; Insp Sunil Kumar. SHO PS Khyala. IO requested for time to file supplementary charge-sheet stating that efforts are being made to collect certified copies of CDRs and I.Ds of three mobile numbers,notice has already been issued to the service providers, statement of five witnesses already recorded and two witnesses are yet to be examined. Request was opposed by Ld. Counsels for the accused persons. 
IO was directed to file supplementary charge-sheet positively on or before next date.</t>
  </si>
  <si>
    <t>On application u/S 311 Cr.P.C, PW.1 Prem Rani was cross-examined &amp; discharged.
One application for sending handwritten pages to FSL for verification moved on behalf of accused was pending disposal which was considered and dismissed. D.E was closed. The matter was adjourned for final arguments.</t>
  </si>
  <si>
    <t>PW.3 and PW.4 examined and discharged. 
Ld. counsel for the accused submitted that he does not dispute the genuineness of FIR, certificate u/S 65-B of the Evidence Act, scaled site plan, p.m report, dead body identification memo and 10 photographs. His statement U/s 294 Cr.P.C to this effect was recorded separately. The said documents were exhibited and witnesses of the said documents were dropped from the list of witnesses. Two PWs were summoned for the next date.</t>
  </si>
  <si>
    <t>Bail bonds of all the three accused persons furnished under Section 437-A for a sum of Rs.40,000/- each .
Part arguments heard.</t>
  </si>
  <si>
    <t>Bail bonds of both the accused persons furnished under Section 437-A for a sum of Rs.25,000/- each .
No further arguments addressed.
Case adjourned for orders</t>
  </si>
  <si>
    <t>Separate Statement of accused Gulab Singh u/S 313 Cr.P.C recorded today.
Statement of other five accused persons already recorded on 13.2.2017 and 21.2.2017. Only accused Vidhya Sagar and Gulab Singh chose to lead evidence in defence. Matter was adjourned for D.E</t>
  </si>
  <si>
    <t>Statement of counsel for accused was recorded thereby admitting the genuineness of FSL results.
PW-22 was examined-in-chief. His cross-examination was deferred due to paucity of time.</t>
  </si>
  <si>
    <t>Summons issued to IO received with request that he was on medical rest till 28.02.2017.
Two PWs present were discharged un-examined on the request of Ld. Addl. PP as she wanted to examine the said PWs in the presence of IO. Both the PWs were bound down for the next date.</t>
  </si>
  <si>
    <t>One application for summoning the witness was moved on behalf of accused Chander Bhan on 23.2.2017.
Adjournment was prayed on behalf of accused persons as the main counsel was stated to be down with fever. Request was allowed and the matter was adjourned for reply and arguments on the application for summoning the witness and D.E.</t>
  </si>
  <si>
    <t>As directed, bail bonds of both the accused persons under Section 437-A Cr.P.C for a sum of Rs.25,000/- each furnished today. 
Adjournment was prayed as the main counsel wanted to argue in rebuttal. Case was adjourned for further arguments.</t>
  </si>
  <si>
    <t>PW.4 was examined and discharged. Statement of counsel for accused was recorded thereby admitting the genuineness of proceedings under Section 164 Cr.P.C, CDR record, ID proof of the mobile, MLC and copy of FIR.
Bail application of accused Pintu was considered and dismissed.
SHO Mithlesh Kumar from Kusumbha, Bihar and HC Devender were summoned for the next date.</t>
  </si>
  <si>
    <t>One application for exemption from personal appearance moved on behalf of accused Prakash @ Pashi which was considered and allowed.
Part arguments heard.</t>
  </si>
  <si>
    <t>File was taken up on bail application moved on behalf of accused Gurjeet Singh.
State filed reply to the said application.
Ld. Addl. P.P also moved an application under Section 216 Cr.P.C.
Part arguments on both the applications were heard.
Matter was adjourned for further arguments.</t>
  </si>
  <si>
    <t>File taken up today.
Further arguments heard on the application U/s 216 Cr.P.C moved on behalf of the State and application U/s 439 Cr.P.C moved on behalf of accused Gurjeet Singh @ Simpy for grant of bail. After hearing the arguments, application U/s 216 Cr.P.C was dismissed. Application U/s 439 Cr.P.C moved on behalf of accused Gurjeet Singh @ Simpy is allowed and he was admitted to bail on furnishing bail bonds in a sum of Rs. 50,000/- with one surety in the like amount. Case listed for 16.03.2017 and 17.03.2017, the date already fixed.</t>
  </si>
  <si>
    <t>File taken up today.
Part arguments heard on the interim bail application moved on behalf of accused Rahul Nirwal. Accused was directed to file the mark sheet of previous year and case was adjourned for further argument on interim bail application.</t>
  </si>
  <si>
    <t>File taken up today.
Part arguments on the interim bail application moved on behalf of accused Harish were heard. Jail Superintendent, Tihar Jail were directed to file the report regarding the health condition of accused Harish. Case adjourned for reply/arguments and filing report of the Jail Superintendent, Tihar Jail for the date fixed.</t>
  </si>
  <si>
    <t>Statement of accused Mridul Dixit under Section 313 Cr.P.C recorded separately. He chose to lead evidence in defence.
Ld. counsel for other accused requested for adjournment as the main counsel was not available. Request was considered and allowed. The matter was adjourned for tomorrow the date already fixed.</t>
  </si>
  <si>
    <t>Part arguments heard on behalf of the State.
Counsel for accused persons requested for adjournment stating that they were not fully prepared for arguments. Request was allowed. The case was adjourned.</t>
  </si>
  <si>
    <t>Statement of accused Sant Saran Nehra under Section 313 Cr.P.C recorded separately. He chose to lead evidence in defence.
Statement of accused Aarti Sachdev under Section 313 Cr.P.C recorded after lunch. 
Statement of third accused Mridul Dixit alread recorded on the last date.
Statement of accused persons concluded today.</t>
  </si>
  <si>
    <t>Vide separate judgment, accused persons were acquitted of charges qua commission of offences u/S 498-A/306/34 IPC.
Copy of the judgment supplied to the accused persons free of cost.
File consigned to Record Room.</t>
  </si>
  <si>
    <t>Supplementary charge-sheet alongwith 15 photographs, CD of exhumation and e-challan filed. Copies supplied.
IO submitted that TIP proceedings of the case property is to be conducted on 16.3.2017. 
Ld. counsel for the accused sought time to go through the supplementary charge-sheet.</t>
  </si>
  <si>
    <t>PW.1 examined and discharged. PW.2 partly examined-in-chief. Further examination-in-chief deferred due to paucity of time.
PW2, PW. Ram Devi and PW Pappu Kumar were bound-down for the next date.</t>
  </si>
  <si>
    <t>Arguments on application under Section 216 Cr.P.C moved on behalf of State was heard and allowed.
Charge under Section 174-A IPC was framed separately.
PW.29 HC Ajit Singh was summoned for the next date.</t>
  </si>
  <si>
    <t>Counsel for accused is out of station from 26.3.17 to 1.4.2017.
Ld. Addl. P.P is also on leave w.e.f 14.3.17 to 29.3.17.</t>
  </si>
  <si>
    <t>Bail application under Section 439 Cr.P.C for grant of interim bail to accused Narender Singh was dismissed.
Questions to be put to the accused persons were not ready.</t>
  </si>
  <si>
    <t>Bail bonds under Section 437-A Cr.P.C furnished by all the accused persons.
Arguments heard for about one hour. Matter adjourned for further arguments</t>
  </si>
  <si>
    <t>File taken up today on bail application on behalf co-accused Jitender Kumar.
Ld. Addl. P.P was on leave after lunch.</t>
  </si>
  <si>
    <t>FSL result filed.
PW-6 examined-in-chief. His cross-examination deferred at request of counsel for accused persons as he was engaged today only.
PW.7 was examined and discharged.
PW.6 alongwith other two PWs summoned for the next date.</t>
  </si>
  <si>
    <t>Vakaltnama on behalf of both the accused persons filed.
I.O was summoned for filing FSL result for the next date.</t>
  </si>
  <si>
    <t>File taken up today.
Application for cancellation of NBWs issued against applicant/complainant Mohd. Mouinddin was considered and allowed.
The matter was adjourned for the date already fixed.</t>
  </si>
  <si>
    <t>I.O filed supplementary charge-sheet alongwith CCTV footage, photographs and FSL result. Copies supplied.
PW Vikas Sethi who was served was stated to be unwell. PW Vikas Sethi was exempted from appearance.
At request of Ld. Special P.P for the State, PW Ms Upma Narang who was present and was one of the prosecution witness was examined-in-chief. Her cross-examination was deferred as copy of supplementary charge-sheet and other documents were supplied to counsel for accused persons today.
PW.2 Dr. B.N Mishra was examined and discharged after lunch.
An application for interim bail moved on behalf of accused Mayser, Aamir and Nasir. Copy supplied. The matter was adjourned for P.E as well as consideration of interim bail application.</t>
  </si>
  <si>
    <t>Questions to be put to the accused persons were not prepared.
One application for interim bail moved on behalf of accused Farid @ Butwa which was considered and rejected.</t>
  </si>
  <si>
    <t>No DW was present.
Counsel for accused was also not present.</t>
  </si>
  <si>
    <t>Case received by transfer today.
Ld. Addl. PP for the State is on leave w.e.f 14.03.17 to 29.02.17</t>
  </si>
  <si>
    <t>Vide separate judgment, accused was convicted of charges qua commission of offences punishable U/s 302/201 IPC and was sentenced as under:
1. For the offence punishable under Section 302 IPC, the convict Jatin Dhiman Son of late Shri Vijay Dhiman was sentenced to undergo imprisonment for life and to pay fine of Rs.5000/-. In default of payment of fine, the convict was further sentenced to undergo rigorous imprisonment for a period of three months.
2. For the offence punishable under Section 201 (part 1) IPC, the convict Jatin Dhiman son of Shri Vijay Dhiman was sentenced to undergo rigorous imprisonment for seven years and to pay a fine of Rs.3000/-. In default of payment of fine, the convict was further sentenced to undergo rigorous imprisonment for a period of one month.
Both the sentences shall run concurrently. Copy of the judgment supplied to the convict free of cost. File consigned to Record Room.</t>
  </si>
  <si>
    <t>IO sent written request for exemption being on arrangement duty due to Jat Agitation. He also informed that FSL result is yet not ready. 
Part arguments on the point of charge heard.
On request of counsel for accused persons, Matter was adjourned for further arguments.</t>
  </si>
  <si>
    <t>No PW was present.
IO as well as MHC (M) sent request for exemption from appearance stating that they are on arrangement duty due to Jat Agitation. 
A written request for exemption from appearance was also received on behalf of PW Dr. Pallavi stating that she is not well.
Dr. Sanjay Rai (CMO) also sent request for exemption on the ground that he has to go to out of station due to urgent work. Exemption was allowed.
Fresh summons were issued to these PWs for the next date.</t>
  </si>
  <si>
    <t>PW3 and PW4 examined and discharged.
IO sent written request for exemption due to Jat Agitation which was allowed.
PW Ram Devi was bound down for the next date.
Two PWs were summoned for the next date.</t>
  </si>
  <si>
    <t>No DW was present.
DW Sharan Kaur was stated to be unwell. Request for leading defence evidence on the next date was allowed.
Witness was summoned on behalf of accused Mridul Dixit for the next date on previous PF.
One bail application on medical ground was moved on behalf of accused Aarti on 17.3.17. Jail Superintendent was directed to file medical report which has been filed today. As none was present on behalf of accused Aarti, the bail application is kept pending for consideration on the next date.</t>
  </si>
  <si>
    <t>PW-5 partly examined-in-chief. His further examination-in-chief was deferred for want of case property. 
B/W issued against SHO Mithlesh who was absent despite service.
MHC (M) was summoned for the next date.
Matter was adjourned for prosecution evidence.</t>
  </si>
  <si>
    <t>Statement of accused under Section 313 Cr.P.C recorded separately. Accused does not want to lead any evidence in defence.
The matter was adjourned for final arguments.</t>
  </si>
  <si>
    <t>IO/Inspector Rajni Chropa filed second supplementary charge-sheet alongwith copy of FIR, CDR records, TIP proceedings, e-challan CD and statement under Section 161 Cr.P.C . Copies supplied.
Ld. counsel for accused persons sought time to go through the aforesaid documents.
Case was adjourned for arguments on point of charge.</t>
  </si>
  <si>
    <t>IO/Inspector Kamaldeep sent request for exemption from appearance stating that he is deployed in VVIP security due to Parliament sesssion arrangement. Request was allowed.
IO as well MHC (M) summoned for the next date.</t>
  </si>
  <si>
    <t>PW.2 further cross-examined and discharged.
Three PWs were summoned for the next dates.</t>
  </si>
  <si>
    <t>No DW was present.
B/W issued against Dr. Zahoor.
Record keeper, Khaterpal Hospital was summoned.
Application for summoning the witness moved on behalf accused persons which was considered and allowed. Dr. Rati Makkar was summoned.</t>
  </si>
  <si>
    <t>File taken up.
Application for interim bail moved on behalf of accused Ranjeet was considered and rejected.</t>
  </si>
  <si>
    <t>Advocates were on strike.
IO sent request for exemption from appearance stating that he has to appear before the Hon'ble High Court in a criminal revision.
Request was allowed.
Fresh summons were issued to I.O.</t>
  </si>
  <si>
    <t>Advocates were on strike.
PW Upma Narang was present who was discharged unexamined. She was bound-down for the next date.</t>
  </si>
  <si>
    <t>Advocates were on strike.
Case was adjourned for final arguments.</t>
  </si>
  <si>
    <t>Ld. PO of the court has gone to attend Orientation Programme on Cyber Laws and Digital Evidence at Delhi Judicial Academy, hence, the case was put before the Ld. Link ASJ.
Three PWs were summoned for the next date.</t>
  </si>
  <si>
    <t>Ld. Addl. PP for the State is on leave till
29-03-2017</t>
  </si>
  <si>
    <t>IO sent request for exemption from appearance as he is suffering from fever which was considered and allowed.
Fresh summons were issued to IO as well as MHC (M) for the next date.</t>
  </si>
  <si>
    <t>PW-2 further cross-examined, but his examination was not concluded as Ld. Chief PP requested for adjournment so that the regular Addl. P.P could re-examine PW2 in view of his testimony dated 3.3.2017 and today. 
PW1 was present. However, Ld. Counsel for accused sought time to cross-examine PW1 as he was suffering from backache. Ld. Chief PP also requested that examination of PW1 be recorded in the presence of regular Addl. P.P.
On request of I.O, request letter was ordered to be issued to FSL Rohini for expediting submission of FSL.
Case adjourned for examination of PW.1 and PW.2 on the next date.</t>
  </si>
  <si>
    <t>Arguments heard on the point of charge.
Charge framed separately.
Case adjourned for prosecution evidence.</t>
  </si>
  <si>
    <t>DW.2 was examined and discharged. 
No reply to the application u/S 311 Cr.P.C of the State was filed by the accused. Arguments on the application were heard and the same was rejected.
D.E was closed. Matter was adjourned for final arguments.</t>
  </si>
  <si>
    <t>Further arguments heard.
Case adjourned for orders.</t>
  </si>
  <si>
    <t>File taken up.
Arguments on bail application moved on behalf of accused were heard. The application was considered and rejected.</t>
  </si>
  <si>
    <t>Accused persons Vikram and Sagar submitted that they are represented by their respective private counsel who are not available today. 
Case adjourned for arguments on the point of charge.</t>
  </si>
  <si>
    <t>Arguments on the point of charge were heard.
Matter was listed for order on charge.</t>
  </si>
  <si>
    <t>PW-2 cross-examined and discharged.
Bail application of Hansraj was considered and rejected.</t>
  </si>
  <si>
    <t>PW-2 examined and discharged.
PW Mukesh was exempted from appearance as he had gone out of station due to some accident by fire at the house of his maternal uncle.
I.O sent request for exemption from appearance as he was pre-occupied in postmortem in some other case.</t>
  </si>
  <si>
    <t>Charge
( Bail Application)</t>
  </si>
  <si>
    <t>File taken up.
Arguments on application for grant of bail to accused Subham @ Hunny was considered and rejected.</t>
  </si>
  <si>
    <t>PW-1 Upma Narang was present for cross-examination. However, none of the counsel for accused persons appeared though awaited till 11 a.m. Naib Court also made a telephonic call to Sh. Pankaj Srivastav, Ld. Counsel for five accused persons, who did not pick the phone and disconnected the call.
Case was adjourned subject to cost of Rs.1,000/- to be paid by each accused person on the next date of hearing.</t>
  </si>
  <si>
    <t>Accused Safiqullan was absent. NBW was issued against him. His bail bonds were forfeited. Notice u/S 446 Cr.P.C was issued to the surety.
Complainant Moindduin stated that he could not succeed in contacting his brother Nasruddin Ansari in Nepal. He was directed to call his brother on the next date.
IO was also not present being on leave.
Case adjourned for appearance of accused Safiqullan.</t>
  </si>
  <si>
    <t>Part arguments heard on behalf of the State.
Case adjourned for further arguments.</t>
  </si>
  <si>
    <t>File taken up on bail application moved on behalf of accused Ravinder Solanki. Copy supplied.
Case adjourned for reply and arguments on interim bail application on 11-4-2017.</t>
  </si>
  <si>
    <t>File taken up on bail application moved on behalf of accused Mohsin. Copy supplied.
Case adjourned for reply and arguments on interim bail application on 13-4-2017.</t>
  </si>
  <si>
    <t>Statement of all the three accused persons under Section 313 Cr.P.C recorded separately. They chose not to lead any evidence in defence.
Case was adjourned for final arguments.</t>
  </si>
  <si>
    <t>Arguments on the point of charge heard. Charge against accused persons framed separately.
Matter adjourned for prosecution evidence.</t>
  </si>
  <si>
    <t>Two public witnesses were absent despite service. B/W issued against them.
IO sent request for exemption from appearance on being vote-counting duty which was considered and allowed.</t>
  </si>
  <si>
    <t>Arguments on the point of charge heard. Charge framed separately.
Case adjourned for P.E</t>
  </si>
  <si>
    <t>PW-6 examined and discharged.
PW-7 Dr. Bhawna examined and discharged.
Ld. counsel for accused made a statement that he does not dispute genuineness of certain documents which was recorded separately. The said documents were exhibited as Ex.PX-1 to Ex.PX-10. Accordingly, the witnesses to prove these documents were dropped from the list of witnesses.</t>
  </si>
  <si>
    <t>PW-3 examined and partly cross-examined. 
On request of counsel for accused, further cross-examination of PW-3 was deferred. PW-3 was bound down.</t>
  </si>
  <si>
    <t>Questions to be put to the accused for recording his statement under Section 313 Cr.P.C were not prepared.
Case adjourned for recording S.A</t>
  </si>
  <si>
    <t>Statement of all the four accused under Section 313 Cr.P.C recorded separately. Only accused Nazmul chose to lead evidence in defence.
Application of accused Hari Om for passing necessary directions to jail authorities for his treatment was disposed of.
Arguments on application for interim bail to accused Nazmul were heard. The application was considered and rejected.
Case was adjourned for D.E</t>
  </si>
  <si>
    <t>DW-1 was discharged unexamined as counsel for accused Gulab Singh sought adjournment stating that he had to attend another court in after lunch session.
DW-S.K Saini, draftsman was summoned for the next date.</t>
  </si>
  <si>
    <t>Part arguments on behalf of State heard. Adjournment was prayed by counsel for accused persons as their counsel was not available. They requested for any date after 5.5.2017 as their counsel is busy in Rohini Bar election.
Case was adjourned for further arguments.</t>
  </si>
  <si>
    <t>Part arguments heard of both sides .
Case adjourned for further arguments.</t>
  </si>
  <si>
    <t>Part arguments heard.
Case adjourned for further arguments.</t>
  </si>
  <si>
    <t>Ld. Addl. P.P informed that accused persons were not being produced from J.C due to deployment of police staff in MCD Election to be held on 23.4.2017.
Arguments on the point of charge heard. Order on charge passed. Charge to be framed on the next date.
Production warrants of the accused issued for the next date.</t>
  </si>
  <si>
    <t>Accused persons were not produced from JC due to deployment of police staff in MCD Election arrangement to be held on 23.04.2017.
PW-20 was examined and discharged.
Summons sent to PW W/HC Grace and PW-Constable Jacob received with request for exemption, which was considered. Both were summoned again for the next date.
Production warrant of accused persons was also issued.</t>
  </si>
  <si>
    <t>Ld. Addl. P.P informed that accused persons were not being produced from J.C due to deployment of police staff in MCD Election to be held on 23.4.2017.
PW Mukesh was not served due to incomplete address. Counsel appearing for PW Mukesh stated that he would move an application furnishing complete address of PW Mukesh.
IO sent request for exemption from appearance being on MCD election duty.
Production warrant of the accused issued.</t>
  </si>
  <si>
    <t>Accused was not produced from J.C.
No PW was present.</t>
  </si>
  <si>
    <t>Ld. Addl. P.P informed that accused persons were not being produced from J.C due to deployment of police staff in MCD Election to be held on 23.4.2017.
Further arguments heard.
Matter adjourned for orders.
Production warrant issued of accused person for the date fixed.</t>
  </si>
  <si>
    <t>Ld. Addl. P.P informed that accused persons were not being produced from J.C due to deployment of police staff in MCD Election to be held on 23.4.2017.
Ld. counsel for accused persons stated tha he would move an application for reduction of surety amount to be furnished u/S 437A Cr.P.C.
Case was adjourned for final arguments.
Production warrant of accused persons issued for the date fixed.</t>
  </si>
  <si>
    <t>Vide separate judgment announced today, accused persons were acquitted of charges qua commission of offence under Section 498A/304B/ 34 IPC.
Their bails bonds cancelled and sureties stood discharged.
File consigned to Record Room.</t>
  </si>
  <si>
    <t>Ld. Addl. P.P informed that accused persons were not being produced due to shortage of staff on account of MCD Election held on 23.4.2017.
Summons sent to IO received with request for exemption, which was considered. IO was again summoned for the next date.</t>
  </si>
  <si>
    <t>No PW was present.
Accused persons were not produced.</t>
  </si>
  <si>
    <t>Ld. Addl. P.P informed that accused persons were not being produced due to shortage of staff on account of MCD Election held on 23.4.2017.
PW-1 was present, However, counsel for accused persons requested for adjournment stating that they could not go through the entire contents of the CD for effective cross-examination. They also want to take instructions from the accused persons. On request, counsel for accused persons were allowed to make the payment of cost, imposed on the accused on the last date, on the next date. PW-1 was summoned afresh through IO. Production warrants of all the accused were issued.
Case adjourned for P.E.</t>
  </si>
  <si>
    <t>Counsel for the accused persons were not prepared for cross-examination.
Accused persons were not produced.</t>
  </si>
  <si>
    <t>Ld. Addl. P.P informed that accused persons were not being produced due to shortage of staff on account of MCD Election held on 23.4.2017.
Summons sent to PW SI Devender Singh and PW- Ct. Satish received with request of exemption,which was allowed. They were summoned again for 16-5-2017. PW-Mukesh was also summoned for 17-5-2017. Production warrant of accused issued.
Case adjourned for P.E</t>
  </si>
  <si>
    <t>No PW was present.
Accused not produced.</t>
  </si>
  <si>
    <t>Ld. Addl. P.P informed that accused persons were not being produced due to shortage of staff on account of MCD Election held on 23.4.2017.
Surety sought time to produce DW Dr. Zahoor who is stated to have gone to Kashmir due to illness of his mother. Time was granted.
Case adjourned for D.E.
Producation warrant of accused persons issued for the date fixed.</t>
  </si>
  <si>
    <t>No DW was present.
Accused persons were not produced.</t>
  </si>
  <si>
    <t>Ld. Addl. P.P informed that accused persons were not being produced due to shortage of staff on account of MCD Election held on 23.4.2017.
One application under Section 311 Cr.P.C for recalling two PWs was moved on behalf of the State.
Case adjourned for reply and arguments on the application u/S 3 11 Cr.P.C.
Production warrant of the accused issued.</t>
  </si>
  <si>
    <t>Arguments were not addressed.
Accused not produced.</t>
  </si>
  <si>
    <t>Ld. Addl. P.P informed that accused persons were not being produced due to MCD Election held on 23.4.2017. Two accused persons were present on bail.
Arguments heard on behalf of the State. Case listed for orders. Production warrant of accused Nasruddin issued.</t>
  </si>
  <si>
    <t>IO sent request for exemption from personal appearance as he was on Election duty being EVM Incharge.
IO was summoned again for the next date.</t>
  </si>
  <si>
    <t>PW-2 further cross-examined and discharged.
Summons sent to PW Nirjal received unserved. She was ordered to be summoned agains. Three more PWs summoned for the next date.</t>
  </si>
  <si>
    <t>Statement of the accused under Section 313 Cr.P.C recorded separately. The accused chose to lead evidence in defence.
Case adjourned for D.E</t>
  </si>
  <si>
    <t>Arguments heard on behalf of both the parties.
Case adjourned for orders.</t>
  </si>
  <si>
    <t>One application for exemption from personal appearance on behalf of accused Anu was moved which was considered and allowed.
As final arguments in case titled State V. Amarjeet Singh were being heard, no time left for hearing arguments in the present case.</t>
  </si>
  <si>
    <t>Order on charge passed separately. Charge under Section 394/302/34 IPC framed against the accused persons.
Matter adjourned for P.E</t>
  </si>
  <si>
    <t>Charge under Section 302 IPC framed against the accused.
Case was adjourned for P.E.</t>
  </si>
  <si>
    <t>PW-38 examined and partly cross-examined. Further cross-examination deferred due to paucity of time.
Case adjourned for P.E</t>
  </si>
  <si>
    <t>PW HC Narender &amp; HC Parmender sent separate request for exemption from personal which was considered and allowed.
Case adjourned for D.E</t>
  </si>
  <si>
    <t>Accused Safiquallan appeared. His application seeking cancellation of NBW was considered and allowed. He was readmitted to bail on his furnishing a personal bond in the sum of Rs.20,000/- with one surety in the like amount. Accused Safiquallan was taken into custody as bail bonds were not furnished. 
PW Moinuddin submitted that he could not contact his brother Nasruddin, a resident of Nepal. His present whereabouts were not known to him.
IO sent request for exemption from personal appearance which was allowed.
MHC (M) reported that case property was lying deposited with District Nazir, Tis Hazari in the present case.
Case property was accordingly summoned for the next date.
I.O and Nodal Officers of different mobile companies were summoned for the next date.</t>
  </si>
  <si>
    <t>Part arguments heard on behalf of the parties.
Matter adjourned for further arguments.</t>
  </si>
  <si>
    <t>Charged under Section 302 IPC framed against the accused.
Case adjourned for P.E</t>
  </si>
  <si>
    <t>Complainant/PW Chunni Lal was discharged unexamined as evidence in another case was being recorded. 
Summons sent to PW Janak Bahadur and Dr. B. Singh, received unserved. They were summoned again for the next date.
Case is adjourned.</t>
  </si>
  <si>
    <t>PW-7 was examined and partly cross-examined. His further cross-examination was deferred due to paucity of time. PW-7 was bound-down for the next date.
Case adjourned for P.E</t>
  </si>
  <si>
    <t>FSL Result filed. Copy supplied. PW Nitish was unserved who was resummoned through I.O for the next date.
Bail application of the accused Subham @ Honey was withdrawn by his counsel vide separate statement.
Case adjourned for P.E for the date already fixed.</t>
  </si>
  <si>
    <t>Adjournment was prayed on behalf of the accused on the ground that the main counsel was not well. Request was allowed.
Case adjourned for final arguments.</t>
  </si>
  <si>
    <t>Clarification from Inspector/ SHO P.S Prahalad Pur sought. He stated that he has got issued fresh NBW against accused Irshad and Feroz from court of Ld. MM concerned . He further submitted that proceedings under Section 82 Cr.P.C would be initiated if accused persons are not arrested. Supplementary charge-sheet would also be filed. 
Part arguments were heard.
Case adjourned for further arguments.</t>
  </si>
  <si>
    <t>IO/Inspector Mukesh Antil was absent despite service though awaited 12 noon.
B/W issued against IO/Inspector Mukesh Antil for the next date.
Case adjourned for P.E</t>
  </si>
  <si>
    <t>Arguments on the application under Section 311 Cr.P.C heard. The same was allowed subject to cost of Rs.5000/- to be deposited with DLSA, West. PE reopened. PW IO Shyoram was resummoned for the next date.
Case was adjourned for P.E</t>
  </si>
  <si>
    <t>Vide separate judgment, accused persons were acquitted of charges qua commission of offences U/s 302/34, 498-A, 304-B/34. IPC
File consigned to Record Room.</t>
  </si>
  <si>
    <t>PW-1 was cross-examined and discharged.
PWs were summoned for the next dates. 
Case adjourned for PE.</t>
  </si>
  <si>
    <t>PW-8 was partly examined-in-chief. His further examination-in-chief was deferred for want of case property and pointing out memo of place of occurrence by accused persons. PW-8 was summoned afresh.
Summons sent to IO as well as Ct. Sudhir received with requests, which were considered. They were summoned again for the next date. MHC(M) was also summoned for the next date.</t>
  </si>
  <si>
    <t>PW-6 was examined-in-chief, cross-examined and discharged.
IO sent request for exemption from personal appearance as he was unable to appear due to urgent investigation in other murder case. Request was allowed.
Case was adjourned for P.E</t>
  </si>
  <si>
    <t>PW Bobby was present. Ld. Addl. P.P submitted that IO is yet to file CDR alongwith FSL result pertaining to PW Bobby. She requested that PW Bobby be examined after filing of the CDR and FSL result. Request was allowed. PW Bobby was discharged unexamined.
Other PWs were summoned for the next date.
IO sent request for exemption from personal appearance as he was unable to appear due to urgent investigation in other murder case .Request was allowed.
IO was directed to file CDR alongwith FSL result pertaining to PW Bobby. 
Case was adjourned for P.E</t>
  </si>
  <si>
    <t>Ld. counsel for accused sought adjournment as he was not prepared for the arguments. Request was allowed.
Case was adjourned for arguments.</t>
  </si>
  <si>
    <t>DW Dr. Zahool was present. However, Ld. Counsel for the accused persons submitted that he does not want to examine this witness in defence and requested for closing D.E. 
Separate statement of Ld. Counsel for the accused recorded.
DW Dr. Zahoor was discharged unexamined.
D.E closed.
Case adjourned for Final Arguments.</t>
  </si>
  <si>
    <t>Further arguments heard on behalf of the parties.
Case was adjourned for orders.</t>
  </si>
  <si>
    <t>PW-9, PW-10 and PW-11 examined and discharged.
IO sent request for exemption from personal appearance stating that he has to appear before the Hon. High Court.
Request was allowed.
Case was adjourned for P.E</t>
  </si>
  <si>
    <t>One application for summoning defence witnesses was pending disposal on behalf of accused Nazmul.
Adjournment was prayed on behalf of accused Nazmul as his main counsel was not able to appear today. Request was allowed.
Case adjourned for tomorrow.</t>
  </si>
  <si>
    <t>Ld. Presiding Officer was on leave, hence, the case was taken up by the Ld. Link ASJ.
PW-38 retired inspector Jai Singh was present who was discharged unexamined. He was bound-down for the next date.
Case was adjourned for P.E</t>
  </si>
  <si>
    <t>Ld. Presiding Officer was on leave, hence, the case was taken up by the Ld. Link ASJ.
PW HC Kanwal Lal and SI Ganga Prasad were present from police chowki Chola, U.P who were discharged unexamined. They were bound-down for the the next date.
Case was adjourned for P.E</t>
  </si>
  <si>
    <t>Ld. Presiding Officer was on leave, hence, the case was taken up by the Ld. Link ASJ.
Case was adjourned for final arguments.</t>
  </si>
  <si>
    <t>PW-5, PW-6 were examined and discharged.
PW-7 was examined-in-chief, however, his cross-examination was deferred at request of counsels for the accused persons as they were not prepared to cross-examine PW-7.
Case was adjourned for P.E</t>
  </si>
  <si>
    <t>PW-1 further cross-examined and discharged.
PW-2 examined and discharged.
PW Yashpal was discharged unexamined due to paucity of time.
Case adjourned for P.E</t>
  </si>
  <si>
    <t>Arguments heard on behalf of the accused.
Case adjourned for further arguments.</t>
  </si>
  <si>
    <t>It was submitted by Sh. Jitender Ratt counsel for accused Vikrant that the earlier counsel Mr. Shahshank Raj representing the accused has joined a law firm. He needs time to go through the file and argue the matter. Request was allowed.
Case was adjourned for arguments.</t>
  </si>
  <si>
    <t>PW-12 examined and discharged.
PWs summoned for the next date.
Case adjourned for P.E</t>
  </si>
  <si>
    <t>PW-7 examined and discharged.
One application for providing separate van from prison to court and lock up further protection. Superintendent Jail directed to file the report on the next date.
Summons issued to PWs for the next date.
Case adjourned for P.E</t>
  </si>
  <si>
    <t>PW Yogesh Tripathi was discharged unexamined as he had not brought the requiste record due to wrong details of the mobile no.9696293570.
It was informed that PW ChanderShakher was busy in Gurgaon Court. He was exempted.
Case adjourned for P.E</t>
  </si>
  <si>
    <t>Questions to be put to the accused were not prepared.
Case adjourned for recording statement of the accused.</t>
  </si>
  <si>
    <t>Part arguments heard on behalf of the State.
Ld. counsel for the accused persons sought time to argue the matter. Request was allowed.
Case adjourned for further arguments.</t>
  </si>
  <si>
    <t>PW-2 examined and discharged.
PW-1 was discharged unexamined as she was not feeling well.
IO was summoned for next date for filing CCTV footage.
Two PWs were summoned for the next date.</t>
  </si>
  <si>
    <t>PW.7, PW.8 and PW.9 examined and discharged.
Three PWs were summoned for the next date.</t>
  </si>
  <si>
    <t>Part arguments heard on behalf of the parties.
Case adjourned for further arguments.</t>
  </si>
  <si>
    <t>IO M.L. Meena was reported to be on leave for 30 days.
Fresh summons were issued to IO M.L Meena for the next date.
Case adjourned for P.E</t>
  </si>
  <si>
    <t>PW-5 and PW-6 examined and discharged.
PW-7 examined and discharged.
It was informed that PW Dr. V.K. Ranga was busy in an urgent case at Central Jail, Tihar and was unable to appear. He was exempted from personal appearance and summoned for the next date.
Two more PWs were summoned for the next date.</t>
  </si>
  <si>
    <t>DW SI Jagat Singh was discharged unexamined as he had not brought the certificate under Section 65-B of the Evidence Act alongwith the record.
He was bound-down for the next date and directed to bring the requisite record as well as the certificate under Section 65-B of the Evidence Act.
Case adjourned for D.E</t>
  </si>
  <si>
    <t>The application exemption moved on behalf of accused Mulkh Raj was allowed. W/Ct Grace and PW-ASI Jacob were summoned for the next date.
Case adjourned for PE.</t>
  </si>
  <si>
    <t>SI Devender Singh and Ct. Satish were summoned for the next date.
Case adjourned for PE.</t>
  </si>
  <si>
    <t>FSL report filed. Copy placed on record to be supplied to the counsel for the accused. 
PWs Moni Devi, Shanti and Asha were summoned for the next date.
Case adjourned for PE.</t>
  </si>
  <si>
    <t>Ld. PO of court was on half day leave in pre-lunch session.
PWs were present in the morning, but they were not able to wait after lunch due to personal work.</t>
  </si>
  <si>
    <t>None appeared on behalf of the accused persons.
Case adjourned for final arguments.</t>
  </si>
  <si>
    <t>PW-1 partly examined-in-chief. His further examination deferred at request of Ld. Addl. PP who submitted that original DD register containing statement of the witness was required.
Request for adjournment was also prayed on behalf of accused Vedpal as husband of his counsel expired.
Adjournment was also prayed on behalf of accused Sonu as his counsel was unable to appear being busy in Hon'ble High Court.
IO sent request for exemption from personal appearance which was considered and allowed.
Matter was adjourned for P.E</t>
  </si>
  <si>
    <t>Counsel for accused persons were not present.
Ld. Addl. PP also sought adjournment.</t>
  </si>
  <si>
    <t>PW Mukesh was present. However, he was discharged unexamined due to paucity of time as evidence of witness who had come from Bihar in case FIR No. 838/2016 titled State V. Pappu was being recorded.
Case was adjourned for P.E.</t>
  </si>
  <si>
    <t>PW-2 examined and discharged.
IO as well as constable Satish sent request for exemption from personal appearance on their health ground. Request was allowed.
IO was summoned for furnishing CDR pertaining to PW Bobby alongwith FSL result.
Case adjourned for P.E</t>
  </si>
  <si>
    <t>IO filed FSL result. Copy supplied to the accused.
PW-1 examined and cross-examined partly. His further cross-examination deferred to be continued after lunch.
After lunch, PW-1 was cross-examined till 3.30 p.m and discharged.
PW Umesh was discharged unexamined on request of counsel for the accused as he had to visit jail.
Case adjourned for P.E</t>
  </si>
  <si>
    <t>One application for de-sealing current bank account and releasing the amount moved on behalf of the complainant. Copy supplied.
Adjournment was prayed on behalf of accused persons as their main counsels were not able to appear due to personal difficulty. Request was allowed.
Case was adjourned for final arguments, consideration of the application.</t>
  </si>
  <si>
    <t>Part arguments heard on behalf of the accused.
Case adjourned for further arguments.</t>
  </si>
  <si>
    <t>It was requested by Ld. Counsel for the accused that the cost of Rs.5000/- imposed vide order dated 28-4-2017 would be deposited within two days. Request was allowed. Cost was ordered to be deposited within two days and receipt thereof be filed on or before the next date.
PW-23 IO Shyoram was partly cross-examined. His further cross-examination was deferred at request of counsel of the accused as he had to rush to the Hon. High Court for attending an urgent case.
Request was allowed
Case was adjourned for P.E</t>
  </si>
  <si>
    <t>PW-2 Mushahid Khan examined and discharged.
PW Abid is present. However, he is discharged unexamined due to paucity of time.
Case adjourned for P.E</t>
  </si>
  <si>
    <t>PW-9 Dr. Ajeet Kumar examined and discharged.
PW-10 Ct. Sudhir partly examined-in-chief. His Further examination-in-chief is deferred as the witness is not feeling well due to night duty performed by him. 
PW-10 and one more PW summoned for the next date.
Case adjourned for P.E</t>
  </si>
  <si>
    <t>PW Dr. Anuram Thapar could not appear due to urgent work. He was exempted from appearance. Fresh summons were issued to him.
Case adjourned for P.E</t>
  </si>
  <si>
    <t>Part arguments heard on behalf of State.
Case adjourned for further arguments.</t>
  </si>
  <si>
    <t>Reply to the bail application filed stating that the factum of marriage of the accused's sister could not be verified due to long distance.
Main counsel for the accused was also not present. Adjournment was prayed which was allowed.
Matter was adjourned for tomorrow at 2 p.m</t>
  </si>
  <si>
    <t>Adjournment was prayed on behalf of the accused as the main counsel was down with fever. Request was allowed.
Case was adjourned for final arguments.</t>
  </si>
  <si>
    <t>Arguments on bail application moved on behalf of accused Harender Passi were heard. The same was considered and rejected.
The matter adjourned for the date already fixed.</t>
  </si>
  <si>
    <t>Arguments on bail application moved on behalf of accused Hansraj were heard. The same was considered and rejected.
The matter adjourned for the date already fixed.</t>
  </si>
  <si>
    <t>One application for recalling order dated 6.5.2017 whereby application for summoning defence witnesses moved on behalf of accused Nazmul was dismissed in default was moved.
No reply filed on behalf of the State.
Arguments heard the aforesaid on application.
Case adjourned for order on the application.</t>
  </si>
  <si>
    <t>PW-1 Sukhvinder partly examined-in-chief before lunch.
Examination in chief of PW Sukhvinider continued till 3 p.m. His cross-examination was deferred as counsel for the accused had to rush to other court.
PW-2 Ravinder Kaur discharged unexamined.
Case adjourned for P.E.</t>
  </si>
  <si>
    <t>PW-4 Inspector Rupesh Khatri, PW-5 Dr. Gaurav Kumar and PW-6 Rahul examined and discharged.
IO/Inspector Darshan Lal was reported to be admitted in hospital. He was exempted from personal appearance.
Case is adjourned for P.E</t>
  </si>
  <si>
    <t>Part arguments heard on behalf of accused Hira Lal. 
None was present on behalf of other accused Nitin.
Case adjourned for further arguments.</t>
  </si>
  <si>
    <t>Arguments on the bail application heard. Accused Geeta admitted to bail on her furnishing a personal bond in the sum of Rs.50,000/- with one surety in the like amount. Bail bonds not furnished.
Case adjourned for the date already fixed.</t>
  </si>
  <si>
    <t>PW- Mukesh examined and discharged.
Ld. counsel for accused stated that he does not dispute the genuineness of documents i.e dead body identification statement,scene of crime report, MLC No.19957/16, certificate and manual affidavit dated 23.11.2016 and Scaled site plan. His statement under Section 294 Cr.P.C recorded separately.
Accordingly, five PW who were to prove the aforesaid five documents were dropped from the list of witnesses.
Three PWs were summoned for the next date.</t>
  </si>
  <si>
    <t>PW Deepak was present. However, Ld. Addl. P.P requested that she wants to examine PW Deepak in the presence of I.O. IO was stated to be hospitalized. On her request, PW Deepak was discharged unexamined.
Photographer Ct. Yogesh sent request for exemption on medical ground which was considered and allowed.
PW Dr. Raj was absent despite service. B/W issued against him.
Case adjourned for P.E</t>
  </si>
  <si>
    <t>IO Usha Sharma filed age verification report of PW Robin who is above 18 years.
PW Robin examined-in-chief. His cross-examination was deferred due to lunch time and Ld. Counsel for the accused persons were not available after lunch and they also needed to go through lengthy examination chief of PW Robin..
Case adjourned for P.E.</t>
  </si>
  <si>
    <t>Statement of accused u/S 313 Cr.P.C recorded. Accused wants to lead defence evidence.
Case adjourned for D.E</t>
  </si>
  <si>
    <t>PW- Mamta was present. Since evidence in case FIR No.525/16 titled State V.Ravinder is being recorded and one witness who is a doctor is to be examined after lunch, the evidence in this case could not be recorded. Ld. Counsel for the accused persons showed his inability to come after lunch. 
In the given circumstances, DW Mamta was discharged unexamined.
Case adjourned for D.E.</t>
  </si>
  <si>
    <t>Part arguments on behalf of accused persons.
Case adjourned for further arguments.</t>
  </si>
  <si>
    <t>Final Arguments
( Order on application)</t>
  </si>
  <si>
    <t>Ld. Presiding Officer was on leave. Hence, matter was taken up by the Ld. Link ASJ. 
Case adjourned for orders on application for recalling order dated 6.5.2017 moved on behalf of accused Nazmul.</t>
  </si>
  <si>
    <t>Ld. Presiding Officer was on leave. Hence, matter was taken up by the Ld. Link ASJ. 
Case adjourned for orders.</t>
  </si>
  <si>
    <t>IO/Inspector Kamaldeep sent request for exemption from personal appearance on medical ground which was considered and allowed.
Fresh summons ordered to be issued to the IO/Inspector Kamaldeep
Case adjourned for P.E for the next date.</t>
  </si>
  <si>
    <t>PW-22 IO Inspector Mukesh Antil further cross-examined and discharged.
P.E closed.
Case adjourned for recording statement of accused.</t>
  </si>
  <si>
    <t>PW-3- and PW-4 examined and discharged.
Three PWs summoned for each date given.
Case adjourned for P.E</t>
  </si>
  <si>
    <t>Arguments heard on the point of sentence.
Put up for orders after lunch.
Vide my separate order, the convict Amarjeet Singh was sentenced for commission of offence under Section 302/404/380/201 IPC.
File was consigned to Record Room.</t>
  </si>
  <si>
    <t>Part arguments heard on behalf of accused persons.
Case adjourned for further arguments.</t>
  </si>
  <si>
    <t>As Ld. Addl. P.P was busy in getting the statement of eye-witness recorded in case FIR No. 495/2016, titled State V. Dharmender @ Kale, she sought time to argue the matter in this case.
Counsel for accused Ravi was also not available.
Case adjourned for final arguments.</t>
  </si>
  <si>
    <t>Counsel for accused Ravi was not present.
Ld. Addl.P.P sought time to argue the matter.</t>
  </si>
  <si>
    <t>IO/Inspector A.K Singh made a request for adjournment stating that he was not in a fit state of mind to depose in the matter as he just received a telephonic call regarding medical problem of his son. Not opposed. His request was allowed. He was discharged unexamined and bound-down for the next date.
Case adjourned for P.E</t>
  </si>
  <si>
    <t>Summons sent to IO received back with report that he was not well.
PW SI Ganga Prasad and HC Kanwar Lal were not present despite being bound-down.
Fresh summons issued to the I.O as well as other PW SI Ganga Prasad and HC Kanwar Lal.
Case adjourned for P.E</t>
  </si>
  <si>
    <t>PW W/ASI Pushpa Rani was examined and discharged.
ASI Bajrang Singh was discharged unexamined as he had not brought the FIR register.
Case adjourned for P.E</t>
  </si>
  <si>
    <t>Part arguments heard on behalf of the accused persons.
Case adjourned for further arguments.</t>
  </si>
  <si>
    <t>PW-4 Narender Kumar Chadha further cross-examined and discharged.
Cost paid on behalf of accused Nasir, Aamir Khan S/o Gulfam, Mayser, Aamir Khan S/o Naeim, Mohsim and Deepak.
PW Dr. Arundender Kumar and Dr. Santosh Kumar Mishra were unserved. IO was directed to verify their present address.
On request of counsel for accused Aamir Khan S/Naeim, bail application was adjourned for consideration on 8.6.2017.
Case adjourned for P.E</t>
  </si>
  <si>
    <t>PW-13 Ct. Rajender Singh and PW-14 ASI Vinod Kumar examined and discharged.
PW constable Anil sent request for exemption being on casual leave which was considered and allowed.
Case adjourned for PE</t>
  </si>
  <si>
    <t>Vide my separate order, accused Prem Sharma was acquitted of commission of offences under Section 498-A/304B/306/302 IPC.
Bail Bonds under Section 437 A Cr.P.C for a sum of Rs.25,000/- furnished.
File be consigned to Record Room.</t>
  </si>
  <si>
    <t>As the evidence of one eye-witness in case FIR No.326/16 State V. Nasir etc was being recorded and the counsels for accused person expressed their inability to argue after lunch, arguments in the matter could not be heard.
Case adjourned for final arguments.</t>
  </si>
  <si>
    <t>Arguments heard on application for interim bail moved on behalf of accused Harender Passi. The same was considered and rejected.
Case was fixed for final arguments.
Part arguments heard on behalf of the accused persons.
Case adjourned for final arguments.</t>
  </si>
  <si>
    <t>PW-8 Israr Babu, Nodal Officer and PW-9 Chander Shekher were examined and discharged.
Report of Jail Superintendent regarding application for providing separate van for attending court dates and lock up in repsect of accused Amit @ Meeta received. The same was perused. In view of the report no further directions were required to be issued.
No report from the Jail Superintendent in respect of accused Sumit received. Jail Superintendent, Jail No.5 was directed to file the same on the next date.
Case adjourned for PE.</t>
  </si>
  <si>
    <t>DW-1 Smt. Kailash Kaur examined and discharged. D.E closed.
Case adjourned for final arguments.</t>
  </si>
  <si>
    <t>Part Arguments heard.
Ld. Addl. P.P requests that IO of the case be summoned as she needs his assistance to argue in rebuttal.
On request of Addl. PP, IO be summoned for the next date.
Case adjourned for further arguments.</t>
  </si>
  <si>
    <t>File taken up today.
Ld. counsel for the accused sought permission to withdraw the bail application moved on behalf of the accused. 
Statement of Ld. Counsel for the accused was recorded separtely.
The application moved on behalf of accused was dismissed as withdrawn.
Matter adjourned for the date already fixed.</t>
  </si>
  <si>
    <t>PW-10 Sukhveer Singh, Nodal Officer and PW-11 Shishir Malhotra, Nodal Officer were examined and discharged.
Ld. counsel for the accused persons made statement under Section 294 Cr.P.C thereby genuineness of five documents were not disputed. The said documents were got exhibited as Ex.PX-1 to Ex.PX-5 and three PWs who were to exhibit the said documents were dropped from the list of witnesses.
Two PWs each were summoned for next date dates</t>
  </si>
  <si>
    <t>Since arguments in case titled Asrsheep @ Punnet were being heard and the Ld. Counsel for the accused expressed inability to argue after lunch, arguments in the present case could not be heard.
Case adjourned.</t>
  </si>
  <si>
    <t>Paucity of time.
Ld counse for the accused was not available after lunch.</t>
  </si>
  <si>
    <t>Arguments heard on behalf of accused.
Case was adjourned for further arguments.</t>
  </si>
  <si>
    <t>Arguments on interim bail application moved on behalf of accused Farid and Mohd. Raza were heard. The same was considered and accused persons were admitted to interim bail for one day on 6.6.2017 on furnishing bail bond in the sum of Rs.25,000/- each with one surety each in the like amount. Jail Superintendent was directed to make arrangements for the accused persons to attend rituals of their brother in custody of police personnel on 6.6.2017 between 10 a.m to 5 p.m.
Matter adjourned for the date fixed.</t>
  </si>
  <si>
    <t>PW-38 Retired Inspector Jai Singh further cross-examined and discharged.
Three PWs summoned for the next date.
Case adjourned for P.E</t>
  </si>
  <si>
    <t>Application for exemption from personal appearance moved on behalf of accused Imran @ Kayum which was considered and allowed.
PW-3 Surender Kumar, Nodal Officer and PW-4 Yogesh Tripathi, Nodal Officer examined and discharged. Accused Imran was exempted from personal appearance.
IO was directed to verify and furnish the address of PW Nasruddin Ansari on the next date.
Case adjourned for P.E</t>
  </si>
  <si>
    <t>Final Arguments
( Order on Misc. Application)</t>
  </si>
  <si>
    <t>Vide my separate order, the application for recalling the order dated 6.5.2017 moved on behalf of accused Nazmul was dismissed.
Case adjourned for final arguments.</t>
  </si>
  <si>
    <t>PW5 Constable Sunil Kumar and PW-6 ASI Mukesh were examined and discharged.
PW Govind was discharged unexamined on request of Ld. Special PP for the State.
Case adjourned for P.E</t>
  </si>
  <si>
    <t>Summons sent to IO and ASI Ram Chander received back with report that they are on leave.
Ct.Sudhir was discharged unexamined on request of Ld. Addl P.P for the State as she has to go to attend a seminar
IO, ASI Ram Chander and Ct. Sudhir was summoned for the next date.
Case adjourned for P.E</t>
  </si>
  <si>
    <t>PW-8 Constable Satish was examined and discharged. Negatives of the photographs were taken on record.
Matter adjourned after lunch for awaiting Dr. V.K. Ranga.
It was informed by the Naib Court that he received telephonic call from Dr. V.K. Ranga stating that he was busy in an urgent postmortem as other doctors were on leave. Dr. V.K. Ranga was exempted from personal appearance.
PW V.K. Ranga and SI Devender Kumar were summoned for the next date.
Case adjourned for P.E</t>
  </si>
  <si>
    <t>Part arguments heard on behalf of accused Aarti Sachdeva.
Case adjourned for further arguments.</t>
  </si>
  <si>
    <t>PW Ravi Kumar, Sr. Manager, PW Ajay Gupta, Manager, Cenral Bank of India and PW Shishir Malik, Nodal Officer were present since morning. Adjournment was prayed on behalf of Ld. Special P.P as he was stated to be busy in private cases at Saket Courts and was stated to be not available even after lunch. Ld. Special P.P for the State was awaited till 1 p.m. Adjournment was granted subject to cost of Rs.10,000/- to be deposited with DLSA, West. PWs present were discharged un-examined. PW Ravi Kumar Sr. Branch Manager was bound-down for the next date.
Case adjourned for P.E</t>
  </si>
  <si>
    <t>Vide my separate judgment announced, the accused persons namely Mahesh, Vinod @ Kake, Chander Prakash, Anil, Vicky @ Gobind and Vijay @ Nauty were convicted under Section 302/34 IPC.
Accused Chander Prakash @ Papu was also convicted under Section 201 IPC.
Accused Vicky @ Gobind was convicted under Section 25 of the Arms Act.
Accused Prakash Passi was acquitted of the charge under Section 216 IPC.
A copy of the judgment supplied to all the accused persons free of cost.
Case adjourned for arguments on the point of quantum of punishment.</t>
  </si>
  <si>
    <t>PW- Atul Gupta, PW Shishir/Nodal Officer Aircel, PW Nodal Officer/Airtel summoned for 24.07.2017
PW-ASI Om Prakash, PW-HC Mahipal, PW Dr. Priyanka and PW Dr. Ragvender summoned for 26.07.2017.</t>
  </si>
  <si>
    <t>Bails bonds under Section 437-A Cr.P.C furnished on behalf of Mr. Prakash Passi which was accepted.
Arguments on the quantum of sentence heard.
Put up at 4 p.m for orders.
Vide my separate order, all the convicts were sentenced. Copy of order on sentence given all the accused persons free of cost.
Custody warrants prepared accordingly.
As per Section 365 Cr.P.C, copy was ordered to be sent to the District Magistrate concerned.</t>
  </si>
  <si>
    <t>IO ACP Ashok Tyagi was present.
Further Arguments heard.
Case adjourned for Orders.</t>
  </si>
  <si>
    <t>PW-3 Ramesh Chand examined and discharged. P W-4 HC Ashok examined-in-chief, his cross-examination deferred at request of Ld. LAC for the accused as he had undergone throat surgery and was unable to speak much.
FSL result regarding CCTV footage not filed.
IO was directed to file the same positively on the next date.
PWs summoned for the next date.</t>
  </si>
  <si>
    <t>Adjournment was prayed on behalf of accused stating that the main counsel was held up in Rohini Court and was not available even after lunch. Request was allowed.
Case adjourned for further arguments.</t>
  </si>
  <si>
    <t>PW-12 Ct. Ashok Kumar and PW-13 H.C Narender Kumar examined and discharged.
Case adjourned for the date already fixed.</t>
  </si>
  <si>
    <t>PW-11 ASI Bajrang Singh and PW-12 Tasminuddin Siddiqui examined and discharged.
PW-13 Dr. Anurag Thapar and PW-14 Manish Gupta, Forensic Chemical Examiner, examined and discharged.
Five PWs summoned for the next two dates.</t>
  </si>
  <si>
    <t>PW-6 SI Mithlesh Kumar, PW-7 Sunil Paswan and PW-8 Manu Ravidas examined and discharged.
Ld. counsel for the accused made a statement thereby admitting genuineness of five documents to be exhibited by Principal MCD Primary School, Tikari Kalan, Delhi. The said documents were got exhibited as Ex.PG, PH, PJ, PK and PL respectively. Principal Primary School Tikari Kalan dropped from the list of witnesses.
Ld. Addl. PP also made a statement thereby dropping one witness constable Shiyogi Ram.
SI Mithlesh moved an application furnishing explanation for his non-appearance on 22.5.2017. In view of his submission, penalty of Rs.3,000/- was reducted to Rs.5,00/-. Penalty paid by him.
Surety Babloo was absent despite service of notice. Penalty of Rs.3,000/- was imposed and Warrants of attachment to recover the penalty was issued against him for the next date.
Two PWs were summoned for the next date.
Case adjourned for P.E</t>
  </si>
  <si>
    <t>One application moved on behalf of the State for taking on record the seizure memo was heard and allowed. Summons sent to IO received with request, which was allowed.
PW-ASI Sushil Kumar was present, however, he was discharged unexamined as counsel for accused was not available before lunch and after lunch the court was to record the evidence of one doctor in another case, besides hearing final arguments in another case
PW-ASI Sushil and PW-HC Surender were summoned for the next date.
IO as well as MHC(M) were summoned for the next date.
Case was adjourned for P.E</t>
  </si>
  <si>
    <t>PW-4 Chunni Lal partly cross-examined. His further cross-examination was deferred on his request as he was feeling unwell and tired.
PW-4 bound-down for the next date.
Case was adjourned for P.E</t>
  </si>
  <si>
    <t>PW-2 Jawahar Das examined and discharged.
PW-3 ASI Anil Kumar partly examined-in-chief. His further examination-in-chief deferred for want of complete case property.
PW-4 Dr. Anurag Thapar examined and discharged.
IO alongwith FSL result pertaining to mobile and memory card summoned for the next date.
Three PWs were also summoned.
Case adjourned for P.E</t>
  </si>
  <si>
    <t>Part arguments on behalf of the State heard.
Ld. counsel for the accused sought time to file written statement within 2/3 days.
Case was adjourned for further arguments.</t>
  </si>
  <si>
    <t>Part arguments heard on behalf of accused persons namely Sugreev, Paswan and Birja.
Ld. counsels for other accused persons sought time to address arguments. Request was allowed.
Accused persons were remanded to JC till the next date.
Case was adjourned for Further arguments.</t>
  </si>
  <si>
    <t>Arguments on the bail application under Section 439 Cr.P.C moved on behalf of accused Jitender Kumar @ Neetu were heard. The same was considered and rejected.
Case adjourned for the date already fixed.</t>
  </si>
  <si>
    <t>Arguments on bail application moved on behalf of accused Behruddin were heard and rejected.
Another bail application moved on behalf of accused Mayser was adjourned for consideration on request of counsel for the accused as he wanted to place reliance on certain case laws.</t>
  </si>
  <si>
    <t>PW Ravinder Kaur was absent despite service. It was stated by PW-1 Sukhwinder Singh that PW Ravinder Kaur, his wife, could not appear as she was not well. PW Ravinder Kaur was exempted from personal appearance.
PW-1 Sukhwinder Singh was present for cross-examination. However, Ld. Counsel for the accused persons stated that they wanted to cross-examine PW-1 once examination-in-chief of PW Ravinder Kaur is complete.
Request was opposed by Ld. Addl. P.P for the State.
Having heard both the parties and in view of Section 231 (2) Cr.P.C, request for deferring cross-examination of PW-1 till the completion of examination-in-chief of PW Ravinder Kaur was allowed.
Case was adjourned for P.E.
Accused Shamsher @ Shera was remanded to J.C till next date of hearing.</t>
  </si>
  <si>
    <t>Summons sent to IO received with request, which was considered. PW-Bheem Sain was not present despite service of summons. However, no adverse order was passed against him as he was stated to be present in morning by the Naib Court.
PW-5 Dr. Gopal Sharma and PW-6 Shiv Kuamr were examined-in-chief, cross-examined and discharged. Case adjourned for PE for the date already fixed. Accused is remanded to JC till the next date.</t>
  </si>
  <si>
    <t>Accused persons submitted that DW Sukhbir as well as their counsel was present in the morning. DW Sukhbir was sent back by the counsel as the counsel was unable to appear after lunch.
Case was adjourned for D.E. Last opportunity was granted for D.E.
Accused Chander Bhan remanded to J.C till the next date.</t>
  </si>
  <si>
    <t>No DW was present.
Counsel for accused persons was also not present.</t>
  </si>
  <si>
    <t>Prosecution witnesses in other three cases were present since morning. There was no time to hear final arguments.
Case adjourned for final arguments.
Accused was remanded to J.C till the next date.</t>
  </si>
  <si>
    <t>Prosecution witnesses in other three cases were present since morning. There was no time to hear final arguments.
Case adjourned for further final arguments.
Accused was remanded to J.C till the next date.</t>
  </si>
  <si>
    <t>Part arguments heard on behalf of the parties.
Matter adjourned for further arguments.
The accused was remanded to J.C till next date.</t>
  </si>
  <si>
    <t>PW-7 Pawan Kumar and PW-8 Kishan Kumar were examined-in-chief, cross-examined and discharged.
On the statement of Ld. Counsel for the accused thereby not disputing the genuineness of documents as mentioned in his statement, SI Harish Chand Pathak, Dr. A Choudhary and HC Kulveer Singh were dropped from the list of witnesses. Case adjourned for PE for the date fixed.</t>
  </si>
  <si>
    <t>PW-39 IO/Inspector A.K Singh who was under cross-examination sent request for exemption from personal appearance due to arrangement duty on account of Kawariya and Jal Abhishek.
Request was allowed.
Fresh summons were issued to PW-39 Inspector A.K. Singh.
Case was adjourned for P.E
Accused persons were remanded to J.C till next date.</t>
  </si>
  <si>
    <t>Request for adjournment was made on behalf accused Aarti Sachdeva as the main counsel was not available being busy in Hon'ble High Court. Counsel for other accused namely Mridul Dixit was also not present. Request was allowed.
Report of Jail Superintendent in respect of accused Sant Saran application for providing soft bed received. In view of the report no further direction was required to be issued. Application was disposed of accordingly.
Case adjourned for further arguments.
Accused persons were remanded to J.C till next date.</t>
  </si>
  <si>
    <t>Part arguments heard on behalf of both the parties.
Case was adjourned for further arguments.</t>
  </si>
  <si>
    <t>Vide my separate judgment announced today, the accused was acquitted.
As per record, bail bond under Section 437A Cr.P.C was not by the accused. Accused was directed to furnish bail u/S 437A Cr.P.C in the sum of Rs.50,000/- with one surety of the like amount. Bail bond was furnished by the surety.
IO/SHO Uttam Nagar was directed to appraise the family of deceased regarding referral to District Legal Service Autothity, West for grant to suitable compensation amount.
A copy of the judgment was also ordered to be sent to the District Magistrate concerned.
File was consigned to Record Room.</t>
  </si>
  <si>
    <t>Verification report qua the factum of death of accused Ravi @ Ajit Chand filed today.
BWs were issued against IO/Inspector M.L Meena, who was absent despite service of summons. Summons were also issued to SHO to verify the factum of death of accused Ravi @ Ajit Chand and file the report as well as death certificate on the next date. Case adjourned for PE.</t>
  </si>
  <si>
    <t>PW-Insepctor Pramendra Singh was examined-in-chief, cross-examined and discharged.
Summons sent to PW-HC Bane Singh received with request which was considered. He was summoned afresh for the next date.
Summons sent to PW-HC Avtar received served. However, he was absent. BWs were issued against him for the next date. 
Case adjourned for PE. Accused persons were remanded to JC till the next date.</t>
  </si>
  <si>
    <t>PW-18 Vinod Kumar, Nodal Officer MTNL and PW-19 SI Harish Chander Pathak were examined-in-chief, cross-examined and discharged.
Four more PWs were summoned for the next date.
Case adjourned for PE. Accused persons were remanded to JC till the next date.</t>
  </si>
  <si>
    <t>PW-1 Asha was present for her cross-examination since morning, however, Ld. LAC for the accused did not turn up till 1 p.m as he was busy in Dwarka Courts. PW-1 showed her inability to appear after lunch as she had to go to her work. PW-1 Asha was discharged unexamined and a cost of Rs1,000/- imposed on the accused to be paid to the witness.
PW Ct. Deepak640
Nagar and Inspector Narender Singh, mobile team were not present despite service. B/Ws were issued against both these witnesses.
Case adjourned for P.E
Accused was remanded to J.C till the next date.</t>
  </si>
  <si>
    <t>Part arguments on behalf of accused persons were heard. Case was adjourned for further arguments.
Accused persons Shashi, Rohit and Ramesh were remanded to J.C till next date.</t>
  </si>
  <si>
    <t>PW-8 HC Surender examined and discharged.
ASI Sushil Kumar discharged unexamined due to paucity of time .
Fresh summones were issued to the PWs for the next date.
Case adjourned for P.E
Accused was remanded to J.C till next date.</t>
  </si>
  <si>
    <t>PW-4 HC Ashok examined and discharged.
PW-5 Sukhwinder Kaur examined-in-chief and partly cross-examined till lunch. Her cross-examination deferred at request of Ld. Counsel for the accused as he had to go to a doctor after lunch.
PW-5 bound-down for the next date.
Case adjourned for P.E
Accused was remanded to J.C till next date.</t>
  </si>
  <si>
    <t>Paucity of time.
Request of Ld. Counsel for the accused as he was not available after lunch.</t>
  </si>
  <si>
    <t>PW-9 Avinash was examined and discharged.
Case was adjourned till after lunch
Dr. Munish Wadhwan did not appear after lunch despite service. B/W was issued against him for the next date.
Ld. counsel for the accused made statement under Section 294 Cr.P.C and admitted document Panchnama already Ex.PW-7/D and accordingly Inspector Sunil Kumar was dropped from the list of witnesses.
Case was adjourned for P.E.
Six PWs were summoned for the next date.
Accused was remanded to J.C till next date.</t>
  </si>
  <si>
    <t>Since the testimony of PW Ms. Sukhwinder Kaur in case FIR No. 331/2016 was going on and which might continue even after lunch, arguments could not be heard in the case.
Evidence of one doctor was also to be recorded after lunch.
Case was adjourned
Matter was adjourned for further arguments.
Accused was remanded to J.C till next date.</t>
  </si>
  <si>
    <t>Final arguments could not be heard in pre-lunch session due to recording of evidence in the cases listed. Ld counsel for the accused persons expressed his inability to appear after lunch as he has to go to Rohini Courts to attend a bail matter. Request was allowed.
Case was adjourned for further final arguments.
Accused persons were remanded to J.C till next date.</t>
  </si>
  <si>
    <t>Paucity of time.
Ld counsel for the accused was not available after lunch</t>
  </si>
  <si>
    <t>Order was not ready.
Case adjourned for order.
Accused remanded to JC till next date of hearing.</t>
  </si>
  <si>
    <t>TIP proceedings received. PW-6 Mohd. Akhtar and PW-7 Abid were examined-in-chief, cross-examined and discharged.
On the request of Ld. Addl. Substitute PP for the State PW-Mujammil was discharged unexamined for his further examination-in-chief as Ld. Addl. Regular PP was on leave. He was bound down for the next date.
Case adjourned for PE. Accused persons were remanded to JC till the next date.</t>
  </si>
  <si>
    <t>PW-3 Ct. Sanjay was examined-in-chief, cross-examined and discharged. PW-4 Boby was partly examined-in-chief. His further examination-in-chief was deferred on the request of Ld. Addl. Substitute PP for the State. PW-4 was summoned again for the next date.
Summons sent to IO received with request which was considered.
Case adjourned for PE.
Both the accused persons were remanded to JC till the next date.</t>
  </si>
  <si>
    <t>Vide my separate judgment, accused was convicted for the offences punishable u/S 302/404/411 IPC.
Arguments on the point of punishment heard.
Matter adjourned for passing order on sentence.
Order on sentence passed.</t>
  </si>
  <si>
    <t>Adjournment was prayed on behalf of Ld. Counsel for accused Hira Lal as the mother of main counsel for the accused was undergoing surgery. None appeared for other accused Nitin.
Ld. Regular P.P for the State was also on leave.
Request was allowed.
Case adjourned for further arguments.
Accused persons were remanded to J.C till next date of hearing.</t>
  </si>
  <si>
    <t>Main counsel for the accused Hira Lal was not present.
None appeared for other accused Nitin.</t>
  </si>
  <si>
    <t>PW-5 De. Anurag Thapar. PW-6 Matadin and PW-7 HC Kapil Dev were examined-in-chief, cross-examined and discharged.
PW-Ct. Satish was discharged unexamined in view of the submission of Ld. Addl PP for the State that the photographs pertaining to the present case were not on record and clarifications from the IO were required.
IO was not present despite service of summons. BWs were issued against him for 25-8-2017.
PW-Ct. Satish and PW-ASI Bhagwati Prasad were summoned for 24-8-2017. Case adjourned for PE. Accused persons were remanded to JC till the next date.</t>
  </si>
  <si>
    <t>PW-5 Ct. Sunil Kumar and PW-6 Ct. Umesh Das were examined-in-chief, cross-examined and discharged.
Summons sent to PW- Ct. Rohit received with request, which was considered.
On request of the IO, a letter request was directed to be sent to FSL Rohini to prepare the FSL result of the present case on priority basis to facilitate in filing the same. PW-Ct. Rohit and PW-Manoj were summoned for the next date. Case adjourned for PE. Accused was remanded to JC till the next date.</t>
  </si>
  <si>
    <t>PW-8 ASI Rishi Raj, PW-9 Ct. Rakesh and PW-10 ASI Bhim Singh were examined-in-chief, cross-examined and discharged.
IO and PW-Hawa Singh were summoned for the next date.
Accused persons were remanded to JC till the next date.</t>
  </si>
  <si>
    <t>Part arguments on behalf of accused persons heard.
Written submissions aleady filed on behalf of the accused persons. Copy be supplied to
the State.
Case adjourned for further arguments.
Accused Harender. Sugreev and Haripal Singh remanded to J.C till next date.</t>
  </si>
  <si>
    <t>PW Sukhwinder Singh and Ravinder Kaur were absent despite service.
B/W in the sum of Rs.3,000/- each issued against both the witnesses.
Case adjourned for P.E
Accused Shemsher @Shera remanded to J.C till next date.</t>
  </si>
  <si>
    <t>PW-13 W/Ct Rakhi, PW-14 SI Gayatri and PW-15 Ct. Yogesh Kumar examined and discharged.
Matter adjourned for awaiting witnesses at 2 p.m
PW-16 Dr. Nidhi examined and discharged
Three PWs were summoned for the next date.</t>
  </si>
  <si>
    <t>Exemption application moved on behalf of accused Tarun was allowed and he was exempted from personal appearance for today only.
One application u/s 311 Cr.P.C moved today for recalling PW-11 Ms. Anu Suri was kept pending.
On request of advocate appearing on behalf of accused persons Tarun and Vinay, case was adjourned.
Case listed for recording statement of accused persons.</t>
  </si>
  <si>
    <t>On the request of advocate appearing on behalf of counsel for accused Tarun and Vinay.
Counsel for other accused persons were also not present.</t>
  </si>
  <si>
    <t>P.E
(Interim Bail Application)</t>
  </si>
  <si>
    <t>Application for interim bail on behalf of accused Mohsim was moved. The same was considered and allowed.
Matter was adjourned for the date already fixed.</t>
  </si>
  <si>
    <t>PW-20 . Rakesh and PW-21 H.C. Deepak examined and discharged.
PW-22 Deppak Goyal partly examined-in-chief his further examination deferred for want of case property.
SHO was directed to furnish status of receipt of case property, if received or to expedite receipt of case property/ FSL result.
PW Priya was again summoned through SHO concerned.
Matter was adjourned for P.E
All the accused persons were remanded to J.C till next date.</t>
  </si>
  <si>
    <t>No other PW was present.
Case property and FSL result not available.</t>
  </si>
  <si>
    <t>Arguments on the bail application under Section 439 Cr.P.C moved on behalf of accused Manish Kumar were heard. The same was considered and rejected.
Case adjourned for the date already fixed.</t>
  </si>
  <si>
    <t>PW-1 Mujammil was further partly examined-in-chief. His further examination-in-chief was deferred due to paucity of time. He was bound-down for the next date.
Summons sent to IO received with request which was allowed.
Case adjourned for PE.
IO,SI Yad Ram and MHC(M) were summoned for the next date.
Accused persons were remanded to JC till the next date.</t>
  </si>
  <si>
    <t>PW-2 Yashwant was examined-in-chief, cross-examined and discharged.
PW-ASI Dharamjeet was discharged unexamined as another PW in case titled as State V. Vedpal, who was waiting since morning, was to be examined.
Case adjourned for PE.
PW Nitesh, PW ASI Dharamjeet were summoned for the next date.
Accused persons were remanded to JC till the next date.</t>
  </si>
  <si>
    <t>Ld counsels for the accused persons did not appear though awaited till 3 p.m.
In the given circumstances, case was adjourned for further final arguments.
Accused persons were remanded to J.C till next date.</t>
  </si>
  <si>
    <t>Final arguments in the case could not be heard as the testimony of one eye-witness was being recoded in case FIR No.746/2016 which was likely to continue even after lunch. 
Ld. counsel for the accused persons showed his inability to appear after lunch as he had to attend Rohini Court after lunch. Ld. Counsel sought adjournment which was allowed.
Case was adjourned for further final arguments.
Accused persons were remanded to J.C till next date.</t>
  </si>
  <si>
    <t>PW-12 Shishir Malhotra was examined-in-chief, cross-examined and discharged.
Summons sent to IO received with request, which was allowed.
Summons sent to PW-Dr.Santosh Kumar Mishra and PW-Dr. Priyanka received with reports that they had resigned from their jobs.
BWs issued to PW-Dr. Ragvender Deo received un-executed.
Fresh summons were ordered to be issued to PW-Dr. Santosh Kumar Mishra and PW-Dr. Priyanka for the next date after furnishing their fresh/permanent addresses by the IO.
BWs were issued against PW-Dr. Raghvendra Deo at his permanent address for the next date.
PW-HC Sudhir Kumar and PW-W/HC Sunita were also summoned for the next date.
Case adjourned for PE.
Accused persons were remanded to JC till the next date.</t>
  </si>
  <si>
    <t>PW-16 SI Anand Prakash examined-in-chief and partly cross-examined. His further examination was deferred at request of counsel for accused persons.
PW-17 HC Vijender Sharma examined and discharged.
Three PWs were dropped from the list of PWs on the statement of Ld. Counsel for accused persons under Section 294 Cr.P.C.
Ld. Addl. P.P for the state also dropped one PW as her testimony was of repetive nature.</t>
  </si>
  <si>
    <t>PW-14 ASI Dineshan K. examined-in-chief partly. His further examination-in-chief was deferred to be continued after lunch.
PW-14 was partly examined-in-chief. His further examination-in-chief was deferred at request of Ld. LAC.
Case adjourned for tomorrow, the date already fixed.
Accused was remanded to J.C till next date.</t>
  </si>
  <si>
    <t>One application under Section 311 Cr.P.C for reopening the defence evidence and summoning the defence witnesses was moved on behalf of accused Nazmul @ Hero. In view of the submission of counsel for accused Nazmul @ Hero that he had withdrawn the revision petition filed before the Hon'ble High Court with liberty to move fresh application before this court and he would file the certified copy of the said order on the next date, case was adjourned for reply/arguments on the above-said application.
Accused persons were remanded to JC till the next date.</t>
  </si>
  <si>
    <t>Part arguments heard on behalf of the State.
Case listed for further arguments.
Accused was remanded to J.C till next date.</t>
  </si>
  <si>
    <t>Summons sent to IO/Inspector Pawan Kumar received with request, which was allowed.
Summons sent to PW-ASI Hawa Singh received with request which was declined being not justified. BWs were issued against PW ASI Hawa Singh for the next date. Fresh summons were issued to the IO.
Case adjourned for PE.
Accused persons were remanded to JC till the next date.</t>
  </si>
  <si>
    <t>PW-14 ASI Dineshan K was further partly examined-in-chief. His further examination-in-chief was deferred for want of case property. PW- 14 was bound down for the next date.
PW-Inspector Suraj Bhan (second IO) was also discharged unexamined.
Case adjourned for PE.
Both the accused persons were remanded to JC till the next date.</t>
  </si>
  <si>
    <t>Copies of statement u/S 161 Cr.P.C of seven witnesses supplied to the counsel for accused persons.
PW ASI Mahender Singh was discharged unexamined.
Y.D Sharma, the then District Nazir was directed to furnish written explanation under which authority or rule case property was auctioned.
SHO PS Ranjit Nagar was also directed to appear in person and explain why the case property was deposited with District Nazir.
Case was adjourned for further proceedings.</t>
  </si>
  <si>
    <t>PW-14 ASI Dineshan K. was further examined-in-chief and cross-examined till lunch. Further cross-examination was deferred to be continued after lunch.
PW-14 was cross-examined till 4 p.m. His further cross-examination was deferred.
Accused was remanded to J.C till next date.</t>
  </si>
  <si>
    <t>PW-1 Asha and PW-2 Inspector Narendra Singh examined-in-chief,cross-examined and discharged.
Four PWs were dropped from the list of PWs on the statement of Ld. Counsel for accused persons under Section 294 Cr.P.C.
Case adjourned for P.E.
Three PWs summoned for the next date.
Accused was remanded to J.C till next date.</t>
  </si>
  <si>
    <t>Case adjourned for final arguments as one witness was being examined in case titled as State Vs Gopal &amp; Anr and another case tiled as State Vs Sherkhan had been listed for final arguments in after lunch session.
Accused was remanded to JC till 25.08.2017.</t>
  </si>
  <si>
    <t>Further final arguments heard. Case adjourned for orders.
Accused persons were remanded to JC till 19-8-2017</t>
  </si>
  <si>
    <t>File taken up today as 14.8.2016 was declared holiday.
Arguments in the case could not be heard due to paucity of time.</t>
  </si>
  <si>
    <t>PW-40 HC Ram Avtar examined and discharged.
PW-41 Baney Singh partly examined-in-chief before lunch. His further examination was deferred after lunch.
PW-41 further examined-in-chief, cross-examined and discharged.
Case was adjourned for P.E
Accused persons were remanded to J.C till next date.</t>
  </si>
  <si>
    <t>PW-5 Sukhwinder Kaur further cross-examined and discharged.
Six PWs were dropped from the list of PWs on the statement of Ld. Counsel for accused persons under Section 294 Cr.P.C.
Case adjourned for P.E.
Four PWs summoned for the next two dates.
Accused was remanded to J.C till next date.</t>
  </si>
  <si>
    <t>PW-11 ASI Harish Vats, PW-12 Ct. Rajbir and PW-13 Manraj examined and discharged.
Case adjourned for P.E after lunch.
PW-14 Dr. V.K. Ranga examined and discharged.
Five PWs were summoned for the next three dates.
Accused remanded to J.C till next date.</t>
  </si>
  <si>
    <t>Statement of accused U/s 313 Cr.P.C recorded separately in which accused chose to lead evidence in defence.
Case adjourned for D.E
Accused was remanded to J.C till next date.</t>
  </si>
  <si>
    <t>Evidence in case FIR No. 793/2016 was being recorded and no time left for hearing arguments in the present case before lunch . Ld. Counsel for the accused also sought time to address arguments. He also showed his inability to appear after lunch.
Case was adjourned for final arguments.
Accused was remanded to J.C till next date.</t>
  </si>
  <si>
    <t>Ld. Presiding Officer was on leave, hence, the case was taken up by the Ld. Link ASJ.
PW M.L Meena was present who was bound-down for the next date. Case was adjourned for P.E.</t>
  </si>
  <si>
    <t>Ld. Presiding Officer was on leave, hence, the case was taken up by the Ld. Link ASJ.
PW Kuldeep was not served. He was ordered to be served through I.O Case was adjourned for P.E</t>
  </si>
  <si>
    <t>Ld. Presiding Officer was on leave, hence, the case was taken up by the Ld. Link ASJ.
No PW was present.
IO as well as PW ASI Parminder was summoned for the next date. Case was adjourned for PE.</t>
  </si>
  <si>
    <t>PW-13 Ct. Sunita and PW-14 HC Sudhir Sharma examined and discharged.
IO filed fresh address of two doctors namely Dr. Santosh Kumar and Priyanka.
Counsel for accused Aamir S/o Naiem made separate statement thereby withdrawing the bail application moved on behalf of the accused.
B/W were again issued against Dr. Raghvendra for the next date.
Summons were issued at fresh address of Dr. Santosh Kumar and Priyanka.
7 PWs were summoned for the next two dates.
Accused persons were remanded to JC till next date.</t>
  </si>
  <si>
    <t>PW-10 partly examined-in-chief. His further examination-in-chief was deferred as proceedings under Section 164 Cr.PC were not found on record.
PW-11 Ct. Sunil examined and discharged.
Ahlmad was directed to obtain the proceedings under Section 164 CrPC and place the same on record before the next date.
Case adjourned for P.E.</t>
  </si>
  <si>
    <t>PW-2 HC Yogender and PW-3 Ex.Ct Narender were examined and discharged.
B/W issued against PW Sukhwinder Singh and Ravinder Kaur were received back unexecuted.
Fresh B/W in the sum of Rs.3,000/- each issued against PW Sukhwinder Singh and Ravinder Kaur at their fresh address to be executed through I.O.
Accused Shamshar @ Shera was remanded to J.C till next date.</t>
  </si>
  <si>
    <t>Ld. Amicus Curiae for accused Hari Om moved an application for intimating treatment being given to the accused. Superintendent, Tihar Jail was directed to furnish report regarding treatement of the accused on the next date.
Ld. counsel for the accused appeared at 3.45 p.m. Hence, no time left for hearing arguments on the application under Section 311 Cr.P.C.
Case was adjourned for reply and arguments on the afore-said application.
Accused persons were remanded to J.C till next date.</t>
  </si>
  <si>
    <t>Ld counsels for accused Aarti Sachdeva made request for adjournment which was considered and allowed.
Case adjourned for final arguments.
Accused persons were remanded to J.C till next date.</t>
  </si>
  <si>
    <t>Vide separate judgment, accused persons were acquitted.
As per Section 365 Cr.P.C, copy was ordered to be sent to the District Magistrate concerned.
File consigned to Record Room.</t>
  </si>
  <si>
    <t>Fresh Vakaltnama filed on behalf of accused Dheeraj.
PW-4 Chunni Lal was partly cross-examined by Ld counsel for accused persons. His further cross-examination was deferred at his request as the witness was unable to sit any longer due to his ill-health.
Case adjourned for P.E.
Ld. counsel for accused persons were directed to make statement u/S 294 Cr.P.C on the next date.
Accused persons were sent to J.C till next date.</t>
  </si>
  <si>
    <t>PW-10 SI Kalyan Singh and PW-11 Bheem Sen examined and discharged.
Matter adjourned till 2 p.m awaiting PW Dr. Munish Wadhawan.
PW-12 Dr. Munish Wadhawan examined and discharged.
The matter was adjourned for tomorrow, the date already fixed.
Accused was remanded to J.C till next date.</t>
  </si>
  <si>
    <t>Part arguments heard on behalf of State.
Matter adjourned for further arguments.
Accused persons were remanded to J.C till next date.</t>
  </si>
  <si>
    <t>Part arguments heard on behalf of State.
Matter adjourned for further arguments.
Accused was remanded to J.C till next date.</t>
  </si>
  <si>
    <t>PW-11 ASI Hawa Singh examined and discharged.
I.O sent request for exemption on the ground that he was suffering from cold which was allowed.
IO was summoned for the next date.
Case was adjourned for P.E
Accused persons were remanded to J.C till next date.</t>
  </si>
  <si>
    <t>PW-13 ASI Ram Kunwar, PW-14 ASI Om Prakash and PW-15 Jatin Yadav examined and discharged.
8 PWs were summoned for the next three dates.
Case was adjourned for P.E
Accused was remanded to J.C till next date.</t>
  </si>
  <si>
    <t>PW-17 Dr. Sachin Mittal examined and discharged.
PW SI Vidyakar was stated to be on causal leave.
PW Ct. Ravi sent request for exemption on the ground that he was on arrangement.
Fresh summons were issued to these two PWs alongwith two more PWs for the next date.
Case adjourned for P.E
Accused was remanded to J.C till next date.</t>
  </si>
  <si>
    <t>Part arguments heard on behalf of acccused Ranjeet.
All accused persons were directed to furnish bail bonds under Section 437-A Cr.P.C.
Case adjourned for further arguments.
Accused persons were remanded to J.C till next date.</t>
  </si>
  <si>
    <t>IO sent written request for exemption from personal appearance on account of arrangement duty due to VVIP route and two procession in Karol Bagh area. Request was allowed.
Fresh summons were issued to the IO for the next date.
Case was adjourned for P.E
Accused was remanded to J.C till next date.</t>
  </si>
  <si>
    <t>PW-14 ASI Dineshan K. further cross-examined and discharged.
Case adjourned for P.E.
Accused Gopal Singh was remanded to J.C till next date.</t>
  </si>
  <si>
    <t>PW-7 Manoj Kumar and PW-8 Ct Rohit examined and discharged.
IO submitted that he had received FSL result pertaining to mobile phone and memory card. He sought time to go through the same and stated that he might file supplementary charge-sheet on the next date.
Time was granted.
Five PWs were summoned for the next two dates.
Case was adjourned for filing FSL result/supplementary charge-sheet and P.E
Accused was remanded to J.C till next date.</t>
  </si>
  <si>
    <t>Surety amount for furnishing bail bonds U/s 437A CrPC reduced to Rs.20,000/- on an application moved by the accused persons. Bail bonds under Section 437A furnished by all the accused persons.
Further arguments heard.
Mater was adjourned for order.
Accused persons remanded to J.C till next date.</t>
  </si>
  <si>
    <t>Part arguments heard on behalf of the accused persons.
Ld. counsel for accused persons filed certified copy evidence of one PW recorded before Juvenile Board. Ld. Counsel sought time to refer case law or move an appropriate application for taking on record said evidence at this state.
Matter was adjourned for further arguments.
Accused persons except accused Amit who was on bail remanded to J.C till next date.</t>
  </si>
  <si>
    <t>IO filed six photographs on record. Copy supplied to the accused.
PW-8 ASI Bhagwati Prasad examined and discharged.
PW Ct. Satish was absent despite service. B/W was issued against Ct Satish.
Case adjourned for the date already fixed.</t>
  </si>
  <si>
    <t>PW-4 Bobby was partly examined-in-chief. His further examination-in-chief was deferred at request of Ld. Addl. P.F as she wanted to move an appropriate application for confronting the witness with mobile recording. 
PW-4 was bound-down for the next date.
Case adjourned for P.E.
Two more PWs were summoned for the next date.
Accused persons were remanded to J.C till next date.</t>
  </si>
  <si>
    <t>Arguments on the application under Section 311 Cr.P.C moved on behalf of accused Nazmul @ Hero heard.
Matter adjourned for order on the aforesaid application.
Accused persons were remanded to J.C till next date.</t>
  </si>
  <si>
    <t>Part argument heard on behalf of the parties.
Case adjourned for further arguments.
Accused persons were remanded to J.C till next date.</t>
  </si>
  <si>
    <t>IO/Inspector A.K. Singh was absent. He was stated to be on causal leave till 31.8.2017.
He was summoned for the next date.
Date already fixed for 29.8.2017 was cancelled.
Case was adjourned for P.E.
Accused persons were remanded to J.C till next date.</t>
  </si>
  <si>
    <t>PW-9 Ct. Satish and PW-10 Prem Yadav examined and discharged.
PE was closed.
Accused was directed to furnish bail bond under Section 437-A Cr.P.C on the next date.
Case was adjourned for furnishing bail bond and recording S.A.
Accused was remanded to J.C till next date.</t>
  </si>
  <si>
    <t>Part arguments heard on behalf of the State.
Accused persons were directed to furnish bail bond under Section 437-A Cr.P.C in the sum of Rs.25,000/- each with one surety each in the like amount on the next date.
Case adjourned for further arguments.
Accused persons were remanded to J.C till next date.</t>
  </si>
  <si>
    <t>Part arguments heard on behalf of the accused.
Accused was directed to furnish bail bond under Section 437-A Cr.P.C in the sum of Rs.25,000/- with one surety in the like amount on the next date. \
Case adjourned for further arguments.
Accused was remanded to J.C till next date.</t>
  </si>
  <si>
    <t>Ld. counsel for the accused stated that he wanted to withdraw the bail application. His statement was recorded separately.
In view of the statement, the bail application was dismissed as withdrawn.
Case adjourned for the date already fixed.</t>
  </si>
  <si>
    <t>IO Inspector Subhash Malik and Ct. Naveen sent request for exemption from personal appearance being on heavy security arrangement on account of Baba Ram Rahim case. The request was allowed.
PW ASI Ajeet Singh was absent. B/W issued against him.
PW Priya was present. However, Ld. Addl. P.P for the State sought time to examine PW Priya in the presence of the I.O after her identification. Request was considered and allowed. PW Priya was bound-down for the next date.
Arguments were heard on the application under Section 311 Cr.PC moved on behalf of accused Jitender Kumar to recall PW-17 Shishir Malhotra. The application was allowed PW Shishir Malhotra was summoned for the next date.
Case was adjourned for P.E
Accused persons were remanded to J.C till next date.</t>
  </si>
  <si>
    <t>IO, PW-Naveen and PW ASI Ajeet were not present.
On request of Ld. Addl. PP for the State as she wanted to examine PW-Priya in the presence of the I.O.</t>
  </si>
  <si>
    <t>PW-10 SI Manoj Chahar further examined-in-chief and partly cross-examined. His further cross-examination was deferred on request of counsel for the accused as he needed assistance of senior counsel to conclude the cross-examination. 
Case was adjourned for P.E</t>
  </si>
  <si>
    <t>PW IO/Inspector Sunil Kumar and PW Anand Prakash sent request for exemption from personal appearance on account of heavy security arrangement duty which was considered and allowed.
Both the PWs were summoned for the next date.
Case was adjourned for P.E.
Accused persons were remanded to J.C till next date.</t>
  </si>
  <si>
    <t>Questions to be put to the accused for recording her statement under Section 313 Cr.P.C were not prepared. 
Matter adjourned for recording S.A.</t>
  </si>
  <si>
    <t>Part arguments heard on behalf of the State.
Matter adjourned for further arguments.</t>
  </si>
  <si>
    <t>PW-1 Mujammil was further examined-in-chief, cross-examined and discharged. BWs were issued against IO/Inspector Rajni Chopra and PW-SI Yad Ram returnable for the next date.
PW-Prem Chand and PW-Dr. V.K Verma were summoned for the next date. Case adjourned for PE.
Accused persons were remanded to JC till the next date.</t>
  </si>
  <si>
    <t>PW-6 HC Damador, was examined-in-chief, cross-examined and discharged.
In view of the submission of the IO that FSL result in the present case would be received within a week and would be filed alongwith the supplementary chargesheet, PW-Ct.Ajay was discharged unexamined.
Case adjourned for PE for the date already fixed i.e. 30.08.2017.</t>
  </si>
  <si>
    <t>Written explanations regarding deposition of case property with the District Nazir and auction of case property was filed by Inspector Prahlad Singh/ SHO Ranjeet Nagar and Shri Y.D Sharma, District Nazir.
On request of Ld. Addl. PP for the State, PW-Nasruddin Ansari, who was a native of Nepal was ordered to be summoned for 11.12.2017 through IO through Ministry of Home Affairs as per guidelines prescribed for the same.
Case adjourned for consideration of explanations furnished today.</t>
  </si>
  <si>
    <t>Ld. counsel for accused Ravi @ Rambo sought time to file written arguments which was allowed.
Case adjourned for final arguments.
Accused persons were remanded to J.C till next date.</t>
  </si>
  <si>
    <t>PW-7 Labh Singh @ Chamkila was examined-in-chief, cross-examined and was discharged. PW-Shadia was summoned through IO for the next date. PW-Ct. Vicky, Pw-Dr. Himanshu Aggarwal and PW-Dr. Rishi Solanki were also summoned for the next date.
Case adjourned for PE.
Accused was remanded to JC till the next date.</t>
  </si>
  <si>
    <t>PW-16 Ct. Satish, PW-17 Ct. Shankar, PW-18 HC Atar Singh and PW-19 HC Rajul were examined-in-chief, cross-examined and discharged.
Summons sent to IO received with request which was allowed.
Case adjourned for PE.
Accused was remanded to JC till the next date.</t>
  </si>
  <si>
    <t>PW-3 Nitesh was partly examined-in-chief and cross-examined by the Ld. Addl. PP for the State. He was bound down for the next date.
Summons sent to IO received with request which was allowed.
BWs were issued against PW-ASI Dharamjeet, who was absent despite service of summons for today.
Case adjourned for PE.
Accused persons were remanded to JC.</t>
  </si>
  <si>
    <t>An application for adjournment was moved on behalf of the accused stating that DW Sukhchan Singh is not well. Application was allowed. Matter was adjourned for D.E.
Accused was remanded to J.C till next date.</t>
  </si>
  <si>
    <t>Adjournment was prayed on behalf of the accused persons stating that the main counsel was busy in a personal matter at Rohini court. The request was allowed.
Case was adjourned for final arguments.
Accused Chander Bhan was remanded to J.C till next date.</t>
  </si>
  <si>
    <t>Two applications, one u/s 311 Cr.P.C and the other for filing the FSL result were moved on behalf of the State. In view of the no objection on behalf of counsel for both the accused persons, both the applications were allowed. Accordingly, names of witnesses namely SI Sumit, SI Sri Krishan and Ms. L. Babyto Devi were allowed to be included in the list of witnesses. All were summoned for two respective next dates.
Case adjourned for PE.
Both the accused persons were remanded to JC till the next date.</t>
  </si>
  <si>
    <t>Two applications moved on behalf of the State were disposed off today.
No PW was present.</t>
  </si>
  <si>
    <t>Ct. Sunil and Ct. Parvinder sent written request for exemption from their personal appearance on the ground of their ill-health. The request was allowed.
Case adjourned for P.E.
Accused was remanded to J.C till next date.</t>
  </si>
  <si>
    <t>Argument heard on application under Section 311 Cr.P.C moved on behalf of accused Tarun Phool which was considered and dismissed.
Statement of all the five accused persons under Sec. 313 Cr.P.C was recorded separately. The accused persons chose to lead evidence in defence.
Case was adjourned for D.E.</t>
  </si>
  <si>
    <t>Application under Section 311 Cr.P.C for re-opening defence evidence and summoning defence witnesses moved on behalf of accused Nazmul was dismissed.
Another application for taking treatment moved on behalf of accused Hari Om was also considered. Jail Superintendent was directed to get the accused treated from Safdarjung and file a report in this regard.
Case was adjourned for final arguments.
Accused persons were remanded to J.C till next date.</t>
  </si>
  <si>
    <t>Adjournment was prayed on behalf of accused Rohit Sharma on the ground that the main counsel was stuck at Rohini courts and was unable to appear even after lunch.
Request was allowed.
None was present for other accused persons.
Case was adjourned for final arguments.
Accused persons were remanded to J.C till next date.</t>
  </si>
  <si>
    <t>PW Ct. Sanjay was unserved.
PW ASI Hawa Singh was present. However, he was discharged unexamined on request of Ld. Addl. P.P who submitted that PW ASI Hawa Singh was the first I.O in the case.
IO also submitted that he seized the mobile having recording of conversation of PW Bobby and Imran and would file the supplementary charge-sheet within one month. He requested that PW Bobby be examined after filing of supplementary charge-sheet. Request was allowed.
Case was adjourned for P.E
Three PWs were summoned for the next date.
Accused persons were remanded to J.C till next date.</t>
  </si>
  <si>
    <t>PW-3 Bansidhar Meena, Teshildar and PW Dr. Arun Kumar were examined and discharged.
3 PWs were summoned for the next date.
Case adjourned for P.E
Accused was remanded to J.C till next date.</t>
  </si>
  <si>
    <t>PW-9 ASI Om Prakash, PW-10, SI Kalyan Singh and PW-11, Ct. Nemi Chand were examined and discharged.
More time was sought by the I.O to file supplementary charge-sheet.
Case was adjourned for P.E.
9 PWs were summoned for the next three dates.
Accused persons were remanded to J.C till next date.</t>
  </si>
  <si>
    <t>Part arguments heard on behalf of the State. Case adjourned for further arguments.
Accused was remanded to JC till the next date.</t>
  </si>
  <si>
    <t>Summons sent to IO received served, however, he was not present. In view of the submission made by the MHC(M) in the present case that IO was busy in the police station, IO was exempted from personal appearance. He was summoned again for the next date.
Summons sent to PW HC Ram Chander received with request which was declined. BWs were issued against him for the next date.
Case adjourned for PE.
Accused Gopal Singh was remanded to JC till the next date.</t>
  </si>
  <si>
    <t>PW-4 Manish Kumar, PW-5 Harjeet Singh were examined-in-chief, cross-examined and discharged.
PW-6 Ravinder Kaur was partly examined-in-chief. Her further examination-in-chief was deferred as she was not feeling well. She was bound down for the next date.
PW Hira Devi, PW Ct. Satish and PW SI Devender Singh were summoned for the next date. IO as well as MHC(M) were summoned for the next date.
Case adjourned for PE.
Accused Shamsher Singh @ Shera was remanded to JC till the next date.</t>
  </si>
  <si>
    <t>Summons sent to IO and PW- SI Praveen Kumar received with requests which were considered and allowed.
Case adjourned for PE for the date already fixed.
Accused was remanded to JC till the next date.</t>
  </si>
  <si>
    <t>One application u/s 311 Cr.P.C was moved on behalf of the accused persons. Copy supplied.
Case adjourned for reply/arguments on the above-said application.
Accused persons namely, Shashi, Rohit and Ramesh were remanded to JC.</t>
  </si>
  <si>
    <t>PW-15 Dr. Santosh Kumar and PW-16 Munnu were examined-in-chief, cross-examined and discharged. PW-Gulfam Kumar was discharged unexamined as he had not brought the original documents. He was bound down for the next date.
In view of the statement made by the Ld. Special PP for the State, witnesses namely Smt. Suman Kapoor, Dr. Raghvender Deo and Priyanka were dropped from the list of witnesses.
Case adjourned for PE for the date already fixed.
All the accused persons were remanded to JC till the next date.</t>
  </si>
  <si>
    <t>Request sent on behalf of IO was allowed.
PW-15 Ct. Rajeev and PW-16 Ct. Purshottam were examined-in-chief, cross-examined and discharged.
Case adjourned for PE for the date already fixed.
Accused was remanded to JC till the next date.</t>
  </si>
  <si>
    <t>PW-20 Ct. Vikram was partly examined-in-chief. His further examination-in-chief was deferred as he was not feeling well. He was summoned afresh for the next date.
BWs were issued against ASI Dharmender, who was not present despite service of summons. 
Case adjourned for PE.
Accused was remanded to JC till the next date.</t>
  </si>
  <si>
    <t>Part arguments heard on behalf of the State.
Case adjourned for further arguments.
Accused was remanded to JC till the next date.</t>
  </si>
  <si>
    <t>Since PW-Kuldeep who was present today, had already been dropped, he was discharged.
Summons sent to IO as well as PW-HC Sushil received with requests, which were allowed.
Both were summoned again for the next date.
Three more PWS were summoned for the next date. Case adjourned for PE.
Accused was remanded to JC till the next date.</t>
  </si>
  <si>
    <t>PW-10 SI Manoj Chahar was further cross-examined and discharged. PE was closed.
Case adjourned for recording Statement of accused persons.</t>
  </si>
  <si>
    <t>PW-18 Ct. Ravi Kumar, PW-19 ASI Sanjay Kumar and PW-20 SI Vidyakar were examined-in-chief, cross-examined and discharged.
Summons sent to PW Ct. Dhirender Kumar received with request which was allowed.
Four more PWs were summoned for the next date.
Case adjourned for PE.
Accused was remanded to JC till the next date.</t>
  </si>
  <si>
    <t>Part arguments heard. Accused was directed to furnish bail bond u/s 437 Cr.P.C in a sum of Rs. 25,000/- with one surety in the like amount on the next date. Case adjourned for further arguments.
Accused was remanded to JC.</t>
  </si>
  <si>
    <t>Summons sent to PW-Shri Ajay Kumar Malik, Ld.MM West received with request which was allowed. He was summoned again for the next date.
PW-17 Gulfam Khan and PW-18 Jitender Singh, Ld. CCJ-cum-ARC West were examined and discharged. Three more PWS were summoned for the next date.
Bail application moved on behalf of accused Mohsim today was listed for 8-9-2017.
Accused persons were remanded to JC till the next date.</t>
  </si>
  <si>
    <t>PW-15 Inspector Raj Kumar was examined-in-chief, cross-examined and discharged.
On the submission of Ld. Addl. PP for the State, PW Inspector Suraj Bhan was discharged unexamined as he had to be examined after examination of PW-HC Ram Chander, who was not present today.
BWs were issued against PW HC Ram Chander for the next date.
PW-Inspector Suraj Bhan/ IInd IO was also summoned for the next date.
Case adjourned for PE.
Accused Gopal Singh was remanded to JC.</t>
  </si>
  <si>
    <t>Bail bond u/s 437 Cr.P.C in a sum of Rs. 15,000/- with one surety in the like amount furnished on behalf of the accused.
Questions to be put to the accused for recording the statement of accused were not prepared.
Matter adjourned.
Accused was remanded to JC till the next date.</t>
  </si>
  <si>
    <t>Part arguments heard. Case adjourned for further arguments.
Accused was remanded to JC till the next date.</t>
  </si>
  <si>
    <t>PW-42 ASI Desh Raj was examined and discharged.
PE closed by the State.
Case adjourned for recording Statement of Accused persons.
Accused persons were remanded to J.C till next date.</t>
  </si>
  <si>
    <t>IO/ Inspector AK Singh was absent despite service of summons. B/W in the sum of Rs.5,000/- issued against IO AK Singh to be executed through DCP (West) who was directed to ensure due service of warrants and presence of IO/Inspector A.K. Singh on the next date of hearing.
Case was adjourned for P.E
Accused persons were remanded to J.C till next date.</t>
  </si>
  <si>
    <t>In view of the submission of Ld. Addl. PP for the State, PW- Inspector Subhash Malik was discharged unexamined as he is to be examined after examination of PW-SI Praveen Kumar and PW- HC Ram Chader.
Summons were issued to both PW-SI Praveen Kumar and PW- HC Ram Chader for the next date.
Case adjourned for PE.
Accused was remanded to JC.</t>
  </si>
  <si>
    <t>Part arguments heard.
Case adjourned for further arguments.
Accused was remanded to JC.</t>
  </si>
  <si>
    <t>Reply to the bail application under Section 439 Cr.P.C was filed by the I.O.
Arguments were also heared on the interim bail application moved on behalf of accused Mohsim which was considered and dismissed.
Case adjourned for the date already fixed.</t>
  </si>
  <si>
    <t>PW-ASI Parmender Kumar was discharged unexamined,
Summons sent to IO received with request, which was allowed.
Fresh summons were issued to IO as well as to ASI Parmender Kumar.
Both the accused persons were remanded to JC till the next date.</t>
  </si>
  <si>
    <t>Summons sent to IO received with request, which was allowed.
Fresh summons were issued to IO/Inspector M.L Meena for the next date.
Case adjourned for consideration of death certificate report and PE.</t>
  </si>
  <si>
    <t>Case adjourned for final arguments.
Accused persons were remanded to JC.</t>
  </si>
  <si>
    <t>Summons sent to IO received with request which was allowed.
PW-HC Jagbir Singh and PW Ct. Krishan Singh were discharged unexamined.
Fresh summons were issued to PW-HC Jagbir Singh, PW Ct. Krishan Singh as well as to IO for the next date.
Production warrants were issued against accused.</t>
  </si>
  <si>
    <t>Fresh Vakalntama filed on behalf of accused Aman @ Chunnu. Accused Aman @ Chunnu stated that he did not want to take service of Shri Rajeev Mittal, Ld. LAC and had engaged Ms. Renu Malik as his counsel. Accordingly, Shri Rajeev Mittal was discharged.
PW-5 Ct. Puran Mal was examined and discharged.
PW-4 Chunni Lal was partly cross-examined by Ld. Counsels for the accused persons till lunch time. His further cross-examination was deferred at the request of the witness as he was not feeling well and was unable to depose further. PW-4 was bound-down for the next date.
PW HC Ramesh Chander was discharged unexamined as he had not brought the original log book.
Case was adjourned for P.E.
Accused persons were remanded to J.C till next date.</t>
  </si>
  <si>
    <t>On request of PW-4 Chunni Lal as he was not feeling well.
HC Ramesh Chander had not brought original log book.</t>
  </si>
  <si>
    <t>PW-17 Shishir Malhotra, Nodal Officer was cross-examined.
PW-23 SI Ajeet Singh examined and discharged.
PW-24 examined-in-chief partly. His further examination-in-chief deferred. He was directed to produce the developed photographs of all the 12 negatives brought by him on the next date. He was bound-down for the next date.
PW-25 Priya Seth was examined-in-chief and her cross-examination was deferred at request of Ld. Counsel for accused persons father of one of their colleagues had expired and they had to go to attend the cremation. PW-25 was bound-down for the next date.
One more PW was summoned for the next date.
Case adjourned for P.E
Accused persons were remanded to J.C till next date.</t>
  </si>
  <si>
    <t>No other PW was present.
On request of Ld. counsel for accused persons as they had to go to attend the cremation of father of one of their colleagues.</t>
  </si>
  <si>
    <t>Statement of accused u/s 313 Cr.P.C recorded. Since accused wanted to lead defence evidence, case adjourned for DE.
Accused was remanded to JC till the next date.</t>
  </si>
  <si>
    <t>Arguments heard on behalf of the accused.
Bail Bond under Section 437-A in the sum of Rs.25,000/- furnished by the surety. SHO was directed to verify the address as well as fitness of the surety on the next date.
MHC (M) was directed to produce case property I.e weapon of offence on the next date.
Case was adjourned for further arguments.
Accused was remanded to J.C till next date.</t>
  </si>
  <si>
    <t>Bail bond u/s 437 A Cr.P.C in a sum of Rs. 25,000/- with one surety in the like amount furnished on behalf of accused Hari Om were accepted. Since evidence was being recorded in one case and two more cases, one for evidence and other for statement of accused, were pending, the present case was adjourned.
Accused was remanded to JC till the next date.</t>
  </si>
  <si>
    <t>PW-8 Prem Chand and PW-9 Dr. Dinesh Kumar Verma were examined-in-chief, cross-examined and discharged. Case adjourned for PE.
Four more PWs were summoned for the next date.
Accused persons were remanded to JC till the next date.</t>
  </si>
  <si>
    <t>Application moved on behalf of counsel for accused persons for recalling PW-3 Laxman Singh was allowed. PW-3 was summoned for the next date.
Summons sent to IO received with request which was allowed.
PW-16 SI Anand Prakash was further cross-examined and discharged.
Case adjourned for PE.
Accused persons were remanded to JC.</t>
  </si>
  <si>
    <t>Summons sent to IO received with request which was allowed.
PW-12 MS. L.Babyto, PW-13 SI Sumit Kataria and PW-14 SI Shri Kishan were examined-in-chief, cross-examined and discharged.
IO was summoned for his examination on the next date. Accused persons were remanded to JC till the next date.</t>
  </si>
  <si>
    <t>Statement of accused Pintu Kumar under Section 313 Cr.P.C recorded separately. The accused chose not to lead any evidence in defence.
Accused was directed to furnish bail bond under Section 437-A Cr.PC on the next date.
Case adjourned for final arguments.</t>
  </si>
  <si>
    <t>Part arguments heard on behalf of the parties.
Accused was directed to furnish bail bond under Section 437-A Cr.PC on the next date.
Accused was remanded to J.C till next date.</t>
  </si>
  <si>
    <t>Advocate appearing on behalf of counsel for accused persons sought adjournment stating that main counsel was unable to appear today.
Case adjourned for final arguments.
Accused Chander Bhan was remanded to JC till the next date.</t>
  </si>
  <si>
    <t>ASI Ashok Kumar Sharma, P.S Ranhola was present who submitted that B/W could not be executed upon PW Inspector A.K. Singh inadvertently as the same were kept in another file. 
Fresh B/W were issued against IO Inspector A.K. Singh to be executed through DCP West, with direction to ensure execution of the same on I.O A.K. Singh and his presence on the next date.</t>
  </si>
  <si>
    <t>PW-5 Ct. Sandeep examined and discharged. PW Ct. Sanjay was present in the morning, however, he showed his inability to appear after lunch. He was exempted from personal appearance.
PW Rahul Sharma was absent despite service. Mr. Deepak, appeared on his behalf and informed that PW Rahul Sharma was not well. PW Rahul Sharma was exempted.
IO/Inspector Pawan Kumar was absent despite service. B/W issued against him. He was also directed to file charge-sheet on the next date.
Accused persons were remanded to J.C till next date.</t>
  </si>
  <si>
    <t>DW-1 ASI Anand Singh was examined and discharged.
One application for exemption from personal appearance on behalf of accused Tarun Phool was moved which considered and allowed.
Case adjourned for D.E</t>
  </si>
  <si>
    <t>Part arguments heard on behalf of accused Nitin.
Case adjourned for further arguments.
Accused persons were remanded to J.C till next date.</t>
  </si>
  <si>
    <t>File taken up on bail application moved on behalf of accused Sant Saran. Copy supplied to the State.
Jail Superintendent was directed to furnish report regarding treatment being given to the accused.
Application adjourned for consideration on the next date.</t>
  </si>
  <si>
    <t>PW IO/Inspector Kamal Deep was absent despite service. He sent request for exemption from personal appearance stating that he is busy in law and order duty. The request was declined being vague.
B/W issued against IO/Inspector Kamal Deep.
Case was adjourned for P.E.
Accused was remanded to J.C till next date.</t>
  </si>
  <si>
    <t>PW-8 Dr Himanshu Aggarwal and PW-9 Ct. Vicky examined and discharged.
Matter was kept pending till lunch awaiting PW Dr. Rishi Solanki and PW Shadia
An application for exemption from personal appearance moved on behalf of PW Shadia which was considered and allowed. She was exempted from personal appearance.
Dr. Rishi Solanki was absent despite service. B/W issued against him for the next date.
Fresh summons were issued to PW Shadia for the next date.
Case adjourned for P.E
Accused was remanded to J.C till next date.</t>
  </si>
  <si>
    <t>Advocate appearing on behalf of counsel for accused persons sought adjournment stating that defence witnesses were not present today. Request allowed and case was adjourned for DE.
Accused was remanded to JC.</t>
  </si>
  <si>
    <t>DW-1 Shri Vinod Pal was examined-in-chief, cross-examined and discharged.
DW-Manish was discharged unexamined due to paucity of time as one case was pending for final arguments.
Case adjourned for defence evidence.
Accused was remanded to JC till the next date.</t>
  </si>
  <si>
    <t>Part arguments heard on behalf of the accused persons.
Case adjourned for further arguments.
Accused persons were remanded to J.C till next date.</t>
  </si>
  <si>
    <t>Summons sent to IO received with request which was allowed.
PW-4 Chunni Lal was further cross-examined and discharged. PW -HC Ram Chander was discharged unexamined due to paucity of time. He was summoned again for the next date.
Two more PWs were also summoned for the next date. On request, bail application moved on behalf of accused Hansraj was listed for 22.09.2017.
Case adjourned for PE.
Accused persons were remanded to JC till the next date.</t>
  </si>
  <si>
    <t>Summons sent to IInd IO and IIIrd IO received with requests which was allowed.
One application for release of personal search items to accused Geeta moved today.
Pw-8 ASI was examined-in-chief. His cross-examination was deferred due to paucity of time. He was bound down for the next date.
Case adjourned for PE as well as filing reply to the above-said application.
Accused Gopal was remanded to JC.</t>
  </si>
  <si>
    <t>PW-5 HC Siya Ram and PW-6 W/Ct/ Sanjana were examined-in-chief, cross-examined and discharged.
PW-Shanti Devi was discharged unexamined due to paucity of time. She was summoned again for the next date.
PW-Dr. Kamlesh Kumar was summoned afresh through IO.
Case adjourned for PE Accused was remanded to JC.</t>
  </si>
  <si>
    <t>Counsel for accused sought adjournment for arguing the application u/s 311 Cr.P.C moved on behalf of accused persons, which was allowed.
Accused persons namely. Shashi, Rohit and Ramesh were remanded to JC.</t>
  </si>
  <si>
    <t>Medical report regarding treatment of accused Hair Om was furnished. In view of the report no further direction was required to be issued. Accordingly, application dated 18.8.2017 of accused Hari Om was disposed of.
Arguments were not heard due to paucity of time as it was already 4 P.M.
Case adjourned for final arguments.
Accused persons were remanded to J.C till next date.</t>
  </si>
  <si>
    <t>Bail bond under Section 437-A not furnished by the accused stating that he could not arrange anyone to furnish the bail bond as his father has already expired and mother was too old and suffering from old-age ailments and was unable to come from Bihar. Request was allowed. Bail bond was ordered to be furnished on the next date.
Arguments heard on behalf of the parties.
Case adjourned for order.
Accused was remanded to J.C till next date.</t>
  </si>
  <si>
    <t>FSL report filed by the IO.
PW-6 Ravinder Kaur and PW-7 ASI DevenderSingh and PW-8 Ct. Sushil are examined-in-chief, cross-examined and discharged. PW- Heera devi was summoned afresh for the next date.
Two more PWs were summoned for the next date. Case adjourned for PE.
Accused Shamsher was remanded to JC for the next date.</t>
  </si>
  <si>
    <t>PW-3 Nitesh partly cross-examined till lunch time. His further cross-examination was deferred to be continued after lunch.
PW-3 Nitesh further cross-examined and discharged.
ASI Dharamjeet was discharged un-examined due to paucity of time.
Ld. Addl. P.P for the State moved an application under Section 340 Cr.P.C against PW-3 Nitesh. Copy supplied.
One application under Section 311 Cr.P.C moved on behalf of accused Shubham. Copy supplied.
IO/Inspector Usha Sharma sent request for exemption which was considered and allowed.
SI Devender Singh was absent despite service. B/W was issued against him.
Three PWs were summoned for the next date.
Accused persons were remanded to J.C till next date.</t>
  </si>
  <si>
    <t>HC Karambir filed verification report in respect of Smt. Amarjeet Kaur, surety. Bail bond under Section 437-A Cr.P.C furnished by the surety on the last date was accepted for six months.
MHC (M) produced the case property which was weapon of offence for the purpose of arguments.
Part arguments on behalf of the State heard.
Case was adjourned for further arguments.
Accused persons was remanded to J.C till next date.</t>
  </si>
  <si>
    <t>On the request of counsel for accused persons as well as due to paucity of time case adjourned for final arguments.
Accused persons were remanded to JC till the next date.</t>
  </si>
  <si>
    <t>Arguments heard on regular bail application of accused Hansraj.
Case adjourned for order on the bail application.</t>
  </si>
  <si>
    <t>PW-9 Woman ASI Krishna examined and discharged.
PW HC Sushil Kumar discharged un-examined due to paucity of time.
PW ASI Mukesh and HC Indraj sent written request for exemption from personal appear on the medical ground which was considered and allowed.
Case adjourned for P.E.
Accused was remanded to J.C till next date.</t>
  </si>
  <si>
    <t>PW ASI was discharged unexamined due to paucity of time.
No reply was filed to the application for release of personal search item moved on behalf of accused Geeta.
IO/ACP Suraj Bhan submitted that he had no objection if the items mentioned in the personal search memo of the accused Geeta be released to her.
The said application was allowed and personal serach items were ordered to be released to the accused Geeta.
Case adjourned for P.E.
Accused Gopal Singh was remanded to J.C till next date.</t>
  </si>
  <si>
    <t>PW-20 Ct. Vikram and PW-21 Krishan Kumar Dalal examined and discharged. 
PW HC Jagbir and ASI Dharmender discharged unexamined due to paucity of time.
IO sent request for exemption from personal appearance which was considered and allowed.
Case adjourned for P.E.
Accused was remanded to J.C till next date.</t>
  </si>
  <si>
    <t>DW-2 Danveer, Medical record clerk examined and discharged.
Ld. counsel for accused sought time to examine other DW namely Manish. Request was allowed.
Case was adjourned for D.E
Accused was remanded to J.C till next date.</t>
  </si>
  <si>
    <t>Time sought for furnishing bail bond under Section 437-A Cr.P.C which was allowed.
Part arguments were heard on behalf of the parties.
Matter was adjourned for further arguments.</t>
  </si>
  <si>
    <t>PW-39 Inspector A.K. Singh was further cross-examined on behalf of accused Ravinder Solanki and discharged.
Ld. Special P.P for the State submitted that no other PW remains to be examined and P.E may be closed. P.E was closed accordingly.
Case was adjourned for recording statement of accused persons.
Accused persons were remanded to J.C till next date.</t>
  </si>
  <si>
    <t>Addl. PP for the State sought time to examine PW- Vikas Sethi and PW-Rachit Sethi, who are the eye witnesses on the ground that she had been recently appointed in the case and had not gone through the file. In view of the submission, both the above-said PWS were discharge unexamined.
PW- Ajay Kumar Malik was examined-in-chief, cross-examined and discharged.
Summons sent to PW-Dr. Bishan Singh Bindal was received served. However, on oral request made by the IO on his behalf, PW-Dr. Bishan Singh Bindal was exempted for today only. He was summoned again for the next date.
PW-Vikas Sethi was also summoned for the next date.
Case adjounred for PE.
Accused persons were remanded to JC.</t>
  </si>
  <si>
    <t>PW-17 ASI Parmender was examined-in-chief. His cross-examination was deferred due to paucity of time.
PW SI Parveen and Inspector Subhash Malik sent request for exemption which was considered and allowed.
Case was adjourned for P.E
Accused persons were remanded to J.C till next date.</t>
  </si>
  <si>
    <t>PW-21 Ct. Naveen and PW-22 Ct. Anand Kumar examined and discharged.
PW HC Sudesh was absent despite service of summons. B/W issued against the said witness.
H Ct. Shailesh and IO Darshan Lal sent request for exemption from personal appearance which was allowed.
Fresh summons issued to three witnesses for the next date.
Case adjourned for P.E
Accused was remanded to J.C till next date.</t>
  </si>
  <si>
    <t>Bail Bond u/s 437 A furnished by the accused. Same were accepted.
Order was not ready, hence, case was adjourned.
Accused was remanded to JC.</t>
  </si>
  <si>
    <t>Bail bond under Section 437-A Cr.P.C furnished.
Further arguments heard.
Case adjourned for order.</t>
  </si>
  <si>
    <t>Final Arguments
( Interim Bail Application)</t>
  </si>
  <si>
    <t>Reply to the interim bail application was filed.
Medical report in respect of accused Sant Saran Nehra also filed by Medical Officer, Tihar Jail.
Ld. counsel for accused Sant Saran Nehra withdrew the prayer for grant of interim bail to the accused and pressed for providing him proper medical I.e pain killer and a soft bed.
The medical report filed by the Medical Officer was general one. Specific medical report was sought from the Jail Superintendent on the next date.</t>
  </si>
  <si>
    <t>PW IO/Inspector Pawan Sharma submitted that he is to obtain certified copies of CDR in connection with the present case. He requested that he may not be examined till then Ld. Addl. PP for the State also susbmitted that after obtaining the CDR either appropriate application or supplementary chargesheet would be filed.. Request was allowed. I.O was discharged un-examined.
Case adjourned for P.E
Accused persons were remanded to J.C till next date.</t>
  </si>
  <si>
    <t>Questions to be put to the accused persons for recording their statement under Section 313 Cr.P.C were not ready. Case adjourned for recording statement of accused on the next date.
Accused persons were remanded to J.C till next date.</t>
  </si>
  <si>
    <t>Arguments heard on the application under Section 311 Cr.P.C moved on behalf of the accused persons.
Matter adjourned for further arguments, if any, order.
Accused persons except accused Amit Kumar who is on bail were remanded to J.C till next date.</t>
  </si>
  <si>
    <t>Vide my separate order, accused Anzar @ Raju @ Fainku was acquitted of commission of offences under Section 302/394/397/411 IPC.
Personal Bonds under Section 437 A Cr.P.C furnished by the accused.
File be consigned to Record Room.</t>
  </si>
  <si>
    <t>Part arguments on the application u/S 311 Cr.P.C heard. Adjournment sought on both sides for citing case laws.
Case was adjourned.
Accused persons Sashi, Ramesh Chand and Rohit were remanded to JC till the next date.</t>
  </si>
  <si>
    <t>PW-3 Shri Laxman Singh was further cross-examined who was summoned on the application u/S 311 Cr.P.C of accused persons and was discharged.
Case adjourned for PE.
IO was summoned for the next date.
Accused persons were remanded to JC till the next date.</t>
  </si>
  <si>
    <t>Counsel for accused sought adjournment for leading defence evidence as the witness to be examined had gone to his native village and would return after Diwali.
Case adjourned for DE.
Accused was remanded to JC till the next date.</t>
  </si>
  <si>
    <t>Part arguments heard.
Accused persons were directed to furnish bail bonds under Section 437 A Cr.P.C in a sum of Rs. 25,000/- each with one surety in the like amount on the next date.
Accused Chander Bhan was remanded to JC till the next date.</t>
  </si>
  <si>
    <t>PW-9 Smt. Heera Devi was examined and discharged before lunch.
PW-10 Dr. Imran Ansari examined and discharged.
Two PWs were summoned for the next date.
Case was adjourned for P.E.
Accused was remanded to J.C till next date.</t>
  </si>
  <si>
    <t>PW-12 Ct. Parvinder and PW-13 Ct. Sunil Kumar examined and discharged. PW-14 Ct Amit Sharma was partly examined-in-chief, his further examination-in-chief was deferred due to paucity of time. PW-14 was bound-down for the next date.
Accused was remanded to J.C till next date.</t>
  </si>
  <si>
    <t>Separate statement of accused under Section 313 Cr.P.C recorded, in which she chose not to lead any evidence in defence.
Matter was adjourned for final arguments.</t>
  </si>
  <si>
    <t>DW-2 Sh. Gurvinder Sarna was examined and discharged.
One application u/S 65 of the Evidence Act was moved. Copy supplied to the State.
Case was adjourned for reply and disposal of the application.</t>
  </si>
  <si>
    <t>DW-1 Darshan Singh was examined-in-chief and partly cross-examined. His further cross-examination deferred as he was not carrying documents regarding his appointment.
Case was adjourned for D.E
accused was remanded to J.C.</t>
  </si>
  <si>
    <t>Vide my separate judgment, accused Pintu Kumar was acquitte of offence punishable under Section 364A IPC, however, he stood convicted for offence punishable under Section 363 IPC. Counsel for the accused sought time to argue on the point of sentence.
Case adjourned for arguments on the point of sentence.</t>
  </si>
  <si>
    <t>Arguments heard on behalf of the accused.
Case was adjourned for further arguments.
Accused was remanded to J.C till next date.</t>
  </si>
  <si>
    <t>Advocates were abstaining from work.
SHO, PS Hari Nagar was again directed to file death verification report alongwith death certificate of accused Ravi @Ajit Chand on the next date.
Summons sent to PW Inspector ML Meena received with report that he was on medical rest. He was again summoned for the next date.
Case was adjourned for furnishing death verification report alongwith death certificate and P.E.</t>
  </si>
  <si>
    <t>No PW was present.
Advocates were on strike.</t>
  </si>
  <si>
    <t>IO Inspector Rajni Chopra and HC Rajender sent report regarding being busy in law and order arrangement. Exemption was allowed.
PW-Dr. Prem Chand and Dr. R.K Chaubey were awaited for 2 p.m.
PW-Dr. Prem Chand examined and discharged. BWs were issued against Dr. R.K Chaubey as well as HC Sunil for the next date.
PW-HC Rajender was re-summoned.
Case adjourned for PE.
Accused persons were remanded to J.C till next date.</t>
  </si>
  <si>
    <t>Summons sent to IO as well as PW-HC Rishi Raj received with requests which were considered and allowed.
PW-HC Pramod was discharged unexamined as he had not brought the DD register.
On the request of Ld. Addl. PP, PW- ASI Hawa Singh was also discharged unexamined being the partial IO.
PW-14 Ct. Amit Sharma and PW-15 W/HC Ishwanti were examined-in-chief and discharged. Both were bound down for the next date.
Case adjourned for PE.
Accused was remanded to JC till the next date.</t>
  </si>
  <si>
    <t>Medical report regarding treatment of accused Sant Saran Nehra filed stating that he has been given due treatment. However, accused submitted that he was given no treatment. Accused was advised to move appropriate application after discussing the same with his counsel.
Advocates were abstaining from work.
Case was adjourned for final arguments.
Accused persons were remanded to J.C till next date.</t>
  </si>
  <si>
    <t>Summons sent to IO as well as PW-ASI Parmender Kumar received with requests which were allowed. Fresh summons were issued to both of them for the next date.
Case adjourned for PE.
Accused persons were remanded to JC.</t>
  </si>
  <si>
    <t>IO sought time for filing supplementary charge-sheet.
PW-6 Rahul Sharma was examined-in-chief and partly cross-examined by the Ld. Substitute Addl. PP for the State. On request of Ld. Substitute Addl. PP for the state further cross-examination of PW-6 was deferred. PW-6 was bound down for the next date.
Case adjourned for PE.
Accused persons were remanded to JC till the next date.</t>
  </si>
  <si>
    <t>Case adjourned for final arguments.
All the accused persons were remanded to JC till the next date.</t>
  </si>
  <si>
    <t>Explanations with regard to auction of case property I.e one mobile phone and one bag furnished by the SHO, P.S Ranjit Nagar and District Nagir were kept pending to be considered at the time of final arguments.
Case was adjourned for P.E</t>
  </si>
  <si>
    <t>PW Priya Seth was discharged unexamined as none appeared on behalf of the accused persons. PW Priya Seth was bound down for the next date.
PW Ct Sajjan Kumar and IO Inspector Subhash Malik sent request for exemption which was considered and allowed. 
Case was adjourned for P.E
Accused persons were remanded to J.C till next date.</t>
  </si>
  <si>
    <t>PW-23 SI Sudesh Kumar, PW-24 HC Sailesh and PW-25 Inspector Manohar Lal were examined and discharged.
Two more PWs were summoned for the next date.
Case adjourned for PE.
Accused remanded to JC till the next date.</t>
  </si>
  <si>
    <t>None appeared on behalf of the accused persons to address arguments
. Case was adjourned for final arguments.
Accused persons were remanded to J.C till next date.</t>
  </si>
  <si>
    <t>Arguments heard on the point of sentence.
Convict Pintu Kumar was sentenced to undergo rigorous imprisonment for three years and to pay a fine of Rs. 5000/- for the offence punishable u/S 363IPC. In default of payment of fine, the convict is further sentenced to undergo rigorous imprisonment for period of three months.
Fine amount of Rs. 5000/- be given to the complainant towards compensation.
Application u/S 389 Cr.P.C for suspension of sentence/bail moved on behalf of convict was allowed and convict was released on bail on probation to enable him to present the appeal within one month to obtain the order of the Appellate Court.
File consigned to record room.</t>
  </si>
  <si>
    <t>PW-Shadia was discharged un- examined. She was summoned again for the next date.
PW-Dr. Rishi Solanki was discharged unexamined. He was bound down for the next date.
Case adjourned for PE.
Accused was remanded to JC till the next date.</t>
  </si>
  <si>
    <t>PW-Dr. Kamlesh Saini and PW-Shanti Devi were discharged unexamined.
They were summoned afresh for the next date.
Case adjourned for PE.
Accused was remanded to JC till the next date.</t>
  </si>
  <si>
    <t>PW-Ct. Amit and PW-W/HC Ishwanti. Discharged unexamined and bound down for the next date.
PW-SI Harish Chander Pathak and PW-Ct. Satish were also discharged unexamined. They were summoned afresh for the next date.
Case adjourned for PE.
Accused was remanded to JC till the next date.</t>
  </si>
  <si>
    <t>Case adjourned for final arguments.
Accused persons were remanded to JC till the next date.</t>
  </si>
  <si>
    <t>PW-6 ASI Ram Chander examined and discharged.
Matter was adjourned for awaiting of Dr. Munish Wadhawan at 2 p.m
Dr. Munish Wadhawan did not appear. B/W issued against him.
PW P.L Desai, MLO was directed to be served through IO.
One more PW was summoned for the next date.
Accused persons were remanded to J.C till next date.</t>
  </si>
  <si>
    <t>Arguments heard on behalf of the State.
Case adjourned for further arguments.
Accused Sumit Kaur was remanded to J.C till next date.</t>
  </si>
  <si>
    <t>Bail bonds under Section 437-A Cr.P.C furnished by all the accused persons except accused Hari Pal who sought time to furnish the same.
Part arguments were heard.
Case adjourned for further arguments.
Accused persons Harender Passi, Hari Pal Singh and Surgreev Paswan were remanded to J.C till next date.</t>
  </si>
  <si>
    <t>Ld. LAC for both the accused made a statement thereby not disputing the genuineness of documents mentioned in his statement. Further, Ld. Addl. PP for the State, also made a statement thereby dropping witness minor girl Sona @ Shivani.
Summons sent to IO received with request which was allowed.
PW-8 ASI Ram Chander was further cross-examined and discharged.
Fresh summons were issued to IO for the next date.
Case adjourned for PE.
Accused Gopal Singh was remanded to JC.</t>
  </si>
  <si>
    <t>PW-ASI Parmender Kumar was further cross-examined and discharged.
PW-SI Praveen was also present. However, on his request as he was not feeling well, he was discharged unexamined. He was summoned afresh for the next date. Case adjourned for PE.
Accused was remanded to JC.</t>
  </si>
  <si>
    <t>Ld counsel for the accused sought time to advance arguments and file written submission. Request was allowed.
Case was adjourned for further arguments.
Accused was remanded to J.C till next date.</t>
  </si>
  <si>
    <t>Summons sent to IO and PW-HC Jagbir received with requests which were allowed.
PW-22 ASI Dharmendr Kumar was examined-in-chief, cross-examined and discharged.
Case adjourned for PE.
Summons were issued to PW-Jagbir for 2.11.2017 and PW-SI Mahesh for 6.11.2017.
Accused was remanded to JC till the next date.</t>
  </si>
  <si>
    <t>PW-4 Sumit and PW-5 Devender were examined-in-chief, cross-examined and discharged.
Application u/S 311 Cr.P.C for recalling PW-1 Robin on behalf of accused Shubham was allowed and he was summoned for the next date.
Counsel for witness Nitesh sought time for filing reply to the application u/S 340 Cr.P.C .
PW- SI Devender Singh was absent despite execution of bailable warrants. On the oral request of IO as PW- SI Devender Singh was attending a course in PTC Dwarka, he was exempted from appearance for today.
Summons sent to PW-Kamla Devi received unserved. IO was directed to trace out fresh address of PW-Kamla Devi.
Case adjourned for PE.
PW-Kamla Devi and PW-SI Devender Singh were summoned for the next date.
Accused persons were remanded to JC till the next date.</t>
  </si>
  <si>
    <t>Questions to be put to the accused persons for recording their statement under Section 313 Cr.P.C were not prepared.
Case was adjourned for recording statement of accused persons.
Accused persons were remanded to J.C till next date.</t>
  </si>
  <si>
    <t>Part arguments heard on behalf of the accused.
Case adjourned for further arguments.
Accused persons were remanded to J.C till next date.</t>
  </si>
  <si>
    <t>IO Inspector Kamal Deep was present for his examination. However, advocate appearing on behalf of Ld. Amicus Curiae requested for adjournment stating that he was busy in another court.
Request was allowed and IO Inspector Kamal Deep was discharged unexamined. He was bound down for the next date.
Case adjourned for PE.
Accused was remanded to JC till the next date.</t>
  </si>
  <si>
    <t>PW-10 ASI Mukesh was examined-in-chief, cross-examined and discharged.
Summons sent to PW HC Sushil received with request which was allowed. He was summoned afresh for the next date.
BWs were issued to HC PW Indraj as he was absent despite service of summons.
IO and PW-Ct. Ashok were also summoned for the next date.
Case adjourned for PE.
Accused was remanded to JC till the next date.</t>
  </si>
  <si>
    <t>Supplementary charge-sheet was filed by the I.O. Copy of the same supplied to Ld. Counsel for the accused persons who sought time to go through the same.
Case was adjourned for P.E.
Accused persons were remanded to J.C till next date.</t>
  </si>
  <si>
    <t>One application for exemption from personal appearance moved on behalf of accused Mulakh Raj he was not well. Accused Mulakh Raj was exempted from personal appearance.
Adjournment was prayed by counsel for accused to advance arguments on application under Section 65 of the Evidence Act.
Case was adjourned for arguments on misc. application.</t>
  </si>
  <si>
    <t>Part arguments heard on behalf of the State.
Case was adjourned for further final arguments.</t>
  </si>
  <si>
    <t>PW-20 Vikas Sethi partly examined-in-chief. His further examination-in-chief was deferred at his request as he was not feeling well. PW-20 was bound-down for the next date.
Matter was adjourned awaiting PW Dr. Bishan Singh.
PW Dr. Bishan Singh was absent. IO/Inspector Inderjeet informed that he received telephonic call from PW Dr. Bishan Singh informing that he was suffering from eye-flu. PW Dr. Bishan Singh was exampted and was ordered to be re-summoned.
Case was adjourned for P.E.
Accused persons were remanded to J.C till next date.</t>
  </si>
  <si>
    <t>PW-20 Vikas Sethi was feeling unwell.
PW Dr. Bishan Singh was absent.</t>
  </si>
  <si>
    <t>Ms. Ravinder Kaur, mother of PW Manmeet Singh and sister of PW Daljeet Singh submitted that PW Manmeet Singh was suffering from fever and PW Daljeet Singh was out of station. Both the PWs were exempted from personal appearance. Both the PWs were re-summoned for the next date.
Case was adjourned for PE
Accused Shemsher Singh @ Shera was remanded to J.C till next date.</t>
  </si>
  <si>
    <t>DW-3 Manish was examined-in-chief before lunch. His cross-examination was deferred to be conducted after lunch as it was already 1.30 p.m.
DW -3 was partly cross-examined and his further cross-examination was deferred on the request of Ld. Addl. P.P for the State.
Case was adjourned for D.E.
Accused was remanded to J.C till next date.</t>
  </si>
  <si>
    <t>Since evidence in case titled State V. Ashok Kumar was being recorded, arguments in the present case could not be heard as Ld. Counsel for accused persons expressed his inability to appear after lunch.
Case was adjourned for final arguments.
Accused persons were remanded to J.C till next date.</t>
  </si>
  <si>
    <t>Part arguments were heard on behalf of the accused.
Matter was adjourned after lunch for further arguments.
Further arguments were heard on behalf of the accused.
Case was adjourned for final arguments.</t>
  </si>
  <si>
    <t>PW IO/Inspector Sunil Kumar sent written request for exemption from personal appearance stating that he was not feeling well as he was on security arrangement duty on account of Chhath Puja last night. Request was allowed.
Case was adjourned for PE.
Accused persons were remanded to J.C till next date.</t>
  </si>
  <si>
    <t>PW Ct. Dhirender Kumar stated that he was not feeling well as he was on security arrangement duty on account of Chhath Puja last night. He was discharged unexamined.
PW Ct Sandeep Kumar and IO/Inspector Darshan Singh sent written request for exemption from personal appearance which was considered and allowed.
All three PWs were summoned for the next date.
Case was adjourned for P.E
Accused was remanded to J.C till next date.</t>
  </si>
  <si>
    <t>On request of PW Ct Dhirender Kumar.
Other PWs sent written request for exemption.</t>
  </si>
  <si>
    <t>Arguments were heard on behalf of both the parties on the application under Section 311 Cr.P.C .
Case was adjourned for order on the said application.</t>
  </si>
  <si>
    <t>Adjournment prayed by the accused persons as their counsel was not available. Request was allowed.
Case was adjourned for further arguments.</t>
  </si>
  <si>
    <t>Bail bond on behalf of accused Deepak Yadav was accepted.
Counsel for accused persons sought date after 18th November stating that he was busy in making arrangement of his son's marriage.</t>
  </si>
  <si>
    <t>Vakaltnama on behalf of the accused persons filed.
Case was adjourned for arguments on point of charge.
Accused persons were remanded to J.C till next date.</t>
  </si>
  <si>
    <t>Vakaltnama on behalf of the accused was filed.
Accused was remanded to J.C till next date.</t>
  </si>
  <si>
    <t>PW-32 Inspector M.L Meena was partly cross-examined on behalf of accused Shaikhu and Naushad Khan.
Since counsel for remaining accused were not present, PW-32 was discharged unexamined and bound down for the next date.
Death verification report in respect of accused Ravi @ Ajit Chand was filed. However, death certificate was not filed. SHO PS Hari Nagar was again directed to furnish death certificate of accused Ravi Ajit Chand on the next date.
Case adjourned for PE.</t>
  </si>
  <si>
    <t>PW ASI Parminder Kumar was present However, request for adjournment was made on behalf of accused persons as they had engaged a new advocate who needs time to go through the file and cross-examine the witnesses on the next date. It was submitted that the Vakaltnama would be filed after lunch. Request was allowed.
PW ASI Parminder Kumar was discharged unexamined and bound-down for the next date.
PW IO Inspector Darshan Singh sent request for exemption from personal appearance which was considered and allowed.
One application for production of the accused through video-conference was moved on behalf of lock up incharge, THC.
Arguments on the said application were heard and the same was dismissed.
Case was adjourned for P.E.
Accused persons were remanded to J.C till next date.</t>
  </si>
  <si>
    <t>Adjournment prayed on behalf of accused persons stating that the main counsel was down with fever. Request was allowed.
Case was adjourned for recording of statement of accused persons.
Accused persons were remanded to J.C till next date.</t>
  </si>
  <si>
    <t>Part arguments heard. Case adjourned for further final arguments.
Accused was remanded to JC till the next date.</t>
  </si>
  <si>
    <t>Bail bond under Section 437-A Cr.P.C furnished on behalf of the accused.
Further arguments heard on behalf of the parties.
Case adjourned for orders.</t>
  </si>
  <si>
    <t>PW-11 Dr. Chaubey and PW-12 ASI Sunil Kumar were examined and discharged.
Summons sent to PW-HC Rajeder received served. However, on request made by PW-12 on behalf of HC Rajender as he was out of station, HC Rajender was exempted from appearance for today.
Four more PWS were summoned for the next date.
Case adjourned for PE.
Accused persons were remanded to JC till the next date.</t>
  </si>
  <si>
    <t>IO sought some more time for filing the supplementary charge-sheet.
BWs were issued against PW-6, who was bound down for today on the last date of hearing and was absent.
Two more PWs were summoned for the next date.
Case adjourned for PE.
Both the accused persons were remanded to JC till the next date.</t>
  </si>
  <si>
    <t>DW.1 Head Granthi Darshan Singh was further partly cross-examined. His further cross-examination was deferred due to paucity of time. He was bound down for the next date.
Case adjourned for DE.
Accused was remanded to JC.</t>
  </si>
  <si>
    <t>Vide my separate judgment, accused was acquitted of the charge for commission of offence punishable under Section 302 IPC.
L.Rs of Chetan (deceased) were referred to DLSA for appropriate compensation.
Copy of the order was ordered to be sent to DLSA (West)
A copy of the judgment was ordered to be sent to Worthy Commissioner as well as the District Magistrate.</t>
  </si>
  <si>
    <t>Arguments heard on behalf of accused Aarti Sachdeva.
Case adjourned for further arguments.
Accused persons were remanded to JC till the next date.</t>
  </si>
  <si>
    <t>Both the accused persons were not produced from the judicial custody.
Production warrants of both the accused persons issued for the next.</t>
  </si>
  <si>
    <t>PW-32 Inspector M.L Meena was further partly cross-examination. His further cross-examination was deferred on the request of Ld. Counsel for accused Rickey and Sudho Devi. He was bound down for the next date.
Case adjourned for PE.
On the request of PW-32, case was listed in the month of December.</t>
  </si>
  <si>
    <t>PW I.O Pawan Kumar was discharged un- examined as Ld. Counsel for the accused persons wanted to cross-examine witnesses cited in the supplementary charge-sheet first.
Case was adjourned for P.E.
Accused persons were remanded to J.C till next date.</t>
  </si>
  <si>
    <t>DW-3 Manish was further cross-examined and discharged.
DE closed.
Case adjourned for final arguments.
Accused was remanded to JC till the next date.</t>
  </si>
  <si>
    <t>Part arguments heard.
Case adjourned for further arguments.
Accused was remanded to JC till the next date.</t>
  </si>
  <si>
    <t>PW-25 Priya was cross-examined and discharged.
PW-26 Ct. Sajja Kumar was examined-in-chief, cross-examined and discharged.
Seven more PWs were summoned for the next date.
Case adjourned for PE
Accused persons were remanded to JC till the next date.</t>
  </si>
  <si>
    <t>PW-23 HC Jagbir Singh was examined-in-chief, cross-examined and discharged.
Case adjourned for PE for the date already fixed.
Accused was remanded to JC.</t>
  </si>
  <si>
    <t>Adjournment was prayed on behalf of accused Ravi as his counsel was not available.
Case was adjourned for final arguments.
Accused persons were remanded to J.C till next date.</t>
  </si>
  <si>
    <t>PW-7 Praveen W Desai and PW-8 Shoraaj were examined-in-chief, cross-examined and discharged.
PW-9 Dr. Munish Wadhawan was examined-in-chief, cross-examined and discharged.
Three more PWS were summoned for the next date.
Case adjourned for PE.
Accused persons were remanded to JC.</t>
  </si>
  <si>
    <t>PW ASI Parminder who was bound-down for today sent request for exemption from, personal appearance on medical ground which was considered and allowed.
IO Inspector Subhash Malik also sent written request for exemption from personal appearance which was allowed. Both the PWs were re-summoned for the next date.
Case was adjourned for P.E.
Accused persons were remanded to J.C till next date.</t>
  </si>
  <si>
    <t>PW-Ct. Amit Sharma was further partly cross-examined. On the request of Ld. LAC for the accused, further cross-examination of witness was deferred. He was bound-down for the next date.
Summons sent to IO/Inspector Sharat Chandra and PW SI Harish Chand Pathak received with request which were allowed. They were summoned afresh for the next date.
PW-WHC Ishwanti, who was bound down for today was also summoned again for the next date.
Case adjourned for PE.
Accused was remanded to JC.</t>
  </si>
  <si>
    <t>Vakalatnamas filed on behalf of accused persons.
Case adjourned for arguments on charge.
IO of the case was summoned for the next date.
Accused persons were remanded to JC.</t>
  </si>
  <si>
    <t>Summons sent to IO received with request, which was allowed.
PW-5 ASI Sushil Kumar was partly examined-in-chief. On the request of Ld. Addl. PP for the State, his further examination-in-chief was deferred. He was bound-down for the next date.
PW-HC Indraj was discharged unexamined due to paucity of time.
Case adjourned for PE.
Accused was remanded to JC till the next date.</t>
  </si>
  <si>
    <t>PW-24 SI Mahesh Kumar was examined-in-chief. His cross-examination was deferred on th request of advocate appearing on behalf of counsel for accused as he was suffering from fever and was unable to appear today.
PW-24 was bound-down for the next date.
Case adjourned for PE.
Accused was remanded to JC till the next date.</t>
  </si>
  <si>
    <t>PW-7 Shanti was partly examined-in-chief till lunch time.
PW-8 Dr. Kamlesh Saini was examined-in-chief, cross-examined and discharged.
PW-7 Shanti was further examined-in-chief and partly cross-examined. Due to paucity of time, further cross-examination of PW-7 was deferred. She was bound-down for the next date.
PW-Mona Devi was also summoned for the next date.
Case adjourned for PE.
Accused was remanded to JC till the next date.</t>
  </si>
  <si>
    <t>Case adjourned for final arguments as evidence in case titled as State V. Durga was being recorded, which was to be continued after lunch and counsels for accused persons showed their inability to appear in after lunch session.
Accused Harender Passi, Hari Pal Singh and Sugreev Paswan were remanded to JC till the next date.</t>
  </si>
  <si>
    <t>Vakalatnamas filed on behalf of accused persons.
Counsel for both the accused persons sought adjournment for arguments on charge which was allowed.
Case adjourned for arguments on charge.
Both the accused persons are remanded to JC till the next date.</t>
  </si>
  <si>
    <t>PW-16 ACP Suraj Bhan was examined-in-chief and partly cross-examined. His further cross-examination was deferred due to paucity of time.
PW-16 was summoned afresh for the next date.
Accused Gopal Singh was remanded to JC till the next date.</t>
  </si>
  <si>
    <t>Summons sent to IO and PW-SI Praveen Kumar received with requests which were allowed.
Both were summoned again for the next date.
Accused was remanded to JC.</t>
  </si>
  <si>
    <t>Statement of accused persons Amit and Parveen u/s 313 Cr.P.C recorded today. Due to paucity of time, as the meeting of Ld. Officiating District &amp; Sessions Judge was scheduled at 4 p.m, case adjourned for recording statement of accused Humesh @ Babu on the next date.
Accused persons were remanded to JC.</t>
  </si>
  <si>
    <t>Bail bonds u/s 437 Cr.P.C were furnished on behalf of all the accused persons.
On the request of advocate appearing on behalf of main counsel as he was not well, case adjourned for final arguments.
Accused Chander Bhan was remanded to JC.</t>
  </si>
  <si>
    <t>I.O Inspector Suresh Kumar sought time to file supplementary charge-sheet in respect of remaining three accused persons. Time was granted.
Case was adjourned for arguments on charge.
Accused persons namely Deepak and Jagbir were remanded to J.C till next date.</t>
  </si>
  <si>
    <t>PW IO Kamal Deep was bound down. However, he sent written request for exemption from personal appearance as he was on security arrangement duty on account of the visit of the King and Queen of Beligum. The request was allowed.
Fresh summons were issued to PW IO Inspector Kamal Deep for the next date.</t>
  </si>
  <si>
    <t>PW-20 Vikas Sethi was partly cross-examined. Due to paucity of time, his further cross-examination was deferred. He was bound down for the next date.
BWs were issued against PW-Dr. Bishan Singh Bindal who was not present despite service of summons.
One application for medical treatment was moved on behalf of accused Nasir.
Medical report was called from the Jail Superintendent, Tihar Jail regarding medical condition of accused Nasir.
Case adjourned for PE.
Accused persons were remanded to JC till th next date.</t>
  </si>
  <si>
    <t>Part arguments heard.
Case adjourned for further arguments.
Accused person Raj Kumar, Kalim and Nazmul were remanded to JC.
Production warrants issued against accused Hari OM who was not present as he was undergoing surgery in AIIMS Hospital.</t>
  </si>
  <si>
    <t>Summons sent to IO received with request which was allowed. PW-ASI Sushil Kumar was discharged unexamined as Ld. Addl. PP submitted that he had to be examined in presence of IO who was appearing in Hon'ble High Court and case property was required. He was bound-down for the next date.
Ct.Ashok who was inadvertently summoned for today was discharged.
Case adjourned for PE.
Accused was remanded to JC till the next date.</t>
  </si>
  <si>
    <t>Reply to the application under Section 340 Cr.P.C of the State was filed on behalf of witness Nitesh. Copy supplied.
PW Robin was absent despite service of summons. B/W was issued against him.
Fresh summon was issued to PW Kamla Devi through I.O for the next date.
First as well as second I.O were also summoned for the next date.
Accused persons were remanded to J.C till next date.</t>
  </si>
  <si>
    <t>PW-14 Ct. Amit Sharma, PW-15 W/HC Ishwanti and PW-16 SI Harish Chander Pathak were examined and discharged.
Ld. LAC for the accused made a statement thereby not disputing the genuineness of certain documents. Accordingly, four PWs were dropped from the list of witnesses.
PW-ASI Hawa Singh and MHC(M) was summoned for the next date.
Case adjourned for PE.
Accused was remanded to JC.</t>
  </si>
  <si>
    <t>Part arguments heard on behalf of both the parties. Ld. Counsel for the accused sought more time to file written submission which was granted.
Case was adjourned for further arguments.
Accused was remanded to J.C till next date.</t>
  </si>
  <si>
    <t>Ld. counsel for the accused persons informed that there were four accused persons in the case, two are in judicial custody and third one was going to surrender today and the fourth who was JCL has been ordered to be tried as an adult and his case has been transferred to some other court. Ld. Counsel stated that he would move appropriate application for clubbing the cases. 
I.O also stated that he would file supplementary charge-sheet after surrender of accused Rohit.
Accused persons were remanded to J.C till next date.</t>
  </si>
  <si>
    <t>Summons sent to IO received with request which was allowed.
PW-10 Dr. Rishi Solanki was examined-in-chief.
On the request of advocate appearing on behalf of Ld.LAC for accused, cross-examination of PW-10 was deferred.
BW were issued against PW- Shadia @ Ashu who was not present despite service of summons.
Case adjourned for PE.
Accused was remanded to JC till the next date.</t>
  </si>
  <si>
    <t>Summons sent to IO received with request which was allowed.
PW-15 ASI Parmendra Kumar was further cross-examined and discharged.
Four more PWs were summoned for the next date.
Case adjourned for PE.
Both the accused were remanded to JC till the next date.</t>
  </si>
  <si>
    <t>Statement of accused Ravinder Solanki under Section 313 Cr.P.C recorded. No time left to record the statement of co-accused Pradeep @ Habbu.
Case adjourned for recording S.A of Pradeep @ Habbu.
Accused persons were remanded to J.C till next date.</t>
  </si>
  <si>
    <t>DW-1 Head Granthi Darshan Singh was further cross-examined and discharged.
Case adjourned for DE.
Accused was remanded to JC till the next date.</t>
  </si>
  <si>
    <t>No time left for passing the order.
Case adjourned for order on application under Section 311 Cr.P.C moved on behalf of the accused persons.
Accused persons except accused Amit who was on bail, were remanded to J.C till next date.</t>
  </si>
  <si>
    <t>Part arguments heard.
Case adjourned for further arguments.
Accused persons were remanded to JC till the next date.</t>
  </si>
  <si>
    <t>Arguments heard on bail application under Section 439 Cr.P.C moved on behalf of accused Sunil @ Sonu by Ld. LAC (Jail Visiting Counsel). The same was considered and rejected.
Case adjourned for the date already fixed.</t>
  </si>
  <si>
    <t>PW-13 Ct. Rajesh examined-in-chief, cross-examined and discharged.
PW-14 ASI Sudarshan Kumar was partly examined-in-chief. On his request, his further examination-in-chief was deferred.
Case adjourned for PE
Accused persons were remanded to JC till the next date.</t>
  </si>
  <si>
    <t>PW-16 IO ACP Suraj Bhan further examined and was discharged. PE was closed by the State.
Case adjourned for recording statement of accused persons on the next date.
Accused Gopal Singh was remanded to J.C till next date.</t>
  </si>
  <si>
    <t>PW Ct. Sandeep Kumar sent request for exemption from personal appearance on the ground that he was out of station. Exemption was considered and allowed.
PW Ct. Dhirender Singh was absent despite service of summons. B/W issued against him
Fresh summos issued to PW Ct. Sandeep.
Case adjourned for P.E.
Accused was remanded to J.C till next date.</t>
  </si>
  <si>
    <t>Accused persons were directed to furnish bail bonds under Section 437-A Cr.P.C in the sum of Rs.50,000/- each with one surety in the like amount on the next date.
Adjournment was prayed by the accused persons stating that their counsel was busy in the Hon'ble Supreme Court.
Case was adjourned for furnishing bail bonds u/S 437A Cr.P.C and arguments, if any, on the next date.</t>
  </si>
  <si>
    <t>Accused persons requested for providing legal aid as they were too poor to engage any counsel. On their request, Shri Bijender Singh was appointed Amicus Curiae to represent the accused persons.
IO was summoned for the next date.
Case was adjourned for consideration of charge.
Accused persons were remanded to J.C till next date.</t>
  </si>
  <si>
    <t>PW-15 was partly examined-in-chief. On his request as he was not feeling well, his further examination-in-chief was deferred. He was bound down for the next date.
Summons sent to PW SI Vinay Sangwan received with request which was allowed.
PW ASI Sudarshan Kumar and PW-SI Vinay Sangwan were summoned for the next date.
Case adjourned for PE.
Both the accused persons were remanded to JC.</t>
  </si>
  <si>
    <t>PW IO Inspector Sunil Kumar sent written request for exemption from personal appearance which was considered and allowed.
Fresh summons were issued to PW IO Inspector Sunil Kumar.
Case was adjourned for P.E.
Accused persons were remanded to J.C till next date.</t>
  </si>
  <si>
    <t>Summons sent to IO received with request which was allowed.
Summons sent to PW Janak Bahadur received with report that he had shifted to Nepal. He was summoned again through IO for the next date.
Summons sent to PW- Rakesh received served, but he was not present.
BWs were issued against him. In view of the submission of Ld. Addl. PP, PW-Shyam Kumar Sinha was summoned through IO.
Case adjourned for PE.
Accused persons were remanded to JC till the next date.</t>
  </si>
  <si>
    <t>Statement of accused Humesh @ Babu u/s 313 Cr.P.C recorded today. Since accused persons did not want to lead evidence in defence, case adjourned for final arguments.
Accused persons were remanded to JC till the next date.</t>
  </si>
  <si>
    <t>Arguments heard on behalf of the parties.
Case adjourned for orders.
Accused was remanded to J.C till next date.</t>
  </si>
  <si>
    <t>Accused requested for providing legal aid as he was too poor to engage any counsel. On his request, Rajeev Mittal, was appointed Amicus Curiae to represent the accused.
IO was summoned for the next date.
Case was adjourned for arguments on charge.
Accused was remanded to J.C till next date.</t>
  </si>
  <si>
    <t>Adjournment was prayed on behalf of the accused stating that the main counsel was not available. Request was allowed.
IO was summoned for the next date.
Case was adjourned for arguments on charge.
Accused was remanded to J.C till next date.</t>
  </si>
  <si>
    <t>Matter was put up before the Ld. Link ASJ.
PW Sukhbir Singh, Nodal Officer was present who was discharged unexamined. He was bound-down for the next date.
PW- Gaurav Gupta was not served. He was ordered to be served through the I.O.
Case adjourned for P.E
Accused persons were remanded to J.C till next date.</t>
  </si>
  <si>
    <t>Matter was put up before the Ld. Link ASJ.
Case was adjourned for recording S.A.
Accused persons were remanded to J.C till next date.</t>
  </si>
  <si>
    <t>Matter was put up before the Ld. Link ASJ.
Case was adjourned for final arguments.
Accused persons were remanded to J.C till next date.</t>
  </si>
  <si>
    <t>Arguments on the point of charge heard. Charge U/s 364/302/ 201/34 IPC framed today.
Case adjourned for PE.
Accused persons were remanded to JC till the next date.</t>
  </si>
  <si>
    <t>PW-11 Daljeet Singh was partly examined-in-chief. His further examination-in-chief was deferred for want of case property and due to the same reason PW- Manmeet Singh was also discharged unexamined. Both were bound down for the next date.
MHC(M) was summoned for the next date with direction to produce the case property.
Case adjourned for PE.
Accused Shamsher Singh was remanded to JC.</t>
  </si>
  <si>
    <t>PW-7 Shanti was further cross-examined and discharged.
PW-8 Moni Devi was examined-in-chief, cross-examined and discharged.
Case adjourned for PE.
Two more PWs were summoned for the next date.
Accused was remaned to JC till the next date.</t>
  </si>
  <si>
    <t>Accused persons were directed to furnish bail bond u/S 437-A Cr.P.C in the sum of Rs.25,000/-each with one surety in the like amount on the next date.
Part arguments heard on behalf of the State.
Case was adjourned for furnishing bail bonds under Section 437-A Cr.P.C and further arguments.</t>
  </si>
  <si>
    <t>Production warrant of the accused was issued for the date already fixed.
On request of Addl. P.P for the State, I.O was also summoned.
Case was adjourned for arguments on charge.
Accused was remanded to J.C till next date.</t>
  </si>
  <si>
    <t>File was taken up today on an application for furnishing bail bonds.
One order was received by the Hon'ble High whereby appellant/convict was admitted to bail on his furnishing bail bond in the sum of Rs.25,000/-with one surety in the like amount.
Convict furnished the bail bond which was accepted.
File be consigned to Record Room.</t>
  </si>
  <si>
    <t>IO sent written request for exemption from personal appearance stating that he had to appear before the Hon'ble High Court. The request was allowed.
PW ASI Sushil Kumar was present who was discharged unexamined on the request of Ld. Addl. P.P for the State as she needed the assistance of the I.O with regard to the case property
Fresh summons were issued to the I.O for the next date.
Case was adjourned for P.E
Accused was remanded to J.C till next date.</t>
  </si>
  <si>
    <t>PW-12 Ct. Ashok Kumar, PW-16 Ct. Purshottam and PW-17 ASI Harish Kumar Vats examined-in-chief and cross-examined.
The matter was adjourned for the date already fixed.
Accused persons were remanded to J.C till next date.</t>
  </si>
  <si>
    <t>PW-27 Ct. Rajeev partly examined-in-chief and his further examination-in-chief was deferred due to paucity of time.
PW-28 Sh. Manoj Kumar, Ld. M.M also examined and discharged.
PW Vijay Khurana was absent. B/W issued against him for the next date.
Reply to the bail application of accused Sandeep Sehrawat filed.
Arguments were heard on the said application. 
During the course of arguments, Ld. counsel for accused Sandeep Sehrawat stated that he did not want to press the application and be allowed to withdraw the same. His statement to this effect was recorded separately.
The application was dismissed as withdrawn.
Case was adjourned for P.E.
Accused persons were remanded to J.C till next date.</t>
  </si>
  <si>
    <t>PW-24 SI Mahesh Kumar was further cross-examined and discharged.
IO sent request for personal appearance which was considered and allowed.
Ld. Addl PP requested for addition of names of three witnesses in respect of FSL result and Sanction under Section 39 of the Arms Act which was allowed.
Three witnesses were added in the list of witnesses who alongwith IO were summoned for the next two dates.
Case was adjourned for P.E
Accused persons were remanded to J.C till next date.</t>
  </si>
  <si>
    <t>One application for exemption from personal appearance on behalf of one accused filed which was considered and allowed.
Arguments heard on application under Section 65 of the Evidence Act.
Case was adjourned for orders on the aforesaid application.</t>
  </si>
  <si>
    <t>Written submission filed on behalf of the accused. Copy supplied to the State.
Further arguments heard.
Case was adjourned for order.
Accused was remanded to J.C till next date.</t>
  </si>
  <si>
    <t>Vide separate order, application under Section 311 Cr.P.C moved on behalf of accused persons was allowed. Accordingly, PW-18 ASI Abhinandan was recalled for his cross-examination on the next date.
Case adjourned for PE.
Accused Rohit Kumar, Shashi and Ramesh were remanded to JC.</t>
  </si>
  <si>
    <t>Further arguments on the point of charge heard. Charge U/s 302/307 IPC IPC framed.
Case adjourned for PE.
Accused was remanded to JC till the next date.</t>
  </si>
  <si>
    <t>Summons sent to PW- SI Parveen Kumar received with request which was allowed.
Fresh summons were issued to PW-SI Parveen Kumar for the next date.
Case adjourned for PE.
Accused was remanded to JC till the next date.</t>
  </si>
  <si>
    <t>Summons sent to IO received with request which was allowed.
PW-Robin was discharged unexamined as counsel for accused Shubham was not available today.
PW-Kamla Devi was also discharged un-examined as main counsels for accused persons Vikram and Shubham were not available today. Both were bound-down for the next date.
Case adjourned for PE.
Accused persons were remanded to JC till the next date.</t>
  </si>
  <si>
    <t>Case adjourned for final arguments.
Accused was remanded to JC till the next date.</t>
  </si>
  <si>
    <t>One application for bail under Section 439 Cr.P.C moved on behalf of accused Pramod Gujjar was allowed and he was admitted to bail till the next date of hearing
On request of Ld. Addl. PP for the State, IO was summoned for the next date.
Case adjournment for arguments on charge.
Accused persons namely, Net Ram, Ajay Kumar Yadav and Rakesh Rawat were remanded to JC.</t>
  </si>
  <si>
    <t>Further arguments on the point of charge heard. Charge U/s 302 IPC framed.
Case adjourned for PE.
Accused was remanded to JC.</t>
  </si>
  <si>
    <t>PW-11 Shazia was examined-in-chief, cross-examined and discharged. PW-10 Dr. Rishi Solanki was cross-examined and discharged.
Case adjourned for PE.
MHC(R), Ct. Anand Singh and IO were summoned for the next date.
Accused was remanded to JC for the next date.</t>
  </si>
  <si>
    <t>PW ASI OM Prakash, PW-Ct. Rajbir and PW-Shri Vijay Khurana were examined-in-chief, cross-examined and discharged.
PW-27 was examined-in-chief and as he was feeling tired, his cross-examination was deferred on his request. He was bound-down for the next date. 
Three more PWs were summoned for the next dates.
Case adjourned for PE.
Accused persons were remanded to JC.</t>
  </si>
  <si>
    <t>Summons sent to IO received with request which was allowed.
PW-ASI Hawa Singh was present. However, as he was also a witness to the supplementary charge-sheet, which is yet to be filed, on the request of Ld. Addl PP for the State, case is adjourned.
He was summoned again for the next date.
Case adjourned for PE.
Accused was remanded for JC till the next date.</t>
  </si>
  <si>
    <t>Statement of accused Pradeep @ Habbu under Section 313 Cr.P.C recorded today. As accused Pradeep @ Habbu wanted to lead evidence in his defence, case adjourned for DE on his behalf.
Accused persons were remanded to JC till the next date.</t>
  </si>
  <si>
    <t>Son of the accused requests for adjournment stating that both counsel for accused as well as the defence witness were not available today, case was adjourned.
Accused was remanded to JC.</t>
  </si>
  <si>
    <t>Summons sent to IO received with request which was considered.
Copy of chargesheet and entire set of documents supplied to the Ld. Amicus Curiae for accused by the State.
Ld. Amicus Curiae sought time to go through the case file for arguments on charge, which was allowed.
Case adjourned for arguments on charge.
Accused persons were remanded to JC till the next date.</t>
  </si>
  <si>
    <t>Summons sent to IO received with request which was allowed.
Fresh summons were issued to IO for seeking clarification regarding the case property.
Case adjourned for PE.
Accused was remanded to JC till the next date.</t>
  </si>
  <si>
    <t>PW-26 Ct. Dhirender was examined-in-chief, cross-examined and discharged.
As PW-Ct. Sandeep was not feeling well, on his request, he was discharged unexamined. He was summoned afresh for the next date.
Inspector Malkiat Singh was also summoned for the next date.
Case adjourned for PE.
Accused was remanded to JC till the next date.</t>
  </si>
  <si>
    <t>Statements of both the accused persons under Section 313 Cr.P.C were recorded today. As accused persons wanted to lead evidence in their defence, case adjourned for DE.
Accused Gopal Singh was remanded to JC till the next date.</t>
  </si>
  <si>
    <t>Order was not ready. Case adjourned for orders.
Accused was remanded to JC till the next date.</t>
  </si>
  <si>
    <t>Bail bonds under Section 437-A furnished on behalf of all the accused persons, which were accepted for six months.
Case adjourned for orders.</t>
  </si>
  <si>
    <t>Arguments on the point of charge heard. Charge U/s 302 IPC framed against the accused.
Case adjourned for PE.
Accused was remanded to JC.</t>
  </si>
  <si>
    <t>PW-15 Gaurav Gupta was examined-in-chief, cross-examined and discharged.
PW-Sukhbir Singh turned up at 12 noon when counsel for accused persons had already left for KKD Court. He was discharged unexamined and summoned again for the next date.
Case adjourned for PE. Both the accused persons were remanded to JC.</t>
  </si>
  <si>
    <t>Summons sent to IO received with request which was allowed.
PW-10 Shri Tika Ram Bhoria and PW-11 Shri Rakesh were examined-in-chief, cross-examined and discharged.
Case adjourned for PE.
Three more PWs were summoned for the next date.
Accused persons were remanded to JC till the next date.</t>
  </si>
  <si>
    <t>Summons sent to PW-SI Braham Prakash received served. However, he was not present.
IO was also absent.
BWs were issued against PW-SI Braham Prakash and IO for the next date.
Case adjourned for PE.
Both the accused persons were remanded to JC till the next date.</t>
  </si>
  <si>
    <t>Part arguments heard. Case adjourned for further arguments.
Accused Chander Bhan was remanded to JC.</t>
  </si>
  <si>
    <t>Arguments heard on the point of charge.
I.O was summoned for the next date.
Case adjourned for order on charge.
Accused persons were remanded to J.C till next date.</t>
  </si>
  <si>
    <t>Summons sent to PW IO Inspector Sunil Kumar received with report that he is on leave. Fresh summons were issued to the said witness.
Case was adjourned for P.E
Accused persons were remanded to J.C till next date.</t>
  </si>
  <si>
    <t>PW-11 Daljeet was further examined-in-chief, cross-examined and discharged.
PW-12 was partly examined-in-chief. His further examination-in-chief was deferred as the pen drive taken out from the case property could not be played on the computer installed in the court. He was bound down for the next date.
Case adjourned for PE.
Complainant and IO was summoned for the next date.
Accused Shamsher Singh was remanded to JC.</t>
  </si>
  <si>
    <t>PW-25 Naresh Kumar and PW-26 R. Eniyavan were examined-in-chief, cross-examined and discharged.
Case adjourned for PE on the date already fixed.
Accused was remanded to JC.</t>
  </si>
  <si>
    <t>Adjournment was prayed on behalf of accused Sant Saran Nehra stating that the main counsel was busy in Saket Court.
Counsels for other accused persons were also not present.
Case was adjourned for final arguments.
Accused persons were remanded to J.C till next date.</t>
  </si>
  <si>
    <t>PW-18 ASI Abhinandan was further cross-examined pursuant to the application u/S 311 Cr.P.C and was discharged.
One application u/S 340 Cr.P.C moved on behalf of the State.
Case adjourned for consideration of the above-said application and final arguments on the next date.
Accused persons Rohit Kumar, Shashi and Ramesh remanded to JC till the next date.</t>
  </si>
  <si>
    <t>PW-16 SI Vinay Sangwan was examined-in-chief, cross-examined and discharged. PW-15 Ct. Ram Niwas was bound-down for today, however, he sent a written request for exemption, which was allowed.
Case adjourned for PE.
Both the accused persons were remanded to JC till the next date.</t>
  </si>
  <si>
    <t>Summons sent to IO received served. However, he was not present. On the submission of MHC(M), IO was exempted from appearance for today.
Summons sent to PW Ct. Pawan received with request which was allowed.
Ld. counsels for the accused persons made a statement thereby not disputing the genuineness of ten documents. In view of the statement, said documents were got exhibited as Ex.PX1 to Ex.PX10 and accordingly, four witnesses were dropped from the list of witnesses.
PW-1 Vijay Kumar was examined-in-chief, cross-examined and discharged.
Case adjourned for PE.
Accused was remanded to JC till the next date.</t>
  </si>
  <si>
    <t>Order was not ready.
Case adjourned for order.
Accused was remanded to J.C till next date.</t>
  </si>
  <si>
    <t>Ld counsel for accused Ravi @ Rambo sought time to argue the matter as he was not prepared for the same. Request was allowed.
Case was adjourned for further final arguments.
Accused persons were remanded to J.C till next date.</t>
  </si>
  <si>
    <t>The matter was put up before Ld Link ASJ.
IO as well as PW ASI Sudershan sent separate request for exemption from personal appearance. Request was allowed.
Fresh summons were issued to the I.O as well as PW ASI Sudershan for the next date.
Accused persons were remanded to J.C till next date.</t>
  </si>
  <si>
    <t>The matter was put up before Ld Link ASJ.
FSL result filed.
PW Ashok and PW Manjeet were present who were discharged unexamined.
Case was adjourned for P.E.
Accused persons were remanded to J.C till next date.</t>
  </si>
  <si>
    <t>The matter was put up before Ld Link ASJ.
FSL result filed.
PW Puran was present who was discharged un-examined. Ct. Satpal sent request for exemption from personal appearance which was allowed.
Case adjourned for P.E.
Accused was remanded to J.C till next date.</t>
  </si>
  <si>
    <t>The matter was put up before Ld Link ASJ.
Case was adjourned for order on the miscallenous application.</t>
  </si>
  <si>
    <t>The matter was put up before Ld Link ASJ.
Case was adjourned for order.
Accused was remanded to J.C till next date.</t>
  </si>
  <si>
    <t>The matter was put up before Ld Link ASJ.
Case was adjourned for final arguments.
Accused persons were remanded to J.C till next date.</t>
  </si>
  <si>
    <t>Part arguments on charge heard.
Summons sent to IO received with request which was allowed.
Fresh Bail Bond u/s 437 Cr.P.C furnished on behalf of accused Pramod Gujjar.
Case adjourned for further arguments on charge.
Accused Net Ram, Ajay Kumar Yadav and Rakesh Rawat were remanded to JC.</t>
  </si>
  <si>
    <t>PW-27 DCP Pankaj Kumar Singh was examined-in-chief, cross-examined and discharged.
Due to paucity of time, IO Inspector Devender Singh was discharged unexamined.
Case adjourned for PE.
Accused was remanded to JC till the next date.</t>
  </si>
  <si>
    <t>PW-10 Master Shubham was examined as vulnerable witness.
PW-Ct Harsh Kumar was discharged on the submission of Ld. Addl. PP for the State that assistance of IO was required.
PW-Ct. Harh Kumar and PW-Sonu were summoned for the next date.
Case adjourned for PE.
Accused was remanded to JC till the next date.</t>
  </si>
  <si>
    <t>None appeared on behalf of accused persons though awaited till 1 p.m
PW Ct. Deepak and PW Rashish Ahmed were discharged unexamined.
Case adjourned for P.E
Accused persons were remanded to J.C till next date.</t>
  </si>
  <si>
    <t>Vide my separate judgment, accused was convicted for commission of offence of culpable homicide not amounting to murder under Section 304 Part 1 IPC.
Arguments heard on the point of sentence.
Convict was sentenced to rigorous imprisonment for 10 years with fine of Rs.5,000/-. In default of payment of fine, convict was further sentenced to undergo 3 months rigorous imprisonment. Copy of the judgment and order on sentence given to convict free of cost.
Family members of deceased Rohit @ Sonu referred to DLSA West.
Copy of the order was ordered to be sent to DLSA.</t>
  </si>
  <si>
    <t>Vide my separate judgment, accused was convicted for commission of offence punishable under Section 325 IPC.
Arguments heard on the point of sentence.
Convict was sentenced to rigorous imprisonment for 5 years with fine of Rs.3,000/-. In default of payment of fine, convict was further sentenced to undergo 1 months rigorous imprisonment. Copy of the judgment and order on sentence given to convict free of cost.
Family members of deceased Jitender referred to DLSA West.
Copy of the order was ordered to be sent to DLSA.</t>
  </si>
  <si>
    <t>Two cases titled State v. Ashok Kumar and State v. Gurdit Singh listed for passing judgment, no time was left to hear arguments in the case.
Case was adjourned for final arguments.
Accused persons were remanded to J.C till next date.</t>
  </si>
  <si>
    <t>Vakaltnama on behalf of accused Sharif Khan and Saif Khan filed.
Counsels for two accused persons were not present.
On request of Ld. Addl. P.P IO was summoned for the next date.
Case was adjourned for arguments on charge on 11-12-2017.
Accused persons were remanded to J.C till next date.</t>
  </si>
  <si>
    <t>Accused Abid and Salim submitted that they had engaged private counsel who were unable to appear.
On request of Ld. Addl. P.P IO was summoned for the next date.
Case was adjourned for arguments on charge on 11-12-2017.
Accused persons were remanded to J.C till next date.</t>
  </si>
  <si>
    <t>IO submitted that fourth accused Rohit has been arrested and the supplementary charge-sheet against him has been filed before the Ld. M.M.
Ld. counsel for accused persons submitted that he has moved a transfer application as case pertaining to one of the accused persons namely Ashish is pending in some other court.
Case was adjourned for arguments on charge.
Accused persons were remanded to J.C till next date.</t>
  </si>
  <si>
    <t>I.O sought time to file FSL result in respect of sample of blood stained wall plaster.
Ld Addl. P.P for the State made separate statement thereby dropping PW Indraj from the list of witnesses.
Case was adjourned for P.E</t>
  </si>
  <si>
    <t>IO sought time to file FSL result. 
No PW was present.</t>
  </si>
  <si>
    <t>PW-32 SI Jasbir Malik was partly examined-in-chief. His further examination-in-chief was deferred at his request as he was feeling too tired to depose further.
Ct. Rajeev Kumar and IO sent written request for exemption from personal appearance which was considered and allowed. PW-32 SI Jasbir Malik was bound-down for fresh date.
Ct. Rajeev Kumar was summoned for the fresh date.
Case adjourned for date already fixed.
Accused persons were remanded to J.C till next date.</t>
  </si>
  <si>
    <t>PW-17 HC Satish Kumar was examined and discharged.
IO sought 15 days time to file supplementary charge-sheet. Request was allowed.
PW ASI Hawa Singh was discharged unexamined as he was the witness to the supplementary charge-sheet
Case was adjourned P.E
Accused was remanded to J.C till next date.</t>
  </si>
  <si>
    <t>Adjournment was prayed on behalf of the accused as counsel for the accused was busy in Hon'ble High Court. No DW was present.
Last and final opportunity given.
Case adjourned for D.E.
Accused was remanded to J.C till next date.</t>
  </si>
  <si>
    <t>Bail bonds under Section 437-A Cr.P.C furnished on behalf of accused persons.
Part arguments heard on behalf of the State.
Case was adjourned for further final arguments.</t>
  </si>
  <si>
    <t>Arguments on charge heard.
Case adjourned for order on charge.
Accused persons were remanded to JC till the next date.</t>
  </si>
  <si>
    <t>In view of the submission of IO that supplementary charge-sheet in respect of accused Promila and the FSL result was to be filed today, case adjourned for order on charge.
Both the accused persons were remanded to JC till the next date.</t>
  </si>
  <si>
    <t>PW-24 Ct. Naveen was further examined-in-chief, cross-examined and discharged.
PW-22 Ct. Deepak Goyat was further examined-in-chief. His further examination-in-chief was deferred for want of case property.
Case adjourned for PE for date fixed.
All the accused persons were remanded to JC till the next date.</t>
  </si>
  <si>
    <t>Summons sent to IO received with request which was allowed.
PW-1 Robin was further cross-examined on application u/s 311 Cr.P.C moved on behalf of accused Shubham.
PW-Kamla Devi was present. However, due to paucity of time, she was discharged un-examined. She was bound down for the next date.
Case adjourned for PE.
Accused persons were remanded to JC.</t>
  </si>
  <si>
    <t>DW-1 Shri Satish Sharma and DW-2 Shri Ravinder Sharma was examined-in-chief. On the request of Ld. Special PP for the State, cross-examination of above-said witnesses was deferred.
Case adjourned for DE.
Accused persons were remanded to JC till the next date.</t>
  </si>
  <si>
    <t>PW-12 HC Harish Chand was examined-in-chief, cross-examined and discharged. Exemption on behalf of IO and PW-SI Manish Kumar and PW-Ct. Anand was allowed. All were summoned again for the next date. Ct. Ajay was also summoned for the next date.
Case adjourned for PE
Accused was remanded to JC till the next date.</t>
  </si>
  <si>
    <t>Summons sent to PW-SI Parveen Kumar received with request which was allowed.
PW-18 Inspector Subhash Malik was partly examined-in-chief. On his request, his further examination-in-chief was deferred.
Both PW-SI Parveen Kumar and Inspector Subhash Malik were summoned for the next date.
Case adjourned for PE.
Accused was remanded to JC till the next date.</t>
  </si>
  <si>
    <t>DW-1 Shri Arvind Singh was examined-in-chief, cross-examined and discharged. In view of the statement of Ld.LAC for accused persons, DE was closed. Case adjourned for final arguments.
Accused Gopal Singh was remanded to JC till the next date.</t>
  </si>
  <si>
    <t>Part arguments heard.
Accused persons were directed to furnish bail bond u/s 437 Cr.P.C in a sum of Rs. 25,000/- with one surety in the like amount on the next date.
Case adjourned for further arguments.
Accused persons were remanded to JC till the next date.</t>
  </si>
  <si>
    <t>Charge under Section 302 IPC framed against the accused persons.
Case adjourned for PE.
Accused persons were remanded to JC till the next date.</t>
  </si>
  <si>
    <t>Summons sent to IO Inspector Kamal Deep received with request which was considered.
He was summoned again for the next date.
Accused was remanded to JC till the next date.</t>
  </si>
  <si>
    <t>Summons sent to IO received with request which was allowed.
PW-27 Ct. Sandeep and PW-28 Inspector Malkiat Singh were examined and discharged.
Case adjourned for PE.
Accused was remanded to JC till the next date.</t>
  </si>
  <si>
    <t>Case adjourned for further final arguments.
Accused was remanded to JC till the next date.</t>
  </si>
  <si>
    <t>Part arguments on charge heard.
Case adjourned for further arguments on charge.
Accused persons Net Ram, Ajay Kumar Yadav and Rakesh Rawat remanded to JC till the next date.</t>
  </si>
  <si>
    <t>Exemption application moved on behalf of accused Sudho Devi was allowed and she was exempted from personal appearance for today.
Factum regarding death of accused Ravi @ Ajit Chand was verified and his death certificate was filed. Accordingly, proceedings against accused Ravi @ Ajit Chand stands abated.
In view of written request sent on behalf of IO Inspector M.L Meena, he was exempted from appearance for today only. He was summoned again for the next date.
Case adjourned for PE.</t>
  </si>
  <si>
    <t>PW I.O/Inspector Sunil Kumar was not present as he was stated to be on medical rest for two days.
Case was adjourned for P.E.
Fresh summon was issued to the I.O.
Accused persons were remanded to J.C till next date.</t>
  </si>
  <si>
    <t>PW-1 Shri Sushil Kumar was examined-in-chief and partly cross-examined on behalf of the State. His further examination was deferred as Ld. Addl. PP was on leave. He was bound-down for the next date.
PW-2 Shri Naveen Bansal was examined and discharged.
Case adjourned for PE.
Accused was remanded to JC till the next date.</t>
  </si>
  <si>
    <t>DW-2 Shri Amarjeet Singh Kohli was examined-in-chief.
His cross-examination was deferred as Ld. Addl. PP was on leave today.
Case adjourned for DE.
Accused was remanded to JC till the next date.</t>
  </si>
  <si>
    <t>Part arguments on charge heard. As Ld. Addl. PP for the State was on leave, case adjourned for further arguments on charge.
On request of IO, letter of request was ordered to be sent to the Director FSL Rohini to prepare the FSL result of present case on priority basis.
Accused persons were remanded to JC till the next date.</t>
  </si>
  <si>
    <t>PW-12 Shri Pankaj Luthra and PW-13 Shri Bharat Bhushan were examined and discharged.
Exemption on behalf of PW-Balbir Singh was allowed. He was summoned again for the next date.
Two more PWS were summoned for the next date.
Case adjourned for PE.
Accused persons were remanded to JC.</t>
  </si>
  <si>
    <t>PW-18 SI Braham Prakash was examined-in-chief. His cross-examination was deferred as counsel for both the accused persons was not available today.
PW-18 was bound down for the next date.
Case adjourned for PE.
Both the accused persons were remanded to JC till the next date.</t>
  </si>
  <si>
    <t>Ld. Addl. PP for the State was on leave today, hence, case adjourned for final arguments.
Accused Hari Pal was directed to furnish bail bond u/s 437 -A Cr.P.C on the next date.
Case adjourned for arguments.
Accused Harender Passi, Hari Pal Singh and Sugreev Paswan were remanded to JC till the next date.</t>
  </si>
  <si>
    <t>Arguments on the point of charge heard.
Charge was framed separately to which the accused persons pleaded not guilty and claimed trial.
Accused persons were remanded to J.C till next date.
PWs were summoned for the next date.
Case adjourned for P.E.</t>
  </si>
  <si>
    <t>PW-13 HC Anand and PW-14 SI Manish Kumar were examined-in-chief, cross-examined and discharged.
Exemption on behalf of PW-Ct. Ajay Kumar was allowed. He was summoned again for the next date.
PW-SI Karan Pal Singh was also summoned for the next date.
Case adjourned for PE.
Accused was remanded to JC till the next date.</t>
  </si>
  <si>
    <t>Vakaltnama on behalf of accused persons filed. IO moved an application for extension of time to get PW Mohd. Nasruddin who is a resident of Nepal served through Ministry of Home Affairs. His request was allowed.
Five PWs were summoned for next four dates.
Case was adjourned for P.E</t>
  </si>
  <si>
    <t>PW Rahish Ahmed and Ct. Deepak were present who were discharged unexamined as the main counsel for the accused was stated to have gone to Punjab on account of demise of his relative.
Case was adjourned for P.E.
Accused persons were remanded to J.C till next date.</t>
  </si>
  <si>
    <t>PW-2 Shri Puran and PW-3 Ct. Satpal Singh were examined-in-chief, cross-examined and discharged.
Case listed for day-to-day hearing w.e.f 02.01.2018 to 05.01.2018 and 08.01.2018 to 12.01.2018. PWs were summoned accordingly for the above-said dates.
Accused was remanded to JC till the next date.</t>
  </si>
  <si>
    <t>Ld. counsel for accused Ravi @ Rambo did not turn up though awaited till 1 p.m. Last and final opportunity was granted to argue the matter.
Case adjourned for final arguments.
Accused persons were remanded to J.C till next date.</t>
  </si>
  <si>
    <t>Case adjourned for further arguments on charge.
Accused persons Net Ram, Ajay Kumar Yadav and Rakesh Rawat were remanded to JC till the next date.</t>
  </si>
  <si>
    <t>PW-ASI Sudarshan was discharged unexamined. He was summoned again for the next date.
Case adjourned for PE.
Both the accused persons were remanded to JC till the next date.</t>
  </si>
  <si>
    <t>PW-IO/Inspector Devender Singh was discharged unexamined. He was summoned again for the next date.
Case adjourned for PE.
Accused was remanded to JC till the next date.</t>
  </si>
  <si>
    <t>PW-Sheela was discharged unexamined. Exemption on behalf of PW-Banwari Lal was allowed. Both were summoned again for the next date.
Case adjourned for PE.
Accused was remanded to JC till the next date.</t>
  </si>
  <si>
    <t>Case adjourned for final arguments.
Accused Chander Bhan was remanded to JC till the next date.</t>
  </si>
  <si>
    <t>Order on charge was not passed as it was informed that supplementary charge-sheet against another accused namely Promila had been filed before the Ld. M.M who sent the case to Ld. District Judge which is fixed for 14.12.2017. It was also informed by the I.O that another accused Ravi has been arrested and he needed time to investigate role of accused Ravi. 
Case was adjourned for order on charge.
Accused persons were remanded to J.C till next date.</t>
  </si>
  <si>
    <t>PW-21 Dr Bishan Singh examined and discharged.
PW-20 Vikas Sethi crossexamined on behalf of 6 accused persons. His cross-examination on behalf of 4 accused persons deferred. He was bound-down for the next date.
Arguments on the application for release of motorcycle on Superdari were heard. The application was considered and allowed.
One more PW was summoned for the next date.
Accused persons were remanded to J.C till next date.</t>
  </si>
  <si>
    <t>PW-16 Sh. Sukhveer Singh examined and discharged. IO sent request for exemption from personal appearance which was considered and allowed.
IO was summoned for the next date.
Case was adjourned for P.E
Accused persons were remanded to J.C till next date.</t>
  </si>
  <si>
    <t>Since evidence of one witness in case titled State V. Nasir etc was being recorded which was likely continue even after lunch, arguments could not be heard in the present case
Case adjourned for final arguments.
Accused was remanded to J.C till next date.</t>
  </si>
  <si>
    <t>Accused submitted that he needs time engage a private counsel.
Case was adjourned for arguments on charge.
Accused remanded to J.C till next date.</t>
  </si>
  <si>
    <t>Ld. counsel for accused persons submitted that charge-sheet against accused Rohit has been filed in the court of Ld. M.M who has sent the same to Ld. District Judge, West for 15.12.2017 which was likely to be marked to this court. He further submitted that he has moved a transfer application of the case pertaining to other accused namely Ashish which has been fixed for 11.1.2018.
In view of the submission, the case was adjourned for arguments.
Accused persons were remanded to J.C till next date.</t>
  </si>
  <si>
    <t>IO and PW SI Jasbir Malik sent written request for exemption from personal appearance which was considered and allowed.
PW Ct Deepak was discharged unexamined as his testimony could not be recorded in the absence of FSL result. SHO PS Ranhola was directed to file FSL result by next date.
PW-27 Ct. Rajeev was further cross-examined. His cross-examination on behalf of accused Jitender was deferred due to paucity of time. He was bound-down for the next date.
PW SI Jasbir Malik was summoned for the next date.
Case was adjourned for P.E
Accused persons were remanded to J.C till next date.</t>
  </si>
  <si>
    <t>Paucity of time.
FSL result not filed.</t>
  </si>
  <si>
    <t>PW-6 Rahul Sharma was cross-examined and discharged I.O sought time to file supplementary charge-sheet as FSL result was not obtained. IO was directed to file the same on the next date.
PW Salauddin was absent B/W was issued against him. However, later on PW Salauddin appeared and B/W was cancelled accordingly on his request. He was bound-down for the next date. 
Two more PWs were summoned for the next date.
Accused persons were remanded to J.C till next date.</t>
  </si>
  <si>
    <t>IO sent written request for exemption from personal appearance which was considered and allowed.
PW-11 Ct. Harsh was examined and discharged.
PW Sonu was discharged unexamined due to paucity of time as two cases were listed for final arguments. He was bound-down for the next date.
Case was adjourned for P.E
Accused persons were remanded to J.C till next date.</t>
  </si>
  <si>
    <t>It was submitted by Ld. Counsel for Vikrant that they have already concluded their arguments. As per record, arguments on behalf of accused Rohit Sharma were to be advanced. None appeared on behalf of accused Rohit Sharma.
Last and final opportunity given to accused Rohit Sharma for addressing the arguments.
Case was adjourned for final arguments.
Accused persons were remanded to J.C till next date.</t>
  </si>
  <si>
    <t>Part arguments heard on behalf of State.
Accused persons were directed to furnish bail bonds under Section 437A Cr.P.C on the next date.
Case was adjourned for final arguments.
Accused Gopal was remanded to J.C till next date.</t>
  </si>
  <si>
    <t>Matter was put up before the Ld. Link ASJ.
PW-12 Manmeet Singh and PW Sukhvinder Singh were discharged un-examined. Both the PWs were bound down for the next date.
Case adjourned for P.E
Accused Shamsher Singh was remanded to J.C till next date.</t>
  </si>
  <si>
    <t>Matter was put up before the Ld. Link ASJ.
PW ASI Hawa Singh was discharged un-examined. Fresh summons issued to PW ASI Hawa Signh and IO for the next date.
Case adjourned for P.E
Accused was remanded to J.C till next date.</t>
  </si>
  <si>
    <t>Matter was put up before the Ld. Link ASJ.
DW Satish Sharma and DW Ravinder Sharma were discharged unexamined.
Case adjourned for DE.
Accused persons were remanded to J.C till next date.</t>
  </si>
  <si>
    <t>Case adjourned for order on charge.
Accused persons Deepak and Jagbir were remanded to JC till the next date.</t>
  </si>
  <si>
    <t>Summons sent to IO received with request which was allowed.
PW-ASI Sushil Kumar was discharged unexamined as the Ld.PO was on leave. He was summoned again for the next date.
Case adjourned for prosecution evidence.
Accused was remanded to JC till the next date.</t>
  </si>
  <si>
    <t>Summons sent to PW-SI Praveen Kumar and IO received with requests which are allowed. Both were summoned for the next date.
Case adjourned for prosecution evidence.
Accused was remanded to JC till the next date.</t>
  </si>
  <si>
    <t>Case adjourned for consideration of the application u/s 340 Cr.P.C moved on 28.11.2017 as well as final arguments.
Accused persons Rohit Kumar, Shashi and Ramesh were remanded to JC.</t>
  </si>
  <si>
    <t>Case adjourned for final arguments.
Accused was remanded to JC.</t>
  </si>
  <si>
    <t>Case adjourned for consideration.
Accused persons remanded to J.C till next date.</t>
  </si>
  <si>
    <t>PW IO Inspector Sunil Kumar was absent as he was stated to be on medical leave. Only I.O remained to be examined, case was adjourned.
Fresh summon was issued to the I.O Inspector Sunil Kumar for the next date.
Case was adjourned for P.E
Accused persons were remanded to J.C till next date.</t>
  </si>
  <si>
    <t>Summon sent to IO and first IO received with requests which were allowed.
PW-6 Kamla Devi was examined and discharged.
Case adjourned for PE.
Three PWS were summoned for the next date.
Accused persons were remanded to JC till the next date.</t>
  </si>
  <si>
    <t>Summons sent to IO received with request which was allowed.
PW- Brijesh was examined and discharged.
Due to paucity of time, PW-Shri Bhushan was discharged unexamined. He was bound down for the next date.
Case adjourned for PE.
Accused were remanded to JC till the next date.</t>
  </si>
  <si>
    <t>PW-1 Sushil Kumar was examined-in-chief and partly cross-examined.
Counsel for accused made a statement thereby not disputing the genuineness of certain documents. Accordingly, ASI Daulat Rana, ASI Devender, Ct. Subhah and Dr. Munish Wadhwan were dropped from the list of witnesses.
Case adjourned for PE.
Three PWS were summoned for the next date.
Accused was remanded to JC till the next date.</t>
  </si>
  <si>
    <t>Adjournment was prayed on behalf of the accused K.K.Maheshwari stating that the main counsel was not present. Request was allowed.
Case was adjourned for final arguments.
Accused persons were remanded to J.C till next date.
Arguments on interim bail application of accused Gulab Singh were heard which was considered and allowed. Accused was admitted to bail for a period of one month on his furnishing personal bond of Rs. One lakh with two sureties in the amount of Rs.50,000/ each.</t>
  </si>
  <si>
    <t>Adjournment was prayed on behalf of accused Sant Saran Nehra stating that the main counsel was busy in Dwarka Courts. Counsels for other two accused persons were not present.
Case was adjourned for final argument.
Accused persons were remanded to J.C till next date.</t>
  </si>
  <si>
    <t>IO Inspector Suresh Kumar sent request for exemption from personal appearance which was considered and allowed. Fresh summon was issued to him.
Case was adjourned for order on charge on 8.1.2018.
Accused persons were remanded to J.C till next date.</t>
  </si>
  <si>
    <t>PW Ct Ajay Kumar and SI Karan Pal Singh sent request for exemption which was considered and allowed. Fresh summons were issued to them for next date.
IO was also summoned for the next date.
Case was adjourned for P.E.
Accused was remanded to J.C till next date.</t>
  </si>
  <si>
    <t>PW-18 SI Braham Prakash was present who was discharged unexamined.
Fresh summons ordered to be issued to him for next date.
Case was adjourned for P.E.
Accused persons were remanded to J.C till next date.</t>
  </si>
  <si>
    <t>Matter was adjourned for final arguments.
Accused persons were remanded to J.C till next date.</t>
  </si>
  <si>
    <t>Matter was adjourned for final arguments.
Accused was remanded to JC till next date.</t>
  </si>
  <si>
    <t>Matter was adjourned for final arguments.
Accused Gopal Singh was remanded to JC till next date.</t>
  </si>
  <si>
    <t>Case adjourned for further arguments on charge.
Accused persons namely, Net Ram, Ajay Kumar Yadav and Rakesh Rawat remanded to JC till the next date.</t>
  </si>
  <si>
    <t>Summons sent to IO and PW- L.Babyto Devi received with requests which were allowed.
BWs were issued against PW-SI Manish Kumar for the next date, who was absent despite service of summons.
IO as well as PW-L.Babyto Devi were summoned afresh for the next date.
Accused was remanded to JC till the next date.</t>
  </si>
  <si>
    <t>Case adjourned for final arguments.
Accused persons namely, Praveen @ Naveen, Humesh @ Babu and Amit were remanded to JC till the next date.</t>
  </si>
  <si>
    <t>Fresh case received by assignment on
18-12-2017.</t>
  </si>
  <si>
    <t>Vakaltnama on behalf of accused Mohd. Abid was filed. IO filed letter from FSL. Matter was listed for arguments on charge.
Matter was listed for consideration on application under Section 7A read with Section 94 of J.J. (Care and Protection of Children) Act.
Accused persons were remanded to J.C till next date.</t>
  </si>
  <si>
    <t>IO Inspector Sunil Kumar sent written request for exemption from personal appearance on medical ground which was considered and allowed. IO was summoned for the next date.
Accused was remanded to J.C till next date.</t>
  </si>
  <si>
    <t>IO Inspector sent written request for exemption from personal appearance on the ground that he was on leave which was considered and allowed. IO was summoned for the next date.
Accused was remanded to J.C till next date.</t>
  </si>
  <si>
    <t>One application for exemption from personal appearance on behalf of accused Vikas @ Bunty was moved stating that he is out of station which was considered and allowed.
Case adjourned for order on application under Section 65 of the Evidence Act.</t>
  </si>
  <si>
    <t>Vide separate judgment announced today, accused persons were acquitted of charges qua commission of offence under Section 304B/498A/ 34 IPC.
Their bails bonds cancelled and sureties stood discharged.
File consigned to Record Room.</t>
  </si>
  <si>
    <t>Accused persons Chanderpal and Sanjay sought time to engage a private counsel.
Case adjourned for arguments on charge.
Accused persons were remanded to JC.</t>
  </si>
  <si>
    <t>Case adjourned for arguments on charge.
Accused persons were remanded to JC.</t>
  </si>
  <si>
    <t>After hearing the arguments, interim bail application moved on behalf of accused Mayser was dismissed.
Case adjourned to date fixed.</t>
  </si>
  <si>
    <t>Adjournment was prayed on behalf of the accused persons as the main counsel was out of India. 
Case was adjourned for arguments on charge.
Accused persons were remanded to J.C till next date.</t>
  </si>
  <si>
    <t>PW/IO Pawan Sharma was present in the morning who expressed his inability to appear after lunch as he had to attend his official duties. 
Ld. counsel for the accused persons also expressed his inability to appear after lunch.
Case was adjourned for P.E.
IO was summoned for the next date.
Accused persons were remanded to J.C till next date.</t>
  </si>
  <si>
    <t>PW-8 ASI Baljeet Singh was partly examined-in-chief. His further examination was deferred due to paucity of time. He was bound-down for the next date.
Case was adjourned for P.E
Accused was remanded to J.C till next date.</t>
  </si>
  <si>
    <t>IO sent request for exemption from personal appearance which was considered and allowed.
PW Najre Imam and PW HC Surender Katoch were present in the morning, who were unable to appear after lunch due to personal work.
Ld. counsel for accused persons also showed their inability to appear after lunch.
Case was adjourned for P.E.
Fresh summons were issued to PW Najre Imam and PW HC Surender Kotch for the next date.
Accused persons were remanded to J.C till next date.</t>
  </si>
  <si>
    <t>None was present on behalf of the accused persons.
Case was adjourned for further arguments.
Accused persons were remanded to J.C till next date.</t>
  </si>
  <si>
    <t>PW IO/Inspector Kamal Deep sent written request for exemption from personal appearance which was considered and allowed.
IO was summoned for the next date.
Case was adjourned for P.E
Accused was remanded to J.C till next date.</t>
  </si>
  <si>
    <t>PW-22 Binod Narang was examined and discharged.
IO sent request for exemption which was allowed.
Adjournment was prayed on behalf of accused Aamir S/o Naeim as the main counsel was down with fever.
Last and final opportunity was granted to accused persons namely Aamir S/o Naeim, Mohsim, Behruddin and Harish cross-examine PW-20 Vikas Sethi on the next date.
Case was adjourned for P.E.
Accused persons were remanded to J.C till next date.</t>
  </si>
  <si>
    <t>PW-6 Bhupender examined and discharged. PW Shivani was discharged unexamined due to paucity of time. 
Summons sent to Dr. Mukesh received unserved, who was ordered to be summoned through I.O for the next date.
Reply to the bail application of accused Subham filed. The same was kept pending on request of counsel for accused.
Case was adjourned for PE
Accused persons were remanded to J.C till next date.</t>
  </si>
  <si>
    <t>One application for submission of FSL result and adding name of Sh. Suresh Kumar Singla, Jr. Forensic Examiner in the list of witnesses was moved. FSL result was taken on record. Name of the witness added in the list of witnesses.
PW-8 SI Baljeet Singh was examined and discharged.
Case was passed over after lunch.
PW-10 Mohinder Singh was examined-in-chief. His further examination was deferred due to paucity of time as one case for final arguments was pending.
PW-10 was bound-down for the next date.
IO sent request for exemption from personal appearance which was allowed.
Case was adjourned for P.E.
Accused was remanded to J.C till next date.</t>
  </si>
  <si>
    <t>Adjournment was prayed on behalf of accused persons stating that the main counsel is out of station. Request was allowed.
Case was adjourned for final arguments.
Accused Chander Bhan was remanded to J.C till next date.</t>
  </si>
  <si>
    <t>Bail bonds under Section 437-A Cr.P.C furnished on behalf of the accused persons.
Part arguments heard on behalf the accused persons.
Case adjourned for further arguments.
Accused Gopal remanded to J.C till next date.</t>
  </si>
  <si>
    <t>Arguments on charge were heard. Charge framed separately, to which the accused pleaded not guilty and claimed trial.
Case was adjourned for P.E
Accused was remanded to J.C till next date.</t>
  </si>
  <si>
    <t>Order on application application under Section 65 of Evidence Act moved on behalf of accused persons was passed.
Case was adjourned for the date already fixed.</t>
  </si>
  <si>
    <t>IO sent written request for exemption from personal appearance which was considered and allowed. Bail application under Section 439 Cr.P.C on behalf of accused Promila was also considered and allowed. Bail bond on her behalf was furnished. It was informed fourth accused Ravi had also surrendered. IO was summoned to clarify with regard to supplementary charge-sheet in respect of accused Ravi.
Case was adjourned for arguments on charge qua accused Promila.
Accused persons Deepak and Jagbir were remanded to J.C till next date.</t>
  </si>
  <si>
    <t>I.O Inspector M.L Meena sent written request for exemption from personal appearance on account of his ill-health. The same was considered and allowed.
IO was summoned for the next date.
Case was adjourned for P.E.</t>
  </si>
  <si>
    <t>PW-14 ASI Sudharshan Kumar was partly examined-in-chief. His further examination-in-chief was deferred due to paucity of time.
He was bound-down for the next date.
Case was adjourned for P.E
Accused persons were remanded to J.C till next date.</t>
  </si>
  <si>
    <t>PW-11 Jagdish was examined and discharged.
PW-10 HC Mahender Singh and PW12 HC Prem Veer were examined-in-chief. Their cross-examination was deferred as it was already lunch time.
PW-10 HC Mahender Singh and PW12 HC Prem Veer were cross-examined and discharged
Case was adjourned for the date alredy fixed.
Accused was remanded to J.C till next date.</t>
  </si>
  <si>
    <t>Part arguments were heard.
Case was adjourned for further final arguments.
Accused was remanded to J.C till next date.</t>
  </si>
  <si>
    <t>As evidence in one case was being recorded and two cases were pending for final arguments, arguments could not be heard before lunch. Ld. Counsel for accused persons showed their inability to appear after lunch and requested to adjourn the case for 15.1.2018, the date already fixed.
Case was adjourned for final arguments.
All the accused persons except accused Gulab Singh who was on interim bail, were remanded to J.C till next date.</t>
  </si>
  <si>
    <t>Accused Hari Pal sought more time to furnish bond under Section 437A Cr.P.C.
None was present on behalf of four accused persons.
Case was adjourned for final arguments.
Accused persons namely Harender Passi, Hari Pal Singh and Sugreev Paswan were remanded to J.C till next date.</t>
  </si>
  <si>
    <t>Separate Vakaltnamas on behalf of three accused persons were filed.
None was present for two accused persons though they were represented by private counsels.
Case was adjourned for arguments on charge.
Accused persons were remanded to J.C till next date.</t>
  </si>
  <si>
    <t>Vakaltnama on behalf of four accused persons was filed which was taken on record.
Ld. LAC also filed his appointment letter on behalf of accused Gurpreet Bhatia @ Aman.
On request of Ld. Addl. P.P for the State, I.O was summoned for the next date.
Case was adjourned for arguments on charge.
Accused persons were remanded to J.C till next date.</t>
  </si>
  <si>
    <t>Accused persons namely Chander Pal and Sanjay requested for appointment of counsel at State expenses. Accordingly, Sh. Bijender Sing was appointed to represent both the accused persons.
Accused Dharmender sought time to engage a private counsel.
Case adjourned for arguments on charge.
Accused persons were remanded to J.C till next date.</t>
  </si>
  <si>
    <t>IO sent request for exemption from personal appearance which was considered and allowed.
PW-7 ASI Om Prakash and PW-9 Salluddin examined and discharged.
PW Ct. Sanjay Kumar was absent. B/W issued against him.
IO was summoned for the next date to clarify with regard to filing of supplementary charge-sheet.
Three more PWs were summoned for the next date.
Case was adjourned for P.E.
Accused persons were remanded to J.C till next date.</t>
  </si>
  <si>
    <t>No other PW was present.
IO was also not present.</t>
  </si>
  <si>
    <t>PW-1 Vijay Kumar who was recalled on the application under Section 311 Cr.p.C of the accused, cross-examined and discharged.
PW SI Bhawani Shanker was discharged unexamined as his statement under Section 161 Cr.P.C could not be found in police file or judicial record. PW SI Bhawani Shanker was bound for the next date.
IO was absent without any justification for today. B/W was issued against him.
PW Ct. Diwan was unserved. On request of Ld. Addl. P.P the said witness would be summoned subsequently.
Case adjourned for P.E.
Accused was remanded to J.C till next date.</t>
  </si>
  <si>
    <t>Part arguments heard.
On request of Ld. Addl. P.P for the State, MHC (M) was summoned with case property.
Case adjourned for further final arguments.
Accused was remanded to J.C till next date.</t>
  </si>
  <si>
    <t>Part arguments heard on behalf of accused persons.
Case adjourned for further arguments.
Accused Gopal Singh remanded to J.C till next date.</t>
  </si>
  <si>
    <t>IO sent request for exemption from personal appearance which was considered and allowed.
One application under Section 7A r/w Section 94 of JJ (Care and Protection of Children) Act moved on behalf of accused Salim was considered and rejected.
Adjournment was prayed on behalf of accused persons to advance arguments on charge which was allowed.
Case was adjourned for argumetns on charge.
Accused persons were remanded to J.C till next date.</t>
  </si>
  <si>
    <t>On request of Ld. Counsels for accused persons.
I.O was absent.</t>
  </si>
  <si>
    <t>PW Sonu was absent. B/W issued against him.
Summons sent to IO received back with report that he is on medical rest.
Case adjourned for P.E.
Accused was remanded to J.C till next date.</t>
  </si>
  <si>
    <t>IO moved an application for dropping the name of Ct. Diwan from the list of witnesses as his name was inadvertently mentioned in the list. The application was allowed. Name of Ct. Diwan was deleted from the list of witnesses.
PW Bhawani Singh sent request for exemption from personal appearance which was considered and allowed.
He was resummoned through the I.O for next date.
PW-13 Tirender Kumar was examined and discharged.
Matter was put up at 2 p.m for PW Dr. Soma Roy.
PW-14 Soma Roy was examined and discharged.
Case was adjourned for P.E.
Accused remanded to J.C till next date.</t>
  </si>
  <si>
    <t>PW Bhushan was absent. B/W issued against him.
IO sent request for exemption from personal appearance which was declined. B/W issued against him.
Two more witnesses summoed for the next date.
Case adjourned for P.E
Accused persons were remanded to J.C till next date.
Later on, PW-Bhushan appeared at 12.30 p.m. He was notified the date of hearing and B/W issued against him was /cancelled.
Case was adjourned for P.E
Accused persons were remanded to J.C till next date.</t>
  </si>
  <si>
    <t>Part arguments heard on behalf of the parties.
Case adjourned for further final arguments.</t>
  </si>
  <si>
    <t>Arguments heard.
Case listed for order.
Accused Gopal Singh remanded to J.C till next date.</t>
  </si>
  <si>
    <t>Arguments heard on the point of charge.
Matter was adjourned for order on chage.
Accused persons except accused Pramod Gujjar who was on bail, were remanded to J.C till next date.</t>
  </si>
  <si>
    <t>IO/Inspector sent request for exemption from personal appearance on medical ground which was allowed.
PW ASI Hawa Singh filed on record copy of D.O letter sent to FSL for obtaining the FSL result and stated that the result was still awaited.
A letter was ordered to be issued to Director FSL directing to expedite the matter and make FSL result available.
PW Hawa Singh discharged unexamined.
Case adjourned for P.E.
Accused was remanded to J.C till next date.</t>
  </si>
  <si>
    <t>Vakaltnama on behalf of accused Vijay Lakra filed.
More time sought on behalf of accused Manjeet Pal to engage a private counsel which was allowed.
Summons to PWs could not be issued inadvertently.
Fresh summons were ordered to be issued to the PWs for the next date.
Case was adjourned for P.E
Accused persons were remanded to J.C till next date.</t>
  </si>
  <si>
    <t>PW-15 SI Bhawani Shanker examined and discharged.
Case was adjourned after lunch for awaiting PW Dr. Gurdeep Singh.
PW Dr. Gurdeep Singh was absent. B/W issued against him.
Case was adjourned for P.E.
Accused remanded to J.C till next date.</t>
  </si>
  <si>
    <t>Part arguments heard on behalf of accused Rohit Sharma.
Case was adjourned for final arguments.
Accused persons were remanded to J.C till next date.</t>
  </si>
  <si>
    <t>Notice of the application u/S 340 Cr.P.C could not be issued to DW-1 Dr. Anuj Mittal inadvertently by the Ahlmad.
Accused persons were directed to furnish bail bonds under Section 437-A Cr.P.C on the next date.
Part arguments heard on behalf of the accused persons.
Fresh notice of the application under Section 340 Cr.P.C was issued to Dr. Anuj Mittal for the next date.
Case was adjourned for further final arguments. 
Accused persons were remanded to J.C till next date.</t>
  </si>
  <si>
    <t>Arguments heard on charge on behalf of accused Salim, Imran, Alim and Samar
Part arguments on behalf of accused Abid also heard.
Case was adjourned after lunch for arguments on behalf of accused Mohd. Abid.
Further arguments heard. Mater was kept for order on charge at 4 p.m.
Order on charge was passed. Charge was framed separately.
Case was adjourned for P.E.
PWs were summoned for the next date.
Accused persons were remanded to J.C till next date.</t>
  </si>
  <si>
    <t>IO sent request for exemption from personal appearance which was considered and allowed.
On request of the accused as he stated that he was too poor to engage a counsel on his own, Sh. Dhruva Bhagat, was appointed as Amicus Curiae to represent him.
Case was adjourned for arguments on charge.
Accused was remanded to J.C till next date.</t>
  </si>
  <si>
    <t>PW SI Braham Prakash sent written request for exemption from personal appearance stating that he has gone out of station in connection with investigation of another case. Request was considered and allowed.
Fresh summon was issued to PW SI Braham Prakash.
Case was adjourned for P.E.
Accused persons were remanded to J.C till next date.</t>
  </si>
  <si>
    <t>PW-27 Ct. Rajeev cross-examined and discharged.
PW SI Jasbir Malik further partly examined-in-chief. His further examination was deferred due to paucity of time. He was summoned for the next date.
Case adjourned for P.E
SHO PS Ranhola was directed to file FSL result on the next date.
One more PW summoned for the next date.
Accused persons were remanded to J.C till next date.</t>
  </si>
  <si>
    <t>No PW was present.
Paucity of time.</t>
  </si>
  <si>
    <t>IO sent request for exemption from personal appearance which was considered and allowed.
PW-16 Dr. Gurdeep Singh and PW ASI Dalbir Singh examined and discharged.
Matter was adjourned after lunch.
PW-18 Dr. Anurag Thapar examined and discharged.
Dr. Nishant was absent. B/W was issued against him.
Fresh summons issued to I.O and other PWs.
Case was adjourned for P.E.
Accused was remanded to J.C till next date.</t>
  </si>
  <si>
    <t>Separate Vakalantma filed on behalf of accused persons Karandeep Singh and Inderjeet Singh.
Part arguments heard on charge.
IO sent request for exemption from personal appearance which was allowed.
Case adjourned for further arguments.
Accused persons were remanded to J.C till next date.</t>
  </si>
  <si>
    <t>FSL result filed. Copy supplied.
PW ASI Sushil was present. He was discharged unexamined due to paucity of time before lunch. PW ASI Sushil showed his inability to appear as he had to produce two JCLs before the JJB.
PW ASI Sushil was bound-down for the next date.
Case was adjourned for P.E.</t>
  </si>
  <si>
    <t>IO sent request for exemption from personal appearance which was considered and allowed.
Summons sent to PW Ajay not received back.
PW-15 Retired SI Karan Pal was examined in chief. His cross-examination was deferred as the brother-in-law of main counsel/Ld. LAC has expired.
Fresh summons were issued to PW Ct. Ajay Kumar and PW15 SI Karan Pal for the next date.
Accused was remanded to J.C till next date.</t>
  </si>
  <si>
    <t>IO sent request for exemption from personal appearance which was considered and allowed.
PW-1 Sukhvinder Singh was crossexamined and discharged .
PW-12 Manmeet Singh was examined-in-chief and his cross-examination was deferred to continue after lunch.
PW-12 Manmeet Singh was cross-examined and discharged.
Case was adjourned for PE.
Accused was remanded to J.C till next date.</t>
  </si>
  <si>
    <t>Adjournment was prayed on behalf of accused K.K. Maheshwari as the main counsel was not present. 
Accused persons except accused Gulab Singh who was on interim bail, were remanded to J.C till next date.</t>
  </si>
  <si>
    <t>Bail bonds under Section 437A in the sum of Rs.25,000/- furnished on behalf of accused persons namely Praveen @ Navee, Humesh @ Babu and Amit which were accepted.
Adjournment was prayed by Ld. LAC for the accused as he had not received the certified copies. Request was allowed.
Case was adjourned for final arguments.
Accused persons were remanded to J.C till next date.</t>
  </si>
  <si>
    <t>Vakaltnama filed on behalf of accused Lokender. 
It was informed by IO that other two accused persons have been arrested in the case. He sought time to file supplementary charge-sheet in respect of other two accused persons. Time was also sought as recording of voice sample of two accused persons namey Sudhir Tyagi and Lalit was to be held on 30.1.2018.
Request was allowed.
Case was adjourned for arguments on charge.
Accused persons were remanded to J.C till next date.</t>
  </si>
  <si>
    <t>IO sent request for exemption from personal appearance which was considered and allowed.
Fresh summon was issued to IO for the next date.
Case was adjourned for P.E
Accused persons were remanded to J.C till next date.</t>
  </si>
  <si>
    <t>Summons sent to PW SI Parveen Kumar received with request which was allowed. PW-18 Inspector Subhash Malik was further partly examined-in-chief. On the request of Ld. Substitute PP for the State as the regular Addl. PP for the State was on leave, further examination-in-chief was deferred.
Fresh summons were issued to PW-SI Parveen Malik and IO for the next date.
Case was adjourned for P.E
Accused was remanded to J.C till next date.</t>
  </si>
  <si>
    <t>PW-3 SI Darshan Kumar and PW-4 Ct. Shiv Kumar were examined-in-chief, cross-examined and discharged.
On the request of PW-HC Kulveer Singh as he was suffering from some eye problem, he was discharged unexamined. He was summoned afresh for the next date. Eight more PWs were summoned for next three dates.
Case was adjourned for P.E
Accused was remanded to J.C till next date.</t>
  </si>
  <si>
    <t>Accused persons sought time to engage another counsel. Request was allowed.
Case adjourned for final arguments.
Accused was remanded to J.C till next date.</t>
  </si>
  <si>
    <t>On request of accused persons Surender Kumar and Ashish @ Pintu, Shri Fateh Chand Giri, advocate from DLSA was appointed as counsel for them.
IO was directed to verify the age of accused Surender Kumar and file the report on the next date.
Case adjourned for arguments on charge.
Accused persons were remanded to JC till the next date.</t>
  </si>
  <si>
    <t>One bail application u/s 439 Cr.P.C was moved on behalf of accused.
PW-28 Inspector Devendra Singh was examined-in-chief, cross-examined and discharged.
In view of the submission of the Ld. Addl. PP that no other prosecution witnesses were to be examined, PE was closed.
Case adjourned for reply arguments on bail application and recording statement of accused.
Accused was remanded to JC till the next date.</t>
  </si>
  <si>
    <t>PW-29 L.Babyto Devi and PW-30 SI Manish Kumar were examined-in-chief, cross-examined and discharged.
PW-ASI Brihm Swaroop was summoned for the next date.
IO as well as MHC(M) was also summoned for the next date.
Case adjourned for PE
Accused was remanded to JC till the next date.</t>
  </si>
  <si>
    <t>Case adjourned for orders.
Accused Gopal Singh was remanded to JC till the next date</t>
  </si>
  <si>
    <t>Part arguments heard on behalf of accused persons namely, Raj Kumar @ Gujjar, Hari Om and Kalim.
Advocate appearing on behalf of counsel for accused Nazmul @ Hero submitted that main counsel was not available.
Case adjourned for further arguments.
All the accused persons were remanded to JC till the next date.</t>
  </si>
  <si>
    <t>IO sent request for exemption from personal appearance which was considered and allowed.
Arguments heard on the point of charge.
Fresh summon issued to IO for the next date.
Case adjourend for order on charge.
Accused persons were remanded to J.C till next date.</t>
  </si>
  <si>
    <t>Arguments on the point of charge heard.
Charge U/s 394 r/w section 397 IPC, U/s 302 IPC and U/s 411 IPC framed today.
Case adjourned for PE.
PWs were summoned for next four dates.
Accused was remanded to JC till the next date.</t>
  </si>
  <si>
    <t>Block dates given i.e.
08-02-2018, 09-02-2018, 13-02-2018 and 15-02-2018</t>
  </si>
  <si>
    <t>Summons sent to IO received with request which was allowed.
PW-20 Vikas Seth was cross-examined and discharged.
One application for release of scooty bearing no. DL012SC 7653 on superdari moved on behalf of applicant Munnu S/o Bhole Khan was allowed.
Case adjourned for PE.
Accused persons were remanded to JC till the next date.</t>
  </si>
  <si>
    <t>IO sent request for exemption from personal appearance which was considered and allowed. FSL result filed.
Case was adjourned after lunch. 
PW-1 Sheela Devi appeared. Adjournment was prayed by counsel for accused stating that the main counsel is not available today. PW-1 was bound-down for the next date.
Case was adjourned for P.E.
Accused was remanded to J.C till next date.</t>
  </si>
  <si>
    <t>None appeared on behalf of the accused persons. Matter was adjourned after lunch.
Since none appeared after even after lunch, case was adjourned for final arguments.
Accused persons were remanded to J.C till next date.</t>
  </si>
  <si>
    <t>Arguments heard.
Case was adjourned for order.</t>
  </si>
  <si>
    <t>Adjournment was prayed on behalf of accused persons stating that the main counsel is not available.
Ld. counsel for accused persons is directed to file his Vakaltnama on the next date.
IO was summoned for the next date.
Case was adjourned for arguments on charge on the next date.</t>
  </si>
  <si>
    <t>Adjournment was prayed as the father of the main counsel was not well.
Case was adjourned for arguments on charge. 
Accused persons were remanded to J.C till next date.</t>
  </si>
  <si>
    <t>Summons sent to IO received with request which was allowed.
Counsel for accused persons sought time to go through the file.
IO was directed to furnish clarifications in respect of two remaining accused persons namely, Kumar Samhav and Swpan Dutta @ Sweety.
Case adjourned for arguments on charge.
Both the accused persons were remanded to JC till the next date.</t>
  </si>
  <si>
    <t>IO sent request for exemption from personal appearance which was considered and allowed.
PW 15 Chander Shekher, Nodal Officer was further examined and discharged.
PW-16 Balbir was examined and discharged.
Fresh summons issued to four PWs.
Case was adjourned for P.E.
Accused persons were remanded to J.C till next date.</t>
  </si>
  <si>
    <t>Summons sent to IO received with request, which was allowed.
PW-9 HC Sanjay, PW-10 Shri Mohd. Arif and PW-11 Dr. R.K Chaubey were examined and discharged.
Summons sent to Dr. Rajesh for 2 p.m received with request which was allowed. He was summoned afresh for the next date.
Two more PWs were also summoned for the next date.
Case adjourned for PE.
Both the accused persons were remanded to JC till the next date.</t>
  </si>
  <si>
    <t>Summons sent to IO received with request which was allowed.
Summons sent to Shri S.K Singla, received served. However, request for exemption was made by Shri K.C Varsnay, Deputy director FSL Rohini, who was present on his behalf. In view of the request, Shri S.K Singla was exempted from personal appearance for today. He was summoned again for the next date.
PW-19 Dr. Nishant Bisht was examined-in-chief, cross-examined and discharged. Case adjourned for PE.
Accused was remanded to JC till the next date.</t>
  </si>
  <si>
    <t>DW-1 Shri Satish Sharma and DW-2 Shri Ravinder Sharma were cross-examined and discharged.
On submission of counsel for accused Pradeep @ Habbu, DE was closed.
Case adjourned for final arguments.
Both the accused were remanded to JC till the next date.</t>
  </si>
  <si>
    <t>As evidence in other case was being recorded, matter was adjourned after lunch.
Part arguments heard.
Matter was adjourned for further final arguments
Accused was remanded to J.C till next date.</t>
  </si>
  <si>
    <t>Fresh Vakaltnama filed on behalf of accused persons.
IO sent request for exemption from personal appearance which was considered and allowed.
Arguments on Interim bail application moved on behalf of accused Jagbir were heard. The application was considered and rejected.
Fresh summons issued to IO for the next to appear and clarify with regard to supplementary charge-sheet of accused Ravi.
Case was adjourned for clarification and arguments on charge on behalf of accused Promila.
Accused persons were remanded to J.C till next date.</t>
  </si>
  <si>
    <t>Ld. Addl. PP submitted that due to security alert on the occasion of Republic Day, accused persons are not being produced from J.C and their remand is being extended by Duty MM in the jail itself.
Case adjourned for order on charge.
Production warrants of accused persons namely, Net Ram, Ajay Yadav and Rakesh Rawat were issued for the next date.</t>
  </si>
  <si>
    <t>Ld. Addl. PP submitted that due to security alert on the occasion of Republic Day, accused persons are not being produced from J.C and their remand is being extended by Duty MM in the jail itself.
Summons sent to IO received with request which was allowed.
PW-12 Sonu was examined-in-chief, cross-examined and discharged.
Case was adjourned for PE.
Two more PWs were summoned for the next date.
Production warrants of accused issued for the next date.</t>
  </si>
  <si>
    <t>Ld. Addl. PP submitted that due to security alert on the occasion of Republic Day, accused persons are not being produced from J.C and their remand is being extended by Duty MM in the jail itself.
Summons sent to PW-Shri S.K Singla received unserved. He was summoned afresh for the next date.
Case adjourned for PE.
Production warrant of accused issued for the next date.</t>
  </si>
  <si>
    <t>Ld. Addl. PP submitted that due to security alert on the occasion of Republic Day, accused persons are not being produced from J.C and their remand is being extended by Duty MM in the jail itself.
Summons sent to IO as well as PW-HC Surender Katoch received with requests which were allowed. Both were summoned afresh for the next date.
On the request of counsel for accused persons, PW-Najre Imam was discharged unexamined to be examined in the presence of accused persons. He was bound-down for the next date.
Case adjourned for PE.
Production warrants of accused persons were issued for the next date.</t>
  </si>
  <si>
    <t>Ld. Addl. PP submitted that due to security alert on the occasion of Republic Day, accused persons are not being produced from J.C and their remand is being extended by Duty MM in the jail itself.
One application for exemption from personal appearance moved on behalf of accused Ustadji on medical ground which was considered and allowed.
PW-32 Inspector Madan Lal partly cross-examined. His further cross-examination deferred due to frequent electricity failure.
PW-32 and MHC (M) summoned for the next date.
Case was adjourned for PE.</t>
  </si>
  <si>
    <t>Ld. Addl. PP submitted that due to security alert on the occasion of Republic Day, accused persons are not being produced from J.C and their remand is being extended by Duty MM in the jail itself.
Part arguments heard.
Case was adjourned for further final arguments.
Production warrant of the accused persons was issued for the next date.</t>
  </si>
  <si>
    <t>Ld. Addl. PP submitted that due to security alert on the occasion of Republic Day, accused persons are not being produced from J.C and their remand is being extended by Duty MM in the jail itself.
Arguments were heard on charge.
Case was adjourned for order on charge.
Production warrants of accused persons issued for the date fixed.</t>
  </si>
  <si>
    <t>Ld. Addl. PP submitted that due to security alert on the occasion of Republic Day, accused persons are not being produced from J.C and their remand is being extended by Duty MM in the jail itself.
Summons sent to I.O received with report that he is on arrangement duty on account of republic day.
Authority letter in favour of Sh. Niranjan Kumar filed on behalf of D.R Polymers Pvt Ltd.
Reply to the application for bail to accused Nand Kishore as well as release of case property on superdari not filed by the I.O.
Fresh summon issued to the I.O for the next date.
Case was adjourned for reply and arguments on pending applications and arguments on charge. 
Production warrants of accused persons issued for the date fixed.</t>
  </si>
  <si>
    <t>Ld. Addl. PP submitted that due to security alert on the occasion of Republic Day, accused persons are not being produced from J.C and their remand is being extended by Duty MM in the jail itself.
IO Inspector Kamal Deep could not be served due to shortage of staff on account of republic day arrangement duty.
Fresh summon issued to IO Inspector Kamal Deep.
Production warrant of the accused issued.
Case adjourned for PE.</t>
  </si>
  <si>
    <t>Ld. Addl. PP submitted that due to security alert on the occasion of Republic Day, accused persons are not being produced from J.C and their remand is being extended by Duty MM in the jail itself.
PW-1 Mohd. Sagir was partly examined-in-chief. As the identification of accused could not be done due to his absence, further examination-in-chief of PW-1 was deferred. He was summoned afresh for the next date.
PW-2 Ms. Nargis was examined and discharged.
On request of IO, letter of request was ordered to be sent to the Director FSL Rohini to prepare the FSL result of present case on priority basis.
Case was adjourned for prosecution evidence.
PWs were summoned for next dates.
Production warrants of accused issued for the date fixed.</t>
  </si>
  <si>
    <t>Block dates given i.e.
08-02-2018, 12-02-2018, 15-02-2018, 16-02-2018, 19-02-2018, 20-02-2018 and 21-02-2018</t>
  </si>
  <si>
    <t>Ld. Addl. PP submitted that due to security alert on the occasion of Republic Day, accused persons are not being produced from J.C and their remand is being extended by Duty MM in the jail itself.
DW-2 Amarjeet Singh Kohli was cross-examined and discharged.
Ld. counsel for accused made a statement thereby closing DE. Accordingly, DE was closed.
Accused was directed to furnish bail bond u/s 437 A Cr.P.C on the next date of hearing.
Case was adjourned for final arguments.
Production warrant of accused issued for the date fixed.</t>
  </si>
  <si>
    <t>Ld. Addl. PP submitted that due to security alert on the occasion of Republic Day, accused persons are not being produced from J.C and their remand is being extended by Duty MM in the jail itself.
Since accused Gopal was not produced from J.C, Case was adjourned for orders.
Production warrant of accused issued for the date fixed.</t>
  </si>
  <si>
    <t>Ld. Addl. PP submitted that due to security alert on the occasion of Republic Day, accused persons are not being produced from J.C and their remand is being extended by Duty MM in the jail itself.
None appeared on behalf of accused Ravi @ Rambo though awaited till 1 O'clock. Last and final opportunity given to counsel for accused Ravi @ Rambo to argue on the next date.
Case was adjourned for final arguments.
Production warrants of accused persons were issued for the date fixed.</t>
  </si>
  <si>
    <t>Ld. Addl. PP submitted that due to security alert on the occasion of Republic Day, accused persons are not being produced from J.C and their remand is being extended by Duty MM in the jail itself.
Part arguments heard.
Case adjourned for further arguments.
Production warrants of accused was issued for the date fixed.</t>
  </si>
  <si>
    <t>Ld. Addl. PP submitted that due to security alert on the occasion of Republic Day, accused persons are not being produced from J.C and their remand is being extended by Duty MM in the jail itself.
IO sent request for exemption from personal appearance which was considered and allowed.
Further arguments on charge were heard.
One application for release of car on superdari was moved which was kept for consideration on 30.1.2018 at 2 p.m.
Case was adjourned for order on charge.
Production warrants of the accused persons issued for the next date.</t>
  </si>
  <si>
    <t>Ld. Addl. PP submitted that due to security alert on the occasion of Republic Day, accused persons are not being produced from J.C and their remand is being extended by Duty MM in the jail itself.
Ld. counsel for two accused persons submitted that they have not been supplied photographs, copy of postmortem examination report and CD thereof. IO directed to supply the same.
Case was adjourned for arguments on charge.
Producation warrants of the accused persons issued for the next date.</t>
  </si>
  <si>
    <t>Ld. Addl. PP submitted that due to security alert on the occasion of Republic Day, accused persons are not being produced from J.C and their remand is being extended by Duty MM in the jail itself.
IO sent request for exemption from personal appearance which was considered and allowed.
IO was resummoned for the next date.
Case was adjourned for P.E.
Producation warrants of the accused persons issued for the next date.</t>
  </si>
  <si>
    <t>Ld. Addl. PP submitted that due to security alert on the occasion of Republic Day, accused persons are not being produced from J.C and their remand is being extended by Duty MM in the jail itself.
Both first and second I.O sent separate requests for exemption from personal appearance which were considered and allowed.
PW-8 Ms. Shivani was partly examined-in-chief. Her further examination-in-chief was deferred as accused persons were not produced from J C today.
She was bound-down for the next date.
Both first well as second I.O and one more PW summoned for the next date.
Case was adjourned for P.E.
Producation warrants of the accused persons issued for the next date.</t>
  </si>
  <si>
    <t>Ld. Addl. PP submitted that due to security alert on the occasion of Republic Day, accused persons are not being produced from J.C and their remand is being extended by Duty MM in the jail itself.
PW HC Jitender and PW Ct. Ashok request for exemption from personal appear stating that they are on arrangement duty on account of republic day.
PW-2 Ms. Anita Chhari examined and discharged.
PW Rahis Ahmad was discharged unexamined on request of Ld. Addl. P.P for the state who stated that she would examined him in the presence of accused persons. He was bound-down for the next date.
PW HC Jitender and Ct. Ashok summoned for the next date.
Case was adjourned for P.E
Producation warrants of the accused persons issued for the next date.</t>
  </si>
  <si>
    <t>Ld. Addl. PP submitted that due to security alert on the occasion of Republic Day, accused persons are not being produced from J.C and their remand is being extended by Duty MM in the jail itself.
Fresh Vakalantma filed on behalf of all the accused persons except Chander Bhan who is in J.C.
Part arguments heard.
Case was adjourned for further final arguments.
Producation warrant of accused Chander Bhan issued for the next date.</t>
  </si>
  <si>
    <t>Arguments heard on the point of charge. Charge framed separately to which accused pleaded not guilty and claimed trial.
Case was adjourned for PE on the next date.
Accused was remanded to J.C till next date.</t>
  </si>
  <si>
    <t>Vakatltnama filed on behalf of accused Pankaj Verma.
IO was not present who was summoned for the next date.
Case was adjourned for clarification and order on charge on the next date.
Accused persons were remanded to J.C till next date.</t>
  </si>
  <si>
    <t>IO sent written request for exemption from personal appearance which was considered and allowed.
PW-15 ASI Sudarshan partly examined-in-chief. His further examination was deferred Ld. Addl. P.P for the State submitted that she needed the assistance of I.O.
Fresh summons issued to PW-14 as well as the I.O for the next date.
Case was adjourned for P.E the next date.
Accused persons were remanded to J.C till next date.</t>
  </si>
  <si>
    <t>PW-17 Inspector Pawan Sharma partly examined-in-chief. His further examination was deferred on request of Ld. Addl. P.P for the State.
PW-17 was bound-down for the next date.
Case was adjourned for P.E on the next date.
Accused persons were remanded to J.C till next date.</t>
  </si>
  <si>
    <t>Summons sent to PWs not received. Incharge V-B was issued notice to furnish explanation for the next date.
Case was adjourned for PE on the next date.
Accused persons were remanded to J.C till next date.</t>
  </si>
  <si>
    <t>Order was not ready.
Case was adjourned for order on the next date.</t>
  </si>
  <si>
    <t>Part arguments heard.
On request, the matter was passed over after lunch to furnish bail bond under Section 437-A Cr.P.C on behalf of accused Hari Pal.
Bail bond under Section 437-A Cr.P.C furnished on behalf of Hari Pal which were accepted.
Case was adjourned for further arguments on the next date.
Accused persons Harender Passi, Hari Pal Singh and Sugreev Paswan were remanded to J.C till next date.</t>
  </si>
  <si>
    <t>Accused Dharmender sought time for engaging a new counsel.
Case adjourned for arguments on charge.
All the accused persons were remanded to JC.</t>
  </si>
  <si>
    <t>Memo of appearance filed on behalf of accused Umesh Kumar.
Arguments on charge, bail application moved on behalf of accused Nand Kishore @ Boby and accused Satyapal Kamboj as well as on the application for release of case property on superdari heard.
Case adjourned for order on charge as well as above-said applications.
Accused persons were remanded to JC.</t>
  </si>
  <si>
    <t>Summons sent to IO,PW-Ct. Ajay Kumar and PW-SI Karan Pal received with requests which were allowed. All were summoned afresh for the next date.
Case adjourned for PE.
Accused was remanded to JC till the next date.</t>
  </si>
  <si>
    <t>PW-HC Mahender Singh was discharged unexamined due to paucity of time as evidence in another case was being recorded and counsel showed inability to appear after lunch. He was summoned afresh for the date fixed.
Case adjourned for PE.</t>
  </si>
  <si>
    <t>PW-2 Shri Bhushan was partly examined-in-chief. His further examination-in-chief was deferred. PW-2 was summoned again for the next date.
On the request of Ld. Cunsel for accused persons, PW- AI Jai Kumar and PW-Ct. Yogesh were discharged un-examined as counsel submitted that he would give his statement u/s 294 Cr.P.C thereby not disputing the genuineness of certain documents on the next date.
Case adjourned for PE.
Accused persons were remanded to JC till the next date.</t>
  </si>
  <si>
    <t>Vide separate judgment announced today, both the accused persons were acquitted of the charge for commission of offence punishable under Section 302/34 IPC.
Copy of judgment ordered to be sent to District Magistrate.
Legal heirs of Dhirender (deceased ) I.e his two minor daughters namely Shivani @ Sona and Mansi were referred to DLSA (West) for suitable compensation.</t>
  </si>
  <si>
    <t>Arguments could not be heard as evidence in case titled State v. Avdesh etc was being recorded.
Case was adjourned for final arguments on the next date.
Accused persons were remanded to J.C till next date.</t>
  </si>
  <si>
    <t>IO sent written request for exemption from personal appearance which was considered and allowed. 
IO also sought time to file supplementary charge-sheet in respect of two other accused persons namely Sudhir Tyagi and Lalit.
Case was adjourned for arguments on charge on the next date.
Accused persons were remanded to J.C till next date.</t>
  </si>
  <si>
    <t>Separate authority letter filed by the Ld. LAC. IO SI Sandeep Rathi sought more time to verify the age of accused Surender as he could not go to Azamgarh, U.P for the same due to cancellation of train 'Kaifiyat Express'. Time was granted.
Case was adjourned for filing report by the I.O arguments on charge on the next date.
Accused persons were remanded to J.C till next date.</t>
  </si>
  <si>
    <t>IO submitted that FSL result has been received and supplementary charge-sheet would be filed within 2-3 days.
ASI Hawa Singh sent written request for exemption from personal appearance which was considered and allowed.
IO was directed to file supplementary charge-sheet within 3 days.
Fresh summon issued to PW ASI Hawa Singh and IO for the next date.
Case was adjourned for P.E on the next date.
Accused was remanded to J.C till next date.</t>
  </si>
  <si>
    <t>IO sent written request for exemption from personal appearance which was considered and allowed. Summons Summons sent to PW Suresh Kumar Singla received back with report that he is on medical leave till 4.2.2018.
Fresh summons issued to PW Suresh Kumar Singla as well as the I.O.
Case was adjourned for P.E on the next date.
Accused was remanded to J.C till next date.</t>
  </si>
  <si>
    <t>PW-1 Rajesh examined in chief. His cross-examination was deferred on request of counsel for accused persons as they wanted to cross-examine PW-1 after getting CCTV footage.
PW-2 HC Anil was examined and discharged.
On request of the I.O. fresh letter of request to expedite preparation of FSL result was issued to Director, FSL. 
Two PWs summoned for the next date.
Case was adjourned for P.E on the next date.
Accused persons were remanded to J.C till next date.</t>
  </si>
  <si>
    <t>Statement of accused under Section 313 Cr.P.C recorded separately. Accused desired to lead evidence in defence.
Arguments on interim bail application were heard which was considered and allowed. Accused was granted 3 days interim bail.
Case was adjourned for DE on the next date.
Accused was remanded to J.C till next date.</t>
  </si>
  <si>
    <t>Since none appeared on behalf of accused Rohit Sharma to address arguments though awaited since morning, opportunity to address arguments was closed.
Ld. Addl. P.P for the State sought time to conclude arguments.
Case was adjourned for final arguments on the next date.
Accused persons were remanded to J.C till next date.</t>
  </si>
  <si>
    <t>Adjournment was prayed on behalf of accused persons stating that the main counsel was unable to appear on account of his Hernia Operation.
IO was absent. B/W issued.
Later on, IO appeared. His B/W were cancelled.
Case was adjourned for order on charge and furnishing clarification regarding supplementary chargee in respect of accused Ravi on the next date.
Accused persons Deepak and Jagbir were remanded to J.C till next date.</t>
  </si>
  <si>
    <t>Order on charge was passed. Charge for the offence under Section 302/34 PC was framed separately to which the accused persons pleaded not guilty and claimed trial.
Three PWs were summoned for the next date.
Case was adjourned for PE on the next date.
Accused persons except Pramod Gujjar who is on bail, were remanded to J.C till next date.</t>
  </si>
  <si>
    <t>Summons sent to PW-Ct. Ranjeev, Pw-Ct. Sumer Singh and PW-Gurpreet Singh received with requests which were considered. All were summoned afresh for the next date.
IO as well as MHC(M) be also summoned.
Case adjourned for PE.
Accused Shamsher Singh @ Shera was remaned to JC till the next date.</t>
  </si>
  <si>
    <t>Summons sent to PW-SI Jagbir Malik and PW-HC Manish received with requests which were allowed.
In view of the requests of both the above-said Pws, date already fixed for 02.02.2018 stood cancelled. Both were summoned afresh for the next date.
Case adjourned for PE.
All the accused persons were remanded to JC till the next date.</t>
  </si>
  <si>
    <t>PW-5 HC Kulveer Singh was examined-in-chief, cross-examined and discharged.
PW-Dr. Dharmender Kumar and PW-Dr.Ramandhar prasad were examined and discharged.
Case adjourned for prosecution evidence for the date fixed.
Accused was remanded to JC till the next date.</t>
  </si>
  <si>
    <t>Ld. counsel for accused persons submitted that accused person do not want to examine Ms. Simmy examined in their defence and the only witness who remains to be examined pertains to PCR. Ld. Counsel for the accused persons sought time to move appropriate application. Ld. Addl.PP opposed the adjournment. However, adjournment was granted and one last and final opportunity was granted for D.E
Case was adjourned for D.E on the next date.</t>
  </si>
  <si>
    <t>Further arguments heard on behalf of the parties.
Case was adjourned for order the next date.
Accused was remanded to J.C till next date.</t>
  </si>
  <si>
    <t>Charge framed separately today.
Bail application moved on behalf of accused Satya Devi was dismissed.
Case adjourned for PE.
Accused persons were remanded to JC.</t>
  </si>
  <si>
    <t>PW ASI Sushil sent written request for exemption from personal appearance stating that he is not well which was considered and allowed.
Fresh summons issued to PW ASI Sushil.
Case was adjourned for P.E on the next date.
Accused was remanded to J.C till next date.</t>
  </si>
  <si>
    <t>PW-18 SI Braham Prakash was further cross-examined and discharged.
Pw-19 Inspector Subhash Malik was parly examined-in-chief. On his request, his further examination-in-chief was deferred. He was summoned afresh for the next date.
Case adjourned for PE.
Accsused persons were remanded to JC till the next date.</t>
  </si>
  <si>
    <t>Part arguments heard on behalf of the parties.
Case was adjourned for further arguments on the next date.
Accused persons were remanded to J.C till next date.</t>
  </si>
  <si>
    <t>IO made application for submission of FSL result and adding the name of M.L. Meenai, Sr. Scientific Officer in the list of prosecution witnesses. FSL result was taken on record. Copy was supplied. Name of Dr. M.L Meena added in the list of witnesses.
Biological examination result was not filed. Time sought which was granted.
Case was adjourned for order on charge on the next date.
Accused persons were remanded to J.C till next date.</t>
  </si>
  <si>
    <t>One application for release of case property on superdari was allowed.
Two separate applications for regular, one moved on behalf of accused Satyapal Kamboj and other on behalf of accused Nandkishore were dismissed
Order on charge was passed.
Charge framed separately.
Case was adjourned for P.E on the next date.
Accused persons were remanded to J.C till next date.</t>
  </si>
  <si>
    <t>Summons sent to IO received with request which was allowed. He was summoned afresh for the next date.
Case adjourned for order on charge on the next date.
Accused were remanded to JC till the next date.</t>
  </si>
  <si>
    <t>Ld. counsel for accused persons sought time to argue on charge as he has not received certified copies of anticipatory bail orders. Request was allowed.
IO was not present. B/W issued against the I.O.
Case was adjourned for P.E on the next date.</t>
  </si>
  <si>
    <t>PW-23 HC Mahipal Singh, PW-24 HC Jagdish and PW-25 ASI Rattan Lal were examined and discharged.
Case adjourned for PE.
Accused persons were remaded to JC till the next date.</t>
  </si>
  <si>
    <t>PW-31 was examined and discharged.
IO/Inspector Darshan Singh was discharged unexamined due to paucity of time.
Fresh summon issued to IO/Inspector Darshan Singh for the next date.
Case was adjourned for P.E on the next date.
Accused was remanded to J.C till next date.</t>
  </si>
  <si>
    <t>PW-8 Ct. Naveen, Ct. Sumit and PW-10 ASI ASI Surender Kumar were examined and discharged.
Case was adjourned for the date already fixed.
Accused was remanded to J.C till next date.</t>
  </si>
  <si>
    <t>An application for exemption from personal appearance moved on behalf of accused Amit Kumar on medical grounds which was considered and allowed.
Bail bonds under Section 437-A Cr.P.C in respect of all accused persons except Amit Kumar furnished which were accepted.
Time sought for filing bail bond under Section 437A Cr.P.C on the next date.
Reply to application under Section 340 Cr.P.C filed by Dr. Anuj Mittal. 
Arguments on the said application also heard on behalf of Dr. Anuj Mittal.
Regular P.P. was on leave, final arguments not heard.
Case was adjourned for final arguments on the next date.
All the accused persons except Amit Kumar, who is on bail, were remanded to J.C till next date.</t>
  </si>
  <si>
    <t>Order on sentence was passed.
Case was adjourned for P.E.
Accused persons were remanded to J.C till next date.</t>
  </si>
  <si>
    <t>PW-13 Rani was examined in chief. Her cross-examination deferred as Ld.LAC for the accused was not present. 
PW-14 Rajesh Singh was partly examined-in-chief, his further examination was deferred for want of case property. Both the PWs were bound-down for the next date.
Case was adjourned for 27-2-2018 on the next date.
Accused was remanded to J.C till next date.</t>
  </si>
  <si>
    <t>IO sent written request for exemption from personal appearance which was considered and allowed.
PW-11 Kamal Kumar and PW-12 Pawan Singh and PW-13 SI Harish Chander were examined and discharged.
Three PWs were summoned for the next date.
Case was adjourned for P.E on the next date. 
Accused was remanded to J.C till next date.</t>
  </si>
  <si>
    <t>PW-1 Sheela examined and discharged.
Ld. counsel for accused person made separate statement under Section 294 Cr.P.C and accordingly 12 witnesses were dropped from the list of witnesses.</t>
  </si>
  <si>
    <t>Evidence of one eye witness in case titled State v. Rahul was being recorded due to which arguments could not be heard before lunch. Ld counsel for accused Sant Saran Nehra showed his inability to appear after lunch. Matter was adjourned till lunch awating for counsel for accused Mridul Dixit.
None appeared on behalf of accused Mridul Dixit.
Case was adjourned for final arguments on the next date.
Accused persons were remanded to J.C till next date.</t>
  </si>
  <si>
    <t>Ld. Addl. P.P for the State sought time to move application under Section 311 Cr.P.C
Case was adjourned for P.E on the next date.
Accused persons were remanded to J.C till next date.</t>
  </si>
  <si>
    <t>Part arguments on charge heard.
IO was directed to file supplementary charge sheet and FSL result on the next.
Case adjourned for further arguments.
All the accused persons are remanded to JC till the next date.</t>
  </si>
  <si>
    <t>PW-25 Inspector Kamal Deep Singh was further cross-examined and discharged.
Case adjourned for consideration on the application u/s 311 Cr.P.C moved on behalf of prosecution.
Accused was remanded to JC.</t>
  </si>
  <si>
    <t>Summons sent to PW-SI Parveen Kumar received with request which was allowed. He was summoned afresh for the next date.
IO was not present despite service of summons. BWs were issued against him for the next date.
Case adjourned for PE.
Accused was remanded to JC till the next date.</t>
  </si>
  <si>
    <t>PW-20 Shri Suresh Kumar Singla was examined and discharged.
PW-21 Inspector K.B Jha was partly examined-in-chief. His further examination-in-chief was deferred as counsel for accused, who was to further conduct the case, was not present today.
PW-21 was summoned again for the next date.
Accused was remanded to JC till the next date.</t>
  </si>
  <si>
    <t>Adjournment prayed by Ld. Amicus Curiae for the accused persons to argue the matter on account of personal difficulty which was considered and allowed.
Case was adjourned for final arguments on the next date.
Accused persons were remanded to J.C till next date.</t>
  </si>
  <si>
    <t>Order on charge passed. Charge framed separately.
Case was adjourned for P.E.
Accused persons were remanded to J.C till next date.</t>
  </si>
  <si>
    <t>Two PWs Manish Malik and Nodal Officer, Tata Teleservices Ltd were discharged unexamined due to paucity of time before lunch.
Put up after lunch.
PW-17 Dr. Rishikesh Meena and PW Dr. Anil Kumar examined and discharged.
Fresh summons issued to PWs Manish Malik and Nodal Officer, Tata Teleservices.
Case was adjourned for P.E on the next date.
Accused persons were remanded to J.C till next date.</t>
  </si>
  <si>
    <t>PW-Ct. Praveen and PW-1 Ms. Marlin David were examined-in-chief, cross-examined and discharged.
Case adjourned for PE for the date already fixed.
Accused was remanded to JC till the next date.</t>
  </si>
  <si>
    <t>IO moved on application for taking on record FSL result of viscera and additing the name of Dr. Subhara Kumar Paul in the list of witnesses which was considered and allowed.
I.O submitted that FSL result of Biological examination would be received by 6.3.2018.
PW-1 Mohd. Sagir and PW-3 HC Jag Ram examined and discharged.
Case was adjourned for P.E on the next date.
Accused was remanded to J.C till next date.</t>
  </si>
  <si>
    <t>Arguments could not be heard before lunch as evidence of one PW in case titled State v. Lalit Chandna was being recorded. Ld. Counsel showed his inability to appear after lunch.
Ld. counsel for accused Ravi @ Rambo was given last and final opportunity to argue on the next date.
Case was adjourned for P.E on the next date. 
Accused persons were remanded to J.C till next date.</t>
  </si>
  <si>
    <t>Order on charge was passed.
Charge framed separately to which the accused persons pleaded not guilty and claimed trial.
Case was adjourned forP.E on the next date.
Four PWs were summoned for two different dates.
Accused persons were remanded to J.C till next date.</t>
  </si>
  <si>
    <t>Arguments on the point of charge were heard. Charge against the accused persons framed separately.
Case adjourned for PE.
Accused persons were remanded to JC.</t>
  </si>
  <si>
    <t>PW-17 Inspector Pawan Sharma was further examined-in-chief, cross-examined and discharged.
On the submission of Ld. Addl. PP for the State, PE was closed and case adjourned for recording statement of accused persons.
Both the accused persons were remanded to JC.</t>
  </si>
  <si>
    <t>PW ASI Jagbir sent written request for exemption from personal appearance on medical ground which was considered and allowed.
Summon to PW ASI Rishi Raj not issued inadvertently.
Matter was adjourned for Dr. Rajesh at 2 p.m.
Dr. Rajesh did not turn up though awaited till 2.45 p.m.
B/W issued against Dr. Rajesh.
Fresh summons issued to ASI Jagbir and ASI Rishi Raj for next date.
Case was adjourned for PE on the next date.
Accused persons were remanded to J.C till next date.</t>
  </si>
  <si>
    <t>PW-3 Ct. Sandeep Kumar examined and discharged.
PW-4 Marshal David partly examined-in-chief. His cross-examination is deferred on request of accused as his counsel was busy in Rohini Courts..
PW-4 was bound for the next date.
Case was adjourned for P.E on the next date.
Accused was remanded to J.C till next date.</t>
  </si>
  <si>
    <t>Accused persons were directed to furnish bail bonds under Section 437-A Cr.P.C on the next date of hearing.
Part arguments heard.
Case was adjourned for furnishing bail bond u/S 437A Cr.P.C. on the next date. .
Accused persons were remanded to J.C till next date.</t>
  </si>
  <si>
    <t>Supplementary chargesheet in respect of other accused persons namely Sudhir Tyagi and Lalit @ Bunty filed.
Vakaltnama on behalf of accused Sudhir Tyagi filed.
Case was adjourned for arguments on charge on the next date.
Accused persons were remanded to J.C till next date.</t>
  </si>
  <si>
    <t>PW-14 Inspector Nar Singh and PW-15 ASI Om Prakash were examined-in-chief, cross-examined and discharged.
Case was adjourned for PE on the next date.
Accused was remanded to JC till the next date.</t>
  </si>
  <si>
    <t>PW-1 Najre Imam partly examined-in-chief. His further examination deferred for want of case property.
PW HC Surender Katoch discharged unexamined.
Fresh summons issued to PW-1 and PW HC Surender Katoch for the next date.
Case was adjourned for P.E on the next date.
Accused persons were remanded to J.C till next date.</t>
  </si>
  <si>
    <t>PW-4 Mohd. Sanwar Alam and PW-5 Prabhanshu were examined-in-chief, cross-examined and discharged.
Case was adjourned for PE on the next date.
Accused was remanded to JC till the next date.</t>
  </si>
  <si>
    <t>Due to paucity of time Case was adjourned for DE on the next date.
Accused was remanded to JC till the next date.</t>
  </si>
  <si>
    <t>Part arguments heard.
Case was adjourned for final arguments on the next date.
Accused persons were remanded to J.C till next date.</t>
  </si>
  <si>
    <t>IO SI Sandeep Rathi filed report regarding age verification of the accused Surender Kumar.
Case was adjourned for consideration of report and arguments on chargeon the next date.
Accused persons were remanded to J.C till next date.</t>
  </si>
  <si>
    <t>IO sent written request for exemption from personal appearance which was declined. B/W issued against the IO for the next date.
Case was adjourned for P.E on the next date.
Accused persons were remanded to J.C till next date.</t>
  </si>
  <si>
    <t>PW-8 Shivani was further examined-in-chief and cross-examined.
PW Dr. Uttam was not served as he had left the hospital.
IO and PW Devender Singh sent written request for exemption from personal appearance which was considered and allowed.
Fresh summons issued to I.O and PW Devenand and one PW namely Sapna for the next date.
Case was adjourned for P.E on the next date.
Accused persons were remanded to J.C till next date.</t>
  </si>
  <si>
    <t>PW-20 Inspector K.B Singh was discharged unexamined as Ld. Counsel for the accused did not appear.
Case was adjourned for P.E on the next date.
Accused was remanded to J.C till next date.</t>
  </si>
  <si>
    <t>IO sent written request for exemption from personal appearance which was considered and allowed.
PW-4 Marshal David cross-examined and discharged.
PW-5 Alok Gupta examined and discharged.
PW Nami Chand was absent. B/W issued against him.
Fresh summons issued to I.O for the next date.
Case was adjourned for P.E on the next date.
Accused was remanded to J.C till next date.</t>
  </si>
  <si>
    <t>Arguments heard on behalf of K.K. Maheshwari.
Case was adjourned for further final arguments on behalf of other accused persons on the next date. Manish
Accused persons were remanded to J.C till next date.</t>
  </si>
  <si>
    <t>Summons sent PW 32 Inspector M.L. Meena received with report that he is on leave. Fresh summons issued to him for the next date.
Case was adjourned for P.E on the next date.
Accused persons were remanded to J.C till next date.</t>
  </si>
  <si>
    <t>Vakaltnama on behalf of complainant filed.
PW HC Harish and PW ASI Hari Om were discharged unexamined. Fresh summons issued to them for the next date.
Case was adjourned for P.E on the next date.
Accused was remanded to J.C till next date.</t>
  </si>
  <si>
    <t>PW Ct. Satish sent request which was considered and allowed.
PW ASI Mukesh discharged unexamined.
Case was adjourned for PE on the next date.
Accused was remanded to J.C till next date.</t>
  </si>
  <si>
    <t>DW HC Ravi Dutt was discharged unexamined. He was bound-down for the next date.
Case was adjourned for D.E on the next date.</t>
  </si>
  <si>
    <t>Case was adjourned for Final Arguments on the next date.
Accused was remanded to J.C till next date</t>
  </si>
  <si>
    <t>I.O sought time to file FSL result.
I.O also informed that supplementary charge-sheet in respect of accused Ravi has been filed.
Case was adjourned for arguments on the next date.
Accused persons were remanded to J.C till next date.</t>
  </si>
  <si>
    <t>Arguments were not addressed.
FSL result not filed.</t>
  </si>
  <si>
    <t>PW ASI Hawa Singh sent written request for exemption from personal appearance which was considered and allowed.
As per office report, IO filed supplementary charge-sheet on 2.2.2018. Copy of the same supplied to accused today.
Fresh summons issued to PW ASI Hawa Singh and the I.O for the next date.
Case was adjourned for P.E on the next date.
Accused was remanded to J.C till next date.</t>
  </si>
  <si>
    <t>Summons sent to PW Ct. Ashok received with request which was allowed. He was summoned afresh for the next date.
PW- 3 HC Jitender Rana and PW-4 Rahees Ahmad were examined and discharged.
Bws were issued against IO who was absent despite service of summons.
PW-Ct. Deepak Goyat was also summoned for the next date.
Case was adjourned for PE on the next date.
Accused were remanded to JC till the next date.</t>
  </si>
  <si>
    <t>PW-6 ASI Hareti Lal was partly examined-in-chief. His further examination-in-chief was deferred for want of case property.
PW-Dr. S.K Kakran was not present diespite service of summons. Bws were issued against him for the next date.
Case was adjourned for PE on the next date.
Accused was remanded to JC till the next date.</t>
  </si>
  <si>
    <t>Separate bail bonds under Section 437A Cr.P.C filed on behalf of both the accused persons. SHO concerned was directed to verify about the solvency and fittness of the sureties and file report on the next date.
Case was adjourned for final arguments and report on the next date.
Accused persons were remanded to J.C till next date.</t>
  </si>
  <si>
    <t>Ld. counsel for accused sought time for arguments. Moreover, Ld. Addl. PP for the State was on leave today.
Case was adjourned for final arguments on the next date.
Accused was remanded to JC till the next date.</t>
  </si>
  <si>
    <t>Ld. counsel for the accused directed to file Vakaltanma.
IO was summoned for the next date.
Case was adjourned for arguments on charge on the next date.
Accused persons were remanded to J.C till next date.</t>
  </si>
  <si>
    <t>IO was summoned for the next date.
Case adjourned for arguments on charge.
Accused was remanded to JC till the next date.</t>
  </si>
  <si>
    <t>PW-14 further examined-in-chief. His cross-examination deferred on request of Ld. Counsels for the accused persons.
PW-14 was summoned for the next date.
Case was adjourned for PE on the next date.
Accused persons were remanded to J.C till next date.</t>
  </si>
  <si>
    <t>PW-32 Inspector Darshan Lal examined and discharged.
Ld. Addl. P.P for the state moved an application under Section 311 Cr.P.C. Copy supplied.
Case was adjourned for reply and arguments on the aforesaid application on the next date.
Accused was remanded to J.C till next date.</t>
  </si>
  <si>
    <t>PW-7 ASI Om Prakash and PW-8 HC Ombir Singh examined and discharged.
Fresh B/W issued against Dr. S.K. Kakran for 21-2-2018.
Case was adjourned for P.E on the next date.
Accused was remanded to J.C till next date.</t>
  </si>
  <si>
    <t>Fresh Vakaltnama on behalf of Chander Bhan filed.
Written submissions filed. Copy supplied.
Part arguments heard.
Case was adjourned for further arguments on the next date.
Accused Chander Bhan was remanded to J.C till next date.</t>
  </si>
  <si>
    <t>Vakaltnama filed on behalf of the accused persons.
Part arguments on charge heard.
Case was adjourned for further arguments on charge.</t>
  </si>
  <si>
    <t>PW-2 Bhushan was further examined-in-chief and partly cross-examined. His further cross-examination deferred as it was already lunch time.
PW-2 Bhushan was bound-down for the next date.
One more PW was summoned for the next date.
Case was adjourned for P.E on the next date.
Accused persons were remanded to J.C till next date.</t>
  </si>
  <si>
    <t>PW-1 SI Ummed Singh examined and discharged.
PW Vinod Kumar sent request for exemption from personal appearance which was considered and allowed.
IO sent written request for exemption from personal appearance which was considered and allowed.
Ld. Amicus Curiae made statement under Section 294 Cr.P.C admitting the genuineness of documents. On the basis of statement of Ld. Amicus Curiae, five PWs were dropped.
Four PWs were summoned for the next two dates.
Case was adjourned for PE on the next date.
Accused was remanded to J.C till next date.</t>
  </si>
  <si>
    <t>ASI Sumer Singh sent request for exemption from personal appearance which was considered and allowed.
PW-8 Dr. Sachin Mittal examined and discharged.
Case was adjourned for P.E on the next date.
Remand</t>
  </si>
  <si>
    <t>One application under Section 311 Cr.P.C moved on behalf of prosecution. Copy supplied.
Ld. counsel for the accused persons did not file reply to the same and addressed arguments.
Arguments on the aforesaid application heard.
Case was adjourned for order on application under Section 311 Cr.P.C on the next date.
Accused persons were remanded to J.C till next date.</t>
  </si>
  <si>
    <t>Verification report with regard to the solvency and fitness of sureties filed. In view of the report, Bail bonds under Section 437-A Cr.P.C furnished on behalf of the accused persons accepted.
Case was adjourned for order on the next date.
Accused persons were remanded to J.C till next date.</t>
  </si>
  <si>
    <t>Bail bond under Section 437A Cr.P.C furnished on behalf of accused Amit Kumar which was accepted.
Part arguments heard.
Case was adjourned for further final arguments on the next date.
Accused persons except accused Amit Kumar who was on bail, were remanded to J.C till next date</t>
  </si>
  <si>
    <t>On request of I.O name of Dr. Monika Chakravarty was added in the list of prosecution witnesses.
PW-5 ASI Sushil Kumar was examined and discharged.
Ld. counsel for accused made statement under Section 294 Cr.P.C thereby admitting the genuineness of FSL report. Accordingly, Dr. Monika Chakravarty was dropped from the list of prosecution witnesses.
PW IO/Inspector was summoned for the next date.
Case was adjourned for P.E on the next date.
Accused was remanded to J.C till next date.</t>
  </si>
  <si>
    <t>PW -3 Ct. Monu examined and discharged.
PW ASI Pratap could not be served who was directed to be served through I.O for the next date.
One more PW summoned for the next date.
Reply to the bail application of accused Samar filed. The same was kept pending for consideration on the next date on the request of Ld. Counsel.
Case was adjourned for P.E on the next date.
Accused persons were remanded to J.C till next date.</t>
  </si>
  <si>
    <t>PW-10 Dr. S.K. Kaakran and PW-11 Ct Sandeep examined and discharged.
Ld. Amicus Curiae made statement under Section 294 Cr.P.C admitting the genuineness of documents. On the basis of statement of Ld. Amicus Curiae, six PWs were dropped.
Ld. Addl. P.P for the State also made statement dropping one PW as her testimony of repetitive nature.
Two PWs were summoned for the next date.
Case was adjourned for P.E on the next date.
Accused was remanded to J.C till next date.</t>
  </si>
  <si>
    <t>Questions to be put to the accused persons for recording their statement under Section 313 Cr.P.C were not prepared.
Case was adjourned for recording of SA on the next date.
Accused persons were remanded to J.C till next date.</t>
  </si>
  <si>
    <t>Order was not ready.
Case was adjourned for order on the next date.
Accused was remanded to J.C till next date.</t>
  </si>
  <si>
    <t>Part arguments heard.
Sureties of all the accused persons except accused Hari Pal were directed to appear on the next date.
Case was adjourned for PE on the next date.
Accused persons Hari Pal, Harender Surgreev Paswan were remanded to J.C till next date.</t>
  </si>
  <si>
    <t>IO sent written request for exemption from personal appearance which was considered and allowed.
Ld counsel for accused filed on record copy of anticipatory bail order in respect of other three accused persons.
IO was directed to clarify the status of investigation qua other three accused persons and FSL result on the next date.
Fresh summon issued to the I.O. 
Case was adjourned for clarification and arguments on charge on the next date.
Accused was remanded to J.C till next date.</t>
  </si>
  <si>
    <t>PW-16 Ct. Ajay examined and discharged.
Summon sent to SI Karan Pal not received back. Incharge V-B was directed to file his explanation in this regard.
Fresh summon issued to SI Karan Pal.
Case was adjourned for P.E on the next date.
Accused was remanded to J.C till next date.</t>
  </si>
  <si>
    <t>PW-18 Inspector Subhash Malik further examined-in-chief and discharged.
PW SI Parveen Kumar was discharged unexamined due to paucity of time.
Fresh summon issued to PW SI Parveen Kumar for the next date.
Case was adjourned for PE on the next date.
Accused was remanded to J.C till next date.</t>
  </si>
  <si>
    <t>Separate fresh Vakaltnamas filed on behalf of accused Net Ram and Rakesh Rawat.
PW-1 HC Deepak Kumar and PW-2 HC Ashok Kumar examined and discharged.
Summons sent to I.O received with report that he is on leave.
PW Jitender was absent depsite service of summons.
B/W issued against PW Jitender for the next date.
Two more PWs were summoned for the next date.
Case was adjourned for P.Eon the next date.
All Accused persons except accused Pramod Gujjar who was on bail,were remanded to J.C till next date.</t>
  </si>
  <si>
    <t>DW-1 Ashok Yadav examined in chief and partly cross-examined. His further cross-examination deferred on request of Ld. Addl. PP for the State.
Case was adjourned for D.E on the next date.
Accused was remanded to J.C till next date.</t>
  </si>
  <si>
    <t>Written submission filed on behalf of accused Sant Saran Nehra. Copy supplied.
Part arguments were heard on behalf of accused Sant Saran Nehra.
Matter adjourned for further arguments after 2 p.m.
Main counsel for the accused Sant Saran Nehra could not appear after lunch. Adjournment was prayed which was allowed.
Case was adjourned for Further arguments on the next date.
Accused persons were remanded to J.C till next date.</t>
  </si>
  <si>
    <t>Ld. counsels for accused submitted that they have been provided the CD which does not play on the computer system. It was also informed that counsel Sh. R.K. Chauhan representing accused Sachin Tyagi has undergone Hernia operation.
Request was made for adjournment which was allowed.
IO was directed to ensure supply the CD which can play on computer system.
Case was adjourned for arguments on charge on the next date.
Accused persons were remanded to J.C till next date.</t>
  </si>
  <si>
    <t>One application for transferring the case to Juvenile Justice Board moved on behalf of accused Surender Kumar. I.O had also filed report in respect of the age verification of the accused Surender Kumar on the last date. However, in view of the application moved by counsel for accused Surender, IO was directed to file a detailed report regarding age of the accused Surender Kumar on the next date.
Case was adjourned for furnishing report and consideration of application on the next date.
Accused persons were remanded to J.C till next date.</t>
  </si>
  <si>
    <t>PW-26 Ct. Mukeshi was partly examined-in-chief. Her further examination-in-chief was deferred for want of case property.
Ct PW-27 Sunil was partly examined-in-chief. His further examination was deferred as he was not feeling well.
PW-HC Sandeep was absent. However, it was informed by the IO that he received a telephonic call from him stating that he was unable to appearing being on security arrangement duty.
Ld. counsel for accused Nasir Khan moved an application for providing him treatment from private hospital.
Jail Superintendent was directed to file medical report in respect of accused Nasir Khan.
Case was adjourned for P.E on the next date.
Accused persons were remanded to J.C till next date.</t>
  </si>
  <si>
    <t>PW IO/Inspector Subhash Malik sent written request for exemption from personal appearance which was considered and allowed. Fresh summon issued to him.
Case was adjourned for P.E on the next date.
Accused persons were remanded to J.C till next date.</t>
  </si>
  <si>
    <t>Summons sent to IO received with request which was allowed.
PW-13 Gurpreet Singh, PW-14 HC Rajiv Kumar and PW-15 Sumer Singh were examined-in-chief, cross-examined and discharged.
Case was adjourned for PE.
Accused Shamsher Singh @ Shera was remanded to JC till next date.</t>
  </si>
  <si>
    <t>Part arguments on behalf of State heard. Case was adjourned for further arguments.
Accused persons were directed to furnish bail bonds u/s 437 Cr.P.C on the next date. Accused persons were remanded to JC till the next date.</t>
  </si>
  <si>
    <t>Vakaltnama filed on behalf of accused persons.
Arguments heard on the point of charge.
Charge against the accused persons framed separately to which they did not plead guilty and claimed trial.
Case was adjourned for PE on the next date.
Accused persons were remanded to J.C till next date.</t>
  </si>
  <si>
    <t>PW-33 HC Manish Kumar examined and discharged.
PW-32 SI Jasbir Malik partly examined in chief, his further examination was deferred for want of remaining case property.
On request of I.O, a request letter was sent to Director FSL Rohini through SHO Ranhola with direction to obtain the FSL result and file the same.
Fresh summons issued to PW-32 and PW33 for the next date.
Case was adjourned for PE on the next date.
Accused persons were remanded to J.C till next date.</t>
  </si>
  <si>
    <t>IO sent written request for exemption from personal appearance which was considered and allowed. 
Matter was adjourned after lunch awaiting counsel for the accused.
Adjournment was prayed on behalf of the accused as the main counsel was not available.
Fresh summon issued to I.O for the next date.
Case was adjourned forPE- on the next date.
Accused was remanded to J.C till next date.</t>
  </si>
  <si>
    <t>No PW was present. 
Ld. Counsel for accused was also not present.</t>
  </si>
  <si>
    <t>IO sent written request for exemption from personal appearance which was considered and allowed.
PW-18 HC Parveen was examined and discharged.
Fresh summons issued to the I.O for the next date.
Case was adjourned for PE on the next date.
Accused persons were remanded to J.C till next date.</t>
  </si>
  <si>
    <t>PW-2 Ct Sunil Kumar and PW-3 HC Gopal were examined and discharged.
Block dates were given summoning witnesses
Case was adjourned for PE on the date already fixed.
Accused was remanded to J.C till next date.</t>
  </si>
  <si>
    <t>Since evidence in case titled State v. Sandeep Sehrawat etc was being recorded and two cases were also pending for evidence, arguments could not be heard due to paucity of time.
Case was adjourned for final arguments on the next date.
Accused persons were remanded to J.C till next date.</t>
  </si>
  <si>
    <t>I.O sought time to file CD of postmortem examination photographs and supplymentary charge-sheet in respect of accused Abdul Kaish. Request was allowed.
Case was adjourned for arguments on charge on the next date.
Accused persons were remanded to J.C till next date.</t>
  </si>
  <si>
    <t>IO sent written request for exemption from personal appearance which was considered and allowed.
PW-14 Rajesh Singh further examined-in-chief and cross-examined and discharged.
PW-13 Rani was discharge unexamined due to paucity of time.
She was bound-down for the next date.
IO was also summoned for the next date.
Case was adjourned for PE on the next date.
remand</t>
  </si>
  <si>
    <t>Fresh Vakaltnama filed on behalf of accused Satypal Kamboj.
IO sent written request for exemption from personal appearance which was considered and allowed.
Summon sent to PW Bhawani received back with report that he has gone to Jodhpur. He was exempted from personal appearance.
PW Ct Sanjay also sent written request for exemption from personal appearance which was considered and allowed.
PW-1 Shreyansh Jain partly examined-in-chief. His further examination-in-chief was deferred for want of Panchnama and photographs of recovered bags.
Fresh summons issued to PW-1 for the next date.
Case was adjourned for PE on the next date.
Accused persons were remanded to J.C till next date.</t>
  </si>
  <si>
    <t>Order was not ready.
Case was adjourned for order on the next date.
Accused persons were remanded to J.C till next date.</t>
  </si>
  <si>
    <t>Fresh Vakaltnama filed on behalf of accused Parveen. Ld. Counsel for accused sought time to argue the matter stating that she has been recently engaged.
Ld. counsel for other accused persons was not present.
Case was adjourned for final arguments on the next date.
Accused persons were remanded to J.C till next date.</t>
  </si>
  <si>
    <t>Arguments on application under Section 311 Cr.P.C of the State were heard and the same was allowed.
Summon issued to PW-12 Dr. Jatin Bodwal for the next. 
Case was adjourned for P.E on the next date.
Accused was remanded to J.C till next date.</t>
  </si>
  <si>
    <t>I.O sought time to file FSL result which was allowed.
Case was adjourned for arguments on charge on the next date.
Accused persons were remanded to J.C till next date.</t>
  </si>
  <si>
    <t>IO sent written request for exemption from personal appearance which was considered and allowed.
Summons sent to PW HC Anil and PW HC Mahender Singh received with report that they are on leave.
PW-7 ASI Satpal Singh partly examined-in-chief. His further examination deferred due to paucity of time. He was summoned for the next date.
Case was adjourned for PE on the next date.
Accused was remanded to J.C till next date.</t>
  </si>
  <si>
    <t>IO sent written request for exemption from personal appearance which was considered and allowed.
Ct. Ajay and PW Sunita Devi were discharged unexamined.
Both of them were summoned for two different dates.
Case was adjourned for PE on the next date.
Accused persons were remanded to J.C till next date.</t>
  </si>
  <si>
    <t>PW-4 Sukhveer Singh, Nodal Officer examined and discharged.
Summons sent to PW ASI Surender received with report that he is on medical rest. ASI PW Surender was summoned for 28.3.2018.
Case was adjourned for P.E on the date already fixed. 
Accused persons were remanded to J.C till next date.</t>
  </si>
  <si>
    <t>IO sent written request for exemption from personal appearance which was considered and allowed.
PW-1 Amit Khosla and PW-2 ASI Hari Kishan examined and discharged.
IO was directed to file supplementary charge-sheet in respect of two accused persons and FSL result, subsequent opinion etc.
Two PWs were summoned for the next date.
Case was adjourned for PE on the next date.
Accused persons were remanded to J.C till next date.</t>
  </si>
  <si>
    <t>Vide separate judgment, accused Sumit Kaur was convicted for commission of offence under Section 302/34 IPC.
Arguments on point of sentence were also heard. Separate order on sentence was also passed.
Copy of the judgment as well as order on sentence given to the convict free of cost.
Custody warrants prepared separately.</t>
  </si>
  <si>
    <t>Part arguments heard. Time sought for filing written submissions by Ld. Counsel for accused persons. 
Case was adjourned for PE on the next date.
Accused persons were remanded to J.C till next date.</t>
  </si>
  <si>
    <t>Arguments on application under Section 311 Cr.P.C for recalling PW-9 Dinesh Sharma moved on behalf of the State were heard and the same was allowed.
PW-9 Dinesh Sharma was summoned for the next date.
Case was adjourned for PE on the next date.
Accused was remanded to J.C till next date.</t>
  </si>
  <si>
    <t>Reply to bail application filed. Copy supplied.
Part arguments on charge as well as bail application heard.
IO directed to obtain viscera report and file the same. On request of the I.O priority letter issued to Director FSL Rohini.
Case was adjourned for further arguments on charge and bail application on the next date.
Accused was remanded to J.C till next date.</t>
  </si>
  <si>
    <t>Fresh Vakaltnama filed on behalf of accused Dheeraj.
PW-19 Manish Malik, Asst. Jail Superintendent and PW-20 Rajeev Ranjan, Nodal Officer examined and discharged.
Two Nodal officers were summoned for the next date. 
Case was adjourned for P.E on the next date.
Accused persons were remanded to J.C till next date.</t>
  </si>
  <si>
    <t>PW-9 Ms. Sapna Yadav was examined-in-chief, cross-examined and discharged.
Case was adjourned for PE on the next date.
All the accused persons were remanded to JC till the next date.</t>
  </si>
  <si>
    <t>DW-2 Surender Yadav examined-in-chief. His cross-examination deferred on request of Ld. Addl. P.P for the State.
Case was adjourned for DE on the next date.
Accused was remanded to J.C till next date.</t>
  </si>
  <si>
    <t>Application under Section 311 Cr.P.C for recalling PW-2 Pramod Chauhan and PW-3 Ashok Chauhan was dismissed.
Case was adjourned for final arguments on the next date.
Both the accused persons were remanded to JC till the next date.</t>
  </si>
  <si>
    <t>Non bailable warrants issued against IO who had not been appearing for last so many dates. Penalty of Rs. 3000/- was also imposed on him and warrants of attachment also issued for recovery of the penalty.
Case was adjourned for PE on the next date.
Accused persons were remanded to JC till the next date.</t>
  </si>
  <si>
    <t>PW-1 ASI Jai Kanwar was examined-in-chief, cross-examined and discharged.
PW-2 Sumit Kumar was partly examined-in-chief. His further examination-in-chief was deferred for want of case property.
Case was adjourned for PE on the next date.
Accused persons were remanded to JC till the next date.</t>
  </si>
  <si>
    <t>Part arguments heard.
Case was adjourned for further arguments on the next date.</t>
  </si>
  <si>
    <t>Summons sent to IO received with request which was allowed.
IO was summoned afresh for the next date.
Case adjourned for PE.
Accused was remanded to JC till the next date.</t>
  </si>
  <si>
    <t>Summons sent to IO received with request which was allowed. 
PW-1 HC Rajesh was partly examined-in-chief. His further examination was deferred as he was not feeling well.
PW-2 Prince Yadav was partly examined-in-chief. His further examination was deferred for want of case property.
Case adjourned for PE on the next date.
Accused persons were remanded to JC till the next date</t>
  </si>
  <si>
    <t>Summons sent to IO received with request which was allowed.
PW-3 HC Vinod was examined-in-chief, cross-examined and discharged.
PW-4 Riyazuddin was examined-in-chief and partly cross-examined. He was bound down for the next date.
Case adjourned for PE.
Accused persons were remanded to JC till the next date.</t>
  </si>
  <si>
    <t>On request, case adjourned for final arguments as Ld. Counsel for accused Vidhya Sagar was not available today.
Accused persons were remanded to JC till the next date.</t>
  </si>
  <si>
    <t>On request of IO, 20 days time was given to him for filing viscera examination report and supplementary investigation report qua rest of the accused persons.
Case was adjourned for arguments on charge on the next date.
Accused was remanded to JC till the next date.</t>
  </si>
  <si>
    <t>IO sought time for filing the entire FSL result on the next date. PW-Najre Imam was discharged un-examined in the absence of case property. He was bound down for the next date.
Case was adjourned for PE on the next date.
Accused persons were remanded to JC till the next date.</t>
  </si>
  <si>
    <t>PW-4 Bhairo Prakash was examined-in-chief, cross-examined and discharged.
PW-ASI Pratap Singh was discharged unexamined due to paucity of time.
PW-Dr. Jatin was summoned for the next date.
Case was adjourned for PE on the next date.
Accused persons were remanded to JC till the next date.</t>
  </si>
  <si>
    <t>Summons sent to IO, PW-W/HC Suvidya received with requests for exemption, which were allowed.
PW-4 Riyazuddin and PW-5 Babu Khan were partly cross-examined as Ld. Amicus Curiae for accused Chander pal was not available today. Both were summoned again for the next date.
Case was adjourned for PE on the next date.
Accused persons were remanded to JC till the next date</t>
  </si>
  <si>
    <t>Part arguments heard.
Case was adjourned for further arguments on the next date.
Accused is remanded to JC till the next date.</t>
  </si>
  <si>
    <t>Row Labels</t>
  </si>
  <si>
    <t>(blank)</t>
  </si>
  <si>
    <t>Grand Total</t>
  </si>
  <si>
    <t>Average of Time taken during proceeding</t>
  </si>
  <si>
    <t>Stages</t>
  </si>
  <si>
    <t>Proceeding Days</t>
  </si>
  <si>
    <t>Average of Proceeding Days</t>
  </si>
  <si>
    <t>Column Labels</t>
  </si>
  <si>
    <t>Date</t>
  </si>
  <si>
    <t>Pendancy in Days</t>
  </si>
  <si>
    <t>Day</t>
  </si>
  <si>
    <t>2017 Total</t>
  </si>
  <si>
    <t>2018 Total</t>
  </si>
  <si>
    <t>New Date</t>
  </si>
  <si>
    <t>10-10-2017</t>
  </si>
  <si>
    <t>10-11-2017</t>
  </si>
  <si>
    <t>10-1-2017</t>
  </si>
  <si>
    <t>10-1-2018</t>
  </si>
  <si>
    <t>10-2-2017</t>
  </si>
  <si>
    <t>10-3-2017</t>
  </si>
  <si>
    <t>10-4-2017</t>
  </si>
  <si>
    <t>10-7-2017</t>
  </si>
  <si>
    <t>10-8-2017</t>
  </si>
  <si>
    <t>11-10-2017</t>
  </si>
  <si>
    <t>11-1-2017</t>
  </si>
  <si>
    <t>1-11-2017</t>
  </si>
  <si>
    <t>11-1-2018</t>
  </si>
  <si>
    <t>11-12-2017</t>
  </si>
  <si>
    <t>1-12-2017</t>
  </si>
  <si>
    <t>11-4-2017</t>
  </si>
  <si>
    <t>11-5-2017</t>
  </si>
  <si>
    <t>11-7-2017</t>
  </si>
  <si>
    <t>11-8-2017</t>
  </si>
  <si>
    <t>11-9-2017</t>
  </si>
  <si>
    <t>12-1-2017</t>
  </si>
  <si>
    <t>12-1-2018</t>
  </si>
  <si>
    <t>12-12-2017</t>
  </si>
  <si>
    <t>1-2-2017</t>
  </si>
  <si>
    <t>1-2-2018</t>
  </si>
  <si>
    <t>12-2-2018</t>
  </si>
  <si>
    <t>12-4-2017</t>
  </si>
  <si>
    <t>12-5-2017</t>
  </si>
  <si>
    <t>12-7-2017</t>
  </si>
  <si>
    <t>12-9-2017</t>
  </si>
  <si>
    <t>13-11-2017</t>
  </si>
  <si>
    <t>13-1-2017</t>
  </si>
  <si>
    <t>13-12-2017</t>
  </si>
  <si>
    <t>1-3-2017</t>
  </si>
  <si>
    <t>1-3-2018</t>
  </si>
  <si>
    <t>13-2-2017</t>
  </si>
  <si>
    <t>13-2-2018</t>
  </si>
  <si>
    <t>13-4-2017</t>
  </si>
  <si>
    <t>13-7-2017</t>
  </si>
  <si>
    <t>13-9-2017</t>
  </si>
  <si>
    <t>14-10-2017</t>
  </si>
  <si>
    <t>14-11-2017</t>
  </si>
  <si>
    <t>14-12-2017</t>
  </si>
  <si>
    <t>1-4-2017</t>
  </si>
  <si>
    <t>14-2-2017</t>
  </si>
  <si>
    <t>14-3-2017</t>
  </si>
  <si>
    <t>14-7-2017</t>
  </si>
  <si>
    <t>14-9-2017</t>
  </si>
  <si>
    <t>15-11-2017</t>
  </si>
  <si>
    <t>15-1-2018</t>
  </si>
  <si>
    <t>15-12-2017</t>
  </si>
  <si>
    <t>1-5-2017</t>
  </si>
  <si>
    <t>15-2-2017</t>
  </si>
  <si>
    <t>15-2-2018</t>
  </si>
  <si>
    <t>15-3-2017</t>
  </si>
  <si>
    <t>15-4-2017</t>
  </si>
  <si>
    <t>15-5-2017</t>
  </si>
  <si>
    <t>15-7-2017</t>
  </si>
  <si>
    <t>15-9-2017</t>
  </si>
  <si>
    <t>16-10-2017</t>
  </si>
  <si>
    <t>16-11-2017</t>
  </si>
  <si>
    <t>16-1-2017</t>
  </si>
  <si>
    <t>16-1-2018</t>
  </si>
  <si>
    <t>1-6-2017</t>
  </si>
  <si>
    <t>16-2-2017</t>
  </si>
  <si>
    <t>16-2-2018</t>
  </si>
  <si>
    <t>16-3-2017</t>
  </si>
  <si>
    <t>16-5-2017</t>
  </si>
  <si>
    <t>16-8-2017</t>
  </si>
  <si>
    <t>17-10-2017</t>
  </si>
  <si>
    <t>17-11-2017</t>
  </si>
  <si>
    <t>17-1-2017</t>
  </si>
  <si>
    <t>17-1-2018</t>
  </si>
  <si>
    <t>17-2-2017</t>
  </si>
  <si>
    <t>17-3-2017</t>
  </si>
  <si>
    <t>17-4-2017</t>
  </si>
  <si>
    <t>17-5-2017</t>
  </si>
  <si>
    <t>17-7-2017</t>
  </si>
  <si>
    <t>17-8-2017</t>
  </si>
  <si>
    <t>18-11-2017</t>
  </si>
  <si>
    <t>18-1-2017</t>
  </si>
  <si>
    <t>18-1-2018</t>
  </si>
  <si>
    <t>18-12-2017</t>
  </si>
  <si>
    <t>1-8-2017</t>
  </si>
  <si>
    <t>18-2-2017</t>
  </si>
  <si>
    <t>18-3-2017</t>
  </si>
  <si>
    <t>18-4-2017</t>
  </si>
  <si>
    <t>18-5-2017</t>
  </si>
  <si>
    <t>18-7-2017</t>
  </si>
  <si>
    <t>18-8-2017</t>
  </si>
  <si>
    <t>18-9-2017</t>
  </si>
  <si>
    <t>19-1-2017</t>
  </si>
  <si>
    <t>19-1-2018</t>
  </si>
  <si>
    <t>19-12-2017</t>
  </si>
  <si>
    <t>1-9-2017</t>
  </si>
  <si>
    <t>19-2-2018</t>
  </si>
  <si>
    <t>19-4-2017</t>
  </si>
  <si>
    <t>19-5-2017</t>
  </si>
  <si>
    <t>19-7-2017</t>
  </si>
  <si>
    <t>19-8-2017</t>
  </si>
  <si>
    <t>19-9-2017</t>
  </si>
  <si>
    <t>20-11-2017</t>
  </si>
  <si>
    <t>20-1-2017</t>
  </si>
  <si>
    <t>20-1-2018</t>
  </si>
  <si>
    <t>20-2-2017</t>
  </si>
  <si>
    <t>20-3-2017</t>
  </si>
  <si>
    <t>20-4-2017</t>
  </si>
  <si>
    <t>20-5-2017</t>
  </si>
  <si>
    <t>20-7-2017</t>
  </si>
  <si>
    <t>20-9-2017</t>
  </si>
  <si>
    <t>21-11-2017</t>
  </si>
  <si>
    <t>21-1-2017</t>
  </si>
  <si>
    <t>2-11-2017</t>
  </si>
  <si>
    <t>21-12-2017</t>
  </si>
  <si>
    <t>2-1-2017</t>
  </si>
  <si>
    <t>2-1-2018</t>
  </si>
  <si>
    <t>21-2-2017</t>
  </si>
  <si>
    <t>21-2-2018</t>
  </si>
  <si>
    <t>21-3-2017</t>
  </si>
  <si>
    <t>21-4-2017</t>
  </si>
  <si>
    <t>21-7-2017</t>
  </si>
  <si>
    <t>21-8-2017</t>
  </si>
  <si>
    <t>21-9-2017</t>
  </si>
  <si>
    <t>22-11-2017</t>
  </si>
  <si>
    <t>22-1-2018</t>
  </si>
  <si>
    <t>22-12-2017</t>
  </si>
  <si>
    <t>2-2-2017</t>
  </si>
  <si>
    <t>2-2-2018</t>
  </si>
  <si>
    <t>22-2-2017</t>
  </si>
  <si>
    <t>22-2-2018</t>
  </si>
  <si>
    <t>22-3-2017</t>
  </si>
  <si>
    <t>22-4-2017</t>
  </si>
  <si>
    <t>22-5-2017</t>
  </si>
  <si>
    <t>22-7-2017</t>
  </si>
  <si>
    <t>22-8-2017</t>
  </si>
  <si>
    <t>22-9-2017</t>
  </si>
  <si>
    <t>23-10-2017</t>
  </si>
  <si>
    <t>23-11-2017</t>
  </si>
  <si>
    <t>23-1-2017</t>
  </si>
  <si>
    <t>23-1-2018</t>
  </si>
  <si>
    <t>23-12-2017</t>
  </si>
  <si>
    <t>2-3-2017</t>
  </si>
  <si>
    <t>23-2-2017</t>
  </si>
  <si>
    <t>23-2-2018</t>
  </si>
  <si>
    <t>23-3-2017</t>
  </si>
  <si>
    <t>23-5-2017</t>
  </si>
  <si>
    <t>23-8-2017</t>
  </si>
  <si>
    <t>23-9-2017</t>
  </si>
  <si>
    <t>24-10-2017</t>
  </si>
  <si>
    <t>24-11-2017</t>
  </si>
  <si>
    <t>24-1-2017</t>
  </si>
  <si>
    <t>24-1-2018</t>
  </si>
  <si>
    <t>24-3-2017</t>
  </si>
  <si>
    <t>24-4-2017</t>
  </si>
  <si>
    <t>24-5-2017</t>
  </si>
  <si>
    <t>24-7-2017</t>
  </si>
  <si>
    <t>24-8-2017</t>
  </si>
  <si>
    <t>25-10-2017</t>
  </si>
  <si>
    <t>25-1-2017</t>
  </si>
  <si>
    <t>25-1-2018</t>
  </si>
  <si>
    <t>2-5-2017</t>
  </si>
  <si>
    <t>25-2-2017</t>
  </si>
  <si>
    <t>25-4-2017</t>
  </si>
  <si>
    <t>25-5-2017</t>
  </si>
  <si>
    <t>25-7-2017</t>
  </si>
  <si>
    <t>25-8-2017</t>
  </si>
  <si>
    <t>25-9-2017</t>
  </si>
  <si>
    <t>26-10-2017</t>
  </si>
  <si>
    <t>2-6-2017</t>
  </si>
  <si>
    <t>26-2-2018</t>
  </si>
  <si>
    <t>26-4-2017</t>
  </si>
  <si>
    <t>26-5-2017</t>
  </si>
  <si>
    <t>26-7-2017</t>
  </si>
  <si>
    <t>26-9-2017</t>
  </si>
  <si>
    <t>27-10-2017</t>
  </si>
  <si>
    <t>27-11-2017</t>
  </si>
  <si>
    <t>27-1-2017</t>
  </si>
  <si>
    <t>27-2-2017</t>
  </si>
  <si>
    <t>27-2-2018</t>
  </si>
  <si>
    <t>27-3-2017</t>
  </si>
  <si>
    <t>27-4-2017</t>
  </si>
  <si>
    <t>27-5-2017</t>
  </si>
  <si>
    <t>27-7-2017</t>
  </si>
  <si>
    <t>27-9-2017</t>
  </si>
  <si>
    <t>28-11-2017</t>
  </si>
  <si>
    <t>28-1-2017</t>
  </si>
  <si>
    <t>2-8-2017</t>
  </si>
  <si>
    <t>28-2-2017</t>
  </si>
  <si>
    <t>28-2-2018</t>
  </si>
  <si>
    <t>28-3-2017</t>
  </si>
  <si>
    <t>28-4-2017</t>
  </si>
  <si>
    <t>28-7-2017</t>
  </si>
  <si>
    <t>28-8-2017</t>
  </si>
  <si>
    <t>29-11-2017</t>
  </si>
  <si>
    <t>29-1-2018</t>
  </si>
  <si>
    <t>29-3-2017</t>
  </si>
  <si>
    <t>29-4-2017</t>
  </si>
  <si>
    <t>29-5-2017</t>
  </si>
  <si>
    <t>29-7-2017</t>
  </si>
  <si>
    <t>29-8-2017</t>
  </si>
  <si>
    <t>30-10-2017</t>
  </si>
  <si>
    <t>30-11-2017</t>
  </si>
  <si>
    <t>30-1-2017</t>
  </si>
  <si>
    <t>30-1-2018</t>
  </si>
  <si>
    <t>30-3-2017</t>
  </si>
  <si>
    <t>30-5-2017</t>
  </si>
  <si>
    <t>30-8-2017</t>
  </si>
  <si>
    <t>31-10-2017</t>
  </si>
  <si>
    <t>31-1-2017</t>
  </si>
  <si>
    <t>3-11-2017</t>
  </si>
  <si>
    <t>31-1-2018</t>
  </si>
  <si>
    <t>3-1-2017</t>
  </si>
  <si>
    <t>3-1-2018</t>
  </si>
  <si>
    <t>31-3-2017</t>
  </si>
  <si>
    <t>31-5-2017</t>
  </si>
  <si>
    <t>31-7-2017</t>
  </si>
  <si>
    <t>31-8-2017</t>
  </si>
  <si>
    <t>3-2-2017</t>
  </si>
  <si>
    <t>3-2-2018</t>
  </si>
  <si>
    <t>3-3-2017</t>
  </si>
  <si>
    <t>3-4-2017</t>
  </si>
  <si>
    <t>3-5-2017</t>
  </si>
  <si>
    <t>3-6-2017</t>
  </si>
  <si>
    <t>3-7-2017</t>
  </si>
  <si>
    <t>3-8-2017</t>
  </si>
  <si>
    <t>4-1-2017</t>
  </si>
  <si>
    <t>4-1-2018</t>
  </si>
  <si>
    <t>4-12-2017</t>
  </si>
  <si>
    <t>4-2-2017</t>
  </si>
  <si>
    <t>4-3-2017</t>
  </si>
  <si>
    <t>4-5-2017</t>
  </si>
  <si>
    <t>4-7-2017</t>
  </si>
  <si>
    <t>4-8-2017</t>
  </si>
  <si>
    <t>4-9-2017</t>
  </si>
  <si>
    <t>5-1-2018</t>
  </si>
  <si>
    <t>5-12-2017</t>
  </si>
  <si>
    <t>5-2-2018</t>
  </si>
  <si>
    <t>5-3-2018</t>
  </si>
  <si>
    <t>5-4-2017</t>
  </si>
  <si>
    <t>5-5-2017</t>
  </si>
  <si>
    <t>5-6-2017</t>
  </si>
  <si>
    <t>5-7-2017</t>
  </si>
  <si>
    <t>5-8-2017</t>
  </si>
  <si>
    <t>5-9-2017</t>
  </si>
  <si>
    <t>6-11-2017</t>
  </si>
  <si>
    <t>6-1-2017</t>
  </si>
  <si>
    <t>6-1-2018</t>
  </si>
  <si>
    <t>6-12-2017</t>
  </si>
  <si>
    <t>6-2-2017</t>
  </si>
  <si>
    <t>6-2-2018</t>
  </si>
  <si>
    <t>6-3-2017</t>
  </si>
  <si>
    <t>6-3-2018</t>
  </si>
  <si>
    <t>6-4-2017</t>
  </si>
  <si>
    <t>6-5-2017</t>
  </si>
  <si>
    <t>6-6-2017</t>
  </si>
  <si>
    <t>6-7-2017</t>
  </si>
  <si>
    <t>6-9-2017</t>
  </si>
  <si>
    <t>7-10-2017</t>
  </si>
  <si>
    <t>7-11-2017</t>
  </si>
  <si>
    <t>7-12-2017</t>
  </si>
  <si>
    <t>7-2-2017</t>
  </si>
  <si>
    <t>7-2-2018</t>
  </si>
  <si>
    <t>7-3-2017</t>
  </si>
  <si>
    <t>7-3-2018</t>
  </si>
  <si>
    <t>7-4-2017</t>
  </si>
  <si>
    <t>7-6-2017</t>
  </si>
  <si>
    <t>7-7-2017</t>
  </si>
  <si>
    <t>7-9-2017</t>
  </si>
  <si>
    <t>8-11-2017</t>
  </si>
  <si>
    <t>8-1-2018</t>
  </si>
  <si>
    <t>8-12-2017</t>
  </si>
  <si>
    <t>8-2-2017</t>
  </si>
  <si>
    <t>8-2-2018</t>
  </si>
  <si>
    <t>8-3-2017</t>
  </si>
  <si>
    <t>8-6-2017</t>
  </si>
  <si>
    <t>8-8-2017</t>
  </si>
  <si>
    <t>8-9-2017</t>
  </si>
  <si>
    <t>9-10-2017</t>
  </si>
  <si>
    <t>9-11-2017</t>
  </si>
  <si>
    <t>9-1-2017</t>
  </si>
  <si>
    <t>9-1-2018</t>
  </si>
  <si>
    <t>9-2-2017</t>
  </si>
  <si>
    <t>9-2-2018</t>
  </si>
  <si>
    <t>9-3-2017</t>
  </si>
  <si>
    <t>9-5-2017</t>
  </si>
  <si>
    <t>9-8-2017</t>
  </si>
  <si>
    <t>Helper</t>
  </si>
  <si>
    <t>Count of Combined case number</t>
  </si>
  <si>
    <t>1 Total</t>
  </si>
  <si>
    <t>2 Total</t>
  </si>
  <si>
    <t>3 Total</t>
  </si>
  <si>
    <t>4 Total</t>
  </si>
  <si>
    <t>5 Total</t>
  </si>
  <si>
    <t>6 Total</t>
  </si>
  <si>
    <t>7 Total</t>
  </si>
  <si>
    <t>8 Total</t>
  </si>
  <si>
    <t>9 Total</t>
  </si>
  <si>
    <t>10 Total</t>
  </si>
  <si>
    <t>11 Total</t>
  </si>
  <si>
    <t>12 Total</t>
  </si>
  <si>
    <t>Feb</t>
  </si>
  <si>
    <t>Sep</t>
  </si>
  <si>
    <t>Oct</t>
  </si>
  <si>
    <t>Nov</t>
  </si>
  <si>
    <t>Dec</t>
  </si>
  <si>
    <t>Jan</t>
  </si>
  <si>
    <t>Average of Count of Combined case number</t>
  </si>
  <si>
    <t>Sum of Time taken during proceeding</t>
  </si>
  <si>
    <t>Days</t>
  </si>
  <si>
    <t>Average of Sum of Time taken during proceeding</t>
  </si>
  <si>
    <t>Count of Date of hearing</t>
  </si>
  <si>
    <t>*More frequent stage of hearins in pending cases is Prosecution Evidence</t>
  </si>
  <si>
    <t>Days Between Hearings</t>
  </si>
  <si>
    <t>Average of Days Between Hearings</t>
  </si>
  <si>
    <t>FALSE</t>
  </si>
  <si>
    <t>TRUE</t>
  </si>
  <si>
    <t>*More frequent stage of hearins in disposed cases is final argument</t>
  </si>
  <si>
    <t>*Average Hearings of Disposed Cases</t>
  </si>
  <si>
    <t>*Average Hearings of pending Cases</t>
  </si>
  <si>
    <t>*Average Hearings of Cases</t>
  </si>
  <si>
    <t>*More frequent stage of hearins in cases is Prosecution Evidence</t>
  </si>
  <si>
    <t>Count of Days Between Hearings</t>
  </si>
  <si>
    <t>*Final Argument has taken more number of avg days</t>
  </si>
  <si>
    <t>Adjourned</t>
  </si>
  <si>
    <t>AdjournedF</t>
  </si>
  <si>
    <t>*Average time spent on adjourned cases is 28.36 minutes per case</t>
  </si>
  <si>
    <t>Min. =</t>
  </si>
  <si>
    <t>Max. =</t>
  </si>
  <si>
    <t>Class Width =</t>
  </si>
  <si>
    <t>1-20</t>
  </si>
  <si>
    <t>21-40</t>
  </si>
  <si>
    <t>221-240</t>
  </si>
  <si>
    <t>201-220</t>
  </si>
  <si>
    <t>161-180</t>
  </si>
  <si>
    <t>141-160</t>
  </si>
  <si>
    <t>121-140</t>
  </si>
  <si>
    <t>101-120</t>
  </si>
  <si>
    <t>81-100</t>
  </si>
  <si>
    <t>61-80</t>
  </si>
  <si>
    <t>41-60</t>
  </si>
  <si>
    <t>series</t>
  </si>
  <si>
    <t>day</t>
  </si>
  <si>
    <t>month</t>
  </si>
  <si>
    <t>year</t>
  </si>
  <si>
    <t>Category of Filed Cases</t>
  </si>
  <si>
    <t>Days Between hearings</t>
  </si>
  <si>
    <t>(All)</t>
  </si>
  <si>
    <t>Adjournment1</t>
  </si>
  <si>
    <t>Adjournment2</t>
  </si>
  <si>
    <t>AdjournmentDF</t>
  </si>
  <si>
    <t>Sum of Days Between hearings</t>
  </si>
  <si>
    <t>Percentage of hearings</t>
  </si>
  <si>
    <t>Average minutes per stage</t>
  </si>
  <si>
    <t>(blank) Total</t>
  </si>
  <si>
    <t>CCCN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</si>
</sst>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43" formatCode="_ * #,##0.00_ ;_ * \-#,##0.00_ ;_ * &quot;-&quot;??_ ;_ @_ "/>
  </numFmts>
  <fonts count="9" x14ac:knownFonts="1">
    <font>
      <sz val="10"/>
      <color rgb="FF000000"/>
      <name val="Arial"/>
    </font>
    <font>
      <b/>
      <sz val="10"/>
      <color rgb="FF000000"/>
      <name val="Arial"/>
      <family val="2"/>
    </font>
    <font>
      <sz val="10"/>
      <color rgb="FF000000"/>
      <name val="Arial"/>
      <family val="2"/>
    </font>
    <font>
      <b/>
      <sz val="10"/>
      <color theme="1"/>
      <name val="Arial"/>
      <family val="2"/>
    </font>
    <font>
      <b/>
      <sz val="12"/>
      <color rgb="FF0A0101"/>
      <name val="Arial"/>
      <family val="2"/>
    </font>
    <font>
      <sz val="10"/>
      <color rgb="FF000000"/>
      <name val="Arial"/>
      <family val="2"/>
    </font>
    <font>
      <b/>
      <sz val="10"/>
      <color theme="1"/>
      <name val="Arial"/>
      <family val="2"/>
    </font>
    <font>
      <b/>
      <sz val="10"/>
      <color theme="1"/>
      <name val="Arial"/>
      <family val="2"/>
    </font>
    <font>
      <sz val="10"/>
      <color rgb="FF000000"/>
      <name val="Arial"/>
      <family val="2"/>
    </font>
  </fonts>
  <fills count="5">
    <fill>
      <patternFill patternType="none"/>
    </fill>
    <fill>
      <patternFill patternType="gray125"/>
    </fill>
    <fill>
      <patternFill patternType="solid">
        <fgColor rgb="FFDBEEF3"/>
        <bgColor indexed="64"/>
      </patternFill>
    </fill>
    <fill>
      <patternFill patternType="solid">
        <fgColor rgb="FFFFFF00"/>
        <bgColor indexed="64"/>
      </patternFill>
    </fill>
    <fill>
      <patternFill patternType="solid">
        <fgColor theme="4" tint="0.79998168889431442"/>
        <bgColor theme="4" tint="0.79998168889431442"/>
      </patternFill>
    </fill>
  </fills>
  <borders count="9">
    <border>
      <left/>
      <right/>
      <top/>
      <bottom/>
      <diagonal/>
    </border>
    <border>
      <left style="medium">
        <color rgb="FFCCCCCC"/>
      </left>
      <right style="medium">
        <color rgb="FFCCCCCC"/>
      </right>
      <top style="medium">
        <color rgb="FFCCCCCC"/>
      </top>
      <bottom style="medium">
        <color rgb="FFCCCCCC"/>
      </bottom>
      <diagonal/>
    </border>
    <border>
      <left style="medium">
        <color rgb="FFCCCCCC"/>
      </left>
      <right/>
      <top style="medium">
        <color rgb="FFCCCCCC"/>
      </top>
      <bottom style="medium">
        <color rgb="FFCCCCCC"/>
      </bottom>
      <diagonal/>
    </border>
    <border>
      <left/>
      <right style="medium">
        <color rgb="FFCCCCCC"/>
      </right>
      <top style="medium">
        <color rgb="FFCCCCCC"/>
      </top>
      <bottom style="medium">
        <color rgb="FFCCCCCC"/>
      </bottom>
      <diagonal/>
    </border>
    <border>
      <left/>
      <right/>
      <top style="medium">
        <color rgb="FFCCCCCC"/>
      </top>
      <bottom style="medium">
        <color rgb="FFCCCCCC"/>
      </bottom>
      <diagonal/>
    </border>
    <border>
      <left/>
      <right/>
      <top/>
      <bottom style="thin">
        <color theme="4" tint="0.39997558519241921"/>
      </bottom>
      <diagonal/>
    </border>
    <border>
      <left style="medium">
        <color rgb="FFCCCCCC"/>
      </left>
      <right style="medium">
        <color rgb="FFCCCCCC"/>
      </right>
      <top/>
      <bottom/>
      <diagonal/>
    </border>
    <border>
      <left/>
      <right/>
      <top style="thin">
        <color theme="4" tint="0.39997558519241921"/>
      </top>
      <bottom/>
      <diagonal/>
    </border>
    <border>
      <left style="medium">
        <color rgb="FFCCCCCC"/>
      </left>
      <right/>
      <top/>
      <bottom/>
      <diagonal/>
    </border>
  </borders>
  <cellStyleXfs count="3">
    <xf numFmtId="0" fontId="0" fillId="0" borderId="0"/>
    <xf numFmtId="9" fontId="5" fillId="0" borderId="0" applyFont="0" applyFill="0" applyBorder="0" applyAlignment="0" applyProtection="0"/>
    <xf numFmtId="43" fontId="8" fillId="0" borderId="0" applyFont="0" applyFill="0" applyBorder="0" applyAlignment="0" applyProtection="0"/>
  </cellStyleXfs>
  <cellXfs count="58">
    <xf numFmtId="0" fontId="0" fillId="0" borderId="0" xfId="0" applyFont="1" applyAlignment="1"/>
    <xf numFmtId="14" fontId="0" fillId="0" borderId="0" xfId="0" applyNumberFormat="1" applyFont="1" applyAlignment="1"/>
    <xf numFmtId="0" fontId="1" fillId="2" borderId="1" xfId="0" applyFont="1" applyFill="1" applyBorder="1" applyAlignment="1"/>
    <xf numFmtId="0" fontId="2" fillId="0" borderId="1" xfId="0" applyFont="1" applyBorder="1" applyAlignment="1"/>
    <xf numFmtId="14" fontId="2" fillId="0" borderId="1" xfId="0" applyNumberFormat="1" applyFont="1" applyBorder="1" applyAlignment="1">
      <alignment horizontal="right"/>
    </xf>
    <xf numFmtId="0" fontId="2" fillId="0" borderId="1" xfId="0" applyFont="1" applyBorder="1" applyAlignment="1">
      <alignment horizontal="right"/>
    </xf>
    <xf numFmtId="14" fontId="2" fillId="0" borderId="1" xfId="0" applyNumberFormat="1" applyFont="1" applyBorder="1" applyAlignment="1"/>
    <xf numFmtId="0" fontId="2" fillId="0" borderId="1" xfId="0" applyFont="1" applyBorder="1" applyAlignment="1">
      <alignment horizontal="center"/>
    </xf>
    <xf numFmtId="0" fontId="2" fillId="3" borderId="1" xfId="0" applyFont="1" applyFill="1" applyBorder="1" applyAlignment="1"/>
    <xf numFmtId="14" fontId="2" fillId="3" borderId="1" xfId="0" applyNumberFormat="1" applyFont="1" applyFill="1" applyBorder="1" applyAlignment="1">
      <alignment horizontal="right"/>
    </xf>
    <xf numFmtId="0" fontId="2" fillId="3" borderId="1" xfId="0" applyFont="1" applyFill="1" applyBorder="1" applyAlignment="1">
      <alignment horizontal="right"/>
    </xf>
    <xf numFmtId="14" fontId="2" fillId="3" borderId="1" xfId="0" applyNumberFormat="1" applyFont="1" applyFill="1" applyBorder="1" applyAlignment="1"/>
    <xf numFmtId="0" fontId="0" fillId="0" borderId="0" xfId="0" pivotButton="1" applyFont="1" applyAlignment="1"/>
    <xf numFmtId="0" fontId="0" fillId="0" borderId="0" xfId="0" applyFont="1" applyAlignment="1">
      <alignment horizontal="left"/>
    </xf>
    <xf numFmtId="0" fontId="0" fillId="0" borderId="0" xfId="0" applyNumberFormat="1" applyFont="1" applyAlignment="1"/>
    <xf numFmtId="0" fontId="3" fillId="4" borderId="5" xfId="0" applyFont="1" applyFill="1" applyBorder="1"/>
    <xf numFmtId="0" fontId="3" fillId="4" borderId="5" xfId="0" applyFont="1" applyFill="1" applyBorder="1" applyAlignment="1"/>
    <xf numFmtId="0" fontId="2" fillId="0" borderId="2" xfId="0" applyFont="1" applyBorder="1" applyAlignment="1"/>
    <xf numFmtId="0" fontId="2" fillId="0" borderId="3" xfId="0" applyFont="1" applyBorder="1" applyAlignment="1"/>
    <xf numFmtId="1" fontId="2" fillId="0" borderId="1" xfId="0" applyNumberFormat="1" applyFont="1" applyBorder="1" applyAlignment="1"/>
    <xf numFmtId="0" fontId="0" fillId="0" borderId="0" xfId="0" applyFont="1" applyAlignment="1">
      <alignment horizontal="left" indent="1"/>
    </xf>
    <xf numFmtId="0" fontId="2" fillId="0" borderId="1" xfId="0" applyFont="1" applyFill="1" applyBorder="1" applyAlignment="1"/>
    <xf numFmtId="0" fontId="2" fillId="0" borderId="1" xfId="0" applyFont="1" applyFill="1" applyBorder="1" applyAlignment="1">
      <alignment horizontal="right"/>
    </xf>
    <xf numFmtId="0" fontId="1" fillId="2" borderId="6" xfId="0" applyFont="1" applyFill="1" applyBorder="1" applyAlignment="1"/>
    <xf numFmtId="0" fontId="1" fillId="2" borderId="1" xfId="0" applyNumberFormat="1" applyFont="1" applyFill="1" applyBorder="1" applyAlignment="1"/>
    <xf numFmtId="0" fontId="2" fillId="0" borderId="1" xfId="0" applyNumberFormat="1" applyFont="1" applyBorder="1" applyAlignment="1">
      <alignment horizontal="right"/>
    </xf>
    <xf numFmtId="0" fontId="2" fillId="0" borderId="2" xfId="0" applyFont="1" applyBorder="1" applyAlignment="1"/>
    <xf numFmtId="0" fontId="2" fillId="0" borderId="4" xfId="0" applyFont="1" applyBorder="1" applyAlignment="1"/>
    <xf numFmtId="0" fontId="2" fillId="0" borderId="3" xfId="0" applyFont="1" applyBorder="1" applyAlignment="1"/>
    <xf numFmtId="0" fontId="4" fillId="0" borderId="0" xfId="0" applyFont="1" applyAlignment="1"/>
    <xf numFmtId="0" fontId="2" fillId="0" borderId="2" xfId="0" applyFont="1" applyBorder="1" applyAlignment="1"/>
    <xf numFmtId="0" fontId="2" fillId="0" borderId="3" xfId="0" applyFont="1" applyBorder="1" applyAlignment="1"/>
    <xf numFmtId="0" fontId="2" fillId="0" borderId="0" xfId="0" applyFont="1" applyAlignment="1"/>
    <xf numFmtId="0" fontId="2" fillId="0" borderId="0" xfId="0" applyFont="1" applyFill="1" applyBorder="1" applyAlignment="1"/>
    <xf numFmtId="0" fontId="0" fillId="0" borderId="0" xfId="0" applyFont="1" applyAlignment="1">
      <alignment horizontal="left" indent="2"/>
    </xf>
    <xf numFmtId="0" fontId="1" fillId="0" borderId="0" xfId="0" applyFont="1" applyFill="1" applyBorder="1" applyAlignment="1"/>
    <xf numFmtId="0" fontId="1" fillId="2" borderId="6" xfId="0" applyNumberFormat="1" applyFont="1" applyFill="1" applyBorder="1" applyAlignment="1"/>
    <xf numFmtId="0" fontId="2" fillId="0" borderId="3" xfId="0" applyFont="1" applyBorder="1" applyAlignment="1"/>
    <xf numFmtId="0" fontId="6" fillId="4" borderId="5" xfId="0" applyFont="1" applyFill="1" applyBorder="1"/>
    <xf numFmtId="0" fontId="6" fillId="4" borderId="7" xfId="0" applyNumberFormat="1" applyFont="1" applyFill="1" applyBorder="1" applyAlignment="1"/>
    <xf numFmtId="17" fontId="0" fillId="0" borderId="0" xfId="0" quotePrefix="1" applyNumberFormat="1" applyFont="1" applyAlignment="1"/>
    <xf numFmtId="0" fontId="6" fillId="4" borderId="5" xfId="0" applyFont="1" applyFill="1" applyBorder="1" applyAlignment="1"/>
    <xf numFmtId="0" fontId="0" fillId="0" borderId="0" xfId="0" applyFont="1" applyBorder="1" applyAlignment="1">
      <alignment horizontal="left"/>
    </xf>
    <xf numFmtId="0" fontId="0" fillId="0" borderId="0" xfId="0" applyNumberFormat="1" applyFont="1" applyBorder="1" applyAlignment="1"/>
    <xf numFmtId="0" fontId="6" fillId="0" borderId="0" xfId="0" applyNumberFormat="1" applyFont="1" applyAlignment="1"/>
    <xf numFmtId="0" fontId="1" fillId="2" borderId="8" xfId="0" applyFont="1" applyFill="1" applyBorder="1" applyAlignment="1"/>
    <xf numFmtId="9" fontId="0" fillId="0" borderId="0" xfId="1" applyFont="1" applyAlignment="1"/>
    <xf numFmtId="0" fontId="6" fillId="4" borderId="0" xfId="0" applyNumberFormat="1" applyFont="1" applyFill="1" applyBorder="1" applyAlignment="1"/>
    <xf numFmtId="0" fontId="0" fillId="0" borderId="7" xfId="0" applyFont="1" applyBorder="1" applyAlignment="1"/>
    <xf numFmtId="1" fontId="0" fillId="0" borderId="0" xfId="0" applyNumberFormat="1" applyFont="1" applyAlignment="1"/>
    <xf numFmtId="0" fontId="2" fillId="0" borderId="2" xfId="0" applyFont="1" applyBorder="1" applyAlignment="1"/>
    <xf numFmtId="0" fontId="2" fillId="0" borderId="3" xfId="0" applyFont="1" applyBorder="1" applyAlignment="1"/>
    <xf numFmtId="0" fontId="7" fillId="4" borderId="7" xfId="0" applyNumberFormat="1" applyFont="1" applyFill="1" applyBorder="1" applyAlignment="1"/>
    <xf numFmtId="9" fontId="2" fillId="0" borderId="0" xfId="1" applyFont="1" applyFill="1" applyBorder="1" applyAlignment="1"/>
    <xf numFmtId="0" fontId="2" fillId="0" borderId="6" xfId="0" applyFont="1" applyFill="1" applyBorder="1" applyAlignment="1"/>
    <xf numFmtId="43" fontId="0" fillId="0" borderId="0" xfId="2" applyFont="1" applyAlignment="1"/>
    <xf numFmtId="0" fontId="2" fillId="0" borderId="2" xfId="0" applyFont="1" applyBorder="1" applyAlignment="1"/>
    <xf numFmtId="0" fontId="2" fillId="0" borderId="3" xfId="0" applyFont="1" applyBorder="1" applyAlignment="1"/>
  </cellXfs>
  <cellStyles count="3">
    <cellStyle name="Comma" xfId="2" builtinId="3"/>
    <cellStyle name="Normal" xfId="0" builtinId="0"/>
    <cellStyle name="Percent" xfId="1" builtinId="5"/>
  </cellStyles>
  <dxfs count="0"/>
  <tableStyles count="0" defaultTableStyle="TableStyleMedium2" defaultPivotStyle="PivotStyleLight16"/>
  <colors>
    <mruColors>
      <color rgb="FF8A0000"/>
      <color rgb="FF6A310A"/>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pivotCacheDefinition" Target="pivotCache/pivotCacheDefinition13.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pivotCacheDefinition" Target="pivotCache/pivotCacheDefinition8.xml"/><Relationship Id="rId42" Type="http://schemas.openxmlformats.org/officeDocument/2006/relationships/pivotCacheDefinition" Target="pivotCache/pivotCacheDefinition16.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pivotCacheDefinition" Target="pivotCache/pivotCacheDefinition7.xml"/><Relationship Id="rId38" Type="http://schemas.openxmlformats.org/officeDocument/2006/relationships/pivotCacheDefinition" Target="pivotCache/pivotCacheDefinition12.xml"/><Relationship Id="rId46"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pivotCacheDefinition" Target="pivotCache/pivotCacheDefinition3.xml"/><Relationship Id="rId41" Type="http://schemas.openxmlformats.org/officeDocument/2006/relationships/pivotCacheDefinition" Target="pivotCache/pivotCacheDefinition15.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pivotCacheDefinition" Target="pivotCache/pivotCacheDefinition6.xml"/><Relationship Id="rId37" Type="http://schemas.openxmlformats.org/officeDocument/2006/relationships/pivotCacheDefinition" Target="pivotCache/pivotCacheDefinition11.xml"/><Relationship Id="rId40" Type="http://schemas.openxmlformats.org/officeDocument/2006/relationships/pivotCacheDefinition" Target="pivotCache/pivotCacheDefinition14.xml"/><Relationship Id="rId45"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pivotCacheDefinition" Target="pivotCache/pivotCacheDefinition2.xml"/><Relationship Id="rId36" Type="http://schemas.openxmlformats.org/officeDocument/2006/relationships/pivotCacheDefinition" Target="pivotCache/pivotCacheDefinition10.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pivotCacheDefinition" Target="pivotCache/pivotCacheDefinition5.xml"/><Relationship Id="rId44"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pivotCacheDefinition" Target="pivotCache/pivotCacheDefinition1.xml"/><Relationship Id="rId30" Type="http://schemas.openxmlformats.org/officeDocument/2006/relationships/pivotCacheDefinition" Target="pivotCache/pivotCacheDefinition4.xml"/><Relationship Id="rId35" Type="http://schemas.openxmlformats.org/officeDocument/2006/relationships/pivotCacheDefinition" Target="pivotCache/pivotCacheDefinition9.xml"/><Relationship Id="rId43"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1.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chemeClr val="tx2">
                    <a:lumMod val="75000"/>
                  </a:schemeClr>
                </a:solidFill>
                <a:latin typeface="Bell MT" panose="02020503060305020303" pitchFamily="18" charset="0"/>
              </a:rPr>
              <a:t>Average of Time taken during proceeding (Pending)</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Sheet10!$B$13</c:f>
              <c:strCache>
                <c:ptCount val="1"/>
                <c:pt idx="0">
                  <c:v>Average of Time taken during proceeding</c:v>
                </c:pt>
              </c:strCache>
            </c:strRef>
          </c:tx>
          <c:spPr>
            <a:solidFill>
              <a:schemeClr val="accent2">
                <a:lumMod val="75000"/>
              </a:schemeClr>
            </a:solidFill>
            <a:ln>
              <a:noFill/>
            </a:ln>
            <a:effectLst/>
          </c:spPr>
          <c:invertIfNegative val="0"/>
          <c:cat>
            <c:strRef>
              <c:f>Sheet10!$A$14:$A$20</c:f>
              <c:strCache>
                <c:ptCount val="7"/>
                <c:pt idx="0">
                  <c:v>Prosecution Evidence</c:v>
                </c:pt>
                <c:pt idx="1">
                  <c:v>Statement of Accused</c:v>
                </c:pt>
                <c:pt idx="2">
                  <c:v>Arguments</c:v>
                </c:pt>
                <c:pt idx="3">
                  <c:v>Defence Evidence</c:v>
                </c:pt>
                <c:pt idx="4">
                  <c:v>Final Arguments</c:v>
                </c:pt>
                <c:pt idx="5">
                  <c:v>Orders</c:v>
                </c:pt>
                <c:pt idx="6">
                  <c:v>Framing of Charges</c:v>
                </c:pt>
              </c:strCache>
            </c:strRef>
          </c:cat>
          <c:val>
            <c:numRef>
              <c:f>Sheet10!$B$14:$B$20</c:f>
              <c:numCache>
                <c:formatCode>General</c:formatCode>
                <c:ptCount val="7"/>
                <c:pt idx="0">
                  <c:v>48.129326047358838</c:v>
                </c:pt>
                <c:pt idx="1">
                  <c:v>41.155555555555559</c:v>
                </c:pt>
                <c:pt idx="2">
                  <c:v>36.25</c:v>
                </c:pt>
                <c:pt idx="3">
                  <c:v>31.418181818181818</c:v>
                </c:pt>
                <c:pt idx="4">
                  <c:v>25.353383458646615</c:v>
                </c:pt>
                <c:pt idx="5">
                  <c:v>23</c:v>
                </c:pt>
                <c:pt idx="6">
                  <c:v>22.826086956521738</c:v>
                </c:pt>
              </c:numCache>
            </c:numRef>
          </c:val>
          <c:extLst>
            <c:ext xmlns:c16="http://schemas.microsoft.com/office/drawing/2014/chart" uri="{C3380CC4-5D6E-409C-BE32-E72D297353CC}">
              <c16:uniqueId val="{00000000-26ED-4374-873A-1C89EAF1ECE5}"/>
            </c:ext>
          </c:extLst>
        </c:ser>
        <c:dLbls>
          <c:showLegendKey val="0"/>
          <c:showVal val="0"/>
          <c:showCatName val="0"/>
          <c:showSerName val="0"/>
          <c:showPercent val="0"/>
          <c:showBubbleSize val="0"/>
        </c:dLbls>
        <c:gapWidth val="219"/>
        <c:axId val="572528264"/>
        <c:axId val="572526296"/>
      </c:barChart>
      <c:catAx>
        <c:axId val="572528264"/>
        <c:scaling>
          <c:orientation val="minMax"/>
        </c:scaling>
        <c:delete val="0"/>
        <c:axPos val="b"/>
        <c:numFmt formatCode="General" sourceLinked="1"/>
        <c:majorTickMark val="none"/>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900" b="0" i="0" u="none" strike="noStrike" kern="1200" baseline="0">
                <a:ln>
                  <a:solidFill>
                    <a:schemeClr val="tx1">
                      <a:lumMod val="75000"/>
                      <a:lumOff val="25000"/>
                    </a:schemeClr>
                  </a:solidFill>
                </a:ln>
                <a:solidFill>
                  <a:schemeClr val="tx1">
                    <a:lumMod val="65000"/>
                    <a:lumOff val="35000"/>
                  </a:schemeClr>
                </a:solidFill>
                <a:latin typeface="+mn-lt"/>
                <a:ea typeface="+mn-ea"/>
                <a:cs typeface="+mn-cs"/>
              </a:defRPr>
            </a:pPr>
            <a:endParaRPr lang="en-US"/>
          </a:p>
        </c:txPr>
        <c:crossAx val="572526296"/>
        <c:crosses val="autoZero"/>
        <c:auto val="1"/>
        <c:lblAlgn val="ctr"/>
        <c:lblOffset val="100"/>
        <c:noMultiLvlLbl val="0"/>
      </c:catAx>
      <c:valAx>
        <c:axId val="5725262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solidFill>
              <a:schemeClr val="tx1"/>
            </a:solidFill>
          </a:ln>
          <a:effectLst/>
        </c:spPr>
        <c:txPr>
          <a:bodyPr rot="-60000000" spcFirstLastPara="1" vertOverflow="ellipsis" vert="horz" wrap="square" anchor="ctr" anchorCtr="1"/>
          <a:lstStyle/>
          <a:p>
            <a:pPr>
              <a:defRPr sz="900" b="0" i="0" u="none" strike="noStrike" kern="1200" baseline="0">
                <a:ln>
                  <a:solidFill>
                    <a:schemeClr val="tx1">
                      <a:lumMod val="75000"/>
                      <a:lumOff val="25000"/>
                    </a:schemeClr>
                  </a:solidFill>
                </a:ln>
                <a:solidFill>
                  <a:schemeClr val="tx1">
                    <a:lumMod val="65000"/>
                    <a:lumOff val="35000"/>
                  </a:schemeClr>
                </a:solidFill>
                <a:latin typeface="+mn-lt"/>
                <a:ea typeface="+mn-ea"/>
                <a:cs typeface="+mn-cs"/>
              </a:defRPr>
            </a:pPr>
            <a:endParaRPr lang="en-US"/>
          </a:p>
        </c:txPr>
        <c:crossAx val="572528264"/>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b="1">
                <a:solidFill>
                  <a:schemeClr val="tx2">
                    <a:lumMod val="75000"/>
                  </a:schemeClr>
                </a:solidFill>
                <a:latin typeface="Bell MT" panose="02020503060305020303" pitchFamily="18" charset="0"/>
              </a:rPr>
              <a:t>Percentage of Hearings/Stage (Disposed)</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2">
                <a:lumMod val="75000"/>
              </a:schemeClr>
            </a:solidFill>
            <a:ln>
              <a:noFill/>
            </a:ln>
            <a:effectLst/>
          </c:spPr>
          <c:invertIfNegative val="0"/>
          <c:cat>
            <c:strRef>
              <c:f>'HearingDis(Fre)#'!$L$27:$L$35</c:f>
              <c:strCache>
                <c:ptCount val="9"/>
                <c:pt idx="0">
                  <c:v>Final Arguments</c:v>
                </c:pt>
                <c:pt idx="1">
                  <c:v>Prosecution Evidence</c:v>
                </c:pt>
                <c:pt idx="2">
                  <c:v>Statement of Accused</c:v>
                </c:pt>
                <c:pt idx="3">
                  <c:v>Orders</c:v>
                </c:pt>
                <c:pt idx="4">
                  <c:v>Defence Evidence</c:v>
                </c:pt>
                <c:pt idx="5">
                  <c:v>Final Order/Judgment</c:v>
                </c:pt>
                <c:pt idx="6">
                  <c:v>Framing of Charges</c:v>
                </c:pt>
                <c:pt idx="7">
                  <c:v>Arguments</c:v>
                </c:pt>
                <c:pt idx="8">
                  <c:v>Final Judgment</c:v>
                </c:pt>
              </c:strCache>
            </c:strRef>
          </c:cat>
          <c:val>
            <c:numRef>
              <c:f>'HearingDis(Fre)#'!$M$27:$M$35</c:f>
              <c:numCache>
                <c:formatCode>0%</c:formatCode>
                <c:ptCount val="9"/>
                <c:pt idx="0">
                  <c:v>0.47222222222222221</c:v>
                </c:pt>
                <c:pt idx="1">
                  <c:v>0.19696969696969696</c:v>
                </c:pt>
                <c:pt idx="2">
                  <c:v>9.5959595959595953E-2</c:v>
                </c:pt>
                <c:pt idx="3">
                  <c:v>7.8282828282828287E-2</c:v>
                </c:pt>
                <c:pt idx="4">
                  <c:v>7.0707070707070704E-2</c:v>
                </c:pt>
                <c:pt idx="5">
                  <c:v>6.3131313131313135E-2</c:v>
                </c:pt>
                <c:pt idx="6">
                  <c:v>1.5151515151515152E-2</c:v>
                </c:pt>
                <c:pt idx="7">
                  <c:v>5.0505050505050509E-3</c:v>
                </c:pt>
                <c:pt idx="8">
                  <c:v>2.5252525252525255E-3</c:v>
                </c:pt>
              </c:numCache>
            </c:numRef>
          </c:val>
          <c:extLst>
            <c:ext xmlns:c16="http://schemas.microsoft.com/office/drawing/2014/chart" uri="{C3380CC4-5D6E-409C-BE32-E72D297353CC}">
              <c16:uniqueId val="{00000000-4090-4C3A-AFA9-A14F56A7CB94}"/>
            </c:ext>
          </c:extLst>
        </c:ser>
        <c:dLbls>
          <c:showLegendKey val="0"/>
          <c:showVal val="0"/>
          <c:showCatName val="0"/>
          <c:showSerName val="0"/>
          <c:showPercent val="0"/>
          <c:showBubbleSize val="0"/>
        </c:dLbls>
        <c:gapWidth val="219"/>
        <c:overlap val="-27"/>
        <c:axId val="653515320"/>
        <c:axId val="653521552"/>
      </c:barChart>
      <c:catAx>
        <c:axId val="653515320"/>
        <c:scaling>
          <c:orientation val="minMax"/>
        </c:scaling>
        <c:delete val="0"/>
        <c:axPos val="b"/>
        <c:numFmt formatCode="General" sourceLinked="1"/>
        <c:majorTickMark val="none"/>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900" b="0" i="0" u="none" strike="noStrike" kern="1200" baseline="0">
                <a:ln>
                  <a:solidFill>
                    <a:schemeClr val="tx1">
                      <a:lumMod val="75000"/>
                      <a:lumOff val="25000"/>
                    </a:schemeClr>
                  </a:solidFill>
                </a:ln>
                <a:noFill/>
                <a:latin typeface="+mn-lt"/>
                <a:ea typeface="+mn-ea"/>
                <a:cs typeface="+mn-cs"/>
              </a:defRPr>
            </a:pPr>
            <a:endParaRPr lang="en-US"/>
          </a:p>
        </c:txPr>
        <c:crossAx val="653521552"/>
        <c:crosses val="autoZero"/>
        <c:auto val="1"/>
        <c:lblAlgn val="ctr"/>
        <c:lblOffset val="100"/>
        <c:noMultiLvlLbl val="0"/>
      </c:catAx>
      <c:valAx>
        <c:axId val="653521552"/>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solidFill>
              <a:schemeClr val="tx1"/>
            </a:solidFill>
          </a:ln>
          <a:effectLst/>
        </c:spPr>
        <c:txPr>
          <a:bodyPr rot="-60000000" spcFirstLastPara="1" vertOverflow="ellipsis" vert="horz" wrap="square" anchor="ctr" anchorCtr="1"/>
          <a:lstStyle/>
          <a:p>
            <a:pPr>
              <a:defRPr sz="900" b="0" i="0" u="none" strike="noStrike" kern="1200" baseline="0">
                <a:ln>
                  <a:solidFill>
                    <a:schemeClr val="tx1">
                      <a:lumMod val="75000"/>
                      <a:lumOff val="25000"/>
                    </a:schemeClr>
                  </a:solidFill>
                </a:ln>
                <a:noFill/>
                <a:latin typeface="+mn-lt"/>
                <a:ea typeface="+mn-ea"/>
                <a:cs typeface="+mn-cs"/>
              </a:defRPr>
            </a:pPr>
            <a:endParaRPr lang="en-US"/>
          </a:p>
        </c:txPr>
        <c:crossAx val="653515320"/>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Sheet13!$B$1</c:f>
              <c:strCache>
                <c:ptCount val="1"/>
                <c:pt idx="0">
                  <c:v>Percentage of hearings</c:v>
                </c:pt>
              </c:strCache>
            </c:strRef>
          </c:tx>
          <c:spPr>
            <a:solidFill>
              <a:schemeClr val="accent1"/>
            </a:solidFill>
            <a:ln>
              <a:noFill/>
            </a:ln>
            <a:effectLst/>
          </c:spPr>
          <c:invertIfNegative val="0"/>
          <c:cat>
            <c:strRef>
              <c:f>Sheet13!$A$2:$A$10</c:f>
              <c:strCache>
                <c:ptCount val="9"/>
                <c:pt idx="0">
                  <c:v>Final Arguments</c:v>
                </c:pt>
                <c:pt idx="1">
                  <c:v>Prosecution Evidence</c:v>
                </c:pt>
                <c:pt idx="2">
                  <c:v>Statement of Accused</c:v>
                </c:pt>
                <c:pt idx="3">
                  <c:v>Orders</c:v>
                </c:pt>
                <c:pt idx="4">
                  <c:v>Defence Evidence</c:v>
                </c:pt>
                <c:pt idx="5">
                  <c:v>Final Order/Judgment</c:v>
                </c:pt>
                <c:pt idx="6">
                  <c:v>Framing of Charges</c:v>
                </c:pt>
                <c:pt idx="7">
                  <c:v>Arguments</c:v>
                </c:pt>
                <c:pt idx="8">
                  <c:v>Final Judgment</c:v>
                </c:pt>
              </c:strCache>
            </c:strRef>
          </c:cat>
          <c:val>
            <c:numRef>
              <c:f>Sheet13!$B$2:$B$10</c:f>
              <c:numCache>
                <c:formatCode>0%</c:formatCode>
                <c:ptCount val="9"/>
                <c:pt idx="0">
                  <c:v>0.47222222222222221</c:v>
                </c:pt>
                <c:pt idx="1">
                  <c:v>0.19696969696969696</c:v>
                </c:pt>
                <c:pt idx="2">
                  <c:v>9.5959595959595953E-2</c:v>
                </c:pt>
                <c:pt idx="3">
                  <c:v>7.8282828282828287E-2</c:v>
                </c:pt>
                <c:pt idx="4">
                  <c:v>7.0707070707070704E-2</c:v>
                </c:pt>
                <c:pt idx="5">
                  <c:v>6.3131313131313135E-2</c:v>
                </c:pt>
                <c:pt idx="6">
                  <c:v>1.5151515151515152E-2</c:v>
                </c:pt>
                <c:pt idx="7">
                  <c:v>5.0505050505050509E-3</c:v>
                </c:pt>
                <c:pt idx="8">
                  <c:v>2.5252525252525255E-3</c:v>
                </c:pt>
              </c:numCache>
            </c:numRef>
          </c:val>
          <c:extLst>
            <c:ext xmlns:c16="http://schemas.microsoft.com/office/drawing/2014/chart" uri="{C3380CC4-5D6E-409C-BE32-E72D297353CC}">
              <c16:uniqueId val="{00000000-D220-417D-9D5E-29C6B386CF8A}"/>
            </c:ext>
          </c:extLst>
        </c:ser>
        <c:dLbls>
          <c:showLegendKey val="0"/>
          <c:showVal val="0"/>
          <c:showCatName val="0"/>
          <c:showSerName val="0"/>
          <c:showPercent val="0"/>
          <c:showBubbleSize val="0"/>
        </c:dLbls>
        <c:gapWidth val="219"/>
        <c:overlap val="-27"/>
        <c:axId val="945317384"/>
        <c:axId val="945316728"/>
      </c:barChart>
      <c:lineChart>
        <c:grouping val="standard"/>
        <c:varyColors val="0"/>
        <c:ser>
          <c:idx val="1"/>
          <c:order val="1"/>
          <c:tx>
            <c:strRef>
              <c:f>Sheet13!$C$1</c:f>
              <c:strCache>
                <c:ptCount val="1"/>
                <c:pt idx="0">
                  <c:v>Average minutes per stage</c:v>
                </c:pt>
              </c:strCache>
            </c:strRef>
          </c:tx>
          <c:spPr>
            <a:ln w="28575" cap="rnd">
              <a:solidFill>
                <a:schemeClr val="accent2"/>
              </a:solidFill>
              <a:round/>
            </a:ln>
            <a:effectLst/>
          </c:spPr>
          <c:marker>
            <c:symbol val="none"/>
          </c:marker>
          <c:cat>
            <c:strRef>
              <c:f>Sheet13!$A$2:$A$10</c:f>
              <c:strCache>
                <c:ptCount val="9"/>
                <c:pt idx="0">
                  <c:v>Final Arguments</c:v>
                </c:pt>
                <c:pt idx="1">
                  <c:v>Prosecution Evidence</c:v>
                </c:pt>
                <c:pt idx="2">
                  <c:v>Statement of Accused</c:v>
                </c:pt>
                <c:pt idx="3">
                  <c:v>Orders</c:v>
                </c:pt>
                <c:pt idx="4">
                  <c:v>Defence Evidence</c:v>
                </c:pt>
                <c:pt idx="5">
                  <c:v>Final Order/Judgment</c:v>
                </c:pt>
                <c:pt idx="6">
                  <c:v>Framing of Charges</c:v>
                </c:pt>
                <c:pt idx="7">
                  <c:v>Arguments</c:v>
                </c:pt>
                <c:pt idx="8">
                  <c:v>Final Judgment</c:v>
                </c:pt>
              </c:strCache>
            </c:strRef>
          </c:cat>
          <c:val>
            <c:numRef>
              <c:f>Sheet13!$C$2:$C$10</c:f>
              <c:numCache>
                <c:formatCode>0</c:formatCode>
                <c:ptCount val="9"/>
                <c:pt idx="0">
                  <c:v>41.536312849162009</c:v>
                </c:pt>
                <c:pt idx="1">
                  <c:v>50.129870129870127</c:v>
                </c:pt>
                <c:pt idx="2">
                  <c:v>27</c:v>
                </c:pt>
                <c:pt idx="3">
                  <c:v>10</c:v>
                </c:pt>
                <c:pt idx="4">
                  <c:v>49.25925925925926</c:v>
                </c:pt>
                <c:pt idx="5">
                  <c:v>28.80952380952381</c:v>
                </c:pt>
                <c:pt idx="6">
                  <c:v>55</c:v>
                </c:pt>
                <c:pt idx="7">
                  <c:v>45</c:v>
                </c:pt>
                <c:pt idx="8">
                  <c:v>5</c:v>
                </c:pt>
              </c:numCache>
            </c:numRef>
          </c:val>
          <c:smooth val="0"/>
          <c:extLst>
            <c:ext xmlns:c16="http://schemas.microsoft.com/office/drawing/2014/chart" uri="{C3380CC4-5D6E-409C-BE32-E72D297353CC}">
              <c16:uniqueId val="{00000001-D220-417D-9D5E-29C6B386CF8A}"/>
            </c:ext>
          </c:extLst>
        </c:ser>
        <c:dLbls>
          <c:showLegendKey val="0"/>
          <c:showVal val="0"/>
          <c:showCatName val="0"/>
          <c:showSerName val="0"/>
          <c:showPercent val="0"/>
          <c:showBubbleSize val="0"/>
        </c:dLbls>
        <c:marker val="1"/>
        <c:smooth val="0"/>
        <c:axId val="945306232"/>
        <c:axId val="945312136"/>
      </c:lineChart>
      <c:catAx>
        <c:axId val="94530623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45312136"/>
        <c:crosses val="autoZero"/>
        <c:auto val="1"/>
        <c:lblAlgn val="ctr"/>
        <c:lblOffset val="100"/>
        <c:noMultiLvlLbl val="0"/>
      </c:catAx>
      <c:valAx>
        <c:axId val="945312136"/>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45306232"/>
        <c:crosses val="autoZero"/>
        <c:crossBetween val="between"/>
      </c:valAx>
      <c:valAx>
        <c:axId val="945316728"/>
        <c:scaling>
          <c:orientation val="minMax"/>
        </c:scaling>
        <c:delete val="0"/>
        <c:axPos val="r"/>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45317384"/>
        <c:crosses val="max"/>
        <c:crossBetween val="between"/>
      </c:valAx>
      <c:catAx>
        <c:axId val="945317384"/>
        <c:scaling>
          <c:orientation val="minMax"/>
        </c:scaling>
        <c:delete val="1"/>
        <c:axPos val="b"/>
        <c:numFmt formatCode="General" sourceLinked="1"/>
        <c:majorTickMark val="out"/>
        <c:minorTickMark val="none"/>
        <c:tickLblPos val="nextTo"/>
        <c:crossAx val="945316728"/>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400" b="1" i="0" baseline="0">
                <a:effectLst/>
                <a:latin typeface="Bell MT" panose="02020503060305020303" pitchFamily="18" charset="0"/>
              </a:rPr>
              <a:t>Bottom 5 Categories Taken Time During Proceeding</a:t>
            </a:r>
            <a:endParaRPr lang="en-IN" sz="1400">
              <a:effectLst/>
              <a:latin typeface="Bell MT" panose="02020503060305020303" pitchFamily="18" charset="0"/>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clustered"/>
        <c:varyColors val="0"/>
        <c:ser>
          <c:idx val="0"/>
          <c:order val="0"/>
          <c:spPr>
            <a:solidFill>
              <a:schemeClr val="accent1"/>
            </a:solidFill>
            <a:ln>
              <a:noFill/>
            </a:ln>
            <a:effectLst/>
            <a:sp3d/>
          </c:spPr>
          <c:invertIfNegative val="0"/>
          <c:cat>
            <c:strRef>
              <c:f>Sheet11!$A$43:$A$47</c:f>
              <c:strCache>
                <c:ptCount val="5"/>
                <c:pt idx="0">
                  <c:v>IPC[302,32]</c:v>
                </c:pt>
                <c:pt idx="1">
                  <c:v>IPC[302,34,498A,304-B,34]</c:v>
                </c:pt>
                <c:pt idx="2">
                  <c:v>IPC[302,216,34],Arms Act[25]</c:v>
                </c:pt>
                <c:pt idx="3">
                  <c:v>IPC[302,34,498-A,304]</c:v>
                </c:pt>
                <c:pt idx="4">
                  <c:v>IPC[498A,304-B,302]</c:v>
                </c:pt>
              </c:strCache>
            </c:strRef>
          </c:cat>
          <c:val>
            <c:numRef>
              <c:f>Sheet11!$B$43:$B$47</c:f>
              <c:numCache>
                <c:formatCode>General</c:formatCode>
                <c:ptCount val="5"/>
                <c:pt idx="0">
                  <c:v>60</c:v>
                </c:pt>
                <c:pt idx="1">
                  <c:v>60</c:v>
                </c:pt>
                <c:pt idx="2">
                  <c:v>45</c:v>
                </c:pt>
                <c:pt idx="3">
                  <c:v>30</c:v>
                </c:pt>
                <c:pt idx="4">
                  <c:v>30</c:v>
                </c:pt>
              </c:numCache>
            </c:numRef>
          </c:val>
          <c:extLst>
            <c:ext xmlns:c16="http://schemas.microsoft.com/office/drawing/2014/chart" uri="{C3380CC4-5D6E-409C-BE32-E72D297353CC}">
              <c16:uniqueId val="{00000000-6F14-4151-B725-475D101D2BEE}"/>
            </c:ext>
          </c:extLst>
        </c:ser>
        <c:dLbls>
          <c:showLegendKey val="0"/>
          <c:showVal val="0"/>
          <c:showCatName val="0"/>
          <c:showSerName val="0"/>
          <c:showPercent val="0"/>
          <c:showBubbleSize val="0"/>
        </c:dLbls>
        <c:gapWidth val="150"/>
        <c:shape val="box"/>
        <c:axId val="757463368"/>
        <c:axId val="757463696"/>
        <c:axId val="0"/>
      </c:bar3DChart>
      <c:catAx>
        <c:axId val="757463368"/>
        <c:scaling>
          <c:orientation val="minMax"/>
        </c:scaling>
        <c:delete val="0"/>
        <c:axPos val="l"/>
        <c:numFmt formatCode="General" sourceLinked="1"/>
        <c:majorTickMark val="none"/>
        <c:minorTickMark val="none"/>
        <c:tickLblPos val="nextTo"/>
        <c:spPr>
          <a:noFill/>
          <a:ln>
            <a:solidFill>
              <a:schemeClr val="tx1"/>
            </a:solidFill>
          </a:ln>
          <a:effectLst/>
        </c:spPr>
        <c:txPr>
          <a:bodyPr rot="-60000000" spcFirstLastPara="1" vertOverflow="ellipsis" vert="horz" wrap="square" anchor="ctr" anchorCtr="1"/>
          <a:lstStyle/>
          <a:p>
            <a:pPr>
              <a:defRPr sz="900" b="0" i="0" u="none" strike="noStrike" kern="1200" baseline="0">
                <a:ln>
                  <a:solidFill>
                    <a:schemeClr val="tx1">
                      <a:lumMod val="75000"/>
                      <a:lumOff val="25000"/>
                    </a:schemeClr>
                  </a:solidFill>
                </a:ln>
                <a:solidFill>
                  <a:schemeClr val="tx1">
                    <a:lumMod val="65000"/>
                    <a:lumOff val="35000"/>
                  </a:schemeClr>
                </a:solidFill>
                <a:latin typeface="+mn-lt"/>
                <a:ea typeface="+mn-ea"/>
                <a:cs typeface="+mn-cs"/>
              </a:defRPr>
            </a:pPr>
            <a:endParaRPr lang="en-US"/>
          </a:p>
        </c:txPr>
        <c:crossAx val="757463696"/>
        <c:crosses val="autoZero"/>
        <c:auto val="1"/>
        <c:lblAlgn val="ctr"/>
        <c:lblOffset val="100"/>
        <c:noMultiLvlLbl val="0"/>
      </c:catAx>
      <c:valAx>
        <c:axId val="75746369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solidFill>
              <a:schemeClr val="tx1"/>
            </a:solidFill>
          </a:ln>
          <a:effectLst/>
        </c:spPr>
        <c:txPr>
          <a:bodyPr rot="-60000000" spcFirstLastPara="1" vertOverflow="ellipsis" vert="horz" wrap="square" anchor="ctr" anchorCtr="1"/>
          <a:lstStyle/>
          <a:p>
            <a:pPr>
              <a:defRPr sz="900" b="0" i="0" u="none" strike="noStrike" kern="1200" baseline="0">
                <a:ln>
                  <a:solidFill>
                    <a:schemeClr val="tx1">
                      <a:lumMod val="75000"/>
                      <a:lumOff val="25000"/>
                    </a:schemeClr>
                  </a:solidFill>
                </a:ln>
                <a:solidFill>
                  <a:schemeClr val="tx1">
                    <a:lumMod val="65000"/>
                    <a:lumOff val="35000"/>
                  </a:schemeClr>
                </a:solidFill>
                <a:latin typeface="+mn-lt"/>
                <a:ea typeface="+mn-ea"/>
                <a:cs typeface="+mn-cs"/>
              </a:defRPr>
            </a:pPr>
            <a:endParaRPr lang="en-US"/>
          </a:p>
        </c:txPr>
        <c:crossAx val="75746336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b="1">
                <a:solidFill>
                  <a:schemeClr val="tx2">
                    <a:lumMod val="75000"/>
                  </a:schemeClr>
                </a:solidFill>
                <a:latin typeface="Bell MT" panose="02020503060305020303" pitchFamily="18" charset="0"/>
              </a:rPr>
              <a:t>Top</a:t>
            </a:r>
            <a:r>
              <a:rPr lang="en-IN" b="1" baseline="0">
                <a:solidFill>
                  <a:schemeClr val="tx2">
                    <a:lumMod val="75000"/>
                  </a:schemeClr>
                </a:solidFill>
                <a:latin typeface="Bell MT" panose="02020503060305020303" pitchFamily="18" charset="0"/>
              </a:rPr>
              <a:t> 5 Categories Taken Time During Proceeding</a:t>
            </a:r>
            <a:endParaRPr lang="en-IN" b="1">
              <a:solidFill>
                <a:schemeClr val="tx2">
                  <a:lumMod val="75000"/>
                </a:schemeClr>
              </a:solidFill>
              <a:latin typeface="Bell MT" panose="02020503060305020303" pitchFamily="18" charset="0"/>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clustered"/>
        <c:varyColors val="0"/>
        <c:ser>
          <c:idx val="0"/>
          <c:order val="0"/>
          <c:spPr>
            <a:solidFill>
              <a:schemeClr val="accent1"/>
            </a:solidFill>
            <a:ln>
              <a:noFill/>
            </a:ln>
            <a:effectLst/>
            <a:sp3d/>
          </c:spPr>
          <c:invertIfNegative val="0"/>
          <c:cat>
            <c:strRef>
              <c:f>Sheet11!$A$28:$A$32</c:f>
              <c:strCache>
                <c:ptCount val="5"/>
                <c:pt idx="0">
                  <c:v>IPC[302,34]</c:v>
                </c:pt>
                <c:pt idx="1">
                  <c:v>IPC[302]</c:v>
                </c:pt>
                <c:pt idx="2">
                  <c:v>IPC[304B,498-A,34]</c:v>
                </c:pt>
                <c:pt idx="3">
                  <c:v>IPC[364A]</c:v>
                </c:pt>
                <c:pt idx="4">
                  <c:v>IPC[302,201,120-B,34]</c:v>
                </c:pt>
              </c:strCache>
            </c:strRef>
          </c:cat>
          <c:val>
            <c:numRef>
              <c:f>Sheet11!$B$28:$B$32</c:f>
              <c:numCache>
                <c:formatCode>General</c:formatCode>
                <c:ptCount val="5"/>
                <c:pt idx="0">
                  <c:v>3825</c:v>
                </c:pt>
                <c:pt idx="1">
                  <c:v>3310</c:v>
                </c:pt>
                <c:pt idx="2">
                  <c:v>1820</c:v>
                </c:pt>
                <c:pt idx="3">
                  <c:v>1240</c:v>
                </c:pt>
                <c:pt idx="4">
                  <c:v>910</c:v>
                </c:pt>
              </c:numCache>
            </c:numRef>
          </c:val>
          <c:extLst>
            <c:ext xmlns:c16="http://schemas.microsoft.com/office/drawing/2014/chart" uri="{C3380CC4-5D6E-409C-BE32-E72D297353CC}">
              <c16:uniqueId val="{00000000-9707-4D61-BD24-8E79E1F8E2F9}"/>
            </c:ext>
          </c:extLst>
        </c:ser>
        <c:dLbls>
          <c:showLegendKey val="0"/>
          <c:showVal val="0"/>
          <c:showCatName val="0"/>
          <c:showSerName val="0"/>
          <c:showPercent val="0"/>
          <c:showBubbleSize val="0"/>
        </c:dLbls>
        <c:gapWidth val="150"/>
        <c:shape val="box"/>
        <c:axId val="746119080"/>
        <c:axId val="746121048"/>
        <c:axId val="0"/>
      </c:bar3DChart>
      <c:catAx>
        <c:axId val="746119080"/>
        <c:scaling>
          <c:orientation val="minMax"/>
        </c:scaling>
        <c:delete val="0"/>
        <c:axPos val="l"/>
        <c:numFmt formatCode="General" sourceLinked="1"/>
        <c:majorTickMark val="none"/>
        <c:minorTickMark val="none"/>
        <c:tickLblPos val="nextTo"/>
        <c:spPr>
          <a:noFill/>
          <a:ln>
            <a:solidFill>
              <a:schemeClr val="tx1"/>
            </a:solidFill>
          </a:ln>
          <a:effectLst/>
        </c:spPr>
        <c:txPr>
          <a:bodyPr rot="-60000000" spcFirstLastPara="1" vertOverflow="ellipsis" vert="horz" wrap="square" anchor="ctr" anchorCtr="1"/>
          <a:lstStyle/>
          <a:p>
            <a:pPr>
              <a:defRPr sz="900" b="0" i="0" u="none" strike="noStrike" kern="1200" baseline="0">
                <a:ln>
                  <a:solidFill>
                    <a:schemeClr val="tx1">
                      <a:lumMod val="75000"/>
                      <a:lumOff val="25000"/>
                    </a:schemeClr>
                  </a:solidFill>
                </a:ln>
                <a:solidFill>
                  <a:schemeClr val="tx1">
                    <a:lumMod val="65000"/>
                    <a:lumOff val="35000"/>
                  </a:schemeClr>
                </a:solidFill>
                <a:latin typeface="+mn-lt"/>
                <a:ea typeface="+mn-ea"/>
                <a:cs typeface="+mn-cs"/>
              </a:defRPr>
            </a:pPr>
            <a:endParaRPr lang="en-US"/>
          </a:p>
        </c:txPr>
        <c:crossAx val="746121048"/>
        <c:crosses val="autoZero"/>
        <c:auto val="1"/>
        <c:lblAlgn val="ctr"/>
        <c:lblOffset val="100"/>
        <c:noMultiLvlLbl val="0"/>
      </c:catAx>
      <c:valAx>
        <c:axId val="74612104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solidFill>
              <a:schemeClr val="tx1"/>
            </a:solidFill>
          </a:ln>
          <a:effectLst/>
        </c:spPr>
        <c:txPr>
          <a:bodyPr rot="-60000000" spcFirstLastPara="1" vertOverflow="ellipsis" vert="horz" wrap="square" anchor="ctr" anchorCtr="1"/>
          <a:lstStyle/>
          <a:p>
            <a:pPr>
              <a:defRPr sz="900" b="0" i="0" u="none" strike="noStrike" kern="1200" baseline="0">
                <a:ln>
                  <a:solidFill>
                    <a:schemeClr val="tx1">
                      <a:lumMod val="75000"/>
                      <a:lumOff val="25000"/>
                    </a:schemeClr>
                  </a:solidFill>
                </a:ln>
                <a:solidFill>
                  <a:schemeClr val="tx1">
                    <a:lumMod val="65000"/>
                    <a:lumOff val="35000"/>
                  </a:schemeClr>
                </a:solidFill>
                <a:latin typeface="+mn-lt"/>
                <a:ea typeface="+mn-ea"/>
                <a:cs typeface="+mn-cs"/>
              </a:defRPr>
            </a:pPr>
            <a:endParaRPr lang="en-US"/>
          </a:p>
        </c:txPr>
        <c:crossAx val="746119080"/>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400" b="1" i="0" baseline="0">
                <a:solidFill>
                  <a:schemeClr val="tx2">
                    <a:lumMod val="75000"/>
                  </a:schemeClr>
                </a:solidFill>
                <a:effectLst/>
                <a:latin typeface="Bell MT" panose="02020503060305020303" pitchFamily="18" charset="0"/>
              </a:rPr>
              <a:t>Top 5 Categories Taken Time During Proceeding</a:t>
            </a:r>
            <a:endParaRPr lang="en-IN" sz="1400">
              <a:solidFill>
                <a:schemeClr val="tx2">
                  <a:lumMod val="75000"/>
                </a:schemeClr>
              </a:solidFill>
              <a:effectLst/>
              <a:latin typeface="Bell MT" panose="02020503060305020303" pitchFamily="18" charset="0"/>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clustered"/>
        <c:varyColors val="0"/>
        <c:ser>
          <c:idx val="0"/>
          <c:order val="0"/>
          <c:spPr>
            <a:solidFill>
              <a:schemeClr val="accent1"/>
            </a:solidFill>
            <a:ln>
              <a:noFill/>
            </a:ln>
            <a:effectLst/>
            <a:sp3d/>
          </c:spPr>
          <c:invertIfNegative val="0"/>
          <c:cat>
            <c:strRef>
              <c:f>Sheet11!$A$54:$A$58</c:f>
              <c:strCache>
                <c:ptCount val="5"/>
                <c:pt idx="0">
                  <c:v>IPC[498-A,304-B,302]</c:v>
                </c:pt>
                <c:pt idx="1">
                  <c:v>IPC[302,34,498-A,304]</c:v>
                </c:pt>
                <c:pt idx="2">
                  <c:v>IPC[498A,304-B,302]</c:v>
                </c:pt>
                <c:pt idx="3">
                  <c:v>IPC[302,216,34],Arms Act[25A]</c:v>
                </c:pt>
                <c:pt idx="4">
                  <c:v>IPC[302,120B,34]</c:v>
                </c:pt>
              </c:strCache>
            </c:strRef>
          </c:cat>
          <c:val>
            <c:numRef>
              <c:f>Sheet11!$B$54:$B$58</c:f>
              <c:numCache>
                <c:formatCode>General</c:formatCode>
                <c:ptCount val="5"/>
                <c:pt idx="0">
                  <c:v>24.5</c:v>
                </c:pt>
                <c:pt idx="1">
                  <c:v>30</c:v>
                </c:pt>
                <c:pt idx="2">
                  <c:v>30</c:v>
                </c:pt>
                <c:pt idx="3">
                  <c:v>31.25</c:v>
                </c:pt>
                <c:pt idx="4">
                  <c:v>31.363636363636363</c:v>
                </c:pt>
              </c:numCache>
            </c:numRef>
          </c:val>
          <c:extLst>
            <c:ext xmlns:c16="http://schemas.microsoft.com/office/drawing/2014/chart" uri="{C3380CC4-5D6E-409C-BE32-E72D297353CC}">
              <c16:uniqueId val="{00000000-6594-463B-B520-41916AEB6B89}"/>
            </c:ext>
          </c:extLst>
        </c:ser>
        <c:dLbls>
          <c:showLegendKey val="0"/>
          <c:showVal val="0"/>
          <c:showCatName val="0"/>
          <c:showSerName val="0"/>
          <c:showPercent val="0"/>
          <c:showBubbleSize val="0"/>
        </c:dLbls>
        <c:gapWidth val="150"/>
        <c:shape val="box"/>
        <c:axId val="780274808"/>
        <c:axId val="780272512"/>
        <c:axId val="0"/>
      </c:bar3DChart>
      <c:catAx>
        <c:axId val="780274808"/>
        <c:scaling>
          <c:orientation val="minMax"/>
        </c:scaling>
        <c:delete val="0"/>
        <c:axPos val="l"/>
        <c:numFmt formatCode="General" sourceLinked="1"/>
        <c:majorTickMark val="none"/>
        <c:minorTickMark val="none"/>
        <c:tickLblPos val="nextTo"/>
        <c:spPr>
          <a:noFill/>
          <a:ln>
            <a:solidFill>
              <a:schemeClr val="tx1">
                <a:lumMod val="75000"/>
                <a:lumOff val="25000"/>
              </a:schemeClr>
            </a:solidFill>
          </a:ln>
          <a:effectLst/>
        </c:spPr>
        <c:txPr>
          <a:bodyPr rot="-60000000" spcFirstLastPara="1" vertOverflow="ellipsis" vert="horz" wrap="square" anchor="ctr" anchorCtr="1"/>
          <a:lstStyle/>
          <a:p>
            <a:pPr>
              <a:defRPr sz="900" b="0" i="0" u="none" strike="noStrike" kern="1200" baseline="0">
                <a:ln>
                  <a:solidFill>
                    <a:schemeClr val="tx1">
                      <a:lumMod val="75000"/>
                      <a:lumOff val="25000"/>
                    </a:schemeClr>
                  </a:solidFill>
                </a:ln>
                <a:solidFill>
                  <a:schemeClr val="tx1">
                    <a:lumMod val="65000"/>
                    <a:lumOff val="35000"/>
                  </a:schemeClr>
                </a:solidFill>
                <a:latin typeface="+mn-lt"/>
                <a:ea typeface="+mn-ea"/>
                <a:cs typeface="+mn-cs"/>
              </a:defRPr>
            </a:pPr>
            <a:endParaRPr lang="en-US"/>
          </a:p>
        </c:txPr>
        <c:crossAx val="780272512"/>
        <c:crosses val="autoZero"/>
        <c:auto val="1"/>
        <c:lblAlgn val="ctr"/>
        <c:lblOffset val="100"/>
        <c:noMultiLvlLbl val="0"/>
      </c:catAx>
      <c:valAx>
        <c:axId val="78027251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solidFill>
              <a:schemeClr val="tx1"/>
            </a:solidFill>
          </a:ln>
          <a:effectLst/>
        </c:spPr>
        <c:txPr>
          <a:bodyPr rot="-60000000" spcFirstLastPara="1" vertOverflow="ellipsis" vert="horz" wrap="square" anchor="ctr" anchorCtr="1"/>
          <a:lstStyle/>
          <a:p>
            <a:pPr>
              <a:defRPr sz="900" b="0" i="0" u="none" strike="noStrike" kern="1200" baseline="0">
                <a:ln>
                  <a:solidFill>
                    <a:schemeClr val="tx1">
                      <a:lumMod val="75000"/>
                      <a:lumOff val="25000"/>
                    </a:schemeClr>
                  </a:solidFill>
                </a:ln>
                <a:solidFill>
                  <a:schemeClr val="tx1">
                    <a:lumMod val="65000"/>
                    <a:lumOff val="35000"/>
                  </a:schemeClr>
                </a:solidFill>
                <a:latin typeface="+mn-lt"/>
                <a:ea typeface="+mn-ea"/>
                <a:cs typeface="+mn-cs"/>
              </a:defRPr>
            </a:pPr>
            <a:endParaRPr lang="en-US"/>
          </a:p>
        </c:txPr>
        <c:crossAx val="78027480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400" b="1" i="0" baseline="0">
                <a:solidFill>
                  <a:schemeClr val="tx2">
                    <a:lumMod val="75000"/>
                  </a:schemeClr>
                </a:solidFill>
                <a:effectLst/>
                <a:latin typeface="Bell MT" panose="02020503060305020303" pitchFamily="18" charset="0"/>
              </a:rPr>
              <a:t>Bottom 5 Categories Taken Time During Proceeding</a:t>
            </a:r>
            <a:endParaRPr lang="en-IN" sz="1400">
              <a:solidFill>
                <a:schemeClr val="tx2">
                  <a:lumMod val="75000"/>
                </a:schemeClr>
              </a:solidFill>
              <a:effectLst/>
              <a:latin typeface="Bell MT" panose="02020503060305020303" pitchFamily="18" charset="0"/>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clustered"/>
        <c:varyColors val="0"/>
        <c:ser>
          <c:idx val="0"/>
          <c:order val="0"/>
          <c:spPr>
            <a:solidFill>
              <a:schemeClr val="accent1"/>
            </a:solidFill>
            <a:ln>
              <a:noFill/>
            </a:ln>
            <a:effectLst/>
            <a:sp3d/>
          </c:spPr>
          <c:invertIfNegative val="0"/>
          <c:cat>
            <c:strRef>
              <c:f>Sheet11!$A$69:$A$73</c:f>
              <c:strCache>
                <c:ptCount val="5"/>
                <c:pt idx="0">
                  <c:v>IPC[302,216,34],Arms Act[25]</c:v>
                </c:pt>
                <c:pt idx="1">
                  <c:v>IPC[302,201,120-B,34]</c:v>
                </c:pt>
                <c:pt idx="2">
                  <c:v>IPC[302,32]</c:v>
                </c:pt>
                <c:pt idx="3">
                  <c:v>IPC[302,34,498A,304-B,34]</c:v>
                </c:pt>
                <c:pt idx="4">
                  <c:v>IPC[364A]</c:v>
                </c:pt>
              </c:strCache>
            </c:strRef>
          </c:cat>
          <c:val>
            <c:numRef>
              <c:f>Sheet11!$B$69:$B$73</c:f>
              <c:numCache>
                <c:formatCode>General</c:formatCode>
                <c:ptCount val="5"/>
                <c:pt idx="0">
                  <c:v>45</c:v>
                </c:pt>
                <c:pt idx="1">
                  <c:v>50.555555555555557</c:v>
                </c:pt>
                <c:pt idx="2">
                  <c:v>60</c:v>
                </c:pt>
                <c:pt idx="3">
                  <c:v>60</c:v>
                </c:pt>
                <c:pt idx="4">
                  <c:v>65.263157894736835</c:v>
                </c:pt>
              </c:numCache>
            </c:numRef>
          </c:val>
          <c:extLst>
            <c:ext xmlns:c16="http://schemas.microsoft.com/office/drawing/2014/chart" uri="{C3380CC4-5D6E-409C-BE32-E72D297353CC}">
              <c16:uniqueId val="{00000000-EFEB-463D-A1A7-2A267C5950E6}"/>
            </c:ext>
          </c:extLst>
        </c:ser>
        <c:dLbls>
          <c:showLegendKey val="0"/>
          <c:showVal val="0"/>
          <c:showCatName val="0"/>
          <c:showSerName val="0"/>
          <c:showPercent val="0"/>
          <c:showBubbleSize val="0"/>
        </c:dLbls>
        <c:gapWidth val="150"/>
        <c:shape val="box"/>
        <c:axId val="564010040"/>
        <c:axId val="564010368"/>
        <c:axId val="0"/>
      </c:bar3DChart>
      <c:catAx>
        <c:axId val="564010040"/>
        <c:scaling>
          <c:orientation val="minMax"/>
        </c:scaling>
        <c:delete val="0"/>
        <c:axPos val="l"/>
        <c:numFmt formatCode="General" sourceLinked="1"/>
        <c:majorTickMark val="none"/>
        <c:minorTickMark val="none"/>
        <c:tickLblPos val="nextTo"/>
        <c:spPr>
          <a:noFill/>
          <a:ln>
            <a:solidFill>
              <a:schemeClr val="tx1"/>
            </a:solidFill>
          </a:ln>
          <a:effectLst/>
        </c:spPr>
        <c:txPr>
          <a:bodyPr rot="-60000000" spcFirstLastPara="1" vertOverflow="ellipsis" vert="horz" wrap="square" anchor="ctr" anchorCtr="1"/>
          <a:lstStyle/>
          <a:p>
            <a:pPr>
              <a:defRPr sz="900" b="0" i="0" u="none" strike="noStrike" kern="1200" baseline="0">
                <a:ln>
                  <a:solidFill>
                    <a:schemeClr val="tx1">
                      <a:lumMod val="75000"/>
                      <a:lumOff val="25000"/>
                    </a:schemeClr>
                  </a:solidFill>
                </a:ln>
                <a:solidFill>
                  <a:schemeClr val="tx1">
                    <a:lumMod val="65000"/>
                    <a:lumOff val="35000"/>
                  </a:schemeClr>
                </a:solidFill>
                <a:latin typeface="+mn-lt"/>
                <a:ea typeface="+mn-ea"/>
                <a:cs typeface="+mn-cs"/>
              </a:defRPr>
            </a:pPr>
            <a:endParaRPr lang="en-US"/>
          </a:p>
        </c:txPr>
        <c:crossAx val="564010368"/>
        <c:crosses val="autoZero"/>
        <c:auto val="1"/>
        <c:lblAlgn val="ctr"/>
        <c:lblOffset val="100"/>
        <c:noMultiLvlLbl val="0"/>
      </c:catAx>
      <c:valAx>
        <c:axId val="56401036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solidFill>
              <a:schemeClr val="tx1"/>
            </a:solidFill>
          </a:ln>
          <a:effectLst/>
        </c:spPr>
        <c:txPr>
          <a:bodyPr rot="-60000000" spcFirstLastPara="1" vertOverflow="ellipsis" vert="horz" wrap="square" anchor="ctr" anchorCtr="1"/>
          <a:lstStyle/>
          <a:p>
            <a:pPr>
              <a:defRPr sz="900" b="0" i="0" u="none" strike="noStrike" kern="1200" baseline="0">
                <a:ln>
                  <a:solidFill>
                    <a:schemeClr val="tx1">
                      <a:lumMod val="75000"/>
                      <a:lumOff val="25000"/>
                    </a:schemeClr>
                  </a:solidFill>
                </a:ln>
                <a:solidFill>
                  <a:schemeClr val="tx1">
                    <a:lumMod val="65000"/>
                    <a:lumOff val="35000"/>
                  </a:schemeClr>
                </a:solidFill>
                <a:latin typeface="+mn-lt"/>
                <a:ea typeface="+mn-ea"/>
                <a:cs typeface="+mn-cs"/>
              </a:defRPr>
            </a:pPr>
            <a:endParaRPr lang="en-US"/>
          </a:p>
        </c:txPr>
        <c:crossAx val="564010040"/>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b="1">
                <a:solidFill>
                  <a:schemeClr val="tx2">
                    <a:lumMod val="75000"/>
                  </a:schemeClr>
                </a:solidFill>
                <a:latin typeface="Bell MT" panose="02020503060305020303" pitchFamily="18" charset="0"/>
              </a:rPr>
              <a:t>Month Wise Count of Cases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5">
                <a:lumMod val="50000"/>
              </a:schemeClr>
            </a:solidFill>
            <a:ln>
              <a:noFill/>
            </a:ln>
            <a:effectLst/>
          </c:spPr>
          <c:invertIfNegative val="0"/>
          <c:cat>
            <c:strRef>
              <c:f>FiledCases!$M$17:$M$28</c:f>
              <c:strCache>
                <c:ptCount val="12"/>
                <c:pt idx="0">
                  <c:v>SC-113-2018</c:v>
                </c:pt>
                <c:pt idx="1">
                  <c:v>SC-114-2018</c:v>
                </c:pt>
                <c:pt idx="2">
                  <c:v>SC-117-2018</c:v>
                </c:pt>
                <c:pt idx="3">
                  <c:v>SC-56803-2016</c:v>
                </c:pt>
                <c:pt idx="4">
                  <c:v>SC-56917-2016</c:v>
                </c:pt>
                <c:pt idx="5">
                  <c:v>SC-57015-2016</c:v>
                </c:pt>
                <c:pt idx="6">
                  <c:v>SC-57106-2016</c:v>
                </c:pt>
                <c:pt idx="7">
                  <c:v>SC-57212-2016</c:v>
                </c:pt>
                <c:pt idx="8">
                  <c:v>SC-57256-2016</c:v>
                </c:pt>
                <c:pt idx="9">
                  <c:v>SC-57748-2016</c:v>
                </c:pt>
                <c:pt idx="10">
                  <c:v>SC-84-2017</c:v>
                </c:pt>
                <c:pt idx="11">
                  <c:v>SC-87-2017</c:v>
                </c:pt>
              </c:strCache>
            </c:strRef>
          </c:cat>
          <c:val>
            <c:numRef>
              <c:f>FiledCases!$N$17:$N$28</c:f>
              <c:numCache>
                <c:formatCode>General</c:formatCode>
                <c:ptCount val="12"/>
                <c:pt idx="0">
                  <c:v>109</c:v>
                </c:pt>
                <c:pt idx="1">
                  <c:v>209</c:v>
                </c:pt>
                <c:pt idx="2">
                  <c:v>131</c:v>
                </c:pt>
                <c:pt idx="3">
                  <c:v>98</c:v>
                </c:pt>
                <c:pt idx="4">
                  <c:v>23</c:v>
                </c:pt>
                <c:pt idx="5">
                  <c:v>21</c:v>
                </c:pt>
                <c:pt idx="6">
                  <c:v>7</c:v>
                </c:pt>
                <c:pt idx="7">
                  <c:v>150</c:v>
                </c:pt>
                <c:pt idx="8">
                  <c:v>115</c:v>
                </c:pt>
                <c:pt idx="9">
                  <c:v>173</c:v>
                </c:pt>
                <c:pt idx="10">
                  <c:v>293</c:v>
                </c:pt>
                <c:pt idx="11">
                  <c:v>84</c:v>
                </c:pt>
              </c:numCache>
            </c:numRef>
          </c:val>
          <c:extLst>
            <c:ext xmlns:c16="http://schemas.microsoft.com/office/drawing/2014/chart" uri="{C3380CC4-5D6E-409C-BE32-E72D297353CC}">
              <c16:uniqueId val="{00000000-B52B-424D-BDEB-19E1749D99F4}"/>
            </c:ext>
          </c:extLst>
        </c:ser>
        <c:dLbls>
          <c:showLegendKey val="0"/>
          <c:showVal val="0"/>
          <c:showCatName val="0"/>
          <c:showSerName val="0"/>
          <c:showPercent val="0"/>
          <c:showBubbleSize val="0"/>
        </c:dLbls>
        <c:gapWidth val="160"/>
        <c:overlap val="-27"/>
        <c:axId val="647854960"/>
        <c:axId val="647853648"/>
      </c:barChart>
      <c:catAx>
        <c:axId val="647854960"/>
        <c:scaling>
          <c:orientation val="minMax"/>
        </c:scaling>
        <c:delete val="0"/>
        <c:axPos val="b"/>
        <c:numFmt formatCode="General" sourceLinked="1"/>
        <c:majorTickMark val="none"/>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900" b="0" i="0" u="none" strike="noStrike" kern="1200" baseline="0">
                <a:ln>
                  <a:solidFill>
                    <a:schemeClr val="tx1">
                      <a:lumMod val="75000"/>
                      <a:lumOff val="25000"/>
                    </a:schemeClr>
                  </a:solidFill>
                </a:ln>
                <a:solidFill>
                  <a:schemeClr val="tx1">
                    <a:lumMod val="65000"/>
                    <a:lumOff val="35000"/>
                  </a:schemeClr>
                </a:solidFill>
                <a:latin typeface="+mn-lt"/>
                <a:ea typeface="+mn-ea"/>
                <a:cs typeface="+mn-cs"/>
              </a:defRPr>
            </a:pPr>
            <a:endParaRPr lang="en-US"/>
          </a:p>
        </c:txPr>
        <c:crossAx val="647853648"/>
        <c:crosses val="autoZero"/>
        <c:auto val="1"/>
        <c:lblAlgn val="ctr"/>
        <c:lblOffset val="100"/>
        <c:noMultiLvlLbl val="0"/>
      </c:catAx>
      <c:valAx>
        <c:axId val="647853648"/>
        <c:scaling>
          <c:orientation val="minMax"/>
        </c:scaling>
        <c:delete val="0"/>
        <c:axPos val="l"/>
        <c:numFmt formatCode="General" sourceLinked="1"/>
        <c:majorTickMark val="none"/>
        <c:minorTickMark val="none"/>
        <c:tickLblPos val="nextTo"/>
        <c:spPr>
          <a:noFill/>
          <a:ln>
            <a:solidFill>
              <a:schemeClr val="tx1"/>
            </a:solidFill>
          </a:ln>
          <a:effectLst/>
        </c:spPr>
        <c:txPr>
          <a:bodyPr rot="-60000000" spcFirstLastPara="1" vertOverflow="ellipsis" vert="horz" wrap="square" anchor="ctr" anchorCtr="1"/>
          <a:lstStyle/>
          <a:p>
            <a:pPr>
              <a:defRPr sz="900" b="0" i="0" u="none" strike="noStrike" kern="1200" baseline="0">
                <a:ln>
                  <a:solidFill>
                    <a:schemeClr val="tx1">
                      <a:lumMod val="75000"/>
                      <a:lumOff val="25000"/>
                    </a:schemeClr>
                  </a:solidFill>
                </a:ln>
                <a:solidFill>
                  <a:schemeClr val="tx1">
                    <a:lumMod val="65000"/>
                    <a:lumOff val="35000"/>
                  </a:schemeClr>
                </a:solidFill>
                <a:latin typeface="+mn-lt"/>
                <a:ea typeface="+mn-ea"/>
                <a:cs typeface="+mn-cs"/>
              </a:defRPr>
            </a:pPr>
            <a:endParaRPr lang="en-US"/>
          </a:p>
        </c:txPr>
        <c:crossAx val="647854960"/>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400" b="1" i="0" baseline="0">
                <a:effectLst/>
                <a:latin typeface="Bell MT" panose="02020503060305020303" pitchFamily="18" charset="0"/>
              </a:rPr>
              <a:t>Bottom 10 Case Category By Count of Cases</a:t>
            </a:r>
            <a:endParaRPr lang="en-IN" sz="1400">
              <a:effectLst/>
              <a:latin typeface="Bell MT" panose="02020503060305020303" pitchFamily="18" charset="0"/>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spPr>
            <a:solidFill>
              <a:schemeClr val="accent1"/>
            </a:solidFill>
            <a:ln>
              <a:noFill/>
            </a:ln>
            <a:effectLst/>
          </c:spPr>
          <c:invertIfNegative val="0"/>
          <c:cat>
            <c:strRef>
              <c:extLst>
                <c:ext xmlns:c15="http://schemas.microsoft.com/office/drawing/2012/chart" uri="{02D57815-91ED-43cb-92C2-25804820EDAC}">
                  <c15:fullRef>
                    <c15:sqref>CategoryAvgTime!$M$13:$M$22</c15:sqref>
                  </c15:fullRef>
                </c:ext>
              </c:extLst>
              <c:f>CategoryAvgTime!$M$18:$M$22</c:f>
              <c:strCache>
                <c:ptCount val="5"/>
                <c:pt idx="0">
                  <c:v>IPC[302,34,120B]</c:v>
                </c:pt>
                <c:pt idx="1">
                  <c:v>IPC[307,34]</c:v>
                </c:pt>
                <c:pt idx="2">
                  <c:v>IPC[307]</c:v>
                </c:pt>
                <c:pt idx="3">
                  <c:v>IPC[363,364A,120B,34]</c:v>
                </c:pt>
                <c:pt idx="4">
                  <c:v>IPC[302,34,],Arms Act[30]</c:v>
                </c:pt>
              </c:strCache>
            </c:strRef>
          </c:cat>
          <c:val>
            <c:numRef>
              <c:extLst>
                <c:ext xmlns:c15="http://schemas.microsoft.com/office/drawing/2012/chart" uri="{02D57815-91ED-43cb-92C2-25804820EDAC}">
                  <c15:fullRef>
                    <c15:sqref>CategoryAvgTime!$N$13:$N$22</c15:sqref>
                  </c15:fullRef>
                </c:ext>
              </c:extLst>
              <c:f>CategoryAvgTime!$N$18:$N$22</c:f>
              <c:numCache>
                <c:formatCode>General</c:formatCode>
                <c:ptCount val="5"/>
                <c:pt idx="0">
                  <c:v>12</c:v>
                </c:pt>
                <c:pt idx="1">
                  <c:v>10</c:v>
                </c:pt>
                <c:pt idx="2">
                  <c:v>10</c:v>
                </c:pt>
                <c:pt idx="3">
                  <c:v>10</c:v>
                </c:pt>
                <c:pt idx="4">
                  <c:v>10</c:v>
                </c:pt>
              </c:numCache>
            </c:numRef>
          </c:val>
          <c:extLst>
            <c:ext xmlns:c16="http://schemas.microsoft.com/office/drawing/2014/chart" uri="{C3380CC4-5D6E-409C-BE32-E72D297353CC}">
              <c16:uniqueId val="{00000000-CBC3-41FF-AC9D-9B6541E6790A}"/>
            </c:ext>
          </c:extLst>
        </c:ser>
        <c:dLbls>
          <c:showLegendKey val="0"/>
          <c:showVal val="0"/>
          <c:showCatName val="0"/>
          <c:showSerName val="0"/>
          <c:showPercent val="0"/>
          <c:showBubbleSize val="0"/>
        </c:dLbls>
        <c:gapWidth val="150"/>
        <c:axId val="661343632"/>
        <c:axId val="661564920"/>
      </c:barChart>
      <c:catAx>
        <c:axId val="661343632"/>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61564920"/>
        <c:crosses val="autoZero"/>
        <c:auto val="1"/>
        <c:lblAlgn val="ctr"/>
        <c:lblOffset val="100"/>
        <c:noMultiLvlLbl val="0"/>
      </c:catAx>
      <c:valAx>
        <c:axId val="661564920"/>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61343632"/>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b="1">
                <a:latin typeface="Bell MT" panose="02020503060305020303" pitchFamily="18" charset="0"/>
              </a:rPr>
              <a:t>Top 10 Case Category By Count of Cases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solidFill>
            <a:ln>
              <a:noFill/>
            </a:ln>
            <a:effectLst/>
          </c:spPr>
          <c:invertIfNegative val="0"/>
          <c:cat>
            <c:strRef>
              <c:f>CategoryAvgTime!$M$2:$M$11</c:f>
              <c:strCache>
                <c:ptCount val="10"/>
                <c:pt idx="0">
                  <c:v>IPC[302,201,202,34]</c:v>
                </c:pt>
                <c:pt idx="1">
                  <c:v>IPC[302,34]</c:v>
                </c:pt>
                <c:pt idx="2">
                  <c:v>IPC[363,302]</c:v>
                </c:pt>
                <c:pt idx="3">
                  <c:v>IPC[302,307,452,147,148,144,120-B,34]</c:v>
                </c:pt>
                <c:pt idx="4">
                  <c:v>IPC[302,201],Arms Act[25,27]</c:v>
                </c:pt>
                <c:pt idx="5">
                  <c:v>IPC[392,449,302,411,120-B,34]</c:v>
                </c:pt>
                <c:pt idx="6">
                  <c:v>IPC[302,32]</c:v>
                </c:pt>
                <c:pt idx="7">
                  <c:v>IPC[302,201,120-B,34]</c:v>
                </c:pt>
                <c:pt idx="8">
                  <c:v>IPC[364A]</c:v>
                </c:pt>
                <c:pt idx="9">
                  <c:v>IPC[302,307,452,427,147,148,149,34]</c:v>
                </c:pt>
              </c:strCache>
            </c:strRef>
          </c:cat>
          <c:val>
            <c:numRef>
              <c:f>CategoryAvgTime!$N$2:$N$11</c:f>
              <c:numCache>
                <c:formatCode>General</c:formatCode>
                <c:ptCount val="10"/>
                <c:pt idx="0">
                  <c:v>45.869565217391305</c:v>
                </c:pt>
                <c:pt idx="1">
                  <c:v>45.871794871794869</c:v>
                </c:pt>
                <c:pt idx="2">
                  <c:v>48.75</c:v>
                </c:pt>
                <c:pt idx="3">
                  <c:v>55.806451612903224</c:v>
                </c:pt>
                <c:pt idx="4">
                  <c:v>56.206896551724135</c:v>
                </c:pt>
                <c:pt idx="5">
                  <c:v>57.892857142857146</c:v>
                </c:pt>
                <c:pt idx="6">
                  <c:v>60</c:v>
                </c:pt>
                <c:pt idx="7">
                  <c:v>60.625</c:v>
                </c:pt>
                <c:pt idx="8">
                  <c:v>65.263157894736835</c:v>
                </c:pt>
                <c:pt idx="9">
                  <c:v>69.333333333333329</c:v>
                </c:pt>
              </c:numCache>
            </c:numRef>
          </c:val>
          <c:extLst>
            <c:ext xmlns:c16="http://schemas.microsoft.com/office/drawing/2014/chart" uri="{C3380CC4-5D6E-409C-BE32-E72D297353CC}">
              <c16:uniqueId val="{00000000-64D0-4200-A8D7-C633561FCED9}"/>
            </c:ext>
          </c:extLst>
        </c:ser>
        <c:dLbls>
          <c:showLegendKey val="0"/>
          <c:showVal val="0"/>
          <c:showCatName val="0"/>
          <c:showSerName val="0"/>
          <c:showPercent val="0"/>
          <c:showBubbleSize val="0"/>
        </c:dLbls>
        <c:gapWidth val="182"/>
        <c:axId val="746641592"/>
        <c:axId val="746644544"/>
      </c:barChart>
      <c:catAx>
        <c:axId val="7466415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6644544"/>
        <c:crosses val="autoZero"/>
        <c:auto val="1"/>
        <c:lblAlgn val="ctr"/>
        <c:lblOffset val="100"/>
        <c:noMultiLvlLbl val="0"/>
      </c:catAx>
      <c:valAx>
        <c:axId val="746644544"/>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6641592"/>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400" b="1" i="0" baseline="0">
                <a:solidFill>
                  <a:schemeClr val="tx2">
                    <a:lumMod val="75000"/>
                  </a:schemeClr>
                </a:solidFill>
                <a:effectLst/>
                <a:latin typeface="Bell MT" panose="02020503060305020303" pitchFamily="18" charset="0"/>
              </a:rPr>
              <a:t>Percentge of Hearings Per Stage</a:t>
            </a:r>
            <a:endParaRPr lang="en-IN" sz="1400">
              <a:solidFill>
                <a:schemeClr val="tx2">
                  <a:lumMod val="75000"/>
                </a:schemeClr>
              </a:solidFill>
              <a:effectLst/>
              <a:latin typeface="Bell MT" panose="02020503060305020303" pitchFamily="18" charset="0"/>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spPr>
            <a:solidFill>
              <a:srgbClr val="002060"/>
            </a:solidFill>
            <a:ln>
              <a:noFill/>
            </a:ln>
            <a:effectLst/>
            <a:sp3d/>
          </c:spPr>
          <c:invertIfNegative val="0"/>
          <c:cat>
            <c:strRef>
              <c:f>'HearingFreAvg#'!$L$25:$L$33</c:f>
              <c:strCache>
                <c:ptCount val="9"/>
                <c:pt idx="0">
                  <c:v>Prosecution Evidence</c:v>
                </c:pt>
                <c:pt idx="1">
                  <c:v>Final Arguments</c:v>
                </c:pt>
                <c:pt idx="2">
                  <c:v>Framing of Charges</c:v>
                </c:pt>
                <c:pt idx="3">
                  <c:v>Statement of Accused</c:v>
                </c:pt>
                <c:pt idx="4">
                  <c:v>Defence Evidence</c:v>
                </c:pt>
                <c:pt idx="5">
                  <c:v>Orders</c:v>
                </c:pt>
                <c:pt idx="6">
                  <c:v>Final Order/Judgment</c:v>
                </c:pt>
                <c:pt idx="7">
                  <c:v>Arguments</c:v>
                </c:pt>
                <c:pt idx="8">
                  <c:v>Final Judgment</c:v>
                </c:pt>
              </c:strCache>
            </c:strRef>
          </c:cat>
          <c:val>
            <c:numRef>
              <c:f>'HearingFreAvg#'!$M$25:$M$33</c:f>
              <c:numCache>
                <c:formatCode>0%</c:formatCode>
                <c:ptCount val="9"/>
                <c:pt idx="0">
                  <c:v>0.46284501061571126</c:v>
                </c:pt>
                <c:pt idx="1">
                  <c:v>0.23496107572540695</c:v>
                </c:pt>
                <c:pt idx="2">
                  <c:v>0.1259731068648266</c:v>
                </c:pt>
                <c:pt idx="3">
                  <c:v>6.1571125265392782E-2</c:v>
                </c:pt>
                <c:pt idx="4">
                  <c:v>5.8740268931351737E-2</c:v>
                </c:pt>
                <c:pt idx="5">
                  <c:v>3.0431705590941261E-2</c:v>
                </c:pt>
                <c:pt idx="6">
                  <c:v>1.7692852087756547E-2</c:v>
                </c:pt>
                <c:pt idx="7">
                  <c:v>7.0771408351026181E-3</c:v>
                </c:pt>
                <c:pt idx="8">
                  <c:v>7.0771408351026188E-4</c:v>
                </c:pt>
              </c:numCache>
            </c:numRef>
          </c:val>
          <c:extLst>
            <c:ext xmlns:c16="http://schemas.microsoft.com/office/drawing/2014/chart" uri="{C3380CC4-5D6E-409C-BE32-E72D297353CC}">
              <c16:uniqueId val="{00000000-697A-4174-8423-BA1BA21FF13A}"/>
            </c:ext>
          </c:extLst>
        </c:ser>
        <c:dLbls>
          <c:showLegendKey val="0"/>
          <c:showVal val="0"/>
          <c:showCatName val="0"/>
          <c:showSerName val="0"/>
          <c:showPercent val="0"/>
          <c:showBubbleSize val="0"/>
        </c:dLbls>
        <c:gapWidth val="150"/>
        <c:shape val="box"/>
        <c:axId val="653485040"/>
        <c:axId val="653490288"/>
        <c:axId val="0"/>
      </c:bar3DChart>
      <c:catAx>
        <c:axId val="653485040"/>
        <c:scaling>
          <c:orientation val="minMax"/>
        </c:scaling>
        <c:delete val="0"/>
        <c:axPos val="b"/>
        <c:numFmt formatCode="General" sourceLinked="1"/>
        <c:majorTickMark val="none"/>
        <c:minorTickMark val="none"/>
        <c:tickLblPos val="nextTo"/>
        <c:spPr>
          <a:noFill/>
          <a:ln>
            <a:solidFill>
              <a:schemeClr val="tx1"/>
            </a:solidFill>
          </a:ln>
          <a:effectLst/>
        </c:spPr>
        <c:txPr>
          <a:bodyPr rot="-60000000" spcFirstLastPara="1" vertOverflow="ellipsis" vert="horz" wrap="square" anchor="ctr" anchorCtr="1"/>
          <a:lstStyle/>
          <a:p>
            <a:pPr>
              <a:defRPr sz="900" b="0" i="0" u="none" strike="noStrike" kern="1200" baseline="0">
                <a:ln>
                  <a:solidFill>
                    <a:schemeClr val="tx1">
                      <a:lumMod val="75000"/>
                      <a:lumOff val="25000"/>
                    </a:schemeClr>
                  </a:solidFill>
                </a:ln>
                <a:solidFill>
                  <a:schemeClr val="tx1">
                    <a:lumMod val="65000"/>
                    <a:lumOff val="35000"/>
                  </a:schemeClr>
                </a:solidFill>
                <a:latin typeface="+mn-lt"/>
                <a:ea typeface="+mn-ea"/>
                <a:cs typeface="+mn-cs"/>
              </a:defRPr>
            </a:pPr>
            <a:endParaRPr lang="en-US"/>
          </a:p>
        </c:txPr>
        <c:crossAx val="653490288"/>
        <c:crosses val="autoZero"/>
        <c:auto val="1"/>
        <c:lblAlgn val="ctr"/>
        <c:lblOffset val="100"/>
        <c:noMultiLvlLbl val="0"/>
      </c:catAx>
      <c:valAx>
        <c:axId val="653490288"/>
        <c:scaling>
          <c:orientation val="minMax"/>
        </c:scaling>
        <c:delete val="0"/>
        <c:axPos val="l"/>
        <c:numFmt formatCode="0%" sourceLinked="1"/>
        <c:majorTickMark val="none"/>
        <c:minorTickMark val="none"/>
        <c:tickLblPos val="nextTo"/>
        <c:spPr>
          <a:noFill/>
          <a:ln>
            <a:solidFill>
              <a:schemeClr val="tx1"/>
            </a:solidFill>
          </a:ln>
          <a:effectLst/>
        </c:spPr>
        <c:txPr>
          <a:bodyPr rot="-60000000" spcFirstLastPara="1" vertOverflow="ellipsis" vert="horz" wrap="square" anchor="ctr" anchorCtr="1"/>
          <a:lstStyle/>
          <a:p>
            <a:pPr>
              <a:defRPr sz="900" b="0" i="0" u="none" strike="noStrike" kern="1200" baseline="0">
                <a:ln>
                  <a:solidFill>
                    <a:schemeClr val="tx1">
                      <a:lumMod val="75000"/>
                      <a:lumOff val="25000"/>
                    </a:schemeClr>
                  </a:solidFill>
                </a:ln>
                <a:solidFill>
                  <a:schemeClr val="tx1">
                    <a:lumMod val="65000"/>
                    <a:lumOff val="35000"/>
                  </a:schemeClr>
                </a:solidFill>
                <a:latin typeface="+mn-lt"/>
                <a:ea typeface="+mn-ea"/>
                <a:cs typeface="+mn-cs"/>
              </a:defRPr>
            </a:pPr>
            <a:endParaRPr lang="en-US"/>
          </a:p>
        </c:txPr>
        <c:crossAx val="653485040"/>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b="1">
                <a:solidFill>
                  <a:schemeClr val="tx2">
                    <a:lumMod val="75000"/>
                  </a:schemeClr>
                </a:solidFill>
                <a:latin typeface="Bell MT" panose="02020503060305020303" pitchFamily="18" charset="0"/>
              </a:rPr>
              <a:t>Percentge of Hearings Per Stage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rgbClr val="8A0000"/>
            </a:solidFill>
            <a:ln>
              <a:noFill/>
            </a:ln>
            <a:effectLst/>
          </c:spPr>
          <c:invertIfNegative val="0"/>
          <c:cat>
            <c:strRef>
              <c:extLst>
                <c:ext xmlns:c15="http://schemas.microsoft.com/office/drawing/2012/chart" uri="{02D57815-91ED-43cb-92C2-25804820EDAC}">
                  <c15:fullRef>
                    <c15:sqref>'HearingPen(fre)#'!$E$63:$E$70</c15:sqref>
                  </c15:fullRef>
                </c:ext>
              </c:extLst>
              <c:f>'HearingPen(fre)#'!$E$64:$E$70</c:f>
              <c:strCache>
                <c:ptCount val="7"/>
                <c:pt idx="0">
                  <c:v>Prosecution Evidence</c:v>
                </c:pt>
                <c:pt idx="1">
                  <c:v>Framing of Charges</c:v>
                </c:pt>
                <c:pt idx="2">
                  <c:v>Final Arguments</c:v>
                </c:pt>
                <c:pt idx="3">
                  <c:v>Defence Evidence</c:v>
                </c:pt>
                <c:pt idx="4">
                  <c:v>Statement of Accused</c:v>
                </c:pt>
                <c:pt idx="5">
                  <c:v>Orders</c:v>
                </c:pt>
                <c:pt idx="6">
                  <c:v>Arguments</c:v>
                </c:pt>
              </c:strCache>
            </c:strRef>
          </c:cat>
          <c:val>
            <c:numRef>
              <c:extLst>
                <c:ext xmlns:c15="http://schemas.microsoft.com/office/drawing/2012/chart" uri="{02D57815-91ED-43cb-92C2-25804820EDAC}">
                  <c15:fullRef>
                    <c15:sqref>'HearingPen(fre)#'!$F$63:$F$70</c15:sqref>
                  </c15:fullRef>
                </c:ext>
              </c:extLst>
              <c:f>'HearingPen(fre)#'!$F$64:$F$70</c:f>
              <c:numCache>
                <c:formatCode>0%</c:formatCode>
                <c:ptCount val="7"/>
                <c:pt idx="0">
                  <c:v>0.5663716814159292</c:v>
                </c:pt>
                <c:pt idx="1">
                  <c:v>0.16912487708947885</c:v>
                </c:pt>
                <c:pt idx="2">
                  <c:v>0.14257620452310718</c:v>
                </c:pt>
                <c:pt idx="3">
                  <c:v>5.4080629301868237E-2</c:v>
                </c:pt>
                <c:pt idx="4">
                  <c:v>4.8180924287118974E-2</c:v>
                </c:pt>
                <c:pt idx="5">
                  <c:v>1.1799410029498525E-2</c:v>
                </c:pt>
                <c:pt idx="6">
                  <c:v>7.8662733529990172E-3</c:v>
                </c:pt>
              </c:numCache>
            </c:numRef>
          </c:val>
          <c:extLst>
            <c:ext xmlns:c16="http://schemas.microsoft.com/office/drawing/2014/chart" uri="{C3380CC4-5D6E-409C-BE32-E72D297353CC}">
              <c16:uniqueId val="{00000000-2BF9-4D55-8210-B188EC14C0C1}"/>
            </c:ext>
          </c:extLst>
        </c:ser>
        <c:dLbls>
          <c:showLegendKey val="0"/>
          <c:showVal val="0"/>
          <c:showCatName val="0"/>
          <c:showSerName val="0"/>
          <c:showPercent val="0"/>
          <c:showBubbleSize val="0"/>
        </c:dLbls>
        <c:gapWidth val="219"/>
        <c:overlap val="-27"/>
        <c:axId val="660740792"/>
        <c:axId val="660743744"/>
      </c:barChart>
      <c:catAx>
        <c:axId val="660740792"/>
        <c:scaling>
          <c:orientation val="minMax"/>
        </c:scaling>
        <c:delete val="0"/>
        <c:axPos val="b"/>
        <c:numFmt formatCode="General" sourceLinked="1"/>
        <c:majorTickMark val="none"/>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900" b="0" i="0" u="none" strike="noStrike" kern="1200" baseline="0">
                <a:ln>
                  <a:solidFill>
                    <a:schemeClr val="tx1">
                      <a:lumMod val="75000"/>
                      <a:lumOff val="25000"/>
                    </a:schemeClr>
                  </a:solidFill>
                </a:ln>
                <a:solidFill>
                  <a:schemeClr val="tx1">
                    <a:lumMod val="65000"/>
                    <a:lumOff val="35000"/>
                  </a:schemeClr>
                </a:solidFill>
                <a:latin typeface="+mn-lt"/>
                <a:ea typeface="+mn-ea"/>
                <a:cs typeface="+mn-cs"/>
              </a:defRPr>
            </a:pPr>
            <a:endParaRPr lang="en-US"/>
          </a:p>
        </c:txPr>
        <c:crossAx val="660743744"/>
        <c:crosses val="autoZero"/>
        <c:auto val="1"/>
        <c:lblAlgn val="ctr"/>
        <c:lblOffset val="100"/>
        <c:noMultiLvlLbl val="0"/>
      </c:catAx>
      <c:valAx>
        <c:axId val="660743744"/>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solidFill>
              <a:schemeClr val="tx1"/>
            </a:solidFill>
          </a:ln>
          <a:effectLst/>
        </c:spPr>
        <c:txPr>
          <a:bodyPr rot="-60000000" spcFirstLastPara="1" vertOverflow="ellipsis" vert="horz" wrap="square" anchor="ctr" anchorCtr="1"/>
          <a:lstStyle/>
          <a:p>
            <a:pPr>
              <a:defRPr sz="900" b="0" i="0" u="none" strike="noStrike" kern="1200" baseline="0">
                <a:ln>
                  <a:solidFill>
                    <a:schemeClr val="tx1">
                      <a:lumMod val="75000"/>
                      <a:lumOff val="25000"/>
                    </a:schemeClr>
                  </a:solidFill>
                </a:ln>
                <a:solidFill>
                  <a:schemeClr val="tx1">
                    <a:lumMod val="65000"/>
                    <a:lumOff val="35000"/>
                  </a:schemeClr>
                </a:solidFill>
                <a:latin typeface="+mn-lt"/>
                <a:ea typeface="+mn-ea"/>
                <a:cs typeface="+mn-cs"/>
              </a:defRPr>
            </a:pPr>
            <a:endParaRPr lang="en-US"/>
          </a:p>
        </c:txPr>
        <c:crossAx val="660740792"/>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Average Listed Cases</a:t>
            </a:r>
            <a:r>
              <a:rPr lang="en-IN" baseline="0"/>
              <a:t>/Day</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spPr>
            <a:solidFill>
              <a:schemeClr val="accent1"/>
            </a:solidFill>
            <a:ln>
              <a:noFill/>
            </a:ln>
            <a:effectLst/>
            <a:sp3d/>
          </c:spPr>
          <c:invertIfNegative val="0"/>
          <c:cat>
            <c:strRef>
              <c:f>'ListedCal#'!$M$42:$M$53</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'ListedCal#'!$N$42:$N$53</c:f>
              <c:numCache>
                <c:formatCode>General</c:formatCode>
                <c:ptCount val="12"/>
                <c:pt idx="0">
                  <c:v>5.829051383399209</c:v>
                </c:pt>
                <c:pt idx="1">
                  <c:v>5.348086124401914</c:v>
                </c:pt>
                <c:pt idx="2">
                  <c:v>4.7708333333333339</c:v>
                </c:pt>
                <c:pt idx="3">
                  <c:v>5.1363636363636367</c:v>
                </c:pt>
                <c:pt idx="4">
                  <c:v>4.583333333333333</c:v>
                </c:pt>
                <c:pt idx="5">
                  <c:v>3.7142857142857144</c:v>
                </c:pt>
                <c:pt idx="6">
                  <c:v>3.6666666666666665</c:v>
                </c:pt>
                <c:pt idx="7">
                  <c:v>4.2727272727272725</c:v>
                </c:pt>
                <c:pt idx="8">
                  <c:v>4.3499999999999996</c:v>
                </c:pt>
                <c:pt idx="9">
                  <c:v>4.7857142857142856</c:v>
                </c:pt>
                <c:pt idx="10">
                  <c:v>5.2608695652173916</c:v>
                </c:pt>
                <c:pt idx="11">
                  <c:v>5.875</c:v>
                </c:pt>
              </c:numCache>
            </c:numRef>
          </c:val>
          <c:extLst>
            <c:ext xmlns:c16="http://schemas.microsoft.com/office/drawing/2014/chart" uri="{C3380CC4-5D6E-409C-BE32-E72D297353CC}">
              <c16:uniqueId val="{00000000-3BE9-42B1-B69F-C98438DEE985}"/>
            </c:ext>
          </c:extLst>
        </c:ser>
        <c:dLbls>
          <c:showLegendKey val="0"/>
          <c:showVal val="0"/>
          <c:showCatName val="0"/>
          <c:showSerName val="0"/>
          <c:showPercent val="0"/>
          <c:showBubbleSize val="0"/>
        </c:dLbls>
        <c:gapWidth val="150"/>
        <c:shape val="box"/>
        <c:axId val="637960568"/>
        <c:axId val="637955648"/>
        <c:axId val="0"/>
      </c:bar3DChart>
      <c:catAx>
        <c:axId val="637960568"/>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37955648"/>
        <c:crosses val="autoZero"/>
        <c:auto val="1"/>
        <c:lblAlgn val="ctr"/>
        <c:lblOffset val="100"/>
        <c:noMultiLvlLbl val="0"/>
      </c:catAx>
      <c:valAx>
        <c:axId val="63795564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3796056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400" b="1" i="0" baseline="0">
                <a:solidFill>
                  <a:schemeClr val="tx2">
                    <a:lumMod val="75000"/>
                  </a:schemeClr>
                </a:solidFill>
                <a:effectLst/>
                <a:latin typeface="Bell MT" panose="02020503060305020303" pitchFamily="18" charset="0"/>
              </a:rPr>
              <a:t>Count of Combnined Listed Cases/Day</a:t>
            </a:r>
            <a:endParaRPr lang="en-IN" sz="1400" b="1">
              <a:solidFill>
                <a:schemeClr val="tx2">
                  <a:lumMod val="75000"/>
                </a:schemeClr>
              </a:solidFill>
              <a:effectLst/>
              <a:latin typeface="Bell MT" panose="02020503060305020303" pitchFamily="18" charset="0"/>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2">
                  <a:lumMod val="75000"/>
                </a:schemeClr>
              </a:solidFill>
              <a:round/>
            </a:ln>
            <a:effectLst/>
          </c:spPr>
          <c:marker>
            <c:symbol val="circle"/>
            <c:size val="5"/>
            <c:spPr>
              <a:solidFill>
                <a:schemeClr val="accent1"/>
              </a:solidFill>
              <a:ln w="9525">
                <a:solidFill>
                  <a:schemeClr val="accent1"/>
                </a:solidFill>
              </a:ln>
              <a:effectLst/>
            </c:spPr>
          </c:marker>
          <c:dPt>
            <c:idx val="61"/>
            <c:marker>
              <c:symbol val="circle"/>
              <c:size val="5"/>
              <c:spPr>
                <a:solidFill>
                  <a:schemeClr val="accent1"/>
                </a:solidFill>
                <a:ln w="9525">
                  <a:solidFill>
                    <a:schemeClr val="accent1"/>
                  </a:solidFill>
                </a:ln>
                <a:effectLst/>
              </c:spPr>
            </c:marker>
            <c:bubble3D val="0"/>
            <c:spPr>
              <a:ln w="28575" cap="rnd">
                <a:solidFill>
                  <a:srgbClr val="8A0000"/>
                </a:solidFill>
                <a:round/>
              </a:ln>
              <a:effectLst/>
            </c:spPr>
            <c:extLst>
              <c:ext xmlns:c16="http://schemas.microsoft.com/office/drawing/2014/chart" uri="{C3380CC4-5D6E-409C-BE32-E72D297353CC}">
                <c16:uniqueId val="{00000005-DB4E-4A42-BE5F-8160D88595DC}"/>
              </c:ext>
            </c:extLst>
          </c:dPt>
          <c:dPt>
            <c:idx val="195"/>
            <c:marker>
              <c:symbol val="circle"/>
              <c:size val="5"/>
              <c:spPr>
                <a:solidFill>
                  <a:schemeClr val="accent1"/>
                </a:solidFill>
                <a:ln w="9525">
                  <a:solidFill>
                    <a:schemeClr val="accent1"/>
                  </a:solidFill>
                </a:ln>
                <a:effectLst/>
              </c:spPr>
            </c:marker>
            <c:bubble3D val="0"/>
            <c:spPr>
              <a:ln w="28575" cap="rnd">
                <a:solidFill>
                  <a:srgbClr val="8A0000"/>
                </a:solidFill>
                <a:round/>
              </a:ln>
              <a:effectLst/>
            </c:spPr>
            <c:extLst>
              <c:ext xmlns:c16="http://schemas.microsoft.com/office/drawing/2014/chart" uri="{C3380CC4-5D6E-409C-BE32-E72D297353CC}">
                <c16:uniqueId val="{00000004-DB4E-4A42-BE5F-8160D88595DC}"/>
              </c:ext>
            </c:extLst>
          </c:dPt>
          <c:val>
            <c:numRef>
              <c:f>listeddraw!$I$3:$I$252</c:f>
              <c:numCache>
                <c:formatCode>General</c:formatCode>
                <c:ptCount val="27"/>
                <c:pt idx="0">
                  <c:v>11</c:v>
                </c:pt>
                <c:pt idx="1">
                  <c:v>13</c:v>
                </c:pt>
                <c:pt idx="2">
                  <c:v>13</c:v>
                </c:pt>
                <c:pt idx="3">
                  <c:v>7</c:v>
                </c:pt>
                <c:pt idx="4">
                  <c:v>15</c:v>
                </c:pt>
                <c:pt idx="5">
                  <c:v>9</c:v>
                </c:pt>
                <c:pt idx="6">
                  <c:v>12</c:v>
                </c:pt>
                <c:pt idx="7">
                  <c:v>14</c:v>
                </c:pt>
                <c:pt idx="8">
                  <c:v>12</c:v>
                </c:pt>
                <c:pt idx="9">
                  <c:v>13</c:v>
                </c:pt>
                <c:pt idx="10">
                  <c:v>7</c:v>
                </c:pt>
                <c:pt idx="11">
                  <c:v>6</c:v>
                </c:pt>
                <c:pt idx="12">
                  <c:v>13</c:v>
                </c:pt>
                <c:pt idx="13">
                  <c:v>11</c:v>
                </c:pt>
                <c:pt idx="14">
                  <c:v>11</c:v>
                </c:pt>
                <c:pt idx="15">
                  <c:v>12</c:v>
                </c:pt>
                <c:pt idx="16">
                  <c:v>8</c:v>
                </c:pt>
                <c:pt idx="17">
                  <c:v>1</c:v>
                </c:pt>
                <c:pt idx="18">
                  <c:v>4</c:v>
                </c:pt>
                <c:pt idx="19">
                  <c:v>4</c:v>
                </c:pt>
                <c:pt idx="20">
                  <c:v>14</c:v>
                </c:pt>
                <c:pt idx="21">
                  <c:v>10</c:v>
                </c:pt>
                <c:pt idx="22">
                  <c:v>6</c:v>
                </c:pt>
                <c:pt idx="23">
                  <c:v>3</c:v>
                </c:pt>
                <c:pt idx="24">
                  <c:v>7</c:v>
                </c:pt>
                <c:pt idx="25">
                  <c:v>12</c:v>
                </c:pt>
                <c:pt idx="26">
                  <c:v>14</c:v>
                </c:pt>
              </c:numCache>
            </c:numRef>
          </c:val>
          <c:smooth val="0"/>
          <c:extLst>
            <c:ext xmlns:c15="http://schemas.microsoft.com/office/drawing/2012/chart" uri="{02D57815-91ED-43cb-92C2-25804820EDAC}">
              <c15:filteredSeriesTitle>
                <c15:tx>
                  <c:strRef>
                    <c:extLst>
                      <c:ext uri="{02D57815-91ED-43cb-92C2-25804820EDAC}">
                        <c15:formulaRef>
                          <c15:sqref>listeddraw!$I$2</c15:sqref>
                        </c15:formulaRef>
                      </c:ext>
                    </c:extLst>
                    <c:strCache>
                      <c:ptCount val="1"/>
                      <c:pt idx="0">
                        <c:v>Day</c:v>
                      </c:pt>
                    </c:strCache>
                  </c:strRef>
                </c15:tx>
              </c15:filteredSeriesTitle>
            </c:ext>
            <c:ext xmlns:c15="http://schemas.microsoft.com/office/drawing/2012/chart" uri="{02D57815-91ED-43cb-92C2-25804820EDAC}">
              <c15:filteredCategoryTitle>
                <c15:cat>
                  <c:strRef>
                    <c:extLst>
                      <c:ext uri="{02D57815-91ED-43cb-92C2-25804820EDAC}">
                        <c15:formulaRef>
                          <c15:sqref>listeddraw!$H$3:$H$252</c15:sqref>
                        </c15:formulaRef>
                      </c:ext>
                    </c:extLst>
                    <c:strCache>
                      <c:ptCount val="27"/>
                      <c:pt idx="0">
                        <c:v>January</c:v>
                      </c:pt>
                      <c:pt idx="1">
                        <c:v>January</c:v>
                      </c:pt>
                      <c:pt idx="2">
                        <c:v>January</c:v>
                      </c:pt>
                      <c:pt idx="3">
                        <c:v>January</c:v>
                      </c:pt>
                      <c:pt idx="4">
                        <c:v>January</c:v>
                      </c:pt>
                      <c:pt idx="5">
                        <c:v>January</c:v>
                      </c:pt>
                      <c:pt idx="6">
                        <c:v>January</c:v>
                      </c:pt>
                      <c:pt idx="7">
                        <c:v>January</c:v>
                      </c:pt>
                      <c:pt idx="8">
                        <c:v>January</c:v>
                      </c:pt>
                      <c:pt idx="9">
                        <c:v>January</c:v>
                      </c:pt>
                      <c:pt idx="10">
                        <c:v>January</c:v>
                      </c:pt>
                      <c:pt idx="11">
                        <c:v>January</c:v>
                      </c:pt>
                      <c:pt idx="12">
                        <c:v>January</c:v>
                      </c:pt>
                      <c:pt idx="13">
                        <c:v>January</c:v>
                      </c:pt>
                      <c:pt idx="14">
                        <c:v>January</c:v>
                      </c:pt>
                      <c:pt idx="15">
                        <c:v>January</c:v>
                      </c:pt>
                      <c:pt idx="16">
                        <c:v>January</c:v>
                      </c:pt>
                      <c:pt idx="17">
                        <c:v>January</c:v>
                      </c:pt>
                      <c:pt idx="18">
                        <c:v>January</c:v>
                      </c:pt>
                      <c:pt idx="19">
                        <c:v>January</c:v>
                      </c:pt>
                      <c:pt idx="20">
                        <c:v>January</c:v>
                      </c:pt>
                      <c:pt idx="21">
                        <c:v>January</c:v>
                      </c:pt>
                      <c:pt idx="22">
                        <c:v>January</c:v>
                      </c:pt>
                      <c:pt idx="23">
                        <c:v>January</c:v>
                      </c:pt>
                      <c:pt idx="24">
                        <c:v>January</c:v>
                      </c:pt>
                      <c:pt idx="25">
                        <c:v>January</c:v>
                      </c:pt>
                      <c:pt idx="26">
                        <c:v>January</c:v>
                      </c:pt>
                    </c:strCache>
                  </c:strRef>
                </c15:cat>
              </c15:filteredCategoryTitle>
            </c:ext>
            <c:ext xmlns:c16="http://schemas.microsoft.com/office/drawing/2014/chart" uri="{C3380CC4-5D6E-409C-BE32-E72D297353CC}">
              <c16:uniqueId val="{00000000-DB4E-4A42-BE5F-8160D88595DC}"/>
            </c:ext>
          </c:extLst>
        </c:ser>
        <c:dLbls>
          <c:showLegendKey val="0"/>
          <c:showVal val="0"/>
          <c:showCatName val="0"/>
          <c:showSerName val="0"/>
          <c:showPercent val="0"/>
          <c:showBubbleSize val="0"/>
        </c:dLbls>
        <c:marker val="1"/>
        <c:smooth val="0"/>
        <c:axId val="730599608"/>
        <c:axId val="730600920"/>
      </c:lineChart>
      <c:catAx>
        <c:axId val="730599608"/>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sz="1200" b="1">
                    <a:solidFill>
                      <a:schemeClr val="tx2">
                        <a:lumMod val="75000"/>
                      </a:schemeClr>
                    </a:solidFill>
                    <a:latin typeface="+mj-lt"/>
                  </a:rPr>
                  <a:t>January-December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900" b="0" i="0" u="none" strike="noStrike" kern="1200" baseline="0">
                <a:ln>
                  <a:solidFill>
                    <a:schemeClr val="tx1">
                      <a:lumMod val="75000"/>
                      <a:lumOff val="25000"/>
                    </a:schemeClr>
                  </a:solidFill>
                </a:ln>
                <a:solidFill>
                  <a:schemeClr val="tx1">
                    <a:lumMod val="65000"/>
                    <a:lumOff val="35000"/>
                  </a:schemeClr>
                </a:solidFill>
                <a:latin typeface="+mn-lt"/>
                <a:ea typeface="+mn-ea"/>
                <a:cs typeface="+mn-cs"/>
              </a:defRPr>
            </a:pPr>
            <a:endParaRPr lang="en-US"/>
          </a:p>
        </c:txPr>
        <c:crossAx val="730600920"/>
        <c:crosses val="autoZero"/>
        <c:auto val="1"/>
        <c:lblAlgn val="ctr"/>
        <c:lblOffset val="100"/>
        <c:noMultiLvlLbl val="0"/>
      </c:catAx>
      <c:valAx>
        <c:axId val="73060092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sz="1200" b="1">
                    <a:solidFill>
                      <a:schemeClr val="tx2">
                        <a:lumMod val="75000"/>
                      </a:schemeClr>
                    </a:solidFill>
                    <a:latin typeface="+mj-lt"/>
                  </a:rPr>
                  <a:t>Days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solidFill>
              <a:schemeClr val="tx1"/>
            </a:solidFill>
          </a:ln>
          <a:effectLst/>
        </c:spPr>
        <c:txPr>
          <a:bodyPr rot="-60000000" spcFirstLastPara="1" vertOverflow="ellipsis" vert="horz" wrap="square" anchor="ctr" anchorCtr="1"/>
          <a:lstStyle/>
          <a:p>
            <a:pPr>
              <a:defRPr sz="900" b="0" i="0" u="none" strike="noStrike" kern="1200" baseline="0">
                <a:ln>
                  <a:solidFill>
                    <a:schemeClr val="tx1">
                      <a:lumMod val="75000"/>
                      <a:lumOff val="25000"/>
                    </a:schemeClr>
                  </a:solidFill>
                </a:ln>
                <a:solidFill>
                  <a:schemeClr val="tx1">
                    <a:lumMod val="65000"/>
                    <a:lumOff val="35000"/>
                  </a:schemeClr>
                </a:solidFill>
                <a:latin typeface="+mn-lt"/>
                <a:ea typeface="+mn-ea"/>
                <a:cs typeface="+mn-cs"/>
              </a:defRPr>
            </a:pPr>
            <a:endParaRPr lang="en-US"/>
          </a:p>
        </c:txPr>
        <c:crossAx val="73059960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listeddraw!$I$2</c:f>
              <c:strCache>
                <c:ptCount val="1"/>
                <c:pt idx="0">
                  <c:v>Day</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numRef>
              <c:f>listeddraw!$G$3:$G$252</c:f>
              <c:numCache>
                <c:formatCode>General</c:formatCode>
                <c:ptCount val="27"/>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numCache>
            </c:numRef>
          </c:cat>
          <c:val>
            <c:numRef>
              <c:f>listeddraw!$I$3:$I$252</c:f>
              <c:numCache>
                <c:formatCode>General</c:formatCode>
                <c:ptCount val="27"/>
                <c:pt idx="0">
                  <c:v>11</c:v>
                </c:pt>
                <c:pt idx="1">
                  <c:v>13</c:v>
                </c:pt>
                <c:pt idx="2">
                  <c:v>13</c:v>
                </c:pt>
                <c:pt idx="3">
                  <c:v>7</c:v>
                </c:pt>
                <c:pt idx="4">
                  <c:v>15</c:v>
                </c:pt>
                <c:pt idx="5">
                  <c:v>9</c:v>
                </c:pt>
                <c:pt idx="6">
                  <c:v>12</c:v>
                </c:pt>
                <c:pt idx="7">
                  <c:v>14</c:v>
                </c:pt>
                <c:pt idx="8">
                  <c:v>12</c:v>
                </c:pt>
                <c:pt idx="9">
                  <c:v>13</c:v>
                </c:pt>
                <c:pt idx="10">
                  <c:v>7</c:v>
                </c:pt>
                <c:pt idx="11">
                  <c:v>6</c:v>
                </c:pt>
                <c:pt idx="12">
                  <c:v>13</c:v>
                </c:pt>
                <c:pt idx="13">
                  <c:v>11</c:v>
                </c:pt>
                <c:pt idx="14">
                  <c:v>11</c:v>
                </c:pt>
                <c:pt idx="15">
                  <c:v>12</c:v>
                </c:pt>
                <c:pt idx="16">
                  <c:v>8</c:v>
                </c:pt>
                <c:pt idx="17">
                  <c:v>1</c:v>
                </c:pt>
                <c:pt idx="18">
                  <c:v>4</c:v>
                </c:pt>
                <c:pt idx="19">
                  <c:v>4</c:v>
                </c:pt>
                <c:pt idx="20">
                  <c:v>14</c:v>
                </c:pt>
                <c:pt idx="21">
                  <c:v>10</c:v>
                </c:pt>
                <c:pt idx="22">
                  <c:v>6</c:v>
                </c:pt>
                <c:pt idx="23">
                  <c:v>3</c:v>
                </c:pt>
                <c:pt idx="24">
                  <c:v>7</c:v>
                </c:pt>
                <c:pt idx="25">
                  <c:v>12</c:v>
                </c:pt>
                <c:pt idx="26">
                  <c:v>14</c:v>
                </c:pt>
              </c:numCache>
            </c:numRef>
          </c:val>
          <c:smooth val="0"/>
          <c:extLst>
            <c:ext xmlns:c16="http://schemas.microsoft.com/office/drawing/2014/chart" uri="{C3380CC4-5D6E-409C-BE32-E72D297353CC}">
              <c16:uniqueId val="{00000000-3005-4ACE-BF9C-849FEFF17ACD}"/>
            </c:ext>
          </c:extLst>
        </c:ser>
        <c:dLbls>
          <c:showLegendKey val="0"/>
          <c:showVal val="0"/>
          <c:showCatName val="0"/>
          <c:showSerName val="0"/>
          <c:showPercent val="0"/>
          <c:showBubbleSize val="0"/>
        </c:dLbls>
        <c:marker val="1"/>
        <c:smooth val="0"/>
        <c:axId val="823975248"/>
        <c:axId val="823976560"/>
      </c:lineChart>
      <c:catAx>
        <c:axId val="8239752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23976560"/>
        <c:crosses val="autoZero"/>
        <c:auto val="1"/>
        <c:lblAlgn val="ctr"/>
        <c:lblOffset val="100"/>
        <c:noMultiLvlLbl val="0"/>
      </c:catAx>
      <c:valAx>
        <c:axId val="82397656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2397524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400" b="1" i="0" baseline="0">
                <a:effectLst/>
                <a:latin typeface="Bell MT" panose="02020503060305020303" pitchFamily="18" charset="0"/>
              </a:rPr>
              <a:t>Count of Combined Listed Cases/Day</a:t>
            </a:r>
            <a:endParaRPr lang="en-IN" sz="1400">
              <a:effectLst/>
              <a:latin typeface="Bell MT" panose="02020503060305020303" pitchFamily="18" charset="0"/>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2">
                  <a:lumMod val="75000"/>
                </a:schemeClr>
              </a:solidFill>
              <a:round/>
            </a:ln>
            <a:effectLst/>
          </c:spPr>
          <c:marker>
            <c:symbol val="circle"/>
            <c:size val="5"/>
            <c:spPr>
              <a:solidFill>
                <a:schemeClr val="accent1"/>
              </a:solidFill>
              <a:ln w="9525">
                <a:solidFill>
                  <a:schemeClr val="accent1"/>
                </a:solidFill>
              </a:ln>
              <a:effectLst/>
            </c:spPr>
          </c:marker>
          <c:val>
            <c:numRef>
              <c:f>Sheet1!$F$6:$F$291</c:f>
              <c:numCache>
                <c:formatCode>General</c:formatCode>
                <c:ptCount val="286"/>
                <c:pt idx="0">
                  <c:v>7</c:v>
                </c:pt>
                <c:pt idx="1">
                  <c:v>7</c:v>
                </c:pt>
                <c:pt idx="2">
                  <c:v>8</c:v>
                </c:pt>
                <c:pt idx="3">
                  <c:v>14</c:v>
                </c:pt>
                <c:pt idx="4">
                  <c:v>7</c:v>
                </c:pt>
                <c:pt idx="5">
                  <c:v>8</c:v>
                </c:pt>
                <c:pt idx="6">
                  <c:v>6</c:v>
                </c:pt>
                <c:pt idx="7">
                  <c:v>8</c:v>
                </c:pt>
                <c:pt idx="8">
                  <c:v>7</c:v>
                </c:pt>
                <c:pt idx="9">
                  <c:v>8</c:v>
                </c:pt>
                <c:pt idx="10">
                  <c:v>6</c:v>
                </c:pt>
                <c:pt idx="11">
                  <c:v>4</c:v>
                </c:pt>
                <c:pt idx="12">
                  <c:v>5</c:v>
                </c:pt>
                <c:pt idx="13">
                  <c:v>7</c:v>
                </c:pt>
                <c:pt idx="14">
                  <c:v>1</c:v>
                </c:pt>
                <c:pt idx="15">
                  <c:v>2</c:v>
                </c:pt>
                <c:pt idx="16">
                  <c:v>6</c:v>
                </c:pt>
                <c:pt idx="17">
                  <c:v>4</c:v>
                </c:pt>
                <c:pt idx="18">
                  <c:v>6</c:v>
                </c:pt>
                <c:pt idx="19">
                  <c:v>3</c:v>
                </c:pt>
                <c:pt idx="20">
                  <c:v>5</c:v>
                </c:pt>
                <c:pt idx="21">
                  <c:v>6</c:v>
                </c:pt>
                <c:pt idx="22">
                  <c:v>5</c:v>
                </c:pt>
                <c:pt idx="23">
                  <c:v>4</c:v>
                </c:pt>
                <c:pt idx="24">
                  <c:v>5</c:v>
                </c:pt>
                <c:pt idx="25">
                  <c:v>2</c:v>
                </c:pt>
                <c:pt idx="26">
                  <c:v>7</c:v>
                </c:pt>
                <c:pt idx="27">
                  <c:v>5</c:v>
                </c:pt>
                <c:pt idx="28">
                  <c:v>4</c:v>
                </c:pt>
                <c:pt idx="29">
                  <c:v>3</c:v>
                </c:pt>
                <c:pt idx="30">
                  <c:v>5</c:v>
                </c:pt>
                <c:pt idx="31">
                  <c:v>4</c:v>
                </c:pt>
                <c:pt idx="32">
                  <c:v>6</c:v>
                </c:pt>
                <c:pt idx="33">
                  <c:v>4</c:v>
                </c:pt>
                <c:pt idx="34">
                  <c:v>4</c:v>
                </c:pt>
                <c:pt idx="35">
                  <c:v>5</c:v>
                </c:pt>
                <c:pt idx="36">
                  <c:v>1</c:v>
                </c:pt>
                <c:pt idx="37">
                  <c:v>4</c:v>
                </c:pt>
                <c:pt idx="38">
                  <c:v>8</c:v>
                </c:pt>
                <c:pt idx="39">
                  <c:v>5</c:v>
                </c:pt>
                <c:pt idx="40">
                  <c:v>5</c:v>
                </c:pt>
                <c:pt idx="41">
                  <c:v>3</c:v>
                </c:pt>
                <c:pt idx="42">
                  <c:v>7</c:v>
                </c:pt>
                <c:pt idx="43">
                  <c:v>5</c:v>
                </c:pt>
                <c:pt idx="44">
                  <c:v>5</c:v>
                </c:pt>
                <c:pt idx="45">
                  <c:v>7</c:v>
                </c:pt>
                <c:pt idx="46">
                  <c:v>7</c:v>
                </c:pt>
                <c:pt idx="47">
                  <c:v>4</c:v>
                </c:pt>
                <c:pt idx="48">
                  <c:v>5</c:v>
                </c:pt>
                <c:pt idx="49">
                  <c:v>4</c:v>
                </c:pt>
                <c:pt idx="50">
                  <c:v>5</c:v>
                </c:pt>
                <c:pt idx="51">
                  <c:v>8</c:v>
                </c:pt>
                <c:pt idx="52">
                  <c:v>6</c:v>
                </c:pt>
                <c:pt idx="53">
                  <c:v>4</c:v>
                </c:pt>
                <c:pt idx="54">
                  <c:v>5</c:v>
                </c:pt>
                <c:pt idx="55">
                  <c:v>5</c:v>
                </c:pt>
                <c:pt idx="56">
                  <c:v>5</c:v>
                </c:pt>
                <c:pt idx="57">
                  <c:v>2</c:v>
                </c:pt>
                <c:pt idx="58">
                  <c:v>5</c:v>
                </c:pt>
                <c:pt idx="59">
                  <c:v>3</c:v>
                </c:pt>
                <c:pt idx="60">
                  <c:v>6</c:v>
                </c:pt>
                <c:pt idx="61">
                  <c:v>5</c:v>
                </c:pt>
                <c:pt idx="62">
                  <c:v>3</c:v>
                </c:pt>
                <c:pt idx="63">
                  <c:v>5</c:v>
                </c:pt>
                <c:pt idx="64">
                  <c:v>3</c:v>
                </c:pt>
                <c:pt idx="65">
                  <c:v>4</c:v>
                </c:pt>
                <c:pt idx="66">
                  <c:v>6</c:v>
                </c:pt>
                <c:pt idx="67">
                  <c:v>3</c:v>
                </c:pt>
                <c:pt idx="68">
                  <c:v>1</c:v>
                </c:pt>
                <c:pt idx="69">
                  <c:v>2</c:v>
                </c:pt>
                <c:pt idx="70">
                  <c:v>5</c:v>
                </c:pt>
                <c:pt idx="71">
                  <c:v>8</c:v>
                </c:pt>
                <c:pt idx="72">
                  <c:v>4</c:v>
                </c:pt>
                <c:pt idx="73">
                  <c:v>5</c:v>
                </c:pt>
                <c:pt idx="74">
                  <c:v>6</c:v>
                </c:pt>
                <c:pt idx="75">
                  <c:v>8</c:v>
                </c:pt>
                <c:pt idx="76">
                  <c:v>6</c:v>
                </c:pt>
                <c:pt idx="77">
                  <c:v>3</c:v>
                </c:pt>
                <c:pt idx="78">
                  <c:v>7</c:v>
                </c:pt>
                <c:pt idx="79">
                  <c:v>5</c:v>
                </c:pt>
                <c:pt idx="80">
                  <c:v>5</c:v>
                </c:pt>
                <c:pt idx="81">
                  <c:v>8</c:v>
                </c:pt>
                <c:pt idx="82">
                  <c:v>6</c:v>
                </c:pt>
                <c:pt idx="83">
                  <c:v>2</c:v>
                </c:pt>
                <c:pt idx="84">
                  <c:v>6</c:v>
                </c:pt>
                <c:pt idx="85">
                  <c:v>5</c:v>
                </c:pt>
                <c:pt idx="86">
                  <c:v>7</c:v>
                </c:pt>
                <c:pt idx="87">
                  <c:v>6</c:v>
                </c:pt>
                <c:pt idx="88">
                  <c:v>7</c:v>
                </c:pt>
                <c:pt idx="89">
                  <c:v>1</c:v>
                </c:pt>
                <c:pt idx="90">
                  <c:v>5</c:v>
                </c:pt>
                <c:pt idx="91">
                  <c:v>6</c:v>
                </c:pt>
                <c:pt idx="92">
                  <c:v>4</c:v>
                </c:pt>
                <c:pt idx="93">
                  <c:v>4</c:v>
                </c:pt>
                <c:pt idx="94">
                  <c:v>4</c:v>
                </c:pt>
                <c:pt idx="95">
                  <c:v>5</c:v>
                </c:pt>
                <c:pt idx="96">
                  <c:v>6</c:v>
                </c:pt>
                <c:pt idx="97">
                  <c:v>5</c:v>
                </c:pt>
                <c:pt idx="98">
                  <c:v>3</c:v>
                </c:pt>
                <c:pt idx="99">
                  <c:v>4</c:v>
                </c:pt>
                <c:pt idx="100">
                  <c:v>4</c:v>
                </c:pt>
                <c:pt idx="101">
                  <c:v>6</c:v>
                </c:pt>
                <c:pt idx="102">
                  <c:v>6</c:v>
                </c:pt>
                <c:pt idx="103">
                  <c:v>5</c:v>
                </c:pt>
                <c:pt idx="104">
                  <c:v>3</c:v>
                </c:pt>
                <c:pt idx="105">
                  <c:v>5</c:v>
                </c:pt>
                <c:pt idx="106">
                  <c:v>4</c:v>
                </c:pt>
                <c:pt idx="107">
                  <c:v>3</c:v>
                </c:pt>
                <c:pt idx="108">
                  <c:v>5</c:v>
                </c:pt>
                <c:pt idx="109">
                  <c:v>6</c:v>
                </c:pt>
                <c:pt idx="110">
                  <c:v>2</c:v>
                </c:pt>
                <c:pt idx="111">
                  <c:v>6</c:v>
                </c:pt>
                <c:pt idx="112">
                  <c:v>4</c:v>
                </c:pt>
                <c:pt idx="113">
                  <c:v>5</c:v>
                </c:pt>
                <c:pt idx="114">
                  <c:v>4</c:v>
                </c:pt>
                <c:pt idx="115">
                  <c:v>4</c:v>
                </c:pt>
                <c:pt idx="116">
                  <c:v>1</c:v>
                </c:pt>
                <c:pt idx="117">
                  <c:v>4</c:v>
                </c:pt>
                <c:pt idx="118">
                  <c:v>4</c:v>
                </c:pt>
                <c:pt idx="119">
                  <c:v>5</c:v>
                </c:pt>
                <c:pt idx="120">
                  <c:v>4</c:v>
                </c:pt>
                <c:pt idx="121">
                  <c:v>1</c:v>
                </c:pt>
                <c:pt idx="122">
                  <c:v>4</c:v>
                </c:pt>
                <c:pt idx="123">
                  <c:v>3</c:v>
                </c:pt>
                <c:pt idx="124">
                  <c:v>2</c:v>
                </c:pt>
                <c:pt idx="125">
                  <c:v>4</c:v>
                </c:pt>
                <c:pt idx="126">
                  <c:v>3</c:v>
                </c:pt>
                <c:pt idx="127">
                  <c:v>4</c:v>
                </c:pt>
                <c:pt idx="128">
                  <c:v>5</c:v>
                </c:pt>
                <c:pt idx="129">
                  <c:v>4</c:v>
                </c:pt>
                <c:pt idx="130">
                  <c:v>3</c:v>
                </c:pt>
                <c:pt idx="131">
                  <c:v>1</c:v>
                </c:pt>
                <c:pt idx="132">
                  <c:v>5</c:v>
                </c:pt>
                <c:pt idx="133">
                  <c:v>6</c:v>
                </c:pt>
                <c:pt idx="134">
                  <c:v>2</c:v>
                </c:pt>
                <c:pt idx="135">
                  <c:v>3</c:v>
                </c:pt>
                <c:pt idx="136">
                  <c:v>6</c:v>
                </c:pt>
                <c:pt idx="137">
                  <c:v>1</c:v>
                </c:pt>
                <c:pt idx="138">
                  <c:v>5</c:v>
                </c:pt>
                <c:pt idx="139">
                  <c:v>6</c:v>
                </c:pt>
                <c:pt idx="140">
                  <c:v>5</c:v>
                </c:pt>
                <c:pt idx="141">
                  <c:v>4</c:v>
                </c:pt>
                <c:pt idx="142">
                  <c:v>5</c:v>
                </c:pt>
                <c:pt idx="143">
                  <c:v>1</c:v>
                </c:pt>
                <c:pt idx="144">
                  <c:v>5</c:v>
                </c:pt>
                <c:pt idx="145">
                  <c:v>4</c:v>
                </c:pt>
                <c:pt idx="146">
                  <c:v>3</c:v>
                </c:pt>
                <c:pt idx="147">
                  <c:v>5</c:v>
                </c:pt>
                <c:pt idx="148">
                  <c:v>4</c:v>
                </c:pt>
                <c:pt idx="149">
                  <c:v>1</c:v>
                </c:pt>
                <c:pt idx="150">
                  <c:v>4</c:v>
                </c:pt>
                <c:pt idx="151">
                  <c:v>5</c:v>
                </c:pt>
                <c:pt idx="152">
                  <c:v>3</c:v>
                </c:pt>
                <c:pt idx="153">
                  <c:v>5</c:v>
                </c:pt>
                <c:pt idx="154">
                  <c:v>6</c:v>
                </c:pt>
                <c:pt idx="155">
                  <c:v>5</c:v>
                </c:pt>
                <c:pt idx="156">
                  <c:v>5</c:v>
                </c:pt>
                <c:pt idx="157">
                  <c:v>1</c:v>
                </c:pt>
                <c:pt idx="158">
                  <c:v>4</c:v>
                </c:pt>
                <c:pt idx="159">
                  <c:v>4</c:v>
                </c:pt>
                <c:pt idx="160">
                  <c:v>5</c:v>
                </c:pt>
                <c:pt idx="161">
                  <c:v>4</c:v>
                </c:pt>
                <c:pt idx="162">
                  <c:v>5</c:v>
                </c:pt>
                <c:pt idx="163">
                  <c:v>5</c:v>
                </c:pt>
                <c:pt idx="164">
                  <c:v>5</c:v>
                </c:pt>
                <c:pt idx="165">
                  <c:v>5</c:v>
                </c:pt>
                <c:pt idx="166">
                  <c:v>6</c:v>
                </c:pt>
                <c:pt idx="167">
                  <c:v>4</c:v>
                </c:pt>
                <c:pt idx="168">
                  <c:v>4</c:v>
                </c:pt>
                <c:pt idx="169">
                  <c:v>4</c:v>
                </c:pt>
                <c:pt idx="170">
                  <c:v>4</c:v>
                </c:pt>
                <c:pt idx="171">
                  <c:v>4</c:v>
                </c:pt>
                <c:pt idx="172">
                  <c:v>5</c:v>
                </c:pt>
                <c:pt idx="173">
                  <c:v>3</c:v>
                </c:pt>
                <c:pt idx="174">
                  <c:v>2</c:v>
                </c:pt>
                <c:pt idx="175">
                  <c:v>2</c:v>
                </c:pt>
                <c:pt idx="176">
                  <c:v>1</c:v>
                </c:pt>
                <c:pt idx="177">
                  <c:v>6</c:v>
                </c:pt>
                <c:pt idx="178">
                  <c:v>6</c:v>
                </c:pt>
                <c:pt idx="179">
                  <c:v>6</c:v>
                </c:pt>
                <c:pt idx="180">
                  <c:v>5</c:v>
                </c:pt>
                <c:pt idx="181">
                  <c:v>6</c:v>
                </c:pt>
                <c:pt idx="182">
                  <c:v>5</c:v>
                </c:pt>
                <c:pt idx="183">
                  <c:v>1</c:v>
                </c:pt>
                <c:pt idx="184">
                  <c:v>6</c:v>
                </c:pt>
                <c:pt idx="185">
                  <c:v>8</c:v>
                </c:pt>
                <c:pt idx="186">
                  <c:v>5</c:v>
                </c:pt>
                <c:pt idx="187">
                  <c:v>1</c:v>
                </c:pt>
                <c:pt idx="188">
                  <c:v>3</c:v>
                </c:pt>
                <c:pt idx="189">
                  <c:v>7</c:v>
                </c:pt>
                <c:pt idx="190">
                  <c:v>11</c:v>
                </c:pt>
                <c:pt idx="191">
                  <c:v>1</c:v>
                </c:pt>
                <c:pt idx="192">
                  <c:v>5</c:v>
                </c:pt>
                <c:pt idx="193">
                  <c:v>4</c:v>
                </c:pt>
                <c:pt idx="194">
                  <c:v>3</c:v>
                </c:pt>
                <c:pt idx="195">
                  <c:v>4</c:v>
                </c:pt>
                <c:pt idx="196">
                  <c:v>5</c:v>
                </c:pt>
                <c:pt idx="197">
                  <c:v>5</c:v>
                </c:pt>
                <c:pt idx="198">
                  <c:v>7</c:v>
                </c:pt>
                <c:pt idx="199">
                  <c:v>5</c:v>
                </c:pt>
                <c:pt idx="200">
                  <c:v>6</c:v>
                </c:pt>
                <c:pt idx="201">
                  <c:v>4</c:v>
                </c:pt>
                <c:pt idx="202">
                  <c:v>3</c:v>
                </c:pt>
                <c:pt idx="203">
                  <c:v>4</c:v>
                </c:pt>
                <c:pt idx="204">
                  <c:v>4</c:v>
                </c:pt>
                <c:pt idx="205">
                  <c:v>5</c:v>
                </c:pt>
                <c:pt idx="206">
                  <c:v>5</c:v>
                </c:pt>
                <c:pt idx="207">
                  <c:v>4</c:v>
                </c:pt>
                <c:pt idx="208">
                  <c:v>8</c:v>
                </c:pt>
                <c:pt idx="209">
                  <c:v>5</c:v>
                </c:pt>
                <c:pt idx="210">
                  <c:v>7</c:v>
                </c:pt>
                <c:pt idx="211">
                  <c:v>3</c:v>
                </c:pt>
                <c:pt idx="212">
                  <c:v>6</c:v>
                </c:pt>
                <c:pt idx="213">
                  <c:v>6</c:v>
                </c:pt>
                <c:pt idx="214">
                  <c:v>1</c:v>
                </c:pt>
                <c:pt idx="215">
                  <c:v>6</c:v>
                </c:pt>
                <c:pt idx="216">
                  <c:v>6</c:v>
                </c:pt>
                <c:pt idx="217">
                  <c:v>5</c:v>
                </c:pt>
                <c:pt idx="218">
                  <c:v>7</c:v>
                </c:pt>
                <c:pt idx="219">
                  <c:v>5</c:v>
                </c:pt>
                <c:pt idx="220">
                  <c:v>5</c:v>
                </c:pt>
                <c:pt idx="221">
                  <c:v>6</c:v>
                </c:pt>
                <c:pt idx="222">
                  <c:v>7</c:v>
                </c:pt>
                <c:pt idx="223">
                  <c:v>9</c:v>
                </c:pt>
                <c:pt idx="224">
                  <c:v>6</c:v>
                </c:pt>
                <c:pt idx="225">
                  <c:v>6</c:v>
                </c:pt>
                <c:pt idx="226">
                  <c:v>4</c:v>
                </c:pt>
                <c:pt idx="227">
                  <c:v>4</c:v>
                </c:pt>
                <c:pt idx="228">
                  <c:v>6</c:v>
                </c:pt>
                <c:pt idx="229">
                  <c:v>4</c:v>
                </c:pt>
                <c:pt idx="230">
                  <c:v>7</c:v>
                </c:pt>
                <c:pt idx="231">
                  <c:v>6</c:v>
                </c:pt>
                <c:pt idx="232">
                  <c:v>5</c:v>
                </c:pt>
                <c:pt idx="233">
                  <c:v>6</c:v>
                </c:pt>
                <c:pt idx="234">
                  <c:v>4</c:v>
                </c:pt>
                <c:pt idx="235">
                  <c:v>6</c:v>
                </c:pt>
                <c:pt idx="236">
                  <c:v>13</c:v>
                </c:pt>
                <c:pt idx="237">
                  <c:v>4</c:v>
                </c:pt>
                <c:pt idx="238">
                  <c:v>5</c:v>
                </c:pt>
                <c:pt idx="239">
                  <c:v>8</c:v>
                </c:pt>
                <c:pt idx="240">
                  <c:v>4</c:v>
                </c:pt>
                <c:pt idx="241">
                  <c:v>6</c:v>
                </c:pt>
                <c:pt idx="242">
                  <c:v>5</c:v>
                </c:pt>
                <c:pt idx="243">
                  <c:v>7</c:v>
                </c:pt>
                <c:pt idx="244">
                  <c:v>1</c:v>
                </c:pt>
                <c:pt idx="245">
                  <c:v>9</c:v>
                </c:pt>
                <c:pt idx="246">
                  <c:v>5</c:v>
                </c:pt>
                <c:pt idx="247">
                  <c:v>6</c:v>
                </c:pt>
                <c:pt idx="248">
                  <c:v>6</c:v>
                </c:pt>
                <c:pt idx="249">
                  <c:v>5</c:v>
                </c:pt>
                <c:pt idx="250">
                  <c:v>6</c:v>
                </c:pt>
                <c:pt idx="251">
                  <c:v>5</c:v>
                </c:pt>
                <c:pt idx="252">
                  <c:v>5</c:v>
                </c:pt>
                <c:pt idx="253">
                  <c:v>7</c:v>
                </c:pt>
                <c:pt idx="254">
                  <c:v>7</c:v>
                </c:pt>
                <c:pt idx="255">
                  <c:v>1</c:v>
                </c:pt>
                <c:pt idx="256">
                  <c:v>4</c:v>
                </c:pt>
                <c:pt idx="257">
                  <c:v>2</c:v>
                </c:pt>
                <c:pt idx="258">
                  <c:v>8</c:v>
                </c:pt>
                <c:pt idx="259">
                  <c:v>6</c:v>
                </c:pt>
                <c:pt idx="260">
                  <c:v>7</c:v>
                </c:pt>
                <c:pt idx="261">
                  <c:v>7</c:v>
                </c:pt>
                <c:pt idx="262">
                  <c:v>8</c:v>
                </c:pt>
                <c:pt idx="263">
                  <c:v>7</c:v>
                </c:pt>
                <c:pt idx="264">
                  <c:v>4</c:v>
                </c:pt>
                <c:pt idx="265">
                  <c:v>2</c:v>
                </c:pt>
                <c:pt idx="266">
                  <c:v>6</c:v>
                </c:pt>
                <c:pt idx="267">
                  <c:v>6</c:v>
                </c:pt>
                <c:pt idx="268">
                  <c:v>5</c:v>
                </c:pt>
                <c:pt idx="269">
                  <c:v>5</c:v>
                </c:pt>
                <c:pt idx="270">
                  <c:v>6</c:v>
                </c:pt>
                <c:pt idx="271">
                  <c:v>6</c:v>
                </c:pt>
                <c:pt idx="272">
                  <c:v>6</c:v>
                </c:pt>
                <c:pt idx="273">
                  <c:v>5</c:v>
                </c:pt>
                <c:pt idx="274">
                  <c:v>8</c:v>
                </c:pt>
                <c:pt idx="275">
                  <c:v>11</c:v>
                </c:pt>
                <c:pt idx="276">
                  <c:v>6</c:v>
                </c:pt>
                <c:pt idx="277">
                  <c:v>6</c:v>
                </c:pt>
                <c:pt idx="278">
                  <c:v>6</c:v>
                </c:pt>
                <c:pt idx="279">
                  <c:v>6</c:v>
                </c:pt>
                <c:pt idx="280">
                  <c:v>6</c:v>
                </c:pt>
                <c:pt idx="281">
                  <c:v>9</c:v>
                </c:pt>
                <c:pt idx="282">
                  <c:v>6</c:v>
                </c:pt>
                <c:pt idx="283">
                  <c:v>4</c:v>
                </c:pt>
                <c:pt idx="284">
                  <c:v>4</c:v>
                </c:pt>
                <c:pt idx="285">
                  <c:v>5</c:v>
                </c:pt>
              </c:numCache>
            </c:numRef>
          </c:val>
          <c:smooth val="0"/>
          <c:extLst>
            <c:ext xmlns:c16="http://schemas.microsoft.com/office/drawing/2014/chart" uri="{C3380CC4-5D6E-409C-BE32-E72D297353CC}">
              <c16:uniqueId val="{00000000-EFB2-4EA4-B1FF-91FE89B06E38}"/>
            </c:ext>
          </c:extLst>
        </c:ser>
        <c:dLbls>
          <c:showLegendKey val="0"/>
          <c:showVal val="0"/>
          <c:showCatName val="0"/>
          <c:showSerName val="0"/>
          <c:showPercent val="0"/>
          <c:showBubbleSize val="0"/>
        </c:dLbls>
        <c:marker val="1"/>
        <c:smooth val="0"/>
        <c:axId val="762962248"/>
        <c:axId val="762957000"/>
      </c:lineChart>
      <c:catAx>
        <c:axId val="762962248"/>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sz="1100" b="1">
                    <a:solidFill>
                      <a:schemeClr val="tx2">
                        <a:lumMod val="75000"/>
                      </a:schemeClr>
                    </a:solidFill>
                    <a:latin typeface="+mj-lt"/>
                  </a:rPr>
                  <a:t>January2017-March2018</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majorTickMark val="none"/>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900" b="0" i="0" u="none" strike="noStrike" kern="1200" baseline="0">
                <a:ln>
                  <a:solidFill>
                    <a:schemeClr val="tx1">
                      <a:lumMod val="75000"/>
                      <a:lumOff val="25000"/>
                    </a:schemeClr>
                  </a:solidFill>
                </a:ln>
                <a:solidFill>
                  <a:schemeClr val="tx1">
                    <a:lumMod val="65000"/>
                    <a:lumOff val="35000"/>
                  </a:schemeClr>
                </a:solidFill>
                <a:latin typeface="+mn-lt"/>
                <a:ea typeface="+mn-ea"/>
                <a:cs typeface="+mn-cs"/>
              </a:defRPr>
            </a:pPr>
            <a:endParaRPr lang="en-US"/>
          </a:p>
        </c:txPr>
        <c:crossAx val="762957000"/>
        <c:crosses val="autoZero"/>
        <c:auto val="1"/>
        <c:lblAlgn val="ctr"/>
        <c:lblOffset val="100"/>
        <c:noMultiLvlLbl val="0"/>
      </c:catAx>
      <c:valAx>
        <c:axId val="76295700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sz="1100" b="1">
                    <a:latin typeface="+mj-lt"/>
                  </a:rPr>
                  <a:t>Cases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solidFill>
              <a:schemeClr val="tx1"/>
            </a:solidFill>
          </a:ln>
          <a:effectLst/>
        </c:spPr>
        <c:txPr>
          <a:bodyPr rot="-60000000" spcFirstLastPara="1" vertOverflow="ellipsis" vert="horz" wrap="square" anchor="ctr" anchorCtr="1"/>
          <a:lstStyle/>
          <a:p>
            <a:pPr>
              <a:defRPr sz="900" b="0" i="0" u="none" strike="noStrike" kern="1200" baseline="0">
                <a:ln>
                  <a:solidFill>
                    <a:schemeClr val="tx1">
                      <a:lumMod val="75000"/>
                      <a:lumOff val="25000"/>
                    </a:schemeClr>
                  </a:solidFill>
                </a:ln>
                <a:solidFill>
                  <a:schemeClr val="tx1">
                    <a:lumMod val="65000"/>
                    <a:lumOff val="35000"/>
                  </a:schemeClr>
                </a:solidFill>
                <a:latin typeface="+mn-lt"/>
                <a:ea typeface="+mn-ea"/>
                <a:cs typeface="+mn-cs"/>
              </a:defRPr>
            </a:pPr>
            <a:endParaRPr lang="en-US"/>
          </a:p>
        </c:txPr>
        <c:crossAx val="76296224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chemeClr val="tx2">
                    <a:lumMod val="75000"/>
                  </a:schemeClr>
                </a:solidFill>
                <a:latin typeface="Bell MT" panose="02020503060305020303" pitchFamily="18" charset="0"/>
              </a:rPr>
              <a:t>Average of Time taken during proceeding</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'AvgTimeStage#'!$E$14</c:f>
              <c:strCache>
                <c:ptCount val="1"/>
                <c:pt idx="0">
                  <c:v>Average of Time taken during proceeding</c:v>
                </c:pt>
              </c:strCache>
            </c:strRef>
          </c:tx>
          <c:spPr>
            <a:ln w="28575" cap="rnd">
              <a:solidFill>
                <a:schemeClr val="accent4">
                  <a:lumMod val="75000"/>
                </a:schemeClr>
              </a:solidFill>
              <a:round/>
            </a:ln>
            <a:effectLst/>
          </c:spPr>
          <c:marker>
            <c:symbol val="circle"/>
            <c:size val="5"/>
            <c:spPr>
              <a:solidFill>
                <a:schemeClr val="accent1"/>
              </a:solidFill>
              <a:ln w="9525">
                <a:solidFill>
                  <a:schemeClr val="accent4">
                    <a:lumMod val="75000"/>
                  </a:schemeClr>
                </a:solidFill>
              </a:ln>
              <a:effectLst/>
            </c:spPr>
          </c:marker>
          <c:cat>
            <c:strRef>
              <c:f>'AvgTimeStage#'!$D$15:$D$23</c:f>
              <c:strCache>
                <c:ptCount val="9"/>
                <c:pt idx="0">
                  <c:v>Prosecution Evidence</c:v>
                </c:pt>
                <c:pt idx="1">
                  <c:v>Arguments</c:v>
                </c:pt>
                <c:pt idx="2">
                  <c:v>Defence Evidence</c:v>
                </c:pt>
                <c:pt idx="3">
                  <c:v>Statement of Accused</c:v>
                </c:pt>
                <c:pt idx="4">
                  <c:v>Final Arguments</c:v>
                </c:pt>
                <c:pt idx="5">
                  <c:v>Final Order/Judgment</c:v>
                </c:pt>
                <c:pt idx="6">
                  <c:v>Framing of Charges</c:v>
                </c:pt>
                <c:pt idx="7">
                  <c:v>Orders</c:v>
                </c:pt>
                <c:pt idx="8">
                  <c:v>Final Judgment</c:v>
                </c:pt>
              </c:strCache>
            </c:strRef>
          </c:cat>
          <c:val>
            <c:numRef>
              <c:f>'AvgTimeStage#'!$E$15:$E$23</c:f>
              <c:numCache>
                <c:formatCode>General</c:formatCode>
                <c:ptCount val="9"/>
                <c:pt idx="0">
                  <c:v>48.375399361022367</c:v>
                </c:pt>
                <c:pt idx="1">
                  <c:v>38</c:v>
                </c:pt>
                <c:pt idx="2">
                  <c:v>37.292682926829265</c:v>
                </c:pt>
                <c:pt idx="3">
                  <c:v>35.02469135802469</c:v>
                </c:pt>
                <c:pt idx="4">
                  <c:v>34.637820512820511</c:v>
                </c:pt>
                <c:pt idx="5">
                  <c:v>28.80952380952381</c:v>
                </c:pt>
                <c:pt idx="6">
                  <c:v>23.982035928143713</c:v>
                </c:pt>
                <c:pt idx="7">
                  <c:v>13.513513513513514</c:v>
                </c:pt>
                <c:pt idx="8">
                  <c:v>5</c:v>
                </c:pt>
              </c:numCache>
            </c:numRef>
          </c:val>
          <c:smooth val="0"/>
          <c:extLst>
            <c:ext xmlns:c16="http://schemas.microsoft.com/office/drawing/2014/chart" uri="{C3380CC4-5D6E-409C-BE32-E72D297353CC}">
              <c16:uniqueId val="{00000000-0AEA-47AE-A6F2-40E24E6939BE}"/>
            </c:ext>
          </c:extLst>
        </c:ser>
        <c:dLbls>
          <c:showLegendKey val="0"/>
          <c:showVal val="0"/>
          <c:showCatName val="0"/>
          <c:showSerName val="0"/>
          <c:showPercent val="0"/>
          <c:showBubbleSize val="0"/>
        </c:dLbls>
        <c:marker val="1"/>
        <c:smooth val="0"/>
        <c:axId val="570265592"/>
        <c:axId val="725913648"/>
      </c:lineChart>
      <c:catAx>
        <c:axId val="570265592"/>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sz="1200" b="1">
                    <a:solidFill>
                      <a:schemeClr val="tx2">
                        <a:lumMod val="75000"/>
                      </a:schemeClr>
                    </a:solidFill>
                    <a:latin typeface="+mj-lt"/>
                  </a:rPr>
                  <a:t>Stages</a:t>
                </a:r>
              </a:p>
            </c:rich>
          </c:tx>
          <c:layout>
            <c:manualLayout>
              <c:xMode val="edge"/>
              <c:yMode val="edge"/>
              <c:x val="0.49695013123359583"/>
              <c:y val="0.88331000291630213"/>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900" b="0" i="0" u="none" strike="noStrike" kern="1200" baseline="0">
                <a:ln>
                  <a:solidFill>
                    <a:schemeClr val="tx1">
                      <a:lumMod val="75000"/>
                      <a:lumOff val="25000"/>
                    </a:schemeClr>
                  </a:solidFill>
                </a:ln>
                <a:solidFill>
                  <a:schemeClr val="tx1">
                    <a:lumMod val="65000"/>
                    <a:lumOff val="35000"/>
                  </a:schemeClr>
                </a:solidFill>
                <a:latin typeface="+mn-lt"/>
                <a:ea typeface="+mn-ea"/>
                <a:cs typeface="+mn-cs"/>
              </a:defRPr>
            </a:pPr>
            <a:endParaRPr lang="en-US"/>
          </a:p>
        </c:txPr>
        <c:crossAx val="725913648"/>
        <c:crosses val="autoZero"/>
        <c:auto val="1"/>
        <c:lblAlgn val="ctr"/>
        <c:lblOffset val="100"/>
        <c:noMultiLvlLbl val="0"/>
      </c:catAx>
      <c:valAx>
        <c:axId val="725913648"/>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sz="1200" b="1">
                    <a:solidFill>
                      <a:schemeClr val="tx2">
                        <a:lumMod val="75000"/>
                      </a:schemeClr>
                    </a:solidFill>
                    <a:latin typeface="+mj-lt"/>
                  </a:rPr>
                  <a:t>Time</a:t>
                </a:r>
                <a:r>
                  <a:rPr lang="en-IN" sz="1200" b="1" baseline="0">
                    <a:solidFill>
                      <a:schemeClr val="tx2">
                        <a:lumMod val="75000"/>
                      </a:schemeClr>
                    </a:solidFill>
                    <a:latin typeface="+mj-lt"/>
                  </a:rPr>
                  <a:t> (In Minutes)</a:t>
                </a:r>
                <a:endParaRPr lang="en-IN" sz="1200" b="1">
                  <a:solidFill>
                    <a:schemeClr val="tx2">
                      <a:lumMod val="75000"/>
                    </a:schemeClr>
                  </a:solidFill>
                  <a:latin typeface="+mj-lt"/>
                </a:endParaRP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solidFill>
              <a:schemeClr val="tx1"/>
            </a:solidFill>
          </a:ln>
          <a:effectLst/>
        </c:spPr>
        <c:txPr>
          <a:bodyPr rot="-60000000" spcFirstLastPara="1" vertOverflow="ellipsis" vert="horz" wrap="square" anchor="ctr" anchorCtr="1"/>
          <a:lstStyle/>
          <a:p>
            <a:pPr>
              <a:defRPr sz="900" b="0" i="0" u="none" strike="noStrike" kern="1200" baseline="0">
                <a:ln>
                  <a:solidFill>
                    <a:schemeClr val="tx1">
                      <a:lumMod val="75000"/>
                      <a:lumOff val="25000"/>
                    </a:schemeClr>
                  </a:solidFill>
                </a:ln>
                <a:solidFill>
                  <a:schemeClr val="tx1">
                    <a:lumMod val="65000"/>
                    <a:lumOff val="35000"/>
                  </a:schemeClr>
                </a:solidFill>
                <a:latin typeface="+mn-lt"/>
                <a:ea typeface="+mn-ea"/>
                <a:cs typeface="+mn-cs"/>
              </a:defRPr>
            </a:pPr>
            <a:endParaRPr lang="en-US"/>
          </a:p>
        </c:txPr>
        <c:crossAx val="570265592"/>
        <c:crosses val="autoZero"/>
        <c:crossBetween val="between"/>
      </c:valAx>
      <c:spPr>
        <a:noFill/>
        <a:ln>
          <a:noFill/>
        </a:ln>
        <a:effectLst/>
      </c:spPr>
    </c:plotArea>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1" i="0" baseline="0">
                <a:solidFill>
                  <a:schemeClr val="tx2">
                    <a:lumMod val="75000"/>
                  </a:schemeClr>
                </a:solidFill>
                <a:effectLst/>
                <a:latin typeface="Bell MT" panose="02020503060305020303" pitchFamily="18" charset="0"/>
              </a:rPr>
              <a:t>Average of Time taken during proceeding</a:t>
            </a:r>
            <a:endParaRPr lang="en-IN" sz="1400">
              <a:solidFill>
                <a:schemeClr val="tx2">
                  <a:lumMod val="75000"/>
                </a:schemeClr>
              </a:solidFill>
              <a:effectLst/>
              <a:latin typeface="Bell MT" panose="02020503060305020303" pitchFamily="18" charset="0"/>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rgbClr val="6A310A"/>
              </a:solidFill>
              <a:round/>
            </a:ln>
            <a:effectLst/>
          </c:spPr>
          <c:marker>
            <c:symbol val="circle"/>
            <c:size val="5"/>
            <c:spPr>
              <a:solidFill>
                <a:schemeClr val="accent1"/>
              </a:solidFill>
              <a:ln w="9525">
                <a:solidFill>
                  <a:schemeClr val="accent1"/>
                </a:solidFill>
              </a:ln>
              <a:effectLst/>
            </c:spPr>
          </c:marker>
          <c:cat>
            <c:strRef>
              <c:f>'AvgTimeStage#'!$G$37:$G$44</c:f>
              <c:strCache>
                <c:ptCount val="8"/>
                <c:pt idx="0">
                  <c:v>Prosecution Evidence</c:v>
                </c:pt>
                <c:pt idx="1">
                  <c:v>Arguments</c:v>
                </c:pt>
                <c:pt idx="2">
                  <c:v>Defence Evidence</c:v>
                </c:pt>
                <c:pt idx="3">
                  <c:v>Statement of Accused</c:v>
                </c:pt>
                <c:pt idx="4">
                  <c:v>Final Arguments</c:v>
                </c:pt>
                <c:pt idx="5">
                  <c:v>Final Order/Judgment</c:v>
                </c:pt>
                <c:pt idx="6">
                  <c:v>Framing of Charges</c:v>
                </c:pt>
                <c:pt idx="7">
                  <c:v>Orders</c:v>
                </c:pt>
              </c:strCache>
            </c:strRef>
          </c:cat>
          <c:val>
            <c:numRef>
              <c:f>'AvgTimeStage#'!$H$37:$H$44</c:f>
              <c:numCache>
                <c:formatCode>General</c:formatCode>
                <c:ptCount val="8"/>
                <c:pt idx="0">
                  <c:v>48.375399361022367</c:v>
                </c:pt>
                <c:pt idx="1">
                  <c:v>38</c:v>
                </c:pt>
                <c:pt idx="2">
                  <c:v>37.292682926829265</c:v>
                </c:pt>
                <c:pt idx="3">
                  <c:v>35.02469135802469</c:v>
                </c:pt>
                <c:pt idx="4">
                  <c:v>34.637820512820511</c:v>
                </c:pt>
                <c:pt idx="5">
                  <c:v>27.727272727272727</c:v>
                </c:pt>
                <c:pt idx="6">
                  <c:v>23.982035928143713</c:v>
                </c:pt>
                <c:pt idx="7">
                  <c:v>13.513513513513514</c:v>
                </c:pt>
              </c:numCache>
            </c:numRef>
          </c:val>
          <c:smooth val="0"/>
          <c:extLst>
            <c:ext xmlns:c16="http://schemas.microsoft.com/office/drawing/2014/chart" uri="{C3380CC4-5D6E-409C-BE32-E72D297353CC}">
              <c16:uniqueId val="{00000000-6616-4332-BB7A-812B5167B6FB}"/>
            </c:ext>
          </c:extLst>
        </c:ser>
        <c:dLbls>
          <c:showLegendKey val="0"/>
          <c:showVal val="0"/>
          <c:showCatName val="0"/>
          <c:showSerName val="0"/>
          <c:showPercent val="0"/>
          <c:showBubbleSize val="0"/>
        </c:dLbls>
        <c:marker val="1"/>
        <c:smooth val="0"/>
        <c:axId val="758060008"/>
        <c:axId val="758060336"/>
      </c:lineChart>
      <c:catAx>
        <c:axId val="758060008"/>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sz="1200" b="1" i="0" baseline="0">
                    <a:effectLst/>
                    <a:latin typeface="+mj-lt"/>
                  </a:rPr>
                  <a:t>Stages</a:t>
                </a:r>
                <a:endParaRPr lang="en-IN" sz="1200">
                  <a:effectLst/>
                  <a:latin typeface="+mj-lt"/>
                </a:endParaRP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900" b="0" i="0" u="none" strike="noStrike" kern="1200" baseline="0">
                <a:ln>
                  <a:solidFill>
                    <a:schemeClr val="tx1">
                      <a:lumMod val="75000"/>
                      <a:lumOff val="25000"/>
                    </a:schemeClr>
                  </a:solidFill>
                </a:ln>
                <a:solidFill>
                  <a:schemeClr val="tx1">
                    <a:lumMod val="65000"/>
                    <a:lumOff val="35000"/>
                  </a:schemeClr>
                </a:solidFill>
                <a:latin typeface="+mn-lt"/>
                <a:ea typeface="+mn-ea"/>
                <a:cs typeface="+mn-cs"/>
              </a:defRPr>
            </a:pPr>
            <a:endParaRPr lang="en-US"/>
          </a:p>
        </c:txPr>
        <c:crossAx val="758060336"/>
        <c:crosses val="autoZero"/>
        <c:auto val="1"/>
        <c:lblAlgn val="ctr"/>
        <c:lblOffset val="100"/>
        <c:noMultiLvlLbl val="0"/>
      </c:catAx>
      <c:valAx>
        <c:axId val="758060336"/>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sz="1100" b="1" i="0" u="none" strike="noStrike" baseline="0">
                    <a:effectLst/>
                    <a:latin typeface="+mj-lt"/>
                  </a:rPr>
                  <a:t>Time (In Minutes</a:t>
                </a:r>
                <a:endParaRPr lang="en-IN" sz="1100">
                  <a:latin typeface="+mj-lt"/>
                </a:endParaRP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solidFill>
              <a:schemeClr val="tx1"/>
            </a:solidFill>
          </a:ln>
          <a:effectLst/>
        </c:spPr>
        <c:txPr>
          <a:bodyPr rot="-60000000" spcFirstLastPara="1" vertOverflow="ellipsis" vert="horz" wrap="square" anchor="ctr" anchorCtr="1"/>
          <a:lstStyle/>
          <a:p>
            <a:pPr>
              <a:defRPr sz="900" b="0" i="0" u="none" strike="noStrike" kern="1200" baseline="0">
                <a:ln>
                  <a:solidFill>
                    <a:schemeClr val="tx1">
                      <a:lumMod val="75000"/>
                      <a:lumOff val="25000"/>
                    </a:schemeClr>
                  </a:solidFill>
                </a:ln>
                <a:solidFill>
                  <a:schemeClr val="tx1">
                    <a:lumMod val="65000"/>
                    <a:lumOff val="35000"/>
                  </a:schemeClr>
                </a:solidFill>
                <a:latin typeface="+mn-lt"/>
                <a:ea typeface="+mn-ea"/>
                <a:cs typeface="+mn-cs"/>
              </a:defRPr>
            </a:pPr>
            <a:endParaRPr lang="en-US"/>
          </a:p>
        </c:txPr>
        <c:crossAx val="75806000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chemeClr val="tx2">
                    <a:lumMod val="75000"/>
                  </a:schemeClr>
                </a:solidFill>
                <a:latin typeface="Bell MT" panose="02020503060305020303" pitchFamily="18" charset="0"/>
              </a:rPr>
              <a:t>Average of Time Taken During Proceeding (Disposed)</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'DAvgT(Min)#'!$B$15</c:f>
              <c:strCache>
                <c:ptCount val="1"/>
                <c:pt idx="0">
                  <c:v>Average of Time taken during proceeding</c:v>
                </c:pt>
              </c:strCache>
            </c:strRef>
          </c:tx>
          <c:spPr>
            <a:solidFill>
              <a:schemeClr val="accent2"/>
            </a:solidFill>
            <a:ln>
              <a:noFill/>
            </a:ln>
            <a:effectLst/>
            <a:sp3d/>
          </c:spPr>
          <c:invertIfNegative val="0"/>
          <c:cat>
            <c:strRef>
              <c:f>'DAvgT(Min)#'!$A$16:$A$24</c:f>
              <c:strCache>
                <c:ptCount val="9"/>
                <c:pt idx="0">
                  <c:v>Framing of Charges</c:v>
                </c:pt>
                <c:pt idx="1">
                  <c:v>Prosecution Evidence</c:v>
                </c:pt>
                <c:pt idx="2">
                  <c:v>Defence Evidence</c:v>
                </c:pt>
                <c:pt idx="3">
                  <c:v>Arguments</c:v>
                </c:pt>
                <c:pt idx="4">
                  <c:v>Final Arguments</c:v>
                </c:pt>
                <c:pt idx="5">
                  <c:v>Final Order/Judgment</c:v>
                </c:pt>
                <c:pt idx="6">
                  <c:v>Statement of Accused</c:v>
                </c:pt>
                <c:pt idx="7">
                  <c:v>Orders</c:v>
                </c:pt>
                <c:pt idx="8">
                  <c:v>Final Judgment</c:v>
                </c:pt>
              </c:strCache>
            </c:strRef>
          </c:cat>
          <c:val>
            <c:numRef>
              <c:f>'DAvgT(Min)#'!$B$16:$B$24</c:f>
              <c:numCache>
                <c:formatCode>General</c:formatCode>
                <c:ptCount val="9"/>
                <c:pt idx="0">
                  <c:v>55</c:v>
                </c:pt>
                <c:pt idx="1">
                  <c:v>50.129870129870127</c:v>
                </c:pt>
                <c:pt idx="2">
                  <c:v>49.25925925925926</c:v>
                </c:pt>
                <c:pt idx="3">
                  <c:v>45</c:v>
                </c:pt>
                <c:pt idx="4">
                  <c:v>41.536312849162009</c:v>
                </c:pt>
                <c:pt idx="5">
                  <c:v>28.80952380952381</c:v>
                </c:pt>
                <c:pt idx="6">
                  <c:v>27.361111111111111</c:v>
                </c:pt>
                <c:pt idx="7">
                  <c:v>10</c:v>
                </c:pt>
                <c:pt idx="8">
                  <c:v>5</c:v>
                </c:pt>
              </c:numCache>
            </c:numRef>
          </c:val>
          <c:extLst>
            <c:ext xmlns:c16="http://schemas.microsoft.com/office/drawing/2014/chart" uri="{C3380CC4-5D6E-409C-BE32-E72D297353CC}">
              <c16:uniqueId val="{00000000-B937-4D50-892E-039AF4A96547}"/>
            </c:ext>
          </c:extLst>
        </c:ser>
        <c:dLbls>
          <c:showLegendKey val="0"/>
          <c:showVal val="0"/>
          <c:showCatName val="0"/>
          <c:showSerName val="0"/>
          <c:showPercent val="0"/>
          <c:showBubbleSize val="0"/>
        </c:dLbls>
        <c:gapWidth val="150"/>
        <c:shape val="box"/>
        <c:axId val="844849960"/>
        <c:axId val="844850944"/>
        <c:axId val="0"/>
      </c:bar3DChart>
      <c:catAx>
        <c:axId val="844849960"/>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sz="1200" b="1">
                    <a:solidFill>
                      <a:schemeClr val="tx2">
                        <a:lumMod val="75000"/>
                      </a:schemeClr>
                    </a:solidFill>
                    <a:latin typeface="+mj-lt"/>
                  </a:rPr>
                  <a:t>Stages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solidFill>
              <a:schemeClr val="tx1"/>
            </a:solidFill>
          </a:ln>
          <a:effectLst/>
        </c:spPr>
        <c:txPr>
          <a:bodyPr rot="-60000000" spcFirstLastPara="1" vertOverflow="ellipsis" vert="horz" wrap="square" anchor="ctr" anchorCtr="1"/>
          <a:lstStyle/>
          <a:p>
            <a:pPr>
              <a:defRPr sz="900" b="0" i="0" u="none" strike="noStrike" kern="1200" baseline="0">
                <a:ln>
                  <a:solidFill>
                    <a:schemeClr val="tx1">
                      <a:lumMod val="75000"/>
                      <a:lumOff val="25000"/>
                    </a:schemeClr>
                  </a:solidFill>
                </a:ln>
                <a:solidFill>
                  <a:schemeClr val="tx1">
                    <a:lumMod val="65000"/>
                    <a:lumOff val="35000"/>
                  </a:schemeClr>
                </a:solidFill>
                <a:latin typeface="+mn-lt"/>
                <a:ea typeface="+mn-ea"/>
                <a:cs typeface="+mn-cs"/>
              </a:defRPr>
            </a:pPr>
            <a:endParaRPr lang="en-US"/>
          </a:p>
        </c:txPr>
        <c:crossAx val="844850944"/>
        <c:crosses val="autoZero"/>
        <c:auto val="1"/>
        <c:lblAlgn val="ctr"/>
        <c:lblOffset val="100"/>
        <c:noMultiLvlLbl val="0"/>
      </c:catAx>
      <c:valAx>
        <c:axId val="844850944"/>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sz="1200" b="1">
                    <a:solidFill>
                      <a:schemeClr val="tx2">
                        <a:lumMod val="75000"/>
                      </a:schemeClr>
                    </a:solidFill>
                    <a:latin typeface="+mj-lt"/>
                  </a:rPr>
                  <a:t>Time (In Minutes)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solidFill>
              <a:schemeClr val="tx1"/>
            </a:solidFill>
          </a:ln>
          <a:effectLst/>
        </c:spPr>
        <c:txPr>
          <a:bodyPr rot="-60000000" spcFirstLastPara="1" vertOverflow="ellipsis" vert="horz" wrap="square" anchor="ctr" anchorCtr="1"/>
          <a:lstStyle/>
          <a:p>
            <a:pPr>
              <a:defRPr sz="900" b="0" i="0" u="none" strike="noStrike" kern="1200" baseline="0">
                <a:ln>
                  <a:solidFill>
                    <a:schemeClr val="tx1">
                      <a:lumMod val="75000"/>
                      <a:lumOff val="25000"/>
                    </a:schemeClr>
                  </a:solidFill>
                </a:ln>
                <a:solidFill>
                  <a:schemeClr val="tx1">
                    <a:lumMod val="65000"/>
                    <a:lumOff val="35000"/>
                  </a:schemeClr>
                </a:solidFill>
                <a:latin typeface="+mn-lt"/>
                <a:ea typeface="+mn-ea"/>
                <a:cs typeface="+mn-cs"/>
              </a:defRPr>
            </a:pPr>
            <a:endParaRPr lang="en-US"/>
          </a:p>
        </c:txPr>
        <c:crossAx val="844849960"/>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spPr>
            <a:solidFill>
              <a:schemeClr val="accent2"/>
            </a:solidFill>
            <a:ln>
              <a:noFill/>
            </a:ln>
            <a:effectLst/>
            <a:sp3d/>
          </c:spPr>
          <c:invertIfNegative val="0"/>
          <c:cat>
            <c:strRef>
              <c:f>'DAvgT(Days)#'!$A$16:$A$24</c:f>
              <c:strCache>
                <c:ptCount val="9"/>
                <c:pt idx="0">
                  <c:v>Arguments</c:v>
                </c:pt>
                <c:pt idx="1">
                  <c:v>Final Arguments</c:v>
                </c:pt>
                <c:pt idx="2">
                  <c:v>Orders</c:v>
                </c:pt>
                <c:pt idx="3">
                  <c:v>Final Order/Judgment</c:v>
                </c:pt>
                <c:pt idx="4">
                  <c:v>Defence Evidence</c:v>
                </c:pt>
                <c:pt idx="5">
                  <c:v>Statement of Accused</c:v>
                </c:pt>
                <c:pt idx="6">
                  <c:v>Prosecution Evidence</c:v>
                </c:pt>
                <c:pt idx="7">
                  <c:v>Framing of Charges</c:v>
                </c:pt>
                <c:pt idx="8">
                  <c:v>Final Judgment</c:v>
                </c:pt>
              </c:strCache>
            </c:strRef>
          </c:cat>
          <c:val>
            <c:numRef>
              <c:f>'DAvgT(Days)#'!$B$16:$B$24</c:f>
              <c:numCache>
                <c:formatCode>General</c:formatCode>
                <c:ptCount val="9"/>
                <c:pt idx="0">
                  <c:v>2673</c:v>
                </c:pt>
                <c:pt idx="1">
                  <c:v>2302.770053475936</c:v>
                </c:pt>
                <c:pt idx="2">
                  <c:v>1825.6451612903227</c:v>
                </c:pt>
                <c:pt idx="3">
                  <c:v>1605.68</c:v>
                </c:pt>
                <c:pt idx="4">
                  <c:v>1537.9642857142858</c:v>
                </c:pt>
                <c:pt idx="5">
                  <c:v>1499.9473684210527</c:v>
                </c:pt>
                <c:pt idx="6">
                  <c:v>709.23076923076928</c:v>
                </c:pt>
                <c:pt idx="7">
                  <c:v>362.16666666666669</c:v>
                </c:pt>
                <c:pt idx="8">
                  <c:v>297</c:v>
                </c:pt>
              </c:numCache>
            </c:numRef>
          </c:val>
          <c:extLst>
            <c:ext xmlns:c16="http://schemas.microsoft.com/office/drawing/2014/chart" uri="{C3380CC4-5D6E-409C-BE32-E72D297353CC}">
              <c16:uniqueId val="{00000000-93A4-4968-8AAE-16EBC8023760}"/>
            </c:ext>
          </c:extLst>
        </c:ser>
        <c:dLbls>
          <c:showLegendKey val="0"/>
          <c:showVal val="0"/>
          <c:showCatName val="0"/>
          <c:showSerName val="0"/>
          <c:showPercent val="0"/>
          <c:showBubbleSize val="0"/>
        </c:dLbls>
        <c:gapWidth val="150"/>
        <c:shape val="box"/>
        <c:axId val="665332040"/>
        <c:axId val="665334664"/>
        <c:axId val="0"/>
      </c:bar3DChart>
      <c:catAx>
        <c:axId val="665332040"/>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65334664"/>
        <c:crosses val="autoZero"/>
        <c:auto val="1"/>
        <c:lblAlgn val="ctr"/>
        <c:lblOffset val="100"/>
        <c:noMultiLvlLbl val="0"/>
      </c:catAx>
      <c:valAx>
        <c:axId val="66533466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65332040"/>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chemeClr val="tx2">
                    <a:lumMod val="75000"/>
                  </a:schemeClr>
                </a:solidFill>
                <a:latin typeface="Bell MT" panose="02020503060305020303" pitchFamily="18" charset="0"/>
              </a:rPr>
              <a:t>Average of Days Taken During Proceeding (Disposed)</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'DAvgT(Days)#'!$B$15</c:f>
              <c:strCache>
                <c:ptCount val="1"/>
                <c:pt idx="0">
                  <c:v>Average of Proceeding Days</c:v>
                </c:pt>
              </c:strCache>
            </c:strRef>
          </c:tx>
          <c:spPr>
            <a:solidFill>
              <a:schemeClr val="accent2"/>
            </a:solidFill>
            <a:ln>
              <a:noFill/>
            </a:ln>
            <a:effectLst/>
            <a:sp3d/>
          </c:spPr>
          <c:invertIfNegative val="0"/>
          <c:cat>
            <c:strRef>
              <c:f>'DAvgT(Days)#'!$A$16:$A$24</c:f>
              <c:strCache>
                <c:ptCount val="9"/>
                <c:pt idx="0">
                  <c:v>Arguments</c:v>
                </c:pt>
                <c:pt idx="1">
                  <c:v>Final Arguments</c:v>
                </c:pt>
                <c:pt idx="2">
                  <c:v>Orders</c:v>
                </c:pt>
                <c:pt idx="3">
                  <c:v>Final Order/Judgment</c:v>
                </c:pt>
                <c:pt idx="4">
                  <c:v>Defence Evidence</c:v>
                </c:pt>
                <c:pt idx="5">
                  <c:v>Statement of Accused</c:v>
                </c:pt>
                <c:pt idx="6">
                  <c:v>Prosecution Evidence</c:v>
                </c:pt>
                <c:pt idx="7">
                  <c:v>Framing of Charges</c:v>
                </c:pt>
                <c:pt idx="8">
                  <c:v>Final Judgment</c:v>
                </c:pt>
              </c:strCache>
            </c:strRef>
          </c:cat>
          <c:val>
            <c:numRef>
              <c:f>'DAvgT(Days)#'!$B$16:$B$24</c:f>
              <c:numCache>
                <c:formatCode>General</c:formatCode>
                <c:ptCount val="9"/>
                <c:pt idx="0">
                  <c:v>2673</c:v>
                </c:pt>
                <c:pt idx="1">
                  <c:v>2302.770053475936</c:v>
                </c:pt>
                <c:pt idx="2">
                  <c:v>1825.6451612903227</c:v>
                </c:pt>
                <c:pt idx="3">
                  <c:v>1605.68</c:v>
                </c:pt>
                <c:pt idx="4">
                  <c:v>1537.9642857142858</c:v>
                </c:pt>
                <c:pt idx="5">
                  <c:v>1499.9473684210527</c:v>
                </c:pt>
                <c:pt idx="6">
                  <c:v>709.23076923076928</c:v>
                </c:pt>
                <c:pt idx="7">
                  <c:v>362.16666666666669</c:v>
                </c:pt>
                <c:pt idx="8">
                  <c:v>297</c:v>
                </c:pt>
              </c:numCache>
            </c:numRef>
          </c:val>
          <c:extLst>
            <c:ext xmlns:c16="http://schemas.microsoft.com/office/drawing/2014/chart" uri="{C3380CC4-5D6E-409C-BE32-E72D297353CC}">
              <c16:uniqueId val="{00000000-8CDB-466C-BC62-211CD8334CB9}"/>
            </c:ext>
          </c:extLst>
        </c:ser>
        <c:dLbls>
          <c:showLegendKey val="0"/>
          <c:showVal val="0"/>
          <c:showCatName val="0"/>
          <c:showSerName val="0"/>
          <c:showPercent val="0"/>
          <c:showBubbleSize val="0"/>
        </c:dLbls>
        <c:gapWidth val="150"/>
        <c:shape val="box"/>
        <c:axId val="117005440"/>
        <c:axId val="117002488"/>
        <c:axId val="0"/>
      </c:bar3DChart>
      <c:catAx>
        <c:axId val="117005440"/>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sz="1200" b="1">
                    <a:solidFill>
                      <a:schemeClr val="tx2">
                        <a:lumMod val="75000"/>
                      </a:schemeClr>
                    </a:solidFill>
                    <a:latin typeface="+mj-lt"/>
                  </a:rPr>
                  <a:t>Stages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solidFill>
              <a:schemeClr val="tx1"/>
            </a:solidFill>
          </a:ln>
          <a:effectLst/>
        </c:spPr>
        <c:txPr>
          <a:bodyPr rot="-60000000" spcFirstLastPara="1" vertOverflow="ellipsis" vert="horz" wrap="square" anchor="ctr" anchorCtr="1"/>
          <a:lstStyle/>
          <a:p>
            <a:pPr>
              <a:defRPr sz="900" b="0" i="0" u="none" strike="noStrike" kern="1200" baseline="0">
                <a:ln>
                  <a:solidFill>
                    <a:schemeClr val="tx1">
                      <a:lumMod val="75000"/>
                      <a:lumOff val="25000"/>
                    </a:schemeClr>
                  </a:solidFill>
                </a:ln>
                <a:solidFill>
                  <a:schemeClr val="tx1">
                    <a:lumMod val="65000"/>
                    <a:lumOff val="35000"/>
                  </a:schemeClr>
                </a:solidFill>
                <a:latin typeface="+mn-lt"/>
                <a:ea typeface="+mn-ea"/>
                <a:cs typeface="+mn-cs"/>
              </a:defRPr>
            </a:pPr>
            <a:endParaRPr lang="en-US"/>
          </a:p>
        </c:txPr>
        <c:crossAx val="117002488"/>
        <c:crosses val="autoZero"/>
        <c:auto val="1"/>
        <c:lblAlgn val="ctr"/>
        <c:lblOffset val="100"/>
        <c:noMultiLvlLbl val="0"/>
      </c:catAx>
      <c:valAx>
        <c:axId val="11700248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sz="1200" b="1">
                    <a:solidFill>
                      <a:schemeClr val="tx2">
                        <a:lumMod val="75000"/>
                      </a:schemeClr>
                    </a:solidFill>
                    <a:latin typeface="+mj-lt"/>
                  </a:rPr>
                  <a:t>Time (In Days)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solidFill>
              <a:schemeClr val="tx1"/>
            </a:solidFill>
          </a:ln>
          <a:effectLst/>
        </c:spPr>
        <c:txPr>
          <a:bodyPr rot="-60000000" spcFirstLastPara="1" vertOverflow="ellipsis" vert="horz" wrap="square" anchor="ctr" anchorCtr="1"/>
          <a:lstStyle/>
          <a:p>
            <a:pPr>
              <a:defRPr sz="900" b="0" i="0" u="none" strike="noStrike" kern="1200" baseline="0">
                <a:ln>
                  <a:solidFill>
                    <a:schemeClr val="tx1">
                      <a:lumMod val="75000"/>
                      <a:lumOff val="25000"/>
                    </a:schemeClr>
                  </a:solidFill>
                </a:ln>
                <a:solidFill>
                  <a:schemeClr val="tx1">
                    <a:lumMod val="65000"/>
                    <a:lumOff val="35000"/>
                  </a:schemeClr>
                </a:solidFill>
                <a:latin typeface="+mn-lt"/>
                <a:ea typeface="+mn-ea"/>
                <a:cs typeface="+mn-cs"/>
              </a:defRPr>
            </a:pPr>
            <a:endParaRPr lang="en-US"/>
          </a:p>
        </c:txPr>
        <c:crossAx val="117005440"/>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withinLinear" id="15">
  <a:schemeClr val="accent2"/>
</cs:colorStyle>
</file>

<file path=xl/charts/colors21.xml><?xml version="1.0" encoding="utf-8"?>
<cs:colorStyle xmlns:cs="http://schemas.microsoft.com/office/drawing/2012/chartStyle" xmlns:a="http://schemas.openxmlformats.org/drawingml/2006/main" meth="withinLinear" id="15">
  <a:schemeClr val="accent2"/>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chart" Target="../charts/chart5.xml"/><Relationship Id="rId1" Type="http://schemas.openxmlformats.org/officeDocument/2006/relationships/chart" Target="../charts/chart4.xml"/><Relationship Id="rId4" Type="http://schemas.openxmlformats.org/officeDocument/2006/relationships/chart" Target="../charts/chart7.xml"/></Relationships>
</file>

<file path=xl/drawings/_rels/drawing5.xml.rels><?xml version="1.0" encoding="UTF-8" standalone="yes"?>
<Relationships xmlns="http://schemas.openxmlformats.org/package/2006/relationships"><Relationship Id="rId1" Type="http://schemas.openxmlformats.org/officeDocument/2006/relationships/chart" Target="../charts/chart8.xml"/></Relationships>
</file>

<file path=xl/drawings/_rels/drawing6.xml.rels><?xml version="1.0" encoding="UTF-8" standalone="yes"?>
<Relationships xmlns="http://schemas.openxmlformats.org/package/2006/relationships"><Relationship Id="rId2" Type="http://schemas.openxmlformats.org/officeDocument/2006/relationships/chart" Target="../charts/chart10.xml"/><Relationship Id="rId1" Type="http://schemas.openxmlformats.org/officeDocument/2006/relationships/chart" Target="../charts/chart9.xml"/></Relationships>
</file>

<file path=xl/drawings/_rels/drawing7.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8.xml.rels><?xml version="1.0" encoding="UTF-8" standalone="yes"?>
<Relationships xmlns="http://schemas.openxmlformats.org/package/2006/relationships"><Relationship Id="rId1" Type="http://schemas.openxmlformats.org/officeDocument/2006/relationships/chart" Target="../charts/chart12.xml"/></Relationships>
</file>

<file path=xl/drawings/_rels/drawing9.xml.rels><?xml version="1.0" encoding="UTF-8" standalone="yes"?>
<Relationships xmlns="http://schemas.openxmlformats.org/package/2006/relationships"><Relationship Id="rId1" Type="http://schemas.openxmlformats.org/officeDocument/2006/relationships/chart" Target="../charts/chart13.xml"/></Relationships>
</file>

<file path=xl/drawings/_rels/drawing10.xml.rels><?xml version="1.0" encoding="UTF-8" standalone="yes"?>
<Relationships xmlns="http://schemas.openxmlformats.org/package/2006/relationships"><Relationship Id="rId2" Type="http://schemas.openxmlformats.org/officeDocument/2006/relationships/chart" Target="../charts/chart15.xml"/><Relationship Id="rId1" Type="http://schemas.openxmlformats.org/officeDocument/2006/relationships/chart" Target="../charts/chart14.xml"/></Relationships>
</file>

<file path=xl/drawings/_rels/drawing11.xml.rels><?xml version="1.0" encoding="UTF-8" standalone="yes"?>
<Relationships xmlns="http://schemas.openxmlformats.org/package/2006/relationships"><Relationship Id="rId1" Type="http://schemas.openxmlformats.org/officeDocument/2006/relationships/chart" Target="../charts/chart16.xml"/></Relationships>
</file>

<file path=xl/drawings/_rels/drawing12.xml.rels><?xml version="1.0" encoding="UTF-8" standalone="yes"?>
<Relationships xmlns="http://schemas.openxmlformats.org/package/2006/relationships"><Relationship Id="rId2" Type="http://schemas.openxmlformats.org/officeDocument/2006/relationships/chart" Target="../charts/chart18.xml"/><Relationship Id="rId1" Type="http://schemas.openxmlformats.org/officeDocument/2006/relationships/chart" Target="../charts/chart17.xml"/></Relationships>
</file>

<file path=xl/drawings/_rels/drawing13.xml.rels><?xml version="1.0" encoding="UTF-8" standalone="yes"?>
<Relationships xmlns="http://schemas.openxmlformats.org/package/2006/relationships"><Relationship Id="rId1" Type="http://schemas.openxmlformats.org/officeDocument/2006/relationships/chart" Target="../charts/chart19.xml"/></Relationships>
</file>

<file path=xl/drawings/_rels/drawing14.xml.rels><?xml version="1.0" encoding="UTF-8" standalone="yes"?>
<Relationships xmlns="http://schemas.openxmlformats.org/package/2006/relationships"><Relationship Id="rId2" Type="http://schemas.openxmlformats.org/officeDocument/2006/relationships/chart" Target="../charts/chart21.xml"/><Relationship Id="rId1" Type="http://schemas.openxmlformats.org/officeDocument/2006/relationships/chart" Target="../charts/chart20.xml"/></Relationships>
</file>

<file path=xl/drawings/drawing1.xml><?xml version="1.0" encoding="utf-8"?>
<xdr:wsDr xmlns:xdr="http://schemas.openxmlformats.org/drawingml/2006/spreadsheetDrawing" xmlns:a="http://schemas.openxmlformats.org/drawingml/2006/main">
  <xdr:twoCellAnchor>
    <xdr:from>
      <xdr:col>2</xdr:col>
      <xdr:colOff>19050</xdr:colOff>
      <xdr:row>4</xdr:row>
      <xdr:rowOff>157162</xdr:rowOff>
    </xdr:from>
    <xdr:to>
      <xdr:col>9</xdr:col>
      <xdr:colOff>323850</xdr:colOff>
      <xdr:row>21</xdr:row>
      <xdr:rowOff>147637</xdr:rowOff>
    </xdr:to>
    <xdr:graphicFrame macro="">
      <xdr:nvGraphicFramePr>
        <xdr:cNvPr id="2" name="Chart 1">
          <a:extLst>
            <a:ext uri="{FF2B5EF4-FFF2-40B4-BE49-F238E27FC236}">
              <a16:creationId xmlns:a16="http://schemas.microsoft.com/office/drawing/2014/main" id="{77E2E879-AA31-4C88-B78D-59B72DC7C8A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3</xdr:col>
      <xdr:colOff>228600</xdr:colOff>
      <xdr:row>0</xdr:row>
      <xdr:rowOff>0</xdr:rowOff>
    </xdr:from>
    <xdr:to>
      <xdr:col>10</xdr:col>
      <xdr:colOff>533400</xdr:colOff>
      <xdr:row>16</xdr:row>
      <xdr:rowOff>152400</xdr:rowOff>
    </xdr:to>
    <xdr:graphicFrame macro="">
      <xdr:nvGraphicFramePr>
        <xdr:cNvPr id="2" name="Chart 1">
          <a:extLst>
            <a:ext uri="{FF2B5EF4-FFF2-40B4-BE49-F238E27FC236}">
              <a16:creationId xmlns:a16="http://schemas.microsoft.com/office/drawing/2014/main" id="{2BFA0221-1A5D-44A6-9EFF-E16EA3B115E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5</xdr:col>
      <xdr:colOff>238125</xdr:colOff>
      <xdr:row>4</xdr:row>
      <xdr:rowOff>157161</xdr:rowOff>
    </xdr:from>
    <xdr:to>
      <xdr:col>15</xdr:col>
      <xdr:colOff>238125</xdr:colOff>
      <xdr:row>23</xdr:row>
      <xdr:rowOff>19049</xdr:rowOff>
    </xdr:to>
    <xdr:graphicFrame macro="">
      <xdr:nvGraphicFramePr>
        <xdr:cNvPr id="2" name="Chart 1">
          <a:extLst>
            <a:ext uri="{FF2B5EF4-FFF2-40B4-BE49-F238E27FC236}">
              <a16:creationId xmlns:a16="http://schemas.microsoft.com/office/drawing/2014/main" id="{9DF4183F-2265-48B2-A321-363D70BB019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6</xdr:col>
      <xdr:colOff>504825</xdr:colOff>
      <xdr:row>22</xdr:row>
      <xdr:rowOff>100012</xdr:rowOff>
    </xdr:from>
    <xdr:to>
      <xdr:col>14</xdr:col>
      <xdr:colOff>200025</xdr:colOff>
      <xdr:row>39</xdr:row>
      <xdr:rowOff>90487</xdr:rowOff>
    </xdr:to>
    <xdr:graphicFrame macro="">
      <xdr:nvGraphicFramePr>
        <xdr:cNvPr id="3" name="Chart 2">
          <a:extLst>
            <a:ext uri="{FF2B5EF4-FFF2-40B4-BE49-F238E27FC236}">
              <a16:creationId xmlns:a16="http://schemas.microsoft.com/office/drawing/2014/main" id="{681CBBF3-E884-4F85-A59E-27BF0D7095B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542925</xdr:colOff>
      <xdr:row>35</xdr:row>
      <xdr:rowOff>42862</xdr:rowOff>
    </xdr:from>
    <xdr:to>
      <xdr:col>10</xdr:col>
      <xdr:colOff>238125</xdr:colOff>
      <xdr:row>52</xdr:row>
      <xdr:rowOff>33337</xdr:rowOff>
    </xdr:to>
    <xdr:graphicFrame macro="">
      <xdr:nvGraphicFramePr>
        <xdr:cNvPr id="4" name="Chart 3">
          <a:extLst>
            <a:ext uri="{FF2B5EF4-FFF2-40B4-BE49-F238E27FC236}">
              <a16:creationId xmlns:a16="http://schemas.microsoft.com/office/drawing/2014/main" id="{744BD38B-8F41-42EB-8D85-6015A74D555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9</xdr:col>
      <xdr:colOff>142875</xdr:colOff>
      <xdr:row>52</xdr:row>
      <xdr:rowOff>23812</xdr:rowOff>
    </xdr:from>
    <xdr:to>
      <xdr:col>16</xdr:col>
      <xdr:colOff>447675</xdr:colOff>
      <xdr:row>69</xdr:row>
      <xdr:rowOff>14287</xdr:rowOff>
    </xdr:to>
    <xdr:graphicFrame macro="">
      <xdr:nvGraphicFramePr>
        <xdr:cNvPr id="5" name="Chart 4">
          <a:extLst>
            <a:ext uri="{FF2B5EF4-FFF2-40B4-BE49-F238E27FC236}">
              <a16:creationId xmlns:a16="http://schemas.microsoft.com/office/drawing/2014/main" id="{2E26A190-1998-44A4-9BE5-13E4CB29F42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152400</xdr:colOff>
      <xdr:row>42</xdr:row>
      <xdr:rowOff>119062</xdr:rowOff>
    </xdr:from>
    <xdr:to>
      <xdr:col>9</xdr:col>
      <xdr:colOff>457200</xdr:colOff>
      <xdr:row>59</xdr:row>
      <xdr:rowOff>109537</xdr:rowOff>
    </xdr:to>
    <xdr:graphicFrame macro="">
      <xdr:nvGraphicFramePr>
        <xdr:cNvPr id="6" name="Chart 5">
          <a:extLst>
            <a:ext uri="{FF2B5EF4-FFF2-40B4-BE49-F238E27FC236}">
              <a16:creationId xmlns:a16="http://schemas.microsoft.com/office/drawing/2014/main" id="{547163E7-0D59-4E01-B378-39F9422603B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14</xdr:col>
      <xdr:colOff>342900</xdr:colOff>
      <xdr:row>1</xdr:row>
      <xdr:rowOff>157162</xdr:rowOff>
    </xdr:from>
    <xdr:to>
      <xdr:col>22</xdr:col>
      <xdr:colOff>38100</xdr:colOff>
      <xdr:row>17</xdr:row>
      <xdr:rowOff>157162</xdr:rowOff>
    </xdr:to>
    <xdr:graphicFrame macro="">
      <xdr:nvGraphicFramePr>
        <xdr:cNvPr id="3" name="Chart 2">
          <a:extLst>
            <a:ext uri="{FF2B5EF4-FFF2-40B4-BE49-F238E27FC236}">
              <a16:creationId xmlns:a16="http://schemas.microsoft.com/office/drawing/2014/main" id="{73CE62F4-AA57-4BC2-8030-6E6E1AF5875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15</xdr:col>
      <xdr:colOff>314325</xdr:colOff>
      <xdr:row>0</xdr:row>
      <xdr:rowOff>0</xdr:rowOff>
    </xdr:from>
    <xdr:to>
      <xdr:col>23</xdr:col>
      <xdr:colOff>9525</xdr:colOff>
      <xdr:row>16</xdr:row>
      <xdr:rowOff>0</xdr:rowOff>
    </xdr:to>
    <xdr:graphicFrame macro="">
      <xdr:nvGraphicFramePr>
        <xdr:cNvPr id="8" name="Chart 7">
          <a:extLst>
            <a:ext uri="{FF2B5EF4-FFF2-40B4-BE49-F238E27FC236}">
              <a16:creationId xmlns:a16="http://schemas.microsoft.com/office/drawing/2014/main" id="{5E8497E1-28ED-4742-91A4-E2B51D95CE1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962025</xdr:colOff>
      <xdr:row>10</xdr:row>
      <xdr:rowOff>90487</xdr:rowOff>
    </xdr:from>
    <xdr:to>
      <xdr:col>11</xdr:col>
      <xdr:colOff>552450</xdr:colOff>
      <xdr:row>26</xdr:row>
      <xdr:rowOff>90487</xdr:rowOff>
    </xdr:to>
    <xdr:graphicFrame macro="">
      <xdr:nvGraphicFramePr>
        <xdr:cNvPr id="11" name="Chart 10">
          <a:extLst>
            <a:ext uri="{FF2B5EF4-FFF2-40B4-BE49-F238E27FC236}">
              <a16:creationId xmlns:a16="http://schemas.microsoft.com/office/drawing/2014/main" id="{D1F15555-53C3-4546-B552-B15B10D8436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4</xdr:col>
      <xdr:colOff>571500</xdr:colOff>
      <xdr:row>18</xdr:row>
      <xdr:rowOff>100012</xdr:rowOff>
    </xdr:from>
    <xdr:to>
      <xdr:col>8</xdr:col>
      <xdr:colOff>923925</xdr:colOff>
      <xdr:row>34</xdr:row>
      <xdr:rowOff>100012</xdr:rowOff>
    </xdr:to>
    <xdr:graphicFrame macro="">
      <xdr:nvGraphicFramePr>
        <xdr:cNvPr id="2" name="Chart 1">
          <a:extLst>
            <a:ext uri="{FF2B5EF4-FFF2-40B4-BE49-F238E27FC236}">
              <a16:creationId xmlns:a16="http://schemas.microsoft.com/office/drawing/2014/main" id="{53A43F45-3F47-45E9-9649-CC5010E8835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7</xdr:col>
      <xdr:colOff>476250</xdr:colOff>
      <xdr:row>44</xdr:row>
      <xdr:rowOff>157162</xdr:rowOff>
    </xdr:from>
    <xdr:to>
      <xdr:col>15</xdr:col>
      <xdr:colOff>171450</xdr:colOff>
      <xdr:row>61</xdr:row>
      <xdr:rowOff>147637</xdr:rowOff>
    </xdr:to>
    <xdr:graphicFrame macro="">
      <xdr:nvGraphicFramePr>
        <xdr:cNvPr id="5" name="Chart 4">
          <a:extLst>
            <a:ext uri="{FF2B5EF4-FFF2-40B4-BE49-F238E27FC236}">
              <a16:creationId xmlns:a16="http://schemas.microsoft.com/office/drawing/2014/main" id="{FE46136D-03BF-4251-BAE7-AF0E25B9AE6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1</xdr:col>
      <xdr:colOff>771525</xdr:colOff>
      <xdr:row>34</xdr:row>
      <xdr:rowOff>128587</xdr:rowOff>
    </xdr:from>
    <xdr:to>
      <xdr:col>5</xdr:col>
      <xdr:colOff>371475</xdr:colOff>
      <xdr:row>51</xdr:row>
      <xdr:rowOff>119062</xdr:rowOff>
    </xdr:to>
    <xdr:graphicFrame macro="">
      <xdr:nvGraphicFramePr>
        <xdr:cNvPr id="2" name="Chart 1">
          <a:extLst>
            <a:ext uri="{FF2B5EF4-FFF2-40B4-BE49-F238E27FC236}">
              <a16:creationId xmlns:a16="http://schemas.microsoft.com/office/drawing/2014/main" id="{F475AA20-2E97-4283-B6D2-7F494A223AD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xdr:from>
      <xdr:col>16</xdr:col>
      <xdr:colOff>76200</xdr:colOff>
      <xdr:row>44</xdr:row>
      <xdr:rowOff>23812</xdr:rowOff>
    </xdr:from>
    <xdr:to>
      <xdr:col>34</xdr:col>
      <xdr:colOff>57150</xdr:colOff>
      <xdr:row>61</xdr:row>
      <xdr:rowOff>14287</xdr:rowOff>
    </xdr:to>
    <xdr:graphicFrame macro="">
      <xdr:nvGraphicFramePr>
        <xdr:cNvPr id="2" name="Chart 1">
          <a:extLst>
            <a:ext uri="{FF2B5EF4-FFF2-40B4-BE49-F238E27FC236}">
              <a16:creationId xmlns:a16="http://schemas.microsoft.com/office/drawing/2014/main" id="{38BFA423-BD69-47F7-B702-6E4DA87DCAC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14</xdr:col>
      <xdr:colOff>295275</xdr:colOff>
      <xdr:row>228</xdr:row>
      <xdr:rowOff>128587</xdr:rowOff>
    </xdr:from>
    <xdr:to>
      <xdr:col>33</xdr:col>
      <xdr:colOff>19050</xdr:colOff>
      <xdr:row>245</xdr:row>
      <xdr:rowOff>119062</xdr:rowOff>
    </xdr:to>
    <xdr:graphicFrame macro="">
      <xdr:nvGraphicFramePr>
        <xdr:cNvPr id="3" name="Chart 2">
          <a:extLst>
            <a:ext uri="{FF2B5EF4-FFF2-40B4-BE49-F238E27FC236}">
              <a16:creationId xmlns:a16="http://schemas.microsoft.com/office/drawing/2014/main" id="{E5EB0F14-D6F9-4D28-9CAE-167821C4602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1.xml><?xml version="1.0" encoding="utf-8"?>
<xdr:wsDr xmlns:xdr="http://schemas.openxmlformats.org/drawingml/2006/spreadsheetDrawing" xmlns:a="http://schemas.openxmlformats.org/drawingml/2006/main">
  <xdr:twoCellAnchor>
    <xdr:from>
      <xdr:col>3</xdr:col>
      <xdr:colOff>342900</xdr:colOff>
      <xdr:row>269</xdr:row>
      <xdr:rowOff>157162</xdr:rowOff>
    </xdr:from>
    <xdr:to>
      <xdr:col>15</xdr:col>
      <xdr:colOff>495300</xdr:colOff>
      <xdr:row>286</xdr:row>
      <xdr:rowOff>147637</xdr:rowOff>
    </xdr:to>
    <xdr:graphicFrame macro="">
      <xdr:nvGraphicFramePr>
        <xdr:cNvPr id="2" name="Chart 1">
          <a:extLst>
            <a:ext uri="{FF2B5EF4-FFF2-40B4-BE49-F238E27FC236}">
              <a16:creationId xmlns:a16="http://schemas.microsoft.com/office/drawing/2014/main" id="{F1FFA6BC-FC18-4FFE-8FF3-5EE61D692A9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2.xml><?xml version="1.0" encoding="utf-8"?>
<xdr:wsDr xmlns:xdr="http://schemas.openxmlformats.org/drawingml/2006/spreadsheetDrawing" xmlns:a="http://schemas.openxmlformats.org/drawingml/2006/main">
  <xdr:twoCellAnchor>
    <xdr:from>
      <xdr:col>5</xdr:col>
      <xdr:colOff>219075</xdr:colOff>
      <xdr:row>0</xdr:row>
      <xdr:rowOff>66675</xdr:rowOff>
    </xdr:from>
    <xdr:to>
      <xdr:col>12</xdr:col>
      <xdr:colOff>523875</xdr:colOff>
      <xdr:row>19</xdr:row>
      <xdr:rowOff>85724</xdr:rowOff>
    </xdr:to>
    <xdr:graphicFrame macro="">
      <xdr:nvGraphicFramePr>
        <xdr:cNvPr id="3" name="Chart 2">
          <a:extLst>
            <a:ext uri="{FF2B5EF4-FFF2-40B4-BE49-F238E27FC236}">
              <a16:creationId xmlns:a16="http://schemas.microsoft.com/office/drawing/2014/main" id="{F7AFC076-B40C-4ABD-80AB-4CBEE3FA2B8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342900</xdr:colOff>
      <xdr:row>4</xdr:row>
      <xdr:rowOff>119062</xdr:rowOff>
    </xdr:from>
    <xdr:to>
      <xdr:col>16</xdr:col>
      <xdr:colOff>38100</xdr:colOff>
      <xdr:row>20</xdr:row>
      <xdr:rowOff>119062</xdr:rowOff>
    </xdr:to>
    <xdr:graphicFrame macro="">
      <xdr:nvGraphicFramePr>
        <xdr:cNvPr id="2" name="Chart 1">
          <a:extLst>
            <a:ext uri="{FF2B5EF4-FFF2-40B4-BE49-F238E27FC236}">
              <a16:creationId xmlns:a16="http://schemas.microsoft.com/office/drawing/2014/main" id="{487BB401-8DB3-4678-87DE-0DAFC135B5E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3.xml><?xml version="1.0" encoding="utf-8"?>
<xdr:wsDr xmlns:xdr="http://schemas.openxmlformats.org/drawingml/2006/spreadsheetDrawing" xmlns:a="http://schemas.openxmlformats.org/drawingml/2006/main">
  <xdr:twoCellAnchor>
    <xdr:from>
      <xdr:col>2</xdr:col>
      <xdr:colOff>361950</xdr:colOff>
      <xdr:row>0</xdr:row>
      <xdr:rowOff>61912</xdr:rowOff>
    </xdr:from>
    <xdr:to>
      <xdr:col>10</xdr:col>
      <xdr:colOff>57150</xdr:colOff>
      <xdr:row>17</xdr:row>
      <xdr:rowOff>52387</xdr:rowOff>
    </xdr:to>
    <xdr:graphicFrame macro="">
      <xdr:nvGraphicFramePr>
        <xdr:cNvPr id="2" name="Chart 1">
          <a:extLst>
            <a:ext uri="{FF2B5EF4-FFF2-40B4-BE49-F238E27FC236}">
              <a16:creationId xmlns:a16="http://schemas.microsoft.com/office/drawing/2014/main" id="{C2576FBF-9B1C-4802-A893-9D6F78DB43F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4.xml><?xml version="1.0" encoding="utf-8"?>
<xdr:wsDr xmlns:xdr="http://schemas.openxmlformats.org/drawingml/2006/spreadsheetDrawing" xmlns:a="http://schemas.openxmlformats.org/drawingml/2006/main">
  <xdr:twoCellAnchor>
    <xdr:from>
      <xdr:col>3</xdr:col>
      <xdr:colOff>247650</xdr:colOff>
      <xdr:row>4</xdr:row>
      <xdr:rowOff>157162</xdr:rowOff>
    </xdr:from>
    <xdr:to>
      <xdr:col>10</xdr:col>
      <xdr:colOff>552450</xdr:colOff>
      <xdr:row>21</xdr:row>
      <xdr:rowOff>147637</xdr:rowOff>
    </xdr:to>
    <xdr:graphicFrame macro="">
      <xdr:nvGraphicFramePr>
        <xdr:cNvPr id="2" name="Chart 1">
          <a:extLst>
            <a:ext uri="{FF2B5EF4-FFF2-40B4-BE49-F238E27FC236}">
              <a16:creationId xmlns:a16="http://schemas.microsoft.com/office/drawing/2014/main" id="{D748C9B7-4D5E-4112-8B46-05D86AA2855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9525</xdr:colOff>
      <xdr:row>2</xdr:row>
      <xdr:rowOff>19050</xdr:rowOff>
    </xdr:from>
    <xdr:to>
      <xdr:col>10</xdr:col>
      <xdr:colOff>590550</xdr:colOff>
      <xdr:row>23</xdr:row>
      <xdr:rowOff>0</xdr:rowOff>
    </xdr:to>
    <xdr:graphicFrame macro="">
      <xdr:nvGraphicFramePr>
        <xdr:cNvPr id="3" name="Chart 2">
          <a:extLst>
            <a:ext uri="{FF2B5EF4-FFF2-40B4-BE49-F238E27FC236}">
              <a16:creationId xmlns:a16="http://schemas.microsoft.com/office/drawing/2014/main" id="{2E5161D9-DED8-4D21-ADF0-4DD0A295175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_rels/pivotCacheDefinition4.xml.rels><?xml version="1.0" encoding="UTF-8" standalone="yes"?>
<Relationships xmlns="http://schemas.openxmlformats.org/package/2006/relationships"><Relationship Id="rId1" Type="http://schemas.openxmlformats.org/officeDocument/2006/relationships/pivotCacheRecords" Target="pivotCacheRecords4.xml"/></Relationships>
</file>

<file path=xl/pivotCache/_rels/pivotCacheDefinition5.xml.rels><?xml version="1.0" encoding="UTF-8" standalone="yes"?>
<Relationships xmlns="http://schemas.openxmlformats.org/package/2006/relationships"><Relationship Id="rId1" Type="http://schemas.openxmlformats.org/officeDocument/2006/relationships/pivotCacheRecords" Target="pivotCacheRecords5.xml"/></Relationships>
</file>

<file path=xl/pivotCache/_rels/pivotCacheDefinition6.xml.rels><?xml version="1.0" encoding="UTF-8" standalone="yes"?>
<Relationships xmlns="http://schemas.openxmlformats.org/package/2006/relationships"><Relationship Id="rId1" Type="http://schemas.openxmlformats.org/officeDocument/2006/relationships/pivotCacheRecords" Target="pivotCacheRecords6.xml"/></Relationships>
</file>

<file path=xl/pivotCache/_rels/pivotCacheDefinition7.xml.rels><?xml version="1.0" encoding="UTF-8" standalone="yes"?>
<Relationships xmlns="http://schemas.openxmlformats.org/package/2006/relationships"><Relationship Id="rId1" Type="http://schemas.openxmlformats.org/officeDocument/2006/relationships/pivotCacheRecords" Target="pivotCacheRecords7.xml"/></Relationships>
</file>

<file path=xl/pivotCache/_rels/pivotCacheDefinition8.xml.rels><?xml version="1.0" encoding="UTF-8" standalone="yes"?>
<Relationships xmlns="http://schemas.openxmlformats.org/package/2006/relationships"><Relationship Id="rId1" Type="http://schemas.openxmlformats.org/officeDocument/2006/relationships/pivotCacheRecords" Target="pivotCacheRecords8.xml"/></Relationships>
</file>

<file path=xl/pivotCache/_rels/pivotCacheDefinition9.xml.rels><?xml version="1.0" encoding="UTF-8" standalone="yes"?>
<Relationships xmlns="http://schemas.openxmlformats.org/package/2006/relationships"><Relationship Id="rId1" Type="http://schemas.openxmlformats.org/officeDocument/2006/relationships/pivotCacheRecords" Target="pivotCacheRecords9.xml"/></Relationships>
</file>

<file path=xl/pivotCache/_rels/pivotCacheDefinition10.xml.rels><?xml version="1.0" encoding="UTF-8" standalone="yes"?>
<Relationships xmlns="http://schemas.openxmlformats.org/package/2006/relationships"><Relationship Id="rId1" Type="http://schemas.openxmlformats.org/officeDocument/2006/relationships/pivotCacheRecords" Target="pivotCacheRecords10.xml"/></Relationships>
</file>

<file path=xl/pivotCache/_rels/pivotCacheDefinition11.xml.rels><?xml version="1.0" encoding="UTF-8" standalone="yes"?>
<Relationships xmlns="http://schemas.openxmlformats.org/package/2006/relationships"><Relationship Id="rId1" Type="http://schemas.openxmlformats.org/officeDocument/2006/relationships/pivotCacheRecords" Target="pivotCacheRecords11.xml"/></Relationships>
</file>

<file path=xl/pivotCache/_rels/pivotCacheDefinition12.xml.rels><?xml version="1.0" encoding="UTF-8" standalone="yes"?>
<Relationships xmlns="http://schemas.openxmlformats.org/package/2006/relationships"><Relationship Id="rId1" Type="http://schemas.openxmlformats.org/officeDocument/2006/relationships/pivotCacheRecords" Target="pivotCacheRecords12.xml"/></Relationships>
</file>

<file path=xl/pivotCache/_rels/pivotCacheDefinition13.xml.rels><?xml version="1.0" encoding="UTF-8" standalone="yes"?>
<Relationships xmlns="http://schemas.openxmlformats.org/package/2006/relationships"><Relationship Id="rId1" Type="http://schemas.openxmlformats.org/officeDocument/2006/relationships/pivotCacheRecords" Target="pivotCacheRecords13.xml"/></Relationships>
</file>

<file path=xl/pivotCache/_rels/pivotCacheDefinition14.xml.rels><?xml version="1.0" encoding="UTF-8" standalone="yes"?>
<Relationships xmlns="http://schemas.openxmlformats.org/package/2006/relationships"><Relationship Id="rId1" Type="http://schemas.openxmlformats.org/officeDocument/2006/relationships/pivotCacheRecords" Target="pivotCacheRecords14.xml"/></Relationships>
</file>

<file path=xl/pivotCache/_rels/pivotCacheDefinition15.xml.rels><?xml version="1.0" encoding="UTF-8" standalone="yes"?>
<Relationships xmlns="http://schemas.openxmlformats.org/package/2006/relationships"><Relationship Id="rId1" Type="http://schemas.openxmlformats.org/officeDocument/2006/relationships/pivotCacheRecords" Target="pivotCacheRecords15.xml"/></Relationships>
</file>

<file path=xl/pivotCache/_rels/pivotCacheDefinition16.xml.rels><?xml version="1.0" encoding="UTF-8" standalone="yes"?>
<Relationships xmlns="http://schemas.openxmlformats.org/package/2006/relationships"><Relationship Id="rId1" Type="http://schemas.openxmlformats.org/officeDocument/2006/relationships/pivotCacheRecords" Target="pivotCacheRecords16.xml"/></Relationships>
</file>

<file path=xl/pivotCache/pivotCacheDefinition1.xml><?xml version="1.0" encoding="utf-8"?>
<pivotCacheDefinition xmlns="http://schemas.openxmlformats.org/spreadsheetml/2006/main" xmlns:r="http://schemas.openxmlformats.org/officeDocument/2006/relationships" r:id="rId1" refreshedBy="Meena" refreshedDate="43193.520535532407" createdVersion="6" refreshedVersion="6" minRefreshableVersion="3" recordCount="1413">
  <cacheSource type="worksheet">
    <worksheetSource ref="A1:B1414" sheet="AvgTimeStage#"/>
  </cacheSource>
  <cacheFields count="2">
    <cacheField name="Cleaned up stages" numFmtId="0">
      <sharedItems containsBlank="1" count="10">
        <s v="Framing of Charges"/>
        <s v="Prosecution Evidence"/>
        <s v="Statement of Accused"/>
        <s v="Defence Evidence"/>
        <s v="Final Arguments"/>
        <s v="Orders"/>
        <m/>
        <s v="Final Order/Judgment"/>
        <s v="Arguments"/>
        <s v="Final Judgment"/>
      </sharedItems>
    </cacheField>
    <cacheField name="Time taken during proceeding" numFmtId="0">
      <sharedItems containsBlank="1" containsMixedTypes="1" containsNumber="1" containsInteger="1" minValue="1" maxValue="240"/>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r:id="rId1" refreshedBy="Meena" refreshedDate="43193.535166435184" createdVersion="6" refreshedVersion="6" minRefreshableVersion="3" recordCount="396">
  <cacheSource type="worksheet">
    <worksheetSource ref="A1:G397" sheet="DisposedCal#"/>
  </cacheSource>
  <cacheFields count="7">
    <cacheField name="Date of registration" numFmtId="14">
      <sharedItems containsSemiMixedTypes="0" containsNonDate="0" containsDate="1" containsString="0" minDate="2002-10-18T00:00:00" maxDate="2017-02-07T00:00:00"/>
    </cacheField>
    <cacheField name="Date of Decision" numFmtId="14">
      <sharedItems containsSemiMixedTypes="0" containsNonDate="0" containsDate="1" containsString="0" minDate="2017-02-21T00:00:00" maxDate="2018-03-18T00:00:00"/>
    </cacheField>
    <cacheField name="Proceeding Days" numFmtId="1">
      <sharedItems containsSemiMixedTypes="0" containsString="0" containsNumber="1" containsInteger="1" minValue="296" maxValue="5545"/>
    </cacheField>
    <cacheField name="Pending/Disposed" numFmtId="0">
      <sharedItems/>
    </cacheField>
    <cacheField name="Nature of Disposal" numFmtId="0">
      <sharedItems count="3">
        <s v="ACQUITTED"/>
        <s v="CONVICTED"/>
        <s v="CONVICTED and FINED"/>
      </sharedItems>
    </cacheField>
    <cacheField name="Time taken during proceeding" numFmtId="0">
      <sharedItems containsString="0" containsBlank="1" containsNumber="1" containsInteger="1" minValue="5" maxValue="180" count="20">
        <n v="60"/>
        <n v="45"/>
        <n v="30"/>
        <n v="15"/>
        <n v="20"/>
        <n v="25"/>
        <n v="10"/>
        <n v="90"/>
        <n v="120"/>
        <n v="35"/>
        <n v="5"/>
        <n v="150"/>
        <n v="180"/>
        <n v="50"/>
        <n v="40"/>
        <n v="105"/>
        <m/>
        <n v="135"/>
        <n v="110"/>
        <n v="70"/>
      </sharedItems>
    </cacheField>
    <cacheField name="Cleaned up stages" numFmtId="0">
      <sharedItems count="9">
        <s v="Prosecution Evidence"/>
        <s v="Defence Evidence"/>
        <s v="Final Arguments"/>
        <s v="Statement of Accused"/>
        <s v="Framing of Charges"/>
        <s v="Orders"/>
        <s v="Final Order/Judgment"/>
        <s v="Arguments"/>
        <s v="Final Judgment"/>
      </sharedItems>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r:id="rId1" refreshedBy="Meena" refreshedDate="43194.429329050923" createdVersion="6" refreshedVersion="6" minRefreshableVersion="3" recordCount="1413">
  <cacheSource type="worksheet">
    <worksheetSource ref="L1:P1414" sheet="Listed#"/>
  </cacheSource>
  <cacheFields count="5">
    <cacheField name="Combined case number" numFmtId="0">
      <sharedItems/>
    </cacheField>
    <cacheField name="Date of hearing" numFmtId="14">
      <sharedItems containsSemiMixedTypes="0" containsNonDate="0" containsDate="1" containsString="0" minDate="2017-01-02T00:00:00" maxDate="2018-03-08T00:00:00"/>
    </cacheField>
    <cacheField name="Day" numFmtId="0">
      <sharedItems containsSemiMixedTypes="0" containsString="0" containsNumber="1" containsInteger="1" minValue="1" maxValue="31" count="31">
        <n v="2"/>
        <n v="3"/>
        <n v="4"/>
        <n v="6"/>
        <n v="9"/>
        <n v="10"/>
        <n v="11"/>
        <n v="12"/>
        <n v="13"/>
        <n v="16"/>
        <n v="17"/>
        <n v="18"/>
        <n v="19"/>
        <n v="20"/>
        <n v="21"/>
        <n v="23"/>
        <n v="24"/>
        <n v="25"/>
        <n v="27"/>
        <n v="28"/>
        <n v="30"/>
        <n v="31"/>
        <n v="1"/>
        <n v="7"/>
        <n v="8"/>
        <n v="14"/>
        <n v="15"/>
        <n v="22"/>
        <n v="29"/>
        <n v="5"/>
        <n v="26"/>
      </sharedItems>
    </cacheField>
    <cacheField name="Month" numFmtId="0">
      <sharedItems containsSemiMixedTypes="0" containsString="0" containsNumber="1" containsInteger="1" minValue="1" maxValue="12" count="12">
        <n v="1"/>
        <n v="2"/>
        <n v="3"/>
        <n v="4"/>
        <n v="5"/>
        <n v="6"/>
        <n v="7"/>
        <n v="8"/>
        <n v="9"/>
        <n v="10"/>
        <n v="11"/>
        <n v="12"/>
      </sharedItems>
    </cacheField>
    <cacheField name="Year" numFmtId="0">
      <sharedItems containsSemiMixedTypes="0" containsString="0" containsNumber="1" containsInteger="1" minValue="2017" maxValue="2018" count="2">
        <n v="2017"/>
        <n v="2018"/>
      </sharedItems>
    </cacheField>
  </cacheFields>
  <extLst>
    <ext xmlns:x14="http://schemas.microsoft.com/office/spreadsheetml/2009/9/main" uri="{725AE2AE-9491-48be-B2B4-4EB974FC3084}">
      <x14:pivotCacheDefinition/>
    </ext>
  </extLst>
</pivotCacheDefinition>
</file>

<file path=xl/pivotCache/pivotCacheDefinition4.xml><?xml version="1.0" encoding="utf-8"?>
<pivotCacheDefinition xmlns="http://schemas.openxmlformats.org/spreadsheetml/2006/main" xmlns:r="http://schemas.openxmlformats.org/officeDocument/2006/relationships" r:id="rId1" refreshedBy="Meena" refreshedDate="43194.452272685186" createdVersion="6" refreshedVersion="6" minRefreshableVersion="3" recordCount="286">
  <cacheSource type="worksheet">
    <worksheetSource ref="H2:K288" sheet="ListedCal#"/>
  </cacheSource>
  <cacheFields count="4">
    <cacheField name="Day" numFmtId="0">
      <sharedItems containsSemiMixedTypes="0" containsString="0" containsNumber="1" containsInteger="1" minValue="1" maxValue="31" count="31">
        <n v="2"/>
        <n v="3"/>
        <n v="4"/>
        <n v="6"/>
        <n v="9"/>
        <n v="10"/>
        <n v="11"/>
        <n v="12"/>
        <n v="13"/>
        <n v="16"/>
        <n v="17"/>
        <n v="18"/>
        <n v="19"/>
        <n v="20"/>
        <n v="21"/>
        <n v="23"/>
        <n v="24"/>
        <n v="25"/>
        <n v="27"/>
        <n v="28"/>
        <n v="30"/>
        <n v="31"/>
        <n v="1"/>
        <n v="7"/>
        <n v="8"/>
        <n v="14"/>
        <n v="15"/>
        <n v="22"/>
        <n v="29"/>
        <n v="5"/>
        <n v="26"/>
      </sharedItems>
    </cacheField>
    <cacheField name="Month" numFmtId="0">
      <sharedItems count="12">
        <s v="January"/>
        <s v="February"/>
        <s v="March"/>
        <s v="April"/>
        <s v="May"/>
        <s v="June"/>
        <s v="July"/>
        <s v="August"/>
        <s v="September"/>
        <s v="October"/>
        <s v="November"/>
        <s v="December"/>
      </sharedItems>
    </cacheField>
    <cacheField name="Year" numFmtId="0">
      <sharedItems containsSemiMixedTypes="0" containsString="0" containsNumber="1" containsInteger="1" minValue="2017" maxValue="2018" count="2">
        <n v="2017"/>
        <n v="2018"/>
      </sharedItems>
    </cacheField>
    <cacheField name="Count of Combined case number" numFmtId="0">
      <sharedItems containsSemiMixedTypes="0" containsString="0" containsNumber="1" containsInteger="1" minValue="1" maxValue="14"/>
    </cacheField>
  </cacheFields>
  <extLst>
    <ext xmlns:x14="http://schemas.microsoft.com/office/spreadsheetml/2009/9/main" uri="{725AE2AE-9491-48be-B2B4-4EB974FC3084}">
      <x14:pivotCacheDefinition/>
    </ext>
  </extLst>
</pivotCacheDefinition>
</file>

<file path=xl/pivotCache/pivotCacheDefinition5.xml><?xml version="1.0" encoding="utf-8"?>
<pivotCacheDefinition xmlns="http://schemas.openxmlformats.org/spreadsheetml/2006/main" xmlns:r="http://schemas.openxmlformats.org/officeDocument/2006/relationships" r:id="rId1" refreshedBy="Meena" refreshedDate="43194.491873495368" createdVersion="6" refreshedVersion="6" minRefreshableVersion="3" recordCount="1413">
  <cacheSource type="worksheet">
    <worksheetSource ref="A1:F1414" sheet="Hearing#"/>
  </cacheSource>
  <cacheFields count="6">
    <cacheField name="Date of hearing" numFmtId="14">
      <sharedItems containsSemiMixedTypes="0" containsNonDate="0" containsDate="1" containsString="0" minDate="2017-01-02T00:00:00" maxDate="2018-03-08T00:00:00"/>
    </cacheField>
    <cacheField name="Day" numFmtId="0">
      <sharedItems containsSemiMixedTypes="0" containsString="0" containsNumber="1" containsInteger="1" minValue="1" maxValue="31" count="31">
        <n v="2"/>
        <n v="3"/>
        <n v="4"/>
        <n v="6"/>
        <n v="9"/>
        <n v="10"/>
        <n v="11"/>
        <n v="12"/>
        <n v="13"/>
        <n v="16"/>
        <n v="17"/>
        <n v="18"/>
        <n v="19"/>
        <n v="20"/>
        <n v="21"/>
        <n v="23"/>
        <n v="24"/>
        <n v="25"/>
        <n v="27"/>
        <n v="28"/>
        <n v="30"/>
        <n v="31"/>
        <n v="1"/>
        <n v="7"/>
        <n v="8"/>
        <n v="14"/>
        <n v="15"/>
        <n v="22"/>
        <n v="29"/>
        <n v="5"/>
        <n v="26"/>
      </sharedItems>
    </cacheField>
    <cacheField name="Month" numFmtId="0">
      <sharedItems containsSemiMixedTypes="0" containsString="0" containsNumber="1" containsInteger="1" minValue="1" maxValue="12" count="12">
        <n v="1"/>
        <n v="2"/>
        <n v="3"/>
        <n v="4"/>
        <n v="5"/>
        <n v="6"/>
        <n v="7"/>
        <n v="8"/>
        <n v="9"/>
        <n v="10"/>
        <n v="11"/>
        <n v="12"/>
      </sharedItems>
    </cacheField>
    <cacheField name="Year" numFmtId="0">
      <sharedItems containsSemiMixedTypes="0" containsString="0" containsNumber="1" containsInteger="1" minValue="2017" maxValue="2018" count="2">
        <n v="2017"/>
        <n v="2018"/>
      </sharedItems>
    </cacheField>
    <cacheField name="Cleaned up stages" numFmtId="0">
      <sharedItems/>
    </cacheField>
    <cacheField name="Time taken during proceeding" numFmtId="0">
      <sharedItems containsBlank="1" containsMixedTypes="1" containsNumber="1" containsInteger="1" minValue="1" maxValue="240"/>
    </cacheField>
  </cacheFields>
  <extLst>
    <ext xmlns:x14="http://schemas.microsoft.com/office/spreadsheetml/2009/9/main" uri="{725AE2AE-9491-48be-B2B4-4EB974FC3084}">
      <x14:pivotCacheDefinition/>
    </ext>
  </extLst>
</pivotCacheDefinition>
</file>

<file path=xl/pivotCache/pivotCacheDefinition6.xml><?xml version="1.0" encoding="utf-8"?>
<pivotCacheDefinition xmlns="http://schemas.openxmlformats.org/spreadsheetml/2006/main" xmlns:r="http://schemas.openxmlformats.org/officeDocument/2006/relationships" r:id="rId1" refreshedBy="Meena" refreshedDate="43194.505778587962" createdVersion="6" refreshedVersion="6" minRefreshableVersion="3" recordCount="289">
  <cacheSource type="worksheet">
    <worksheetSource ref="G1:J289" sheet="HearingTAvg"/>
  </cacheSource>
  <cacheFields count="4">
    <cacheField name="Days" numFmtId="0">
      <sharedItems containsMixedTypes="1" containsNumber="1" containsInteger="1" minValue="1" maxValue="31" count="32">
        <n v="2"/>
        <n v="3"/>
        <n v="4"/>
        <n v="6"/>
        <n v="9"/>
        <n v="10"/>
        <n v="11"/>
        <n v="12"/>
        <n v="13"/>
        <n v="16"/>
        <n v="17"/>
        <n v="18"/>
        <n v="19"/>
        <n v="20"/>
        <n v="21"/>
        <n v="23"/>
        <n v="24"/>
        <n v="25"/>
        <n v="27"/>
        <n v="28"/>
        <n v="30"/>
        <n v="31"/>
        <n v="1"/>
        <n v="7"/>
        <n v="8"/>
        <n v="14"/>
        <n v="15"/>
        <n v="22"/>
        <n v="29"/>
        <n v="5"/>
        <n v="26"/>
        <s v="7 Total"/>
      </sharedItems>
    </cacheField>
    <cacheField name="Month" numFmtId="0">
      <sharedItems containsBlank="1" count="13">
        <s v="January"/>
        <s v="February"/>
        <s v="March"/>
        <s v="April"/>
        <s v="May"/>
        <s v="June"/>
        <s v="July"/>
        <m/>
        <s v="August"/>
        <s v="September"/>
        <s v="October"/>
        <s v="November"/>
        <s v="December"/>
      </sharedItems>
    </cacheField>
    <cacheField name="Year" numFmtId="0">
      <sharedItems containsSemiMixedTypes="0" containsString="0" containsNumber="1" containsInteger="1" minValue="2017" maxValue="2018" count="2">
        <n v="2017"/>
        <n v="2018"/>
      </sharedItems>
    </cacheField>
    <cacheField name="Sum of Time taken during proceeding" numFmtId="0">
      <sharedItems containsString="0" containsBlank="1" containsNumber="1" containsInteger="1" minValue="10" maxValue="4405"/>
    </cacheField>
  </cacheFields>
  <extLst>
    <ext xmlns:x14="http://schemas.microsoft.com/office/spreadsheetml/2009/9/main" uri="{725AE2AE-9491-48be-B2B4-4EB974FC3084}">
      <x14:pivotCacheDefinition/>
    </ext>
  </extLst>
</pivotCacheDefinition>
</file>

<file path=xl/pivotCache/pivotCacheDefinition7.xml><?xml version="1.0" encoding="utf-8"?>
<pivotCacheDefinition xmlns="http://schemas.openxmlformats.org/spreadsheetml/2006/main" xmlns:r="http://schemas.openxmlformats.org/officeDocument/2006/relationships" r:id="rId1" refreshedBy="Meena" refreshedDate="43194.68064849537" createdVersion="6" refreshedVersion="6" minRefreshableVersion="3" recordCount="1413">
  <cacheSource type="worksheet">
    <worksheetSource ref="A1:F1414" sheet="HearingFreAvg#"/>
  </cacheSource>
  <cacheFields count="6">
    <cacheField name="Date of hearing" numFmtId="14">
      <sharedItems containsSemiMixedTypes="0" containsNonDate="0" containsDate="1" containsString="0" minDate="2017-01-02T00:00:00" maxDate="2018-03-08T00:00:00"/>
    </cacheField>
    <cacheField name="Next date of hearing" numFmtId="0">
      <sharedItems containsNonDate="0" containsDate="1" containsString="0" containsBlank="1" minDate="2017-01-04T00:00:00" maxDate="2018-12-24T00:00:00"/>
    </cacheField>
    <cacheField name="Days" numFmtId="0">
      <sharedItems containsSemiMixedTypes="0" containsString="0" containsNumber="1" containsInteger="1" minValue="-43092" maxValue="369"/>
    </cacheField>
    <cacheField name="Combined case number" numFmtId="0">
      <sharedItems count="86">
        <s v="SC-58170-2016"/>
        <s v="SC-58185-2016"/>
        <s v="SC-58205-2016"/>
        <s v="SC-57672-2016"/>
        <s v="SC-57521-2016"/>
        <s v="SC-56388-2016"/>
        <s v="SC-57732-2016"/>
        <s v="SC-58025-2016"/>
        <s v="SC-57198-2016"/>
        <s v="SC-57328-2016"/>
        <s v="SC-57748-2016"/>
        <s v="SC-56371-2016"/>
        <s v="SC-57497-2016"/>
        <s v="SC-56381-2016"/>
        <s v="SC-56486-2016"/>
        <s v="SC-57256-2016"/>
        <s v="SC-56091-2016"/>
        <s v="SC-57275-2016"/>
        <s v="SC-57835-2016"/>
        <s v="SC-56960-2016"/>
        <s v="SC-58248-2016"/>
        <s v="SC-58203-2016"/>
        <s v="SC-56482-2016"/>
        <s v="SC-57505-2016"/>
        <s v="SC-57807-2016"/>
        <s v="SC-56917-2016"/>
        <s v="SC-57837-2016"/>
        <s v="SC-57330-2016"/>
        <s v="SC-57015-2016"/>
        <s v="SC-56803-2016"/>
        <s v="SC-57737-2016"/>
        <s v="SC-56471-2016"/>
        <s v="SC-57795-2016"/>
        <s v="SC-57632-2016"/>
        <s v="SC-57106-2016"/>
        <s v="SC-22-2017"/>
        <s v="SC-57482-2016"/>
        <s v="SC-57284-2016"/>
        <s v="SC-57959-2016"/>
        <s v="SC-56566-2016"/>
        <s v="SC-58230-2016"/>
        <s v="SC-58186-2016"/>
        <s v="SC-57212-2016"/>
        <s v="SC-57014-2016"/>
        <s v="SC-58061-2016"/>
        <s v="SC-32-2017"/>
        <s v="SC-84-2017"/>
        <s v="SC-87-2017"/>
        <s v="SC-105-2017"/>
        <s v="SC-162-2017"/>
        <s v="SC-161-2017"/>
        <s v="SC-57738-2016"/>
        <s v="Cr Case-2-2017"/>
        <s v="SC-57232-2016"/>
        <s v="SC-56107-2016"/>
        <s v="SC-196-2017"/>
        <s v="SC-57887-2016"/>
        <s v="SC-208-2017"/>
        <s v="SC-243-2017"/>
        <s v="SC-37-2018"/>
        <s v="SC-623-2017"/>
        <s v="SC-601-2017"/>
        <s v="SC-640-2017"/>
        <s v="SC-592-2017"/>
        <s v="SC-615-2017"/>
        <s v="SC-669-2017"/>
        <s v="SC-670-2017"/>
        <s v="SC-599-2017"/>
        <s v="SC-684-2017"/>
        <s v="SC-702-2017"/>
        <s v="SC-703-2017"/>
        <s v="SC-722-2017"/>
        <s v="SC-7-2018"/>
        <s v="SC-5-2018"/>
        <s v="SC-6-2018"/>
        <s v="SC-8-2018"/>
        <s v="SC-3-2018"/>
        <s v="SC-4-2018"/>
        <s v="SC-11-2018"/>
        <s v="SC-13-2018"/>
        <s v="SC-19-2018"/>
        <s v="SC-18-2018"/>
        <s v="SC-625-2017"/>
        <s v="SC-113-2018"/>
        <s v="SC-114-2018"/>
        <s v="SC-117-2018"/>
      </sharedItems>
    </cacheField>
    <cacheField name="Cleaned up stages" numFmtId="0">
      <sharedItems count="9">
        <s v="Framing of Charges"/>
        <s v="Prosecution Evidence"/>
        <s v="Statement of Accused"/>
        <s v="Defence Evidence"/>
        <s v="Final Arguments"/>
        <s v="Orders"/>
        <s v="Final Order/Judgment"/>
        <s v="Arguments"/>
        <s v="Final Judgment"/>
      </sharedItems>
    </cacheField>
    <cacheField name="Pending/Disposed" numFmtId="0">
      <sharedItems/>
    </cacheField>
  </cacheFields>
  <extLst>
    <ext xmlns:x14="http://schemas.microsoft.com/office/spreadsheetml/2009/9/main" uri="{725AE2AE-9491-48be-B2B4-4EB974FC3084}">
      <x14:pivotCacheDefinition/>
    </ext>
  </extLst>
</pivotCacheDefinition>
</file>

<file path=xl/pivotCache/pivotCacheDefinition8.xml><?xml version="1.0" encoding="utf-8"?>
<pivotCacheDefinition xmlns="http://schemas.openxmlformats.org/spreadsheetml/2006/main" xmlns:r="http://schemas.openxmlformats.org/officeDocument/2006/relationships" r:id="rId1" refreshedBy="Meena" refreshedDate="43194.689280324077" createdVersion="6" refreshedVersion="6" minRefreshableVersion="3" recordCount="1413">
  <cacheSource type="worksheet">
    <worksheetSource ref="A1:G1414" sheet="HearingFreDays"/>
  </cacheSource>
  <cacheFields count="7">
    <cacheField name="Combined case number" numFmtId="0">
      <sharedItems count="86">
        <s v="SC-58170-2016"/>
        <s v="SC-58185-2016"/>
        <s v="SC-58205-2016"/>
        <s v="SC-57672-2016"/>
        <s v="SC-57521-2016"/>
        <s v="SC-56388-2016"/>
        <s v="SC-57732-2016"/>
        <s v="SC-58025-2016"/>
        <s v="SC-57198-2016"/>
        <s v="SC-57328-2016"/>
        <s v="SC-57748-2016"/>
        <s v="SC-56371-2016"/>
        <s v="SC-57497-2016"/>
        <s v="SC-56381-2016"/>
        <s v="SC-56486-2016"/>
        <s v="SC-57256-2016"/>
        <s v="SC-56091-2016"/>
        <s v="SC-57275-2016"/>
        <s v="SC-57835-2016"/>
        <s v="SC-56960-2016"/>
        <s v="SC-58248-2016"/>
        <s v="SC-58203-2016"/>
        <s v="SC-56482-2016"/>
        <s v="SC-57505-2016"/>
        <s v="SC-57807-2016"/>
        <s v="SC-56917-2016"/>
        <s v="SC-57837-2016"/>
        <s v="SC-57330-2016"/>
        <s v="SC-57015-2016"/>
        <s v="SC-56803-2016"/>
        <s v="SC-57737-2016"/>
        <s v="SC-56471-2016"/>
        <s v="SC-57795-2016"/>
        <s v="SC-57632-2016"/>
        <s v="SC-57106-2016"/>
        <s v="SC-22-2017"/>
        <s v="SC-57482-2016"/>
        <s v="SC-57284-2016"/>
        <s v="SC-57959-2016"/>
        <s v="SC-56566-2016"/>
        <s v="SC-58230-2016"/>
        <s v="SC-58186-2016"/>
        <s v="SC-57212-2016"/>
        <s v="SC-57014-2016"/>
        <s v="SC-58061-2016"/>
        <s v="SC-32-2017"/>
        <s v="SC-84-2017"/>
        <s v="SC-87-2017"/>
        <s v="SC-105-2017"/>
        <s v="SC-162-2017"/>
        <s v="SC-161-2017"/>
        <s v="SC-57738-2016"/>
        <s v="Cr Case-2-2017"/>
        <s v="SC-57232-2016"/>
        <s v="SC-56107-2016"/>
        <s v="SC-196-2017"/>
        <s v="SC-57887-2016"/>
        <s v="SC-208-2017"/>
        <s v="SC-243-2017"/>
        <s v="SC-37-2018"/>
        <s v="SC-623-2017"/>
        <s v="SC-601-2017"/>
        <s v="SC-640-2017"/>
        <s v="SC-592-2017"/>
        <s v="SC-615-2017"/>
        <s v="SC-669-2017"/>
        <s v="SC-670-2017"/>
        <s v="SC-599-2017"/>
        <s v="SC-684-2017"/>
        <s v="SC-702-2017"/>
        <s v="SC-703-2017"/>
        <s v="SC-722-2017"/>
        <s v="SC-7-2018"/>
        <s v="SC-5-2018"/>
        <s v="SC-6-2018"/>
        <s v="SC-8-2018"/>
        <s v="SC-3-2018"/>
        <s v="SC-4-2018"/>
        <s v="SC-11-2018"/>
        <s v="SC-13-2018"/>
        <s v="SC-19-2018"/>
        <s v="SC-18-2018"/>
        <s v="SC-625-2017"/>
        <s v="SC-113-2018"/>
        <s v="SC-114-2018"/>
        <s v="SC-117-2018"/>
      </sharedItems>
    </cacheField>
    <cacheField name="Cleaned up stages" numFmtId="0">
      <sharedItems count="9">
        <s v="Framing of Charges"/>
        <s v="Prosecution Evidence"/>
        <s v="Statement of Accused"/>
        <s v="Defence Evidence"/>
        <s v="Final Arguments"/>
        <s v="Orders"/>
        <s v="Final Order/Judgment"/>
        <s v="Arguments"/>
        <s v="Final Judgment"/>
      </sharedItems>
    </cacheField>
    <cacheField name="Time taken during proceeding" numFmtId="0">
      <sharedItems containsBlank="1" containsMixedTypes="1" containsNumber="1" containsInteger="1" minValue="1" maxValue="240"/>
    </cacheField>
    <cacheField name="Date of hearing" numFmtId="14">
      <sharedItems containsNonDate="0" containsDate="1" containsString="0" containsBlank="1" minDate="2017-01-02T00:00:00" maxDate="2018-03-08T00:00:00"/>
    </cacheField>
    <cacheField name="Next date of hearing" numFmtId="0">
      <sharedItems containsNonDate="0" containsDate="1" containsString="0" containsBlank="1" minDate="2017-01-04T00:00:00" maxDate="2018-12-24T00:00:00"/>
    </cacheField>
    <cacheField name="Pending/Disposed" numFmtId="0">
      <sharedItems/>
    </cacheField>
    <cacheField name="Days Between Hearings" numFmtId="0">
      <sharedItems containsSemiMixedTypes="0" containsString="0" containsNumber="1" containsInteger="1" minValue="0" maxValue="369"/>
    </cacheField>
  </cacheFields>
  <extLst>
    <ext xmlns:x14="http://schemas.microsoft.com/office/spreadsheetml/2009/9/main" uri="{725AE2AE-9491-48be-B2B4-4EB974FC3084}">
      <x14:pivotCacheDefinition/>
    </ext>
  </extLst>
</pivotCacheDefinition>
</file>

<file path=xl/pivotCache/pivotCacheDefinition9.xml><?xml version="1.0" encoding="utf-8"?>
<pivotCacheDefinition xmlns="http://schemas.openxmlformats.org/spreadsheetml/2006/main" xmlns:r="http://schemas.openxmlformats.org/officeDocument/2006/relationships" r:id="rId1" refreshedBy="Meena" refreshedDate="43194.710884143518" createdVersion="6" refreshedVersion="6" minRefreshableVersion="3" recordCount="1413">
  <cacheSource type="worksheet">
    <worksheetSource ref="A1:C1414" sheet="CategoryAvgTime"/>
  </cacheSource>
  <cacheFields count="3">
    <cacheField name="Combined case number" numFmtId="0">
      <sharedItems/>
    </cacheField>
    <cacheField name="Category" numFmtId="0">
      <sharedItems containsBlank="1" count="65">
        <s v="IPC[302,201,34]"/>
        <s v="IPC[302,364,365,120-B,34]"/>
        <s v="IPC[302,34]"/>
        <s v="IPC[302,364,365,201,120-B,34]"/>
        <s v="IPC[498-A,304-B,406,34]"/>
        <s v="IPC[302,307]"/>
        <s v="IPC[302,394,397,120B,34]"/>
        <s v="IPC[302,307,452,147,148,144,120-B,34]"/>
        <s v="IPC[302,397,411,412,34],Arms Act[25]"/>
        <s v="IPC[302,201,120-B,34]"/>
        <s v="IPC[302,34],Arms Act[25,27]"/>
        <s v="IPC[302,392,411]"/>
        <s v="IPC[302,216,34],Arms Act[25]"/>
        <s v="IPC[304B,498-A,34]"/>
        <s v="IPC[364,302,201,102B]"/>
        <s v="IPC[302]"/>
        <s v="IPC[302,34,392,34,394,397]"/>
        <s v="IPC[302,34,498-A,304-B,34]"/>
        <s v="IPC[392,449,302,411,120-B,34]"/>
        <s v="IPC[302,34],Arms Act[30]"/>
        <s v="IPC[302,120B],Arms Act[25,27]"/>
        <s v="IPC[302,201]"/>
        <s v="IPC[306,34]"/>
        <s v="IPC[302,201,392,411]"/>
        <s v="IPC[394,395,412,120-B,34]"/>
        <s v="IPC[397,302,201]"/>
        <s v="IPC[498-A,304-B,302,34]"/>
        <s v="IPC[302,394,397,411]"/>
        <s v="IPC[498-A,304-B,34]"/>
        <s v="IPC[364A]"/>
        <s v="IPC[302,427]"/>
        <s v="IPC[498-A,304-B,302]"/>
        <s v="IPC[302,404,411]"/>
        <s v="IPC[302,365,201,34]"/>
        <s v="IPC[302,364,120B,34]"/>
        <s v="IPC[343,364A,387,34]"/>
        <s v="IPC[302,216,34],Arms Act[25A]"/>
        <s v="IPC[182,397,411,120-B,201,302,34]"/>
        <s v="IPC[302,201,202,34]"/>
        <s v="IPC[302,34,498-A,304]"/>
        <s v="IPC[363,302]"/>
        <s v="IPC[302,307,452,427,147,148,149,34]"/>
        <s v="IPC[302,201],Arms Act[25,27]"/>
        <s v="IPC[302,120-B,506,34]"/>
        <s v="IPC[302,120B,34]"/>
        <s v="IPC[302,201,395,396,412,34]"/>
        <s v="IPC[498A,304-B,302]"/>
        <s v="IPC[302,32]"/>
        <s v="IPC[307,326,354,506,323,34]"/>
        <s v="IPC[307,34]"/>
        <s v="IPC[307]"/>
        <s v="IPC[363,364,302,120B,34]"/>
        <m/>
        <s v="IPC[302,34],Arms Act[25]"/>
        <s v="IPC[302,324,120B,34]"/>
        <s v="IPC[302,201,34],Arms Act[25]"/>
        <s v="IPC[302,394,397,411,201]"/>
        <s v="IPC[302,34,120B]"/>
        <s v="IPC[363,364A,120B,34]"/>
        <s v="IPC[498-A,304-B]"/>
        <s v="IPC[302,34,],Arms Act[30]"/>
        <s v="IPC[302,396,412,120B,34]"/>
        <s v="IPC[302,201,404,506,34]"/>
        <s v="IPC[302,364 365,201,120-B,34]"/>
        <s v="IPC[304-B,498-A,34]"/>
      </sharedItems>
    </cacheField>
    <cacheField name="Time taken during proceeding" numFmtId="0">
      <sharedItems containsBlank="1" containsMixedTypes="1" containsNumber="1" containsInteger="1" minValue="1" maxValue="240"/>
    </cacheField>
  </cacheFields>
  <extLst>
    <ext xmlns:x14="http://schemas.microsoft.com/office/spreadsheetml/2009/9/main" uri="{725AE2AE-9491-48be-B2B4-4EB974FC3084}">
      <x14:pivotCacheDefinition/>
    </ext>
  </extLst>
</pivotCacheDefinition>
</file>

<file path=xl/pivotCache/pivotCacheDefinition10.xml><?xml version="1.0" encoding="utf-8"?>
<pivotCacheDefinition xmlns="http://schemas.openxmlformats.org/spreadsheetml/2006/main" xmlns:r="http://schemas.openxmlformats.org/officeDocument/2006/relationships" r:id="rId1" refreshedBy="Meena" refreshedDate="43194.727988773149" createdVersion="6" refreshedVersion="6" minRefreshableVersion="3" recordCount="1413">
  <cacheSource type="worksheet">
    <worksheetSource ref="A1:G1414" sheet="Sheet17"/>
  </cacheSource>
  <cacheFields count="7">
    <cacheField name="Reason for adjournment" numFmtId="0">
      <sharedItems containsBlank="1"/>
    </cacheField>
    <cacheField name="Brief summary of proceedings" numFmtId="0">
      <sharedItems longText="1"/>
    </cacheField>
    <cacheField name="Adjourned" numFmtId="0">
      <sharedItems/>
    </cacheField>
    <cacheField name="Adjourned2" numFmtId="0">
      <sharedItems/>
    </cacheField>
    <cacheField name="AdjournedF" numFmtId="0">
      <sharedItems count="2">
        <b v="1"/>
        <b v="0"/>
      </sharedItems>
    </cacheField>
    <cacheField name="Time taken during proceeding" numFmtId="0">
      <sharedItems containsString="0" containsBlank="1" containsNumber="1" containsInteger="1" minValue="5" maxValue="180"/>
    </cacheField>
    <cacheField name="Combined case number" numFmtId="0">
      <sharedItems containsBlank="1"/>
    </cacheField>
  </cacheFields>
  <extLst>
    <ext xmlns:x14="http://schemas.microsoft.com/office/spreadsheetml/2009/9/main" uri="{725AE2AE-9491-48be-B2B4-4EB974FC3084}">
      <x14:pivotCacheDefinition/>
    </ext>
  </extLst>
</pivotCacheDefinition>
</file>

<file path=xl/pivotCache/pivotCacheDefinition11.xml><?xml version="1.0" encoding="utf-8"?>
<pivotCacheDefinition xmlns="http://schemas.openxmlformats.org/spreadsheetml/2006/main" xmlns:r="http://schemas.openxmlformats.org/officeDocument/2006/relationships" r:id="rId1" refreshedBy="Meena" refreshedDate="43195.477246527778" createdVersion="6" refreshedVersion="6" minRefreshableVersion="3" recordCount="1413">
  <cacheSource type="worksheet">
    <worksheetSource ref="F1:J1414" sheet="FiledCases"/>
  </cacheSource>
  <cacheFields count="5">
    <cacheField name="Date of registration" numFmtId="0">
      <sharedItems containsNonDate="0" containsDate="1" containsString="0" containsBlank="1" minDate="2002-10-18T00:00:00" maxDate="2018-02-18T00:00:00"/>
    </cacheField>
    <cacheField name="day" numFmtId="0">
      <sharedItems containsSemiMixedTypes="0" containsString="0" containsNumber="1" containsInteger="1" minValue="0" maxValue="31"/>
    </cacheField>
    <cacheField name="month" numFmtId="0">
      <sharedItems containsSemiMixedTypes="0" containsString="0" containsNumber="1" containsInteger="1" minValue="1" maxValue="12" count="12">
        <n v="10"/>
        <n v="11"/>
        <n v="9"/>
        <n v="7"/>
        <n v="12"/>
        <n v="8"/>
        <n v="2"/>
        <n v="1"/>
        <n v="3"/>
        <n v="4"/>
        <n v="6"/>
        <n v="5"/>
      </sharedItems>
    </cacheField>
    <cacheField name="year" numFmtId="0">
      <sharedItems containsSemiMixedTypes="0" containsString="0" containsNumber="1" containsInteger="1" minValue="1900" maxValue="2018"/>
    </cacheField>
    <cacheField name="Combined case number" numFmtId="0">
      <sharedItems count="86">
        <s v="SC-58170-2016"/>
        <s v="SC-58185-2016"/>
        <s v="SC-58205-2016"/>
        <s v="SC-57672-2016"/>
        <s v="SC-57521-2016"/>
        <s v="SC-56388-2016"/>
        <s v="SC-57732-2016"/>
        <s v="SC-58025-2016"/>
        <s v="SC-57198-2016"/>
        <s v="SC-57328-2016"/>
        <s v="SC-57748-2016"/>
        <s v="SC-56371-2016"/>
        <s v="SC-57497-2016"/>
        <s v="SC-56381-2016"/>
        <s v="SC-56486-2016"/>
        <s v="SC-57256-2016"/>
        <s v="SC-56091-2016"/>
        <s v="SC-57275-2016"/>
        <s v="SC-57835-2016"/>
        <s v="SC-56960-2016"/>
        <s v="SC-58248-2016"/>
        <s v="SC-58203-2016"/>
        <s v="SC-56482-2016"/>
        <s v="SC-57505-2016"/>
        <s v="SC-57807-2016"/>
        <s v="SC-56917-2016"/>
        <s v="SC-57837-2016"/>
        <s v="SC-57330-2016"/>
        <s v="SC-57015-2016"/>
        <s v="SC-56803-2016"/>
        <s v="SC-57737-2016"/>
        <s v="SC-56471-2016"/>
        <s v="SC-57795-2016"/>
        <s v="SC-57632-2016"/>
        <s v="SC-57106-2016"/>
        <s v="SC-22-2017"/>
        <s v="SC-57482-2016"/>
        <s v="SC-57284-2016"/>
        <s v="SC-57959-2016"/>
        <s v="SC-56566-2016"/>
        <s v="SC-58230-2016"/>
        <s v="SC-58186-2016"/>
        <s v="SC-57212-2016"/>
        <s v="SC-57014-2016"/>
        <s v="SC-58061-2016"/>
        <s v="SC-32-2017"/>
        <s v="SC-84-2017"/>
        <s v="SC-87-2017"/>
        <s v="SC-105-2017"/>
        <s v="SC-162-2017"/>
        <s v="SC-161-2017"/>
        <s v="SC-57738-2016"/>
        <s v="Cr Case-2-2017"/>
        <s v="SC-57232-2016"/>
        <s v="SC-56107-2016"/>
        <s v="SC-196-2017"/>
        <s v="SC-57887-2016"/>
        <s v="SC-208-2017"/>
        <s v="SC-243-2017"/>
        <s v="SC-37-2018"/>
        <s v="SC-623-2017"/>
        <s v="SC-601-2017"/>
        <s v="SC-640-2017"/>
        <s v="SC-592-2017"/>
        <s v="SC-615-2017"/>
        <s v="SC-669-2017"/>
        <s v="SC-670-2017"/>
        <s v="SC-599-2017"/>
        <s v="SC-684-2017"/>
        <s v="SC-702-2017"/>
        <s v="SC-703-2017"/>
        <s v="SC-722-2017"/>
        <s v="SC-7-2018"/>
        <s v="SC-5-2018"/>
        <s v="SC-6-2018"/>
        <s v="SC-8-2018"/>
        <s v="SC-3-2018"/>
        <s v="SC-4-2018"/>
        <s v="SC-11-2018"/>
        <s v="SC-13-2018"/>
        <s v="SC-19-2018"/>
        <s v="SC-18-2018"/>
        <s v="SC-625-2017"/>
        <s v="SC-113-2018"/>
        <s v="SC-114-2018"/>
        <s v="SC-117-2018"/>
      </sharedItems>
    </cacheField>
  </cacheFields>
  <extLst>
    <ext xmlns:x14="http://schemas.microsoft.com/office/spreadsheetml/2009/9/main" uri="{725AE2AE-9491-48be-B2B4-4EB974FC3084}">
      <x14:pivotCacheDefinition/>
    </ext>
  </extLst>
</pivotCacheDefinition>
</file>

<file path=xl/pivotCache/pivotCacheDefinition12.xml><?xml version="1.0" encoding="utf-8"?>
<pivotCacheDefinition xmlns="http://schemas.openxmlformats.org/spreadsheetml/2006/main" xmlns:r="http://schemas.openxmlformats.org/officeDocument/2006/relationships" r:id="rId1" refreshedBy="Meena" refreshedDate="43195.581742129631" createdVersion="6" refreshedVersion="6" minRefreshableVersion="3" recordCount="1413">
  <cacheSource type="worksheet">
    <worksheetSource ref="A1:Y1414" sheet="Sheet2"/>
  </cacheSource>
  <cacheFields count="27">
    <cacheField name="Name of the Judge" numFmtId="0">
      <sharedItems/>
    </cacheField>
    <cacheField name="Court Type" numFmtId="0">
      <sharedItems/>
    </cacheField>
    <cacheField name="Name of the Court" numFmtId="0">
      <sharedItems/>
    </cacheField>
    <cacheField name="District" numFmtId="0">
      <sharedItems/>
    </cacheField>
    <cacheField name="Month" numFmtId="0">
      <sharedItems count="12">
        <s v="January"/>
        <s v="February"/>
        <s v="March"/>
        <s v="April"/>
        <s v="May"/>
        <s v="June"/>
        <s v="July"/>
        <s v="August"/>
        <s v="September"/>
        <s v="October"/>
        <s v="November"/>
        <s v="December"/>
      </sharedItems>
    </cacheField>
    <cacheField name="Date of hearing" numFmtId="14">
      <sharedItems containsSemiMixedTypes="0" containsNonDate="0" containsDate="1" containsString="0" minDate="2017-01-02T00:00:00" maxDate="2018-03-08T00:00:00" count="286">
        <d v="2017-01-02T00:00:00"/>
        <d v="2017-01-03T00:00:00"/>
        <d v="2017-01-04T00:00:00"/>
        <d v="2017-01-06T00:00:00"/>
        <d v="2017-01-09T00:00:00"/>
        <d v="2017-01-10T00:00:00"/>
        <d v="2017-01-11T00:00:00"/>
        <d v="2017-01-12T00:00:00"/>
        <d v="2017-01-13T00:00:00"/>
        <d v="2017-01-16T00:00:00"/>
        <d v="2017-01-17T00:00:00"/>
        <d v="2017-01-18T00:00:00"/>
        <d v="2017-01-19T00:00:00"/>
        <d v="2017-01-20T00:00:00"/>
        <d v="2017-01-21T00:00:00"/>
        <d v="2017-01-23T00:00:00"/>
        <d v="2017-01-24T00:00:00"/>
        <d v="2017-01-25T00:00:00"/>
        <d v="2017-01-27T00:00:00"/>
        <d v="2017-01-28T00:00:00"/>
        <d v="2017-01-30T00:00:00"/>
        <d v="2017-01-31T00:00:00"/>
        <d v="2017-02-01T00:00:00"/>
        <d v="2017-02-02T00:00:00"/>
        <d v="2017-02-03T00:00:00"/>
        <d v="2017-02-04T00:00:00"/>
        <d v="2017-02-06T00:00:00"/>
        <d v="2017-02-07T00:00:00"/>
        <d v="2017-02-08T00:00:00"/>
        <d v="2017-02-09T00:00:00"/>
        <d v="2017-02-10T00:00:00"/>
        <d v="2017-02-13T00:00:00"/>
        <d v="2017-02-14T00:00:00"/>
        <d v="2017-02-15T00:00:00"/>
        <d v="2017-02-16T00:00:00"/>
        <d v="2017-02-17T00:00:00"/>
        <d v="2017-02-18T00:00:00"/>
        <d v="2017-02-20T00:00:00"/>
        <d v="2017-02-21T00:00:00"/>
        <d v="2017-02-22T00:00:00"/>
        <d v="2017-02-23T00:00:00"/>
        <d v="2017-02-25T00:00:00"/>
        <d v="2017-02-27T00:00:00"/>
        <d v="2017-02-28T00:00:00"/>
        <d v="2017-03-01T00:00:00"/>
        <d v="2017-03-02T00:00:00"/>
        <d v="2017-03-03T00:00:00"/>
        <d v="2017-03-04T00:00:00"/>
        <d v="2017-03-06T00:00:00"/>
        <d v="2017-03-07T00:00:00"/>
        <d v="2017-03-08T00:00:00"/>
        <d v="2017-03-09T00:00:00"/>
        <d v="2017-03-10T00:00:00"/>
        <d v="2017-03-14T00:00:00"/>
        <d v="2017-03-15T00:00:00"/>
        <d v="2017-03-16T00:00:00"/>
        <d v="2017-03-17T00:00:00"/>
        <d v="2017-03-18T00:00:00"/>
        <d v="2017-03-20T00:00:00"/>
        <d v="2017-03-21T00:00:00"/>
        <d v="2017-03-22T00:00:00"/>
        <d v="2017-03-23T00:00:00"/>
        <d v="2017-03-24T00:00:00"/>
        <d v="2017-03-27T00:00:00"/>
        <d v="2017-03-28T00:00:00"/>
        <d v="2017-03-29T00:00:00"/>
        <d v="2017-03-30T00:00:00"/>
        <d v="2017-03-31T00:00:00"/>
        <d v="2017-04-01T00:00:00"/>
        <d v="2017-04-03T00:00:00"/>
        <d v="2017-04-05T00:00:00"/>
        <d v="2017-04-06T00:00:00"/>
        <d v="2017-04-07T00:00:00"/>
        <d v="2017-04-10T00:00:00"/>
        <d v="2017-04-11T00:00:00"/>
        <d v="2017-04-12T00:00:00"/>
        <d v="2017-04-13T00:00:00"/>
        <d v="2017-04-15T00:00:00"/>
        <d v="2017-04-17T00:00:00"/>
        <d v="2017-04-18T00:00:00"/>
        <d v="2017-04-19T00:00:00"/>
        <d v="2017-04-20T00:00:00"/>
        <d v="2017-04-21T00:00:00"/>
        <d v="2017-04-22T00:00:00"/>
        <d v="2017-04-24T00:00:00"/>
        <d v="2017-04-25T00:00:00"/>
        <d v="2017-04-26T00:00:00"/>
        <d v="2017-04-27T00:00:00"/>
        <d v="2017-04-28T00:00:00"/>
        <d v="2017-04-29T00:00:00"/>
        <d v="2017-05-01T00:00:00"/>
        <d v="2017-05-02T00:00:00"/>
        <d v="2017-05-03T00:00:00"/>
        <d v="2017-05-04T00:00:00"/>
        <d v="2017-05-05T00:00:00"/>
        <d v="2017-05-06T00:00:00"/>
        <d v="2017-05-09T00:00:00"/>
        <d v="2017-05-11T00:00:00"/>
        <d v="2017-05-12T00:00:00"/>
        <d v="2017-05-15T00:00:00"/>
        <d v="2017-05-16T00:00:00"/>
        <d v="2017-05-17T00:00:00"/>
        <d v="2017-05-18T00:00:00"/>
        <d v="2017-05-19T00:00:00"/>
        <d v="2017-05-20T00:00:00"/>
        <d v="2017-05-22T00:00:00"/>
        <d v="2017-05-23T00:00:00"/>
        <d v="2017-05-24T00:00:00"/>
        <d v="2017-05-25T00:00:00"/>
        <d v="2017-05-26T00:00:00"/>
        <d v="2017-05-27T00:00:00"/>
        <d v="2017-05-29T00:00:00"/>
        <d v="2017-05-30T00:00:00"/>
        <d v="2017-05-31T00:00:00"/>
        <d v="2017-06-01T00:00:00"/>
        <d v="2017-06-02T00:00:00"/>
        <d v="2017-06-03T00:00:00"/>
        <d v="2017-06-05T00:00:00"/>
        <d v="2017-06-06T00:00:00"/>
        <d v="2017-06-07T00:00:00"/>
        <d v="2017-06-08T00:00:00"/>
        <d v="2017-07-03T00:00:00"/>
        <d v="2017-07-04T00:00:00"/>
        <d v="2017-07-05T00:00:00"/>
        <d v="2017-07-06T00:00:00"/>
        <d v="2017-07-07T00:00:00"/>
        <d v="2017-07-10T00:00:00"/>
        <d v="2017-07-11T00:00:00"/>
        <d v="2017-07-12T00:00:00"/>
        <d v="2017-07-13T00:00:00"/>
        <d v="2017-07-14T00:00:00"/>
        <d v="2017-07-15T00:00:00"/>
        <d v="2017-07-17T00:00:00"/>
        <d v="2017-07-18T00:00:00"/>
        <d v="2017-07-19T00:00:00"/>
        <d v="2017-07-20T00:00:00"/>
        <d v="2017-07-21T00:00:00"/>
        <d v="2017-07-22T00:00:00"/>
        <d v="2017-07-24T00:00:00"/>
        <d v="2017-07-25T00:00:00"/>
        <d v="2017-07-26T00:00:00"/>
        <d v="2017-07-27T00:00:00"/>
        <d v="2017-07-28T00:00:00"/>
        <d v="2017-07-29T00:00:00"/>
        <d v="2017-07-31T00:00:00"/>
        <d v="2017-08-01T00:00:00"/>
        <d v="2017-08-02T00:00:00"/>
        <d v="2017-08-03T00:00:00"/>
        <d v="2017-08-04T00:00:00"/>
        <d v="2017-08-05T00:00:00"/>
        <d v="2017-08-08T00:00:00"/>
        <d v="2017-08-09T00:00:00"/>
        <d v="2017-08-10T00:00:00"/>
        <d v="2017-08-11T00:00:00"/>
        <d v="2017-08-16T00:00:00"/>
        <d v="2017-08-17T00:00:00"/>
        <d v="2017-08-18T00:00:00"/>
        <d v="2017-08-19T00:00:00"/>
        <d v="2017-08-21T00:00:00"/>
        <d v="2017-08-22T00:00:00"/>
        <d v="2017-08-23T00:00:00"/>
        <d v="2017-08-24T00:00:00"/>
        <d v="2017-08-25T00:00:00"/>
        <d v="2017-08-28T00:00:00"/>
        <d v="2017-08-29T00:00:00"/>
        <d v="2017-08-30T00:00:00"/>
        <d v="2017-08-31T00:00:00"/>
        <d v="2017-09-01T00:00:00"/>
        <d v="2017-09-04T00:00:00"/>
        <d v="2017-09-05T00:00:00"/>
        <d v="2017-09-06T00:00:00"/>
        <d v="2017-09-07T00:00:00"/>
        <d v="2017-09-08T00:00:00"/>
        <d v="2017-09-11T00:00:00"/>
        <d v="2017-09-12T00:00:00"/>
        <d v="2017-09-13T00:00:00"/>
        <d v="2017-09-14T00:00:00"/>
        <d v="2017-09-15T00:00:00"/>
        <d v="2017-09-18T00:00:00"/>
        <d v="2017-09-19T00:00:00"/>
        <d v="2017-09-20T00:00:00"/>
        <d v="2017-09-21T00:00:00"/>
        <d v="2017-09-22T00:00:00"/>
        <d v="2017-09-23T00:00:00"/>
        <d v="2017-09-25T00:00:00"/>
        <d v="2017-09-26T00:00:00"/>
        <d v="2017-09-27T00:00:00"/>
        <d v="2017-10-07T00:00:00"/>
        <d v="2017-10-09T00:00:00"/>
        <d v="2017-10-10T00:00:00"/>
        <d v="2017-10-11T00:00:00"/>
        <d v="2017-10-14T00:00:00"/>
        <d v="2017-10-16T00:00:00"/>
        <d v="2017-10-17T00:00:00"/>
        <d v="2017-10-23T00:00:00"/>
        <d v="2017-10-24T00:00:00"/>
        <d v="2017-10-25T00:00:00"/>
        <d v="2017-10-26T00:00:00"/>
        <d v="2017-10-27T00:00:00"/>
        <d v="2017-10-30T00:00:00"/>
        <d v="2017-10-31T00:00:00"/>
        <d v="2017-11-01T00:00:00"/>
        <d v="2017-11-02T00:00:00"/>
        <d v="2017-11-03T00:00:00"/>
        <d v="2017-11-06T00:00:00"/>
        <d v="2017-11-07T00:00:00"/>
        <d v="2017-11-08T00:00:00"/>
        <d v="2017-11-09T00:00:00"/>
        <d v="2017-11-10T00:00:00"/>
        <d v="2017-11-13T00:00:00"/>
        <d v="2017-11-14T00:00:00"/>
        <d v="2017-11-15T00:00:00"/>
        <d v="2017-11-16T00:00:00"/>
        <d v="2017-11-17T00:00:00"/>
        <d v="2017-11-18T00:00:00"/>
        <d v="2017-11-20T00:00:00"/>
        <d v="2017-11-21T00:00:00"/>
        <d v="2017-11-22T00:00:00"/>
        <d v="2017-11-23T00:00:00"/>
        <d v="2017-11-24T00:00:00"/>
        <d v="2017-11-27T00:00:00"/>
        <d v="2017-11-28T00:00:00"/>
        <d v="2017-11-29T00:00:00"/>
        <d v="2017-11-30T00:00:00"/>
        <d v="2017-12-01T00:00:00"/>
        <d v="2017-12-04T00:00:00"/>
        <d v="2017-12-05T00:00:00"/>
        <d v="2017-12-06T00:00:00"/>
        <d v="2017-12-07T00:00:00"/>
        <d v="2017-12-08T00:00:00"/>
        <d v="2017-12-11T00:00:00"/>
        <d v="2017-12-12T00:00:00"/>
        <d v="2017-12-13T00:00:00"/>
        <d v="2017-12-14T00:00:00"/>
        <d v="2017-12-15T00:00:00"/>
        <d v="2017-12-18T00:00:00"/>
        <d v="2017-12-19T00:00:00"/>
        <d v="2017-12-21T00:00:00"/>
        <d v="2017-12-22T00:00:00"/>
        <d v="2017-12-23T00:00:00"/>
        <d v="2018-01-02T00:00:00"/>
        <d v="2018-01-03T00:00:00"/>
        <d v="2018-01-04T00:00:00"/>
        <d v="2018-01-05T00:00:00"/>
        <d v="2018-01-06T00:00:00"/>
        <d v="2018-01-08T00:00:00"/>
        <d v="2018-01-09T00:00:00"/>
        <d v="2018-01-10T00:00:00"/>
        <d v="2018-01-11T00:00:00"/>
        <d v="2018-01-12T00:00:00"/>
        <d v="2018-01-15T00:00:00"/>
        <d v="2018-01-16T00:00:00"/>
        <d v="2018-01-17T00:00:00"/>
        <d v="2018-01-18T00:00:00"/>
        <d v="2018-01-19T00:00:00"/>
        <d v="2018-01-20T00:00:00"/>
        <d v="2018-01-22T00:00:00"/>
        <d v="2018-01-23T00:00:00"/>
        <d v="2018-01-24T00:00:00"/>
        <d v="2018-01-25T00:00:00"/>
        <d v="2018-01-29T00:00:00"/>
        <d v="2018-01-30T00:00:00"/>
        <d v="2018-01-31T00:00:00"/>
        <d v="2018-02-01T00:00:00"/>
        <d v="2018-02-02T00:00:00"/>
        <d v="2018-02-03T00:00:00"/>
        <d v="2018-02-05T00:00:00"/>
        <d v="2018-02-06T00:00:00"/>
        <d v="2018-02-07T00:00:00"/>
        <d v="2018-02-08T00:00:00"/>
        <d v="2018-02-09T00:00:00"/>
        <d v="2018-02-12T00:00:00"/>
        <d v="2018-02-13T00:00:00"/>
        <d v="2018-02-15T00:00:00"/>
        <d v="2018-02-16T00:00:00"/>
        <d v="2018-02-19T00:00:00"/>
        <d v="2018-02-21T00:00:00"/>
        <d v="2018-02-22T00:00:00"/>
        <d v="2018-02-23T00:00:00"/>
        <d v="2018-02-26T00:00:00"/>
        <d v="2018-02-27T00:00:00"/>
        <d v="2018-02-28T00:00:00"/>
        <d v="2018-03-01T00:00:00"/>
        <d v="2018-03-05T00:00:00"/>
        <d v="2018-03-06T00:00:00"/>
        <d v="2018-03-07T00:00:00"/>
      </sharedItems>
      <fieldGroup par="26" base="5">
        <rangePr groupBy="months" startDate="2017-01-02T00:00:00" endDate="2018-03-08T00:00:00"/>
        <groupItems count="14">
          <s v="&lt;02-01-2017"/>
          <s v="Jan"/>
          <s v="Feb"/>
          <s v="Mar"/>
          <s v="Apr"/>
          <s v="May"/>
          <s v="Jun"/>
          <s v="Jul"/>
          <s v="Aug"/>
          <s v="Sep"/>
          <s v="Oct"/>
          <s v="Nov"/>
          <s v="Dec"/>
          <s v="&gt;08-03-2018"/>
        </groupItems>
      </fieldGroup>
    </cacheField>
    <cacheField name="FIR No-" numFmtId="0">
      <sharedItems containsBlank="1"/>
    </cacheField>
    <cacheField name="Police station" numFmtId="0">
      <sharedItems containsBlank="1"/>
    </cacheField>
    <cacheField name="Combined case number" numFmtId="0">
      <sharedItems count="86">
        <s v="SC-58170-2016"/>
        <s v="SC-58185-2016"/>
        <s v="SC-58205-2016"/>
        <s v="SC-57672-2016"/>
        <s v="SC-57521-2016"/>
        <s v="SC-56388-2016"/>
        <s v="SC-57732-2016"/>
        <s v="SC-58025-2016"/>
        <s v="SC-57198-2016"/>
        <s v="SC-57328-2016"/>
        <s v="SC-57748-2016"/>
        <s v="SC-56371-2016"/>
        <s v="SC-57497-2016"/>
        <s v="SC-56381-2016"/>
        <s v="SC-56486-2016"/>
        <s v="SC-57256-2016"/>
        <s v="SC-56091-2016"/>
        <s v="SC-57275-2016"/>
        <s v="SC-57835-2016"/>
        <s v="SC-56960-2016"/>
        <s v="SC-58248-2016"/>
        <s v="SC-58203-2016"/>
        <s v="SC-56482-2016"/>
        <s v="SC-57505-2016"/>
        <s v="SC-57807-2016"/>
        <s v="SC-56917-2016"/>
        <s v="SC-57837-2016"/>
        <s v="SC-57330-2016"/>
        <s v="SC-57015-2016"/>
        <s v="SC-56803-2016"/>
        <s v="SC-57737-2016"/>
        <s v="SC-56471-2016"/>
        <s v="SC-57795-2016"/>
        <s v="SC-57632-2016"/>
        <s v="SC-57106-2016"/>
        <s v="SC-22-2017"/>
        <s v="SC-57482-2016"/>
        <s v="SC-57284-2016"/>
        <s v="SC-57959-2016"/>
        <s v="SC-56566-2016"/>
        <s v="SC-58230-2016"/>
        <s v="SC-58186-2016"/>
        <s v="SC-57212-2016"/>
        <s v="SC-57014-2016"/>
        <s v="SC-58061-2016"/>
        <s v="SC-32-2017"/>
        <s v="SC-84-2017"/>
        <s v="SC-87-2017"/>
        <s v="SC-105-2017"/>
        <s v="SC-162-2017"/>
        <s v="SC-161-2017"/>
        <s v="SC-57738-2016"/>
        <s v="Cr Case-2-2017"/>
        <s v="SC-57232-2016"/>
        <s v="SC-56107-2016"/>
        <s v="SC-196-2017"/>
        <s v="SC-57887-2016"/>
        <s v="SC-208-2017"/>
        <s v="SC-243-2017"/>
        <s v="SC-37-2018"/>
        <s v="SC-623-2017"/>
        <s v="SC-601-2017"/>
        <s v="SC-640-2017"/>
        <s v="SC-592-2017"/>
        <s v="SC-615-2017"/>
        <s v="SC-669-2017"/>
        <s v="SC-670-2017"/>
        <s v="SC-599-2017"/>
        <s v="SC-684-2017"/>
        <s v="SC-702-2017"/>
        <s v="SC-703-2017"/>
        <s v="SC-722-2017"/>
        <s v="SC-7-2018"/>
        <s v="SC-5-2018"/>
        <s v="SC-6-2018"/>
        <s v="SC-8-2018"/>
        <s v="SC-3-2018"/>
        <s v="SC-4-2018"/>
        <s v="SC-11-2018"/>
        <s v="SC-13-2018"/>
        <s v="SC-19-2018"/>
        <s v="SC-18-2018"/>
        <s v="SC-625-2017"/>
        <s v="SC-113-2018"/>
        <s v="SC-114-2018"/>
        <s v="SC-117-2018"/>
      </sharedItems>
    </cacheField>
    <cacheField name="Case type" numFmtId="0">
      <sharedItems/>
    </cacheField>
    <cacheField name="Year" numFmtId="0">
      <sharedItems containsSemiMixedTypes="0" containsString="0" containsNumber="1" containsInteger="1" minValue="2016" maxValue="2018"/>
    </cacheField>
    <cacheField name="Name of the Petitioner" numFmtId="0">
      <sharedItems/>
    </cacheField>
    <cacheField name="Name of the Respondent" numFmtId="0">
      <sharedItems/>
    </cacheField>
    <cacheField name="Category" numFmtId="0">
      <sharedItems count="65">
        <s v="IPC[302,201,34]"/>
        <s v="IPC[302,364,365,120-B,34]"/>
        <s v="IPC[302,34]"/>
        <s v="IPC[302,364,365,201,120-B,34]"/>
        <s v="IPC[498-A,304-B,406,34]"/>
        <s v="IPC[302,307]"/>
        <s v="IPC[302,394,397,120B,34]"/>
        <s v="IPC[302,307,452,147,148,144,120-B,34]"/>
        <s v="IPC[302,397,411,412,34],Arms Act[25]"/>
        <s v="IPC[302,201,120-B,34]"/>
        <s v="IPC[302,34],Arms Act[25,27]"/>
        <s v="IPC[302,392,411]"/>
        <s v="IPC[302,216,34],Arms Act[25]"/>
        <s v="IPC[304B,498-A,34]"/>
        <s v="IPC[364,302,201,102B]"/>
        <s v="IPC[302]"/>
        <s v="IPC[302,34,392,34,394,397]"/>
        <s v="IPC[302,34,498-A,304-B,34]"/>
        <s v="IPC[392,449,302,411,120-B,34]"/>
        <s v="IPC[302,34],Arms Act[30]"/>
        <s v="IPC[302,120B],Arms Act[25,27]"/>
        <s v="IPC[302,201]"/>
        <s v="IPC[306,34]"/>
        <s v="IPC[302,201,392,411]"/>
        <s v="IPC[394,395,412,120-B,34]"/>
        <s v="IPC[397,302,201]"/>
        <s v="IPC[498-A,304-B,302,34]"/>
        <s v="IPC[302,394,397,411]"/>
        <s v="IPC[498-A,304-B,34]"/>
        <s v="IPC[364A]"/>
        <s v="IPC[302,427]"/>
        <s v="IPC[498-A,304-B,302]"/>
        <s v="IPC[302,404,411]"/>
        <s v="IPC[302,365,201,34]"/>
        <s v="IPC[302,364,120B,34]"/>
        <s v="IPC[343,364A,387,34]"/>
        <s v="IPC[302,216,34],Arms Act[25A]"/>
        <s v="IPC[182,397,411,120-B,201,302,34]"/>
        <s v="IPC[302,34,498A,304-B,34]"/>
        <s v="IPC[302,201,202,34]"/>
        <s v="IPC[302,34,498-A,304]"/>
        <s v="IPC[363,302]"/>
        <s v="IPC[302,307,452,427,147,148,149,34]"/>
        <s v="IPC[302,201],Arms Act[25,27]"/>
        <s v="IPC[302,120-B,506,34]"/>
        <s v="IPC[302,120B,34]"/>
        <s v="IPC[302,201,395,396,412,34]"/>
        <s v="IPC[498A,304-B,302]"/>
        <s v="IPC[302,32]"/>
        <s v="IPC[307,326,354,506,323,34]"/>
        <s v="IPC[307,34]"/>
        <s v="IPC[307]"/>
        <s v="IPC[363,364,302,120B,34]"/>
        <s v="IPC[302,34],Arms Act[25]"/>
        <s v="IPC[302,324,120B,34]"/>
        <s v="IPC[302,201,34],Arms Act[25]"/>
        <s v="IPC[302,394,397,411,201]"/>
        <s v="IPC[302,34,120B]"/>
        <s v="IPC[363,364A,120B,34]"/>
        <s v="IPC[498-A,304-B]"/>
        <s v="IPC[302,34,],Arms Act[30]"/>
        <s v="IPC[302,396,412,120B,34]"/>
        <s v="IPC[302,201,404,506,34]"/>
        <s v="IPC[302,364 365,201,120-B,34]"/>
        <s v="IPC[304-B,498-A,34]"/>
      </sharedItems>
    </cacheField>
    <cacheField name="Stage" numFmtId="0">
      <sharedItems containsBlank="1"/>
    </cacheField>
    <cacheField name="Cleaned up stages" numFmtId="0">
      <sharedItems count="9">
        <s v="Framing of Charges"/>
        <s v="Prosecution Evidence"/>
        <s v="Statement of Accused"/>
        <s v="Defence Evidence"/>
        <s v="Final Arguments"/>
        <s v="Orders"/>
        <s v="Final Order/Judgment"/>
        <s v="Arguments"/>
        <s v="Final Judgment"/>
      </sharedItems>
    </cacheField>
    <cacheField name="Time taken during proceeding" numFmtId="0">
      <sharedItems containsBlank="1" containsMixedTypes="1" containsNumber="1" containsInteger="1" minValue="1" maxValue="240"/>
    </cacheField>
    <cacheField name="Brief summary of proceedings" numFmtId="0">
      <sharedItems longText="1"/>
    </cacheField>
    <cacheField name="Reason for adjournment" numFmtId="0">
      <sharedItems containsBlank="1"/>
    </cacheField>
    <cacheField name="Next date of hearing" numFmtId="0">
      <sharedItems containsNonDate="0" containsDate="1" containsString="0" containsBlank="1" minDate="2017-01-04T00:00:00" maxDate="2018-12-24T00:00:00"/>
    </cacheField>
    <cacheField name="Remarks" numFmtId="0">
      <sharedItems containsBlank="1"/>
    </cacheField>
    <cacheField name="Date of registration" numFmtId="0">
      <sharedItems containsNonDate="0" containsDate="1" containsString="0" containsBlank="1" minDate="2002-10-18T00:00:00" maxDate="2018-02-18T00:00:00"/>
    </cacheField>
    <cacheField name="Date of Decision" numFmtId="0">
      <sharedItems containsDate="1" containsBlank="1" containsMixedTypes="1" minDate="2017-02-21T00:00:00" maxDate="2018-03-18T00:00:00"/>
    </cacheField>
    <cacheField name="Pending/Disposed" numFmtId="0">
      <sharedItems count="2">
        <s v="Pending"/>
        <s v="Disposed"/>
      </sharedItems>
    </cacheField>
    <cacheField name="Nature of Disposal" numFmtId="0">
      <sharedItems containsBlank="1"/>
    </cacheField>
    <cacheField name="Quarters" numFmtId="0" databaseField="0">
      <fieldGroup base="5">
        <rangePr groupBy="quarters" startDate="2017-01-02T00:00:00" endDate="2018-03-08T00:00:00"/>
        <groupItems count="6">
          <s v="&lt;02-01-2017"/>
          <s v="Qtr1"/>
          <s v="Qtr2"/>
          <s v="Qtr3"/>
          <s v="Qtr4"/>
          <s v="&gt;08-03-2018"/>
        </groupItems>
      </fieldGroup>
    </cacheField>
    <cacheField name="Years" numFmtId="0" databaseField="0">
      <fieldGroup base="5">
        <rangePr groupBy="years" startDate="2017-01-02T00:00:00" endDate="2018-03-08T00:00:00"/>
        <groupItems count="4">
          <s v="&lt;02-01-2017"/>
          <s v="2017"/>
          <s v="2018"/>
          <s v="&gt;08-03-2018"/>
        </groupItems>
      </fieldGroup>
    </cacheField>
  </cacheFields>
  <extLst>
    <ext xmlns:x14="http://schemas.microsoft.com/office/spreadsheetml/2009/9/main" uri="{725AE2AE-9491-48be-B2B4-4EB974FC3084}">
      <x14:pivotCacheDefinition/>
    </ext>
  </extLst>
</pivotCacheDefinition>
</file>

<file path=xl/pivotCache/pivotCacheDefinition13.xml><?xml version="1.0" encoding="utf-8"?>
<pivotCacheDefinition xmlns="http://schemas.openxmlformats.org/spreadsheetml/2006/main" xmlns:r="http://schemas.openxmlformats.org/officeDocument/2006/relationships" r:id="rId1" refreshedBy="Meena" refreshedDate="43195.968914467594" createdVersion="6" refreshedVersion="6" minRefreshableVersion="3" recordCount="1414">
  <cacheSource type="worksheet">
    <worksheetSource ref="A1:B1048576" sheet="AvgTimeStage#"/>
  </cacheSource>
  <cacheFields count="2">
    <cacheField name="Cleaned up stages" numFmtId="0">
      <sharedItems containsBlank="1" count="9">
        <s v="Framing of Charges"/>
        <s v="Prosecution Evidence"/>
        <s v="Statement of Accused"/>
        <s v="Defence Evidence"/>
        <s v="Final Arguments"/>
        <s v="Orders"/>
        <m/>
        <s v="Final Order/Judgment"/>
        <s v="Arguments"/>
      </sharedItems>
    </cacheField>
    <cacheField name="Time taken during proceeding" numFmtId="0">
      <sharedItems containsBlank="1" containsMixedTypes="1" containsNumber="1" containsInteger="1" minValue="1" maxValue="240"/>
    </cacheField>
  </cacheFields>
  <extLst>
    <ext xmlns:x14="http://schemas.microsoft.com/office/spreadsheetml/2009/9/main" uri="{725AE2AE-9491-48be-B2B4-4EB974FC3084}">
      <x14:pivotCacheDefinition/>
    </ext>
  </extLst>
</pivotCacheDefinition>
</file>

<file path=xl/pivotCache/pivotCacheDefinition14.xml><?xml version="1.0" encoding="utf-8"?>
<pivotCacheDefinition xmlns="http://schemas.openxmlformats.org/spreadsheetml/2006/main" xmlns:r="http://schemas.openxmlformats.org/officeDocument/2006/relationships" r:id="rId1" refreshedBy="Meena" refreshedDate="43196.436982638887" createdVersion="6" refreshedVersion="6" minRefreshableVersion="3" recordCount="1413">
  <cacheSource type="worksheet">
    <worksheetSource ref="A1:G1414" sheet="Listed#"/>
  </cacheSource>
  <cacheFields count="7">
    <cacheField name="Date of hearing" numFmtId="14">
      <sharedItems containsSemiMixedTypes="0" containsNonDate="0" containsDate="1" containsString="0" minDate="2017-01-02T00:00:00" maxDate="2018-03-08T00:00:00"/>
    </cacheField>
    <cacheField name="Day" numFmtId="0">
      <sharedItems containsSemiMixedTypes="0" containsString="0" containsNumber="1" containsInteger="1" minValue="1" maxValue="31" count="31">
        <n v="2"/>
        <n v="3"/>
        <n v="4"/>
        <n v="6"/>
        <n v="9"/>
        <n v="10"/>
        <n v="11"/>
        <n v="12"/>
        <n v="13"/>
        <n v="16"/>
        <n v="17"/>
        <n v="18"/>
        <n v="19"/>
        <n v="20"/>
        <n v="21"/>
        <n v="23"/>
        <n v="24"/>
        <n v="25"/>
        <n v="27"/>
        <n v="28"/>
        <n v="30"/>
        <n v="31"/>
        <n v="1"/>
        <n v="7"/>
        <n v="8"/>
        <n v="14"/>
        <n v="15"/>
        <n v="22"/>
        <n v="29"/>
        <n v="5"/>
        <n v="26"/>
      </sharedItems>
    </cacheField>
    <cacheField name="Month" numFmtId="0">
      <sharedItems containsSemiMixedTypes="0" containsString="0" containsNumber="1" containsInteger="1" minValue="1" maxValue="12" count="12">
        <n v="1"/>
        <n v="2"/>
        <n v="3"/>
        <n v="4"/>
        <n v="5"/>
        <n v="6"/>
        <n v="7"/>
        <n v="8"/>
        <n v="9"/>
        <n v="10"/>
        <n v="11"/>
        <n v="12"/>
      </sharedItems>
    </cacheField>
    <cacheField name="Year" numFmtId="0">
      <sharedItems containsSemiMixedTypes="0" containsString="0" containsNumber="1" containsInteger="1" minValue="2017" maxValue="2018" count="2">
        <n v="2017"/>
        <n v="2018"/>
      </sharedItems>
    </cacheField>
    <cacheField name="Combined case number" numFmtId="0">
      <sharedItems count="86">
        <s v="SC-58170-2016"/>
        <s v="SC-58185-2016"/>
        <s v="SC-58205-2016"/>
        <s v="SC-57672-2016"/>
        <s v="SC-57521-2016"/>
        <s v="SC-56388-2016"/>
        <s v="SC-57732-2016"/>
        <s v="SC-58025-2016"/>
        <s v="SC-57198-2016"/>
        <s v="SC-57328-2016"/>
        <s v="SC-57748-2016"/>
        <s v="SC-56371-2016"/>
        <s v="SC-57497-2016"/>
        <s v="SC-56381-2016"/>
        <s v="SC-56486-2016"/>
        <s v="SC-57256-2016"/>
        <s v="SC-56091-2016"/>
        <s v="SC-57275-2016"/>
        <s v="SC-57835-2016"/>
        <s v="SC-56960-2016"/>
        <s v="SC-58248-2016"/>
        <s v="SC-58203-2016"/>
        <s v="SC-56482-2016"/>
        <s v="SC-57505-2016"/>
        <s v="SC-57807-2016"/>
        <s v="SC-56917-2016"/>
        <s v="SC-57837-2016"/>
        <s v="SC-57330-2016"/>
        <s v="SC-57015-2016"/>
        <s v="SC-56803-2016"/>
        <s v="SC-57737-2016"/>
        <s v="SC-56471-2016"/>
        <s v="SC-57795-2016"/>
        <s v="SC-57632-2016"/>
        <s v="SC-57106-2016"/>
        <s v="SC-22-2017"/>
        <s v="SC-57482-2016"/>
        <s v="SC-57284-2016"/>
        <s v="SC-57959-2016"/>
        <s v="SC-56566-2016"/>
        <s v="SC-58230-2016"/>
        <s v="SC-58186-2016"/>
        <s v="SC-57212-2016"/>
        <s v="SC-57014-2016"/>
        <s v="SC-58061-2016"/>
        <s v="SC-32-2017"/>
        <s v="SC-84-2017"/>
        <s v="SC-87-2017"/>
        <s v="SC-105-2017"/>
        <s v="SC-162-2017"/>
        <s v="SC-161-2017"/>
        <s v="SC-57738-2016"/>
        <s v="Cr Case-2-2017"/>
        <s v="SC-57232-2016"/>
        <s v="SC-56107-2016"/>
        <s v="SC-196-2017"/>
        <s v="SC-57887-2016"/>
        <s v="SC-208-2017"/>
        <s v="SC-243-2017"/>
        <s v="SC-37-2018"/>
        <s v="SC-623-2017"/>
        <s v="SC-601-2017"/>
        <s v="SC-640-2017"/>
        <s v="SC-592-2017"/>
        <s v="SC-615-2017"/>
        <s v="SC-669-2017"/>
        <s v="SC-670-2017"/>
        <s v="SC-599-2017"/>
        <s v="SC-684-2017"/>
        <s v="SC-702-2017"/>
        <s v="SC-703-2017"/>
        <s v="SC-722-2017"/>
        <s v="SC-7-2018"/>
        <s v="SC-5-2018"/>
        <s v="SC-6-2018"/>
        <s v="SC-8-2018"/>
        <s v="SC-3-2018"/>
        <s v="SC-4-2018"/>
        <s v="SC-11-2018"/>
        <s v="SC-13-2018"/>
        <s v="SC-19-2018"/>
        <s v="SC-18-2018"/>
        <s v="SC-625-2017"/>
        <s v="SC-113-2018"/>
        <s v="SC-114-2018"/>
        <s v="SC-117-2018"/>
      </sharedItems>
    </cacheField>
    <cacheField name="New Date" numFmtId="0">
      <sharedItems/>
    </cacheField>
    <cacheField name="Helper" numFmtId="0">
      <sharedItems containsSemiMixedTypes="0" containsString="0" containsNumber="1" containsInteger="1" minValue="0" maxValue="1"/>
    </cacheField>
  </cacheFields>
  <extLst>
    <ext xmlns:x14="http://schemas.microsoft.com/office/spreadsheetml/2009/9/main" uri="{725AE2AE-9491-48be-B2B4-4EB974FC3084}">
      <x14:pivotCacheDefinition/>
    </ext>
  </extLst>
</pivotCacheDefinition>
</file>

<file path=xl/pivotCache/pivotCacheDefinition15.xml><?xml version="1.0" encoding="utf-8"?>
<pivotCacheDefinition xmlns="http://schemas.openxmlformats.org/spreadsheetml/2006/main" xmlns:r="http://schemas.openxmlformats.org/officeDocument/2006/relationships" r:id="rId1" refreshedBy="Meena" refreshedDate="43196.505978009256" createdVersion="6" refreshedVersion="6" minRefreshableVersion="3" recordCount="280">
  <cacheSource type="worksheet">
    <worksheetSource ref="A1:J281" sheet="Adjournment"/>
  </cacheSource>
  <cacheFields count="10">
    <cacheField name="Reason for adjournment" numFmtId="0">
      <sharedItems containsBlank="1"/>
    </cacheField>
    <cacheField name="Brief summary of proceedings" numFmtId="0">
      <sharedItems longText="1"/>
    </cacheField>
    <cacheField name="Time taken during proceeding" numFmtId="0">
      <sharedItems containsSemiMixedTypes="0" containsString="0" containsNumber="1" containsInteger="1" minValue="1" maxValue="10"/>
    </cacheField>
    <cacheField name="Date of hearing" numFmtId="14">
      <sharedItems containsSemiMixedTypes="0" containsNonDate="0" containsDate="1" containsString="0" minDate="2017-01-02T00:00:00" maxDate="2018-03-08T00:00:00"/>
    </cacheField>
    <cacheField name="Next date of hearing" numFmtId="0">
      <sharedItems containsNonDate="0" containsDate="1" containsString="0" containsBlank="1" minDate="2017-01-05T00:00:00" maxDate="2018-04-05T00:00:00"/>
    </cacheField>
    <cacheField name="Days Between hearings" numFmtId="0">
      <sharedItems containsSemiMixedTypes="0" containsString="0" containsNumber="1" containsInteger="1" minValue="-42997" maxValue="59"/>
    </cacheField>
    <cacheField name="Combined case number" numFmtId="0">
      <sharedItems/>
    </cacheField>
    <cacheField name="Adjournment1" numFmtId="0">
      <sharedItems/>
    </cacheField>
    <cacheField name="Adjournment2" numFmtId="0">
      <sharedItems/>
    </cacheField>
    <cacheField name="AdjournmentDF" numFmtId="0">
      <sharedItems count="2">
        <b v="0"/>
        <b v="1"/>
      </sharedItems>
    </cacheField>
  </cacheFields>
  <extLst>
    <ext xmlns:x14="http://schemas.microsoft.com/office/spreadsheetml/2009/9/main" uri="{725AE2AE-9491-48be-B2B4-4EB974FC3084}">
      <x14:pivotCacheDefinition/>
    </ext>
  </extLst>
</pivotCacheDefinition>
</file>

<file path=xl/pivotCache/pivotCacheDefinition16.xml><?xml version="1.0" encoding="utf-8"?>
<pivotCacheDefinition xmlns="http://schemas.openxmlformats.org/spreadsheetml/2006/main" xmlns:r="http://schemas.openxmlformats.org/officeDocument/2006/relationships" r:id="rId1" refreshedBy="Meena" refreshedDate="43199.707206481478" createdVersion="6" refreshedVersion="6" minRefreshableVersion="3" recordCount="1414">
  <cacheSource type="worksheet">
    <worksheetSource ref="A1:E1048576" sheet="Listed#"/>
  </cacheSource>
  <cacheFields count="5">
    <cacheField name="Date of hearing" numFmtId="0">
      <sharedItems containsNonDate="0" containsDate="1" containsString="0" containsBlank="1" minDate="2017-01-02T00:00:00" maxDate="2018-03-08T00:00:00"/>
    </cacheField>
    <cacheField name="Day" numFmtId="0">
      <sharedItems containsString="0" containsBlank="1" containsNumber="1" containsInteger="1" minValue="1" maxValue="31" count="32">
        <n v="2"/>
        <n v="3"/>
        <n v="4"/>
        <n v="6"/>
        <n v="9"/>
        <n v="10"/>
        <n v="11"/>
        <n v="12"/>
        <n v="13"/>
        <n v="16"/>
        <n v="17"/>
        <n v="18"/>
        <n v="19"/>
        <n v="20"/>
        <n v="21"/>
        <n v="23"/>
        <n v="24"/>
        <n v="25"/>
        <n v="27"/>
        <n v="28"/>
        <n v="30"/>
        <n v="31"/>
        <n v="1"/>
        <n v="7"/>
        <n v="8"/>
        <n v="14"/>
        <n v="15"/>
        <n v="22"/>
        <n v="29"/>
        <n v="5"/>
        <n v="26"/>
        <m/>
      </sharedItems>
    </cacheField>
    <cacheField name="Month" numFmtId="0">
      <sharedItems containsString="0" containsBlank="1" containsNumber="1" containsInteger="1" minValue="1" maxValue="12" count="13">
        <n v="1"/>
        <n v="2"/>
        <n v="3"/>
        <n v="4"/>
        <n v="5"/>
        <n v="6"/>
        <n v="7"/>
        <n v="8"/>
        <n v="9"/>
        <n v="10"/>
        <n v="11"/>
        <n v="12"/>
        <m/>
      </sharedItems>
    </cacheField>
    <cacheField name="Year" numFmtId="0">
      <sharedItems containsString="0" containsBlank="1" containsNumber="1" containsInteger="1" minValue="2017" maxValue="2018" count="3">
        <n v="2017"/>
        <n v="2018"/>
        <m/>
      </sharedItems>
    </cacheField>
    <cacheField name="Combined case number" numFmtId="0">
      <sharedItems containsBlank="1"/>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1413">
  <r>
    <x v="0"/>
    <n v="15"/>
  </r>
  <r>
    <x v="0"/>
    <n v="20"/>
  </r>
  <r>
    <x v="0"/>
    <n v="10"/>
  </r>
  <r>
    <x v="1"/>
    <n v="7"/>
  </r>
  <r>
    <x v="1"/>
    <n v="20"/>
  </r>
  <r>
    <x v="2"/>
    <n v="7"/>
  </r>
  <r>
    <x v="3"/>
    <n v="20"/>
  </r>
  <r>
    <x v="0"/>
    <n v="45"/>
  </r>
  <r>
    <x v="1"/>
    <n v="10"/>
  </r>
  <r>
    <x v="1"/>
    <n v="60"/>
  </r>
  <r>
    <x v="1"/>
    <n v="10"/>
  </r>
  <r>
    <x v="2"/>
    <n v="10"/>
  </r>
  <r>
    <x v="3"/>
    <n v="45"/>
  </r>
  <r>
    <x v="4"/>
    <n v="30"/>
  </r>
  <r>
    <x v="0"/>
    <n v="45"/>
  </r>
  <r>
    <x v="1"/>
    <n v="60"/>
  </r>
  <r>
    <x v="1"/>
    <n v="10"/>
  </r>
  <r>
    <x v="1"/>
    <n v="15"/>
  </r>
  <r>
    <x v="2"/>
    <n v="20"/>
  </r>
  <r>
    <x v="4"/>
    <n v="25"/>
  </r>
  <r>
    <x v="4"/>
    <n v="10"/>
  </r>
  <r>
    <x v="0"/>
    <n v="15"/>
  </r>
  <r>
    <x v="0"/>
    <n v="15"/>
  </r>
  <r>
    <x v="2"/>
    <n v="5"/>
  </r>
  <r>
    <x v="1"/>
    <n v="45"/>
  </r>
  <r>
    <x v="2"/>
    <n v="10"/>
  </r>
  <r>
    <x v="3"/>
    <n v="15"/>
  </r>
  <r>
    <x v="4"/>
    <n v="90"/>
  </r>
  <r>
    <x v="1"/>
    <n v="10"/>
  </r>
  <r>
    <x v="1"/>
    <n v="20"/>
  </r>
  <r>
    <x v="1"/>
    <n v="15"/>
  </r>
  <r>
    <x v="2"/>
    <n v="10"/>
  </r>
  <r>
    <x v="2"/>
    <n v="10"/>
  </r>
  <r>
    <x v="3"/>
    <n v="150"/>
  </r>
  <r>
    <x v="4"/>
    <n v="10"/>
  </r>
  <r>
    <x v="4"/>
    <n v="10"/>
  </r>
  <r>
    <x v="0"/>
    <n v="20"/>
  </r>
  <r>
    <x v="0"/>
    <n v="45"/>
  </r>
  <r>
    <x v="1"/>
    <n v="30"/>
  </r>
  <r>
    <x v="1"/>
    <n v="10"/>
  </r>
  <r>
    <x v="2"/>
    <n v="10"/>
  </r>
  <r>
    <x v="2"/>
    <n v="120"/>
  </r>
  <r>
    <x v="4"/>
    <n v="30"/>
  </r>
  <r>
    <x v="0"/>
    <n v="10"/>
  </r>
  <r>
    <x v="1"/>
    <n v="10"/>
  </r>
  <r>
    <x v="1"/>
    <n v="90"/>
  </r>
  <r>
    <x v="2"/>
    <n v="15"/>
  </r>
  <r>
    <x v="3"/>
    <n v="20"/>
  </r>
  <r>
    <x v="4"/>
    <n v="35"/>
  </r>
  <r>
    <x v="4"/>
    <n v="35"/>
  </r>
  <r>
    <x v="0"/>
    <n v="30"/>
  </r>
  <r>
    <x v="0"/>
    <n v="30"/>
  </r>
  <r>
    <x v="1"/>
    <n v="15"/>
  </r>
  <r>
    <x v="1"/>
    <n v="15"/>
  </r>
  <r>
    <x v="1"/>
    <n v="30"/>
  </r>
  <r>
    <x v="2"/>
    <n v="10"/>
  </r>
  <r>
    <x v="4"/>
    <n v="25"/>
  </r>
  <r>
    <x v="0"/>
    <n v="25"/>
  </r>
  <r>
    <x v="0"/>
    <n v="15"/>
  </r>
  <r>
    <x v="1"/>
    <n v="30"/>
  </r>
  <r>
    <x v="1"/>
    <n v="15"/>
  </r>
  <r>
    <x v="2"/>
    <n v="10"/>
  </r>
  <r>
    <x v="4"/>
    <n v="25"/>
  </r>
  <r>
    <x v="4"/>
    <n v="30"/>
  </r>
  <r>
    <x v="0"/>
    <n v="30"/>
  </r>
  <r>
    <x v="0"/>
    <n v="25"/>
  </r>
  <r>
    <x v="0"/>
    <n v="35"/>
  </r>
  <r>
    <x v="1"/>
    <n v="60"/>
  </r>
  <r>
    <x v="1"/>
    <n v="45"/>
  </r>
  <r>
    <x v="2"/>
    <n v="10"/>
  </r>
  <r>
    <x v="2"/>
    <n v="5"/>
  </r>
  <r>
    <x v="4"/>
    <n v="60"/>
  </r>
  <r>
    <x v="0"/>
    <n v="10"/>
  </r>
  <r>
    <x v="0"/>
    <n v="30"/>
  </r>
  <r>
    <x v="1"/>
    <n v="10"/>
  </r>
  <r>
    <x v="1"/>
    <n v="10"/>
  </r>
  <r>
    <x v="2"/>
    <n v="10"/>
  </r>
  <r>
    <x v="4"/>
    <n v="30"/>
  </r>
  <r>
    <x v="4"/>
    <n v="10"/>
  </r>
  <r>
    <x v="4"/>
    <n v="45"/>
  </r>
  <r>
    <x v="0"/>
    <n v="30"/>
  </r>
  <r>
    <x v="1"/>
    <n v="10"/>
  </r>
  <r>
    <x v="1"/>
    <n v="15"/>
  </r>
  <r>
    <x v="2"/>
    <n v="15"/>
  </r>
  <r>
    <x v="3"/>
    <n v="10"/>
  </r>
  <r>
    <x v="4"/>
    <n v="30"/>
  </r>
  <r>
    <x v="1"/>
    <n v="5"/>
  </r>
  <r>
    <x v="1"/>
    <n v="45"/>
  </r>
  <r>
    <x v="2"/>
    <n v="60"/>
  </r>
  <r>
    <x v="4"/>
    <n v="120"/>
  </r>
  <r>
    <x v="1"/>
    <n v="45"/>
  </r>
  <r>
    <x v="0"/>
    <n v="150"/>
  </r>
  <r>
    <x v="2"/>
    <n v="5"/>
  </r>
  <r>
    <x v="2"/>
    <n v="10"/>
  </r>
  <r>
    <x v="4"/>
    <n v="60"/>
  </r>
  <r>
    <x v="0"/>
    <n v="30"/>
  </r>
  <r>
    <x v="1"/>
    <n v="5"/>
  </r>
  <r>
    <x v="1"/>
    <n v="150"/>
  </r>
  <r>
    <x v="2"/>
    <n v="120"/>
  </r>
  <r>
    <x v="2"/>
    <n v="5"/>
  </r>
  <r>
    <x v="3"/>
    <n v="90"/>
  </r>
  <r>
    <x v="4"/>
    <n v="20"/>
  </r>
  <r>
    <x v="2"/>
    <n v="90"/>
  </r>
  <r>
    <x v="4"/>
    <n v="180"/>
  </r>
  <r>
    <x v="0"/>
    <n v="5"/>
  </r>
  <r>
    <x v="0"/>
    <n v="10"/>
  </r>
  <r>
    <x v="1"/>
    <n v="10"/>
  </r>
  <r>
    <x v="1"/>
    <n v="15"/>
  </r>
  <r>
    <x v="2"/>
    <n v="15"/>
  </r>
  <r>
    <x v="4"/>
    <n v="15"/>
  </r>
  <r>
    <x v="4"/>
    <n v="5"/>
  </r>
  <r>
    <x v="2"/>
    <n v="10"/>
  </r>
  <r>
    <x v="3"/>
    <n v="15"/>
  </r>
  <r>
    <x v="4"/>
    <n v="60"/>
  </r>
  <r>
    <x v="4"/>
    <n v="50"/>
  </r>
  <r>
    <x v="0"/>
    <n v="30"/>
  </r>
  <r>
    <x v="1"/>
    <n v="40"/>
  </r>
  <r>
    <x v="1"/>
    <n v="10"/>
  </r>
  <r>
    <x v="2"/>
    <n v="10"/>
  </r>
  <r>
    <x v="4"/>
    <n v="40"/>
  </r>
  <r>
    <x v="4"/>
    <n v="30"/>
  </r>
  <r>
    <x v="0"/>
    <n v="10"/>
  </r>
  <r>
    <x v="4"/>
    <n v="90"/>
  </r>
  <r>
    <x v="4"/>
    <n v="60"/>
  </r>
  <r>
    <x v="0"/>
    <n v="120"/>
  </r>
  <r>
    <x v="1"/>
    <n v="60"/>
  </r>
  <r>
    <x v="2"/>
    <n v="30"/>
  </r>
  <r>
    <x v="3"/>
    <n v="15"/>
  </r>
  <r>
    <x v="4"/>
    <n v="45"/>
  </r>
  <r>
    <x v="0"/>
    <n v="20"/>
  </r>
  <r>
    <x v="1"/>
    <n v="15"/>
  </r>
  <r>
    <x v="1"/>
    <n v="45"/>
  </r>
  <r>
    <x v="1"/>
    <n v="60"/>
  </r>
  <r>
    <x v="3"/>
    <n v="105"/>
  </r>
  <r>
    <x v="4"/>
    <n v="20"/>
  </r>
  <r>
    <x v="1"/>
    <n v="10"/>
  </r>
  <r>
    <x v="1"/>
    <n v="10"/>
  </r>
  <r>
    <x v="2"/>
    <n v="10"/>
  </r>
  <r>
    <x v="4"/>
    <n v="20"/>
  </r>
  <r>
    <x v="4"/>
    <n v="90"/>
  </r>
  <r>
    <x v="1"/>
    <n v="45"/>
  </r>
  <r>
    <x v="1"/>
    <n v="10"/>
  </r>
  <r>
    <x v="3"/>
    <n v="10"/>
  </r>
  <r>
    <x v="4"/>
    <n v="60"/>
  </r>
  <r>
    <x v="1"/>
    <n v="90"/>
  </r>
  <r>
    <x v="1"/>
    <n v="90"/>
  </r>
  <r>
    <x v="2"/>
    <n v="30"/>
  </r>
  <r>
    <x v="3"/>
    <n v="10"/>
  </r>
  <r>
    <x v="4"/>
    <n v="60"/>
  </r>
  <r>
    <x v="4"/>
    <n v="60"/>
  </r>
  <r>
    <x v="4"/>
    <n v="60"/>
  </r>
  <r>
    <x v="0"/>
    <n v="30"/>
  </r>
  <r>
    <x v="1"/>
    <n v="30"/>
  </r>
  <r>
    <x v="1"/>
    <n v="5"/>
  </r>
  <r>
    <x v="2"/>
    <n v="20"/>
  </r>
  <r>
    <x v="4"/>
    <n v="60"/>
  </r>
  <r>
    <x v="4"/>
    <n v="60"/>
  </r>
  <r>
    <x v="0"/>
    <n v="60"/>
  </r>
  <r>
    <x v="1"/>
    <n v="30"/>
  </r>
  <r>
    <x v="1"/>
    <n v="90"/>
  </r>
  <r>
    <x v="3"/>
    <n v="15"/>
  </r>
  <r>
    <x v="4"/>
    <n v="30"/>
  </r>
  <r>
    <x v="4"/>
    <n v="60"/>
  </r>
  <r>
    <x v="0"/>
    <n v="20"/>
  </r>
  <r>
    <x v="1"/>
    <n v="10"/>
  </r>
  <r>
    <x v="1"/>
    <n v="90"/>
  </r>
  <r>
    <x v="2"/>
    <n v="10"/>
  </r>
  <r>
    <x v="1"/>
    <n v="15"/>
  </r>
  <r>
    <x v="2"/>
    <n v="60"/>
  </r>
  <r>
    <x v="3"/>
    <n v="60"/>
  </r>
  <r>
    <x v="1"/>
    <n v="15"/>
  </r>
  <r>
    <x v="3"/>
    <n v="15"/>
  </r>
  <r>
    <x v="4"/>
    <n v="60"/>
  </r>
  <r>
    <x v="4"/>
    <n v="15"/>
  </r>
  <r>
    <x v="0"/>
    <n v="60"/>
  </r>
  <r>
    <x v="1"/>
    <n v="90"/>
  </r>
  <r>
    <x v="2"/>
    <n v="120"/>
  </r>
  <r>
    <x v="3"/>
    <n v="25"/>
  </r>
  <r>
    <x v="5"/>
    <n v="10"/>
  </r>
  <r>
    <x v="0"/>
    <n v="30"/>
  </r>
  <r>
    <x v="1"/>
    <n v="45"/>
  </r>
  <r>
    <x v="1"/>
    <n v="45"/>
  </r>
  <r>
    <x v="1"/>
    <n v="20"/>
  </r>
  <r>
    <x v="3"/>
    <n v="30"/>
  </r>
  <r>
    <x v="4"/>
    <n v="60"/>
  </r>
  <r>
    <x v="1"/>
    <n v="15"/>
  </r>
  <r>
    <x v="1"/>
    <n v="40"/>
  </r>
  <r>
    <x v="2"/>
    <n v="60"/>
  </r>
  <r>
    <x v="4"/>
    <n v="90"/>
  </r>
  <r>
    <x v="4"/>
    <n v="60"/>
  </r>
  <r>
    <x v="3"/>
    <n v="20"/>
  </r>
  <r>
    <x v="5"/>
    <n v="10"/>
  </r>
  <r>
    <x v="4"/>
    <n v="60"/>
  </r>
  <r>
    <x v="6"/>
    <m/>
  </r>
  <r>
    <x v="6"/>
    <m/>
  </r>
  <r>
    <x v="6"/>
    <m/>
  </r>
  <r>
    <x v="6"/>
    <m/>
  </r>
  <r>
    <x v="6"/>
    <m/>
  </r>
  <r>
    <x v="6"/>
    <m/>
  </r>
  <r>
    <x v="1"/>
    <n v="120"/>
  </r>
  <r>
    <x v="1"/>
    <n v="10"/>
  </r>
  <r>
    <x v="3"/>
    <n v="90"/>
  </r>
  <r>
    <x v="4"/>
    <n v="60"/>
  </r>
  <r>
    <x v="0"/>
    <n v="20"/>
  </r>
  <r>
    <x v="1"/>
    <n v="5"/>
  </r>
  <r>
    <x v="1"/>
    <n v="90"/>
  </r>
  <r>
    <x v="2"/>
    <n v="10"/>
  </r>
  <r>
    <x v="2"/>
    <n v="120"/>
  </r>
  <r>
    <x v="3"/>
    <n v="30"/>
  </r>
  <r>
    <x v="7"/>
    <n v="30"/>
  </r>
  <r>
    <x v="4"/>
    <n v="30"/>
  </r>
  <r>
    <x v="0"/>
    <n v="20"/>
  </r>
  <r>
    <x v="3"/>
    <n v="45"/>
  </r>
  <r>
    <x v="1"/>
    <n v="90"/>
  </r>
  <r>
    <x v="2"/>
    <n v="10"/>
  </r>
  <r>
    <x v="4"/>
    <n v="30"/>
  </r>
  <r>
    <x v="0"/>
    <n v="70"/>
  </r>
  <r>
    <x v="1"/>
    <n v="15"/>
  </r>
  <r>
    <x v="1"/>
    <n v="15"/>
  </r>
  <r>
    <x v="2"/>
    <n v="15"/>
  </r>
  <r>
    <x v="5"/>
    <n v="15"/>
  </r>
  <r>
    <x v="0"/>
    <n v="90"/>
  </r>
  <r>
    <x v="1"/>
    <n v="60"/>
  </r>
  <r>
    <x v="2"/>
    <n v="60"/>
  </r>
  <r>
    <x v="0"/>
    <n v="60"/>
  </r>
  <r>
    <x v="1"/>
    <n v="60"/>
  </r>
  <r>
    <x v="1"/>
    <n v="15"/>
  </r>
  <r>
    <x v="2"/>
    <n v="10"/>
  </r>
  <r>
    <x v="3"/>
    <n v="10"/>
  </r>
  <r>
    <x v="4"/>
    <n v="75"/>
  </r>
  <r>
    <x v="4"/>
    <n v="10"/>
  </r>
  <r>
    <x v="0"/>
    <n v="60"/>
  </r>
  <r>
    <x v="1"/>
    <n v="10"/>
  </r>
  <r>
    <x v="1"/>
    <n v="120"/>
  </r>
  <r>
    <x v="3"/>
    <n v="135"/>
  </r>
  <r>
    <x v="4"/>
    <n v="10"/>
  </r>
  <r>
    <x v="1"/>
    <n v="20"/>
  </r>
  <r>
    <x v="1"/>
    <n v="30"/>
  </r>
  <r>
    <x v="1"/>
    <n v="120"/>
  </r>
  <r>
    <x v="4"/>
    <n v="30"/>
  </r>
  <r>
    <x v="1"/>
    <n v="90"/>
  </r>
  <r>
    <x v="1"/>
    <n v="60"/>
  </r>
  <r>
    <x v="1"/>
    <n v="60"/>
  </r>
  <r>
    <x v="3"/>
    <n v="30"/>
  </r>
  <r>
    <x v="4"/>
    <n v="30"/>
  </r>
  <r>
    <x v="1"/>
    <n v="60"/>
  </r>
  <r>
    <x v="2"/>
    <n v="30"/>
  </r>
  <r>
    <x v="1"/>
    <n v="30"/>
  </r>
  <r>
    <x v="1"/>
    <n v="10"/>
  </r>
  <r>
    <x v="1"/>
    <n v="180"/>
  </r>
  <r>
    <x v="2"/>
    <n v="60"/>
  </r>
  <r>
    <x v="3"/>
    <n v="30"/>
  </r>
  <r>
    <x v="3"/>
    <n v="30"/>
  </r>
  <r>
    <x v="4"/>
    <n v="10"/>
  </r>
  <r>
    <x v="2"/>
    <n v="60"/>
  </r>
  <r>
    <x v="1"/>
    <n v="30"/>
  </r>
  <r>
    <x v="1"/>
    <n v="110"/>
  </r>
  <r>
    <x v="2"/>
    <n v="60"/>
  </r>
  <r>
    <x v="6"/>
    <m/>
  </r>
  <r>
    <x v="0"/>
    <n v="10"/>
  </r>
  <r>
    <x v="1"/>
    <n v="60"/>
  </r>
  <r>
    <x v="1"/>
    <n v="90"/>
  </r>
  <r>
    <x v="2"/>
    <n v="10"/>
  </r>
  <r>
    <x v="4"/>
    <n v="45"/>
  </r>
  <r>
    <x v="1"/>
    <n v="90"/>
  </r>
  <r>
    <x v="1"/>
    <n v="45"/>
  </r>
  <r>
    <x v="2"/>
    <n v="30"/>
  </r>
  <r>
    <x v="4"/>
    <n v="15"/>
  </r>
  <r>
    <x v="1"/>
    <n v="30"/>
  </r>
  <r>
    <x v="1"/>
    <n v="60"/>
  </r>
  <r>
    <x v="2"/>
    <n v="15"/>
  </r>
  <r>
    <x v="4"/>
    <n v="60"/>
  </r>
  <r>
    <x v="1"/>
    <n v="15"/>
  </r>
  <r>
    <x v="1"/>
    <n v="60"/>
  </r>
  <r>
    <x v="1"/>
    <n v="60"/>
  </r>
  <r>
    <x v="1"/>
    <n v="60"/>
  </r>
  <r>
    <x v="4"/>
    <n v="30"/>
  </r>
  <r>
    <x v="0"/>
    <n v="15"/>
  </r>
  <r>
    <x v="0"/>
    <n v="15"/>
  </r>
  <r>
    <x v="1"/>
    <n v="45"/>
  </r>
  <r>
    <x v="1"/>
    <n v="30"/>
  </r>
  <r>
    <x v="1"/>
    <n v="120"/>
  </r>
  <r>
    <x v="1"/>
    <n v="75"/>
  </r>
  <r>
    <x v="1"/>
    <n v="30"/>
  </r>
  <r>
    <x v="3"/>
    <n v="10"/>
  </r>
  <r>
    <x v="4"/>
    <n v="120"/>
  </r>
  <r>
    <x v="4"/>
    <n v="10"/>
  </r>
  <r>
    <x v="1"/>
    <n v="120"/>
  </r>
  <r>
    <x v="3"/>
    <n v="20"/>
  </r>
  <r>
    <x v="5"/>
    <n v="15"/>
  </r>
  <r>
    <x v="4"/>
    <n v="60"/>
  </r>
  <r>
    <x v="1"/>
    <n v="15"/>
  </r>
  <r>
    <x v="1"/>
    <n v="60"/>
  </r>
  <r>
    <x v="1"/>
    <n v="90"/>
  </r>
  <r>
    <x v="2"/>
    <n v="15"/>
  </r>
  <r>
    <x v="0"/>
    <n v="10"/>
  </r>
  <r>
    <x v="0"/>
    <n v="10"/>
  </r>
  <r>
    <x v="1"/>
    <n v="10"/>
  </r>
  <r>
    <x v="1"/>
    <n v="10"/>
  </r>
  <r>
    <x v="3"/>
    <n v="10"/>
  </r>
  <r>
    <x v="4"/>
    <n v="10"/>
  </r>
  <r>
    <x v="1"/>
    <n v="120"/>
  </r>
  <r>
    <x v="3"/>
    <n v="60"/>
  </r>
  <r>
    <x v="4"/>
    <n v="10"/>
  </r>
  <r>
    <x v="4"/>
    <n v="10"/>
  </r>
  <r>
    <x v="1"/>
    <n v="60"/>
  </r>
  <r>
    <x v="1"/>
    <n v="180"/>
  </r>
  <r>
    <x v="7"/>
    <n v="15"/>
  </r>
  <r>
    <x v="0"/>
    <n v="30"/>
  </r>
  <r>
    <x v="1"/>
    <n v="10"/>
  </r>
  <r>
    <x v="1"/>
    <n v="90"/>
  </r>
  <r>
    <x v="3"/>
    <n v="15"/>
  </r>
  <r>
    <x v="8"/>
    <n v="60"/>
  </r>
  <r>
    <x v="1"/>
    <n v="15"/>
  </r>
  <r>
    <x v="1"/>
    <n v="60"/>
  </r>
  <r>
    <x v="2"/>
    <n v="60"/>
  </r>
  <r>
    <x v="0"/>
    <n v="30"/>
  </r>
  <r>
    <x v="1"/>
    <n v="10"/>
  </r>
  <r>
    <x v="1"/>
    <n v="30"/>
  </r>
  <r>
    <x v="2"/>
    <n v="10"/>
  </r>
  <r>
    <x v="3"/>
    <n v="15"/>
  </r>
  <r>
    <x v="4"/>
    <n v="30"/>
  </r>
  <r>
    <x v="1"/>
    <n v="30"/>
  </r>
  <r>
    <x v="1"/>
    <n v="15"/>
  </r>
  <r>
    <x v="1"/>
    <n v="15"/>
  </r>
  <r>
    <x v="4"/>
    <n v="10"/>
  </r>
  <r>
    <x v="0"/>
    <n v="10"/>
  </r>
  <r>
    <x v="1"/>
    <n v="10"/>
  </r>
  <r>
    <x v="4"/>
    <n v="10"/>
  </r>
  <r>
    <x v="0"/>
    <n v="10"/>
  </r>
  <r>
    <x v="1"/>
    <n v="60"/>
  </r>
  <r>
    <x v="1"/>
    <n v="90"/>
  </r>
  <r>
    <x v="4"/>
    <n v="10"/>
  </r>
  <r>
    <x v="2"/>
    <n v="10"/>
  </r>
  <r>
    <x v="4"/>
    <n v="60"/>
  </r>
  <r>
    <x v="1"/>
    <n v="10"/>
  </r>
  <r>
    <x v="1"/>
    <n v="45"/>
  </r>
  <r>
    <x v="6"/>
    <m/>
  </r>
  <r>
    <x v="0"/>
    <n v="45"/>
  </r>
  <r>
    <x v="1"/>
    <n v="15"/>
  </r>
  <r>
    <x v="1"/>
    <n v="45"/>
  </r>
  <r>
    <x v="4"/>
    <n v="30"/>
  </r>
  <r>
    <x v="1"/>
    <n v="10"/>
  </r>
  <r>
    <x v="3"/>
    <n v="60"/>
  </r>
  <r>
    <x v="3"/>
    <n v="40"/>
  </r>
  <r>
    <x v="4"/>
    <n v="30"/>
  </r>
  <r>
    <x v="4"/>
    <n v="30"/>
  </r>
  <r>
    <x v="1"/>
    <n v="25"/>
  </r>
  <r>
    <x v="0"/>
    <n v="10"/>
  </r>
  <r>
    <x v="1"/>
    <n v="10"/>
  </r>
  <r>
    <x v="1"/>
    <n v="10"/>
  </r>
  <r>
    <x v="0"/>
    <n v="10"/>
  </r>
  <r>
    <x v="6"/>
    <m/>
  </r>
  <r>
    <x v="6"/>
    <m/>
  </r>
  <r>
    <x v="0"/>
    <n v="30"/>
  </r>
  <r>
    <x v="1"/>
    <n v="90"/>
  </r>
  <r>
    <x v="1"/>
    <n v="90"/>
  </r>
  <r>
    <x v="4"/>
    <n v="30"/>
  </r>
  <r>
    <x v="0"/>
    <n v="30"/>
  </r>
  <r>
    <x v="1"/>
    <n v="20"/>
  </r>
  <r>
    <x v="1"/>
    <n v="20"/>
  </r>
  <r>
    <x v="1"/>
    <n v="60"/>
  </r>
  <r>
    <x v="2"/>
    <n v="10"/>
  </r>
  <r>
    <x v="3"/>
    <n v="30"/>
  </r>
  <r>
    <x v="4"/>
    <n v="60"/>
  </r>
  <r>
    <x v="1"/>
    <n v="10"/>
  </r>
  <r>
    <x v="1"/>
    <n v="10"/>
  </r>
  <r>
    <x v="6"/>
    <m/>
  </r>
  <r>
    <x v="6"/>
    <m/>
  </r>
  <r>
    <x v="6"/>
    <m/>
  </r>
  <r>
    <x v="6"/>
    <m/>
  </r>
  <r>
    <x v="6"/>
    <m/>
  </r>
  <r>
    <x v="6"/>
    <m/>
  </r>
  <r>
    <x v="6"/>
    <m/>
  </r>
  <r>
    <x v="6"/>
    <m/>
  </r>
  <r>
    <x v="5"/>
    <m/>
  </r>
  <r>
    <x v="0"/>
    <n v="30"/>
  </r>
  <r>
    <x v="1"/>
    <n v="90"/>
  </r>
  <r>
    <x v="1"/>
    <n v="90"/>
  </r>
  <r>
    <x v="2"/>
    <n v="120"/>
  </r>
  <r>
    <x v="3"/>
    <n v="10"/>
  </r>
  <r>
    <x v="4"/>
    <n v="30"/>
  </r>
  <r>
    <x v="0"/>
    <n v="30"/>
  </r>
  <r>
    <x v="1"/>
    <n v="5"/>
  </r>
  <r>
    <x v="1"/>
    <n v="45"/>
  </r>
  <r>
    <x v="3"/>
    <n v="150"/>
  </r>
  <r>
    <x v="4"/>
    <n v="30"/>
  </r>
  <r>
    <x v="4"/>
    <n v="90"/>
  </r>
  <r>
    <x v="3"/>
    <n v="30"/>
  </r>
  <r>
    <x v="1"/>
    <n v="30"/>
  </r>
  <r>
    <x v="1"/>
    <n v="30"/>
  </r>
  <r>
    <x v="1"/>
    <n v="10"/>
  </r>
  <r>
    <x v="1"/>
    <n v="120"/>
  </r>
  <r>
    <x v="2"/>
    <n v="10"/>
  </r>
  <r>
    <x v="4"/>
    <n v="30"/>
  </r>
  <r>
    <x v="1"/>
    <n v="30"/>
  </r>
  <r>
    <x v="3"/>
    <n v="30"/>
  </r>
  <r>
    <x v="1"/>
    <n v="15"/>
  </r>
  <r>
    <x v="5"/>
    <n v="10"/>
  </r>
  <r>
    <x v="0"/>
    <n v="30"/>
  </r>
  <r>
    <x v="1"/>
    <n v="60"/>
  </r>
  <r>
    <x v="1"/>
    <n v="120"/>
  </r>
  <r>
    <x v="1"/>
    <n v="60"/>
  </r>
  <r>
    <x v="2"/>
    <n v="10"/>
  </r>
  <r>
    <x v="4"/>
    <n v="30"/>
  </r>
  <r>
    <x v="0"/>
    <n v="10"/>
  </r>
  <r>
    <x v="1"/>
    <n v="45"/>
  </r>
  <r>
    <x v="1"/>
    <n v="60"/>
  </r>
  <r>
    <x v="2"/>
    <n v="180"/>
  </r>
  <r>
    <x v="3"/>
    <n v="15"/>
  </r>
  <r>
    <x v="4"/>
    <n v="30"/>
  </r>
  <r>
    <x v="1"/>
    <n v="60"/>
  </r>
  <r>
    <x v="1"/>
    <n v="15"/>
  </r>
  <r>
    <x v="2"/>
    <n v="10"/>
  </r>
  <r>
    <x v="3"/>
    <n v="60"/>
  </r>
  <r>
    <x v="4"/>
    <n v="60"/>
  </r>
  <r>
    <x v="6"/>
    <m/>
  </r>
  <r>
    <x v="6"/>
    <m/>
  </r>
  <r>
    <x v="6"/>
    <m/>
  </r>
  <r>
    <x v="6"/>
    <m/>
  </r>
  <r>
    <x v="6"/>
    <m/>
  </r>
  <r>
    <x v="6"/>
    <m/>
  </r>
  <r>
    <x v="6"/>
    <m/>
  </r>
  <r>
    <x v="6"/>
    <m/>
  </r>
  <r>
    <x v="0"/>
    <n v="20"/>
  </r>
  <r>
    <x v="1"/>
    <n v="30"/>
  </r>
  <r>
    <x v="1"/>
    <n v="10"/>
  </r>
  <r>
    <x v="3"/>
    <n v="90"/>
  </r>
  <r>
    <x v="4"/>
    <n v="30"/>
  </r>
  <r>
    <x v="4"/>
    <n v="15"/>
  </r>
  <r>
    <x v="7"/>
    <n v="30"/>
  </r>
  <r>
    <x v="7"/>
    <n v="30"/>
  </r>
  <r>
    <x v="1"/>
    <n v="15"/>
  </r>
  <r>
    <x v="1"/>
    <n v="20"/>
  </r>
  <r>
    <x v="1"/>
    <n v="10"/>
  </r>
  <r>
    <x v="3"/>
    <n v="15"/>
  </r>
  <r>
    <x v="4"/>
    <n v="15"/>
  </r>
  <r>
    <x v="4"/>
    <n v="60"/>
  </r>
  <r>
    <x v="1"/>
    <n v="10"/>
  </r>
  <r>
    <x v="1"/>
    <n v="60"/>
  </r>
  <r>
    <x v="2"/>
    <n v="45"/>
  </r>
  <r>
    <x v="4"/>
    <n v="60"/>
  </r>
  <r>
    <x v="4"/>
    <n v="15"/>
  </r>
  <r>
    <x v="0"/>
    <n v="30"/>
  </r>
  <r>
    <x v="0"/>
    <n v="20"/>
  </r>
  <r>
    <x v="1"/>
    <n v="60"/>
  </r>
  <r>
    <x v="1"/>
    <n v="15"/>
  </r>
  <r>
    <x v="1"/>
    <n v="30"/>
  </r>
  <r>
    <x v="4"/>
    <n v="30"/>
  </r>
  <r>
    <x v="4"/>
    <n v="30"/>
  </r>
  <r>
    <x v="0"/>
    <n v="30"/>
  </r>
  <r>
    <x v="1"/>
    <n v="10"/>
  </r>
  <r>
    <x v="1"/>
    <n v="90"/>
  </r>
  <r>
    <x v="1"/>
    <n v="10"/>
  </r>
  <r>
    <x v="4"/>
    <n v="10"/>
  </r>
  <r>
    <x v="4"/>
    <n v="30"/>
  </r>
  <r>
    <x v="1"/>
    <n v="60"/>
  </r>
  <r>
    <x v="1"/>
    <n v="10"/>
  </r>
  <r>
    <x v="1"/>
    <n v="30"/>
  </r>
  <r>
    <x v="2"/>
    <s v="After 2 P.M."/>
  </r>
  <r>
    <x v="5"/>
    <n v="10"/>
  </r>
  <r>
    <x v="4"/>
    <n v="30"/>
  </r>
  <r>
    <x v="4"/>
    <n v="60"/>
  </r>
  <r>
    <x v="6"/>
    <m/>
  </r>
  <r>
    <x v="1"/>
    <n v="40"/>
  </r>
  <r>
    <x v="1"/>
    <n v="10"/>
  </r>
  <r>
    <x v="3"/>
    <n v="90"/>
  </r>
  <r>
    <x v="8"/>
    <n v="30"/>
  </r>
  <r>
    <x v="1"/>
    <n v="30"/>
  </r>
  <r>
    <x v="1"/>
    <n v="90"/>
  </r>
  <r>
    <x v="1"/>
    <n v="60"/>
  </r>
  <r>
    <x v="1"/>
    <n v="10"/>
  </r>
  <r>
    <x v="2"/>
    <n v="10"/>
  </r>
  <r>
    <x v="4"/>
    <n v="10"/>
  </r>
  <r>
    <x v="4"/>
    <n v="30"/>
  </r>
  <r>
    <x v="1"/>
    <n v="120"/>
  </r>
  <r>
    <x v="1"/>
    <n v="60"/>
  </r>
  <r>
    <x v="1"/>
    <n v="15"/>
  </r>
  <r>
    <x v="4"/>
    <n v="10"/>
  </r>
  <r>
    <x v="1"/>
    <n v="10"/>
  </r>
  <r>
    <x v="1"/>
    <n v="90"/>
  </r>
  <r>
    <x v="3"/>
    <n v="20"/>
  </r>
  <r>
    <x v="4"/>
    <n v="60"/>
  </r>
  <r>
    <x v="1"/>
    <n v="10"/>
  </r>
  <r>
    <x v="1"/>
    <n v="120"/>
  </r>
  <r>
    <x v="3"/>
    <n v="10"/>
  </r>
  <r>
    <x v="4"/>
    <n v="30"/>
  </r>
  <r>
    <x v="3"/>
    <n v="10"/>
  </r>
  <r>
    <x v="5"/>
    <n v="10"/>
  </r>
  <r>
    <x v="6"/>
    <m/>
  </r>
  <r>
    <x v="6"/>
    <m/>
  </r>
  <r>
    <x v="6"/>
    <m/>
  </r>
  <r>
    <x v="1"/>
    <n v="60"/>
  </r>
  <r>
    <x v="1"/>
    <n v="120"/>
  </r>
  <r>
    <x v="3"/>
    <n v="20"/>
  </r>
  <r>
    <x v="4"/>
    <n v="60"/>
  </r>
  <r>
    <x v="4"/>
    <n v="10"/>
  </r>
  <r>
    <x v="1"/>
    <n v="15"/>
  </r>
  <r>
    <x v="1"/>
    <n v="60"/>
  </r>
  <r>
    <x v="1"/>
    <n v="60"/>
  </r>
  <r>
    <x v="1"/>
    <n v="15"/>
  </r>
  <r>
    <x v="2"/>
    <n v="10"/>
  </r>
  <r>
    <x v="4"/>
    <n v="30"/>
  </r>
  <r>
    <x v="1"/>
    <n v="60"/>
  </r>
  <r>
    <x v="1"/>
    <n v="120"/>
  </r>
  <r>
    <x v="4"/>
    <n v="30"/>
  </r>
  <r>
    <x v="1"/>
    <n v="10"/>
  </r>
  <r>
    <x v="1"/>
    <n v="90"/>
  </r>
  <r>
    <x v="3"/>
    <n v="15"/>
  </r>
  <r>
    <x v="5"/>
    <n v="10"/>
  </r>
  <r>
    <x v="1"/>
    <n v="10"/>
  </r>
  <r>
    <x v="1"/>
    <n v="10"/>
  </r>
  <r>
    <x v="1"/>
    <n v="10"/>
  </r>
  <r>
    <x v="4"/>
    <n v="10"/>
  </r>
  <r>
    <x v="1"/>
    <n v="30"/>
  </r>
  <r>
    <x v="1"/>
    <n v="10"/>
  </r>
  <r>
    <x v="1"/>
    <n v="30"/>
  </r>
  <r>
    <x v="1"/>
    <n v="150"/>
  </r>
  <r>
    <x v="4"/>
    <n v="15"/>
  </r>
  <r>
    <x v="4"/>
    <n v="60"/>
  </r>
  <r>
    <x v="1"/>
    <n v="60"/>
  </r>
  <r>
    <x v="1"/>
    <n v="60"/>
  </r>
  <r>
    <x v="1"/>
    <n v="45"/>
  </r>
  <r>
    <x v="1"/>
    <n v="15"/>
  </r>
  <r>
    <x v="4"/>
    <n v="30"/>
  </r>
  <r>
    <x v="4"/>
    <n v="10"/>
  </r>
  <r>
    <x v="1"/>
    <n v="30"/>
  </r>
  <r>
    <x v="1"/>
    <n v="120"/>
  </r>
  <r>
    <x v="1"/>
    <n v="15"/>
  </r>
  <r>
    <x v="4"/>
    <n v="10"/>
  </r>
  <r>
    <x v="4"/>
    <n v="20"/>
  </r>
  <r>
    <x v="5"/>
    <n v="10"/>
  </r>
  <r>
    <x v="5"/>
    <n v="10"/>
  </r>
  <r>
    <x v="1"/>
    <n v="20"/>
  </r>
  <r>
    <x v="1"/>
    <n v="90"/>
  </r>
  <r>
    <x v="1"/>
    <n v="15"/>
  </r>
  <r>
    <x v="1"/>
    <n v="30"/>
  </r>
  <r>
    <x v="3"/>
    <n v="30"/>
  </r>
  <r>
    <x v="4"/>
    <n v="10"/>
  </r>
  <r>
    <x v="1"/>
    <n v="60"/>
  </r>
  <r>
    <x v="1"/>
    <n v="60"/>
  </r>
  <r>
    <x v="1"/>
    <n v="15"/>
  </r>
  <r>
    <x v="4"/>
    <n v="60"/>
  </r>
  <r>
    <x v="5"/>
    <n v="15"/>
  </r>
  <r>
    <x v="4"/>
    <n v="25"/>
  </r>
  <r>
    <x v="4"/>
    <n v="90"/>
  </r>
  <r>
    <x v="1"/>
    <n v="120"/>
  </r>
  <r>
    <x v="1"/>
    <n v="90"/>
  </r>
  <r>
    <x v="4"/>
    <n v="30"/>
  </r>
  <r>
    <x v="4"/>
    <n v="60"/>
  </r>
  <r>
    <x v="1"/>
    <n v="30"/>
  </r>
  <r>
    <x v="1"/>
    <n v="45"/>
  </r>
  <r>
    <x v="1"/>
    <n v="25"/>
  </r>
  <r>
    <x v="1"/>
    <n v="60"/>
  </r>
  <r>
    <x v="2"/>
    <n v="30"/>
  </r>
  <r>
    <x v="3"/>
    <n v="5"/>
  </r>
  <r>
    <x v="4"/>
    <n v="20"/>
  </r>
  <r>
    <x v="6"/>
    <m/>
  </r>
  <r>
    <x v="5"/>
    <m/>
  </r>
  <r>
    <x v="1"/>
    <n v="10"/>
  </r>
  <r>
    <x v="1"/>
    <n v="45"/>
  </r>
  <r>
    <x v="1"/>
    <n v="60"/>
  </r>
  <r>
    <x v="7"/>
    <n v="90"/>
  </r>
  <r>
    <x v="4"/>
    <n v="30"/>
  </r>
  <r>
    <x v="4"/>
    <n v="10"/>
  </r>
  <r>
    <x v="1"/>
    <n v="10"/>
  </r>
  <r>
    <x v="1"/>
    <n v="10"/>
  </r>
  <r>
    <x v="1"/>
    <n v="45"/>
  </r>
  <r>
    <x v="4"/>
    <n v="90"/>
  </r>
  <r>
    <x v="1"/>
    <n v="120"/>
  </r>
  <r>
    <x v="1"/>
    <n v="40"/>
  </r>
  <r>
    <x v="7"/>
    <n v="30"/>
  </r>
  <r>
    <x v="4"/>
    <n v="10"/>
  </r>
  <r>
    <x v="4"/>
    <n v="30"/>
  </r>
  <r>
    <x v="1"/>
    <n v="60"/>
  </r>
  <r>
    <x v="3"/>
    <n v="45"/>
  </r>
  <r>
    <x v="4"/>
    <n v="60"/>
  </r>
  <r>
    <x v="1"/>
    <n v="20"/>
  </r>
  <r>
    <x v="1"/>
    <n v="45"/>
  </r>
  <r>
    <x v="4"/>
    <n v="10"/>
  </r>
  <r>
    <x v="4"/>
    <n v="90"/>
  </r>
  <r>
    <x v="4"/>
    <n v="30"/>
  </r>
  <r>
    <x v="5"/>
    <n v="15"/>
  </r>
  <r>
    <x v="1"/>
    <n v="120"/>
  </r>
  <r>
    <x v="1"/>
    <n v="60"/>
  </r>
  <r>
    <x v="4"/>
    <n v="30"/>
  </r>
  <r>
    <x v="4"/>
    <n v="10"/>
  </r>
  <r>
    <x v="1"/>
    <n v="90"/>
  </r>
  <r>
    <x v="1"/>
    <n v="10"/>
  </r>
  <r>
    <x v="1"/>
    <n v="55"/>
  </r>
  <r>
    <x v="4"/>
    <n v="30"/>
  </r>
  <r>
    <x v="1"/>
    <n v="30"/>
  </r>
  <r>
    <x v="1"/>
    <n v="45"/>
  </r>
  <r>
    <x v="3"/>
    <n v="90"/>
  </r>
  <r>
    <x v="5"/>
    <n v="30"/>
  </r>
  <r>
    <x v="4"/>
    <n v="20"/>
  </r>
  <r>
    <x v="1"/>
    <n v="30"/>
  </r>
  <r>
    <x v="1"/>
    <n v="120"/>
  </r>
  <r>
    <x v="7"/>
    <n v="60"/>
  </r>
  <r>
    <x v="4"/>
    <n v="45"/>
  </r>
  <r>
    <x v="4"/>
    <n v="60"/>
  </r>
  <r>
    <x v="1"/>
    <n v="60"/>
  </r>
  <r>
    <x v="1"/>
    <n v="15"/>
  </r>
  <r>
    <x v="1"/>
    <n v="60"/>
  </r>
  <r>
    <x v="4"/>
    <n v="10"/>
  </r>
  <r>
    <x v="1"/>
    <n v="20"/>
  </r>
  <r>
    <x v="1"/>
    <n v="15"/>
  </r>
  <r>
    <x v="4"/>
    <n v="90"/>
  </r>
  <r>
    <x v="1"/>
    <n v="60"/>
  </r>
  <r>
    <x v="4"/>
    <n v="10"/>
  </r>
  <r>
    <x v="1"/>
    <n v="30"/>
  </r>
  <r>
    <x v="1"/>
    <n v="45"/>
  </r>
  <r>
    <x v="1"/>
    <n v="150"/>
  </r>
  <r>
    <x v="4"/>
    <n v="30"/>
  </r>
  <r>
    <x v="1"/>
    <n v="10"/>
  </r>
  <r>
    <x v="1"/>
    <n v="120"/>
  </r>
  <r>
    <x v="4"/>
    <n v="45"/>
  </r>
  <r>
    <x v="1"/>
    <n v="15"/>
  </r>
  <r>
    <x v="1"/>
    <n v="90"/>
  </r>
  <r>
    <x v="2"/>
    <n v="10"/>
  </r>
  <r>
    <x v="4"/>
    <n v="60"/>
  </r>
  <r>
    <x v="1"/>
    <n v="25"/>
  </r>
  <r>
    <x v="1"/>
    <n v="90"/>
  </r>
  <r>
    <x v="1"/>
    <n v="90"/>
  </r>
  <r>
    <x v="3"/>
    <n v="15"/>
  </r>
  <r>
    <x v="4"/>
    <n v="60"/>
  </r>
  <r>
    <x v="1"/>
    <n v="60"/>
  </r>
  <r>
    <x v="1"/>
    <n v="90"/>
  </r>
  <r>
    <x v="4"/>
    <n v="30"/>
  </r>
  <r>
    <x v="1"/>
    <n v="30"/>
  </r>
  <r>
    <x v="1"/>
    <n v="60"/>
  </r>
  <r>
    <x v="1"/>
    <n v="120"/>
  </r>
  <r>
    <x v="4"/>
    <n v="15"/>
  </r>
  <r>
    <x v="5"/>
    <n v="10"/>
  </r>
  <r>
    <x v="1"/>
    <n v="30"/>
  </r>
  <r>
    <x v="1"/>
    <n v="60"/>
  </r>
  <r>
    <x v="1"/>
    <n v="60"/>
  </r>
  <r>
    <x v="4"/>
    <n v="10"/>
  </r>
  <r>
    <x v="1"/>
    <n v="60"/>
  </r>
  <r>
    <x v="1"/>
    <n v="60"/>
  </r>
  <r>
    <x v="1"/>
    <n v="20"/>
  </r>
  <r>
    <x v="1"/>
    <n v="60"/>
  </r>
  <r>
    <x v="3"/>
    <n v="15"/>
  </r>
  <r>
    <x v="4"/>
    <n v="10"/>
  </r>
  <r>
    <x v="4"/>
    <n v="10"/>
  </r>
  <r>
    <x v="1"/>
    <n v="180"/>
  </r>
  <r>
    <x v="4"/>
    <n v="90"/>
  </r>
  <r>
    <x v="1"/>
    <n v="60"/>
  </r>
  <r>
    <x v="1"/>
    <n v="120"/>
  </r>
  <r>
    <x v="4"/>
    <n v="30"/>
  </r>
  <r>
    <x v="1"/>
    <n v="10"/>
  </r>
  <r>
    <x v="1"/>
    <n v="60"/>
  </r>
  <r>
    <x v="1"/>
    <n v="30"/>
  </r>
  <r>
    <x v="4"/>
    <n v="15"/>
  </r>
  <r>
    <x v="4"/>
    <n v="180"/>
  </r>
  <r>
    <x v="4"/>
    <n v="30"/>
  </r>
  <r>
    <x v="7"/>
    <n v="30"/>
  </r>
  <r>
    <x v="1"/>
    <n v="40"/>
  </r>
  <r>
    <x v="1"/>
    <n v="60"/>
  </r>
  <r>
    <x v="1"/>
    <n v="10"/>
  </r>
  <r>
    <x v="1"/>
    <n v="90"/>
  </r>
  <r>
    <x v="4"/>
    <n v="60"/>
  </r>
  <r>
    <x v="1"/>
    <n v="10"/>
  </r>
  <r>
    <x v="1"/>
    <n v="85"/>
  </r>
  <r>
    <x v="1"/>
    <n v="45"/>
  </r>
  <r>
    <x v="1"/>
    <n v="30"/>
  </r>
  <r>
    <x v="4"/>
    <n v="10"/>
  </r>
  <r>
    <x v="4"/>
    <n v="60"/>
  </r>
  <r>
    <x v="1"/>
    <n v="15"/>
  </r>
  <r>
    <x v="1"/>
    <n v="60"/>
  </r>
  <r>
    <x v="1"/>
    <n v="60"/>
  </r>
  <r>
    <x v="4"/>
    <n v="60"/>
  </r>
  <r>
    <x v="4"/>
    <n v="60"/>
  </r>
  <r>
    <x v="1"/>
    <n v="90"/>
  </r>
  <r>
    <x v="1"/>
    <n v="45"/>
  </r>
  <r>
    <x v="1"/>
    <n v="15"/>
  </r>
  <r>
    <x v="4"/>
    <n v="60"/>
  </r>
  <r>
    <x v="1"/>
    <n v="45"/>
  </r>
  <r>
    <x v="1"/>
    <n v="90"/>
  </r>
  <r>
    <x v="1"/>
    <n v="75"/>
  </r>
  <r>
    <x v="4"/>
    <n v="10"/>
  </r>
  <r>
    <x v="4"/>
    <n v="10"/>
  </r>
  <r>
    <x v="5"/>
    <n v="10"/>
  </r>
  <r>
    <x v="1"/>
    <n v="90"/>
  </r>
  <r>
    <x v="1"/>
    <n v="60"/>
  </r>
  <r>
    <x v="1"/>
    <n v="60"/>
  </r>
  <r>
    <x v="7"/>
    <n v="50"/>
  </r>
  <r>
    <x v="4"/>
    <n v="10"/>
  </r>
  <r>
    <x v="1"/>
    <n v="90"/>
  </r>
  <r>
    <x v="1"/>
    <n v="45"/>
  </r>
  <r>
    <x v="1"/>
    <n v="60"/>
  </r>
  <r>
    <x v="2"/>
    <n v="10"/>
  </r>
  <r>
    <x v="1"/>
    <n v="90"/>
  </r>
  <r>
    <x v="1"/>
    <n v="60"/>
  </r>
  <r>
    <x v="4"/>
    <n v="60"/>
  </r>
  <r>
    <x v="1"/>
    <n v="15"/>
  </r>
  <r>
    <x v="1"/>
    <n v="90"/>
  </r>
  <r>
    <x v="2"/>
    <n v="15"/>
  </r>
  <r>
    <x v="4"/>
    <n v="60"/>
  </r>
  <r>
    <x v="1"/>
    <n v="30"/>
  </r>
  <r>
    <x v="1"/>
    <n v="10"/>
  </r>
  <r>
    <x v="1"/>
    <n v="90"/>
  </r>
  <r>
    <x v="3"/>
    <n v="15"/>
  </r>
  <r>
    <x v="4"/>
    <n v="60"/>
  </r>
  <r>
    <x v="5"/>
    <n v="30"/>
  </r>
  <r>
    <x v="1"/>
    <n v="30"/>
  </r>
  <r>
    <x v="1"/>
    <n v="240"/>
  </r>
  <r>
    <x v="4"/>
    <n v="10"/>
  </r>
  <r>
    <x v="4"/>
    <n v="10"/>
  </r>
  <r>
    <x v="1"/>
    <n v="30"/>
  </r>
  <r>
    <x v="1"/>
    <n v="90"/>
  </r>
  <r>
    <x v="1"/>
    <n v="120"/>
  </r>
  <r>
    <x v="4"/>
    <n v="15"/>
  </r>
  <r>
    <x v="4"/>
    <n v="30"/>
  </r>
  <r>
    <x v="1"/>
    <n v="15"/>
  </r>
  <r>
    <x v="1"/>
    <n v="120"/>
  </r>
  <r>
    <x v="4"/>
    <n v="60"/>
  </r>
  <r>
    <x v="1"/>
    <n v="20"/>
  </r>
  <r>
    <x v="1"/>
    <n v="150"/>
  </r>
  <r>
    <x v="1"/>
    <n v="90"/>
  </r>
  <r>
    <x v="4"/>
    <n v="10"/>
  </r>
  <r>
    <x v="4"/>
    <n v="90"/>
  </r>
  <r>
    <x v="4"/>
    <n v="10"/>
  </r>
  <r>
    <x v="1"/>
    <n v="120"/>
  </r>
  <r>
    <x v="1"/>
    <n v="45"/>
  </r>
  <r>
    <x v="1"/>
    <n v="120"/>
  </r>
  <r>
    <x v="2"/>
    <n v="60"/>
  </r>
  <r>
    <x v="4"/>
    <n v="10"/>
  </r>
  <r>
    <x v="6"/>
    <m/>
  </r>
  <r>
    <x v="6"/>
    <m/>
  </r>
  <r>
    <x v="6"/>
    <m/>
  </r>
  <r>
    <x v="6"/>
    <m/>
  </r>
  <r>
    <x v="6"/>
    <m/>
  </r>
  <r>
    <x v="1"/>
    <n v="45"/>
  </r>
  <r>
    <x v="1"/>
    <n v="90"/>
  </r>
  <r>
    <x v="1"/>
    <n v="30"/>
  </r>
  <r>
    <x v="8"/>
    <n v="10"/>
  </r>
  <r>
    <x v="4"/>
    <n v="10"/>
  </r>
  <r>
    <x v="7"/>
    <n v="30"/>
  </r>
  <r>
    <x v="1"/>
    <n v="90"/>
  </r>
  <r>
    <x v="1"/>
    <n v="120"/>
  </r>
  <r>
    <x v="4"/>
    <n v="30"/>
  </r>
  <r>
    <x v="4"/>
    <n v="30"/>
  </r>
  <r>
    <x v="1"/>
    <n v="60"/>
  </r>
  <r>
    <x v="1"/>
    <n v="90"/>
  </r>
  <r>
    <x v="1"/>
    <n v="30"/>
  </r>
  <r>
    <x v="4"/>
    <n v="30"/>
  </r>
  <r>
    <x v="1"/>
    <n v="10"/>
  </r>
  <r>
    <x v="1"/>
    <n v="60"/>
  </r>
  <r>
    <x v="1"/>
    <n v="60"/>
  </r>
  <r>
    <x v="4"/>
    <n v="30"/>
  </r>
  <r>
    <x v="4"/>
    <n v="60"/>
  </r>
  <r>
    <x v="1"/>
    <n v="45"/>
  </r>
  <r>
    <x v="1"/>
    <n v="90"/>
  </r>
  <r>
    <x v="8"/>
    <n v="30"/>
  </r>
  <r>
    <x v="4"/>
    <n v="30"/>
  </r>
  <r>
    <x v="1"/>
    <n v="10"/>
  </r>
  <r>
    <x v="1"/>
    <n v="90"/>
  </r>
  <r>
    <x v="4"/>
    <n v="30"/>
  </r>
  <r>
    <x v="4"/>
    <n v="60"/>
  </r>
  <r>
    <x v="1"/>
    <n v="15"/>
  </r>
  <r>
    <x v="1"/>
    <n v="30"/>
  </r>
  <r>
    <x v="1"/>
    <n v="60"/>
  </r>
  <r>
    <x v="1"/>
    <n v="10"/>
  </r>
  <r>
    <x v="2"/>
    <n v="10"/>
  </r>
  <r>
    <x v="4"/>
    <n v="90"/>
  </r>
  <r>
    <x v="1"/>
    <n v="90"/>
  </r>
  <r>
    <x v="1"/>
    <n v="15"/>
  </r>
  <r>
    <x v="1"/>
    <n v="15"/>
  </r>
  <r>
    <x v="5"/>
    <n v="10"/>
  </r>
  <r>
    <x v="4"/>
    <n v="10"/>
  </r>
  <r>
    <x v="1"/>
    <n v="45"/>
  </r>
  <r>
    <x v="1"/>
    <n v="60"/>
  </r>
  <r>
    <x v="1"/>
    <n v="60"/>
  </r>
  <r>
    <x v="3"/>
    <n v="10"/>
  </r>
  <r>
    <x v="4"/>
    <n v="10"/>
  </r>
  <r>
    <x v="1"/>
    <n v="30"/>
  </r>
  <r>
    <x v="1"/>
    <n v="10"/>
  </r>
  <r>
    <x v="2"/>
    <n v="120"/>
  </r>
  <r>
    <x v="5"/>
    <n v="30"/>
  </r>
  <r>
    <x v="7"/>
    <n v="30"/>
  </r>
  <r>
    <x v="4"/>
    <n v="10"/>
  </r>
  <r>
    <x v="1"/>
    <n v="20"/>
  </r>
  <r>
    <x v="1"/>
    <n v="60"/>
  </r>
  <r>
    <x v="1"/>
    <n v="90"/>
  </r>
  <r>
    <x v="4"/>
    <n v="30"/>
  </r>
  <r>
    <x v="1"/>
    <n v="15"/>
  </r>
  <r>
    <x v="1"/>
    <n v="120"/>
  </r>
  <r>
    <x v="1"/>
    <n v="10"/>
  </r>
  <r>
    <x v="4"/>
    <n v="10"/>
  </r>
  <r>
    <x v="1"/>
    <n v="60"/>
  </r>
  <r>
    <x v="1"/>
    <n v="60"/>
  </r>
  <r>
    <x v="1"/>
    <n v="30"/>
  </r>
  <r>
    <x v="4"/>
    <n v="45"/>
  </r>
  <r>
    <x v="1"/>
    <n v="15"/>
  </r>
  <r>
    <x v="1"/>
    <n v="30"/>
  </r>
  <r>
    <x v="1"/>
    <n v="60"/>
  </r>
  <r>
    <x v="4"/>
    <n v="60"/>
  </r>
  <r>
    <x v="1"/>
    <n v="120"/>
  </r>
  <r>
    <x v="1"/>
    <n v="60"/>
  </r>
  <r>
    <x v="2"/>
    <n v="15"/>
  </r>
  <r>
    <x v="1"/>
    <n v="30"/>
  </r>
  <r>
    <x v="1"/>
    <n v="30"/>
  </r>
  <r>
    <x v="1"/>
    <n v="20"/>
  </r>
  <r>
    <x v="1"/>
    <n v="10"/>
  </r>
  <r>
    <x v="4"/>
    <n v="60"/>
  </r>
  <r>
    <x v="1"/>
    <n v="30"/>
  </r>
  <r>
    <x v="6"/>
    <m/>
  </r>
  <r>
    <x v="6"/>
    <m/>
  </r>
  <r>
    <x v="6"/>
    <m/>
  </r>
  <r>
    <x v="6"/>
    <m/>
  </r>
  <r>
    <x v="6"/>
    <m/>
  </r>
  <r>
    <x v="6"/>
    <m/>
  </r>
  <r>
    <x v="6"/>
    <m/>
  </r>
  <r>
    <x v="6"/>
    <m/>
  </r>
  <r>
    <x v="1"/>
    <n v="90"/>
  </r>
  <r>
    <x v="1"/>
    <n v="120"/>
  </r>
  <r>
    <x v="2"/>
    <n v="10"/>
  </r>
  <r>
    <x v="2"/>
    <n v="60"/>
  </r>
  <r>
    <x v="4"/>
    <n v="60"/>
  </r>
  <r>
    <x v="4"/>
    <n v="10"/>
  </r>
  <r>
    <x v="1"/>
    <n v="60"/>
  </r>
  <r>
    <x v="1"/>
    <n v="30"/>
  </r>
  <r>
    <x v="1"/>
    <n v="60"/>
  </r>
  <r>
    <x v="2"/>
    <n v="45"/>
  </r>
  <r>
    <x v="4"/>
    <n v="90"/>
  </r>
  <r>
    <x v="4"/>
    <n v="10"/>
  </r>
  <r>
    <x v="1"/>
    <n v="15"/>
  </r>
  <r>
    <x v="1"/>
    <n v="30"/>
  </r>
  <r>
    <x v="3"/>
    <n v="20"/>
  </r>
  <r>
    <x v="4"/>
    <n v="60"/>
  </r>
  <r>
    <x v="4"/>
    <n v="10"/>
  </r>
  <r>
    <x v="1"/>
    <n v="10"/>
  </r>
  <r>
    <x v="1"/>
    <n v="10"/>
  </r>
  <r>
    <x v="1"/>
    <n v="75"/>
  </r>
  <r>
    <x v="3"/>
    <n v="10"/>
  </r>
  <r>
    <x v="3"/>
    <n v="120"/>
  </r>
  <r>
    <x v="4"/>
    <n v="30"/>
  </r>
  <r>
    <x v="1"/>
    <n v="90"/>
  </r>
  <r>
    <x v="1"/>
    <n v="45"/>
  </r>
  <r>
    <x v="1"/>
    <n v="60"/>
  </r>
  <r>
    <x v="8"/>
    <n v="10"/>
  </r>
  <r>
    <x v="4"/>
    <n v="15"/>
  </r>
  <r>
    <x v="4"/>
    <n v="120"/>
  </r>
  <r>
    <x v="1"/>
    <n v="90"/>
  </r>
  <r>
    <x v="1"/>
    <n v="150"/>
  </r>
  <r>
    <x v="4"/>
    <n v="60"/>
  </r>
  <r>
    <x v="4"/>
    <n v="10"/>
  </r>
  <r>
    <x v="1"/>
    <n v="30"/>
  </r>
  <r>
    <x v="6"/>
    <m/>
  </r>
  <r>
    <x v="1"/>
    <n v="20"/>
  </r>
  <r>
    <x v="1"/>
    <n v="20"/>
  </r>
  <r>
    <x v="1"/>
    <n v="180"/>
  </r>
  <r>
    <x v="3"/>
    <n v="30"/>
  </r>
  <r>
    <x v="4"/>
    <n v="10"/>
  </r>
  <r>
    <x v="4"/>
    <n v="60"/>
  </r>
  <r>
    <x v="1"/>
    <n v="90"/>
  </r>
  <r>
    <x v="1"/>
    <n v="75"/>
  </r>
  <r>
    <x v="1"/>
    <n v="30"/>
  </r>
  <r>
    <x v="1"/>
    <n v="45"/>
  </r>
  <r>
    <x v="5"/>
    <n v="10"/>
  </r>
  <r>
    <x v="4"/>
    <n v="15"/>
  </r>
  <r>
    <x v="4"/>
    <n v="60"/>
  </r>
  <r>
    <x v="4"/>
    <n v="20"/>
  </r>
  <r>
    <x v="1"/>
    <n v="10"/>
  </r>
  <r>
    <x v="2"/>
    <n v="10"/>
  </r>
  <r>
    <x v="8"/>
    <n v="60"/>
  </r>
  <r>
    <x v="7"/>
    <n v="10"/>
  </r>
  <r>
    <x v="4"/>
    <n v="60"/>
  </r>
  <r>
    <x v="8"/>
    <n v="60"/>
  </r>
  <r>
    <x v="1"/>
    <n v="45"/>
  </r>
  <r>
    <x v="1"/>
    <n v="10"/>
  </r>
  <r>
    <x v="4"/>
    <n v="90"/>
  </r>
  <r>
    <x v="1"/>
    <n v="75"/>
  </r>
  <r>
    <x v="1"/>
    <n v="60"/>
  </r>
  <r>
    <x v="2"/>
    <n v="30"/>
  </r>
  <r>
    <x v="3"/>
    <n v="30"/>
  </r>
  <r>
    <x v="3"/>
    <n v="30"/>
  </r>
  <r>
    <x v="5"/>
    <n v="10"/>
  </r>
  <r>
    <x v="4"/>
    <n v="30"/>
  </r>
  <r>
    <x v="1"/>
    <n v="15"/>
  </r>
  <r>
    <x v="1"/>
    <n v="70"/>
  </r>
  <r>
    <x v="1"/>
    <n v="60"/>
  </r>
  <r>
    <x v="4"/>
    <n v="15"/>
  </r>
  <r>
    <x v="1"/>
    <n v="10"/>
  </r>
  <r>
    <x v="1"/>
    <n v="60"/>
  </r>
  <r>
    <x v="4"/>
    <n v="10"/>
  </r>
  <r>
    <x v="1"/>
    <n v="15"/>
  </r>
  <r>
    <x v="1"/>
    <n v="15"/>
  </r>
  <r>
    <x v="1"/>
    <n v="60"/>
  </r>
  <r>
    <x v="4"/>
    <n v="10"/>
  </r>
  <r>
    <x v="7"/>
    <n v="30"/>
  </r>
  <r>
    <x v="6"/>
    <m/>
  </r>
  <r>
    <x v="6"/>
    <m/>
  </r>
  <r>
    <x v="6"/>
    <m/>
  </r>
  <r>
    <x v="6"/>
    <m/>
  </r>
  <r>
    <x v="6"/>
    <m/>
  </r>
  <r>
    <x v="1"/>
    <n v="50"/>
  </r>
  <r>
    <x v="4"/>
    <n v="60"/>
  </r>
  <r>
    <x v="4"/>
    <n v="105"/>
  </r>
  <r>
    <x v="4"/>
    <n v="90"/>
  </r>
  <r>
    <x v="1"/>
    <n v="60"/>
  </r>
  <r>
    <x v="1"/>
    <n v="90"/>
  </r>
  <r>
    <x v="4"/>
    <n v="10"/>
  </r>
  <r>
    <x v="1"/>
    <n v="30"/>
  </r>
  <r>
    <x v="1"/>
    <n v="60"/>
  </r>
  <r>
    <x v="2"/>
    <n v="10"/>
  </r>
  <r>
    <x v="4"/>
    <n v="60"/>
  </r>
  <r>
    <x v="1"/>
    <n v="10"/>
  </r>
  <r>
    <x v="1"/>
    <n v="60"/>
  </r>
  <r>
    <x v="1"/>
    <n v="10"/>
  </r>
  <r>
    <x v="8"/>
    <n v="15"/>
  </r>
  <r>
    <x v="4"/>
    <n v="30"/>
  </r>
  <r>
    <x v="1"/>
    <n v="100"/>
  </r>
  <r>
    <x v="1"/>
    <n v="15"/>
  </r>
  <r>
    <x v="3"/>
    <n v="120"/>
  </r>
  <r>
    <x v="4"/>
    <n v="15"/>
  </r>
  <r>
    <x v="4"/>
    <n v="90"/>
  </r>
  <r>
    <x v="1"/>
    <n v="15"/>
  </r>
  <r>
    <x v="1"/>
    <n v="20"/>
  </r>
  <r>
    <x v="8"/>
    <n v="45"/>
  </r>
  <r>
    <x v="4"/>
    <n v="10"/>
  </r>
  <r>
    <x v="0"/>
    <n v="15"/>
  </r>
  <r>
    <x v="0"/>
    <n v="10"/>
  </r>
  <r>
    <x v="0"/>
    <n v="10"/>
  </r>
  <r>
    <x v="1"/>
    <n v="90"/>
  </r>
  <r>
    <x v="1"/>
    <n v="10"/>
  </r>
  <r>
    <x v="2"/>
    <n v="10"/>
  </r>
  <r>
    <x v="4"/>
    <n v="60"/>
  </r>
  <r>
    <x v="4"/>
    <n v="60"/>
  </r>
  <r>
    <x v="1"/>
    <n v="60"/>
  </r>
  <r>
    <x v="1"/>
    <n v="10"/>
  </r>
  <r>
    <x v="3"/>
    <n v="90"/>
  </r>
  <r>
    <x v="7"/>
    <n v="15"/>
  </r>
  <r>
    <x v="4"/>
    <n v="60"/>
  </r>
  <r>
    <x v="0"/>
    <n v="10"/>
  </r>
  <r>
    <x v="1"/>
    <n v="90"/>
  </r>
  <r>
    <x v="1"/>
    <n v="10"/>
  </r>
  <r>
    <x v="3"/>
    <n v="60"/>
  </r>
  <r>
    <x v="4"/>
    <n v="45"/>
  </r>
  <r>
    <x v="1"/>
    <n v="60"/>
  </r>
  <r>
    <x v="1"/>
    <n v="60"/>
  </r>
  <r>
    <x v="4"/>
    <n v="10"/>
  </r>
  <r>
    <x v="1"/>
    <n v="120"/>
  </r>
  <r>
    <x v="1"/>
    <n v="10"/>
  </r>
  <r>
    <x v="1"/>
    <n v="60"/>
  </r>
  <r>
    <x v="0"/>
    <n v="10"/>
  </r>
  <r>
    <x v="1"/>
    <n v="60"/>
  </r>
  <r>
    <x v="1"/>
    <n v="90"/>
  </r>
  <r>
    <x v="1"/>
    <n v="165"/>
  </r>
  <r>
    <x v="4"/>
    <n v="10"/>
  </r>
  <r>
    <x v="0"/>
    <n v="10"/>
  </r>
  <r>
    <x v="1"/>
    <n v="150"/>
  </r>
  <r>
    <x v="1"/>
    <n v="15"/>
  </r>
  <r>
    <x v="2"/>
    <n v="120"/>
  </r>
  <r>
    <x v="4"/>
    <n v="15"/>
  </r>
  <r>
    <x v="0"/>
    <n v="10"/>
  </r>
  <r>
    <x v="0"/>
    <n v="10"/>
  </r>
  <r>
    <x v="1"/>
    <n v="10"/>
  </r>
  <r>
    <x v="1"/>
    <n v="180"/>
  </r>
  <r>
    <x v="4"/>
    <n v="60"/>
  </r>
  <r>
    <x v="1"/>
    <n v="15"/>
  </r>
  <r>
    <x v="1"/>
    <n v="15"/>
  </r>
  <r>
    <x v="1"/>
    <n v="90"/>
  </r>
  <r>
    <x v="4"/>
    <n v="30"/>
  </r>
  <r>
    <x v="0"/>
    <n v="15"/>
  </r>
  <r>
    <x v="1"/>
    <n v="70"/>
  </r>
  <r>
    <x v="5"/>
    <n v="60"/>
  </r>
  <r>
    <x v="2"/>
    <n v="45"/>
  </r>
  <r>
    <x v="3"/>
    <n v="75"/>
  </r>
  <r>
    <x v="5"/>
    <n v="5"/>
  </r>
  <r>
    <x v="4"/>
    <n v="60"/>
  </r>
  <r>
    <x v="4"/>
    <n v="20"/>
  </r>
  <r>
    <x v="1"/>
    <n v="60"/>
  </r>
  <r>
    <x v="1"/>
    <n v="60"/>
  </r>
  <r>
    <x v="1"/>
    <n v="10"/>
  </r>
  <r>
    <x v="4"/>
    <n v="15"/>
  </r>
  <r>
    <x v="0"/>
    <n v="20"/>
  </r>
  <r>
    <x v="1"/>
    <n v="30"/>
  </r>
  <r>
    <x v="1"/>
    <n v="10"/>
  </r>
  <r>
    <x v="1"/>
    <n v="15"/>
  </r>
  <r>
    <x v="2"/>
    <n v="60"/>
  </r>
  <r>
    <x v="4"/>
    <n v="60"/>
  </r>
  <r>
    <x v="0"/>
    <n v="15"/>
  </r>
  <r>
    <x v="0"/>
    <n v="15"/>
  </r>
  <r>
    <x v="6"/>
    <m/>
  </r>
  <r>
    <x v="6"/>
    <m/>
  </r>
  <r>
    <x v="6"/>
    <m/>
  </r>
  <r>
    <x v="0"/>
    <n v="30"/>
  </r>
  <r>
    <x v="1"/>
    <n v="60"/>
  </r>
  <r>
    <x v="1"/>
    <n v="90"/>
  </r>
  <r>
    <x v="4"/>
    <n v="30"/>
  </r>
  <r>
    <x v="0"/>
    <n v="10"/>
  </r>
  <r>
    <x v="6"/>
    <m/>
  </r>
  <r>
    <x v="1"/>
    <n v="10"/>
  </r>
  <r>
    <x v="1"/>
    <n v="60"/>
  </r>
  <r>
    <x v="1"/>
    <n v="90"/>
  </r>
  <r>
    <x v="1"/>
    <n v="60"/>
  </r>
  <r>
    <x v="8"/>
    <n v="60"/>
  </r>
  <r>
    <x v="4"/>
    <n v="30"/>
  </r>
  <r>
    <x v="5"/>
    <m/>
  </r>
  <r>
    <x v="0"/>
    <n v="30"/>
  </r>
  <r>
    <x v="1"/>
    <n v="10"/>
  </r>
  <r>
    <x v="1"/>
    <n v="10"/>
  </r>
  <r>
    <x v="4"/>
    <n v="10"/>
  </r>
  <r>
    <x v="4"/>
    <n v="10"/>
  </r>
  <r>
    <x v="0"/>
    <n v="10"/>
  </r>
  <r>
    <x v="0"/>
    <n v="30"/>
  </r>
  <r>
    <x v="1"/>
    <n v="120"/>
  </r>
  <r>
    <x v="1"/>
    <n v="120"/>
  </r>
  <r>
    <x v="1"/>
    <n v="120"/>
  </r>
  <r>
    <x v="2"/>
    <n v="45"/>
  </r>
  <r>
    <x v="3"/>
    <n v="10"/>
  </r>
  <r>
    <x v="6"/>
    <m/>
  </r>
  <r>
    <x v="6"/>
    <m/>
  </r>
  <r>
    <x v="6"/>
    <m/>
  </r>
  <r>
    <x v="6"/>
    <m/>
  </r>
  <r>
    <x v="6"/>
    <m/>
  </r>
  <r>
    <x v="0"/>
    <n v="10"/>
  </r>
  <r>
    <x v="1"/>
    <n v="10"/>
  </r>
  <r>
    <x v="1"/>
    <n v="45"/>
  </r>
  <r>
    <x v="2"/>
    <n v="120"/>
  </r>
  <r>
    <x v="9"/>
    <n v="5"/>
  </r>
  <r>
    <x v="4"/>
    <n v="20"/>
  </r>
  <r>
    <x v="4"/>
    <n v="10"/>
  </r>
  <r>
    <x v="0"/>
    <n v="30"/>
  </r>
  <r>
    <x v="1"/>
    <n v="30"/>
  </r>
  <r>
    <x v="1"/>
    <n v="90"/>
  </r>
  <r>
    <x v="1"/>
    <n v="10"/>
  </r>
  <r>
    <x v="4"/>
    <n v="60"/>
  </r>
  <r>
    <x v="0"/>
    <n v="30"/>
  </r>
  <r>
    <x v="1"/>
    <n v="10"/>
  </r>
  <r>
    <x v="1"/>
    <n v="60"/>
  </r>
  <r>
    <x v="1"/>
    <n v="60"/>
  </r>
  <r>
    <x v="4"/>
    <n v="10"/>
  </r>
  <r>
    <x v="1"/>
    <n v="45"/>
  </r>
  <r>
    <x v="1"/>
    <n v="60"/>
  </r>
  <r>
    <x v="1"/>
    <n v="30"/>
  </r>
  <r>
    <x v="5"/>
    <n v="10"/>
  </r>
  <r>
    <x v="5"/>
    <m/>
  </r>
  <r>
    <x v="4"/>
    <n v="10"/>
  </r>
  <r>
    <x v="6"/>
    <m/>
  </r>
  <r>
    <x v="6"/>
    <m/>
  </r>
  <r>
    <x v="6"/>
    <m/>
  </r>
  <r>
    <x v="5"/>
    <m/>
  </r>
  <r>
    <x v="5"/>
    <m/>
  </r>
  <r>
    <x v="5"/>
    <n v="10"/>
  </r>
  <r>
    <x v="6"/>
    <m/>
  </r>
  <r>
    <x v="0"/>
    <n v="30"/>
  </r>
  <r>
    <x v="1"/>
    <n v="60"/>
  </r>
  <r>
    <x v="1"/>
    <n v="60"/>
  </r>
  <r>
    <x v="1"/>
    <n v="10"/>
  </r>
  <r>
    <x v="7"/>
    <n v="30"/>
  </r>
  <r>
    <x v="7"/>
    <n v="30"/>
  </r>
  <r>
    <x v="4"/>
    <n v="10"/>
  </r>
  <r>
    <x v="0"/>
    <n v="10"/>
  </r>
  <r>
    <x v="0"/>
    <n v="10"/>
  </r>
  <r>
    <x v="0"/>
    <n v="15"/>
  </r>
  <r>
    <x v="1"/>
    <n v="15"/>
  </r>
  <r>
    <x v="1"/>
    <n v="60"/>
  </r>
  <r>
    <x v="1"/>
    <n v="45"/>
  </r>
  <r>
    <x v="3"/>
    <n v="10"/>
  </r>
  <r>
    <x v="4"/>
    <n v="30"/>
  </r>
  <r>
    <x v="0"/>
    <n v="30"/>
  </r>
  <r>
    <x v="0"/>
    <n v="10"/>
  </r>
  <r>
    <x v="1"/>
    <n v="60"/>
  </r>
  <r>
    <x v="1"/>
    <n v="90"/>
  </r>
  <r>
    <x v="3"/>
    <n v="30"/>
  </r>
  <r>
    <x v="4"/>
    <n v="60"/>
  </r>
  <r>
    <x v="1"/>
    <n v="45"/>
  </r>
  <r>
    <x v="1"/>
    <n v="60"/>
  </r>
  <r>
    <x v="3"/>
    <n v="45"/>
  </r>
  <r>
    <x v="4"/>
    <n v="30"/>
  </r>
  <r>
    <x v="0"/>
    <n v="20"/>
  </r>
  <r>
    <x v="1"/>
    <n v="10"/>
  </r>
  <r>
    <x v="1"/>
    <n v="60"/>
  </r>
  <r>
    <x v="4"/>
    <n v="10"/>
  </r>
  <r>
    <x v="0"/>
    <n v="20"/>
  </r>
  <r>
    <x v="0"/>
    <n v="20"/>
  </r>
  <r>
    <x v="1"/>
    <n v="15"/>
  </r>
  <r>
    <x v="1"/>
    <n v="10"/>
  </r>
  <r>
    <x v="1"/>
    <n v="90"/>
  </r>
  <r>
    <x v="3"/>
    <n v="45"/>
  </r>
  <r>
    <x v="0"/>
    <n v="10"/>
  </r>
  <r>
    <x v="1"/>
    <n v="60"/>
  </r>
  <r>
    <x v="1"/>
    <n v="60"/>
  </r>
  <r>
    <x v="4"/>
    <n v="10"/>
  </r>
  <r>
    <x v="0"/>
    <n v="30"/>
  </r>
  <r>
    <x v="1"/>
    <n v="60"/>
  </r>
  <r>
    <x v="1"/>
    <n v="20"/>
  </r>
  <r>
    <x v="1"/>
    <n v="10"/>
  </r>
  <r>
    <x v="1"/>
    <n v="60"/>
  </r>
  <r>
    <x v="5"/>
    <n v="10"/>
  </r>
  <r>
    <x v="4"/>
    <n v="5"/>
  </r>
  <r>
    <x v="0"/>
    <n v="5"/>
  </r>
  <r>
    <x v="1"/>
    <n v="5"/>
  </r>
  <r>
    <x v="1"/>
    <n v="5"/>
  </r>
  <r>
    <x v="1"/>
    <n v="5"/>
  </r>
  <r>
    <x v="5"/>
    <n v="5"/>
  </r>
  <r>
    <x v="4"/>
    <n v="5"/>
  </r>
  <r>
    <x v="0"/>
    <n v="20"/>
  </r>
  <r>
    <x v="1"/>
    <n v="120"/>
  </r>
  <r>
    <x v="1"/>
    <n v="45"/>
  </r>
  <r>
    <x v="4"/>
    <n v="10"/>
  </r>
  <r>
    <x v="0"/>
    <n v="10"/>
  </r>
  <r>
    <x v="0"/>
    <n v="15"/>
  </r>
  <r>
    <x v="1"/>
    <n v="75"/>
  </r>
  <r>
    <x v="1"/>
    <n v="60"/>
  </r>
  <r>
    <x v="1"/>
    <n v="60"/>
  </r>
  <r>
    <x v="4"/>
    <n v="10"/>
  </r>
  <r>
    <x v="4"/>
    <n v="90"/>
  </r>
  <r>
    <x v="1"/>
    <n v="5"/>
  </r>
  <r>
    <x v="1"/>
    <n v="5"/>
  </r>
  <r>
    <x v="3"/>
    <n v="5"/>
  </r>
  <r>
    <x v="4"/>
    <n v="5"/>
  </r>
  <r>
    <x v="6"/>
    <m/>
  </r>
  <r>
    <x v="6"/>
    <m/>
  </r>
  <r>
    <x v="6"/>
    <m/>
  </r>
  <r>
    <x v="6"/>
    <m/>
  </r>
  <r>
    <x v="6"/>
    <m/>
  </r>
  <r>
    <x v="6"/>
    <m/>
  </r>
  <r>
    <x v="1"/>
    <n v="3"/>
  </r>
  <r>
    <x v="1"/>
    <n v="46"/>
  </r>
  <r>
    <x v="1"/>
    <n v="30"/>
  </r>
  <r>
    <x v="1"/>
    <n v="120"/>
  </r>
  <r>
    <x v="4"/>
    <n v="25"/>
  </r>
  <r>
    <x v="4"/>
    <n v="1"/>
  </r>
  <r>
    <x v="0"/>
    <n v="5"/>
  </r>
  <r>
    <x v="1"/>
    <n v="5"/>
  </r>
  <r>
    <x v="1"/>
    <n v="5"/>
  </r>
  <r>
    <x v="5"/>
    <n v="5"/>
  </r>
  <r>
    <x v="4"/>
    <n v="5"/>
  </r>
  <r>
    <x v="4"/>
    <n v="5"/>
  </r>
  <r>
    <x v="4"/>
    <n v="5"/>
  </r>
  <r>
    <x v="0"/>
    <n v="5"/>
  </r>
  <r>
    <x v="1"/>
    <n v="5"/>
  </r>
  <r>
    <x v="4"/>
    <n v="5"/>
  </r>
  <r>
    <x v="0"/>
    <n v="5"/>
  </r>
  <r>
    <x v="0"/>
    <n v="5"/>
  </r>
  <r>
    <x v="0"/>
    <n v="5"/>
  </r>
  <r>
    <x v="1"/>
    <n v="5"/>
  </r>
  <r>
    <x v="5"/>
    <n v="5"/>
  </r>
  <r>
    <x v="4"/>
    <n v="5"/>
  </r>
  <r>
    <x v="7"/>
    <n v="10"/>
  </r>
  <r>
    <x v="0"/>
    <n v="5"/>
  </r>
  <r>
    <x v="0"/>
    <n v="5"/>
  </r>
  <r>
    <x v="0"/>
    <n v="5"/>
  </r>
  <r>
    <x v="0"/>
    <n v="5"/>
  </r>
  <r>
    <x v="0"/>
    <n v="5"/>
  </r>
  <r>
    <x v="0"/>
    <n v="5"/>
  </r>
  <r>
    <x v="5"/>
    <n v="30"/>
  </r>
  <r>
    <x v="1"/>
    <n v="55"/>
  </r>
  <r>
    <x v="1"/>
    <n v="45"/>
  </r>
  <r>
    <x v="3"/>
    <n v="10"/>
  </r>
  <r>
    <x v="0"/>
    <n v="10"/>
  </r>
  <r>
    <x v="0"/>
    <n v="55"/>
  </r>
  <r>
    <x v="1"/>
    <n v="46"/>
  </r>
  <r>
    <x v="1"/>
    <n v="60"/>
  </r>
  <r>
    <x v="1"/>
    <n v="65"/>
  </r>
  <r>
    <x v="3"/>
    <n v="3"/>
  </r>
  <r>
    <x v="0"/>
    <n v="10"/>
  </r>
  <r>
    <x v="1"/>
    <n v="10"/>
  </r>
  <r>
    <x v="1"/>
    <n v="71"/>
  </r>
  <r>
    <x v="1"/>
    <n v="15"/>
  </r>
  <r>
    <x v="4"/>
    <n v="10"/>
  </r>
  <r>
    <x v="4"/>
    <n v="10"/>
  </r>
  <r>
    <x v="1"/>
    <n v="10"/>
  </r>
  <r>
    <x v="1"/>
    <n v="24"/>
  </r>
  <r>
    <x v="1"/>
    <n v="30"/>
  </r>
  <r>
    <x v="1"/>
    <n v="140"/>
  </r>
  <r>
    <x v="4"/>
    <n v="10"/>
  </r>
  <r>
    <x v="4"/>
    <n v="60"/>
  </r>
  <r>
    <x v="0"/>
    <n v="30"/>
  </r>
  <r>
    <x v="5"/>
    <n v="25"/>
  </r>
  <r>
    <x v="0"/>
    <n v="10"/>
  </r>
  <r>
    <x v="1"/>
    <n v="10"/>
  </r>
  <r>
    <x v="1"/>
    <n v="30"/>
  </r>
  <r>
    <x v="1"/>
    <n v="195"/>
  </r>
  <r>
    <x v="4"/>
    <n v="10"/>
  </r>
  <r>
    <x v="4"/>
    <n v="10"/>
  </r>
  <r>
    <x v="4"/>
    <n v="6"/>
  </r>
  <r>
    <x v="0"/>
    <n v="15"/>
  </r>
  <r>
    <x v="0"/>
    <n v="20"/>
  </r>
  <r>
    <x v="0"/>
    <n v="20"/>
  </r>
  <r>
    <x v="1"/>
    <n v="55"/>
  </r>
  <r>
    <x v="1"/>
    <n v="23"/>
  </r>
  <r>
    <x v="4"/>
    <n v="30"/>
  </r>
  <r>
    <x v="4"/>
    <n v="30"/>
  </r>
  <r>
    <x v="0"/>
    <n v="10"/>
  </r>
  <r>
    <x v="1"/>
    <n v="5"/>
  </r>
  <r>
    <x v="1"/>
    <n v="60"/>
  </r>
  <r>
    <x v="1"/>
    <n v="10"/>
  </r>
  <r>
    <x v="4"/>
    <n v="30"/>
  </r>
  <r>
    <x v="4"/>
    <n v="40"/>
  </r>
  <r>
    <x v="0"/>
    <n v="45"/>
  </r>
  <r>
    <x v="1"/>
    <n v="10"/>
  </r>
  <r>
    <x v="1"/>
    <n v="10"/>
  </r>
  <r>
    <x v="1"/>
    <n v="50"/>
  </r>
  <r>
    <x v="4"/>
    <n v="30"/>
  </r>
  <r>
    <x v="4"/>
    <n v="75"/>
  </r>
  <r>
    <x v="0"/>
    <n v="70"/>
  </r>
  <r>
    <x v="0"/>
    <n v="10"/>
  </r>
  <r>
    <x v="1"/>
    <n v="5"/>
  </r>
  <r>
    <x v="1"/>
    <n v="45"/>
  </r>
  <r>
    <x v="1"/>
    <n v="50"/>
  </r>
  <r>
    <x v="0"/>
    <n v="30"/>
  </r>
  <r>
    <x v="1"/>
    <n v="10"/>
  </r>
  <r>
    <x v="1"/>
    <n v="60"/>
  </r>
  <r>
    <x v="1"/>
    <n v="60"/>
  </r>
  <r>
    <x v="4"/>
    <n v="15"/>
  </r>
  <r>
    <x v="4"/>
    <n v="15"/>
  </r>
  <r>
    <x v="0"/>
    <n v="5"/>
  </r>
  <r>
    <x v="1"/>
    <n v="1"/>
  </r>
  <r>
    <x v="1"/>
    <n v="20"/>
  </r>
  <r>
    <x v="1"/>
    <n v="40"/>
  </r>
  <r>
    <x v="4"/>
    <n v="10"/>
  </r>
  <r>
    <x v="0"/>
    <n v="15"/>
  </r>
  <r>
    <x v="1"/>
    <n v="55"/>
  </r>
  <r>
    <x v="1"/>
    <n v="40"/>
  </r>
  <r>
    <x v="7"/>
    <n v="5"/>
  </r>
  <r>
    <x v="4"/>
    <n v="20"/>
  </r>
  <r>
    <x v="0"/>
    <n v="35"/>
  </r>
  <r>
    <x v="0"/>
    <n v="45"/>
  </r>
  <r>
    <x v="1"/>
    <n v="75"/>
  </r>
  <r>
    <x v="1"/>
    <n v="10"/>
  </r>
  <r>
    <x v="4"/>
    <n v="15"/>
  </r>
  <r>
    <x v="4"/>
    <n v="30"/>
  </r>
  <r>
    <x v="0"/>
    <n v="10"/>
  </r>
  <r>
    <x v="0"/>
    <n v="10"/>
  </r>
  <r>
    <x v="0"/>
    <n v="25"/>
  </r>
  <r>
    <x v="1"/>
    <n v="55"/>
  </r>
  <r>
    <x v="1"/>
    <n v="25"/>
  </r>
  <r>
    <x v="1"/>
    <n v="10"/>
  </r>
  <r>
    <x v="1"/>
    <n v="55"/>
  </r>
  <r>
    <x v="4"/>
    <n v="30"/>
  </r>
  <r>
    <x v="0"/>
    <n v="30"/>
  </r>
  <r>
    <x v="0"/>
    <n v="10"/>
  </r>
  <r>
    <x v="1"/>
    <n v="45"/>
  </r>
  <r>
    <x v="1"/>
    <n v="10"/>
  </r>
  <r>
    <x v="0"/>
    <n v="15"/>
  </r>
  <r>
    <x v="1"/>
    <n v="60"/>
  </r>
  <r>
    <x v="4"/>
    <n v="70"/>
  </r>
  <r>
    <x v="0"/>
    <n v="30"/>
  </r>
  <r>
    <x v="0"/>
    <n v="30"/>
  </r>
  <r>
    <x v="1"/>
    <n v="10"/>
  </r>
  <r>
    <x v="1"/>
    <n v="30"/>
  </r>
  <r>
    <x v="3"/>
    <n v="75"/>
  </r>
  <r>
    <x v="5"/>
    <n v="5"/>
  </r>
  <r>
    <x v="4"/>
    <n v="5"/>
  </r>
  <r>
    <x v="4"/>
    <n v="20"/>
  </r>
  <r>
    <x v="0"/>
    <n v="60"/>
  </r>
  <r>
    <x v="0"/>
    <n v="10"/>
  </r>
  <r>
    <x v="1"/>
    <n v="10"/>
  </r>
  <r>
    <x v="1"/>
    <n v="45"/>
  </r>
  <r>
    <x v="1"/>
    <n v="20"/>
  </r>
  <r>
    <x v="4"/>
    <n v="30"/>
  </r>
  <r>
    <x v="0"/>
    <n v="60"/>
  </r>
  <r>
    <x v="0"/>
    <n v="5"/>
  </r>
  <r>
    <x v="1"/>
    <n v="30"/>
  </r>
  <r>
    <x v="1"/>
    <n v="60"/>
  </r>
  <r>
    <x v="1"/>
    <n v="10"/>
  </r>
  <r>
    <x v="5"/>
    <n v="5"/>
  </r>
  <r>
    <x v="4"/>
    <n v="40"/>
  </r>
  <r>
    <x v="0"/>
    <n v="20"/>
  </r>
  <r>
    <x v="0"/>
    <n v="45"/>
  </r>
  <r>
    <x v="1"/>
    <n v="5"/>
  </r>
  <r>
    <x v="1"/>
    <n v="10"/>
  </r>
  <r>
    <x v="1"/>
    <n v="60"/>
  </r>
  <r>
    <x v="7"/>
    <n v="10"/>
  </r>
  <r>
    <x v="4"/>
    <n v="10"/>
  </r>
  <r>
    <x v="0"/>
    <n v="15"/>
  </r>
  <r>
    <x v="0"/>
    <n v="5"/>
  </r>
  <r>
    <x v="1"/>
    <n v="5"/>
  </r>
  <r>
    <x v="1"/>
    <n v="2"/>
  </r>
  <r>
    <x v="1"/>
    <n v="90"/>
  </r>
  <r>
    <x v="2"/>
    <n v="60"/>
  </r>
  <r>
    <x v="7"/>
    <n v="10"/>
  </r>
  <r>
    <x v="4"/>
    <n v="10"/>
  </r>
  <r>
    <x v="0"/>
    <n v="10"/>
  </r>
  <r>
    <x v="0"/>
    <n v="15"/>
  </r>
  <r>
    <x v="1"/>
    <n v="10"/>
  </r>
  <r>
    <x v="1"/>
    <n v="10"/>
  </r>
  <r>
    <x v="1"/>
    <n v="75"/>
  </r>
  <r>
    <x v="3"/>
    <n v="15"/>
  </r>
  <r>
    <x v="4"/>
    <n v="5"/>
  </r>
  <r>
    <x v="0"/>
    <n v="45"/>
  </r>
  <r>
    <x v="1"/>
    <n v="10"/>
  </r>
  <r>
    <x v="1"/>
    <n v="90"/>
  </r>
  <r>
    <x v="4"/>
    <n v="30"/>
  </r>
  <r>
    <x v="0"/>
    <n v="20"/>
  </r>
  <r>
    <x v="0"/>
    <n v="35"/>
  </r>
  <r>
    <x v="0"/>
    <n v="15"/>
  </r>
  <r>
    <x v="0"/>
    <n v="10"/>
  </r>
  <r>
    <x v="1"/>
    <n v="75"/>
  </r>
  <r>
    <x v="1"/>
    <n v="45"/>
  </r>
  <r>
    <x v="1"/>
    <n v="30"/>
  </r>
  <r>
    <x v="4"/>
    <n v="15"/>
  </r>
  <r>
    <x v="0"/>
    <n v="30"/>
  </r>
  <r>
    <x v="1"/>
    <n v="60"/>
  </r>
  <r>
    <x v="1"/>
    <n v="30"/>
  </r>
  <r>
    <x v="1"/>
    <n v="120"/>
  </r>
  <r>
    <x v="4"/>
    <n v="15"/>
  </r>
  <r>
    <x v="1"/>
    <n v="5"/>
  </r>
  <r>
    <x v="0"/>
    <n v="30"/>
  </r>
  <r>
    <x v="1"/>
    <n v="120"/>
  </r>
  <r>
    <x v="1"/>
    <n v="10"/>
  </r>
  <r>
    <x v="1"/>
    <n v="45"/>
  </r>
  <r>
    <x v="4"/>
    <n v="15"/>
  </r>
  <r>
    <x v="0"/>
    <n v="45"/>
  </r>
  <r>
    <x v="1"/>
    <n v="20"/>
  </r>
  <r>
    <x v="1"/>
    <n v="150"/>
  </r>
  <r>
    <x v="1"/>
    <n v="50"/>
  </r>
  <r>
    <x v="4"/>
    <n v="10"/>
  </r>
  <r>
    <x v="0"/>
    <n v="30"/>
  </r>
  <r>
    <x v="0"/>
    <n v="60"/>
  </r>
  <r>
    <x v="1"/>
    <n v="30"/>
  </r>
  <r>
    <x v="1"/>
    <n v="15"/>
  </r>
  <r>
    <x v="1"/>
    <n v="30"/>
  </r>
  <r>
    <x v="1"/>
    <n v="45"/>
  </r>
  <r>
    <x v="0"/>
    <n v="20"/>
  </r>
  <r>
    <x v="1"/>
    <n v="30"/>
  </r>
  <r>
    <x v="1"/>
    <n v="105"/>
  </r>
  <r>
    <x v="1"/>
    <n v="45"/>
  </r>
  <r>
    <x v="3"/>
    <n v="10"/>
  </r>
  <r>
    <x v="4"/>
    <n v="75"/>
  </r>
  <r>
    <x v="0"/>
    <n v="10"/>
  </r>
  <r>
    <x v="1"/>
    <n v="10"/>
  </r>
  <r>
    <x v="1"/>
    <n v="45"/>
  </r>
  <r>
    <x v="1"/>
    <n v="10"/>
  </r>
  <r>
    <x v="1"/>
    <n v="90"/>
  </r>
  <r>
    <x v="4"/>
    <n v="45"/>
  </r>
  <r>
    <x v="1"/>
    <n v="10"/>
  </r>
  <r>
    <x v="1"/>
    <n v="10"/>
  </r>
  <r>
    <x v="1"/>
    <n v="5"/>
  </r>
  <r>
    <x v="3"/>
    <n v="10"/>
  </r>
  <r>
    <x v="4"/>
    <n v="10"/>
  </r>
  <r>
    <x v="0"/>
    <n v="10"/>
  </r>
  <r>
    <x v="1"/>
    <n v="10"/>
  </r>
  <r>
    <x v="1"/>
    <n v="60"/>
  </r>
  <r>
    <x v="1"/>
    <n v="30"/>
  </r>
  <r>
    <x v="4"/>
    <n v="20"/>
  </r>
  <r>
    <x v="4"/>
    <n v="10"/>
  </r>
  <r>
    <x v="0"/>
    <n v="10"/>
  </r>
  <r>
    <x v="0"/>
    <n v="10"/>
  </r>
  <r>
    <x v="1"/>
    <n v="30"/>
  </r>
  <r>
    <x v="1"/>
    <n v="45"/>
  </r>
  <r>
    <x v="1"/>
    <n v="105"/>
  </r>
  <r>
    <x v="4"/>
    <n v="30"/>
  </r>
  <r>
    <x v="0"/>
    <n v="30"/>
  </r>
  <r>
    <x v="1"/>
    <n v="120"/>
  </r>
  <r>
    <x v="1"/>
    <n v="30"/>
  </r>
  <r>
    <x v="1"/>
    <n v="45"/>
  </r>
  <r>
    <x v="4"/>
    <n v="30"/>
  </r>
  <r>
    <x v="4"/>
    <n v="15"/>
  </r>
  <r>
    <x v="4"/>
    <n v="10"/>
  </r>
  <r>
    <x v="1"/>
    <n v="30"/>
  </r>
  <r>
    <x v="1"/>
    <n v="30"/>
  </r>
  <r>
    <x v="1"/>
    <n v="60"/>
  </r>
  <r>
    <x v="2"/>
    <n v="10"/>
  </r>
  <r>
    <x v="5"/>
    <n v="5"/>
  </r>
  <r>
    <x v="4"/>
    <n v="15"/>
  </r>
  <r>
    <x v="0"/>
    <n v="10"/>
  </r>
  <r>
    <x v="1"/>
    <n v="30"/>
  </r>
  <r>
    <x v="1"/>
    <n v="70"/>
  </r>
  <r>
    <x v="1"/>
    <n v="60"/>
  </r>
  <r>
    <x v="3"/>
    <n v="30"/>
  </r>
  <r>
    <x v="4"/>
    <n v="25"/>
  </r>
  <r>
    <x v="0"/>
    <n v="15"/>
  </r>
  <r>
    <x v="0"/>
    <n v="15"/>
  </r>
  <r>
    <x v="1"/>
    <n v="60"/>
  </r>
  <r>
    <x v="1"/>
    <n v="10"/>
  </r>
  <r>
    <x v="1"/>
    <n v="90"/>
  </r>
  <r>
    <x v="4"/>
    <n v="20"/>
  </r>
  <r>
    <x v="0"/>
    <n v="40"/>
  </r>
  <r>
    <x v="1"/>
    <n v="75"/>
  </r>
  <r>
    <x v="1"/>
    <n v="10"/>
  </r>
  <r>
    <x v="1"/>
    <n v="30"/>
  </r>
  <r>
    <x v="1"/>
    <n v="30"/>
  </r>
  <r>
    <x v="4"/>
    <n v="10"/>
  </r>
  <r>
    <x v="0"/>
    <n v="10"/>
  </r>
  <r>
    <x v="1"/>
    <n v="30"/>
  </r>
  <r>
    <x v="1"/>
    <n v="60"/>
  </r>
  <r>
    <x v="5"/>
    <n v="5"/>
  </r>
  <r>
    <x v="5"/>
    <n v="5"/>
  </r>
  <r>
    <x v="4"/>
    <n v="20"/>
  </r>
  <r>
    <x v="1"/>
    <n v="20"/>
  </r>
  <r>
    <x v="0"/>
    <n v="10"/>
  </r>
  <r>
    <x v="1"/>
    <n v="30"/>
  </r>
  <r>
    <x v="1"/>
    <n v="5"/>
  </r>
  <r>
    <x v="1"/>
    <n v="20"/>
  </r>
  <r>
    <x v="1"/>
    <n v="90"/>
  </r>
  <r>
    <x v="7"/>
    <n v="30"/>
  </r>
  <r>
    <x v="5"/>
    <n v="5"/>
  </r>
  <r>
    <x v="4"/>
    <n v="20"/>
  </r>
  <r>
    <x v="1"/>
    <n v="15"/>
  </r>
  <r>
    <x v="0"/>
    <n v="30"/>
  </r>
  <r>
    <x v="1"/>
    <n v="30"/>
  </r>
  <r>
    <x v="1"/>
    <n v="75"/>
  </r>
  <r>
    <x v="3"/>
    <n v="20"/>
  </r>
  <r>
    <x v="5"/>
    <n v="25"/>
  </r>
  <r>
    <x v="1"/>
    <n v="10"/>
  </r>
  <r>
    <x v="1"/>
    <n v="120"/>
  </r>
  <r>
    <x v="3"/>
    <n v="35"/>
  </r>
  <r>
    <x v="4"/>
    <n v="35"/>
  </r>
  <r>
    <x v="1"/>
    <n v="10"/>
  </r>
  <r>
    <x v="1"/>
    <n v="70"/>
  </r>
  <r>
    <x v="1"/>
    <n v="180"/>
  </r>
  <r>
    <x v="4"/>
    <n v="10"/>
  </r>
  <r>
    <x v="0"/>
    <n v="10"/>
  </r>
  <r>
    <x v="1"/>
    <n v="10"/>
  </r>
  <r>
    <x v="0"/>
    <n v="115"/>
  </r>
  <r>
    <x v="1"/>
    <n v="150"/>
  </r>
  <r>
    <x v="4"/>
    <n v="30"/>
  </r>
</pivotCacheRecords>
</file>

<file path=xl/pivotCache/pivotCacheRecords2.xml><?xml version="1.0" encoding="utf-8"?>
<pivotCacheRecords xmlns="http://schemas.openxmlformats.org/spreadsheetml/2006/main" xmlns:r="http://schemas.openxmlformats.org/officeDocument/2006/relationships" count="396">
  <r>
    <d v="2013-10-30T00:00:00"/>
    <d v="2017-08-19T00:00:00"/>
    <n v="1389"/>
    <s v="Disposed"/>
    <x v="0"/>
    <x v="0"/>
    <x v="0"/>
  </r>
  <r>
    <d v="2014-01-16T00:00:00"/>
    <d v="2017-06-08T00:00:00"/>
    <n v="1239"/>
    <s v="Disposed"/>
    <x v="1"/>
    <x v="1"/>
    <x v="1"/>
  </r>
  <r>
    <d v="2002-10-18T00:00:00"/>
    <d v="2017-12-23T00:00:00"/>
    <n v="5545"/>
    <s v="Disposed"/>
    <x v="0"/>
    <x v="2"/>
    <x v="2"/>
  </r>
  <r>
    <d v="2014-08-07T00:00:00"/>
    <d v="2017-10-31T00:00:00"/>
    <n v="1181"/>
    <s v="Disposed"/>
    <x v="0"/>
    <x v="3"/>
    <x v="0"/>
  </r>
  <r>
    <d v="2013-08-12T00:00:00"/>
    <d v="2017-09-27T00:00:00"/>
    <n v="1507"/>
    <s v="Disposed"/>
    <x v="0"/>
    <x v="4"/>
    <x v="3"/>
  </r>
  <r>
    <d v="2010-04-06T00:00:00"/>
    <d v="2017-07-31T00:00:00"/>
    <n v="2673"/>
    <s v="Disposed"/>
    <x v="1"/>
    <x v="5"/>
    <x v="2"/>
  </r>
  <r>
    <d v="2012-08-27T00:00:00"/>
    <d v="2017-04-29T00:00:00"/>
    <n v="1706"/>
    <s v="Disposed"/>
    <x v="0"/>
    <x v="6"/>
    <x v="2"/>
  </r>
  <r>
    <d v="2016-11-28T00:00:00"/>
    <d v="2018-01-30T00:00:00"/>
    <n v="428"/>
    <s v="Disposed"/>
    <x v="0"/>
    <x v="3"/>
    <x v="4"/>
  </r>
  <r>
    <d v="2012-09-10T00:00:00"/>
    <d v="2018-03-17T00:00:00"/>
    <n v="2014"/>
    <s v="Disposed"/>
    <x v="0"/>
    <x v="1"/>
    <x v="0"/>
  </r>
  <r>
    <d v="2014-02-04T00:00:00"/>
    <d v="2017-03-18T00:00:00"/>
    <n v="1138"/>
    <s v="Disposed"/>
    <x v="1"/>
    <x v="3"/>
    <x v="1"/>
  </r>
  <r>
    <d v="2010-09-15T00:00:00"/>
    <d v="2017-03-28T00:00:00"/>
    <n v="2386"/>
    <s v="Disposed"/>
    <x v="0"/>
    <x v="7"/>
    <x v="2"/>
  </r>
  <r>
    <d v="2011-11-17T00:00:00"/>
    <d v="2017-05-29T00:00:00"/>
    <n v="2020"/>
    <s v="Disposed"/>
    <x v="2"/>
    <x v="6"/>
    <x v="3"/>
  </r>
  <r>
    <d v="2013-03-11T00:00:00"/>
    <d v="2017-07-22T00:00:00"/>
    <n v="1594"/>
    <s v="Disposed"/>
    <x v="0"/>
    <x v="6"/>
    <x v="3"/>
  </r>
  <r>
    <d v="2012-10-09T00:00:00"/>
    <d v="2017-02-21T00:00:00"/>
    <n v="1596"/>
    <s v="Disposed"/>
    <x v="0"/>
    <x v="6"/>
    <x v="2"/>
  </r>
  <r>
    <d v="2014-02-11T00:00:00"/>
    <d v="2017-03-04T00:00:00"/>
    <n v="1117"/>
    <s v="Disposed"/>
    <x v="0"/>
    <x v="6"/>
    <x v="2"/>
  </r>
  <r>
    <d v="2016-12-22T00:00:00"/>
    <d v="2017-10-14T00:00:00"/>
    <n v="296"/>
    <s v="Disposed"/>
    <x v="2"/>
    <x v="1"/>
    <x v="4"/>
  </r>
  <r>
    <d v="2013-10-30T00:00:00"/>
    <d v="2017-08-19T00:00:00"/>
    <n v="1389"/>
    <s v="Disposed"/>
    <x v="0"/>
    <x v="2"/>
    <x v="0"/>
  </r>
  <r>
    <d v="2013-05-20T00:00:00"/>
    <d v="2017-05-31T00:00:00"/>
    <n v="1472"/>
    <s v="Disposed"/>
    <x v="0"/>
    <x v="6"/>
    <x v="3"/>
  </r>
  <r>
    <d v="2013-03-11T00:00:00"/>
    <d v="2017-07-22T00:00:00"/>
    <n v="1594"/>
    <s v="Disposed"/>
    <x v="0"/>
    <x v="8"/>
    <x v="3"/>
  </r>
  <r>
    <d v="2010-04-06T00:00:00"/>
    <d v="2017-07-31T00:00:00"/>
    <n v="2673"/>
    <s v="Disposed"/>
    <x v="1"/>
    <x v="2"/>
    <x v="2"/>
  </r>
  <r>
    <d v="2012-04-20T00:00:00"/>
    <d v="2018-01-31T00:00:00"/>
    <n v="2112"/>
    <s v="Disposed"/>
    <x v="0"/>
    <x v="4"/>
    <x v="1"/>
  </r>
  <r>
    <d v="2010-09-15T00:00:00"/>
    <d v="2017-03-28T00:00:00"/>
    <n v="2386"/>
    <s v="Disposed"/>
    <x v="0"/>
    <x v="9"/>
    <x v="2"/>
  </r>
  <r>
    <d v="2016-11-28T00:00:00"/>
    <d v="2018-01-30T00:00:00"/>
    <n v="428"/>
    <s v="Disposed"/>
    <x v="0"/>
    <x v="2"/>
    <x v="4"/>
  </r>
  <r>
    <d v="2014-02-11T00:00:00"/>
    <d v="2017-03-04T00:00:00"/>
    <n v="1117"/>
    <s v="Disposed"/>
    <x v="0"/>
    <x v="5"/>
    <x v="2"/>
  </r>
  <r>
    <d v="2012-09-10T00:00:00"/>
    <d v="2018-03-17T00:00:00"/>
    <n v="2014"/>
    <s v="Disposed"/>
    <x v="0"/>
    <x v="2"/>
    <x v="0"/>
  </r>
  <r>
    <d v="2010-09-15T00:00:00"/>
    <d v="2017-03-28T00:00:00"/>
    <n v="2386"/>
    <s v="Disposed"/>
    <x v="0"/>
    <x v="5"/>
    <x v="2"/>
  </r>
  <r>
    <d v="2014-01-16T00:00:00"/>
    <d v="2017-06-08T00:00:00"/>
    <n v="1239"/>
    <s v="Disposed"/>
    <x v="1"/>
    <x v="2"/>
    <x v="2"/>
  </r>
  <r>
    <d v="2016-11-28T00:00:00"/>
    <d v="2018-01-30T00:00:00"/>
    <n v="428"/>
    <s v="Disposed"/>
    <x v="0"/>
    <x v="2"/>
    <x v="4"/>
  </r>
  <r>
    <d v="2013-10-30T00:00:00"/>
    <d v="2017-08-19T00:00:00"/>
    <n v="1389"/>
    <s v="Disposed"/>
    <x v="0"/>
    <x v="0"/>
    <x v="0"/>
  </r>
  <r>
    <d v="2013-08-12T00:00:00"/>
    <d v="2017-09-27T00:00:00"/>
    <n v="1507"/>
    <s v="Disposed"/>
    <x v="0"/>
    <x v="1"/>
    <x v="0"/>
  </r>
  <r>
    <d v="2012-08-27T00:00:00"/>
    <d v="2017-04-29T00:00:00"/>
    <n v="1706"/>
    <s v="Disposed"/>
    <x v="0"/>
    <x v="0"/>
    <x v="2"/>
  </r>
  <r>
    <d v="2014-08-07T00:00:00"/>
    <d v="2017-10-31T00:00:00"/>
    <n v="1181"/>
    <s v="Disposed"/>
    <x v="0"/>
    <x v="6"/>
    <x v="0"/>
  </r>
  <r>
    <d v="2013-05-20T00:00:00"/>
    <d v="2017-05-31T00:00:00"/>
    <n v="1472"/>
    <s v="Disposed"/>
    <x v="0"/>
    <x v="6"/>
    <x v="3"/>
  </r>
  <r>
    <d v="2013-09-23T00:00:00"/>
    <d v="2017-04-22T00:00:00"/>
    <n v="1307"/>
    <s v="Disposed"/>
    <x v="0"/>
    <x v="2"/>
    <x v="2"/>
  </r>
  <r>
    <d v="2010-09-15T00:00:00"/>
    <d v="2017-03-28T00:00:00"/>
    <n v="2386"/>
    <s v="Disposed"/>
    <x v="0"/>
    <x v="6"/>
    <x v="2"/>
  </r>
  <r>
    <d v="2014-02-11T00:00:00"/>
    <d v="2017-03-04T00:00:00"/>
    <n v="1117"/>
    <s v="Disposed"/>
    <x v="0"/>
    <x v="1"/>
    <x v="2"/>
  </r>
  <r>
    <d v="2014-02-04T00:00:00"/>
    <d v="2017-03-18T00:00:00"/>
    <n v="1138"/>
    <s v="Disposed"/>
    <x v="1"/>
    <x v="2"/>
    <x v="2"/>
  </r>
  <r>
    <d v="2010-04-06T00:00:00"/>
    <d v="2017-07-31T00:00:00"/>
    <n v="2673"/>
    <s v="Disposed"/>
    <x v="1"/>
    <x v="10"/>
    <x v="0"/>
  </r>
  <r>
    <d v="2002-10-18T00:00:00"/>
    <d v="2017-12-23T00:00:00"/>
    <n v="5545"/>
    <s v="Disposed"/>
    <x v="0"/>
    <x v="8"/>
    <x v="2"/>
  </r>
  <r>
    <d v="2016-12-22T00:00:00"/>
    <d v="2017-10-14T00:00:00"/>
    <n v="296"/>
    <s v="Disposed"/>
    <x v="2"/>
    <x v="11"/>
    <x v="4"/>
  </r>
  <r>
    <d v="2011-11-17T00:00:00"/>
    <d v="2017-05-29T00:00:00"/>
    <n v="2020"/>
    <s v="Disposed"/>
    <x v="2"/>
    <x v="10"/>
    <x v="3"/>
  </r>
  <r>
    <d v="2013-03-11T00:00:00"/>
    <d v="2017-07-22T00:00:00"/>
    <n v="1594"/>
    <s v="Disposed"/>
    <x v="0"/>
    <x v="6"/>
    <x v="3"/>
  </r>
  <r>
    <d v="2010-09-15T00:00:00"/>
    <d v="2017-03-28T00:00:00"/>
    <n v="2386"/>
    <s v="Disposed"/>
    <x v="0"/>
    <x v="0"/>
    <x v="2"/>
  </r>
  <r>
    <d v="2012-04-20T00:00:00"/>
    <d v="2018-01-31T00:00:00"/>
    <n v="2112"/>
    <s v="Disposed"/>
    <x v="0"/>
    <x v="7"/>
    <x v="1"/>
  </r>
  <r>
    <d v="2012-10-09T00:00:00"/>
    <d v="2017-02-21T00:00:00"/>
    <n v="1596"/>
    <s v="Disposed"/>
    <x v="0"/>
    <x v="4"/>
    <x v="2"/>
  </r>
  <r>
    <d v="2002-10-18T00:00:00"/>
    <d v="2017-12-23T00:00:00"/>
    <n v="5545"/>
    <s v="Disposed"/>
    <x v="0"/>
    <x v="12"/>
    <x v="2"/>
  </r>
  <r>
    <d v="2016-11-28T00:00:00"/>
    <d v="2018-01-30T00:00:00"/>
    <n v="428"/>
    <s v="Disposed"/>
    <x v="0"/>
    <x v="3"/>
    <x v="0"/>
  </r>
  <r>
    <d v="2010-09-15T00:00:00"/>
    <d v="2017-03-28T00:00:00"/>
    <n v="2386"/>
    <s v="Disposed"/>
    <x v="0"/>
    <x v="3"/>
    <x v="2"/>
  </r>
  <r>
    <d v="2014-01-16T00:00:00"/>
    <d v="2017-06-08T00:00:00"/>
    <n v="1239"/>
    <s v="Disposed"/>
    <x v="1"/>
    <x v="0"/>
    <x v="2"/>
  </r>
  <r>
    <d v="2014-02-04T00:00:00"/>
    <d v="2017-03-18T00:00:00"/>
    <n v="1138"/>
    <s v="Disposed"/>
    <x v="1"/>
    <x v="13"/>
    <x v="2"/>
  </r>
  <r>
    <d v="2012-09-10T00:00:00"/>
    <d v="2018-03-17T00:00:00"/>
    <n v="2014"/>
    <s v="Disposed"/>
    <x v="0"/>
    <x v="6"/>
    <x v="3"/>
  </r>
  <r>
    <d v="2010-09-15T00:00:00"/>
    <d v="2017-03-28T00:00:00"/>
    <n v="2386"/>
    <s v="Disposed"/>
    <x v="0"/>
    <x v="14"/>
    <x v="2"/>
  </r>
  <r>
    <d v="2012-08-27T00:00:00"/>
    <d v="2017-04-29T00:00:00"/>
    <n v="1706"/>
    <s v="Disposed"/>
    <x v="0"/>
    <x v="2"/>
    <x v="2"/>
  </r>
  <r>
    <d v="2012-10-09T00:00:00"/>
    <d v="2017-02-21T00:00:00"/>
    <n v="1596"/>
    <s v="Disposed"/>
    <x v="0"/>
    <x v="7"/>
    <x v="2"/>
  </r>
  <r>
    <d v="2002-10-18T00:00:00"/>
    <d v="2017-12-23T00:00:00"/>
    <n v="5545"/>
    <s v="Disposed"/>
    <x v="0"/>
    <x v="0"/>
    <x v="2"/>
  </r>
  <r>
    <d v="2014-02-11T00:00:00"/>
    <d v="2017-03-04T00:00:00"/>
    <n v="1117"/>
    <s v="Disposed"/>
    <x v="0"/>
    <x v="1"/>
    <x v="2"/>
  </r>
  <r>
    <d v="2012-04-20T00:00:00"/>
    <d v="2018-01-31T00:00:00"/>
    <n v="2112"/>
    <s v="Disposed"/>
    <x v="0"/>
    <x v="15"/>
    <x v="1"/>
  </r>
  <r>
    <d v="2013-09-23T00:00:00"/>
    <d v="2017-04-22T00:00:00"/>
    <n v="1307"/>
    <s v="Disposed"/>
    <x v="0"/>
    <x v="4"/>
    <x v="2"/>
  </r>
  <r>
    <d v="2010-04-06T00:00:00"/>
    <d v="2017-07-31T00:00:00"/>
    <n v="2673"/>
    <s v="Disposed"/>
    <x v="1"/>
    <x v="6"/>
    <x v="0"/>
  </r>
  <r>
    <d v="2013-08-12T00:00:00"/>
    <d v="2017-09-27T00:00:00"/>
    <n v="1507"/>
    <s v="Disposed"/>
    <x v="0"/>
    <x v="6"/>
    <x v="0"/>
  </r>
  <r>
    <d v="2013-05-20T00:00:00"/>
    <d v="2017-05-31T00:00:00"/>
    <n v="1472"/>
    <s v="Disposed"/>
    <x v="0"/>
    <x v="6"/>
    <x v="3"/>
  </r>
  <r>
    <d v="2002-10-18T00:00:00"/>
    <d v="2017-12-23T00:00:00"/>
    <n v="5545"/>
    <s v="Disposed"/>
    <x v="0"/>
    <x v="7"/>
    <x v="2"/>
  </r>
  <r>
    <d v="2012-08-27T00:00:00"/>
    <d v="2017-04-29T00:00:00"/>
    <n v="1706"/>
    <s v="Disposed"/>
    <x v="0"/>
    <x v="0"/>
    <x v="2"/>
  </r>
  <r>
    <d v="2013-10-30T00:00:00"/>
    <d v="2017-08-19T00:00:00"/>
    <n v="1389"/>
    <s v="Disposed"/>
    <x v="0"/>
    <x v="7"/>
    <x v="0"/>
  </r>
  <r>
    <d v="2016-11-28T00:00:00"/>
    <d v="2018-01-30T00:00:00"/>
    <n v="428"/>
    <s v="Disposed"/>
    <x v="0"/>
    <x v="7"/>
    <x v="0"/>
  </r>
  <r>
    <d v="2011-11-17T00:00:00"/>
    <d v="2017-05-29T00:00:00"/>
    <n v="2020"/>
    <s v="Disposed"/>
    <x v="2"/>
    <x v="2"/>
    <x v="3"/>
  </r>
  <r>
    <d v="2013-03-11T00:00:00"/>
    <d v="2017-07-22T00:00:00"/>
    <n v="1594"/>
    <s v="Disposed"/>
    <x v="0"/>
    <x v="6"/>
    <x v="1"/>
  </r>
  <r>
    <d v="2002-10-18T00:00:00"/>
    <d v="2017-12-23T00:00:00"/>
    <n v="5545"/>
    <s v="Disposed"/>
    <x v="0"/>
    <x v="0"/>
    <x v="2"/>
  </r>
  <r>
    <d v="2010-09-15T00:00:00"/>
    <d v="2017-03-28T00:00:00"/>
    <n v="2386"/>
    <s v="Disposed"/>
    <x v="0"/>
    <x v="0"/>
    <x v="2"/>
  </r>
  <r>
    <d v="2012-10-09T00:00:00"/>
    <d v="2017-02-21T00:00:00"/>
    <n v="1596"/>
    <s v="Disposed"/>
    <x v="0"/>
    <x v="0"/>
    <x v="2"/>
  </r>
  <r>
    <d v="2014-08-07T00:00:00"/>
    <d v="2017-10-31T00:00:00"/>
    <n v="1181"/>
    <s v="Disposed"/>
    <x v="0"/>
    <x v="10"/>
    <x v="0"/>
  </r>
  <r>
    <d v="2014-02-04T00:00:00"/>
    <d v="2017-03-18T00:00:00"/>
    <n v="1138"/>
    <s v="Disposed"/>
    <x v="1"/>
    <x v="0"/>
    <x v="2"/>
  </r>
  <r>
    <d v="2002-10-18T00:00:00"/>
    <d v="2017-12-23T00:00:00"/>
    <n v="5545"/>
    <s v="Disposed"/>
    <x v="0"/>
    <x v="0"/>
    <x v="2"/>
  </r>
  <r>
    <d v="2017-02-06T00:00:00"/>
    <d v="2017-11-30T00:00:00"/>
    <n v="297"/>
    <s v="Disposed"/>
    <x v="2"/>
    <x v="0"/>
    <x v="4"/>
  </r>
  <r>
    <d v="2016-12-22T00:00:00"/>
    <d v="2017-10-14T00:00:00"/>
    <n v="296"/>
    <s v="Disposed"/>
    <x v="2"/>
    <x v="7"/>
    <x v="0"/>
  </r>
  <r>
    <d v="2012-04-20T00:00:00"/>
    <d v="2018-01-31T00:00:00"/>
    <n v="2112"/>
    <s v="Disposed"/>
    <x v="0"/>
    <x v="3"/>
    <x v="1"/>
  </r>
  <r>
    <d v="2014-01-16T00:00:00"/>
    <d v="2017-06-08T00:00:00"/>
    <n v="1239"/>
    <s v="Disposed"/>
    <x v="1"/>
    <x v="2"/>
    <x v="2"/>
  </r>
  <r>
    <d v="2002-10-18T00:00:00"/>
    <d v="2017-12-23T00:00:00"/>
    <n v="5545"/>
    <s v="Disposed"/>
    <x v="0"/>
    <x v="0"/>
    <x v="2"/>
  </r>
  <r>
    <d v="2013-03-11T00:00:00"/>
    <d v="2017-07-22T00:00:00"/>
    <n v="1594"/>
    <s v="Disposed"/>
    <x v="0"/>
    <x v="0"/>
    <x v="1"/>
  </r>
  <r>
    <d v="2012-10-09T00:00:00"/>
    <d v="2017-02-21T00:00:00"/>
    <n v="1596"/>
    <s v="Disposed"/>
    <x v="0"/>
    <x v="0"/>
    <x v="2"/>
  </r>
  <r>
    <d v="2012-04-20T00:00:00"/>
    <d v="2018-01-31T00:00:00"/>
    <n v="2112"/>
    <s v="Disposed"/>
    <x v="0"/>
    <x v="5"/>
    <x v="1"/>
  </r>
  <r>
    <d v="2014-02-11T00:00:00"/>
    <d v="2017-03-04T00:00:00"/>
    <n v="1117"/>
    <s v="Disposed"/>
    <x v="0"/>
    <x v="6"/>
    <x v="5"/>
  </r>
  <r>
    <d v="2013-08-12T00:00:00"/>
    <d v="2017-09-27T00:00:00"/>
    <n v="1507"/>
    <s v="Disposed"/>
    <x v="0"/>
    <x v="1"/>
    <x v="0"/>
  </r>
  <r>
    <d v="2016-11-28T00:00:00"/>
    <d v="2018-01-30T00:00:00"/>
    <n v="428"/>
    <s v="Disposed"/>
    <x v="0"/>
    <x v="4"/>
    <x v="0"/>
  </r>
  <r>
    <d v="2010-09-15T00:00:00"/>
    <d v="2017-03-28T00:00:00"/>
    <n v="2386"/>
    <s v="Disposed"/>
    <x v="0"/>
    <x v="0"/>
    <x v="2"/>
  </r>
  <r>
    <d v="2012-09-10T00:00:00"/>
    <d v="2018-03-17T00:00:00"/>
    <n v="2014"/>
    <s v="Disposed"/>
    <x v="0"/>
    <x v="0"/>
    <x v="3"/>
  </r>
  <r>
    <d v="2014-02-04T00:00:00"/>
    <d v="2017-03-18T00:00:00"/>
    <n v="1138"/>
    <s v="Disposed"/>
    <x v="1"/>
    <x v="7"/>
    <x v="2"/>
  </r>
  <r>
    <d v="2010-04-06T00:00:00"/>
    <d v="2017-07-31T00:00:00"/>
    <n v="2673"/>
    <s v="Disposed"/>
    <x v="1"/>
    <x v="0"/>
    <x v="2"/>
  </r>
  <r>
    <d v="2012-10-09T00:00:00"/>
    <d v="2017-02-21T00:00:00"/>
    <n v="1596"/>
    <s v="Disposed"/>
    <x v="0"/>
    <x v="6"/>
    <x v="5"/>
  </r>
  <r>
    <d v="2013-09-23T00:00:00"/>
    <d v="2017-04-22T00:00:00"/>
    <n v="1307"/>
    <s v="Disposed"/>
    <x v="0"/>
    <x v="0"/>
    <x v="2"/>
  </r>
  <r>
    <d v="2013-03-11T00:00:00"/>
    <d v="2017-07-22T00:00:00"/>
    <n v="1594"/>
    <s v="Disposed"/>
    <x v="0"/>
    <x v="16"/>
    <x v="1"/>
  </r>
  <r>
    <d v="2011-11-17T00:00:00"/>
    <d v="2017-05-29T00:00:00"/>
    <n v="2020"/>
    <s v="Disposed"/>
    <x v="2"/>
    <x v="7"/>
    <x v="1"/>
  </r>
  <r>
    <d v="2014-01-16T00:00:00"/>
    <d v="2017-06-08T00:00:00"/>
    <n v="1239"/>
    <s v="Disposed"/>
    <x v="1"/>
    <x v="0"/>
    <x v="2"/>
  </r>
  <r>
    <d v="2013-05-20T00:00:00"/>
    <d v="2017-05-31T00:00:00"/>
    <n v="1472"/>
    <s v="Disposed"/>
    <x v="0"/>
    <x v="6"/>
    <x v="3"/>
  </r>
  <r>
    <d v="2011-11-17T00:00:00"/>
    <d v="2017-05-29T00:00:00"/>
    <n v="2020"/>
    <s v="Disposed"/>
    <x v="2"/>
    <x v="2"/>
    <x v="1"/>
  </r>
  <r>
    <d v="2012-10-09T00:00:00"/>
    <d v="2017-02-21T00:00:00"/>
    <n v="1596"/>
    <s v="Disposed"/>
    <x v="0"/>
    <x v="2"/>
    <x v="6"/>
  </r>
  <r>
    <d v="2002-10-18T00:00:00"/>
    <d v="2017-12-23T00:00:00"/>
    <n v="5545"/>
    <s v="Disposed"/>
    <x v="0"/>
    <x v="2"/>
    <x v="2"/>
  </r>
  <r>
    <d v="2012-04-20T00:00:00"/>
    <d v="2018-01-31T00:00:00"/>
    <n v="2112"/>
    <s v="Disposed"/>
    <x v="0"/>
    <x v="1"/>
    <x v="1"/>
  </r>
  <r>
    <d v="2012-08-27T00:00:00"/>
    <d v="2017-04-29T00:00:00"/>
    <n v="1706"/>
    <s v="Disposed"/>
    <x v="0"/>
    <x v="2"/>
    <x v="2"/>
  </r>
  <r>
    <d v="2017-02-06T00:00:00"/>
    <d v="2017-11-30T00:00:00"/>
    <n v="297"/>
    <s v="Disposed"/>
    <x v="2"/>
    <x v="3"/>
    <x v="0"/>
  </r>
  <r>
    <d v="2014-02-11T00:00:00"/>
    <d v="2017-03-04T00:00:00"/>
    <n v="1117"/>
    <s v="Disposed"/>
    <x v="0"/>
    <x v="3"/>
    <x v="5"/>
  </r>
  <r>
    <d v="2016-11-28T00:00:00"/>
    <d v="2018-01-30T00:00:00"/>
    <n v="428"/>
    <s v="Disposed"/>
    <x v="0"/>
    <x v="0"/>
    <x v="0"/>
  </r>
  <r>
    <d v="2014-08-07T00:00:00"/>
    <d v="2017-10-31T00:00:00"/>
    <n v="1181"/>
    <s v="Disposed"/>
    <x v="0"/>
    <x v="0"/>
    <x v="0"/>
  </r>
  <r>
    <d v="2013-10-30T00:00:00"/>
    <d v="2017-08-19T00:00:00"/>
    <n v="1389"/>
    <s v="Disposed"/>
    <x v="0"/>
    <x v="6"/>
    <x v="3"/>
  </r>
  <r>
    <d v="2014-02-04T00:00:00"/>
    <d v="2017-03-18T00:00:00"/>
    <n v="1138"/>
    <s v="Disposed"/>
    <x v="1"/>
    <x v="6"/>
    <x v="2"/>
  </r>
  <r>
    <d v="2016-12-22T00:00:00"/>
    <d v="2017-10-14T00:00:00"/>
    <n v="296"/>
    <s v="Disposed"/>
    <x v="2"/>
    <x v="8"/>
    <x v="0"/>
  </r>
  <r>
    <d v="2012-09-10T00:00:00"/>
    <d v="2018-03-17T00:00:00"/>
    <n v="2014"/>
    <s v="Disposed"/>
    <x v="0"/>
    <x v="17"/>
    <x v="1"/>
  </r>
  <r>
    <d v="2010-09-15T00:00:00"/>
    <d v="2017-03-28T00:00:00"/>
    <n v="2386"/>
    <s v="Disposed"/>
    <x v="0"/>
    <x v="6"/>
    <x v="2"/>
  </r>
  <r>
    <d v="2016-12-22T00:00:00"/>
    <d v="2017-10-14T00:00:00"/>
    <n v="296"/>
    <s v="Disposed"/>
    <x v="2"/>
    <x v="8"/>
    <x v="0"/>
  </r>
  <r>
    <d v="2014-01-16T00:00:00"/>
    <d v="2017-06-08T00:00:00"/>
    <n v="1239"/>
    <s v="Disposed"/>
    <x v="1"/>
    <x v="2"/>
    <x v="2"/>
  </r>
  <r>
    <d v="2013-03-11T00:00:00"/>
    <d v="2017-07-22T00:00:00"/>
    <n v="1594"/>
    <s v="Disposed"/>
    <x v="0"/>
    <x v="2"/>
    <x v="1"/>
  </r>
  <r>
    <d v="2010-04-06T00:00:00"/>
    <d v="2017-07-31T00:00:00"/>
    <n v="2673"/>
    <s v="Disposed"/>
    <x v="1"/>
    <x v="2"/>
    <x v="2"/>
  </r>
  <r>
    <d v="2016-11-28T00:00:00"/>
    <d v="2018-01-30T00:00:00"/>
    <n v="428"/>
    <s v="Disposed"/>
    <x v="0"/>
    <x v="18"/>
    <x v="0"/>
  </r>
  <r>
    <d v="2014-02-11T00:00:00"/>
    <d v="2017-03-04T00:00:00"/>
    <n v="1117"/>
    <s v="Disposed"/>
    <x v="0"/>
    <x v="16"/>
    <x v="6"/>
  </r>
  <r>
    <d v="2013-08-12T00:00:00"/>
    <d v="2017-09-27T00:00:00"/>
    <n v="1507"/>
    <s v="Disposed"/>
    <x v="0"/>
    <x v="6"/>
    <x v="3"/>
  </r>
  <r>
    <d v="2014-02-04T00:00:00"/>
    <d v="2017-03-18T00:00:00"/>
    <n v="1138"/>
    <s v="Disposed"/>
    <x v="1"/>
    <x v="3"/>
    <x v="2"/>
  </r>
  <r>
    <d v="2013-05-20T00:00:00"/>
    <d v="2017-05-31T00:00:00"/>
    <n v="1472"/>
    <s v="Disposed"/>
    <x v="0"/>
    <x v="3"/>
    <x v="3"/>
  </r>
  <r>
    <d v="2013-09-23T00:00:00"/>
    <d v="2017-04-22T00:00:00"/>
    <n v="1307"/>
    <s v="Disposed"/>
    <x v="0"/>
    <x v="0"/>
    <x v="2"/>
  </r>
  <r>
    <d v="2017-02-06T00:00:00"/>
    <d v="2017-11-30T00:00:00"/>
    <n v="297"/>
    <s v="Disposed"/>
    <x v="2"/>
    <x v="0"/>
    <x v="0"/>
  </r>
  <r>
    <d v="2002-10-18T00:00:00"/>
    <d v="2017-12-23T00:00:00"/>
    <n v="5545"/>
    <s v="Disposed"/>
    <x v="0"/>
    <x v="2"/>
    <x v="2"/>
  </r>
  <r>
    <d v="2013-10-30T00:00:00"/>
    <d v="2017-08-19T00:00:00"/>
    <n v="1389"/>
    <s v="Disposed"/>
    <x v="0"/>
    <x v="2"/>
    <x v="0"/>
  </r>
  <r>
    <d v="2013-03-11T00:00:00"/>
    <d v="2017-07-22T00:00:00"/>
    <n v="1594"/>
    <s v="Disposed"/>
    <x v="0"/>
    <x v="6"/>
    <x v="1"/>
  </r>
  <r>
    <d v="2011-11-17T00:00:00"/>
    <d v="2017-05-29T00:00:00"/>
    <n v="2020"/>
    <s v="Disposed"/>
    <x v="2"/>
    <x v="8"/>
    <x v="2"/>
  </r>
  <r>
    <d v="2009-11-23T00:00:00"/>
    <d v="2018-02-28T00:00:00"/>
    <n v="3019"/>
    <s v="Disposed"/>
    <x v="2"/>
    <x v="6"/>
    <x v="2"/>
  </r>
  <r>
    <d v="2014-02-04T00:00:00"/>
    <d v="2017-03-18T00:00:00"/>
    <n v="1138"/>
    <s v="Disposed"/>
    <x v="1"/>
    <x v="3"/>
    <x v="5"/>
  </r>
  <r>
    <d v="2012-04-20T00:00:00"/>
    <d v="2018-01-31T00:00:00"/>
    <n v="2112"/>
    <s v="Disposed"/>
    <x v="0"/>
    <x v="0"/>
    <x v="2"/>
  </r>
  <r>
    <d v="2012-09-10T00:00:00"/>
    <d v="2018-03-17T00:00:00"/>
    <n v="2014"/>
    <s v="Disposed"/>
    <x v="0"/>
    <x v="6"/>
    <x v="1"/>
  </r>
  <r>
    <d v="2012-05-04T00:00:00"/>
    <d v="2017-08-31T00:00:00"/>
    <n v="1945"/>
    <s v="Disposed"/>
    <x v="0"/>
    <x v="6"/>
    <x v="2"/>
  </r>
  <r>
    <d v="2012-08-27T00:00:00"/>
    <d v="2017-04-29T00:00:00"/>
    <n v="1706"/>
    <s v="Disposed"/>
    <x v="0"/>
    <x v="6"/>
    <x v="2"/>
  </r>
  <r>
    <d v="2014-02-04T00:00:00"/>
    <d v="2017-03-18T00:00:00"/>
    <n v="1138"/>
    <s v="Disposed"/>
    <x v="1"/>
    <x v="3"/>
    <x v="6"/>
  </r>
  <r>
    <d v="2016-11-28T00:00:00"/>
    <d v="2018-01-30T00:00:00"/>
    <n v="428"/>
    <s v="Disposed"/>
    <x v="0"/>
    <x v="6"/>
    <x v="0"/>
  </r>
  <r>
    <d v="2010-04-06T00:00:00"/>
    <d v="2017-07-31T00:00:00"/>
    <n v="2673"/>
    <s v="Disposed"/>
    <x v="1"/>
    <x v="0"/>
    <x v="7"/>
  </r>
  <r>
    <d v="2014-08-07T00:00:00"/>
    <d v="2017-10-31T00:00:00"/>
    <n v="1181"/>
    <s v="Disposed"/>
    <x v="0"/>
    <x v="3"/>
    <x v="0"/>
  </r>
  <r>
    <d v="2016-12-22T00:00:00"/>
    <d v="2017-10-14T00:00:00"/>
    <n v="296"/>
    <s v="Disposed"/>
    <x v="2"/>
    <x v="0"/>
    <x v="0"/>
  </r>
  <r>
    <d v="2013-05-20T00:00:00"/>
    <d v="2017-05-31T00:00:00"/>
    <n v="1472"/>
    <s v="Disposed"/>
    <x v="0"/>
    <x v="0"/>
    <x v="3"/>
  </r>
  <r>
    <d v="2013-08-12T00:00:00"/>
    <d v="2017-09-27T00:00:00"/>
    <n v="1507"/>
    <s v="Disposed"/>
    <x v="0"/>
    <x v="6"/>
    <x v="3"/>
  </r>
  <r>
    <d v="2012-05-04T00:00:00"/>
    <d v="2017-08-31T00:00:00"/>
    <n v="1945"/>
    <s v="Disposed"/>
    <x v="0"/>
    <x v="2"/>
    <x v="2"/>
  </r>
  <r>
    <d v="2014-01-16T00:00:00"/>
    <d v="2017-06-08T00:00:00"/>
    <n v="1239"/>
    <s v="Disposed"/>
    <x v="1"/>
    <x v="6"/>
    <x v="2"/>
  </r>
  <r>
    <d v="2016-11-28T00:00:00"/>
    <d v="2018-01-30T00:00:00"/>
    <n v="428"/>
    <s v="Disposed"/>
    <x v="0"/>
    <x v="7"/>
    <x v="0"/>
  </r>
  <r>
    <d v="2010-04-06T00:00:00"/>
    <d v="2017-07-31T00:00:00"/>
    <n v="2673"/>
    <s v="Disposed"/>
    <x v="1"/>
    <x v="6"/>
    <x v="2"/>
  </r>
  <r>
    <d v="2012-01-17T00:00:00"/>
    <d v="2017-11-30T00:00:00"/>
    <n v="2144"/>
    <s v="Disposed"/>
    <x v="2"/>
    <x v="6"/>
    <x v="3"/>
  </r>
  <r>
    <d v="2012-05-04T00:00:00"/>
    <d v="2017-08-31T00:00:00"/>
    <n v="1945"/>
    <s v="Disposed"/>
    <x v="0"/>
    <x v="0"/>
    <x v="2"/>
  </r>
  <r>
    <d v="2010-09-15T00:00:00"/>
    <d v="2017-03-28T00:00:00"/>
    <n v="2386"/>
    <s v="Disposed"/>
    <x v="0"/>
    <x v="16"/>
    <x v="6"/>
  </r>
  <r>
    <d v="2013-03-11T00:00:00"/>
    <d v="2017-07-22T00:00:00"/>
    <n v="1594"/>
    <s v="Disposed"/>
    <x v="0"/>
    <x v="14"/>
    <x v="1"/>
  </r>
  <r>
    <d v="2011-11-17T00:00:00"/>
    <d v="2017-05-29T00:00:00"/>
    <n v="2020"/>
    <s v="Disposed"/>
    <x v="2"/>
    <x v="2"/>
    <x v="2"/>
  </r>
  <r>
    <d v="2013-09-23T00:00:00"/>
    <d v="2017-04-22T00:00:00"/>
    <n v="1307"/>
    <s v="Disposed"/>
    <x v="0"/>
    <x v="2"/>
    <x v="2"/>
  </r>
  <r>
    <d v="2013-10-30T00:00:00"/>
    <d v="2017-08-19T00:00:00"/>
    <n v="1389"/>
    <s v="Disposed"/>
    <x v="0"/>
    <x v="16"/>
    <x v="3"/>
  </r>
  <r>
    <d v="2012-01-17T00:00:00"/>
    <d v="2017-11-30T00:00:00"/>
    <n v="2144"/>
    <s v="Disposed"/>
    <x v="2"/>
    <x v="16"/>
    <x v="3"/>
  </r>
  <r>
    <d v="2017-02-06T00:00:00"/>
    <d v="2017-11-30T00:00:00"/>
    <n v="297"/>
    <s v="Disposed"/>
    <x v="2"/>
    <x v="7"/>
    <x v="0"/>
  </r>
  <r>
    <d v="2012-08-27T00:00:00"/>
    <d v="2017-04-29T00:00:00"/>
    <n v="1706"/>
    <s v="Disposed"/>
    <x v="0"/>
    <x v="2"/>
    <x v="2"/>
  </r>
  <r>
    <d v="2016-11-28T00:00:00"/>
    <d v="2018-01-30T00:00:00"/>
    <n v="428"/>
    <s v="Disposed"/>
    <x v="0"/>
    <x v="0"/>
    <x v="0"/>
  </r>
  <r>
    <d v="2013-08-12T00:00:00"/>
    <d v="2017-09-27T00:00:00"/>
    <n v="1507"/>
    <s v="Disposed"/>
    <x v="0"/>
    <x v="6"/>
    <x v="3"/>
  </r>
  <r>
    <d v="2002-10-18T00:00:00"/>
    <d v="2017-12-23T00:00:00"/>
    <n v="5545"/>
    <s v="Disposed"/>
    <x v="0"/>
    <x v="0"/>
    <x v="2"/>
  </r>
  <r>
    <d v="2009-11-23T00:00:00"/>
    <d v="2018-02-28T00:00:00"/>
    <n v="3019"/>
    <s v="Disposed"/>
    <x v="2"/>
    <x v="16"/>
    <x v="2"/>
  </r>
  <r>
    <d v="2014-08-07T00:00:00"/>
    <d v="2017-10-31T00:00:00"/>
    <n v="1181"/>
    <s v="Disposed"/>
    <x v="0"/>
    <x v="16"/>
    <x v="0"/>
  </r>
  <r>
    <d v="2012-05-04T00:00:00"/>
    <d v="2017-08-31T00:00:00"/>
    <n v="1945"/>
    <s v="Disposed"/>
    <x v="0"/>
    <x v="16"/>
    <x v="2"/>
  </r>
  <r>
    <d v="2013-09-23T00:00:00"/>
    <d v="2017-04-22T00:00:00"/>
    <n v="1307"/>
    <s v="Disposed"/>
    <x v="0"/>
    <x v="16"/>
    <x v="5"/>
  </r>
  <r>
    <d v="2013-10-30T00:00:00"/>
    <d v="2017-08-19T00:00:00"/>
    <n v="1389"/>
    <s v="Disposed"/>
    <x v="0"/>
    <x v="8"/>
    <x v="3"/>
  </r>
  <r>
    <d v="2011-11-17T00:00:00"/>
    <d v="2017-05-29T00:00:00"/>
    <n v="2020"/>
    <s v="Disposed"/>
    <x v="2"/>
    <x v="2"/>
    <x v="2"/>
  </r>
  <r>
    <d v="2016-12-22T00:00:00"/>
    <d v="2017-10-14T00:00:00"/>
    <n v="296"/>
    <s v="Disposed"/>
    <x v="2"/>
    <x v="1"/>
    <x v="0"/>
  </r>
  <r>
    <d v="2013-05-20T00:00:00"/>
    <d v="2017-05-31T00:00:00"/>
    <n v="1472"/>
    <s v="Disposed"/>
    <x v="0"/>
    <x v="2"/>
    <x v="2"/>
  </r>
  <r>
    <d v="2012-04-20T00:00:00"/>
    <d v="2018-01-31T00:00:00"/>
    <n v="2112"/>
    <s v="Disposed"/>
    <x v="0"/>
    <x v="2"/>
    <x v="2"/>
  </r>
  <r>
    <d v="2012-09-10T00:00:00"/>
    <d v="2018-03-17T00:00:00"/>
    <n v="2014"/>
    <s v="Disposed"/>
    <x v="0"/>
    <x v="2"/>
    <x v="1"/>
  </r>
  <r>
    <d v="2016-11-28T00:00:00"/>
    <d v="2018-01-30T00:00:00"/>
    <n v="428"/>
    <s v="Disposed"/>
    <x v="0"/>
    <x v="8"/>
    <x v="0"/>
  </r>
  <r>
    <d v="2012-01-17T00:00:00"/>
    <d v="2017-11-30T00:00:00"/>
    <n v="2144"/>
    <s v="Disposed"/>
    <x v="2"/>
    <x v="6"/>
    <x v="3"/>
  </r>
  <r>
    <d v="2010-04-06T00:00:00"/>
    <d v="2017-07-31T00:00:00"/>
    <n v="2673"/>
    <s v="Disposed"/>
    <x v="1"/>
    <x v="2"/>
    <x v="2"/>
  </r>
  <r>
    <d v="2016-11-28T00:00:00"/>
    <d v="2018-01-30T00:00:00"/>
    <n v="428"/>
    <s v="Disposed"/>
    <x v="0"/>
    <x v="3"/>
    <x v="0"/>
  </r>
  <r>
    <d v="2013-08-12T00:00:00"/>
    <d v="2017-09-27T00:00:00"/>
    <n v="1507"/>
    <s v="Disposed"/>
    <x v="0"/>
    <x v="6"/>
    <x v="3"/>
  </r>
  <r>
    <d v="2013-03-11T00:00:00"/>
    <d v="2017-07-22T00:00:00"/>
    <n v="1594"/>
    <s v="Disposed"/>
    <x v="0"/>
    <x v="0"/>
    <x v="1"/>
  </r>
  <r>
    <d v="2009-11-23T00:00:00"/>
    <d v="2018-02-28T00:00:00"/>
    <n v="3019"/>
    <s v="Disposed"/>
    <x v="2"/>
    <x v="0"/>
    <x v="2"/>
  </r>
  <r>
    <d v="2017-02-06T00:00:00"/>
    <d v="2017-11-30T00:00:00"/>
    <n v="297"/>
    <s v="Disposed"/>
    <x v="2"/>
    <x v="6"/>
    <x v="0"/>
  </r>
  <r>
    <d v="2014-01-16T00:00:00"/>
    <d v="2017-06-08T00:00:00"/>
    <n v="1239"/>
    <s v="Disposed"/>
    <x v="1"/>
    <x v="2"/>
    <x v="2"/>
  </r>
  <r>
    <d v="2012-05-04T00:00:00"/>
    <d v="2017-08-31T00:00:00"/>
    <n v="1945"/>
    <s v="Disposed"/>
    <x v="0"/>
    <x v="3"/>
    <x v="2"/>
  </r>
  <r>
    <d v="2013-09-23T00:00:00"/>
    <d v="2017-04-22T00:00:00"/>
    <n v="1307"/>
    <s v="Disposed"/>
    <x v="0"/>
    <x v="2"/>
    <x v="6"/>
  </r>
  <r>
    <d v="2013-09-23T00:00:00"/>
    <d v="2017-04-22T00:00:00"/>
    <n v="1307"/>
    <s v="Disposed"/>
    <x v="0"/>
    <x v="2"/>
    <x v="6"/>
  </r>
  <r>
    <d v="2017-02-06T00:00:00"/>
    <d v="2017-11-30T00:00:00"/>
    <n v="297"/>
    <s v="Disposed"/>
    <x v="2"/>
    <x v="6"/>
    <x v="0"/>
  </r>
  <r>
    <d v="2010-04-06T00:00:00"/>
    <d v="2017-07-31T00:00:00"/>
    <n v="2673"/>
    <s v="Disposed"/>
    <x v="1"/>
    <x v="3"/>
    <x v="2"/>
  </r>
  <r>
    <d v="2012-08-27T00:00:00"/>
    <d v="2017-04-29T00:00:00"/>
    <n v="1706"/>
    <s v="Disposed"/>
    <x v="0"/>
    <x v="0"/>
    <x v="2"/>
  </r>
  <r>
    <d v="2013-08-12T00:00:00"/>
    <d v="2017-09-27T00:00:00"/>
    <n v="1507"/>
    <s v="Disposed"/>
    <x v="0"/>
    <x v="1"/>
    <x v="3"/>
  </r>
  <r>
    <d v="2011-11-17T00:00:00"/>
    <d v="2017-05-29T00:00:00"/>
    <n v="2020"/>
    <s v="Disposed"/>
    <x v="2"/>
    <x v="0"/>
    <x v="2"/>
  </r>
  <r>
    <d v="2002-10-18T00:00:00"/>
    <d v="2017-12-23T00:00:00"/>
    <n v="5545"/>
    <s v="Disposed"/>
    <x v="0"/>
    <x v="3"/>
    <x v="2"/>
  </r>
  <r>
    <d v="2012-04-20T00:00:00"/>
    <d v="2018-01-31T00:00:00"/>
    <n v="2112"/>
    <s v="Disposed"/>
    <x v="0"/>
    <x v="2"/>
    <x v="2"/>
  </r>
  <r>
    <d v="2013-03-11T00:00:00"/>
    <d v="2017-07-22T00:00:00"/>
    <n v="1594"/>
    <s v="Disposed"/>
    <x v="0"/>
    <x v="6"/>
    <x v="2"/>
  </r>
  <r>
    <d v="2013-10-30T00:00:00"/>
    <d v="2017-08-19T00:00:00"/>
    <n v="1389"/>
    <s v="Disposed"/>
    <x v="0"/>
    <x v="2"/>
    <x v="2"/>
  </r>
  <r>
    <d v="2014-08-07T00:00:00"/>
    <d v="2017-10-31T00:00:00"/>
    <n v="1181"/>
    <s v="Disposed"/>
    <x v="0"/>
    <x v="6"/>
    <x v="0"/>
  </r>
  <r>
    <d v="2016-12-22T00:00:00"/>
    <d v="2017-10-14T00:00:00"/>
    <n v="296"/>
    <s v="Disposed"/>
    <x v="2"/>
    <x v="2"/>
    <x v="0"/>
  </r>
  <r>
    <d v="2014-01-16T00:00:00"/>
    <d v="2017-06-08T00:00:00"/>
    <n v="1239"/>
    <s v="Disposed"/>
    <x v="1"/>
    <x v="6"/>
    <x v="5"/>
  </r>
  <r>
    <d v="2013-05-20T00:00:00"/>
    <d v="2017-05-31T00:00:00"/>
    <n v="1472"/>
    <s v="Disposed"/>
    <x v="0"/>
    <x v="2"/>
    <x v="2"/>
  </r>
  <r>
    <d v="2009-11-23T00:00:00"/>
    <d v="2018-02-28T00:00:00"/>
    <n v="3019"/>
    <s v="Disposed"/>
    <x v="2"/>
    <x v="0"/>
    <x v="2"/>
  </r>
  <r>
    <d v="2012-08-27T00:00:00"/>
    <d v="2017-04-29T00:00:00"/>
    <n v="1706"/>
    <s v="Disposed"/>
    <x v="0"/>
    <x v="16"/>
    <x v="6"/>
  </r>
  <r>
    <d v="2010-04-06T00:00:00"/>
    <d v="2017-07-31T00:00:00"/>
    <n v="2673"/>
    <s v="Disposed"/>
    <x v="1"/>
    <x v="2"/>
    <x v="7"/>
  </r>
  <r>
    <d v="2013-10-30T00:00:00"/>
    <d v="2017-08-19T00:00:00"/>
    <n v="1389"/>
    <s v="Disposed"/>
    <x v="0"/>
    <x v="2"/>
    <x v="0"/>
  </r>
  <r>
    <d v="2016-11-28T00:00:00"/>
    <d v="2018-01-30T00:00:00"/>
    <n v="428"/>
    <s v="Disposed"/>
    <x v="0"/>
    <x v="0"/>
    <x v="0"/>
  </r>
  <r>
    <d v="2012-01-17T00:00:00"/>
    <d v="2017-11-30T00:00:00"/>
    <n v="2144"/>
    <s v="Disposed"/>
    <x v="2"/>
    <x v="6"/>
    <x v="3"/>
  </r>
  <r>
    <d v="2012-09-10T00:00:00"/>
    <d v="2018-03-17T00:00:00"/>
    <n v="2014"/>
    <s v="Disposed"/>
    <x v="0"/>
    <x v="6"/>
    <x v="2"/>
  </r>
  <r>
    <d v="2012-09-10T00:00:00"/>
    <d v="2018-03-17T00:00:00"/>
    <n v="2014"/>
    <s v="Disposed"/>
    <x v="0"/>
    <x v="6"/>
    <x v="2"/>
  </r>
  <r>
    <d v="2013-05-20T00:00:00"/>
    <d v="2017-05-31T00:00:00"/>
    <n v="1472"/>
    <s v="Disposed"/>
    <x v="0"/>
    <x v="0"/>
    <x v="2"/>
  </r>
  <r>
    <d v="2011-11-17T00:00:00"/>
    <d v="2017-05-29T00:00:00"/>
    <n v="2020"/>
    <s v="Disposed"/>
    <x v="2"/>
    <x v="6"/>
    <x v="5"/>
  </r>
  <r>
    <d v="2013-10-30T00:00:00"/>
    <d v="2017-08-19T00:00:00"/>
    <n v="1389"/>
    <s v="Disposed"/>
    <x v="0"/>
    <x v="16"/>
    <x v="2"/>
  </r>
  <r>
    <d v="2009-11-23T00:00:00"/>
    <d v="2018-02-28T00:00:00"/>
    <n v="3019"/>
    <s v="Disposed"/>
    <x v="2"/>
    <x v="0"/>
    <x v="2"/>
  </r>
  <r>
    <d v="2012-01-17T00:00:00"/>
    <d v="2017-11-30T00:00:00"/>
    <n v="2144"/>
    <s v="Disposed"/>
    <x v="2"/>
    <x v="6"/>
    <x v="3"/>
  </r>
  <r>
    <d v="2013-08-12T00:00:00"/>
    <d v="2017-09-27T00:00:00"/>
    <n v="1507"/>
    <s v="Disposed"/>
    <x v="0"/>
    <x v="3"/>
    <x v="1"/>
  </r>
  <r>
    <d v="2014-01-16T00:00:00"/>
    <d v="2017-06-08T00:00:00"/>
    <n v="1239"/>
    <s v="Disposed"/>
    <x v="1"/>
    <x v="6"/>
    <x v="5"/>
  </r>
  <r>
    <d v="2017-02-06T00:00:00"/>
    <d v="2017-11-30T00:00:00"/>
    <n v="297"/>
    <s v="Disposed"/>
    <x v="2"/>
    <x v="6"/>
    <x v="0"/>
  </r>
  <r>
    <d v="2012-05-04T00:00:00"/>
    <d v="2017-08-31T00:00:00"/>
    <n v="1945"/>
    <s v="Disposed"/>
    <x v="0"/>
    <x v="6"/>
    <x v="2"/>
  </r>
  <r>
    <d v="2017-02-06T00:00:00"/>
    <d v="2017-11-30T00:00:00"/>
    <n v="297"/>
    <s v="Disposed"/>
    <x v="2"/>
    <x v="6"/>
    <x v="0"/>
  </r>
  <r>
    <d v="2009-11-23T00:00:00"/>
    <d v="2018-02-28T00:00:00"/>
    <n v="3019"/>
    <s v="Disposed"/>
    <x v="2"/>
    <x v="0"/>
    <x v="2"/>
  </r>
  <r>
    <d v="2016-11-28T00:00:00"/>
    <d v="2018-01-30T00:00:00"/>
    <n v="428"/>
    <s v="Disposed"/>
    <x v="0"/>
    <x v="1"/>
    <x v="0"/>
  </r>
  <r>
    <d v="2002-10-18T00:00:00"/>
    <d v="2017-12-23T00:00:00"/>
    <n v="5545"/>
    <s v="Disposed"/>
    <x v="0"/>
    <x v="2"/>
    <x v="2"/>
  </r>
  <r>
    <d v="2013-03-11T00:00:00"/>
    <d v="2017-07-22T00:00:00"/>
    <n v="1594"/>
    <s v="Disposed"/>
    <x v="0"/>
    <x v="6"/>
    <x v="2"/>
  </r>
  <r>
    <d v="2011-11-17T00:00:00"/>
    <d v="2017-05-29T00:00:00"/>
    <n v="2020"/>
    <s v="Disposed"/>
    <x v="2"/>
    <x v="6"/>
    <x v="5"/>
  </r>
  <r>
    <d v="2013-05-20T00:00:00"/>
    <d v="2017-05-31T00:00:00"/>
    <n v="1472"/>
    <s v="Disposed"/>
    <x v="0"/>
    <x v="6"/>
    <x v="5"/>
  </r>
  <r>
    <d v="2016-12-22T00:00:00"/>
    <d v="2017-10-14T00:00:00"/>
    <n v="296"/>
    <s v="Disposed"/>
    <x v="2"/>
    <x v="3"/>
    <x v="0"/>
  </r>
  <r>
    <d v="2013-08-12T00:00:00"/>
    <d v="2017-09-27T00:00:00"/>
    <n v="1507"/>
    <s v="Disposed"/>
    <x v="0"/>
    <x v="2"/>
    <x v="1"/>
  </r>
  <r>
    <d v="2010-04-06T00:00:00"/>
    <d v="2017-07-31T00:00:00"/>
    <n v="2673"/>
    <s v="Disposed"/>
    <x v="1"/>
    <x v="6"/>
    <x v="2"/>
  </r>
  <r>
    <d v="2011-11-17T00:00:00"/>
    <d v="2017-05-29T00:00:00"/>
    <n v="2020"/>
    <s v="Disposed"/>
    <x v="2"/>
    <x v="3"/>
    <x v="5"/>
  </r>
  <r>
    <d v="2012-09-10T00:00:00"/>
    <d v="2018-03-17T00:00:00"/>
    <n v="2014"/>
    <s v="Disposed"/>
    <x v="0"/>
    <x v="2"/>
    <x v="2"/>
  </r>
  <r>
    <d v="2009-11-23T00:00:00"/>
    <d v="2018-02-28T00:00:00"/>
    <n v="3019"/>
    <s v="Disposed"/>
    <x v="2"/>
    <x v="0"/>
    <x v="2"/>
  </r>
  <r>
    <d v="2016-11-28T00:00:00"/>
    <d v="2018-01-30T00:00:00"/>
    <n v="428"/>
    <s v="Disposed"/>
    <x v="0"/>
    <x v="2"/>
    <x v="0"/>
  </r>
  <r>
    <d v="2017-02-06T00:00:00"/>
    <d v="2017-11-30T00:00:00"/>
    <n v="297"/>
    <s v="Disposed"/>
    <x v="2"/>
    <x v="1"/>
    <x v="0"/>
  </r>
  <r>
    <d v="2012-01-17T00:00:00"/>
    <d v="2017-11-30T00:00:00"/>
    <n v="2144"/>
    <s v="Disposed"/>
    <x v="2"/>
    <x v="2"/>
    <x v="3"/>
  </r>
  <r>
    <d v="2012-04-20T00:00:00"/>
    <d v="2018-01-31T00:00:00"/>
    <n v="2112"/>
    <s v="Disposed"/>
    <x v="0"/>
    <x v="4"/>
    <x v="2"/>
  </r>
  <r>
    <d v="2014-01-16T00:00:00"/>
    <d v="2017-06-08T00:00:00"/>
    <n v="1239"/>
    <s v="Disposed"/>
    <x v="1"/>
    <x v="16"/>
    <x v="5"/>
  </r>
  <r>
    <d v="2014-08-07T00:00:00"/>
    <d v="2017-10-31T00:00:00"/>
    <n v="1181"/>
    <s v="Disposed"/>
    <x v="0"/>
    <x v="1"/>
    <x v="0"/>
  </r>
  <r>
    <d v="2011-11-17T00:00:00"/>
    <d v="2017-05-29T00:00:00"/>
    <n v="2020"/>
    <s v="Disposed"/>
    <x v="2"/>
    <x v="7"/>
    <x v="6"/>
  </r>
  <r>
    <d v="2013-10-30T00:00:00"/>
    <d v="2017-08-19T00:00:00"/>
    <n v="1389"/>
    <s v="Disposed"/>
    <x v="0"/>
    <x v="2"/>
    <x v="2"/>
  </r>
  <r>
    <d v="2013-05-20T00:00:00"/>
    <d v="2017-05-31T00:00:00"/>
    <n v="1472"/>
    <s v="Disposed"/>
    <x v="0"/>
    <x v="2"/>
    <x v="6"/>
  </r>
  <r>
    <d v="2012-01-17T00:00:00"/>
    <d v="2017-11-30T00:00:00"/>
    <n v="2144"/>
    <s v="Disposed"/>
    <x v="2"/>
    <x v="1"/>
    <x v="1"/>
  </r>
  <r>
    <d v="2013-03-11T00:00:00"/>
    <d v="2017-07-22T00:00:00"/>
    <n v="1594"/>
    <s v="Disposed"/>
    <x v="0"/>
    <x v="0"/>
    <x v="2"/>
  </r>
  <r>
    <d v="2017-02-06T00:00:00"/>
    <d v="2017-11-30T00:00:00"/>
    <n v="297"/>
    <s v="Disposed"/>
    <x v="2"/>
    <x v="4"/>
    <x v="0"/>
  </r>
  <r>
    <d v="2010-04-06T00:00:00"/>
    <d v="2017-07-31T00:00:00"/>
    <n v="2673"/>
    <s v="Disposed"/>
    <x v="1"/>
    <x v="6"/>
    <x v="2"/>
  </r>
  <r>
    <d v="2009-11-23T00:00:00"/>
    <d v="2018-02-28T00:00:00"/>
    <n v="3019"/>
    <s v="Disposed"/>
    <x v="2"/>
    <x v="7"/>
    <x v="2"/>
  </r>
  <r>
    <d v="2013-10-30T00:00:00"/>
    <d v="2017-08-19T00:00:00"/>
    <n v="1389"/>
    <s v="Disposed"/>
    <x v="0"/>
    <x v="2"/>
    <x v="2"/>
  </r>
  <r>
    <d v="2014-01-16T00:00:00"/>
    <d v="2017-06-08T00:00:00"/>
    <n v="1239"/>
    <s v="Disposed"/>
    <x v="1"/>
    <x v="3"/>
    <x v="5"/>
  </r>
  <r>
    <d v="2013-08-12T00:00:00"/>
    <d v="2017-09-27T00:00:00"/>
    <n v="1507"/>
    <s v="Disposed"/>
    <x v="0"/>
    <x v="6"/>
    <x v="2"/>
  </r>
  <r>
    <d v="2016-11-28T00:00:00"/>
    <d v="2018-01-30T00:00:00"/>
    <n v="428"/>
    <s v="Disposed"/>
    <x v="0"/>
    <x v="6"/>
    <x v="0"/>
  </r>
  <r>
    <d v="2014-01-16T00:00:00"/>
    <d v="2017-06-08T00:00:00"/>
    <n v="1239"/>
    <s v="Disposed"/>
    <x v="1"/>
    <x v="2"/>
    <x v="5"/>
  </r>
  <r>
    <d v="2014-01-16T00:00:00"/>
    <d v="2017-06-08T00:00:00"/>
    <n v="1239"/>
    <s v="Disposed"/>
    <x v="1"/>
    <x v="0"/>
    <x v="6"/>
  </r>
  <r>
    <d v="2002-10-18T00:00:00"/>
    <d v="2017-12-23T00:00:00"/>
    <n v="5545"/>
    <s v="Disposed"/>
    <x v="0"/>
    <x v="1"/>
    <x v="2"/>
  </r>
  <r>
    <d v="2012-05-04T00:00:00"/>
    <d v="2017-08-31T00:00:00"/>
    <n v="1945"/>
    <s v="Disposed"/>
    <x v="0"/>
    <x v="0"/>
    <x v="2"/>
  </r>
  <r>
    <d v="2016-11-28T00:00:00"/>
    <d v="2018-01-30T00:00:00"/>
    <n v="428"/>
    <s v="Disposed"/>
    <x v="0"/>
    <x v="0"/>
    <x v="0"/>
  </r>
  <r>
    <d v="2013-03-11T00:00:00"/>
    <d v="2017-07-22T00:00:00"/>
    <n v="1594"/>
    <s v="Disposed"/>
    <x v="0"/>
    <x v="7"/>
    <x v="2"/>
  </r>
  <r>
    <d v="2013-10-30T00:00:00"/>
    <d v="2017-08-19T00:00:00"/>
    <n v="1389"/>
    <s v="Disposed"/>
    <x v="0"/>
    <x v="6"/>
    <x v="2"/>
  </r>
  <r>
    <d v="2016-12-22T00:00:00"/>
    <d v="2017-10-14T00:00:00"/>
    <n v="296"/>
    <s v="Disposed"/>
    <x v="2"/>
    <x v="8"/>
    <x v="0"/>
  </r>
  <r>
    <d v="2012-09-10T00:00:00"/>
    <d v="2018-03-17T00:00:00"/>
    <n v="2014"/>
    <s v="Disposed"/>
    <x v="0"/>
    <x v="1"/>
    <x v="2"/>
  </r>
  <r>
    <d v="2014-08-07T00:00:00"/>
    <d v="2017-10-31T00:00:00"/>
    <n v="1181"/>
    <s v="Disposed"/>
    <x v="0"/>
    <x v="6"/>
    <x v="3"/>
  </r>
  <r>
    <d v="2012-04-20T00:00:00"/>
    <d v="2018-01-31T00:00:00"/>
    <n v="2112"/>
    <s v="Disposed"/>
    <x v="0"/>
    <x v="0"/>
    <x v="2"/>
  </r>
  <r>
    <d v="2009-11-23T00:00:00"/>
    <d v="2018-02-28T00:00:00"/>
    <n v="3019"/>
    <s v="Disposed"/>
    <x v="2"/>
    <x v="0"/>
    <x v="2"/>
  </r>
  <r>
    <d v="2013-03-11T00:00:00"/>
    <d v="2017-07-22T00:00:00"/>
    <n v="1594"/>
    <s v="Disposed"/>
    <x v="0"/>
    <x v="6"/>
    <x v="5"/>
  </r>
  <r>
    <d v="2016-11-28T00:00:00"/>
    <d v="2018-01-30T00:00:00"/>
    <n v="428"/>
    <s v="Disposed"/>
    <x v="0"/>
    <x v="2"/>
    <x v="0"/>
  </r>
  <r>
    <d v="2017-02-06T00:00:00"/>
    <d v="2017-11-30T00:00:00"/>
    <n v="297"/>
    <s v="Disposed"/>
    <x v="2"/>
    <x v="0"/>
    <x v="0"/>
  </r>
  <r>
    <d v="2016-11-28T00:00:00"/>
    <d v="2018-01-30T00:00:00"/>
    <n v="428"/>
    <s v="Disposed"/>
    <x v="0"/>
    <x v="0"/>
    <x v="0"/>
  </r>
  <r>
    <d v="2012-01-17T00:00:00"/>
    <d v="2017-11-30T00:00:00"/>
    <n v="2144"/>
    <s v="Disposed"/>
    <x v="2"/>
    <x v="6"/>
    <x v="2"/>
  </r>
  <r>
    <d v="2010-04-06T00:00:00"/>
    <d v="2017-07-31T00:00:00"/>
    <n v="2673"/>
    <s v="Disposed"/>
    <x v="1"/>
    <x v="7"/>
    <x v="2"/>
  </r>
  <r>
    <d v="2016-11-28T00:00:00"/>
    <d v="2018-01-30T00:00:00"/>
    <n v="428"/>
    <s v="Disposed"/>
    <x v="0"/>
    <x v="2"/>
    <x v="0"/>
  </r>
  <r>
    <d v="2013-10-30T00:00:00"/>
    <d v="2017-08-19T00:00:00"/>
    <n v="1389"/>
    <s v="Disposed"/>
    <x v="0"/>
    <x v="12"/>
    <x v="2"/>
  </r>
  <r>
    <d v="2002-10-18T00:00:00"/>
    <d v="2017-12-23T00:00:00"/>
    <n v="5545"/>
    <s v="Disposed"/>
    <x v="0"/>
    <x v="2"/>
    <x v="2"/>
  </r>
  <r>
    <d v="2013-03-11T00:00:00"/>
    <d v="2017-07-22T00:00:00"/>
    <n v="1594"/>
    <s v="Disposed"/>
    <x v="0"/>
    <x v="2"/>
    <x v="6"/>
  </r>
  <r>
    <d v="2013-08-12T00:00:00"/>
    <d v="2017-09-27T00:00:00"/>
    <n v="1507"/>
    <s v="Disposed"/>
    <x v="0"/>
    <x v="0"/>
    <x v="2"/>
  </r>
  <r>
    <d v="2012-05-04T00:00:00"/>
    <d v="2017-08-31T00:00:00"/>
    <n v="1945"/>
    <s v="Disposed"/>
    <x v="0"/>
    <x v="0"/>
    <x v="2"/>
  </r>
  <r>
    <d v="2010-04-06T00:00:00"/>
    <d v="2017-07-31T00:00:00"/>
    <n v="2673"/>
    <s v="Disposed"/>
    <x v="1"/>
    <x v="0"/>
    <x v="2"/>
  </r>
  <r>
    <d v="2009-11-23T00:00:00"/>
    <d v="2018-02-28T00:00:00"/>
    <n v="3019"/>
    <s v="Disposed"/>
    <x v="2"/>
    <x v="6"/>
    <x v="2"/>
  </r>
  <r>
    <d v="2013-10-30T00:00:00"/>
    <d v="2017-08-19T00:00:00"/>
    <n v="1389"/>
    <s v="Disposed"/>
    <x v="0"/>
    <x v="6"/>
    <x v="2"/>
  </r>
  <r>
    <d v="2010-04-06T00:00:00"/>
    <d v="2017-07-31T00:00:00"/>
    <n v="2673"/>
    <s v="Disposed"/>
    <x v="1"/>
    <x v="6"/>
    <x v="5"/>
  </r>
  <r>
    <d v="2016-12-22T00:00:00"/>
    <d v="2017-10-14T00:00:00"/>
    <n v="296"/>
    <s v="Disposed"/>
    <x v="2"/>
    <x v="0"/>
    <x v="0"/>
  </r>
  <r>
    <d v="2010-04-06T00:00:00"/>
    <d v="2017-07-31T00:00:00"/>
    <n v="2673"/>
    <s v="Disposed"/>
    <x v="1"/>
    <x v="13"/>
    <x v="6"/>
  </r>
  <r>
    <d v="2012-09-10T00:00:00"/>
    <d v="2018-03-17T00:00:00"/>
    <n v="2014"/>
    <s v="Disposed"/>
    <x v="0"/>
    <x v="6"/>
    <x v="2"/>
  </r>
  <r>
    <d v="2017-02-06T00:00:00"/>
    <d v="2017-11-30T00:00:00"/>
    <n v="297"/>
    <s v="Disposed"/>
    <x v="2"/>
    <x v="1"/>
    <x v="0"/>
  </r>
  <r>
    <d v="2014-08-07T00:00:00"/>
    <d v="2017-10-31T00:00:00"/>
    <n v="1181"/>
    <s v="Disposed"/>
    <x v="0"/>
    <x v="6"/>
    <x v="3"/>
  </r>
  <r>
    <d v="2013-10-30T00:00:00"/>
    <d v="2017-08-19T00:00:00"/>
    <n v="1389"/>
    <s v="Disposed"/>
    <x v="0"/>
    <x v="0"/>
    <x v="2"/>
  </r>
  <r>
    <d v="2012-04-20T00:00:00"/>
    <d v="2018-01-31T00:00:00"/>
    <n v="2112"/>
    <s v="Disposed"/>
    <x v="0"/>
    <x v="0"/>
    <x v="2"/>
  </r>
  <r>
    <d v="2013-10-30T00:00:00"/>
    <d v="2017-08-19T00:00:00"/>
    <n v="1389"/>
    <s v="Disposed"/>
    <x v="0"/>
    <x v="6"/>
    <x v="2"/>
  </r>
  <r>
    <d v="2016-11-28T00:00:00"/>
    <d v="2018-01-30T00:00:00"/>
    <n v="428"/>
    <s v="Disposed"/>
    <x v="0"/>
    <x v="8"/>
    <x v="0"/>
  </r>
  <r>
    <d v="2013-08-12T00:00:00"/>
    <d v="2017-09-27T00:00:00"/>
    <n v="1507"/>
    <s v="Disposed"/>
    <x v="0"/>
    <x v="2"/>
    <x v="2"/>
  </r>
  <r>
    <d v="2016-11-28T00:00:00"/>
    <d v="2018-01-30T00:00:00"/>
    <n v="428"/>
    <s v="Disposed"/>
    <x v="0"/>
    <x v="8"/>
    <x v="0"/>
  </r>
  <r>
    <d v="2016-11-28T00:00:00"/>
    <d v="2018-01-30T00:00:00"/>
    <n v="428"/>
    <s v="Disposed"/>
    <x v="0"/>
    <x v="11"/>
    <x v="0"/>
  </r>
  <r>
    <d v="2013-10-30T00:00:00"/>
    <d v="2017-08-19T00:00:00"/>
    <n v="1389"/>
    <s v="Disposed"/>
    <x v="0"/>
    <x v="7"/>
    <x v="2"/>
  </r>
  <r>
    <d v="2002-10-18T00:00:00"/>
    <d v="2017-12-23T00:00:00"/>
    <n v="5545"/>
    <s v="Disposed"/>
    <x v="0"/>
    <x v="6"/>
    <x v="2"/>
  </r>
  <r>
    <d v="2012-01-17T00:00:00"/>
    <d v="2017-11-30T00:00:00"/>
    <n v="2144"/>
    <s v="Disposed"/>
    <x v="2"/>
    <x v="6"/>
    <x v="2"/>
  </r>
  <r>
    <d v="2009-11-23T00:00:00"/>
    <d v="2018-02-28T00:00:00"/>
    <n v="3019"/>
    <s v="Disposed"/>
    <x v="2"/>
    <x v="16"/>
    <x v="2"/>
  </r>
  <r>
    <d v="2016-12-22T00:00:00"/>
    <d v="2017-10-14T00:00:00"/>
    <n v="296"/>
    <s v="Disposed"/>
    <x v="2"/>
    <x v="7"/>
    <x v="0"/>
  </r>
  <r>
    <d v="2013-10-30T00:00:00"/>
    <d v="2017-08-19T00:00:00"/>
    <n v="1389"/>
    <s v="Disposed"/>
    <x v="0"/>
    <x v="2"/>
    <x v="6"/>
  </r>
  <r>
    <d v="2013-08-12T00:00:00"/>
    <d v="2017-09-27T00:00:00"/>
    <n v="1507"/>
    <s v="Disposed"/>
    <x v="0"/>
    <x v="2"/>
    <x v="2"/>
  </r>
  <r>
    <d v="2012-05-04T00:00:00"/>
    <d v="2017-08-31T00:00:00"/>
    <n v="1945"/>
    <s v="Disposed"/>
    <x v="0"/>
    <x v="2"/>
    <x v="2"/>
  </r>
  <r>
    <d v="2016-11-28T00:00:00"/>
    <d v="2018-01-30T00:00:00"/>
    <n v="428"/>
    <s v="Disposed"/>
    <x v="0"/>
    <x v="0"/>
    <x v="0"/>
  </r>
  <r>
    <d v="2012-05-04T00:00:00"/>
    <d v="2017-08-31T00:00:00"/>
    <n v="1945"/>
    <s v="Disposed"/>
    <x v="0"/>
    <x v="2"/>
    <x v="2"/>
  </r>
  <r>
    <d v="2017-02-06T00:00:00"/>
    <d v="2017-11-30T00:00:00"/>
    <n v="297"/>
    <s v="Disposed"/>
    <x v="2"/>
    <x v="1"/>
    <x v="0"/>
  </r>
  <r>
    <d v="2012-09-10T00:00:00"/>
    <d v="2018-03-17T00:00:00"/>
    <n v="2014"/>
    <s v="Disposed"/>
    <x v="0"/>
    <x v="2"/>
    <x v="2"/>
  </r>
  <r>
    <d v="2017-02-06T00:00:00"/>
    <d v="2017-11-30T00:00:00"/>
    <n v="297"/>
    <s v="Disposed"/>
    <x v="2"/>
    <x v="7"/>
    <x v="0"/>
  </r>
  <r>
    <d v="2016-12-22T00:00:00"/>
    <d v="2017-10-14T00:00:00"/>
    <n v="296"/>
    <s v="Disposed"/>
    <x v="2"/>
    <x v="0"/>
    <x v="0"/>
  </r>
  <r>
    <d v="2014-08-07T00:00:00"/>
    <d v="2017-10-31T00:00:00"/>
    <n v="1181"/>
    <s v="Disposed"/>
    <x v="0"/>
    <x v="6"/>
    <x v="3"/>
  </r>
  <r>
    <d v="2012-04-20T00:00:00"/>
    <d v="2018-01-31T00:00:00"/>
    <n v="2112"/>
    <s v="Disposed"/>
    <x v="0"/>
    <x v="7"/>
    <x v="2"/>
  </r>
  <r>
    <d v="2012-05-04T00:00:00"/>
    <d v="2017-08-31T00:00:00"/>
    <n v="1945"/>
    <s v="Disposed"/>
    <x v="0"/>
    <x v="6"/>
    <x v="5"/>
  </r>
  <r>
    <d v="2012-05-04T00:00:00"/>
    <d v="2017-08-31T00:00:00"/>
    <n v="1945"/>
    <s v="Disposed"/>
    <x v="0"/>
    <x v="2"/>
    <x v="6"/>
  </r>
  <r>
    <d v="2009-11-23T00:00:00"/>
    <d v="2018-02-28T00:00:00"/>
    <n v="3019"/>
    <s v="Disposed"/>
    <x v="2"/>
    <x v="2"/>
    <x v="2"/>
  </r>
  <r>
    <d v="2016-11-28T00:00:00"/>
    <d v="2018-01-30T00:00:00"/>
    <n v="428"/>
    <s v="Disposed"/>
    <x v="0"/>
    <x v="3"/>
    <x v="0"/>
  </r>
  <r>
    <d v="2013-08-12T00:00:00"/>
    <d v="2017-09-27T00:00:00"/>
    <n v="1507"/>
    <s v="Disposed"/>
    <x v="0"/>
    <x v="1"/>
    <x v="2"/>
  </r>
  <r>
    <d v="2016-12-22T00:00:00"/>
    <d v="2017-10-14T00:00:00"/>
    <n v="296"/>
    <s v="Disposed"/>
    <x v="2"/>
    <x v="2"/>
    <x v="0"/>
  </r>
  <r>
    <d v="2012-01-17T00:00:00"/>
    <d v="2017-11-30T00:00:00"/>
    <n v="2144"/>
    <s v="Disposed"/>
    <x v="2"/>
    <x v="0"/>
    <x v="2"/>
  </r>
  <r>
    <d v="2016-11-28T00:00:00"/>
    <d v="2018-01-30T00:00:00"/>
    <n v="428"/>
    <s v="Disposed"/>
    <x v="0"/>
    <x v="0"/>
    <x v="0"/>
  </r>
  <r>
    <d v="2017-02-06T00:00:00"/>
    <d v="2017-11-30T00:00:00"/>
    <n v="297"/>
    <s v="Disposed"/>
    <x v="2"/>
    <x v="3"/>
    <x v="3"/>
  </r>
  <r>
    <d v="2013-08-12T00:00:00"/>
    <d v="2017-09-27T00:00:00"/>
    <n v="1507"/>
    <s v="Disposed"/>
    <x v="0"/>
    <x v="2"/>
    <x v="0"/>
  </r>
  <r>
    <d v="2013-08-12T00:00:00"/>
    <d v="2017-09-27T00:00:00"/>
    <n v="1507"/>
    <s v="Disposed"/>
    <x v="0"/>
    <x v="0"/>
    <x v="2"/>
  </r>
  <r>
    <d v="2002-10-18T00:00:00"/>
    <d v="2017-12-23T00:00:00"/>
    <n v="5545"/>
    <s v="Disposed"/>
    <x v="0"/>
    <x v="16"/>
    <x v="2"/>
  </r>
  <r>
    <d v="2014-08-07T00:00:00"/>
    <d v="2017-10-31T00:00:00"/>
    <n v="1181"/>
    <s v="Disposed"/>
    <x v="0"/>
    <x v="6"/>
    <x v="3"/>
  </r>
  <r>
    <d v="2017-02-06T00:00:00"/>
    <d v="2017-11-30T00:00:00"/>
    <n v="297"/>
    <s v="Disposed"/>
    <x v="2"/>
    <x v="0"/>
    <x v="3"/>
  </r>
  <r>
    <d v="2012-01-17T00:00:00"/>
    <d v="2017-11-30T00:00:00"/>
    <n v="2144"/>
    <s v="Disposed"/>
    <x v="2"/>
    <x v="0"/>
    <x v="2"/>
  </r>
  <r>
    <d v="2016-12-22T00:00:00"/>
    <d v="2017-10-14T00:00:00"/>
    <n v="296"/>
    <s v="Disposed"/>
    <x v="2"/>
    <x v="1"/>
    <x v="3"/>
  </r>
  <r>
    <d v="2013-08-12T00:00:00"/>
    <d v="2017-09-27T00:00:00"/>
    <n v="1507"/>
    <s v="Disposed"/>
    <x v="0"/>
    <x v="7"/>
    <x v="2"/>
  </r>
  <r>
    <d v="2012-09-10T00:00:00"/>
    <d v="2018-03-17T00:00:00"/>
    <n v="2014"/>
    <s v="Disposed"/>
    <x v="0"/>
    <x v="0"/>
    <x v="2"/>
  </r>
  <r>
    <d v="2017-02-06T00:00:00"/>
    <d v="2017-11-30T00:00:00"/>
    <n v="297"/>
    <s v="Disposed"/>
    <x v="2"/>
    <x v="8"/>
    <x v="1"/>
  </r>
  <r>
    <d v="2016-11-28T00:00:00"/>
    <d v="2018-01-30T00:00:00"/>
    <n v="428"/>
    <s v="Disposed"/>
    <x v="0"/>
    <x v="1"/>
    <x v="0"/>
  </r>
  <r>
    <d v="2013-08-12T00:00:00"/>
    <d v="2017-09-27T00:00:00"/>
    <n v="1507"/>
    <s v="Disposed"/>
    <x v="0"/>
    <x v="8"/>
    <x v="2"/>
  </r>
  <r>
    <d v="2012-01-17T00:00:00"/>
    <d v="2017-11-30T00:00:00"/>
    <n v="2144"/>
    <s v="Disposed"/>
    <x v="2"/>
    <x v="0"/>
    <x v="2"/>
  </r>
  <r>
    <d v="2016-11-28T00:00:00"/>
    <d v="2018-01-30T00:00:00"/>
    <n v="428"/>
    <s v="Disposed"/>
    <x v="0"/>
    <x v="4"/>
    <x v="0"/>
  </r>
  <r>
    <d v="2017-02-06T00:00:00"/>
    <d v="2017-11-30T00:00:00"/>
    <n v="297"/>
    <s v="Disposed"/>
    <x v="2"/>
    <x v="2"/>
    <x v="1"/>
  </r>
  <r>
    <d v="2012-04-20T00:00:00"/>
    <d v="2018-01-31T00:00:00"/>
    <n v="2112"/>
    <s v="Disposed"/>
    <x v="0"/>
    <x v="6"/>
    <x v="2"/>
  </r>
  <r>
    <d v="2016-12-22T00:00:00"/>
    <d v="2017-10-14T00:00:00"/>
    <n v="296"/>
    <s v="Disposed"/>
    <x v="2"/>
    <x v="0"/>
    <x v="2"/>
  </r>
  <r>
    <d v="2013-08-12T00:00:00"/>
    <d v="2017-09-27T00:00:00"/>
    <n v="1507"/>
    <s v="Disposed"/>
    <x v="0"/>
    <x v="6"/>
    <x v="5"/>
  </r>
  <r>
    <d v="2002-10-18T00:00:00"/>
    <d v="2017-12-23T00:00:00"/>
    <n v="5545"/>
    <s v="Disposed"/>
    <x v="0"/>
    <x v="3"/>
    <x v="2"/>
  </r>
  <r>
    <d v="2016-12-22T00:00:00"/>
    <d v="2017-10-14T00:00:00"/>
    <n v="296"/>
    <s v="Disposed"/>
    <x v="2"/>
    <x v="0"/>
    <x v="2"/>
  </r>
  <r>
    <d v="2013-08-12T00:00:00"/>
    <d v="2017-09-27T00:00:00"/>
    <n v="1507"/>
    <s v="Disposed"/>
    <x v="0"/>
    <x v="6"/>
    <x v="6"/>
  </r>
  <r>
    <d v="2009-11-23T00:00:00"/>
    <d v="2018-02-28T00:00:00"/>
    <n v="3019"/>
    <s v="Disposed"/>
    <x v="2"/>
    <x v="0"/>
    <x v="2"/>
  </r>
  <r>
    <d v="2017-02-06T00:00:00"/>
    <d v="2017-11-30T00:00:00"/>
    <n v="297"/>
    <s v="Disposed"/>
    <x v="2"/>
    <x v="6"/>
    <x v="0"/>
  </r>
  <r>
    <d v="2014-08-07T00:00:00"/>
    <d v="2017-10-31T00:00:00"/>
    <n v="1181"/>
    <s v="Disposed"/>
    <x v="0"/>
    <x v="2"/>
    <x v="3"/>
  </r>
  <r>
    <d v="2016-12-22T00:00:00"/>
    <d v="2017-10-14T00:00:00"/>
    <n v="296"/>
    <s v="Disposed"/>
    <x v="2"/>
    <x v="6"/>
    <x v="5"/>
  </r>
  <r>
    <d v="2016-12-22T00:00:00"/>
    <d v="2017-10-14T00:00:00"/>
    <n v="296"/>
    <s v="Disposed"/>
    <x v="2"/>
    <x v="2"/>
    <x v="6"/>
  </r>
  <r>
    <d v="2014-08-07T00:00:00"/>
    <d v="2017-10-31T00:00:00"/>
    <n v="1181"/>
    <s v="Disposed"/>
    <x v="0"/>
    <x v="16"/>
    <x v="2"/>
  </r>
  <r>
    <d v="2009-11-23T00:00:00"/>
    <d v="2018-02-28T00:00:00"/>
    <n v="3019"/>
    <s v="Disposed"/>
    <x v="2"/>
    <x v="0"/>
    <x v="2"/>
  </r>
  <r>
    <d v="2014-08-07T00:00:00"/>
    <d v="2017-10-31T00:00:00"/>
    <n v="1181"/>
    <s v="Disposed"/>
    <x v="0"/>
    <x v="7"/>
    <x v="2"/>
  </r>
  <r>
    <d v="2016-11-28T00:00:00"/>
    <d v="2018-01-30T00:00:00"/>
    <n v="428"/>
    <s v="Disposed"/>
    <x v="0"/>
    <x v="0"/>
    <x v="0"/>
  </r>
  <r>
    <d v="2012-01-17T00:00:00"/>
    <d v="2017-11-30T00:00:00"/>
    <n v="2144"/>
    <s v="Disposed"/>
    <x v="2"/>
    <x v="6"/>
    <x v="2"/>
  </r>
  <r>
    <d v="2012-09-10T00:00:00"/>
    <d v="2018-03-17T00:00:00"/>
    <n v="2014"/>
    <s v="Disposed"/>
    <x v="0"/>
    <x v="0"/>
    <x v="2"/>
  </r>
  <r>
    <d v="2012-04-20T00:00:00"/>
    <d v="2018-01-31T00:00:00"/>
    <n v="2112"/>
    <s v="Disposed"/>
    <x v="0"/>
    <x v="2"/>
    <x v="2"/>
  </r>
  <r>
    <d v="2017-02-06T00:00:00"/>
    <d v="2017-11-30T00:00:00"/>
    <n v="297"/>
    <s v="Disposed"/>
    <x v="2"/>
    <x v="8"/>
    <x v="1"/>
  </r>
  <r>
    <d v="2014-08-07T00:00:00"/>
    <d v="2017-10-31T00:00:00"/>
    <n v="1181"/>
    <s v="Disposed"/>
    <x v="0"/>
    <x v="7"/>
    <x v="2"/>
  </r>
  <r>
    <d v="2002-10-18T00:00:00"/>
    <d v="2017-12-23T00:00:00"/>
    <n v="5545"/>
    <s v="Disposed"/>
    <x v="0"/>
    <x v="6"/>
    <x v="2"/>
  </r>
  <r>
    <d v="2014-08-07T00:00:00"/>
    <d v="2017-10-31T00:00:00"/>
    <n v="1181"/>
    <s v="Disposed"/>
    <x v="0"/>
    <x v="0"/>
    <x v="2"/>
  </r>
  <r>
    <d v="2014-08-07T00:00:00"/>
    <d v="2017-10-31T00:00:00"/>
    <n v="1181"/>
    <s v="Disposed"/>
    <x v="0"/>
    <x v="3"/>
    <x v="6"/>
  </r>
  <r>
    <d v="2017-02-06T00:00:00"/>
    <d v="2017-11-30T00:00:00"/>
    <n v="297"/>
    <s v="Disposed"/>
    <x v="2"/>
    <x v="0"/>
    <x v="1"/>
  </r>
  <r>
    <d v="2009-11-23T00:00:00"/>
    <d v="2018-02-28T00:00:00"/>
    <n v="3019"/>
    <s v="Disposed"/>
    <x v="2"/>
    <x v="1"/>
    <x v="2"/>
  </r>
  <r>
    <d v="2016-11-28T00:00:00"/>
    <d v="2018-01-30T00:00:00"/>
    <n v="428"/>
    <s v="Disposed"/>
    <x v="0"/>
    <x v="11"/>
    <x v="0"/>
  </r>
  <r>
    <d v="2012-01-17T00:00:00"/>
    <d v="2017-11-30T00:00:00"/>
    <n v="2144"/>
    <s v="Disposed"/>
    <x v="2"/>
    <x v="2"/>
    <x v="2"/>
  </r>
  <r>
    <d v="2012-09-10T00:00:00"/>
    <d v="2018-03-17T00:00:00"/>
    <n v="2014"/>
    <s v="Disposed"/>
    <x v="0"/>
    <x v="0"/>
    <x v="2"/>
  </r>
  <r>
    <d v="2016-11-28T00:00:00"/>
    <d v="2018-01-30T00:00:00"/>
    <n v="428"/>
    <s v="Disposed"/>
    <x v="0"/>
    <x v="0"/>
    <x v="0"/>
  </r>
  <r>
    <d v="2002-10-18T00:00:00"/>
    <d v="2017-12-23T00:00:00"/>
    <n v="5545"/>
    <s v="Disposed"/>
    <x v="0"/>
    <x v="3"/>
    <x v="2"/>
  </r>
  <r>
    <d v="2017-02-06T00:00:00"/>
    <d v="2017-11-30T00:00:00"/>
    <n v="297"/>
    <s v="Disposed"/>
    <x v="2"/>
    <x v="0"/>
    <x v="2"/>
  </r>
  <r>
    <d v="2012-04-20T00:00:00"/>
    <d v="2018-01-31T00:00:00"/>
    <n v="2112"/>
    <s v="Disposed"/>
    <x v="0"/>
    <x v="2"/>
    <x v="2"/>
  </r>
  <r>
    <d v="2016-12-22T00:00:00"/>
    <d v="2017-10-14T00:00:00"/>
    <n v="296"/>
    <s v="Disposed"/>
    <x v="2"/>
    <x v="16"/>
    <x v="6"/>
  </r>
  <r>
    <d v="2012-01-17T00:00:00"/>
    <d v="2017-11-30T00:00:00"/>
    <n v="2144"/>
    <s v="Disposed"/>
    <x v="2"/>
    <x v="2"/>
    <x v="2"/>
  </r>
  <r>
    <d v="2009-11-23T00:00:00"/>
    <d v="2018-02-28T00:00:00"/>
    <n v="3019"/>
    <s v="Disposed"/>
    <x v="2"/>
    <x v="6"/>
    <x v="2"/>
  </r>
  <r>
    <d v="2016-11-28T00:00:00"/>
    <d v="2018-01-30T00:00:00"/>
    <n v="428"/>
    <s v="Disposed"/>
    <x v="0"/>
    <x v="8"/>
    <x v="3"/>
  </r>
  <r>
    <d v="2017-02-06T00:00:00"/>
    <d v="2017-11-30T00:00:00"/>
    <n v="297"/>
    <s v="Disposed"/>
    <x v="2"/>
    <x v="10"/>
    <x v="8"/>
  </r>
  <r>
    <d v="2002-10-18T00:00:00"/>
    <d v="2017-12-23T00:00:00"/>
    <n v="5545"/>
    <s v="Disposed"/>
    <x v="0"/>
    <x v="4"/>
    <x v="2"/>
  </r>
  <r>
    <d v="2012-01-17T00:00:00"/>
    <d v="2017-11-30T00:00:00"/>
    <n v="2144"/>
    <s v="Disposed"/>
    <x v="2"/>
    <x v="6"/>
    <x v="5"/>
  </r>
  <r>
    <d v="2017-02-06T00:00:00"/>
    <d v="2017-11-30T00:00:00"/>
    <n v="297"/>
    <s v="Disposed"/>
    <x v="2"/>
    <x v="16"/>
    <x v="5"/>
  </r>
  <r>
    <d v="2012-01-17T00:00:00"/>
    <d v="2017-11-30T00:00:00"/>
    <n v="2144"/>
    <s v="Disposed"/>
    <x v="2"/>
    <x v="16"/>
    <x v="5"/>
  </r>
  <r>
    <d v="2017-02-06T00:00:00"/>
    <d v="2017-11-30T00:00:00"/>
    <n v="297"/>
    <s v="Disposed"/>
    <x v="2"/>
    <x v="6"/>
    <x v="5"/>
  </r>
  <r>
    <d v="2012-09-10T00:00:00"/>
    <d v="2018-03-17T00:00:00"/>
    <n v="2014"/>
    <s v="Disposed"/>
    <x v="0"/>
    <x v="16"/>
    <x v="2"/>
  </r>
  <r>
    <d v="2012-01-17T00:00:00"/>
    <d v="2017-11-30T00:00:00"/>
    <n v="2144"/>
    <s v="Disposed"/>
    <x v="2"/>
    <x v="2"/>
    <x v="6"/>
  </r>
  <r>
    <d v="2017-02-06T00:00:00"/>
    <d v="2017-11-30T00:00:00"/>
    <n v="297"/>
    <s v="Disposed"/>
    <x v="2"/>
    <x v="2"/>
    <x v="6"/>
  </r>
  <r>
    <d v="2012-04-20T00:00:00"/>
    <d v="2018-01-31T00:00:00"/>
    <n v="2112"/>
    <s v="Disposed"/>
    <x v="0"/>
    <x v="2"/>
    <x v="2"/>
  </r>
  <r>
    <d v="2016-11-28T00:00:00"/>
    <d v="2018-01-30T00:00:00"/>
    <n v="428"/>
    <s v="Disposed"/>
    <x v="0"/>
    <x v="1"/>
    <x v="1"/>
  </r>
  <r>
    <d v="2009-11-23T00:00:00"/>
    <d v="2018-02-28T00:00:00"/>
    <n v="3019"/>
    <s v="Disposed"/>
    <x v="2"/>
    <x v="6"/>
    <x v="2"/>
  </r>
  <r>
    <d v="2002-10-18T00:00:00"/>
    <d v="2017-12-23T00:00:00"/>
    <n v="5545"/>
    <s v="Disposed"/>
    <x v="0"/>
    <x v="10"/>
    <x v="5"/>
  </r>
  <r>
    <d v="2016-11-28T00:00:00"/>
    <d v="2018-01-30T00:00:00"/>
    <n v="428"/>
    <s v="Disposed"/>
    <x v="0"/>
    <x v="7"/>
    <x v="2"/>
  </r>
  <r>
    <d v="2012-09-10T00:00:00"/>
    <d v="2018-03-17T00:00:00"/>
    <n v="2014"/>
    <s v="Disposed"/>
    <x v="0"/>
    <x v="10"/>
    <x v="2"/>
  </r>
  <r>
    <d v="2016-11-28T00:00:00"/>
    <d v="2018-01-30T00:00:00"/>
    <n v="428"/>
    <s v="Disposed"/>
    <x v="0"/>
    <x v="16"/>
    <x v="2"/>
  </r>
  <r>
    <d v="2002-10-18T00:00:00"/>
    <d v="2017-12-23T00:00:00"/>
    <n v="5545"/>
    <s v="Disposed"/>
    <x v="0"/>
    <x v="10"/>
    <x v="5"/>
  </r>
  <r>
    <d v="2009-11-23T00:00:00"/>
    <d v="2018-02-28T00:00:00"/>
    <n v="3019"/>
    <s v="Disposed"/>
    <x v="2"/>
    <x v="10"/>
    <x v="2"/>
  </r>
  <r>
    <d v="2016-11-28T00:00:00"/>
    <d v="2018-01-30T00:00:00"/>
    <n v="428"/>
    <s v="Disposed"/>
    <x v="0"/>
    <x v="10"/>
    <x v="2"/>
  </r>
  <r>
    <d v="2012-04-20T00:00:00"/>
    <d v="2018-01-31T00:00:00"/>
    <n v="2112"/>
    <s v="Disposed"/>
    <x v="0"/>
    <x v="10"/>
    <x v="2"/>
  </r>
  <r>
    <d v="2002-10-18T00:00:00"/>
    <d v="2017-12-23T00:00:00"/>
    <n v="5545"/>
    <s v="Disposed"/>
    <x v="0"/>
    <x v="6"/>
    <x v="6"/>
  </r>
  <r>
    <d v="2012-09-10T00:00:00"/>
    <d v="2018-03-17T00:00:00"/>
    <n v="2014"/>
    <s v="Disposed"/>
    <x v="0"/>
    <x v="6"/>
    <x v="2"/>
  </r>
  <r>
    <d v="2016-11-28T00:00:00"/>
    <d v="2018-01-30T00:00:00"/>
    <n v="428"/>
    <s v="Disposed"/>
    <x v="0"/>
    <x v="0"/>
    <x v="2"/>
  </r>
  <r>
    <d v="2009-11-23T00:00:00"/>
    <d v="2018-02-28T00:00:00"/>
    <n v="3019"/>
    <s v="Disposed"/>
    <x v="2"/>
    <x v="6"/>
    <x v="2"/>
  </r>
  <r>
    <d v="2016-11-28T00:00:00"/>
    <d v="2018-01-30T00:00:00"/>
    <n v="428"/>
    <s v="Disposed"/>
    <x v="0"/>
    <x v="2"/>
    <x v="2"/>
  </r>
  <r>
    <d v="2012-04-20T00:00:00"/>
    <d v="2018-01-31T00:00:00"/>
    <n v="2112"/>
    <s v="Disposed"/>
    <x v="0"/>
    <x v="2"/>
    <x v="2"/>
  </r>
  <r>
    <d v="2016-11-28T00:00:00"/>
    <d v="2018-01-30T00:00:00"/>
    <n v="428"/>
    <s v="Disposed"/>
    <x v="0"/>
    <x v="14"/>
    <x v="2"/>
  </r>
  <r>
    <d v="2016-11-28T00:00:00"/>
    <d v="2018-01-30T00:00:00"/>
    <n v="428"/>
    <s v="Disposed"/>
    <x v="0"/>
    <x v="10"/>
    <x v="6"/>
  </r>
  <r>
    <d v="2012-04-20T00:00:00"/>
    <d v="2018-01-31T00:00:00"/>
    <n v="2112"/>
    <s v="Disposed"/>
    <x v="0"/>
    <x v="2"/>
    <x v="2"/>
  </r>
  <r>
    <d v="2009-11-23T00:00:00"/>
    <d v="2018-02-28T00:00:00"/>
    <n v="3019"/>
    <s v="Disposed"/>
    <x v="2"/>
    <x v="2"/>
    <x v="2"/>
  </r>
  <r>
    <d v="2012-09-10T00:00:00"/>
    <d v="2018-03-17T00:00:00"/>
    <n v="2014"/>
    <s v="Disposed"/>
    <x v="0"/>
    <x v="19"/>
    <x v="2"/>
  </r>
  <r>
    <d v="2016-11-28T00:00:00"/>
    <d v="2018-01-30T00:00:00"/>
    <n v="428"/>
    <s v="Disposed"/>
    <x v="0"/>
    <x v="10"/>
    <x v="5"/>
  </r>
  <r>
    <d v="2012-04-20T00:00:00"/>
    <d v="2018-01-31T00:00:00"/>
    <n v="2112"/>
    <s v="Disposed"/>
    <x v="0"/>
    <x v="10"/>
    <x v="5"/>
  </r>
  <r>
    <d v="2016-11-28T00:00:00"/>
    <d v="2018-01-30T00:00:00"/>
    <n v="428"/>
    <s v="Disposed"/>
    <x v="0"/>
    <x v="6"/>
    <x v="6"/>
  </r>
  <r>
    <d v="2012-04-20T00:00:00"/>
    <d v="2018-01-31T00:00:00"/>
    <n v="2112"/>
    <s v="Disposed"/>
    <x v="0"/>
    <x v="6"/>
    <x v="6"/>
  </r>
  <r>
    <d v="2009-11-23T00:00:00"/>
    <d v="2018-02-28T00:00:00"/>
    <n v="3019"/>
    <s v="Disposed"/>
    <x v="2"/>
    <x v="10"/>
    <x v="2"/>
  </r>
  <r>
    <d v="2012-09-10T00:00:00"/>
    <d v="2018-03-17T00:00:00"/>
    <n v="2014"/>
    <s v="Disposed"/>
    <x v="0"/>
    <x v="1"/>
    <x v="0"/>
  </r>
  <r>
    <d v="2012-09-10T00:00:00"/>
    <d v="2018-03-17T00:00:00"/>
    <n v="2014"/>
    <s v="Disposed"/>
    <x v="0"/>
    <x v="4"/>
    <x v="2"/>
  </r>
  <r>
    <d v="2012-09-10T00:00:00"/>
    <d v="2018-03-17T00:00:00"/>
    <n v="2014"/>
    <s v="Disposed"/>
    <x v="0"/>
    <x v="3"/>
    <x v="2"/>
  </r>
  <r>
    <d v="2009-11-23T00:00:00"/>
    <d v="2018-02-28T00:00:00"/>
    <n v="3019"/>
    <s v="Disposed"/>
    <x v="2"/>
    <x v="10"/>
    <x v="5"/>
  </r>
  <r>
    <d v="2009-11-23T00:00:00"/>
    <d v="2018-02-28T00:00:00"/>
    <n v="3019"/>
    <s v="Disposed"/>
    <x v="2"/>
    <x v="10"/>
    <x v="5"/>
  </r>
  <r>
    <d v="2012-09-10T00:00:00"/>
    <d v="2018-03-17T00:00:00"/>
    <n v="2014"/>
    <s v="Disposed"/>
    <x v="0"/>
    <x v="10"/>
    <x v="5"/>
  </r>
  <r>
    <d v="2009-11-23T00:00:00"/>
    <d v="2018-02-28T00:00:00"/>
    <n v="3019"/>
    <s v="Disposed"/>
    <x v="2"/>
    <x v="2"/>
    <x v="6"/>
  </r>
  <r>
    <d v="2012-09-10T00:00:00"/>
    <d v="2018-03-17T00:00:00"/>
    <n v="2014"/>
    <s v="Disposed"/>
    <x v="0"/>
    <x v="10"/>
    <x v="5"/>
  </r>
</pivotCacheRecords>
</file>

<file path=xl/pivotCache/pivotCacheRecords3.xml><?xml version="1.0" encoding="utf-8"?>
<pivotCacheRecords xmlns="http://schemas.openxmlformats.org/spreadsheetml/2006/main" xmlns:r="http://schemas.openxmlformats.org/officeDocument/2006/relationships" count="1413">
  <r>
    <s v="SC-58170-2016"/>
    <d v="2017-01-02T00:00:00"/>
    <x v="0"/>
    <x v="0"/>
    <x v="0"/>
  </r>
  <r>
    <s v="SC-58185-2016"/>
    <d v="2017-01-02T00:00:00"/>
    <x v="0"/>
    <x v="0"/>
    <x v="0"/>
  </r>
  <r>
    <s v="SC-58205-2016"/>
    <d v="2017-01-02T00:00:00"/>
    <x v="0"/>
    <x v="0"/>
    <x v="0"/>
  </r>
  <r>
    <s v="SC-57672-2016"/>
    <d v="2017-01-02T00:00:00"/>
    <x v="0"/>
    <x v="0"/>
    <x v="0"/>
  </r>
  <r>
    <s v="SC-57521-2016"/>
    <d v="2017-01-02T00:00:00"/>
    <x v="0"/>
    <x v="0"/>
    <x v="0"/>
  </r>
  <r>
    <s v="SC-56388-2016"/>
    <d v="2017-01-02T00:00:00"/>
    <x v="0"/>
    <x v="0"/>
    <x v="0"/>
  </r>
  <r>
    <s v="SC-57732-2016"/>
    <d v="2017-01-02T00:00:00"/>
    <x v="0"/>
    <x v="0"/>
    <x v="0"/>
  </r>
  <r>
    <s v="SC-58025-2016"/>
    <d v="2017-01-03T00:00:00"/>
    <x v="1"/>
    <x v="0"/>
    <x v="0"/>
  </r>
  <r>
    <s v="SC-57198-2016"/>
    <d v="2017-01-03T00:00:00"/>
    <x v="1"/>
    <x v="0"/>
    <x v="0"/>
  </r>
  <r>
    <s v="SC-57328-2016"/>
    <d v="2017-01-03T00:00:00"/>
    <x v="1"/>
    <x v="0"/>
    <x v="0"/>
  </r>
  <r>
    <s v="SC-57748-2016"/>
    <d v="2017-01-03T00:00:00"/>
    <x v="1"/>
    <x v="0"/>
    <x v="0"/>
  </r>
  <r>
    <s v="SC-56371-2016"/>
    <d v="2017-01-03T00:00:00"/>
    <x v="1"/>
    <x v="0"/>
    <x v="0"/>
  </r>
  <r>
    <s v="SC-57497-2016"/>
    <d v="2017-01-03T00:00:00"/>
    <x v="1"/>
    <x v="0"/>
    <x v="0"/>
  </r>
  <r>
    <s v="SC-56381-2016"/>
    <d v="2017-01-03T00:00:00"/>
    <x v="1"/>
    <x v="0"/>
    <x v="0"/>
  </r>
  <r>
    <s v="SC-58185-2016"/>
    <d v="2017-01-04T00:00:00"/>
    <x v="2"/>
    <x v="0"/>
    <x v="0"/>
  </r>
  <r>
    <s v="SC-56486-2016"/>
    <d v="2017-01-04T00:00:00"/>
    <x v="2"/>
    <x v="0"/>
    <x v="0"/>
  </r>
  <r>
    <s v="SC-57256-2016"/>
    <d v="2017-01-04T00:00:00"/>
    <x v="2"/>
    <x v="0"/>
    <x v="0"/>
  </r>
  <r>
    <s v="SC-56091-2016"/>
    <d v="2017-01-04T00:00:00"/>
    <x v="2"/>
    <x v="0"/>
    <x v="0"/>
  </r>
  <r>
    <s v="SC-57275-2016"/>
    <d v="2017-01-04T00:00:00"/>
    <x v="2"/>
    <x v="0"/>
    <x v="0"/>
  </r>
  <r>
    <s v="SC-57835-2016"/>
    <d v="2017-01-04T00:00:00"/>
    <x v="2"/>
    <x v="0"/>
    <x v="0"/>
  </r>
  <r>
    <s v="SC-56960-2016"/>
    <d v="2017-01-04T00:00:00"/>
    <x v="2"/>
    <x v="0"/>
    <x v="0"/>
  </r>
  <r>
    <s v="SC-58248-2016"/>
    <d v="2017-01-04T00:00:00"/>
    <x v="2"/>
    <x v="0"/>
    <x v="0"/>
  </r>
  <r>
    <s v="SC-58203-2016"/>
    <d v="2017-01-06T00:00:00"/>
    <x v="3"/>
    <x v="0"/>
    <x v="0"/>
  </r>
  <r>
    <s v="SC-56482-2016"/>
    <d v="2017-01-06T00:00:00"/>
    <x v="3"/>
    <x v="0"/>
    <x v="0"/>
  </r>
  <r>
    <s v="SC-57505-2016"/>
    <d v="2017-01-06T00:00:00"/>
    <x v="3"/>
    <x v="0"/>
    <x v="0"/>
  </r>
  <r>
    <s v="SC-57807-2016"/>
    <d v="2017-01-06T00:00:00"/>
    <x v="3"/>
    <x v="0"/>
    <x v="0"/>
  </r>
  <r>
    <s v="SC-56917-2016"/>
    <d v="2017-01-06T00:00:00"/>
    <x v="3"/>
    <x v="0"/>
    <x v="0"/>
  </r>
  <r>
    <s v="SC-57837-2016"/>
    <d v="2017-01-06T00:00:00"/>
    <x v="3"/>
    <x v="0"/>
    <x v="0"/>
  </r>
  <r>
    <s v="SC-57330-2016"/>
    <d v="2017-01-06T00:00:00"/>
    <x v="3"/>
    <x v="0"/>
    <x v="0"/>
  </r>
  <r>
    <s v="SC-57015-2016"/>
    <d v="2017-01-06T00:00:00"/>
    <x v="3"/>
    <x v="0"/>
    <x v="0"/>
  </r>
  <r>
    <s v="SC-56803-2016"/>
    <d v="2017-01-06T00:00:00"/>
    <x v="3"/>
    <x v="0"/>
    <x v="0"/>
  </r>
  <r>
    <s v="SC-57737-2016"/>
    <d v="2017-01-06T00:00:00"/>
    <x v="3"/>
    <x v="0"/>
    <x v="0"/>
  </r>
  <r>
    <s v="SC-56471-2016"/>
    <d v="2017-01-06T00:00:00"/>
    <x v="3"/>
    <x v="0"/>
    <x v="0"/>
  </r>
  <r>
    <s v="SC-57795-2016"/>
    <d v="2017-01-06T00:00:00"/>
    <x v="3"/>
    <x v="0"/>
    <x v="0"/>
  </r>
  <r>
    <s v="SC-57632-2016"/>
    <d v="2017-01-06T00:00:00"/>
    <x v="3"/>
    <x v="0"/>
    <x v="0"/>
  </r>
  <r>
    <s v="SC-57106-2016"/>
    <d v="2017-01-06T00:00:00"/>
    <x v="3"/>
    <x v="0"/>
    <x v="0"/>
  </r>
  <r>
    <s v="SC-58205-2016"/>
    <d v="2017-01-09T00:00:00"/>
    <x v="4"/>
    <x v="0"/>
    <x v="0"/>
  </r>
  <r>
    <s v="SC-22-2017"/>
    <d v="2017-01-09T00:00:00"/>
    <x v="4"/>
    <x v="0"/>
    <x v="0"/>
  </r>
  <r>
    <s v="SC-57328-2016"/>
    <d v="2017-01-09T00:00:00"/>
    <x v="4"/>
    <x v="0"/>
    <x v="0"/>
  </r>
  <r>
    <s v="SC-57482-2016"/>
    <d v="2017-01-09T00:00:00"/>
    <x v="4"/>
    <x v="0"/>
    <x v="0"/>
  </r>
  <r>
    <s v="SC-57284-2016"/>
    <d v="2017-01-09T00:00:00"/>
    <x v="4"/>
    <x v="0"/>
    <x v="0"/>
  </r>
  <r>
    <s v="SC-56471-2016"/>
    <d v="2017-01-09T00:00:00"/>
    <x v="4"/>
    <x v="0"/>
    <x v="0"/>
  </r>
  <r>
    <s v="SC-57835-2016"/>
    <d v="2017-01-09T00:00:00"/>
    <x v="4"/>
    <x v="0"/>
    <x v="0"/>
  </r>
  <r>
    <s v="SC-57959-2016"/>
    <d v="2017-01-10T00:00:00"/>
    <x v="5"/>
    <x v="0"/>
    <x v="0"/>
  </r>
  <r>
    <s v="SC-57672-2016"/>
    <d v="2017-01-10T00:00:00"/>
    <x v="5"/>
    <x v="0"/>
    <x v="0"/>
  </r>
  <r>
    <s v="SC-58185-2016"/>
    <d v="2017-01-10T00:00:00"/>
    <x v="5"/>
    <x v="0"/>
    <x v="0"/>
  </r>
  <r>
    <s v="SC-56371-2016"/>
    <d v="2017-01-10T00:00:00"/>
    <x v="5"/>
    <x v="0"/>
    <x v="0"/>
  </r>
  <r>
    <s v="SC-56566-2016"/>
    <d v="2017-01-10T00:00:00"/>
    <x v="5"/>
    <x v="0"/>
    <x v="0"/>
  </r>
  <r>
    <s v="SC-57837-2016"/>
    <d v="2017-01-10T00:00:00"/>
    <x v="5"/>
    <x v="0"/>
    <x v="0"/>
  </r>
  <r>
    <s v="SC-57732-2016"/>
    <d v="2017-01-10T00:00:00"/>
    <x v="5"/>
    <x v="0"/>
    <x v="0"/>
  </r>
  <r>
    <s v="SC-58248-2016"/>
    <d v="2017-01-10T00:00:00"/>
    <x v="5"/>
    <x v="0"/>
    <x v="0"/>
  </r>
  <r>
    <s v="SC-58170-2016"/>
    <d v="2017-01-11T00:00:00"/>
    <x v="6"/>
    <x v="0"/>
    <x v="0"/>
  </r>
  <r>
    <s v="SC-57198-2016"/>
    <d v="2017-01-11T00:00:00"/>
    <x v="6"/>
    <x v="0"/>
    <x v="0"/>
  </r>
  <r>
    <s v="SC-57256-2016"/>
    <d v="2017-01-11T00:00:00"/>
    <x v="6"/>
    <x v="0"/>
    <x v="0"/>
  </r>
  <r>
    <s v="SC-57521-2016"/>
    <d v="2017-01-11T00:00:00"/>
    <x v="6"/>
    <x v="0"/>
    <x v="0"/>
  </r>
  <r>
    <s v="SC-57807-2016"/>
    <d v="2017-01-11T00:00:00"/>
    <x v="6"/>
    <x v="0"/>
    <x v="0"/>
  </r>
  <r>
    <s v="SC-57106-2016"/>
    <d v="2017-01-11T00:00:00"/>
    <x v="6"/>
    <x v="0"/>
    <x v="0"/>
  </r>
  <r>
    <s v="SC-58230-2016"/>
    <d v="2017-01-12T00:00:00"/>
    <x v="7"/>
    <x v="0"/>
    <x v="0"/>
  </r>
  <r>
    <s v="SC-58203-2016"/>
    <d v="2017-01-12T00:00:00"/>
    <x v="7"/>
    <x v="0"/>
    <x v="0"/>
  </r>
  <r>
    <s v="SC-57505-2016"/>
    <d v="2017-01-12T00:00:00"/>
    <x v="7"/>
    <x v="0"/>
    <x v="0"/>
  </r>
  <r>
    <s v="SC-57748-2016"/>
    <d v="2017-01-12T00:00:00"/>
    <x v="7"/>
    <x v="0"/>
    <x v="0"/>
  </r>
  <r>
    <s v="SC-56388-2016"/>
    <d v="2017-01-12T00:00:00"/>
    <x v="7"/>
    <x v="0"/>
    <x v="0"/>
  </r>
  <r>
    <s v="SC-57837-2016"/>
    <d v="2017-01-12T00:00:00"/>
    <x v="7"/>
    <x v="0"/>
    <x v="0"/>
  </r>
  <r>
    <s v="SC-57497-2016"/>
    <d v="2017-01-12T00:00:00"/>
    <x v="7"/>
    <x v="0"/>
    <x v="0"/>
  </r>
  <r>
    <s v="SC-58248-2016"/>
    <d v="2017-01-12T00:00:00"/>
    <x v="7"/>
    <x v="0"/>
    <x v="0"/>
  </r>
  <r>
    <s v="SC-58025-2016"/>
    <d v="2017-01-13T00:00:00"/>
    <x v="8"/>
    <x v="0"/>
    <x v="0"/>
  </r>
  <r>
    <s v="SC-58186-2016"/>
    <d v="2017-01-13T00:00:00"/>
    <x v="8"/>
    <x v="0"/>
    <x v="0"/>
  </r>
  <r>
    <s v="SC-57328-2016"/>
    <d v="2017-01-13T00:00:00"/>
    <x v="8"/>
    <x v="0"/>
    <x v="0"/>
  </r>
  <r>
    <s v="SC-57275-2016"/>
    <d v="2017-01-13T00:00:00"/>
    <x v="8"/>
    <x v="0"/>
    <x v="0"/>
  </r>
  <r>
    <s v="SC-57212-2016"/>
    <d v="2017-01-13T00:00:00"/>
    <x v="8"/>
    <x v="0"/>
    <x v="0"/>
  </r>
  <r>
    <s v="SC-56482-2016"/>
    <d v="2017-01-13T00:00:00"/>
    <x v="8"/>
    <x v="0"/>
    <x v="0"/>
  </r>
  <r>
    <s v="SC-56960-2016"/>
    <d v="2017-01-13T00:00:00"/>
    <x v="8"/>
    <x v="0"/>
    <x v="0"/>
  </r>
  <r>
    <s v="SC-57959-2016"/>
    <d v="2017-01-16T00:00:00"/>
    <x v="9"/>
    <x v="0"/>
    <x v="0"/>
  </r>
  <r>
    <s v="SC-58230-2016"/>
    <d v="2017-01-16T00:00:00"/>
    <x v="9"/>
    <x v="0"/>
    <x v="0"/>
  </r>
  <r>
    <s v="SC-56486-2016"/>
    <d v="2017-01-16T00:00:00"/>
    <x v="9"/>
    <x v="0"/>
    <x v="0"/>
  </r>
  <r>
    <s v="SC-56091-2016"/>
    <d v="2017-01-16T00:00:00"/>
    <x v="9"/>
    <x v="0"/>
    <x v="0"/>
  </r>
  <r>
    <s v="SC-57284-2016"/>
    <d v="2017-01-16T00:00:00"/>
    <x v="9"/>
    <x v="0"/>
    <x v="0"/>
  </r>
  <r>
    <s v="SC-57014-2016"/>
    <d v="2017-01-16T00:00:00"/>
    <x v="9"/>
    <x v="0"/>
    <x v="0"/>
  </r>
  <r>
    <s v="SC-57837-2016"/>
    <d v="2017-01-16T00:00:00"/>
    <x v="9"/>
    <x v="0"/>
    <x v="0"/>
  </r>
  <r>
    <s v="SC-57106-2016"/>
    <d v="2017-01-16T00:00:00"/>
    <x v="9"/>
    <x v="0"/>
    <x v="0"/>
  </r>
  <r>
    <s v="SC-58061-2016"/>
    <d v="2017-01-17T00:00:00"/>
    <x v="10"/>
    <x v="0"/>
    <x v="0"/>
  </r>
  <r>
    <s v="SC-57330-2016"/>
    <d v="2017-01-17T00:00:00"/>
    <x v="10"/>
    <x v="0"/>
    <x v="0"/>
  </r>
  <r>
    <s v="SC-57482-2016"/>
    <d v="2017-01-17T00:00:00"/>
    <x v="10"/>
    <x v="0"/>
    <x v="0"/>
  </r>
  <r>
    <s v="SC-56371-2016"/>
    <d v="2017-01-17T00:00:00"/>
    <x v="10"/>
    <x v="0"/>
    <x v="0"/>
  </r>
  <r>
    <s v="SC-57795-2016"/>
    <d v="2017-01-17T00:00:00"/>
    <x v="10"/>
    <x v="0"/>
    <x v="0"/>
  </r>
  <r>
    <s v="SC-56917-2016"/>
    <d v="2017-01-17T00:00:00"/>
    <x v="10"/>
    <x v="0"/>
    <x v="0"/>
  </r>
  <r>
    <s v="SC-57835-2016"/>
    <d v="2017-01-18T00:00:00"/>
    <x v="11"/>
    <x v="0"/>
    <x v="0"/>
  </r>
  <r>
    <s v="SC-56803-2016"/>
    <d v="2017-01-18T00:00:00"/>
    <x v="11"/>
    <x v="0"/>
    <x v="0"/>
  </r>
  <r>
    <s v="SC-56482-2016"/>
    <d v="2017-01-18T00:00:00"/>
    <x v="11"/>
    <x v="0"/>
    <x v="0"/>
  </r>
  <r>
    <s v="SC-56381-2016"/>
    <d v="2017-01-18T00:00:00"/>
    <x v="11"/>
    <x v="0"/>
    <x v="0"/>
  </r>
  <r>
    <s v="SC-57672-2016"/>
    <d v="2017-01-19T00:00:00"/>
    <x v="12"/>
    <x v="0"/>
    <x v="0"/>
  </r>
  <r>
    <s v="SC-22-2017"/>
    <d v="2017-01-19T00:00:00"/>
    <x v="12"/>
    <x v="0"/>
    <x v="0"/>
  </r>
  <r>
    <s v="SC-57737-2016"/>
    <d v="2017-01-19T00:00:00"/>
    <x v="12"/>
    <x v="0"/>
    <x v="0"/>
  </r>
  <r>
    <s v="SC-56471-2016"/>
    <d v="2017-01-19T00:00:00"/>
    <x v="12"/>
    <x v="0"/>
    <x v="0"/>
  </r>
  <r>
    <s v="SC-57837-2016"/>
    <d v="2017-01-19T00:00:00"/>
    <x v="12"/>
    <x v="0"/>
    <x v="0"/>
  </r>
  <r>
    <s v="SC-58025-2016"/>
    <d v="2017-01-20T00:00:00"/>
    <x v="13"/>
    <x v="0"/>
    <x v="0"/>
  </r>
  <r>
    <s v="SC-57015-2016"/>
    <d v="2017-01-20T00:00:00"/>
    <x v="13"/>
    <x v="0"/>
    <x v="0"/>
  </r>
  <r>
    <s v="SC-58205-2016"/>
    <d v="2017-01-20T00:00:00"/>
    <x v="13"/>
    <x v="0"/>
    <x v="0"/>
  </r>
  <r>
    <s v="SC-56482-2016"/>
    <d v="2017-01-20T00:00:00"/>
    <x v="13"/>
    <x v="0"/>
    <x v="0"/>
  </r>
  <r>
    <s v="SC-56388-2016"/>
    <d v="2017-01-20T00:00:00"/>
    <x v="13"/>
    <x v="0"/>
    <x v="0"/>
  </r>
  <r>
    <s v="SC-56566-2016"/>
    <d v="2017-01-20T00:00:00"/>
    <x v="13"/>
    <x v="0"/>
    <x v="0"/>
  </r>
  <r>
    <s v="SC-57632-2016"/>
    <d v="2017-01-20T00:00:00"/>
    <x v="13"/>
    <x v="0"/>
    <x v="0"/>
  </r>
  <r>
    <s v="SC-56371-2016"/>
    <d v="2017-01-21T00:00:00"/>
    <x v="14"/>
    <x v="0"/>
    <x v="0"/>
  </r>
  <r>
    <s v="SC-56381-2016"/>
    <d v="2017-01-23T00:00:00"/>
    <x v="15"/>
    <x v="0"/>
    <x v="0"/>
  </r>
  <r>
    <s v="SC-32-2017"/>
    <d v="2017-01-23T00:00:00"/>
    <x v="15"/>
    <x v="0"/>
    <x v="0"/>
  </r>
  <r>
    <s v="SC-57959-2016"/>
    <d v="2017-01-24T00:00:00"/>
    <x v="16"/>
    <x v="0"/>
    <x v="0"/>
  </r>
  <r>
    <s v="SC-57256-2016"/>
    <d v="2017-01-24T00:00:00"/>
    <x v="16"/>
    <x v="0"/>
    <x v="0"/>
  </r>
  <r>
    <s v="SC-58248-2016"/>
    <d v="2017-01-24T00:00:00"/>
    <x v="16"/>
    <x v="0"/>
    <x v="0"/>
  </r>
  <r>
    <s v="SC-57807-2016"/>
    <d v="2017-01-24T00:00:00"/>
    <x v="16"/>
    <x v="0"/>
    <x v="0"/>
  </r>
  <r>
    <s v="SC-57837-2016"/>
    <d v="2017-01-24T00:00:00"/>
    <x v="16"/>
    <x v="0"/>
    <x v="0"/>
  </r>
  <r>
    <s v="SC-57732-2016"/>
    <d v="2017-01-24T00:00:00"/>
    <x v="16"/>
    <x v="0"/>
    <x v="0"/>
  </r>
  <r>
    <s v="SC-57212-2016"/>
    <d v="2017-01-25T00:00:00"/>
    <x v="17"/>
    <x v="0"/>
    <x v="0"/>
  </r>
  <r>
    <s v="SC-57795-2016"/>
    <d v="2017-01-25T00:00:00"/>
    <x v="17"/>
    <x v="0"/>
    <x v="0"/>
  </r>
  <r>
    <s v="SC-57497-2016"/>
    <d v="2017-01-25T00:00:00"/>
    <x v="17"/>
    <x v="0"/>
    <x v="0"/>
  </r>
  <r>
    <s v="SC-56917-2016"/>
    <d v="2017-01-25T00:00:00"/>
    <x v="17"/>
    <x v="0"/>
    <x v="0"/>
  </r>
  <r>
    <s v="SC-58025-2016"/>
    <d v="2017-01-27T00:00:00"/>
    <x v="18"/>
    <x v="0"/>
    <x v="0"/>
  </r>
  <r>
    <s v="SC-58186-2016"/>
    <d v="2017-01-27T00:00:00"/>
    <x v="18"/>
    <x v="0"/>
    <x v="0"/>
  </r>
  <r>
    <s v="SC-58185-2016"/>
    <d v="2017-01-27T00:00:00"/>
    <x v="18"/>
    <x v="0"/>
    <x v="0"/>
  </r>
  <r>
    <s v="SC-57505-2016"/>
    <d v="2017-01-27T00:00:00"/>
    <x v="18"/>
    <x v="0"/>
    <x v="0"/>
  </r>
  <r>
    <s v="SC-57837-2016"/>
    <d v="2017-01-27T00:00:00"/>
    <x v="18"/>
    <x v="0"/>
    <x v="0"/>
  </r>
  <r>
    <s v="SC-56960-2016"/>
    <d v="2017-01-27T00:00:00"/>
    <x v="18"/>
    <x v="0"/>
    <x v="0"/>
  </r>
  <r>
    <s v="SC-32-2017"/>
    <d v="2017-01-28T00:00:00"/>
    <x v="19"/>
    <x v="0"/>
    <x v="0"/>
  </r>
  <r>
    <s v="SC-57632-2016"/>
    <d v="2017-01-28T00:00:00"/>
    <x v="19"/>
    <x v="0"/>
    <x v="0"/>
  </r>
  <r>
    <s v="SC-56381-2016"/>
    <d v="2017-01-28T00:00:00"/>
    <x v="19"/>
    <x v="0"/>
    <x v="0"/>
  </r>
  <r>
    <s v="SC-58203-2016"/>
    <d v="2017-01-30T00:00:00"/>
    <x v="20"/>
    <x v="0"/>
    <x v="0"/>
  </r>
  <r>
    <s v="SC-57198-2016"/>
    <d v="2017-01-30T00:00:00"/>
    <x v="20"/>
    <x v="0"/>
    <x v="0"/>
  </r>
  <r>
    <s v="SC-57521-2016"/>
    <d v="2017-01-30T00:00:00"/>
    <x v="20"/>
    <x v="0"/>
    <x v="0"/>
  </r>
  <r>
    <s v="SC-57795-2016"/>
    <d v="2017-01-30T00:00:00"/>
    <x v="20"/>
    <x v="0"/>
    <x v="0"/>
  </r>
  <r>
    <s v="SC-57106-2016"/>
    <d v="2017-01-30T00:00:00"/>
    <x v="20"/>
    <x v="0"/>
    <x v="0"/>
  </r>
  <r>
    <s v="SC-57959-2016"/>
    <d v="2017-01-31T00:00:00"/>
    <x v="21"/>
    <x v="0"/>
    <x v="0"/>
  </r>
  <r>
    <s v="SC-57748-2016"/>
    <d v="2017-01-31T00:00:00"/>
    <x v="21"/>
    <x v="0"/>
    <x v="0"/>
  </r>
  <r>
    <s v="SC-58170-2016"/>
    <d v="2017-01-31T00:00:00"/>
    <x v="21"/>
    <x v="0"/>
    <x v="0"/>
  </r>
  <r>
    <s v="SC-58205-2016"/>
    <d v="2017-01-31T00:00:00"/>
    <x v="21"/>
    <x v="0"/>
    <x v="0"/>
  </r>
  <r>
    <s v="SC-56566-2016"/>
    <d v="2017-01-31T00:00:00"/>
    <x v="21"/>
    <x v="0"/>
    <x v="0"/>
  </r>
  <r>
    <s v="SC-57014-2016"/>
    <d v="2017-01-31T00:00:00"/>
    <x v="21"/>
    <x v="0"/>
    <x v="0"/>
  </r>
  <r>
    <s v="SC-57835-2016"/>
    <d v="2017-02-01T00:00:00"/>
    <x v="22"/>
    <x v="1"/>
    <x v="0"/>
  </r>
  <r>
    <s v="SC-57275-2016"/>
    <d v="2017-02-01T00:00:00"/>
    <x v="22"/>
    <x v="1"/>
    <x v="0"/>
  </r>
  <r>
    <s v="SC-57284-2016"/>
    <d v="2017-02-01T00:00:00"/>
    <x v="22"/>
    <x v="1"/>
    <x v="0"/>
  </r>
  <r>
    <s v="SC-57732-2016"/>
    <d v="2017-02-01T00:00:00"/>
    <x v="22"/>
    <x v="1"/>
    <x v="0"/>
  </r>
  <r>
    <s v="SC-56381-2016"/>
    <d v="2017-02-01T00:00:00"/>
    <x v="22"/>
    <x v="1"/>
    <x v="0"/>
  </r>
  <r>
    <s v="SC-56486-2016"/>
    <d v="2017-02-02T00:00:00"/>
    <x v="0"/>
    <x v="1"/>
    <x v="0"/>
  </r>
  <r>
    <s v="SC-56803-2016"/>
    <d v="2017-02-02T00:00:00"/>
    <x v="0"/>
    <x v="1"/>
    <x v="0"/>
  </r>
  <r>
    <s v="SC-56371-2016"/>
    <d v="2017-02-02T00:00:00"/>
    <x v="0"/>
    <x v="1"/>
    <x v="0"/>
  </r>
  <r>
    <s v="SC-56960-2016"/>
    <d v="2017-02-02T00:00:00"/>
    <x v="0"/>
    <x v="1"/>
    <x v="0"/>
  </r>
  <r>
    <s v="SC-57328-2016"/>
    <d v="2017-02-03T00:00:00"/>
    <x v="1"/>
    <x v="1"/>
    <x v="0"/>
  </r>
  <r>
    <s v="SC-58248-2016"/>
    <d v="2017-02-03T00:00:00"/>
    <x v="1"/>
    <x v="1"/>
    <x v="0"/>
  </r>
  <r>
    <s v="SC-57737-2016"/>
    <d v="2017-02-03T00:00:00"/>
    <x v="1"/>
    <x v="1"/>
    <x v="0"/>
  </r>
  <r>
    <s v="SC-56471-2016"/>
    <d v="2017-02-03T00:00:00"/>
    <x v="1"/>
    <x v="1"/>
    <x v="0"/>
  </r>
  <r>
    <s v="SC-56381-2016"/>
    <d v="2017-02-03T00:00:00"/>
    <x v="1"/>
    <x v="1"/>
    <x v="0"/>
  </r>
  <r>
    <s v="SC-57837-2016"/>
    <d v="2017-02-04T00:00:00"/>
    <x v="2"/>
    <x v="1"/>
    <x v="0"/>
  </r>
  <r>
    <s v="SC-57632-2016"/>
    <d v="2017-02-04T00:00:00"/>
    <x v="2"/>
    <x v="1"/>
    <x v="0"/>
  </r>
  <r>
    <s v="SC-58025-2016"/>
    <d v="2017-02-06T00:00:00"/>
    <x v="3"/>
    <x v="1"/>
    <x v="0"/>
  </r>
  <r>
    <s v="SC-57482-2016"/>
    <d v="2017-02-06T00:00:00"/>
    <x v="3"/>
    <x v="1"/>
    <x v="0"/>
  </r>
  <r>
    <s v="SC-56091-2016"/>
    <d v="2017-02-06T00:00:00"/>
    <x v="3"/>
    <x v="1"/>
    <x v="0"/>
  </r>
  <r>
    <s v="SC-57672-2016"/>
    <d v="2017-02-06T00:00:00"/>
    <x v="3"/>
    <x v="1"/>
    <x v="0"/>
  </r>
  <r>
    <s v="SC-56917-2016"/>
    <d v="2017-02-06T00:00:00"/>
    <x v="3"/>
    <x v="1"/>
    <x v="0"/>
  </r>
  <r>
    <s v="SC-56381-2016"/>
    <d v="2017-02-06T00:00:00"/>
    <x v="3"/>
    <x v="1"/>
    <x v="0"/>
  </r>
  <r>
    <s v="SC-84-2017"/>
    <d v="2017-02-06T00:00:00"/>
    <x v="3"/>
    <x v="1"/>
    <x v="0"/>
  </r>
  <r>
    <s v="SC-58203-2016"/>
    <d v="2017-02-07T00:00:00"/>
    <x v="23"/>
    <x v="1"/>
    <x v="0"/>
  </r>
  <r>
    <s v="SC-22-2017"/>
    <d v="2017-02-07T00:00:00"/>
    <x v="23"/>
    <x v="1"/>
    <x v="0"/>
  </r>
  <r>
    <s v="SC-56566-2016"/>
    <d v="2017-02-07T00:00:00"/>
    <x v="23"/>
    <x v="1"/>
    <x v="0"/>
  </r>
  <r>
    <s v="SC-57497-2016"/>
    <d v="2017-02-07T00:00:00"/>
    <x v="23"/>
    <x v="1"/>
    <x v="0"/>
  </r>
  <r>
    <s v="SC-56381-2016"/>
    <d v="2017-02-07T00:00:00"/>
    <x v="23"/>
    <x v="1"/>
    <x v="0"/>
  </r>
  <r>
    <s v="SC-57959-2016"/>
    <d v="2017-02-08T00:00:00"/>
    <x v="24"/>
    <x v="1"/>
    <x v="0"/>
  </r>
  <r>
    <s v="SC-57256-2016"/>
    <d v="2017-02-08T00:00:00"/>
    <x v="24"/>
    <x v="1"/>
    <x v="0"/>
  </r>
  <r>
    <s v="SC-58061-2016"/>
    <d v="2017-02-08T00:00:00"/>
    <x v="24"/>
    <x v="1"/>
    <x v="0"/>
  </r>
  <r>
    <s v="SC-57212-2016"/>
    <d v="2017-02-08T00:00:00"/>
    <x v="24"/>
    <x v="1"/>
    <x v="0"/>
  </r>
  <r>
    <s v="SC-57015-2016"/>
    <d v="2017-02-09T00:00:00"/>
    <x v="4"/>
    <x v="1"/>
    <x v="0"/>
  </r>
  <r>
    <s v="SC-56388-2016"/>
    <d v="2017-02-09T00:00:00"/>
    <x v="4"/>
    <x v="1"/>
    <x v="0"/>
  </r>
  <r>
    <s v="SC-56471-2016"/>
    <d v="2017-02-09T00:00:00"/>
    <x v="4"/>
    <x v="1"/>
    <x v="0"/>
  </r>
  <r>
    <s v="SC-58185-2016"/>
    <d v="2017-02-10T00:00:00"/>
    <x v="5"/>
    <x v="1"/>
    <x v="0"/>
  </r>
  <r>
    <s v="SC-56482-2016"/>
    <d v="2017-02-10T00:00:00"/>
    <x v="5"/>
    <x v="1"/>
    <x v="0"/>
  </r>
  <r>
    <s v="SC-57632-2016"/>
    <d v="2017-02-10T00:00:00"/>
    <x v="5"/>
    <x v="1"/>
    <x v="0"/>
  </r>
  <r>
    <s v="SC-57732-2016"/>
    <d v="2017-02-10T00:00:00"/>
    <x v="5"/>
    <x v="1"/>
    <x v="0"/>
  </r>
  <r>
    <s v="SC-87-2017"/>
    <d v="2017-02-10T00:00:00"/>
    <x v="5"/>
    <x v="1"/>
    <x v="0"/>
  </r>
  <r>
    <s v="SC-57330-2016"/>
    <d v="2017-02-13T00:00:00"/>
    <x v="8"/>
    <x v="1"/>
    <x v="0"/>
  </r>
  <r>
    <s v="SC-57807-2016"/>
    <d v="2017-02-13T00:00:00"/>
    <x v="8"/>
    <x v="1"/>
    <x v="0"/>
  </r>
  <r>
    <s v="SC-56566-2016"/>
    <d v="2017-02-13T00:00:00"/>
    <x v="8"/>
    <x v="1"/>
    <x v="0"/>
  </r>
  <r>
    <s v="SC-57106-2016"/>
    <d v="2017-02-13T00:00:00"/>
    <x v="8"/>
    <x v="1"/>
    <x v="0"/>
  </r>
  <r>
    <s v="SC-32-2017"/>
    <d v="2017-02-14T00:00:00"/>
    <x v="25"/>
    <x v="1"/>
    <x v="0"/>
  </r>
  <r>
    <s v="SC-57275-2016"/>
    <d v="2017-02-14T00:00:00"/>
    <x v="25"/>
    <x v="1"/>
    <x v="0"/>
  </r>
  <r>
    <s v="SC-58170-2016"/>
    <d v="2017-02-14T00:00:00"/>
    <x v="25"/>
    <x v="1"/>
    <x v="0"/>
  </r>
  <r>
    <s v="SC-58248-2016"/>
    <d v="2017-02-14T00:00:00"/>
    <x v="25"/>
    <x v="1"/>
    <x v="0"/>
  </r>
  <r>
    <s v="SC-56371-2016"/>
    <d v="2017-02-14T00:00:00"/>
    <x v="25"/>
    <x v="1"/>
    <x v="0"/>
  </r>
  <r>
    <s v="SC-57837-2016"/>
    <d v="2017-02-14T00:00:00"/>
    <x v="25"/>
    <x v="1"/>
    <x v="0"/>
  </r>
  <r>
    <s v="SC-57748-2016"/>
    <d v="2017-02-15T00:00:00"/>
    <x v="26"/>
    <x v="1"/>
    <x v="0"/>
  </r>
  <r>
    <s v="SC-58205-2016"/>
    <d v="2017-02-15T00:00:00"/>
    <x v="26"/>
    <x v="1"/>
    <x v="0"/>
  </r>
  <r>
    <s v="SC-57505-2016"/>
    <d v="2017-02-15T00:00:00"/>
    <x v="26"/>
    <x v="1"/>
    <x v="0"/>
  </r>
  <r>
    <s v="SC-56917-2016"/>
    <d v="2017-02-15T00:00:00"/>
    <x v="26"/>
    <x v="1"/>
    <x v="0"/>
  </r>
  <r>
    <s v="SC-57835-2016"/>
    <d v="2017-02-16T00:00:00"/>
    <x v="9"/>
    <x v="1"/>
    <x v="0"/>
  </r>
  <r>
    <s v="SC-57795-2016"/>
    <d v="2017-02-16T00:00:00"/>
    <x v="9"/>
    <x v="1"/>
    <x v="0"/>
  </r>
  <r>
    <s v="SC-57632-2016"/>
    <d v="2017-02-16T00:00:00"/>
    <x v="9"/>
    <x v="1"/>
    <x v="0"/>
  </r>
  <r>
    <s v="SC-57014-2016"/>
    <d v="2017-02-16T00:00:00"/>
    <x v="9"/>
    <x v="1"/>
    <x v="0"/>
  </r>
  <r>
    <s v="SC-58186-2016"/>
    <d v="2017-02-17T00:00:00"/>
    <x v="10"/>
    <x v="1"/>
    <x v="0"/>
  </r>
  <r>
    <s v="SC-57521-2016"/>
    <d v="2017-02-17T00:00:00"/>
    <x v="10"/>
    <x v="1"/>
    <x v="0"/>
  </r>
  <r>
    <s v="SC-56471-2016"/>
    <d v="2017-02-17T00:00:00"/>
    <x v="10"/>
    <x v="1"/>
    <x v="0"/>
  </r>
  <r>
    <s v="SC-57732-2016"/>
    <d v="2017-02-17T00:00:00"/>
    <x v="10"/>
    <x v="1"/>
    <x v="0"/>
  </r>
  <r>
    <s v="SC-105-2017"/>
    <d v="2017-02-17T00:00:00"/>
    <x v="10"/>
    <x v="1"/>
    <x v="0"/>
  </r>
  <r>
    <s v="SC-58025-2016"/>
    <d v="2017-02-18T00:00:00"/>
    <x v="11"/>
    <x v="1"/>
    <x v="0"/>
  </r>
  <r>
    <s v="SC-56486-2016"/>
    <d v="2017-02-20T00:00:00"/>
    <x v="13"/>
    <x v="1"/>
    <x v="0"/>
  </r>
  <r>
    <s v="SC-56803-2016"/>
    <d v="2017-02-20T00:00:00"/>
    <x v="13"/>
    <x v="1"/>
    <x v="0"/>
  </r>
  <r>
    <s v="SC-57737-2016"/>
    <d v="2017-02-20T00:00:00"/>
    <x v="13"/>
    <x v="1"/>
    <x v="0"/>
  </r>
  <r>
    <s v="SC-57497-2016"/>
    <d v="2017-02-20T00:00:00"/>
    <x v="13"/>
    <x v="1"/>
    <x v="0"/>
  </r>
  <r>
    <s v="SC-105-2017"/>
    <d v="2017-02-21T00:00:00"/>
    <x v="14"/>
    <x v="1"/>
    <x v="0"/>
  </r>
  <r>
    <s v="SC-57198-2016"/>
    <d v="2017-02-21T00:00:00"/>
    <x v="14"/>
    <x v="1"/>
    <x v="0"/>
  </r>
  <r>
    <s v="SC-58203-2016"/>
    <d v="2017-02-21T00:00:00"/>
    <x v="14"/>
    <x v="1"/>
    <x v="0"/>
  </r>
  <r>
    <s v="SC-57284-2016"/>
    <d v="2017-02-21T00:00:00"/>
    <x v="14"/>
    <x v="1"/>
    <x v="0"/>
  </r>
  <r>
    <s v="SC-57807-2016"/>
    <d v="2017-02-21T00:00:00"/>
    <x v="14"/>
    <x v="1"/>
    <x v="0"/>
  </r>
  <r>
    <s v="SC-57737-2016"/>
    <d v="2017-02-21T00:00:00"/>
    <x v="14"/>
    <x v="1"/>
    <x v="0"/>
  </r>
  <r>
    <s v="SC-57632-2016"/>
    <d v="2017-02-21T00:00:00"/>
    <x v="14"/>
    <x v="1"/>
    <x v="0"/>
  </r>
  <r>
    <s v="SC-56381-2016"/>
    <d v="2017-02-21T00:00:00"/>
    <x v="14"/>
    <x v="1"/>
    <x v="0"/>
  </r>
  <r>
    <s v="SC-57959-2016"/>
    <d v="2017-02-22T00:00:00"/>
    <x v="27"/>
    <x v="1"/>
    <x v="0"/>
  </r>
  <r>
    <s v="SC-56566-2016"/>
    <d v="2017-02-22T00:00:00"/>
    <x v="27"/>
    <x v="1"/>
    <x v="0"/>
  </r>
  <r>
    <s v="SC-58061-2016"/>
    <d v="2017-02-22T00:00:00"/>
    <x v="27"/>
    <x v="1"/>
    <x v="0"/>
  </r>
  <r>
    <s v="SC-57672-2016"/>
    <d v="2017-02-22T00:00:00"/>
    <x v="27"/>
    <x v="1"/>
    <x v="0"/>
  </r>
  <r>
    <s v="SC-56960-2016"/>
    <d v="2017-02-22T00:00:00"/>
    <x v="27"/>
    <x v="1"/>
    <x v="0"/>
  </r>
  <r>
    <s v="SC-105-2017"/>
    <d v="2017-02-23T00:00:00"/>
    <x v="15"/>
    <x v="1"/>
    <x v="0"/>
  </r>
  <r>
    <s v="SC-58230-2016"/>
    <d v="2017-02-23T00:00:00"/>
    <x v="15"/>
    <x v="1"/>
    <x v="0"/>
  </r>
  <r>
    <s v="SC-84-2017"/>
    <d v="2017-02-23T00:00:00"/>
    <x v="15"/>
    <x v="1"/>
    <x v="0"/>
  </r>
  <r>
    <s v="SC-57212-2016"/>
    <d v="2017-02-23T00:00:00"/>
    <x v="15"/>
    <x v="1"/>
    <x v="0"/>
  </r>
  <r>
    <s v="SC-57106-2016"/>
    <d v="2017-02-23T00:00:00"/>
    <x v="15"/>
    <x v="1"/>
    <x v="0"/>
  </r>
  <r>
    <s v="SC-58025-2016"/>
    <d v="2017-02-25T00:00:00"/>
    <x v="17"/>
    <x v="1"/>
    <x v="0"/>
  </r>
  <r>
    <s v="SC-58248-2016"/>
    <d v="2017-02-25T00:00:00"/>
    <x v="17"/>
    <x v="1"/>
    <x v="0"/>
  </r>
  <r>
    <s v="SC-57807-2016"/>
    <d v="2017-02-25T00:00:00"/>
    <x v="17"/>
    <x v="1"/>
    <x v="0"/>
  </r>
  <r>
    <s v="SC-105-2017"/>
    <d v="2017-02-27T00:00:00"/>
    <x v="18"/>
    <x v="1"/>
    <x v="0"/>
  </r>
  <r>
    <s v="SC-56091-2016"/>
    <d v="2017-02-27T00:00:00"/>
    <x v="18"/>
    <x v="1"/>
    <x v="0"/>
  </r>
  <r>
    <s v="SC-87-2017"/>
    <d v="2017-02-27T00:00:00"/>
    <x v="18"/>
    <x v="1"/>
    <x v="0"/>
  </r>
  <r>
    <s v="SC-57328-2016"/>
    <d v="2017-02-27T00:00:00"/>
    <x v="18"/>
    <x v="1"/>
    <x v="0"/>
  </r>
  <r>
    <s v="SC-56482-2016"/>
    <d v="2017-02-27T00:00:00"/>
    <x v="18"/>
    <x v="1"/>
    <x v="0"/>
  </r>
  <r>
    <s v="SC-56388-2016"/>
    <d v="2017-02-27T00:00:00"/>
    <x v="18"/>
    <x v="1"/>
    <x v="0"/>
  </r>
  <r>
    <s v="SC-56917-2016"/>
    <d v="2017-02-27T00:00:00"/>
    <x v="18"/>
    <x v="1"/>
    <x v="0"/>
  </r>
  <r>
    <s v="SC-32-2017"/>
    <d v="2017-02-28T00:00:00"/>
    <x v="19"/>
    <x v="1"/>
    <x v="0"/>
  </r>
  <r>
    <s v="SC-57256-2016"/>
    <d v="2017-02-28T00:00:00"/>
    <x v="19"/>
    <x v="1"/>
    <x v="0"/>
  </r>
  <r>
    <s v="SC-22-2017"/>
    <d v="2017-02-28T00:00:00"/>
    <x v="19"/>
    <x v="1"/>
    <x v="0"/>
  </r>
  <r>
    <s v="SC-57505-2016"/>
    <d v="2017-02-28T00:00:00"/>
    <x v="19"/>
    <x v="1"/>
    <x v="0"/>
  </r>
  <r>
    <s v="SC-57837-2016"/>
    <d v="2017-02-28T00:00:00"/>
    <x v="19"/>
    <x v="1"/>
    <x v="0"/>
  </r>
  <r>
    <s v="SC-57015-2016"/>
    <d v="2017-03-01T00:00:00"/>
    <x v="22"/>
    <x v="2"/>
    <x v="0"/>
  </r>
  <r>
    <s v="SC-57482-2016"/>
    <d v="2017-03-01T00:00:00"/>
    <x v="22"/>
    <x v="2"/>
    <x v="0"/>
  </r>
  <r>
    <s v="SC-22-2017"/>
    <d v="2017-03-01T00:00:00"/>
    <x v="22"/>
    <x v="2"/>
    <x v="0"/>
  </r>
  <r>
    <s v="SC-57497-2016"/>
    <d v="2017-03-01T00:00:00"/>
    <x v="22"/>
    <x v="2"/>
    <x v="0"/>
  </r>
  <r>
    <s v="SC-32-2017"/>
    <d v="2017-03-01T00:00:00"/>
    <x v="22"/>
    <x v="2"/>
    <x v="0"/>
  </r>
  <r>
    <s v="SC-57748-2016"/>
    <d v="2017-03-02T00:00:00"/>
    <x v="0"/>
    <x v="2"/>
    <x v="0"/>
  </r>
  <r>
    <s v="SC-58185-2016"/>
    <d v="2017-03-02T00:00:00"/>
    <x v="0"/>
    <x v="2"/>
    <x v="0"/>
  </r>
  <r>
    <s v="SC-56471-2016"/>
    <d v="2017-03-02T00:00:00"/>
    <x v="0"/>
    <x v="2"/>
    <x v="0"/>
  </r>
  <r>
    <s v="SC-57835-2016"/>
    <d v="2017-03-02T00:00:00"/>
    <x v="0"/>
    <x v="2"/>
    <x v="0"/>
  </r>
  <r>
    <s v="SC-32-2017"/>
    <d v="2017-03-02T00:00:00"/>
    <x v="0"/>
    <x v="2"/>
    <x v="0"/>
  </r>
  <r>
    <s v="SC-57521-2016"/>
    <d v="2017-03-02T00:00:00"/>
    <x v="0"/>
    <x v="2"/>
    <x v="0"/>
  </r>
  <r>
    <s v="SC-58025-2016"/>
    <d v="2017-03-02T00:00:00"/>
    <x v="0"/>
    <x v="2"/>
    <x v="0"/>
  </r>
  <r>
    <s v="SC-57748-2016"/>
    <d v="2017-03-03T00:00:00"/>
    <x v="1"/>
    <x v="2"/>
    <x v="0"/>
  </r>
  <r>
    <s v="SC-58186-2016"/>
    <d v="2017-03-03T00:00:00"/>
    <x v="1"/>
    <x v="2"/>
    <x v="0"/>
  </r>
  <r>
    <s v="SC-57212-2016"/>
    <d v="2017-03-03T00:00:00"/>
    <x v="1"/>
    <x v="2"/>
    <x v="0"/>
  </r>
  <r>
    <s v="SC-56482-2016"/>
    <d v="2017-03-03T00:00:00"/>
    <x v="1"/>
    <x v="2"/>
    <x v="0"/>
  </r>
  <r>
    <s v="SC-57795-2016"/>
    <d v="2017-03-03T00:00:00"/>
    <x v="1"/>
    <x v="2"/>
    <x v="0"/>
  </r>
  <r>
    <s v="SC-56371-2016"/>
    <d v="2017-03-03T00:00:00"/>
    <x v="1"/>
    <x v="2"/>
    <x v="0"/>
  </r>
  <r>
    <s v="SC-57521-2016"/>
    <d v="2017-03-03T00:00:00"/>
    <x v="1"/>
    <x v="2"/>
    <x v="0"/>
  </r>
  <r>
    <s v="SC-58025-2016"/>
    <d v="2017-03-04T00:00:00"/>
    <x v="2"/>
    <x v="2"/>
    <x v="0"/>
  </r>
  <r>
    <s v="SC-58248-2016"/>
    <d v="2017-03-04T00:00:00"/>
    <x v="2"/>
    <x v="2"/>
    <x v="0"/>
  </r>
  <r>
    <s v="SC-57212-2016"/>
    <d v="2017-03-04T00:00:00"/>
    <x v="2"/>
    <x v="2"/>
    <x v="0"/>
  </r>
  <r>
    <s v="SC-57106-2016"/>
    <d v="2017-03-04T00:00:00"/>
    <x v="2"/>
    <x v="2"/>
    <x v="0"/>
  </r>
  <r>
    <s v="SC-57959-2016"/>
    <d v="2017-03-06T00:00:00"/>
    <x v="3"/>
    <x v="2"/>
    <x v="0"/>
  </r>
  <r>
    <s v="SC-57330-2016"/>
    <d v="2017-03-06T00:00:00"/>
    <x v="3"/>
    <x v="2"/>
    <x v="0"/>
  </r>
  <r>
    <s v="SC-87-2017"/>
    <d v="2017-03-06T00:00:00"/>
    <x v="3"/>
    <x v="2"/>
    <x v="0"/>
  </r>
  <r>
    <s v="SC-57275-2016"/>
    <d v="2017-03-06T00:00:00"/>
    <x v="3"/>
    <x v="2"/>
    <x v="0"/>
  </r>
  <r>
    <s v="SC-57732-2016"/>
    <d v="2017-03-06T00:00:00"/>
    <x v="3"/>
    <x v="2"/>
    <x v="0"/>
  </r>
  <r>
    <s v="SC-56803-2016"/>
    <d v="2017-03-07T00:00:00"/>
    <x v="23"/>
    <x v="2"/>
    <x v="0"/>
  </r>
  <r>
    <s v="SC-58205-2016"/>
    <d v="2017-03-07T00:00:00"/>
    <x v="23"/>
    <x v="2"/>
    <x v="0"/>
  </r>
  <r>
    <s v="SC-57521-2016"/>
    <d v="2017-03-07T00:00:00"/>
    <x v="23"/>
    <x v="2"/>
    <x v="0"/>
  </r>
  <r>
    <s v="SC-56917-2016"/>
    <d v="2017-03-07T00:00:00"/>
    <x v="23"/>
    <x v="2"/>
    <x v="0"/>
  </r>
  <r>
    <s v="SC-57198-2016"/>
    <d v="2017-03-08T00:00:00"/>
    <x v="24"/>
    <x v="2"/>
    <x v="0"/>
  </r>
  <r>
    <s v="SC-58170-2016"/>
    <d v="2017-03-08T00:00:00"/>
    <x v="24"/>
    <x v="2"/>
    <x v="0"/>
  </r>
  <r>
    <s v="SC-57284-2016"/>
    <d v="2017-03-08T00:00:00"/>
    <x v="24"/>
    <x v="2"/>
    <x v="0"/>
  </r>
  <r>
    <s v="SC-57014-2016"/>
    <d v="2017-03-08T00:00:00"/>
    <x v="24"/>
    <x v="2"/>
    <x v="0"/>
  </r>
  <r>
    <s v="SC-105-2017"/>
    <d v="2017-03-08T00:00:00"/>
    <x v="24"/>
    <x v="2"/>
    <x v="0"/>
  </r>
  <r>
    <s v="SC-58170-2016"/>
    <d v="2017-03-09T00:00:00"/>
    <x v="4"/>
    <x v="2"/>
    <x v="0"/>
  </r>
  <r>
    <s v="SC-58205-2016"/>
    <d v="2017-03-09T00:00:00"/>
    <x v="4"/>
    <x v="2"/>
    <x v="0"/>
  </r>
  <r>
    <s v="SC-84-2017"/>
    <d v="2017-03-09T00:00:00"/>
    <x v="4"/>
    <x v="2"/>
    <x v="0"/>
  </r>
  <r>
    <s v="SC-56381-2016"/>
    <d v="2017-03-09T00:00:00"/>
    <x v="4"/>
    <x v="2"/>
    <x v="0"/>
  </r>
  <r>
    <s v="SC-162-2017"/>
    <d v="2017-03-09T00:00:00"/>
    <x v="4"/>
    <x v="2"/>
    <x v="0"/>
  </r>
  <r>
    <s v="SC-161-2017"/>
    <d v="2017-03-09T00:00:00"/>
    <x v="4"/>
    <x v="2"/>
    <x v="0"/>
  </r>
  <r>
    <s v="SC-105-2017"/>
    <d v="2017-03-09T00:00:00"/>
    <x v="4"/>
    <x v="2"/>
    <x v="0"/>
  </r>
  <r>
    <s v="SC-58230-2016"/>
    <d v="2017-03-09T00:00:00"/>
    <x v="4"/>
    <x v="2"/>
    <x v="0"/>
  </r>
  <r>
    <s v="SC-58025-2016"/>
    <d v="2017-03-10T00:00:00"/>
    <x v="5"/>
    <x v="2"/>
    <x v="0"/>
  </r>
  <r>
    <s v="SC-58170-2016"/>
    <d v="2017-03-10T00:00:00"/>
    <x v="5"/>
    <x v="2"/>
    <x v="0"/>
  </r>
  <r>
    <s v="SC-57328-2016"/>
    <d v="2017-03-10T00:00:00"/>
    <x v="5"/>
    <x v="2"/>
    <x v="0"/>
  </r>
  <r>
    <s v="SC-56471-2016"/>
    <d v="2017-03-10T00:00:00"/>
    <x v="5"/>
    <x v="2"/>
    <x v="0"/>
  </r>
  <r>
    <s v="SC-57737-2016"/>
    <d v="2017-03-10T00:00:00"/>
    <x v="5"/>
    <x v="2"/>
    <x v="0"/>
  </r>
  <r>
    <s v="SC-57738-2016"/>
    <d v="2017-03-10T00:00:00"/>
    <x v="5"/>
    <x v="2"/>
    <x v="0"/>
  </r>
  <r>
    <s v="SC-56486-2016"/>
    <d v="2017-03-14T00:00:00"/>
    <x v="25"/>
    <x v="2"/>
    <x v="0"/>
  </r>
  <r>
    <s v="SC-57807-2016"/>
    <d v="2017-03-14T00:00:00"/>
    <x v="25"/>
    <x v="2"/>
    <x v="0"/>
  </r>
  <r>
    <s v="SC-56917-2016"/>
    <d v="2017-03-14T00:00:00"/>
    <x v="25"/>
    <x v="2"/>
    <x v="0"/>
  </r>
  <r>
    <s v="SC-56566-2016"/>
    <d v="2017-03-14T00:00:00"/>
    <x v="25"/>
    <x v="2"/>
    <x v="0"/>
  </r>
  <r>
    <s v="SC-58025-2016"/>
    <d v="2017-03-15T00:00:00"/>
    <x v="26"/>
    <x v="2"/>
    <x v="0"/>
  </r>
  <r>
    <s v="SC-58203-2016"/>
    <d v="2017-03-15T00:00:00"/>
    <x v="26"/>
    <x v="2"/>
    <x v="0"/>
  </r>
  <r>
    <s v="SC-58230-2016"/>
    <d v="2017-03-15T00:00:00"/>
    <x v="26"/>
    <x v="2"/>
    <x v="0"/>
  </r>
  <r>
    <s v="SC-57672-2016"/>
    <d v="2017-03-15T00:00:00"/>
    <x v="26"/>
    <x v="2"/>
    <x v="0"/>
  </r>
  <r>
    <s v="Cr Case-2-2017"/>
    <d v="2017-03-15T00:00:00"/>
    <x v="26"/>
    <x v="2"/>
    <x v="0"/>
  </r>
  <r>
    <s v="SC-162-2017"/>
    <d v="2017-03-16T00:00:00"/>
    <x v="9"/>
    <x v="2"/>
    <x v="0"/>
  </r>
  <r>
    <s v="SC-58061-2016"/>
    <d v="2017-03-16T00:00:00"/>
    <x v="9"/>
    <x v="2"/>
    <x v="0"/>
  </r>
  <r>
    <s v="SC-32-2017"/>
    <d v="2017-03-16T00:00:00"/>
    <x v="9"/>
    <x v="2"/>
    <x v="0"/>
  </r>
  <r>
    <s v="SC-57505-2016"/>
    <d v="2017-03-16T00:00:00"/>
    <x v="9"/>
    <x v="2"/>
    <x v="0"/>
  </r>
  <r>
    <s v="SC-56388-2016"/>
    <d v="2017-03-16T00:00:00"/>
    <x v="9"/>
    <x v="2"/>
    <x v="0"/>
  </r>
  <r>
    <s v="SC-105-2017"/>
    <d v="2017-03-17T00:00:00"/>
    <x v="10"/>
    <x v="2"/>
    <x v="0"/>
  </r>
  <r>
    <s v="SC-56482-2016"/>
    <d v="2017-03-17T00:00:00"/>
    <x v="10"/>
    <x v="2"/>
    <x v="0"/>
  </r>
  <r>
    <s v="SC-57232-2016"/>
    <d v="2017-03-17T00:00:00"/>
    <x v="10"/>
    <x v="2"/>
    <x v="0"/>
  </r>
  <r>
    <s v="SC-56960-2016"/>
    <d v="2017-03-17T00:00:00"/>
    <x v="10"/>
    <x v="2"/>
    <x v="0"/>
  </r>
  <r>
    <s v="SC-58025-2016"/>
    <d v="2017-03-17T00:00:00"/>
    <x v="10"/>
    <x v="2"/>
    <x v="0"/>
  </r>
  <r>
    <s v="SC-105-2017"/>
    <d v="2017-03-18T00:00:00"/>
    <x v="11"/>
    <x v="2"/>
    <x v="0"/>
  </r>
  <r>
    <s v="SC-56917-2016"/>
    <d v="2017-03-18T00:00:00"/>
    <x v="11"/>
    <x v="2"/>
    <x v="0"/>
  </r>
  <r>
    <s v="SC-161-2017"/>
    <d v="2017-03-20T00:00:00"/>
    <x v="13"/>
    <x v="2"/>
    <x v="0"/>
  </r>
  <r>
    <s v="SC-58248-2016"/>
    <d v="2017-03-20T00:00:00"/>
    <x v="13"/>
    <x v="2"/>
    <x v="0"/>
  </r>
  <r>
    <s v="SC-87-2017"/>
    <d v="2017-03-20T00:00:00"/>
    <x v="13"/>
    <x v="2"/>
    <x v="0"/>
  </r>
  <r>
    <s v="SC-57212-2016"/>
    <d v="2017-03-20T00:00:00"/>
    <x v="13"/>
    <x v="2"/>
    <x v="0"/>
  </r>
  <r>
    <s v="SC-57835-2016"/>
    <d v="2017-03-20T00:00:00"/>
    <x v="13"/>
    <x v="2"/>
    <x v="0"/>
  </r>
  <r>
    <s v="SC-56091-2016"/>
    <d v="2017-03-21T00:00:00"/>
    <x v="14"/>
    <x v="2"/>
    <x v="0"/>
  </r>
  <r>
    <s v="SC-22-2017"/>
    <d v="2017-03-21T00:00:00"/>
    <x v="14"/>
    <x v="2"/>
    <x v="0"/>
  </r>
  <r>
    <s v="SC-57284-2016"/>
    <d v="2017-03-21T00:00:00"/>
    <x v="14"/>
    <x v="2"/>
    <x v="0"/>
  </r>
  <r>
    <s v="SC-57959-2016"/>
    <d v="2017-03-22T00:00:00"/>
    <x v="27"/>
    <x v="2"/>
    <x v="0"/>
  </r>
  <r>
    <s v="SC-57256-2016"/>
    <d v="2017-03-22T00:00:00"/>
    <x v="27"/>
    <x v="2"/>
    <x v="0"/>
  </r>
  <r>
    <s v="SC-105-2017"/>
    <d v="2017-03-22T00:00:00"/>
    <x v="27"/>
    <x v="2"/>
    <x v="0"/>
  </r>
  <r>
    <s v="SC-57275-2016"/>
    <d v="2017-03-22T00:00:00"/>
    <x v="27"/>
    <x v="2"/>
    <x v="0"/>
  </r>
  <r>
    <s v="SC-57795-2016"/>
    <d v="2017-03-22T00:00:00"/>
    <x v="27"/>
    <x v="2"/>
    <x v="0"/>
  </r>
  <r>
    <s v="SC-57232-2016"/>
    <d v="2017-03-22T00:00:00"/>
    <x v="27"/>
    <x v="2"/>
    <x v="0"/>
  </r>
  <r>
    <s v="SC-57015-2016"/>
    <d v="2017-03-23T00:00:00"/>
    <x v="15"/>
    <x v="2"/>
    <x v="0"/>
  </r>
  <r>
    <s v="SC-57748-2016"/>
    <d v="2017-03-23T00:00:00"/>
    <x v="15"/>
    <x v="2"/>
    <x v="0"/>
  </r>
  <r>
    <s v="SC-58025-2016"/>
    <d v="2017-03-23T00:00:00"/>
    <x v="15"/>
    <x v="2"/>
    <x v="0"/>
  </r>
  <r>
    <s v="SC-56107-2016"/>
    <d v="2017-03-23T00:00:00"/>
    <x v="15"/>
    <x v="2"/>
    <x v="0"/>
  </r>
  <r>
    <s v="SC-196-2017"/>
    <d v="2017-03-23T00:00:00"/>
    <x v="15"/>
    <x v="2"/>
    <x v="0"/>
  </r>
  <r>
    <s v="SC-57482-2016"/>
    <d v="2017-03-24T00:00:00"/>
    <x v="16"/>
    <x v="2"/>
    <x v="0"/>
  </r>
  <r>
    <s v="SC-57497-2016"/>
    <d v="2017-03-24T00:00:00"/>
    <x v="16"/>
    <x v="2"/>
    <x v="0"/>
  </r>
  <r>
    <s v="Cr Case-2-2017"/>
    <d v="2017-03-24T00:00:00"/>
    <x v="16"/>
    <x v="2"/>
    <x v="0"/>
  </r>
  <r>
    <s v="SC-58185-2016"/>
    <d v="2017-03-27T00:00:00"/>
    <x v="18"/>
    <x v="2"/>
    <x v="0"/>
  </r>
  <r>
    <s v="SC-58248-2016"/>
    <d v="2017-03-27T00:00:00"/>
    <x v="18"/>
    <x v="2"/>
    <x v="0"/>
  </r>
  <r>
    <s v="SC-57835-2016"/>
    <d v="2017-03-27T00:00:00"/>
    <x v="18"/>
    <x v="2"/>
    <x v="0"/>
  </r>
  <r>
    <s v="SC-57887-2016"/>
    <d v="2017-03-27T00:00:00"/>
    <x v="18"/>
    <x v="2"/>
    <x v="0"/>
  </r>
  <r>
    <s v="SC-57232-2016"/>
    <d v="2017-03-27T00:00:00"/>
    <x v="18"/>
    <x v="2"/>
    <x v="0"/>
  </r>
  <r>
    <s v="SC-57198-2016"/>
    <d v="2017-03-28T00:00:00"/>
    <x v="19"/>
    <x v="2"/>
    <x v="0"/>
  </r>
  <r>
    <s v="SC-58186-2016"/>
    <d v="2017-03-28T00:00:00"/>
    <x v="19"/>
    <x v="2"/>
    <x v="0"/>
  </r>
  <r>
    <s v="SC-57837-2016"/>
    <d v="2017-03-28T00:00:00"/>
    <x v="19"/>
    <x v="2"/>
    <x v="0"/>
  </r>
  <r>
    <s v="SC-161-2017"/>
    <d v="2017-03-29T00:00:00"/>
    <x v="28"/>
    <x v="2"/>
    <x v="0"/>
  </r>
  <r>
    <s v="SC-57732-2016"/>
    <d v="2017-03-29T00:00:00"/>
    <x v="28"/>
    <x v="2"/>
    <x v="0"/>
  </r>
  <r>
    <s v="SC-58205-2016"/>
    <d v="2017-03-29T00:00:00"/>
    <x v="28"/>
    <x v="2"/>
    <x v="0"/>
  </r>
  <r>
    <s v="SC-56371-2016"/>
    <d v="2017-03-29T00:00:00"/>
    <x v="28"/>
    <x v="2"/>
    <x v="0"/>
  </r>
  <r>
    <s v="SC-58205-2016"/>
    <d v="2017-03-30T00:00:00"/>
    <x v="20"/>
    <x v="2"/>
    <x v="0"/>
  </r>
  <r>
    <s v="SC-57807-2016"/>
    <d v="2017-03-30T00:00:00"/>
    <x v="20"/>
    <x v="2"/>
    <x v="0"/>
  </r>
  <r>
    <s v="SC-56471-2016"/>
    <d v="2017-03-30T00:00:00"/>
    <x v="20"/>
    <x v="2"/>
    <x v="0"/>
  </r>
  <r>
    <s v="SC-57737-2016"/>
    <d v="2017-03-30T00:00:00"/>
    <x v="20"/>
    <x v="2"/>
    <x v="0"/>
  </r>
  <r>
    <s v="SC-57014-2016"/>
    <d v="2017-03-30T00:00:00"/>
    <x v="20"/>
    <x v="2"/>
    <x v="0"/>
  </r>
  <r>
    <s v="SC-58061-2016"/>
    <d v="2017-03-30T00:00:00"/>
    <x v="20"/>
    <x v="2"/>
    <x v="0"/>
  </r>
  <r>
    <s v="SC-196-2017"/>
    <d v="2017-03-31T00:00:00"/>
    <x v="21"/>
    <x v="2"/>
    <x v="0"/>
  </r>
  <r>
    <s v="SC-57748-2016"/>
    <d v="2017-03-31T00:00:00"/>
    <x v="21"/>
    <x v="2"/>
    <x v="0"/>
  </r>
  <r>
    <s v="SC-58205-2016"/>
    <d v="2017-03-31T00:00:00"/>
    <x v="21"/>
    <x v="2"/>
    <x v="0"/>
  </r>
  <r>
    <s v="SC-208-2017"/>
    <d v="2017-04-01T00:00:00"/>
    <x v="22"/>
    <x v="3"/>
    <x v="0"/>
  </r>
  <r>
    <s v="SC-57328-2016"/>
    <d v="2017-04-03T00:00:00"/>
    <x v="1"/>
    <x v="3"/>
    <x v="0"/>
  </r>
  <r>
    <s v="SC-57887-2016"/>
    <d v="2017-04-03T00:00:00"/>
    <x v="1"/>
    <x v="3"/>
    <x v="0"/>
  </r>
  <r>
    <s v="SC-57959-2016"/>
    <d v="2017-04-05T00:00:00"/>
    <x v="29"/>
    <x v="3"/>
    <x v="0"/>
  </r>
  <r>
    <s v="SC-58203-2016"/>
    <d v="2017-04-05T00:00:00"/>
    <x v="29"/>
    <x v="3"/>
    <x v="0"/>
  </r>
  <r>
    <s v="SC-84-2017"/>
    <d v="2017-04-05T00:00:00"/>
    <x v="29"/>
    <x v="3"/>
    <x v="0"/>
  </r>
  <r>
    <s v="SC-56960-2016"/>
    <d v="2017-04-05T00:00:00"/>
    <x v="29"/>
    <x v="3"/>
    <x v="0"/>
  </r>
  <r>
    <s v="SC-208-2017"/>
    <d v="2017-04-05T00:00:00"/>
    <x v="29"/>
    <x v="3"/>
    <x v="0"/>
  </r>
  <r>
    <s v="SC-58025-2016"/>
    <d v="2017-04-06T00:00:00"/>
    <x v="3"/>
    <x v="3"/>
    <x v="0"/>
  </r>
  <r>
    <s v="SC-58230-2016"/>
    <d v="2017-04-06T00:00:00"/>
    <x v="3"/>
    <x v="3"/>
    <x v="0"/>
  </r>
  <r>
    <s v="SC-58248-2016"/>
    <d v="2017-04-06T00:00:00"/>
    <x v="3"/>
    <x v="3"/>
    <x v="0"/>
  </r>
  <r>
    <s v="SC-57275-2016"/>
    <d v="2017-04-06T00:00:00"/>
    <x v="3"/>
    <x v="3"/>
    <x v="0"/>
  </r>
  <r>
    <s v="SC-57212-2016"/>
    <d v="2017-04-06T00:00:00"/>
    <x v="3"/>
    <x v="3"/>
    <x v="0"/>
  </r>
  <r>
    <s v="SC-56381-2016"/>
    <d v="2017-04-06T00:00:00"/>
    <x v="3"/>
    <x v="3"/>
    <x v="0"/>
  </r>
  <r>
    <s v="SC-57748-2016"/>
    <d v="2017-04-06T00:00:00"/>
    <x v="3"/>
    <x v="3"/>
    <x v="0"/>
  </r>
  <r>
    <s v="SC-58025-2016"/>
    <d v="2017-04-06T00:00:00"/>
    <x v="3"/>
    <x v="3"/>
    <x v="0"/>
  </r>
  <r>
    <s v="SC-162-2017"/>
    <d v="2017-04-07T00:00:00"/>
    <x v="23"/>
    <x v="3"/>
    <x v="0"/>
  </r>
  <r>
    <s v="SC-56486-2016"/>
    <d v="2017-04-07T00:00:00"/>
    <x v="23"/>
    <x v="3"/>
    <x v="0"/>
  </r>
  <r>
    <s v="SC-58170-2016"/>
    <d v="2017-04-07T00:00:00"/>
    <x v="23"/>
    <x v="3"/>
    <x v="0"/>
  </r>
  <r>
    <s v="SC-57738-2016"/>
    <d v="2017-04-07T00:00:00"/>
    <x v="23"/>
    <x v="3"/>
    <x v="0"/>
  </r>
  <r>
    <s v="Cr Case-2-2017"/>
    <d v="2017-04-10T00:00:00"/>
    <x v="5"/>
    <x v="3"/>
    <x v="0"/>
  </r>
  <r>
    <s v="SC-56091-2016"/>
    <d v="2017-04-10T00:00:00"/>
    <x v="5"/>
    <x v="3"/>
    <x v="0"/>
  </r>
  <r>
    <s v="SC-57672-2016"/>
    <d v="2017-04-10T00:00:00"/>
    <x v="5"/>
    <x v="3"/>
    <x v="0"/>
  </r>
  <r>
    <s v="SC-57232-2016"/>
    <d v="2017-04-10T00:00:00"/>
    <x v="5"/>
    <x v="3"/>
    <x v="0"/>
  </r>
  <r>
    <s v="SC-57014-2016"/>
    <d v="2017-04-10T00:00:00"/>
    <x v="5"/>
    <x v="3"/>
    <x v="0"/>
  </r>
  <r>
    <s v="SC-196-2017"/>
    <d v="2017-04-11T00:00:00"/>
    <x v="6"/>
    <x v="3"/>
    <x v="0"/>
  </r>
  <r>
    <s v="SC-58170-2016"/>
    <d v="2017-04-11T00:00:00"/>
    <x v="6"/>
    <x v="3"/>
    <x v="0"/>
  </r>
  <r>
    <s v="SC-87-2017"/>
    <d v="2017-04-11T00:00:00"/>
    <x v="6"/>
    <x v="3"/>
    <x v="0"/>
  </r>
  <r>
    <s v="SC-57328-2016"/>
    <d v="2017-04-11T00:00:00"/>
    <x v="6"/>
    <x v="3"/>
    <x v="0"/>
  </r>
  <r>
    <s v="SC-56482-2016"/>
    <d v="2017-04-11T00:00:00"/>
    <x v="6"/>
    <x v="3"/>
    <x v="0"/>
  </r>
  <r>
    <s v="SC-57737-2016"/>
    <d v="2017-04-11T00:00:00"/>
    <x v="6"/>
    <x v="3"/>
    <x v="0"/>
  </r>
  <r>
    <s v="SC-208-2017"/>
    <d v="2017-04-12T00:00:00"/>
    <x v="7"/>
    <x v="3"/>
    <x v="0"/>
  </r>
  <r>
    <s v="SC-57256-2016"/>
    <d v="2017-04-12T00:00:00"/>
    <x v="7"/>
    <x v="3"/>
    <x v="0"/>
  </r>
  <r>
    <s v="SC-22-2017"/>
    <d v="2017-04-12T00:00:00"/>
    <x v="7"/>
    <x v="3"/>
    <x v="0"/>
  </r>
  <r>
    <s v="SC-57795-2016"/>
    <d v="2017-04-12T00:00:00"/>
    <x v="7"/>
    <x v="3"/>
    <x v="0"/>
  </r>
  <r>
    <s v="SC-57284-2016"/>
    <d v="2017-04-12T00:00:00"/>
    <x v="7"/>
    <x v="3"/>
    <x v="0"/>
  </r>
  <r>
    <s v="SC-56388-2016"/>
    <d v="2017-04-12T00:00:00"/>
    <x v="7"/>
    <x v="3"/>
    <x v="0"/>
  </r>
  <r>
    <s v="SC-57807-2016"/>
    <d v="2017-04-12T00:00:00"/>
    <x v="7"/>
    <x v="3"/>
    <x v="0"/>
  </r>
  <r>
    <s v="SC-58185-2016"/>
    <d v="2017-04-12T00:00:00"/>
    <x v="7"/>
    <x v="3"/>
    <x v="0"/>
  </r>
  <r>
    <s v="SC-58061-2016"/>
    <d v="2017-04-13T00:00:00"/>
    <x v="8"/>
    <x v="3"/>
    <x v="0"/>
  </r>
  <r>
    <s v="SC-32-2017"/>
    <d v="2017-04-13T00:00:00"/>
    <x v="8"/>
    <x v="3"/>
    <x v="0"/>
  </r>
  <r>
    <s v="SC-161-2017"/>
    <d v="2017-04-13T00:00:00"/>
    <x v="8"/>
    <x v="3"/>
    <x v="0"/>
  </r>
  <r>
    <s v="SC-57015-2016"/>
    <d v="2017-04-13T00:00:00"/>
    <x v="8"/>
    <x v="3"/>
    <x v="0"/>
  </r>
  <r>
    <s v="SC-56566-2016"/>
    <d v="2017-04-13T00:00:00"/>
    <x v="8"/>
    <x v="3"/>
    <x v="0"/>
  </r>
  <r>
    <s v="SC-58025-2016"/>
    <d v="2017-04-13T00:00:00"/>
    <x v="8"/>
    <x v="3"/>
    <x v="0"/>
  </r>
  <r>
    <s v="SC-57505-2016"/>
    <d v="2017-04-15T00:00:00"/>
    <x v="26"/>
    <x v="3"/>
    <x v="0"/>
  </r>
  <r>
    <s v="SC-57748-2016"/>
    <d v="2017-04-15T00:00:00"/>
    <x v="26"/>
    <x v="3"/>
    <x v="0"/>
  </r>
  <r>
    <s v="SC-57959-2016"/>
    <d v="2017-04-15T00:00:00"/>
    <x v="26"/>
    <x v="3"/>
    <x v="0"/>
  </r>
  <r>
    <s v="SC-162-2017"/>
    <d v="2017-04-17T00:00:00"/>
    <x v="10"/>
    <x v="3"/>
    <x v="0"/>
  </r>
  <r>
    <s v="SC-58170-2016"/>
    <d v="2017-04-17T00:00:00"/>
    <x v="10"/>
    <x v="3"/>
    <x v="0"/>
  </r>
  <r>
    <s v="SC-58248-2016"/>
    <d v="2017-04-17T00:00:00"/>
    <x v="10"/>
    <x v="3"/>
    <x v="0"/>
  </r>
  <r>
    <s v="SC-105-2017"/>
    <d v="2017-04-17T00:00:00"/>
    <x v="10"/>
    <x v="3"/>
    <x v="0"/>
  </r>
  <r>
    <s v="SC-57887-2016"/>
    <d v="2017-04-17T00:00:00"/>
    <x v="10"/>
    <x v="3"/>
    <x v="0"/>
  </r>
  <r>
    <s v="SC-57835-2016"/>
    <d v="2017-04-17T00:00:00"/>
    <x v="10"/>
    <x v="3"/>
    <x v="0"/>
  </r>
  <r>
    <s v="SC-243-2017"/>
    <d v="2017-04-17T00:00:00"/>
    <x v="10"/>
    <x v="3"/>
    <x v="0"/>
  </r>
  <r>
    <s v="SC-58185-2016"/>
    <d v="2017-04-18T00:00:00"/>
    <x v="11"/>
    <x v="3"/>
    <x v="0"/>
  </r>
  <r>
    <s v="SC-105-2017"/>
    <d v="2017-04-18T00:00:00"/>
    <x v="11"/>
    <x v="3"/>
    <x v="0"/>
  </r>
  <r>
    <s v="SC-57672-2016"/>
    <d v="2017-04-18T00:00:00"/>
    <x v="11"/>
    <x v="3"/>
    <x v="0"/>
  </r>
  <r>
    <s v="SC-57807-2016"/>
    <d v="2017-04-18T00:00:00"/>
    <x v="11"/>
    <x v="3"/>
    <x v="0"/>
  </r>
  <r>
    <s v="SC-56107-2016"/>
    <d v="2017-04-18T00:00:00"/>
    <x v="11"/>
    <x v="3"/>
    <x v="0"/>
  </r>
  <r>
    <s v="SC-57732-2016"/>
    <d v="2017-04-19T00:00:00"/>
    <x v="12"/>
    <x v="3"/>
    <x v="0"/>
  </r>
  <r>
    <s v="SC-58248-2016"/>
    <d v="2017-04-19T00:00:00"/>
    <x v="12"/>
    <x v="3"/>
    <x v="0"/>
  </r>
  <r>
    <s v="SC-57275-2016"/>
    <d v="2017-04-19T00:00:00"/>
    <x v="12"/>
    <x v="3"/>
    <x v="0"/>
  </r>
  <r>
    <s v="SC-56471-2016"/>
    <d v="2017-04-19T00:00:00"/>
    <x v="12"/>
    <x v="3"/>
    <x v="0"/>
  </r>
  <r>
    <s v="SC-57738-2016"/>
    <d v="2017-04-19T00:00:00"/>
    <x v="12"/>
    <x v="3"/>
    <x v="0"/>
  </r>
  <r>
    <s v="SC-57959-2016"/>
    <d v="2017-04-20T00:00:00"/>
    <x v="13"/>
    <x v="3"/>
    <x v="0"/>
  </r>
  <r>
    <s v="Cr Case-2-2017"/>
    <d v="2017-04-20T00:00:00"/>
    <x v="13"/>
    <x v="3"/>
    <x v="0"/>
  </r>
  <r>
    <s v="SC-57959-2016"/>
    <d v="2017-04-20T00:00:00"/>
    <x v="13"/>
    <x v="3"/>
    <x v="0"/>
  </r>
  <r>
    <s v="Cr Case-2-2017"/>
    <d v="2017-04-20T00:00:00"/>
    <x v="13"/>
    <x v="3"/>
    <x v="0"/>
  </r>
  <r>
    <s v="SC-58186-2016"/>
    <d v="2017-04-20T00:00:00"/>
    <x v="13"/>
    <x v="3"/>
    <x v="0"/>
  </r>
  <r>
    <s v="SC-58203-2016"/>
    <d v="2017-04-20T00:00:00"/>
    <x v="13"/>
    <x v="3"/>
    <x v="0"/>
  </r>
  <r>
    <s v="SC-56388-2016"/>
    <d v="2017-04-20T00:00:00"/>
    <x v="13"/>
    <x v="3"/>
    <x v="0"/>
  </r>
  <r>
    <s v="SC-56371-2016"/>
    <d v="2017-04-20T00:00:00"/>
    <x v="13"/>
    <x v="3"/>
    <x v="0"/>
  </r>
  <r>
    <s v="SC-243-2017"/>
    <d v="2017-04-21T00:00:00"/>
    <x v="14"/>
    <x v="3"/>
    <x v="0"/>
  </r>
  <r>
    <s v="SC-57482-2016"/>
    <d v="2017-04-21T00:00:00"/>
    <x v="14"/>
    <x v="3"/>
    <x v="0"/>
  </r>
  <r>
    <s v="SC-84-2017"/>
    <d v="2017-04-21T00:00:00"/>
    <x v="14"/>
    <x v="3"/>
    <x v="0"/>
  </r>
  <r>
    <s v="SC-56482-2016"/>
    <d v="2017-04-21T00:00:00"/>
    <x v="14"/>
    <x v="3"/>
    <x v="0"/>
  </r>
  <r>
    <s v="SC-57497-2016"/>
    <d v="2017-04-21T00:00:00"/>
    <x v="14"/>
    <x v="3"/>
    <x v="0"/>
  </r>
  <r>
    <s v="SC-57232-2016"/>
    <d v="2017-04-21T00:00:00"/>
    <x v="14"/>
    <x v="3"/>
    <x v="0"/>
  </r>
  <r>
    <s v="SC-57014-2016"/>
    <d v="2017-04-22T00:00:00"/>
    <x v="27"/>
    <x v="3"/>
    <x v="0"/>
  </r>
  <r>
    <s v="SC-57014-2016"/>
    <d v="2017-04-22T00:00:00"/>
    <x v="27"/>
    <x v="3"/>
    <x v="0"/>
  </r>
  <r>
    <s v="SC-57198-2016"/>
    <d v="2017-04-24T00:00:00"/>
    <x v="16"/>
    <x v="3"/>
    <x v="0"/>
  </r>
  <r>
    <s v="SC-58025-2016"/>
    <d v="2017-04-24T00:00:00"/>
    <x v="16"/>
    <x v="3"/>
    <x v="0"/>
  </r>
  <r>
    <s v="SC-84-2017"/>
    <d v="2017-04-24T00:00:00"/>
    <x v="16"/>
    <x v="3"/>
    <x v="0"/>
  </r>
  <r>
    <s v="SC-57795-2016"/>
    <d v="2017-04-24T00:00:00"/>
    <x v="16"/>
    <x v="3"/>
    <x v="0"/>
  </r>
  <r>
    <s v="SC-57835-2016"/>
    <d v="2017-04-24T00:00:00"/>
    <x v="16"/>
    <x v="3"/>
    <x v="0"/>
  </r>
  <r>
    <s v="SC-56960-2016"/>
    <d v="2017-04-24T00:00:00"/>
    <x v="16"/>
    <x v="3"/>
    <x v="0"/>
  </r>
  <r>
    <s v="SC-57748-2016"/>
    <d v="2017-04-25T00:00:00"/>
    <x v="17"/>
    <x v="3"/>
    <x v="0"/>
  </r>
  <r>
    <s v="SC-87-2017"/>
    <d v="2017-04-25T00:00:00"/>
    <x v="17"/>
    <x v="3"/>
    <x v="0"/>
  </r>
  <r>
    <s v="SC-57275-2016"/>
    <d v="2017-04-25T00:00:00"/>
    <x v="17"/>
    <x v="3"/>
    <x v="0"/>
  </r>
  <r>
    <s v="SC-57737-2016"/>
    <d v="2017-04-25T00:00:00"/>
    <x v="17"/>
    <x v="3"/>
    <x v="0"/>
  </r>
  <r>
    <s v="SC-56381-2016"/>
    <d v="2017-04-25T00:00:00"/>
    <x v="17"/>
    <x v="3"/>
    <x v="0"/>
  </r>
  <r>
    <s v="SC-57959-2016"/>
    <d v="2017-04-26T00:00:00"/>
    <x v="30"/>
    <x v="3"/>
    <x v="0"/>
  </r>
  <r>
    <s v="SC-243-2017"/>
    <d v="2017-04-26T00:00:00"/>
    <x v="30"/>
    <x v="3"/>
    <x v="0"/>
  </r>
  <r>
    <s v="SC-56486-2016"/>
    <d v="2017-04-26T00:00:00"/>
    <x v="30"/>
    <x v="3"/>
    <x v="0"/>
  </r>
  <r>
    <s v="SC-58205-2016"/>
    <d v="2017-04-26T00:00:00"/>
    <x v="30"/>
    <x v="3"/>
    <x v="0"/>
  </r>
  <r>
    <s v="SC-58230-2016"/>
    <d v="2017-04-26T00:00:00"/>
    <x v="30"/>
    <x v="3"/>
    <x v="0"/>
  </r>
  <r>
    <s v="SC-57212-2016"/>
    <d v="2017-04-26T00:00:00"/>
    <x v="30"/>
    <x v="3"/>
    <x v="0"/>
  </r>
  <r>
    <s v="SC-56566-2016"/>
    <d v="2017-04-26T00:00:00"/>
    <x v="30"/>
    <x v="3"/>
    <x v="0"/>
  </r>
  <r>
    <s v="Cr Case-2-2017"/>
    <d v="2017-04-27T00:00:00"/>
    <x v="18"/>
    <x v="3"/>
    <x v="0"/>
  </r>
  <r>
    <s v="SC-58203-2016"/>
    <d v="2017-04-27T00:00:00"/>
    <x v="18"/>
    <x v="3"/>
    <x v="0"/>
  </r>
  <r>
    <s v="SC-58205-2016"/>
    <d v="2017-04-27T00:00:00"/>
    <x v="18"/>
    <x v="3"/>
    <x v="0"/>
  </r>
  <r>
    <s v="SC-208-2017"/>
    <d v="2017-04-27T00:00:00"/>
    <x v="18"/>
    <x v="3"/>
    <x v="0"/>
  </r>
  <r>
    <s v="SC-56471-2016"/>
    <d v="2017-04-27T00:00:00"/>
    <x v="18"/>
    <x v="3"/>
    <x v="0"/>
  </r>
  <r>
    <s v="SC-57328-2016"/>
    <d v="2017-04-27T00:00:00"/>
    <x v="18"/>
    <x v="3"/>
    <x v="0"/>
  </r>
  <r>
    <s v="SC-57256-2016"/>
    <d v="2017-04-28T00:00:00"/>
    <x v="19"/>
    <x v="3"/>
    <x v="0"/>
  </r>
  <r>
    <s v="SC-56091-2016"/>
    <d v="2017-04-28T00:00:00"/>
    <x v="19"/>
    <x v="3"/>
    <x v="0"/>
  </r>
  <r>
    <s v="SC-22-2017"/>
    <d v="2017-04-28T00:00:00"/>
    <x v="19"/>
    <x v="3"/>
    <x v="0"/>
  </r>
  <r>
    <s v="SC-57015-2016"/>
    <d v="2017-04-28T00:00:00"/>
    <x v="19"/>
    <x v="3"/>
    <x v="0"/>
  </r>
  <r>
    <s v="SC-57497-2016"/>
    <d v="2017-04-28T00:00:00"/>
    <x v="19"/>
    <x v="3"/>
    <x v="0"/>
  </r>
  <r>
    <s v="SC-57284-2016"/>
    <d v="2017-04-28T00:00:00"/>
    <x v="19"/>
    <x v="3"/>
    <x v="0"/>
  </r>
  <r>
    <s v="SC-57738-2016"/>
    <d v="2017-04-28T00:00:00"/>
    <x v="19"/>
    <x v="3"/>
    <x v="0"/>
  </r>
  <r>
    <s v="SC-56960-2016"/>
    <d v="2017-04-29T00:00:00"/>
    <x v="28"/>
    <x v="3"/>
    <x v="0"/>
  </r>
  <r>
    <s v="SC-196-2017"/>
    <d v="2017-05-01T00:00:00"/>
    <x v="22"/>
    <x v="4"/>
    <x v="0"/>
  </r>
  <r>
    <s v="SC-208-2017"/>
    <d v="2017-05-01T00:00:00"/>
    <x v="22"/>
    <x v="4"/>
    <x v="0"/>
  </r>
  <r>
    <s v="SC-57807-2016"/>
    <d v="2017-05-01T00:00:00"/>
    <x v="22"/>
    <x v="4"/>
    <x v="0"/>
  </r>
  <r>
    <s v="SC-57835-2016"/>
    <d v="2017-05-01T00:00:00"/>
    <x v="22"/>
    <x v="4"/>
    <x v="0"/>
  </r>
  <r>
    <s v="SC-57328-2016"/>
    <d v="2017-05-01T00:00:00"/>
    <x v="22"/>
    <x v="4"/>
    <x v="0"/>
  </r>
  <r>
    <s v="SC-58025-2016"/>
    <d v="2017-05-02T00:00:00"/>
    <x v="0"/>
    <x v="4"/>
    <x v="0"/>
  </r>
  <r>
    <s v="SC-58248-2016"/>
    <d v="2017-05-02T00:00:00"/>
    <x v="0"/>
    <x v="4"/>
    <x v="0"/>
  </r>
  <r>
    <s v="SC-32-2017"/>
    <d v="2017-05-02T00:00:00"/>
    <x v="0"/>
    <x v="4"/>
    <x v="0"/>
  </r>
  <r>
    <s v="SC-57887-2016"/>
    <d v="2017-05-02T00:00:00"/>
    <x v="0"/>
    <x v="4"/>
    <x v="0"/>
  </r>
  <r>
    <s v="SC-57505-2016"/>
    <d v="2017-05-02T00:00:00"/>
    <x v="0"/>
    <x v="4"/>
    <x v="0"/>
  </r>
  <r>
    <s v="SC-56388-2016"/>
    <d v="2017-05-02T00:00:00"/>
    <x v="0"/>
    <x v="4"/>
    <x v="0"/>
  </r>
  <r>
    <s v="SC-57748-2016"/>
    <d v="2017-05-03T00:00:00"/>
    <x v="1"/>
    <x v="4"/>
    <x v="0"/>
  </r>
  <r>
    <s v="SC-58061-2016"/>
    <d v="2017-05-03T00:00:00"/>
    <x v="1"/>
    <x v="4"/>
    <x v="0"/>
  </r>
  <r>
    <s v="SC-161-2017"/>
    <d v="2017-05-03T00:00:00"/>
    <x v="1"/>
    <x v="4"/>
    <x v="0"/>
  </r>
  <r>
    <s v="SC-57505-2016"/>
    <d v="2017-05-03T00:00:00"/>
    <x v="1"/>
    <x v="4"/>
    <x v="0"/>
  </r>
  <r>
    <s v="SC-58061-2016"/>
    <d v="2017-05-04T00:00:00"/>
    <x v="2"/>
    <x v="4"/>
    <x v="0"/>
  </r>
  <r>
    <s v="SC-162-2017"/>
    <d v="2017-05-04T00:00:00"/>
    <x v="2"/>
    <x v="4"/>
    <x v="0"/>
  </r>
  <r>
    <s v="SC-57795-2016"/>
    <d v="2017-05-04T00:00:00"/>
    <x v="2"/>
    <x v="4"/>
    <x v="0"/>
  </r>
  <r>
    <s v="SC-57284-2016"/>
    <d v="2017-05-04T00:00:00"/>
    <x v="2"/>
    <x v="4"/>
    <x v="0"/>
  </r>
  <r>
    <s v="SC-57256-2016"/>
    <d v="2017-05-05T00:00:00"/>
    <x v="29"/>
    <x v="4"/>
    <x v="0"/>
  </r>
  <r>
    <s v="SC-58170-2016"/>
    <d v="2017-05-05T00:00:00"/>
    <x v="29"/>
    <x v="4"/>
    <x v="0"/>
  </r>
  <r>
    <s v="SC-57672-2016"/>
    <d v="2017-05-05T00:00:00"/>
    <x v="29"/>
    <x v="4"/>
    <x v="0"/>
  </r>
  <r>
    <s v="SC-57732-2016"/>
    <d v="2017-05-05T00:00:00"/>
    <x v="29"/>
    <x v="4"/>
    <x v="0"/>
  </r>
  <r>
    <s v="SC-57672-2016"/>
    <d v="2017-05-06T00:00:00"/>
    <x v="3"/>
    <x v="4"/>
    <x v="0"/>
  </r>
  <r>
    <s v="SC-57737-2016"/>
    <d v="2017-05-06T00:00:00"/>
    <x v="3"/>
    <x v="4"/>
    <x v="0"/>
  </r>
  <r>
    <s v="SC-56486-2016"/>
    <d v="2017-05-06T00:00:00"/>
    <x v="3"/>
    <x v="4"/>
    <x v="0"/>
  </r>
  <r>
    <s v="SC-58185-2016"/>
    <d v="2017-05-06T00:00:00"/>
    <x v="3"/>
    <x v="4"/>
    <x v="0"/>
  </r>
  <r>
    <s v="SC-57328-2016"/>
    <d v="2017-05-06T00:00:00"/>
    <x v="3"/>
    <x v="4"/>
    <x v="0"/>
  </r>
  <r>
    <s v="SC-105-2017"/>
    <d v="2017-05-09T00:00:00"/>
    <x v="4"/>
    <x v="4"/>
    <x v="0"/>
  </r>
  <r>
    <s v="SC-162-2017"/>
    <d v="2017-05-09T00:00:00"/>
    <x v="4"/>
    <x v="4"/>
    <x v="0"/>
  </r>
  <r>
    <s v="SC-56482-2016"/>
    <d v="2017-05-09T00:00:00"/>
    <x v="4"/>
    <x v="4"/>
    <x v="0"/>
  </r>
  <r>
    <s v="SC-57738-2016"/>
    <d v="2017-05-09T00:00:00"/>
    <x v="4"/>
    <x v="4"/>
    <x v="0"/>
  </r>
  <r>
    <s v="SC-56371-2016"/>
    <d v="2017-05-09T00:00:00"/>
    <x v="4"/>
    <x v="4"/>
    <x v="0"/>
  </r>
  <r>
    <s v="SC-58230-2016"/>
    <d v="2017-05-09T00:00:00"/>
    <x v="4"/>
    <x v="4"/>
    <x v="0"/>
  </r>
  <r>
    <s v="SC-58170-2016"/>
    <d v="2017-05-11T00:00:00"/>
    <x v="6"/>
    <x v="4"/>
    <x v="0"/>
  </r>
  <r>
    <s v="SC-58205-2016"/>
    <d v="2017-05-11T00:00:00"/>
    <x v="6"/>
    <x v="4"/>
    <x v="0"/>
  </r>
  <r>
    <s v="SC-58230-2016"/>
    <d v="2017-05-11T00:00:00"/>
    <x v="6"/>
    <x v="4"/>
    <x v="0"/>
  </r>
  <r>
    <s v="SC-57887-2016"/>
    <d v="2017-05-11T00:00:00"/>
    <x v="6"/>
    <x v="4"/>
    <x v="0"/>
  </r>
  <r>
    <s v="SC-56107-2016"/>
    <d v="2017-05-11T00:00:00"/>
    <x v="6"/>
    <x v="4"/>
    <x v="0"/>
  </r>
  <r>
    <s v="SC-58186-2016"/>
    <d v="2017-05-12T00:00:00"/>
    <x v="7"/>
    <x v="4"/>
    <x v="0"/>
  </r>
  <r>
    <s v="SC-105-2017"/>
    <d v="2017-05-12T00:00:00"/>
    <x v="7"/>
    <x v="4"/>
    <x v="0"/>
  </r>
  <r>
    <s v="SC-57212-2016"/>
    <d v="2017-05-12T00:00:00"/>
    <x v="7"/>
    <x v="4"/>
    <x v="0"/>
  </r>
  <r>
    <s v="SC-57198-2016"/>
    <d v="2017-05-15T00:00:00"/>
    <x v="26"/>
    <x v="4"/>
    <x v="0"/>
  </r>
  <r>
    <s v="SC-87-2017"/>
    <d v="2017-05-15T00:00:00"/>
    <x v="26"/>
    <x v="4"/>
    <x v="0"/>
  </r>
  <r>
    <s v="SC-57275-2016"/>
    <d v="2017-05-15T00:00:00"/>
    <x v="26"/>
    <x v="4"/>
    <x v="0"/>
  </r>
  <r>
    <s v="SC-57497-2016"/>
    <d v="2017-05-15T00:00:00"/>
    <x v="26"/>
    <x v="4"/>
    <x v="0"/>
  </r>
  <r>
    <s v="SC-57482-2016"/>
    <d v="2017-05-16T00:00:00"/>
    <x v="9"/>
    <x v="4"/>
    <x v="0"/>
  </r>
  <r>
    <s v="SC-84-2017"/>
    <d v="2017-05-16T00:00:00"/>
    <x v="9"/>
    <x v="4"/>
    <x v="0"/>
  </r>
  <r>
    <s v="SC-196-2017"/>
    <d v="2017-05-16T00:00:00"/>
    <x v="9"/>
    <x v="4"/>
    <x v="0"/>
  </r>
  <r>
    <s v="SC-57232-2016"/>
    <d v="2017-05-16T00:00:00"/>
    <x v="9"/>
    <x v="4"/>
    <x v="0"/>
  </r>
  <r>
    <s v="SC-57959-2016"/>
    <d v="2017-05-17T00:00:00"/>
    <x v="10"/>
    <x v="4"/>
    <x v="0"/>
  </r>
  <r>
    <s v="SC-84-2017"/>
    <d v="2017-05-17T00:00:00"/>
    <x v="10"/>
    <x v="4"/>
    <x v="0"/>
  </r>
  <r>
    <s v="SC-161-2017"/>
    <d v="2017-05-17T00:00:00"/>
    <x v="10"/>
    <x v="4"/>
    <x v="0"/>
  </r>
  <r>
    <s v="SC-243-2017"/>
    <d v="2017-05-17T00:00:00"/>
    <x v="10"/>
    <x v="4"/>
    <x v="0"/>
  </r>
  <r>
    <s v="SC-57807-2016"/>
    <d v="2017-05-17T00:00:00"/>
    <x v="10"/>
    <x v="4"/>
    <x v="0"/>
  </r>
  <r>
    <s v="SC-57738-2016"/>
    <d v="2017-05-17T00:00:00"/>
    <x v="10"/>
    <x v="4"/>
    <x v="0"/>
  </r>
  <r>
    <s v="SC-57015-2016"/>
    <d v="2017-05-18T00:00:00"/>
    <x v="11"/>
    <x v="4"/>
    <x v="0"/>
  </r>
  <r>
    <s v="SC-57959-2016"/>
    <d v="2017-05-18T00:00:00"/>
    <x v="11"/>
    <x v="4"/>
    <x v="0"/>
  </r>
  <r>
    <s v="SC-58248-2016"/>
    <d v="2017-05-18T00:00:00"/>
    <x v="11"/>
    <x v="4"/>
    <x v="0"/>
  </r>
  <r>
    <s v="SC-243-2017"/>
    <d v="2017-05-18T00:00:00"/>
    <x v="11"/>
    <x v="4"/>
    <x v="0"/>
  </r>
  <r>
    <s v="SC-56381-2016"/>
    <d v="2017-05-18T00:00:00"/>
    <x v="11"/>
    <x v="4"/>
    <x v="0"/>
  </r>
  <r>
    <s v="SC-56107-2016"/>
    <d v="2017-05-18T00:00:00"/>
    <x v="11"/>
    <x v="4"/>
    <x v="0"/>
  </r>
  <r>
    <s v="SC-57959-2016"/>
    <d v="2017-05-19T00:00:00"/>
    <x v="12"/>
    <x v="4"/>
    <x v="0"/>
  </r>
  <r>
    <s v="SC-58203-2016"/>
    <d v="2017-05-19T00:00:00"/>
    <x v="12"/>
    <x v="4"/>
    <x v="0"/>
  </r>
  <r>
    <s v="SC-208-2017"/>
    <d v="2017-05-19T00:00:00"/>
    <x v="12"/>
    <x v="4"/>
    <x v="0"/>
  </r>
  <r>
    <s v="SC-56471-2016"/>
    <d v="2017-05-19T00:00:00"/>
    <x v="12"/>
    <x v="4"/>
    <x v="0"/>
  </r>
  <r>
    <s v="SC-56107-2016"/>
    <d v="2017-05-19T00:00:00"/>
    <x v="12"/>
    <x v="4"/>
    <x v="0"/>
  </r>
  <r>
    <s v="SC-57737-2016"/>
    <d v="2017-05-20T00:00:00"/>
    <x v="13"/>
    <x v="4"/>
    <x v="0"/>
  </r>
  <r>
    <s v="SC-57284-2016"/>
    <d v="2017-05-20T00:00:00"/>
    <x v="13"/>
    <x v="4"/>
    <x v="0"/>
  </r>
  <r>
    <s v="SC-58203-2016"/>
    <d v="2017-05-20T00:00:00"/>
    <x v="13"/>
    <x v="4"/>
    <x v="0"/>
  </r>
  <r>
    <s v="SC-58025-2016"/>
    <d v="2017-05-22T00:00:00"/>
    <x v="27"/>
    <x v="4"/>
    <x v="0"/>
  </r>
  <r>
    <s v="SC-22-2017"/>
    <d v="2017-05-22T00:00:00"/>
    <x v="27"/>
    <x v="4"/>
    <x v="0"/>
  </r>
  <r>
    <s v="Cr Case-2-2017"/>
    <d v="2017-05-22T00:00:00"/>
    <x v="27"/>
    <x v="4"/>
    <x v="0"/>
  </r>
  <r>
    <s v="SC-57275-2016"/>
    <d v="2017-05-22T00:00:00"/>
    <x v="27"/>
    <x v="4"/>
    <x v="0"/>
  </r>
  <r>
    <s v="SC-57835-2016"/>
    <d v="2017-05-22T00:00:00"/>
    <x v="27"/>
    <x v="4"/>
    <x v="0"/>
  </r>
  <r>
    <s v="SC-58061-2016"/>
    <d v="2017-05-23T00:00:00"/>
    <x v="15"/>
    <x v="4"/>
    <x v="0"/>
  </r>
  <r>
    <s v="Cr Case-2-2017"/>
    <d v="2017-05-23T00:00:00"/>
    <x v="15"/>
    <x v="4"/>
    <x v="0"/>
  </r>
  <r>
    <s v="SC-243-2017"/>
    <d v="2017-05-23T00:00:00"/>
    <x v="15"/>
    <x v="4"/>
    <x v="0"/>
  </r>
  <r>
    <s v="SC-56388-2016"/>
    <d v="2017-05-23T00:00:00"/>
    <x v="15"/>
    <x v="4"/>
    <x v="0"/>
  </r>
  <r>
    <s v="SC-57737-2016"/>
    <d v="2017-05-24T00:00:00"/>
    <x v="16"/>
    <x v="4"/>
    <x v="0"/>
  </r>
  <r>
    <s v="SC-57672-2016"/>
    <d v="2017-05-24T00:00:00"/>
    <x v="16"/>
    <x v="4"/>
    <x v="0"/>
  </r>
  <r>
    <s v="SC-57795-2016"/>
    <d v="2017-05-24T00:00:00"/>
    <x v="16"/>
    <x v="4"/>
    <x v="0"/>
  </r>
  <r>
    <s v="SC-32-2017"/>
    <d v="2017-05-25T00:00:00"/>
    <x v="17"/>
    <x v="4"/>
    <x v="0"/>
  </r>
  <r>
    <s v="Cr Case-2-2017"/>
    <d v="2017-05-25T00:00:00"/>
    <x v="17"/>
    <x v="4"/>
    <x v="0"/>
  </r>
  <r>
    <s v="SC-57505-2016"/>
    <d v="2017-05-25T00:00:00"/>
    <x v="17"/>
    <x v="4"/>
    <x v="0"/>
  </r>
  <r>
    <s v="SC-57738-2016"/>
    <d v="2017-05-25T00:00:00"/>
    <x v="17"/>
    <x v="4"/>
    <x v="0"/>
  </r>
  <r>
    <s v="SC-58248-2016"/>
    <d v="2017-05-25T00:00:00"/>
    <x v="17"/>
    <x v="4"/>
    <x v="0"/>
  </r>
  <r>
    <s v="SC-84-2017"/>
    <d v="2017-05-26T00:00:00"/>
    <x v="30"/>
    <x v="4"/>
    <x v="0"/>
  </r>
  <r>
    <s v="Cr Case-2-2017"/>
    <d v="2017-05-26T00:00:00"/>
    <x v="30"/>
    <x v="4"/>
    <x v="0"/>
  </r>
  <r>
    <s v="SC-208-2017"/>
    <d v="2017-05-26T00:00:00"/>
    <x v="30"/>
    <x v="4"/>
    <x v="0"/>
  </r>
  <r>
    <s v="SC-57887-2016"/>
    <d v="2017-05-26T00:00:00"/>
    <x v="30"/>
    <x v="4"/>
    <x v="0"/>
  </r>
  <r>
    <s v="SC-56482-2016"/>
    <d v="2017-05-26T00:00:00"/>
    <x v="30"/>
    <x v="4"/>
    <x v="0"/>
  </r>
  <r>
    <s v="SC-56566-2016"/>
    <d v="2017-05-26T00:00:00"/>
    <x v="30"/>
    <x v="4"/>
    <x v="0"/>
  </r>
  <r>
    <s v="SC-57672-2016"/>
    <d v="2017-05-27T00:00:00"/>
    <x v="18"/>
    <x v="4"/>
    <x v="0"/>
  </r>
  <r>
    <s v="SC-57497-2016"/>
    <d v="2017-05-27T00:00:00"/>
    <x v="18"/>
    <x v="4"/>
    <x v="0"/>
  </r>
  <r>
    <s v="SC-57256-2016"/>
    <d v="2017-05-29T00:00:00"/>
    <x v="28"/>
    <x v="4"/>
    <x v="0"/>
  </r>
  <r>
    <s v="SC-56091-2016"/>
    <d v="2017-05-29T00:00:00"/>
    <x v="28"/>
    <x v="4"/>
    <x v="0"/>
  </r>
  <r>
    <s v="SC-162-2017"/>
    <d v="2017-05-29T00:00:00"/>
    <x v="28"/>
    <x v="4"/>
    <x v="0"/>
  </r>
  <r>
    <s v="SC-57737-2016"/>
    <d v="2017-05-29T00:00:00"/>
    <x v="28"/>
    <x v="4"/>
    <x v="0"/>
  </r>
  <r>
    <s v="SC-57328-2016"/>
    <d v="2017-05-29T00:00:00"/>
    <x v="28"/>
    <x v="4"/>
    <x v="0"/>
  </r>
  <r>
    <s v="SC-57732-2016"/>
    <d v="2017-05-29T00:00:00"/>
    <x v="28"/>
    <x v="4"/>
    <x v="0"/>
  </r>
  <r>
    <s v="SC-57748-2016"/>
    <d v="2017-05-30T00:00:00"/>
    <x v="20"/>
    <x v="4"/>
    <x v="0"/>
  </r>
  <r>
    <s v="SC-58185-2016"/>
    <d v="2017-05-30T00:00:00"/>
    <x v="20"/>
    <x v="4"/>
    <x v="0"/>
  </r>
  <r>
    <s v="SC-105-2017"/>
    <d v="2017-05-30T00:00:00"/>
    <x v="20"/>
    <x v="4"/>
    <x v="0"/>
  </r>
  <r>
    <s v="SC-57212-2016"/>
    <d v="2017-05-30T00:00:00"/>
    <x v="20"/>
    <x v="4"/>
    <x v="0"/>
  </r>
  <r>
    <s v="SC-58025-2016"/>
    <d v="2017-05-31T00:00:00"/>
    <x v="21"/>
    <x v="4"/>
    <x v="0"/>
  </r>
  <r>
    <s v="SC-58170-2016"/>
    <d v="2017-05-31T00:00:00"/>
    <x v="21"/>
    <x v="4"/>
    <x v="0"/>
  </r>
  <r>
    <s v="SC-57284-2016"/>
    <d v="2017-05-31T00:00:00"/>
    <x v="21"/>
    <x v="4"/>
    <x v="0"/>
  </r>
  <r>
    <s v="SC-56371-2016"/>
    <d v="2017-05-31T00:00:00"/>
    <x v="21"/>
    <x v="4"/>
    <x v="0"/>
  </r>
  <r>
    <s v="SC-56107-2016"/>
    <d v="2017-05-31T00:00:00"/>
    <x v="21"/>
    <x v="4"/>
    <x v="0"/>
  </r>
  <r>
    <s v="SC-58205-2016"/>
    <d v="2017-06-01T00:00:00"/>
    <x v="22"/>
    <x v="5"/>
    <x v="0"/>
  </r>
  <r>
    <s v="SC-57887-2016"/>
    <d v="2017-06-01T00:00:00"/>
    <x v="22"/>
    <x v="5"/>
    <x v="0"/>
  </r>
  <r>
    <s v="SC-56471-2016"/>
    <d v="2017-06-01T00:00:00"/>
    <x v="22"/>
    <x v="5"/>
    <x v="0"/>
  </r>
  <r>
    <s v="SC-84-2017"/>
    <d v="2017-06-01T00:00:00"/>
    <x v="22"/>
    <x v="5"/>
    <x v="0"/>
  </r>
  <r>
    <s v="SC-58205-2016"/>
    <d v="2017-06-02T00:00:00"/>
    <x v="0"/>
    <x v="5"/>
    <x v="0"/>
  </r>
  <r>
    <s v="SC-57835-2016"/>
    <d v="2017-06-02T00:00:00"/>
    <x v="0"/>
    <x v="5"/>
    <x v="0"/>
  </r>
  <r>
    <s v="SC-57738-2016"/>
    <d v="2017-06-02T00:00:00"/>
    <x v="0"/>
    <x v="5"/>
    <x v="0"/>
  </r>
  <r>
    <s v="SC-57328-2016"/>
    <d v="2017-06-02T00:00:00"/>
    <x v="0"/>
    <x v="5"/>
    <x v="0"/>
  </r>
  <r>
    <s v="SC-57497-2016"/>
    <d v="2017-06-03T00:00:00"/>
    <x v="1"/>
    <x v="5"/>
    <x v="0"/>
  </r>
  <r>
    <s v="SC-56486-2016"/>
    <d v="2017-06-05T00:00:00"/>
    <x v="29"/>
    <x v="5"/>
    <x v="0"/>
  </r>
  <r>
    <s v="SC-58230-2016"/>
    <d v="2017-06-05T00:00:00"/>
    <x v="29"/>
    <x v="5"/>
    <x v="0"/>
  </r>
  <r>
    <s v="SC-57672-2016"/>
    <d v="2017-06-05T00:00:00"/>
    <x v="29"/>
    <x v="5"/>
    <x v="0"/>
  </r>
  <r>
    <s v="SC-57275-2016"/>
    <d v="2017-06-05T00:00:00"/>
    <x v="29"/>
    <x v="5"/>
    <x v="0"/>
  </r>
  <r>
    <s v="SC-58025-2016"/>
    <d v="2017-06-06T00:00:00"/>
    <x v="3"/>
    <x v="5"/>
    <x v="0"/>
  </r>
  <r>
    <s v="SC-58248-2016"/>
    <d v="2017-06-06T00:00:00"/>
    <x v="3"/>
    <x v="5"/>
    <x v="0"/>
  </r>
  <r>
    <s v="SC-87-2017"/>
    <d v="2017-06-06T00:00:00"/>
    <x v="3"/>
    <x v="5"/>
    <x v="0"/>
  </r>
  <r>
    <s v="SC-57212-2016"/>
    <d v="2017-06-06T00:00:00"/>
    <x v="3"/>
    <x v="5"/>
    <x v="0"/>
  </r>
  <r>
    <s v="SC-58025-2016"/>
    <d v="2017-06-07T00:00:00"/>
    <x v="23"/>
    <x v="5"/>
    <x v="0"/>
  </r>
  <r>
    <s v="SC-58203-2016"/>
    <d v="2017-06-07T00:00:00"/>
    <x v="23"/>
    <x v="5"/>
    <x v="0"/>
  </r>
  <r>
    <s v="SC-56482-2016"/>
    <d v="2017-06-07T00:00:00"/>
    <x v="23"/>
    <x v="5"/>
    <x v="0"/>
  </r>
  <r>
    <s v="SC-57497-2016"/>
    <d v="2017-06-07T00:00:00"/>
    <x v="23"/>
    <x v="5"/>
    <x v="0"/>
  </r>
  <r>
    <s v="SC-57807-2016"/>
    <d v="2017-06-07T00:00:00"/>
    <x v="23"/>
    <x v="5"/>
    <x v="0"/>
  </r>
  <r>
    <s v="SC-57748-2016"/>
    <d v="2017-06-08T00:00:00"/>
    <x v="24"/>
    <x v="5"/>
    <x v="0"/>
  </r>
  <r>
    <s v="SC-58025-2016"/>
    <d v="2017-06-08T00:00:00"/>
    <x v="24"/>
    <x v="5"/>
    <x v="0"/>
  </r>
  <r>
    <s v="SC-57497-2016"/>
    <d v="2017-06-08T00:00:00"/>
    <x v="24"/>
    <x v="5"/>
    <x v="0"/>
  </r>
  <r>
    <s v="SC-56381-2016"/>
    <d v="2017-06-08T00:00:00"/>
    <x v="24"/>
    <x v="5"/>
    <x v="0"/>
  </r>
  <r>
    <s v="SC-57232-2016"/>
    <d v="2017-07-03T00:00:00"/>
    <x v="1"/>
    <x v="6"/>
    <x v="0"/>
  </r>
  <r>
    <s v="SC-58248-2016"/>
    <d v="2017-07-04T00:00:00"/>
    <x v="2"/>
    <x v="6"/>
    <x v="0"/>
  </r>
  <r>
    <s v="SC-87-2017"/>
    <d v="2017-07-04T00:00:00"/>
    <x v="2"/>
    <x v="6"/>
    <x v="0"/>
  </r>
  <r>
    <s v="SC-196-2017"/>
    <d v="2017-07-04T00:00:00"/>
    <x v="2"/>
    <x v="6"/>
    <x v="0"/>
  </r>
  <r>
    <s v="SC-57795-2016"/>
    <d v="2017-07-04T00:00:00"/>
    <x v="2"/>
    <x v="6"/>
    <x v="0"/>
  </r>
  <r>
    <s v="SC-57015-2016"/>
    <d v="2017-07-05T00:00:00"/>
    <x v="29"/>
    <x v="6"/>
    <x v="0"/>
  </r>
  <r>
    <s v="SC-161-2017"/>
    <d v="2017-07-05T00:00:00"/>
    <x v="29"/>
    <x v="6"/>
    <x v="0"/>
  </r>
  <r>
    <s v="SC-56471-2016"/>
    <d v="2017-07-05T00:00:00"/>
    <x v="29"/>
    <x v="6"/>
    <x v="0"/>
  </r>
  <r>
    <s v="SC-58186-2016"/>
    <d v="2017-07-06T00:00:00"/>
    <x v="3"/>
    <x v="6"/>
    <x v="0"/>
  </r>
  <r>
    <s v="SC-57328-2016"/>
    <d v="2017-07-06T00:00:00"/>
    <x v="3"/>
    <x v="6"/>
    <x v="0"/>
  </r>
  <r>
    <s v="SC-58203-2016"/>
    <d v="2017-07-07T00:00:00"/>
    <x v="23"/>
    <x v="6"/>
    <x v="0"/>
  </r>
  <r>
    <s v="SC-58205-2016"/>
    <d v="2017-07-07T00:00:00"/>
    <x v="23"/>
    <x v="6"/>
    <x v="0"/>
  </r>
  <r>
    <s v="SC-105-2017"/>
    <d v="2017-07-07T00:00:00"/>
    <x v="23"/>
    <x v="6"/>
    <x v="0"/>
  </r>
  <r>
    <s v="SC-56388-2016"/>
    <d v="2017-07-07T00:00:00"/>
    <x v="23"/>
    <x v="6"/>
    <x v="0"/>
  </r>
  <r>
    <s v="SC-57959-2016"/>
    <d v="2017-07-10T00:00:00"/>
    <x v="5"/>
    <x v="6"/>
    <x v="0"/>
  </r>
  <r>
    <s v="SC-22-2017"/>
    <d v="2017-07-10T00:00:00"/>
    <x v="5"/>
    <x v="6"/>
    <x v="0"/>
  </r>
  <r>
    <s v="SC-57505-2016"/>
    <d v="2017-07-10T00:00:00"/>
    <x v="5"/>
    <x v="6"/>
    <x v="0"/>
  </r>
  <r>
    <s v="SC-57198-2016"/>
    <d v="2017-07-11T00:00:00"/>
    <x v="6"/>
    <x v="6"/>
    <x v="0"/>
  </r>
  <r>
    <s v="SC-57959-2016"/>
    <d v="2017-07-11T00:00:00"/>
    <x v="6"/>
    <x v="6"/>
    <x v="0"/>
  </r>
  <r>
    <s v="SC-56091-2016"/>
    <d v="2017-07-11T00:00:00"/>
    <x v="6"/>
    <x v="6"/>
    <x v="0"/>
  </r>
  <r>
    <s v="SC-56566-2016"/>
    <d v="2017-07-11T00:00:00"/>
    <x v="6"/>
    <x v="6"/>
    <x v="0"/>
  </r>
  <r>
    <s v="SC-58061-2016"/>
    <d v="2017-07-12T00:00:00"/>
    <x v="7"/>
    <x v="6"/>
    <x v="0"/>
  </r>
  <r>
    <s v="SC-58203-2016"/>
    <d v="2017-07-12T00:00:00"/>
    <x v="7"/>
    <x v="6"/>
    <x v="0"/>
  </r>
  <r>
    <s v="SC-243-2017"/>
    <d v="2017-07-12T00:00:00"/>
    <x v="7"/>
    <x v="6"/>
    <x v="0"/>
  </r>
  <r>
    <s v="SC-56482-2016"/>
    <d v="2017-07-12T00:00:00"/>
    <x v="7"/>
    <x v="6"/>
    <x v="0"/>
  </r>
  <r>
    <s v="SC-57738-2016"/>
    <d v="2017-07-12T00:00:00"/>
    <x v="7"/>
    <x v="6"/>
    <x v="0"/>
  </r>
  <r>
    <s v="SC-58185-2016"/>
    <d v="2017-07-13T00:00:00"/>
    <x v="8"/>
    <x v="6"/>
    <x v="0"/>
  </r>
  <r>
    <s v="SC-58205-2016"/>
    <d v="2017-07-13T00:00:00"/>
    <x v="8"/>
    <x v="6"/>
    <x v="0"/>
  </r>
  <r>
    <s v="SC-56107-2016"/>
    <d v="2017-07-13T00:00:00"/>
    <x v="8"/>
    <x v="6"/>
    <x v="0"/>
  </r>
  <r>
    <s v="SC-105-2017"/>
    <d v="2017-07-13T00:00:00"/>
    <x v="8"/>
    <x v="6"/>
    <x v="0"/>
  </r>
  <r>
    <s v="SC-57482-2016"/>
    <d v="2017-07-14T00:00:00"/>
    <x v="25"/>
    <x v="6"/>
    <x v="0"/>
  </r>
  <r>
    <s v="Cr Case-2-2017"/>
    <d v="2017-07-14T00:00:00"/>
    <x v="25"/>
    <x v="6"/>
    <x v="0"/>
  </r>
  <r>
    <s v="SC-57732-2016"/>
    <d v="2017-07-14T00:00:00"/>
    <x v="25"/>
    <x v="6"/>
    <x v="0"/>
  </r>
  <r>
    <s v="SC-56471-2016"/>
    <d v="2017-07-15T00:00:00"/>
    <x v="26"/>
    <x v="6"/>
    <x v="0"/>
  </r>
  <r>
    <s v="SC-58248-2016"/>
    <d v="2017-07-17T00:00:00"/>
    <x v="10"/>
    <x v="6"/>
    <x v="0"/>
  </r>
  <r>
    <s v="SC-84-2017"/>
    <d v="2017-07-17T00:00:00"/>
    <x v="10"/>
    <x v="6"/>
    <x v="0"/>
  </r>
  <r>
    <s v="SC-87-2017"/>
    <d v="2017-07-17T00:00:00"/>
    <x v="10"/>
    <x v="6"/>
    <x v="0"/>
  </r>
  <r>
    <s v="SC-56371-2016"/>
    <d v="2017-07-17T00:00:00"/>
    <x v="10"/>
    <x v="6"/>
    <x v="0"/>
  </r>
  <r>
    <s v="SC-58025-2016"/>
    <d v="2017-07-17T00:00:00"/>
    <x v="10"/>
    <x v="6"/>
    <x v="0"/>
  </r>
  <r>
    <s v="SC-58248-2016"/>
    <d v="2017-07-18T00:00:00"/>
    <x v="11"/>
    <x v="6"/>
    <x v="0"/>
  </r>
  <r>
    <s v="SC-32-2017"/>
    <d v="2017-07-18T00:00:00"/>
    <x v="11"/>
    <x v="6"/>
    <x v="0"/>
  </r>
  <r>
    <s v="SC-162-2017"/>
    <d v="2017-07-18T00:00:00"/>
    <x v="11"/>
    <x v="6"/>
    <x v="0"/>
  </r>
  <r>
    <s v="SC-56482-2016"/>
    <d v="2017-07-18T00:00:00"/>
    <x v="11"/>
    <x v="6"/>
    <x v="0"/>
  </r>
  <r>
    <s v="SC-57887-2016"/>
    <d v="2017-07-18T00:00:00"/>
    <x v="11"/>
    <x v="6"/>
    <x v="0"/>
  </r>
  <r>
    <s v="SC-56388-2016"/>
    <d v="2017-07-18T00:00:00"/>
    <x v="11"/>
    <x v="6"/>
    <x v="0"/>
  </r>
  <r>
    <s v="SC-208-2017"/>
    <d v="2017-07-19T00:00:00"/>
    <x v="12"/>
    <x v="6"/>
    <x v="0"/>
  </r>
  <r>
    <s v="SC-57835-2016"/>
    <d v="2017-07-19T00:00:00"/>
    <x v="12"/>
    <x v="6"/>
    <x v="0"/>
  </r>
  <r>
    <s v="SC-57015-2016"/>
    <d v="2017-07-20T00:00:00"/>
    <x v="13"/>
    <x v="6"/>
    <x v="0"/>
  </r>
  <r>
    <s v="SC-162-2017"/>
    <d v="2017-07-20T00:00:00"/>
    <x v="13"/>
    <x v="6"/>
    <x v="0"/>
  </r>
  <r>
    <s v="SC-57672-2016"/>
    <d v="2017-07-20T00:00:00"/>
    <x v="13"/>
    <x v="6"/>
    <x v="0"/>
  </r>
  <r>
    <s v="SC-57748-2016"/>
    <d v="2017-07-21T00:00:00"/>
    <x v="14"/>
    <x v="6"/>
    <x v="0"/>
  </r>
  <r>
    <s v="SC-58185-2016"/>
    <d v="2017-07-21T00:00:00"/>
    <x v="14"/>
    <x v="6"/>
    <x v="0"/>
  </r>
  <r>
    <s v="SC-58248-2016"/>
    <d v="2017-07-21T00:00:00"/>
    <x v="14"/>
    <x v="6"/>
    <x v="0"/>
  </r>
  <r>
    <s v="SC-57212-2016"/>
    <d v="2017-07-21T00:00:00"/>
    <x v="14"/>
    <x v="6"/>
    <x v="0"/>
  </r>
  <r>
    <s v="SC-57328-2016"/>
    <d v="2017-07-21T00:00:00"/>
    <x v="14"/>
    <x v="6"/>
    <x v="0"/>
  </r>
  <r>
    <s v="SC-56381-2016"/>
    <d v="2017-07-21T00:00:00"/>
    <x v="14"/>
    <x v="6"/>
    <x v="0"/>
  </r>
  <r>
    <s v="SC-56471-2016"/>
    <d v="2017-07-22T00:00:00"/>
    <x v="27"/>
    <x v="6"/>
    <x v="0"/>
  </r>
  <r>
    <s v="SC-58025-2016"/>
    <d v="2017-07-24T00:00:00"/>
    <x v="16"/>
    <x v="6"/>
    <x v="0"/>
  </r>
  <r>
    <s v="SC-58170-2016"/>
    <d v="2017-07-24T00:00:00"/>
    <x v="16"/>
    <x v="6"/>
    <x v="0"/>
  </r>
  <r>
    <s v="SC-58203-2016"/>
    <d v="2017-07-24T00:00:00"/>
    <x v="16"/>
    <x v="6"/>
    <x v="0"/>
  </r>
  <r>
    <s v="Cr Case-2-2017"/>
    <d v="2017-07-24T00:00:00"/>
    <x v="16"/>
    <x v="6"/>
    <x v="0"/>
  </r>
  <r>
    <s v="SC-57275-2016"/>
    <d v="2017-07-24T00:00:00"/>
    <x v="16"/>
    <x v="6"/>
    <x v="0"/>
  </r>
  <r>
    <s v="SC-57198-2016"/>
    <d v="2017-07-25T00:00:00"/>
    <x v="17"/>
    <x v="6"/>
    <x v="0"/>
  </r>
  <r>
    <s v="SC-57959-2016"/>
    <d v="2017-07-25T00:00:00"/>
    <x v="17"/>
    <x v="6"/>
    <x v="0"/>
  </r>
  <r>
    <s v="SC-58230-2016"/>
    <d v="2017-07-25T00:00:00"/>
    <x v="17"/>
    <x v="6"/>
    <x v="0"/>
  </r>
  <r>
    <s v="SC-87-2017"/>
    <d v="2017-07-25T00:00:00"/>
    <x v="17"/>
    <x v="6"/>
    <x v="0"/>
  </r>
  <r>
    <s v="SC-57212-2016"/>
    <d v="2017-07-25T00:00:00"/>
    <x v="17"/>
    <x v="6"/>
    <x v="0"/>
  </r>
  <r>
    <s v="SC-57232-2016"/>
    <d v="2017-07-25T00:00:00"/>
    <x v="17"/>
    <x v="6"/>
    <x v="0"/>
  </r>
  <r>
    <s v="SC-57256-2016"/>
    <d v="2017-07-26T00:00:00"/>
    <x v="30"/>
    <x v="6"/>
    <x v="0"/>
  </r>
  <r>
    <s v="SC-58025-2016"/>
    <d v="2017-07-26T00:00:00"/>
    <x v="30"/>
    <x v="6"/>
    <x v="0"/>
  </r>
  <r>
    <s v="SC-105-2017"/>
    <d v="2017-07-26T00:00:00"/>
    <x v="30"/>
    <x v="6"/>
    <x v="0"/>
  </r>
  <r>
    <s v="SC-57835-2016"/>
    <d v="2017-07-26T00:00:00"/>
    <x v="30"/>
    <x v="6"/>
    <x v="0"/>
  </r>
  <r>
    <s v="SC-57807-2016"/>
    <d v="2017-07-26T00:00:00"/>
    <x v="30"/>
    <x v="6"/>
    <x v="0"/>
  </r>
  <r>
    <s v="SC-56486-2016"/>
    <d v="2017-07-27T00:00:00"/>
    <x v="18"/>
    <x v="6"/>
    <x v="0"/>
  </r>
  <r>
    <s v="SC-105-2017"/>
    <d v="2017-07-27T00:00:00"/>
    <x v="18"/>
    <x v="6"/>
    <x v="0"/>
  </r>
  <r>
    <s v="SC-196-2017"/>
    <d v="2017-07-27T00:00:00"/>
    <x v="18"/>
    <x v="6"/>
    <x v="0"/>
  </r>
  <r>
    <s v="SC-57795-2016"/>
    <d v="2017-07-27T00:00:00"/>
    <x v="18"/>
    <x v="6"/>
    <x v="0"/>
  </r>
  <r>
    <s v="SC-58061-2016"/>
    <d v="2017-07-28T00:00:00"/>
    <x v="19"/>
    <x v="6"/>
    <x v="0"/>
  </r>
  <r>
    <s v="SC-58186-2016"/>
    <d v="2017-07-28T00:00:00"/>
    <x v="19"/>
    <x v="6"/>
    <x v="0"/>
  </r>
  <r>
    <s v="SC-162-2017"/>
    <d v="2017-07-28T00:00:00"/>
    <x v="19"/>
    <x v="6"/>
    <x v="0"/>
  </r>
  <r>
    <s v="SC-57738-2016"/>
    <d v="2017-07-28T00:00:00"/>
    <x v="19"/>
    <x v="6"/>
    <x v="0"/>
  </r>
  <r>
    <s v="SC-57328-2016"/>
    <d v="2017-07-28T00:00:00"/>
    <x v="19"/>
    <x v="6"/>
    <x v="0"/>
  </r>
  <r>
    <s v="SC-57835-2016"/>
    <d v="2017-07-29T00:00:00"/>
    <x v="28"/>
    <x v="6"/>
    <x v="0"/>
  </r>
  <r>
    <s v="SC-57959-2016"/>
    <d v="2017-07-31T00:00:00"/>
    <x v="21"/>
    <x v="6"/>
    <x v="0"/>
  </r>
  <r>
    <s v="SC-22-2017"/>
    <d v="2017-07-31T00:00:00"/>
    <x v="21"/>
    <x v="6"/>
    <x v="0"/>
  </r>
  <r>
    <s v="SC-161-2017"/>
    <d v="2017-07-31T00:00:00"/>
    <x v="21"/>
    <x v="6"/>
    <x v="0"/>
  </r>
  <r>
    <s v="SC-57835-2016"/>
    <d v="2017-07-31T00:00:00"/>
    <x v="21"/>
    <x v="6"/>
    <x v="0"/>
  </r>
  <r>
    <s v="SC-57505-2016"/>
    <d v="2017-07-31T00:00:00"/>
    <x v="21"/>
    <x v="6"/>
    <x v="0"/>
  </r>
  <r>
    <s v="SC-58203-2016"/>
    <d v="2017-08-01T00:00:00"/>
    <x v="22"/>
    <x v="7"/>
    <x v="0"/>
  </r>
  <r>
    <s v="SC-84-2017"/>
    <d v="2017-08-01T00:00:00"/>
    <x v="22"/>
    <x v="7"/>
    <x v="0"/>
  </r>
  <r>
    <s v="SC-243-2017"/>
    <d v="2017-08-01T00:00:00"/>
    <x v="22"/>
    <x v="7"/>
    <x v="0"/>
  </r>
  <r>
    <s v="SC-56091-2016"/>
    <d v="2017-08-01T00:00:00"/>
    <x v="22"/>
    <x v="7"/>
    <x v="0"/>
  </r>
  <r>
    <s v="SC-58185-2016"/>
    <d v="2017-08-02T00:00:00"/>
    <x v="0"/>
    <x v="7"/>
    <x v="0"/>
  </r>
  <r>
    <s v="SC-58205-2016"/>
    <d v="2017-08-02T00:00:00"/>
    <x v="0"/>
    <x v="7"/>
    <x v="0"/>
  </r>
  <r>
    <s v="SC-56107-2016"/>
    <d v="2017-08-02T00:00:00"/>
    <x v="0"/>
    <x v="7"/>
    <x v="0"/>
  </r>
  <r>
    <s v="SC-32-2017"/>
    <d v="2017-08-03T00:00:00"/>
    <x v="1"/>
    <x v="7"/>
    <x v="0"/>
  </r>
  <r>
    <s v="Cr Case-2-2017"/>
    <d v="2017-08-03T00:00:00"/>
    <x v="1"/>
    <x v="7"/>
    <x v="0"/>
  </r>
  <r>
    <s v="SC-57482-2016"/>
    <d v="2017-08-03T00:00:00"/>
    <x v="1"/>
    <x v="7"/>
    <x v="0"/>
  </r>
  <r>
    <s v="SC-57328-2016"/>
    <d v="2017-08-03T00:00:00"/>
    <x v="1"/>
    <x v="7"/>
    <x v="0"/>
  </r>
  <r>
    <s v="SC-58025-2016"/>
    <d v="2017-08-03T00:00:00"/>
    <x v="1"/>
    <x v="7"/>
    <x v="0"/>
  </r>
  <r>
    <s v="SC-57748-2016"/>
    <d v="2017-08-04T00:00:00"/>
    <x v="2"/>
    <x v="7"/>
    <x v="0"/>
  </r>
  <r>
    <s v="SC-105-2017"/>
    <d v="2017-08-04T00:00:00"/>
    <x v="2"/>
    <x v="7"/>
    <x v="0"/>
  </r>
  <r>
    <s v="SC-56482-2016"/>
    <d v="2017-08-04T00:00:00"/>
    <x v="2"/>
    <x v="7"/>
    <x v="0"/>
  </r>
  <r>
    <s v="SC-56566-2016"/>
    <d v="2017-08-04T00:00:00"/>
    <x v="2"/>
    <x v="7"/>
    <x v="0"/>
  </r>
  <r>
    <s v="SC-58185-2016"/>
    <d v="2017-08-05T00:00:00"/>
    <x v="29"/>
    <x v="7"/>
    <x v="0"/>
  </r>
  <r>
    <s v="SC-57959-2016"/>
    <d v="2017-08-08T00:00:00"/>
    <x v="24"/>
    <x v="7"/>
    <x v="0"/>
  </r>
  <r>
    <s v="SC-208-2017"/>
    <d v="2017-08-08T00:00:00"/>
    <x v="24"/>
    <x v="7"/>
    <x v="0"/>
  </r>
  <r>
    <s v="SC-57732-2016"/>
    <d v="2017-08-08T00:00:00"/>
    <x v="24"/>
    <x v="7"/>
    <x v="0"/>
  </r>
  <r>
    <s v="SC-57328-2016"/>
    <d v="2017-08-08T00:00:00"/>
    <x v="24"/>
    <x v="7"/>
    <x v="0"/>
  </r>
  <r>
    <s v="SC-58025-2016"/>
    <d v="2017-08-09T00:00:00"/>
    <x v="4"/>
    <x v="7"/>
    <x v="0"/>
  </r>
  <r>
    <s v="SC-58170-2016"/>
    <d v="2017-08-09T00:00:00"/>
    <x v="4"/>
    <x v="7"/>
    <x v="0"/>
  </r>
  <r>
    <s v="SC-58248-2016"/>
    <d v="2017-08-09T00:00:00"/>
    <x v="4"/>
    <x v="7"/>
    <x v="0"/>
  </r>
  <r>
    <s v="SC-57672-2016"/>
    <d v="2017-08-09T00:00:00"/>
    <x v="4"/>
    <x v="7"/>
    <x v="0"/>
  </r>
  <r>
    <s v="SC-57275-2016"/>
    <d v="2017-08-09T00:00:00"/>
    <x v="4"/>
    <x v="7"/>
    <x v="0"/>
  </r>
  <r>
    <s v="SC-58185-2016"/>
    <d v="2017-08-10T00:00:00"/>
    <x v="5"/>
    <x v="7"/>
    <x v="0"/>
  </r>
  <r>
    <s v="SC-58248-2016"/>
    <d v="2017-08-10T00:00:00"/>
    <x v="5"/>
    <x v="7"/>
    <x v="0"/>
  </r>
  <r>
    <s v="SC-56371-2016"/>
    <d v="2017-08-10T00:00:00"/>
    <x v="5"/>
    <x v="7"/>
    <x v="0"/>
  </r>
  <r>
    <s v="SC-58230-2016"/>
    <d v="2017-08-11T00:00:00"/>
    <x v="6"/>
    <x v="7"/>
    <x v="0"/>
  </r>
  <r>
    <s v="SC-58248-2016"/>
    <d v="2017-08-11T00:00:00"/>
    <x v="6"/>
    <x v="7"/>
    <x v="0"/>
  </r>
  <r>
    <s v="SC-196-2017"/>
    <d v="2017-08-11T00:00:00"/>
    <x v="6"/>
    <x v="7"/>
    <x v="0"/>
  </r>
  <r>
    <s v="SC-56388-2016"/>
    <d v="2017-08-11T00:00:00"/>
    <x v="6"/>
    <x v="7"/>
    <x v="0"/>
  </r>
  <r>
    <s v="SC-57328-2016"/>
    <d v="2017-08-11T00:00:00"/>
    <x v="6"/>
    <x v="7"/>
    <x v="0"/>
  </r>
  <r>
    <s v="SC-56381-2016"/>
    <d v="2017-08-16T00:00:00"/>
    <x v="9"/>
    <x v="7"/>
    <x v="0"/>
  </r>
  <r>
    <s v="SC-56486-2016"/>
    <d v="2017-08-16T00:00:00"/>
    <x v="9"/>
    <x v="7"/>
    <x v="0"/>
  </r>
  <r>
    <s v="SC-58186-2016"/>
    <d v="2017-08-16T00:00:00"/>
    <x v="9"/>
    <x v="7"/>
    <x v="0"/>
  </r>
  <r>
    <s v="SC-87-2017"/>
    <d v="2017-08-16T00:00:00"/>
    <x v="9"/>
    <x v="7"/>
    <x v="0"/>
  </r>
  <r>
    <s v="SC-57015-2016"/>
    <d v="2017-08-16T00:00:00"/>
    <x v="9"/>
    <x v="7"/>
    <x v="0"/>
  </r>
  <r>
    <s v="SC-57887-2016"/>
    <d v="2017-08-16T00:00:00"/>
    <x v="9"/>
    <x v="7"/>
    <x v="0"/>
  </r>
  <r>
    <s v="SC-57198-2016"/>
    <d v="2017-08-17T00:00:00"/>
    <x v="10"/>
    <x v="7"/>
    <x v="0"/>
  </r>
  <r>
    <s v="SC-58061-2016"/>
    <d v="2017-08-17T00:00:00"/>
    <x v="10"/>
    <x v="7"/>
    <x v="0"/>
  </r>
  <r>
    <s v="SC-58205-2016"/>
    <d v="2017-08-17T00:00:00"/>
    <x v="10"/>
    <x v="7"/>
    <x v="0"/>
  </r>
  <r>
    <s v="SC-57738-2016"/>
    <d v="2017-08-17T00:00:00"/>
    <x v="10"/>
    <x v="7"/>
    <x v="0"/>
  </r>
  <r>
    <s v="SC-57212-2016"/>
    <d v="2017-08-17T00:00:00"/>
    <x v="10"/>
    <x v="7"/>
    <x v="0"/>
  </r>
  <r>
    <s v="SC-58025-2016"/>
    <d v="2017-08-18T00:00:00"/>
    <x v="11"/>
    <x v="7"/>
    <x v="0"/>
  </r>
  <r>
    <s v="SC-22-2017"/>
    <d v="2017-08-18T00:00:00"/>
    <x v="11"/>
    <x v="7"/>
    <x v="0"/>
  </r>
  <r>
    <s v="SC-32-2017"/>
    <d v="2017-08-18T00:00:00"/>
    <x v="11"/>
    <x v="7"/>
    <x v="0"/>
  </r>
  <r>
    <s v="SC-57672-2016"/>
    <d v="2017-08-18T00:00:00"/>
    <x v="11"/>
    <x v="7"/>
    <x v="0"/>
  </r>
  <r>
    <s v="SC-57212-2016"/>
    <d v="2017-08-18T00:00:00"/>
    <x v="11"/>
    <x v="7"/>
    <x v="0"/>
  </r>
  <r>
    <s v="SC-57328-2016"/>
    <d v="2017-08-19T00:00:00"/>
    <x v="12"/>
    <x v="7"/>
    <x v="0"/>
  </r>
  <r>
    <s v="SC-58203-2016"/>
    <d v="2017-08-21T00:00:00"/>
    <x v="14"/>
    <x v="7"/>
    <x v="0"/>
  </r>
  <r>
    <s v="SC-162-2017"/>
    <d v="2017-08-21T00:00:00"/>
    <x v="14"/>
    <x v="7"/>
    <x v="0"/>
  </r>
  <r>
    <s v="SC-57807-2016"/>
    <d v="2017-08-21T00:00:00"/>
    <x v="14"/>
    <x v="7"/>
    <x v="0"/>
  </r>
  <r>
    <s v="SC-57275-2016"/>
    <d v="2017-08-21T00:00:00"/>
    <x v="14"/>
    <x v="7"/>
    <x v="0"/>
  </r>
  <r>
    <s v="SC-58185-2016"/>
    <d v="2017-08-22T00:00:00"/>
    <x v="27"/>
    <x v="7"/>
    <x v="0"/>
  </r>
  <r>
    <s v="SC-162-2017"/>
    <d v="2017-08-22T00:00:00"/>
    <x v="27"/>
    <x v="7"/>
    <x v="0"/>
  </r>
  <r>
    <s v="Cr Case-2-2017"/>
    <d v="2017-08-22T00:00:00"/>
    <x v="27"/>
    <x v="7"/>
    <x v="0"/>
  </r>
  <r>
    <s v="SC-57232-2016"/>
    <d v="2017-08-22T00:00:00"/>
    <x v="27"/>
    <x v="7"/>
    <x v="0"/>
  </r>
  <r>
    <s v="SC-57256-2016"/>
    <d v="2017-08-23T00:00:00"/>
    <x v="15"/>
    <x v="7"/>
    <x v="0"/>
  </r>
  <r>
    <s v="SC-58248-2016"/>
    <d v="2017-08-23T00:00:00"/>
    <x v="15"/>
    <x v="7"/>
    <x v="0"/>
  </r>
  <r>
    <s v="SC-243-2017"/>
    <d v="2017-08-23T00:00:00"/>
    <x v="15"/>
    <x v="7"/>
    <x v="0"/>
  </r>
  <r>
    <s v="SC-57232-2016"/>
    <d v="2017-08-23T00:00:00"/>
    <x v="15"/>
    <x v="7"/>
    <x v="0"/>
  </r>
  <r>
    <s v="SC-57795-2016"/>
    <d v="2017-08-23T00:00:00"/>
    <x v="15"/>
    <x v="7"/>
    <x v="0"/>
  </r>
  <r>
    <s v="SC-84-2017"/>
    <d v="2017-08-24T00:00:00"/>
    <x v="16"/>
    <x v="7"/>
    <x v="0"/>
  </r>
  <r>
    <s v="SC-161-2017"/>
    <d v="2017-08-24T00:00:00"/>
    <x v="16"/>
    <x v="7"/>
    <x v="0"/>
  </r>
  <r>
    <s v="SC-57672-2016"/>
    <d v="2017-08-24T00:00:00"/>
    <x v="16"/>
    <x v="7"/>
    <x v="0"/>
  </r>
  <r>
    <s v="SC-57505-2016"/>
    <d v="2017-08-24T00:00:00"/>
    <x v="16"/>
    <x v="7"/>
    <x v="0"/>
  </r>
  <r>
    <s v="SC-57748-2016"/>
    <d v="2017-08-25T00:00:00"/>
    <x v="17"/>
    <x v="7"/>
    <x v="0"/>
  </r>
  <r>
    <s v="SC-84-2017"/>
    <d v="2017-08-25T00:00:00"/>
    <x v="17"/>
    <x v="7"/>
    <x v="0"/>
  </r>
  <r>
    <s v="SC-56107-2016"/>
    <d v="2017-08-25T00:00:00"/>
    <x v="17"/>
    <x v="7"/>
    <x v="0"/>
  </r>
  <r>
    <s v="SC-56388-2016"/>
    <d v="2017-08-25T00:00:00"/>
    <x v="17"/>
    <x v="7"/>
    <x v="0"/>
  </r>
  <r>
    <s v="SC-162-2017"/>
    <d v="2017-08-25T00:00:00"/>
    <x v="17"/>
    <x v="7"/>
    <x v="0"/>
  </r>
  <r>
    <s v="SC-58170-2016"/>
    <d v="2017-08-28T00:00:00"/>
    <x v="19"/>
    <x v="7"/>
    <x v="0"/>
  </r>
  <r>
    <s v="SC-22-2017"/>
    <d v="2017-08-28T00:00:00"/>
    <x v="19"/>
    <x v="7"/>
    <x v="0"/>
  </r>
  <r>
    <s v="SC-105-2017"/>
    <d v="2017-08-28T00:00:00"/>
    <x v="19"/>
    <x v="7"/>
    <x v="0"/>
  </r>
  <r>
    <s v="SC-56091-2016"/>
    <d v="2017-08-28T00:00:00"/>
    <x v="19"/>
    <x v="7"/>
    <x v="0"/>
  </r>
  <r>
    <s v="SC-56566-2016"/>
    <d v="2017-08-28T00:00:00"/>
    <x v="19"/>
    <x v="7"/>
    <x v="0"/>
  </r>
  <r>
    <s v="SC-57959-2016"/>
    <d v="2017-08-29T00:00:00"/>
    <x v="28"/>
    <x v="7"/>
    <x v="0"/>
  </r>
  <r>
    <s v="SC-58186-2016"/>
    <d v="2017-08-29T00:00:00"/>
    <x v="28"/>
    <x v="7"/>
    <x v="0"/>
  </r>
  <r>
    <s v="SC-58230-2016"/>
    <d v="2017-08-29T00:00:00"/>
    <x v="28"/>
    <x v="7"/>
    <x v="0"/>
  </r>
  <r>
    <s v="SC-57232-2016"/>
    <d v="2017-08-29T00:00:00"/>
    <x v="28"/>
    <x v="7"/>
    <x v="0"/>
  </r>
  <r>
    <s v="SC-57732-2016"/>
    <d v="2017-08-29T00:00:00"/>
    <x v="28"/>
    <x v="7"/>
    <x v="0"/>
  </r>
  <r>
    <s v="SC-58186-2016"/>
    <d v="2017-08-30T00:00:00"/>
    <x v="20"/>
    <x v="7"/>
    <x v="0"/>
  </r>
  <r>
    <s v="SC-162-2017"/>
    <d v="2017-08-30T00:00:00"/>
    <x v="20"/>
    <x v="7"/>
    <x v="0"/>
  </r>
  <r>
    <s v="SC-208-2017"/>
    <d v="2017-08-30T00:00:00"/>
    <x v="20"/>
    <x v="7"/>
    <x v="0"/>
  </r>
  <r>
    <s v="SC-57015-2016"/>
    <d v="2017-08-30T00:00:00"/>
    <x v="20"/>
    <x v="7"/>
    <x v="0"/>
  </r>
  <r>
    <s v="SC-56482-2016"/>
    <d v="2017-08-30T00:00:00"/>
    <x v="20"/>
    <x v="7"/>
    <x v="0"/>
  </r>
  <r>
    <s v="SC-58185-2016"/>
    <d v="2017-08-31T00:00:00"/>
    <x v="21"/>
    <x v="7"/>
    <x v="0"/>
  </r>
  <r>
    <s v="SC-243-2017"/>
    <d v="2017-08-31T00:00:00"/>
    <x v="21"/>
    <x v="7"/>
    <x v="0"/>
  </r>
  <r>
    <s v="SC-57482-2016"/>
    <d v="2017-08-31T00:00:00"/>
    <x v="21"/>
    <x v="7"/>
    <x v="0"/>
  </r>
  <r>
    <s v="SC-57672-2016"/>
    <d v="2017-08-31T00:00:00"/>
    <x v="21"/>
    <x v="7"/>
    <x v="0"/>
  </r>
  <r>
    <s v="SC-57232-2016"/>
    <d v="2017-08-31T00:00:00"/>
    <x v="21"/>
    <x v="7"/>
    <x v="0"/>
  </r>
  <r>
    <s v="SC-56371-2016"/>
    <d v="2017-08-31T00:00:00"/>
    <x v="21"/>
    <x v="7"/>
    <x v="0"/>
  </r>
  <r>
    <s v="SC-161-2017"/>
    <d v="2017-09-01T00:00:00"/>
    <x v="22"/>
    <x v="8"/>
    <x v="0"/>
  </r>
  <r>
    <s v="SC-196-2017"/>
    <d v="2017-09-01T00:00:00"/>
    <x v="22"/>
    <x v="8"/>
    <x v="0"/>
  </r>
  <r>
    <s v="SC-243-2017"/>
    <d v="2017-09-01T00:00:00"/>
    <x v="22"/>
    <x v="8"/>
    <x v="0"/>
  </r>
  <r>
    <s v="SC-57738-2016"/>
    <d v="2017-09-01T00:00:00"/>
    <x v="22"/>
    <x v="8"/>
    <x v="0"/>
  </r>
  <r>
    <s v="SC-58248-2016"/>
    <d v="2017-09-04T00:00:00"/>
    <x v="2"/>
    <x v="8"/>
    <x v="0"/>
  </r>
  <r>
    <s v="SC-32-2017"/>
    <d v="2017-09-04T00:00:00"/>
    <x v="2"/>
    <x v="8"/>
    <x v="0"/>
  </r>
  <r>
    <s v="SC-87-2017"/>
    <d v="2017-09-04T00:00:00"/>
    <x v="2"/>
    <x v="8"/>
    <x v="0"/>
  </r>
  <r>
    <s v="SC-57795-2016"/>
    <d v="2017-09-04T00:00:00"/>
    <x v="2"/>
    <x v="8"/>
    <x v="0"/>
  </r>
  <r>
    <s v="SC-58025-2016"/>
    <d v="2017-09-05T00:00:00"/>
    <x v="29"/>
    <x v="8"/>
    <x v="0"/>
  </r>
  <r>
    <s v="SC-87-2017"/>
    <d v="2017-09-05T00:00:00"/>
    <x v="29"/>
    <x v="8"/>
    <x v="0"/>
  </r>
  <r>
    <s v="SC-162-2017"/>
    <d v="2017-09-05T00:00:00"/>
    <x v="29"/>
    <x v="8"/>
    <x v="0"/>
  </r>
  <r>
    <s v="SC-57275-2016"/>
    <d v="2017-09-05T00:00:00"/>
    <x v="29"/>
    <x v="8"/>
    <x v="0"/>
  </r>
  <r>
    <s v="SC-58061-2016"/>
    <d v="2017-09-06T00:00:00"/>
    <x v="3"/>
    <x v="8"/>
    <x v="0"/>
  </r>
  <r>
    <s v="SC-22-2017"/>
    <d v="2017-09-06T00:00:00"/>
    <x v="3"/>
    <x v="8"/>
    <x v="0"/>
  </r>
  <r>
    <s v="Cr Case-2-2017"/>
    <d v="2017-09-06T00:00:00"/>
    <x v="3"/>
    <x v="8"/>
    <x v="0"/>
  </r>
  <r>
    <s v="SC-57887-2016"/>
    <d v="2017-09-06T00:00:00"/>
    <x v="3"/>
    <x v="8"/>
    <x v="0"/>
  </r>
  <r>
    <s v="SC-58025-2016"/>
    <d v="2017-09-07T00:00:00"/>
    <x v="23"/>
    <x v="8"/>
    <x v="0"/>
  </r>
  <r>
    <s v="SC-58248-2016"/>
    <d v="2017-09-07T00:00:00"/>
    <x v="23"/>
    <x v="8"/>
    <x v="0"/>
  </r>
  <r>
    <s v="SC-84-2017"/>
    <d v="2017-09-07T00:00:00"/>
    <x v="23"/>
    <x v="8"/>
    <x v="0"/>
  </r>
  <r>
    <s v="SC-57275-2016"/>
    <d v="2017-09-07T00:00:00"/>
    <x v="23"/>
    <x v="8"/>
    <x v="0"/>
  </r>
  <r>
    <s v="SC-56486-2016"/>
    <d v="2017-09-08T00:00:00"/>
    <x v="24"/>
    <x v="8"/>
    <x v="0"/>
  </r>
  <r>
    <s v="SC-57748-2016"/>
    <d v="2017-09-08T00:00:00"/>
    <x v="24"/>
    <x v="8"/>
    <x v="0"/>
  </r>
  <r>
    <s v="SC-87-2017"/>
    <d v="2017-09-08T00:00:00"/>
    <x v="24"/>
    <x v="8"/>
    <x v="0"/>
  </r>
  <r>
    <s v="SC-57275-2016"/>
    <d v="2017-09-08T00:00:00"/>
    <x v="24"/>
    <x v="8"/>
    <x v="0"/>
  </r>
  <r>
    <s v="SC-58025-2016"/>
    <d v="2017-09-08T00:00:00"/>
    <x v="24"/>
    <x v="8"/>
    <x v="0"/>
  </r>
  <r>
    <s v="SC-58230-2016"/>
    <d v="2017-09-11T00:00:00"/>
    <x v="6"/>
    <x v="8"/>
    <x v="0"/>
  </r>
  <r>
    <s v="SC-58205-2016"/>
    <d v="2017-09-11T00:00:00"/>
    <x v="6"/>
    <x v="8"/>
    <x v="0"/>
  </r>
  <r>
    <s v="SC-56381-2016"/>
    <d v="2017-09-11T00:00:00"/>
    <x v="6"/>
    <x v="8"/>
    <x v="0"/>
  </r>
  <r>
    <s v="SC-57198-2016"/>
    <d v="2017-09-12T00:00:00"/>
    <x v="7"/>
    <x v="8"/>
    <x v="0"/>
  </r>
  <r>
    <s v="SC-57212-2016"/>
    <d v="2017-09-12T00:00:00"/>
    <x v="7"/>
    <x v="8"/>
    <x v="0"/>
  </r>
  <r>
    <s v="SC-162-2017"/>
    <d v="2017-09-13T00:00:00"/>
    <x v="8"/>
    <x v="8"/>
    <x v="0"/>
  </r>
  <r>
    <s v="SC-57807-2016"/>
    <d v="2017-09-13T00:00:00"/>
    <x v="8"/>
    <x v="8"/>
    <x v="0"/>
  </r>
  <r>
    <s v="SC-56107-2016"/>
    <d v="2017-09-14T00:00:00"/>
    <x v="25"/>
    <x v="8"/>
    <x v="0"/>
  </r>
  <r>
    <s v="SC-58203-2016"/>
    <d v="2017-09-15T00:00:00"/>
    <x v="26"/>
    <x v="8"/>
    <x v="0"/>
  </r>
  <r>
    <s v="SC-105-2017"/>
    <d v="2017-09-15T00:00:00"/>
    <x v="26"/>
    <x v="8"/>
    <x v="0"/>
  </r>
  <r>
    <s v="SC-56091-2016"/>
    <d v="2017-09-15T00:00:00"/>
    <x v="26"/>
    <x v="8"/>
    <x v="0"/>
  </r>
  <r>
    <s v="SC-84-2017"/>
    <d v="2017-09-15T00:00:00"/>
    <x v="26"/>
    <x v="8"/>
    <x v="0"/>
  </r>
  <r>
    <s v="SC-57887-2016"/>
    <d v="2017-09-15T00:00:00"/>
    <x v="26"/>
    <x v="8"/>
    <x v="0"/>
  </r>
  <r>
    <s v="SC-56388-2016"/>
    <d v="2017-09-15T00:00:00"/>
    <x v="26"/>
    <x v="8"/>
    <x v="0"/>
  </r>
  <r>
    <s v="SC-57959-2016"/>
    <d v="2017-09-18T00:00:00"/>
    <x v="11"/>
    <x v="8"/>
    <x v="0"/>
  </r>
  <r>
    <s v="SC-58170-2016"/>
    <d v="2017-09-18T00:00:00"/>
    <x v="11"/>
    <x v="8"/>
    <x v="0"/>
  </r>
  <r>
    <s v="SC-58185-2016"/>
    <d v="2017-09-18T00:00:00"/>
    <x v="11"/>
    <x v="8"/>
    <x v="0"/>
  </r>
  <r>
    <s v="SC-22-2017"/>
    <d v="2017-09-18T00:00:00"/>
    <x v="11"/>
    <x v="8"/>
    <x v="0"/>
  </r>
  <r>
    <s v="SC-57275-2016"/>
    <d v="2017-09-18T00:00:00"/>
    <x v="11"/>
    <x v="8"/>
    <x v="0"/>
  </r>
  <r>
    <s v="SC-56482-2016"/>
    <d v="2017-09-18T00:00:00"/>
    <x v="11"/>
    <x v="8"/>
    <x v="0"/>
  </r>
  <r>
    <s v="SC-57748-2016"/>
    <d v="2017-09-19T00:00:00"/>
    <x v="12"/>
    <x v="8"/>
    <x v="0"/>
  </r>
  <r>
    <s v="SC-161-2017"/>
    <d v="2017-09-19T00:00:00"/>
    <x v="12"/>
    <x v="8"/>
    <x v="0"/>
  </r>
  <r>
    <s v="SC-57482-2016"/>
    <d v="2017-09-19T00:00:00"/>
    <x v="12"/>
    <x v="8"/>
    <x v="0"/>
  </r>
  <r>
    <s v="SC-57505-2016"/>
    <d v="2017-09-19T00:00:00"/>
    <x v="12"/>
    <x v="8"/>
    <x v="0"/>
  </r>
  <r>
    <s v="SC-57212-2016"/>
    <d v="2017-09-19T00:00:00"/>
    <x v="12"/>
    <x v="8"/>
    <x v="0"/>
  </r>
  <r>
    <s v="SC-162-2017"/>
    <d v="2017-09-19T00:00:00"/>
    <x v="12"/>
    <x v="8"/>
    <x v="0"/>
  </r>
  <r>
    <s v="SC-57256-2016"/>
    <d v="2017-09-20T00:00:00"/>
    <x v="13"/>
    <x v="8"/>
    <x v="0"/>
  </r>
  <r>
    <s v="SC-58186-2016"/>
    <d v="2017-09-20T00:00:00"/>
    <x v="13"/>
    <x v="8"/>
    <x v="0"/>
  </r>
  <r>
    <s v="SC-57015-2016"/>
    <d v="2017-09-20T00:00:00"/>
    <x v="13"/>
    <x v="8"/>
    <x v="0"/>
  </r>
  <r>
    <s v="SC-84-2017"/>
    <d v="2017-09-20T00:00:00"/>
    <x v="13"/>
    <x v="8"/>
    <x v="0"/>
  </r>
  <r>
    <s v="SC-57732-2016"/>
    <d v="2017-09-20T00:00:00"/>
    <x v="13"/>
    <x v="8"/>
    <x v="0"/>
  </r>
  <r>
    <s v="SC-58203-2016"/>
    <d v="2017-09-21T00:00:00"/>
    <x v="14"/>
    <x v="8"/>
    <x v="0"/>
  </r>
  <r>
    <s v="SC-58248-2016"/>
    <d v="2017-09-21T00:00:00"/>
    <x v="14"/>
    <x v="8"/>
    <x v="0"/>
  </r>
  <r>
    <s v="SC-196-2017"/>
    <d v="2017-09-21T00:00:00"/>
    <x v="14"/>
    <x v="8"/>
    <x v="0"/>
  </r>
  <r>
    <s v="SC-57795-2016"/>
    <d v="2017-09-21T00:00:00"/>
    <x v="14"/>
    <x v="8"/>
    <x v="0"/>
  </r>
  <r>
    <s v="SC-57672-2016"/>
    <d v="2017-09-21T00:00:00"/>
    <x v="14"/>
    <x v="8"/>
    <x v="0"/>
  </r>
  <r>
    <s v="SC-57275-2016"/>
    <d v="2017-09-21T00:00:00"/>
    <x v="14"/>
    <x v="8"/>
    <x v="0"/>
  </r>
  <r>
    <s v="SC-32-2017"/>
    <d v="2017-09-22T00:00:00"/>
    <x v="27"/>
    <x v="8"/>
    <x v="0"/>
  </r>
  <r>
    <s v="SC-208-2017"/>
    <d v="2017-09-22T00:00:00"/>
    <x v="27"/>
    <x v="8"/>
    <x v="0"/>
  </r>
  <r>
    <s v="SC-57887-2016"/>
    <d v="2017-09-22T00:00:00"/>
    <x v="27"/>
    <x v="8"/>
    <x v="0"/>
  </r>
  <r>
    <s v="SC-56371-2016"/>
    <d v="2017-09-22T00:00:00"/>
    <x v="27"/>
    <x v="8"/>
    <x v="0"/>
  </r>
  <r>
    <s v="SC-58203-2016"/>
    <d v="2017-09-22T00:00:00"/>
    <x v="27"/>
    <x v="8"/>
    <x v="0"/>
  </r>
  <r>
    <s v="SC-58203-2016"/>
    <d v="2017-09-23T00:00:00"/>
    <x v="15"/>
    <x v="8"/>
    <x v="0"/>
  </r>
  <r>
    <s v="SC-58061-2016"/>
    <d v="2017-09-25T00:00:00"/>
    <x v="17"/>
    <x v="8"/>
    <x v="0"/>
  </r>
  <r>
    <s v="SC-58248-2016"/>
    <d v="2017-09-25T00:00:00"/>
    <x v="17"/>
    <x v="8"/>
    <x v="0"/>
  </r>
  <r>
    <s v="SC-162-2017"/>
    <d v="2017-09-25T00:00:00"/>
    <x v="17"/>
    <x v="8"/>
    <x v="0"/>
  </r>
  <r>
    <s v="SC-84-2017"/>
    <d v="2017-09-25T00:00:00"/>
    <x v="17"/>
    <x v="8"/>
    <x v="0"/>
  </r>
  <r>
    <s v="SC-56566-2016"/>
    <d v="2017-09-25T00:00:00"/>
    <x v="17"/>
    <x v="8"/>
    <x v="0"/>
  </r>
  <r>
    <s v="SC-22-2017"/>
    <d v="2017-09-25T00:00:00"/>
    <x v="17"/>
    <x v="8"/>
    <x v="0"/>
  </r>
  <r>
    <s v="SC-57748-2016"/>
    <d v="2017-09-26T00:00:00"/>
    <x v="30"/>
    <x v="8"/>
    <x v="0"/>
  </r>
  <r>
    <s v="SC-58025-2016"/>
    <d v="2017-09-26T00:00:00"/>
    <x v="30"/>
    <x v="8"/>
    <x v="0"/>
  </r>
  <r>
    <s v="SC-87-2017"/>
    <d v="2017-09-26T00:00:00"/>
    <x v="30"/>
    <x v="8"/>
    <x v="0"/>
  </r>
  <r>
    <s v="Cr Case-2-2017"/>
    <d v="2017-09-26T00:00:00"/>
    <x v="30"/>
    <x v="8"/>
    <x v="0"/>
  </r>
  <r>
    <s v="SC-57275-2016"/>
    <d v="2017-09-26T00:00:00"/>
    <x v="30"/>
    <x v="8"/>
    <x v="0"/>
  </r>
  <r>
    <s v="SC-56381-2016"/>
    <d v="2017-09-26T00:00:00"/>
    <x v="30"/>
    <x v="8"/>
    <x v="0"/>
  </r>
  <r>
    <s v="SC-22-2017"/>
    <d v="2017-09-26T00:00:00"/>
    <x v="30"/>
    <x v="8"/>
    <x v="0"/>
  </r>
  <r>
    <s v="SC-57212-2016"/>
    <d v="2017-09-26T00:00:00"/>
    <x v="30"/>
    <x v="8"/>
    <x v="0"/>
  </r>
  <r>
    <s v="SC-58185-2016"/>
    <d v="2017-09-27T00:00:00"/>
    <x v="18"/>
    <x v="8"/>
    <x v="0"/>
  </r>
  <r>
    <s v="SC-56486-2016"/>
    <d v="2017-09-27T00:00:00"/>
    <x v="18"/>
    <x v="8"/>
    <x v="0"/>
  </r>
  <r>
    <s v="SC-57795-2016"/>
    <d v="2017-09-27T00:00:00"/>
    <x v="18"/>
    <x v="8"/>
    <x v="0"/>
  </r>
  <r>
    <s v="SC-57275-2016"/>
    <d v="2017-09-27T00:00:00"/>
    <x v="18"/>
    <x v="8"/>
    <x v="0"/>
  </r>
  <r>
    <s v="SC-57738-2016"/>
    <d v="2017-09-27T00:00:00"/>
    <x v="18"/>
    <x v="8"/>
    <x v="0"/>
  </r>
  <r>
    <s v="SC-57795-2016"/>
    <d v="2017-10-07T00:00:00"/>
    <x v="23"/>
    <x v="9"/>
    <x v="0"/>
  </r>
  <r>
    <s v="SC-58170-2016"/>
    <d v="2017-10-09T00:00:00"/>
    <x v="4"/>
    <x v="9"/>
    <x v="0"/>
  </r>
  <r>
    <s v="SC-84-2017"/>
    <d v="2017-10-09T00:00:00"/>
    <x v="4"/>
    <x v="9"/>
    <x v="0"/>
  </r>
  <r>
    <s v="SC-56482-2016"/>
    <d v="2017-10-09T00:00:00"/>
    <x v="4"/>
    <x v="9"/>
    <x v="0"/>
  </r>
  <r>
    <s v="SC-32-2017"/>
    <d v="2017-10-10T00:00:00"/>
    <x v="5"/>
    <x v="9"/>
    <x v="0"/>
  </r>
  <r>
    <s v="SC-243-2017"/>
    <d v="2017-10-10T00:00:00"/>
    <x v="5"/>
    <x v="9"/>
    <x v="0"/>
  </r>
  <r>
    <s v="SC-56091-2016"/>
    <d v="2017-10-10T00:00:00"/>
    <x v="5"/>
    <x v="9"/>
    <x v="0"/>
  </r>
  <r>
    <s v="SC-57482-2016"/>
    <d v="2017-10-10T00:00:00"/>
    <x v="5"/>
    <x v="9"/>
    <x v="0"/>
  </r>
  <r>
    <s v="SC-57015-2016"/>
    <d v="2017-10-10T00:00:00"/>
    <x v="5"/>
    <x v="9"/>
    <x v="0"/>
  </r>
  <r>
    <s v="SC-22-2017"/>
    <d v="2017-10-10T00:00:00"/>
    <x v="5"/>
    <x v="9"/>
    <x v="0"/>
  </r>
  <r>
    <s v="SC-56388-2016"/>
    <d v="2017-10-10T00:00:00"/>
    <x v="5"/>
    <x v="9"/>
    <x v="0"/>
  </r>
  <r>
    <s v="SC-57198-2016"/>
    <d v="2017-10-11T00:00:00"/>
    <x v="6"/>
    <x v="9"/>
    <x v="0"/>
  </r>
  <r>
    <s v="SC-57959-2016"/>
    <d v="2017-10-11T00:00:00"/>
    <x v="6"/>
    <x v="9"/>
    <x v="0"/>
  </r>
  <r>
    <s v="SC-243-2017"/>
    <d v="2017-10-11T00:00:00"/>
    <x v="6"/>
    <x v="9"/>
    <x v="0"/>
  </r>
  <r>
    <s v="SC-57212-2016"/>
    <d v="2017-10-11T00:00:00"/>
    <x v="6"/>
    <x v="9"/>
    <x v="0"/>
  </r>
  <r>
    <s v="SC-58205-2016"/>
    <d v="2017-10-11T00:00:00"/>
    <x v="6"/>
    <x v="9"/>
    <x v="0"/>
  </r>
  <r>
    <s v="SC-161-2017"/>
    <d v="2017-10-11T00:00:00"/>
    <x v="6"/>
    <x v="9"/>
    <x v="0"/>
  </r>
  <r>
    <s v="SC-57672-2016"/>
    <d v="2017-10-11T00:00:00"/>
    <x v="6"/>
    <x v="9"/>
    <x v="0"/>
  </r>
  <r>
    <s v="SC-58230-2016"/>
    <d v="2017-10-11T00:00:00"/>
    <x v="6"/>
    <x v="9"/>
    <x v="0"/>
  </r>
  <r>
    <s v="SC-105-2017"/>
    <d v="2017-10-11T00:00:00"/>
    <x v="6"/>
    <x v="9"/>
    <x v="0"/>
  </r>
  <r>
    <s v="Cr Case-2-2017"/>
    <d v="2017-10-11T00:00:00"/>
    <x v="6"/>
    <x v="9"/>
    <x v="0"/>
  </r>
  <r>
    <s v="SC-57732-2016"/>
    <d v="2017-10-11T00:00:00"/>
    <x v="6"/>
    <x v="9"/>
    <x v="0"/>
  </r>
  <r>
    <s v="SC-22-2017"/>
    <d v="2017-10-14T00:00:00"/>
    <x v="25"/>
    <x v="9"/>
    <x v="0"/>
  </r>
  <r>
    <s v="SC-58186-2016"/>
    <d v="2017-10-16T00:00:00"/>
    <x v="9"/>
    <x v="9"/>
    <x v="0"/>
  </r>
  <r>
    <s v="SC-196-2017"/>
    <d v="2017-10-16T00:00:00"/>
    <x v="9"/>
    <x v="9"/>
    <x v="0"/>
  </r>
  <r>
    <s v="SC-243-2017"/>
    <d v="2017-10-16T00:00:00"/>
    <x v="9"/>
    <x v="9"/>
    <x v="0"/>
  </r>
  <r>
    <s v="SC-57807-2016"/>
    <d v="2017-10-16T00:00:00"/>
    <x v="9"/>
    <x v="9"/>
    <x v="0"/>
  </r>
  <r>
    <s v="SC-56091-2016"/>
    <d v="2017-10-16T00:00:00"/>
    <x v="9"/>
    <x v="9"/>
    <x v="0"/>
  </r>
  <r>
    <s v="SC-58203-2016"/>
    <d v="2017-10-17T00:00:00"/>
    <x v="10"/>
    <x v="9"/>
    <x v="0"/>
  </r>
  <r>
    <s v="SC-57738-2016"/>
    <d v="2017-10-17T00:00:00"/>
    <x v="10"/>
    <x v="9"/>
    <x v="0"/>
  </r>
  <r>
    <s v="SC-56107-2016"/>
    <d v="2017-10-17T00:00:00"/>
    <x v="10"/>
    <x v="9"/>
    <x v="0"/>
  </r>
  <r>
    <s v="SC-56091-2016"/>
    <d v="2017-10-17T00:00:00"/>
    <x v="10"/>
    <x v="9"/>
    <x v="0"/>
  </r>
  <r>
    <s v="SC-58248-2016"/>
    <d v="2017-10-23T00:00:00"/>
    <x v="15"/>
    <x v="9"/>
    <x v="0"/>
  </r>
  <r>
    <s v="SC-87-2017"/>
    <d v="2017-10-23T00:00:00"/>
    <x v="15"/>
    <x v="9"/>
    <x v="0"/>
  </r>
  <r>
    <s v="SC-57887-2016"/>
    <d v="2017-10-23T00:00:00"/>
    <x v="15"/>
    <x v="9"/>
    <x v="0"/>
  </r>
  <r>
    <s v="SC-162-2017"/>
    <d v="2017-10-24T00:00:00"/>
    <x v="16"/>
    <x v="9"/>
    <x v="0"/>
  </r>
  <r>
    <s v="SC-208-2017"/>
    <d v="2017-10-24T00:00:00"/>
    <x v="16"/>
    <x v="9"/>
    <x v="0"/>
  </r>
  <r>
    <s v="SC-57748-2016"/>
    <d v="2017-10-24T00:00:00"/>
    <x v="16"/>
    <x v="9"/>
    <x v="0"/>
  </r>
  <r>
    <s v="SC-57505-2016"/>
    <d v="2017-10-24T00:00:00"/>
    <x v="16"/>
    <x v="9"/>
    <x v="0"/>
  </r>
  <r>
    <s v="SC-57256-2016"/>
    <d v="2017-10-25T00:00:00"/>
    <x v="17"/>
    <x v="9"/>
    <x v="0"/>
  </r>
  <r>
    <s v="SC-58061-2016"/>
    <d v="2017-10-25T00:00:00"/>
    <x v="17"/>
    <x v="9"/>
    <x v="0"/>
  </r>
  <r>
    <s v="SC-58185-2016"/>
    <d v="2017-10-25T00:00:00"/>
    <x v="17"/>
    <x v="9"/>
    <x v="0"/>
  </r>
  <r>
    <s v="SC-57482-2016"/>
    <d v="2017-10-25T00:00:00"/>
    <x v="17"/>
    <x v="9"/>
    <x v="0"/>
  </r>
  <r>
    <s v="SC-56566-2016"/>
    <d v="2017-10-25T00:00:00"/>
    <x v="17"/>
    <x v="9"/>
    <x v="0"/>
  </r>
  <r>
    <s v="SC-58025-2016"/>
    <d v="2017-10-26T00:00:00"/>
    <x v="30"/>
    <x v="9"/>
    <x v="0"/>
  </r>
  <r>
    <s v="SC-32-2017"/>
    <d v="2017-10-26T00:00:00"/>
    <x v="30"/>
    <x v="9"/>
    <x v="0"/>
  </r>
  <r>
    <s v="SC-84-2017"/>
    <d v="2017-10-26T00:00:00"/>
    <x v="30"/>
    <x v="9"/>
    <x v="0"/>
  </r>
  <r>
    <s v="SC-56371-2016"/>
    <d v="2017-10-26T00:00:00"/>
    <x v="30"/>
    <x v="9"/>
    <x v="0"/>
  </r>
  <r>
    <s v="SC-56091-2016"/>
    <d v="2017-10-26T00:00:00"/>
    <x v="30"/>
    <x v="9"/>
    <x v="0"/>
  </r>
  <r>
    <s v="SC-58170-2016"/>
    <d v="2017-10-27T00:00:00"/>
    <x v="18"/>
    <x v="9"/>
    <x v="0"/>
  </r>
  <r>
    <s v="Cr Case-2-2017"/>
    <d v="2017-10-27T00:00:00"/>
    <x v="18"/>
    <x v="9"/>
    <x v="0"/>
  </r>
  <r>
    <s v="SC-57795-2016"/>
    <d v="2017-10-27T00:00:00"/>
    <x v="18"/>
    <x v="9"/>
    <x v="0"/>
  </r>
  <r>
    <s v="SC-56381-2016"/>
    <d v="2017-10-27T00:00:00"/>
    <x v="18"/>
    <x v="9"/>
    <x v="0"/>
  </r>
  <r>
    <s v="SC-37-2018"/>
    <d v="2017-10-27T00:00:00"/>
    <x v="18"/>
    <x v="9"/>
    <x v="0"/>
  </r>
  <r>
    <s v="SC-623-2017"/>
    <d v="2017-10-27T00:00:00"/>
    <x v="18"/>
    <x v="9"/>
    <x v="0"/>
  </r>
  <r>
    <s v="SC-58170-2016"/>
    <d v="2017-10-27T00:00:00"/>
    <x v="18"/>
    <x v="9"/>
    <x v="0"/>
  </r>
  <r>
    <s v="SC-57198-2016"/>
    <d v="2017-10-30T00:00:00"/>
    <x v="20"/>
    <x v="9"/>
    <x v="0"/>
  </r>
  <r>
    <s v="SC-58205-2016"/>
    <d v="2017-10-30T00:00:00"/>
    <x v="20"/>
    <x v="9"/>
    <x v="0"/>
  </r>
  <r>
    <s v="SC-56486-2016"/>
    <d v="2017-10-30T00:00:00"/>
    <x v="20"/>
    <x v="9"/>
    <x v="0"/>
  </r>
  <r>
    <s v="SC-56388-2016"/>
    <d v="2017-10-30T00:00:00"/>
    <x v="20"/>
    <x v="9"/>
    <x v="0"/>
  </r>
  <r>
    <s v="SC-56091-2016"/>
    <d v="2017-10-30T00:00:00"/>
    <x v="20"/>
    <x v="9"/>
    <x v="0"/>
  </r>
  <r>
    <s v="SC-57959-2016"/>
    <d v="2017-10-31T00:00:00"/>
    <x v="21"/>
    <x v="9"/>
    <x v="0"/>
  </r>
  <r>
    <s v="SC-161-2017"/>
    <d v="2017-10-31T00:00:00"/>
    <x v="21"/>
    <x v="9"/>
    <x v="0"/>
  </r>
  <r>
    <s v="SC-57015-2016"/>
    <d v="2017-10-31T00:00:00"/>
    <x v="21"/>
    <x v="9"/>
    <x v="0"/>
  </r>
  <r>
    <s v="SC-56091-2016"/>
    <d v="2017-10-31T00:00:00"/>
    <x v="21"/>
    <x v="9"/>
    <x v="0"/>
  </r>
  <r>
    <s v="SC-57212-2016"/>
    <d v="2017-10-31T00:00:00"/>
    <x v="21"/>
    <x v="9"/>
    <x v="0"/>
  </r>
  <r>
    <s v="SC-601-2017"/>
    <d v="2017-10-31T00:00:00"/>
    <x v="21"/>
    <x v="9"/>
    <x v="0"/>
  </r>
  <r>
    <s v="SC-57198-2016"/>
    <d v="2017-11-01T00:00:00"/>
    <x v="22"/>
    <x v="10"/>
    <x v="0"/>
  </r>
  <r>
    <s v="SC-58185-2016"/>
    <d v="2017-11-01T00:00:00"/>
    <x v="22"/>
    <x v="10"/>
    <x v="0"/>
  </r>
  <r>
    <s v="SC-84-2017"/>
    <d v="2017-11-01T00:00:00"/>
    <x v="22"/>
    <x v="10"/>
    <x v="0"/>
  </r>
  <r>
    <s v="SC-57738-2016"/>
    <d v="2017-11-01T00:00:00"/>
    <x v="22"/>
    <x v="10"/>
    <x v="0"/>
  </r>
  <r>
    <s v="SC-105-2017"/>
    <d v="2017-11-02T00:00:00"/>
    <x v="0"/>
    <x v="10"/>
    <x v="0"/>
  </r>
  <r>
    <s v="SC-162-2017"/>
    <d v="2017-11-02T00:00:00"/>
    <x v="0"/>
    <x v="10"/>
    <x v="0"/>
  </r>
  <r>
    <s v="SC-57732-2016"/>
    <d v="2017-11-02T00:00:00"/>
    <x v="0"/>
    <x v="10"/>
    <x v="0"/>
  </r>
  <r>
    <s v="SC-58203-2016"/>
    <d v="2017-11-03T00:00:00"/>
    <x v="1"/>
    <x v="10"/>
    <x v="0"/>
  </r>
  <r>
    <s v="SC-58205-2016"/>
    <d v="2017-11-03T00:00:00"/>
    <x v="1"/>
    <x v="10"/>
    <x v="0"/>
  </r>
  <r>
    <s v="SC-243-2017"/>
    <d v="2017-11-03T00:00:00"/>
    <x v="1"/>
    <x v="10"/>
    <x v="0"/>
  </r>
  <r>
    <s v="SC-640-2017"/>
    <d v="2017-11-03T00:00:00"/>
    <x v="1"/>
    <x v="10"/>
    <x v="0"/>
  </r>
  <r>
    <s v="SC-58061-2016"/>
    <d v="2017-11-06T00:00:00"/>
    <x v="3"/>
    <x v="10"/>
    <x v="0"/>
  </r>
  <r>
    <s v="SC-162-2017"/>
    <d v="2017-11-06T00:00:00"/>
    <x v="3"/>
    <x v="10"/>
    <x v="0"/>
  </r>
  <r>
    <s v="SC-196-2017"/>
    <d v="2017-11-06T00:00:00"/>
    <x v="3"/>
    <x v="10"/>
    <x v="0"/>
  </r>
  <r>
    <s v="SC-56107-2016"/>
    <d v="2017-11-06T00:00:00"/>
    <x v="3"/>
    <x v="10"/>
    <x v="0"/>
  </r>
  <r>
    <s v="SC-601-2017"/>
    <d v="2017-11-07T00:00:00"/>
    <x v="23"/>
    <x v="10"/>
    <x v="0"/>
  </r>
  <r>
    <s v="SC-58248-2016"/>
    <d v="2017-11-07T00:00:00"/>
    <x v="23"/>
    <x v="10"/>
    <x v="0"/>
  </r>
  <r>
    <s v="SC-87-2017"/>
    <d v="2017-11-07T00:00:00"/>
    <x v="23"/>
    <x v="10"/>
    <x v="0"/>
  </r>
  <r>
    <s v="SC-56486-2016"/>
    <d v="2017-11-07T00:00:00"/>
    <x v="23"/>
    <x v="10"/>
    <x v="0"/>
  </r>
  <r>
    <s v="SC-56482-2016"/>
    <d v="2017-11-07T00:00:00"/>
    <x v="23"/>
    <x v="10"/>
    <x v="0"/>
  </r>
  <r>
    <s v="SC-592-2017"/>
    <d v="2017-11-08T00:00:00"/>
    <x v="24"/>
    <x v="10"/>
    <x v="0"/>
  </r>
  <r>
    <s v="SC-640-2017"/>
    <d v="2017-11-08T00:00:00"/>
    <x v="24"/>
    <x v="10"/>
    <x v="0"/>
  </r>
  <r>
    <s v="SC-57256-2016"/>
    <d v="2017-11-08T00:00:00"/>
    <x v="24"/>
    <x v="10"/>
    <x v="0"/>
  </r>
  <r>
    <s v="SC-58025-2016"/>
    <d v="2017-11-08T00:00:00"/>
    <x v="24"/>
    <x v="10"/>
    <x v="0"/>
  </r>
  <r>
    <s v="SC-57672-2016"/>
    <d v="2017-11-08T00:00:00"/>
    <x v="24"/>
    <x v="10"/>
    <x v="0"/>
  </r>
  <r>
    <s v="SC-58061-2016"/>
    <d v="2017-11-09T00:00:00"/>
    <x v="4"/>
    <x v="10"/>
    <x v="0"/>
  </r>
  <r>
    <s v="SC-208-2017"/>
    <d v="2017-11-09T00:00:00"/>
    <x v="4"/>
    <x v="10"/>
    <x v="0"/>
  </r>
  <r>
    <s v="SC-243-2017"/>
    <d v="2017-11-09T00:00:00"/>
    <x v="4"/>
    <x v="10"/>
    <x v="0"/>
  </r>
  <r>
    <s v="SC-57887-2016"/>
    <d v="2017-11-09T00:00:00"/>
    <x v="4"/>
    <x v="10"/>
    <x v="0"/>
  </r>
  <r>
    <s v="SC-601-2017"/>
    <d v="2017-11-10T00:00:00"/>
    <x v="5"/>
    <x v="10"/>
    <x v="0"/>
  </r>
  <r>
    <s v="SC-58186-2016"/>
    <d v="2017-11-10T00:00:00"/>
    <x v="5"/>
    <x v="10"/>
    <x v="0"/>
  </r>
  <r>
    <s v="SC-58205-2016"/>
    <d v="2017-11-10T00:00:00"/>
    <x v="5"/>
    <x v="10"/>
    <x v="0"/>
  </r>
  <r>
    <s v="SC-57748-2016"/>
    <d v="2017-11-10T00:00:00"/>
    <x v="5"/>
    <x v="10"/>
    <x v="0"/>
  </r>
  <r>
    <s v="SC-57015-2016"/>
    <d v="2017-11-10T00:00:00"/>
    <x v="5"/>
    <x v="10"/>
    <x v="0"/>
  </r>
  <r>
    <s v="SC-57795-2016"/>
    <d v="2017-11-10T00:00:00"/>
    <x v="5"/>
    <x v="10"/>
    <x v="0"/>
  </r>
  <r>
    <s v="SC-57505-2016"/>
    <d v="2017-11-10T00:00:00"/>
    <x v="5"/>
    <x v="10"/>
    <x v="0"/>
  </r>
  <r>
    <s v="SC-57807-2016"/>
    <d v="2017-11-10T00:00:00"/>
    <x v="5"/>
    <x v="10"/>
    <x v="0"/>
  </r>
  <r>
    <s v="SC-57959-2016"/>
    <d v="2017-11-13T00:00:00"/>
    <x v="8"/>
    <x v="10"/>
    <x v="0"/>
  </r>
  <r>
    <s v="SC-58248-2016"/>
    <d v="2017-11-13T00:00:00"/>
    <x v="8"/>
    <x v="10"/>
    <x v="0"/>
  </r>
  <r>
    <s v="Cr Case-2-2017"/>
    <d v="2017-11-13T00:00:00"/>
    <x v="8"/>
    <x v="10"/>
    <x v="0"/>
  </r>
  <r>
    <s v="SC-56381-2016"/>
    <d v="2017-11-13T00:00:00"/>
    <x v="8"/>
    <x v="10"/>
    <x v="0"/>
  </r>
  <r>
    <s v="SC-615-2017"/>
    <d v="2017-11-13T00:00:00"/>
    <x v="8"/>
    <x v="10"/>
    <x v="0"/>
  </r>
  <r>
    <s v="SC-57959-2016"/>
    <d v="2017-11-14T00:00:00"/>
    <x v="25"/>
    <x v="10"/>
    <x v="0"/>
  </r>
  <r>
    <s v="SC-58170-2016"/>
    <d v="2017-11-14T00:00:00"/>
    <x v="25"/>
    <x v="10"/>
    <x v="0"/>
  </r>
  <r>
    <s v="SC-58203-2016"/>
    <d v="2017-11-14T00:00:00"/>
    <x v="25"/>
    <x v="10"/>
    <x v="0"/>
  </r>
  <r>
    <s v="SC-56486-2016"/>
    <d v="2017-11-14T00:00:00"/>
    <x v="25"/>
    <x v="10"/>
    <x v="0"/>
  </r>
  <r>
    <s v="SC-84-2017"/>
    <d v="2017-11-14T00:00:00"/>
    <x v="25"/>
    <x v="10"/>
    <x v="0"/>
  </r>
  <r>
    <s v="SC-669-2017"/>
    <d v="2017-11-14T00:00:00"/>
    <x v="25"/>
    <x v="10"/>
    <x v="0"/>
  </r>
  <r>
    <s v="SC-670-2017"/>
    <d v="2017-11-14T00:00:00"/>
    <x v="25"/>
    <x v="10"/>
    <x v="0"/>
  </r>
  <r>
    <s v="SC-58185-2016"/>
    <d v="2017-11-15T00:00:00"/>
    <x v="26"/>
    <x v="10"/>
    <x v="0"/>
  </r>
  <r>
    <s v="SC-57748-2016"/>
    <d v="2017-11-15T00:00:00"/>
    <x v="26"/>
    <x v="10"/>
    <x v="0"/>
  </r>
  <r>
    <s v="SC-57807-2016"/>
    <d v="2017-11-15T00:00:00"/>
    <x v="26"/>
    <x v="10"/>
    <x v="0"/>
  </r>
  <r>
    <s v="SC-592-2017"/>
    <d v="2017-11-16T00:00:00"/>
    <x v="9"/>
    <x v="10"/>
    <x v="0"/>
  </r>
  <r>
    <s v="SC-32-2017"/>
    <d v="2017-11-16T00:00:00"/>
    <x v="9"/>
    <x v="10"/>
    <x v="0"/>
  </r>
  <r>
    <s v="SC-196-2017"/>
    <d v="2017-11-16T00:00:00"/>
    <x v="9"/>
    <x v="10"/>
    <x v="0"/>
  </r>
  <r>
    <s v="SC-56566-2016"/>
    <d v="2017-11-16T00:00:00"/>
    <x v="9"/>
    <x v="10"/>
    <x v="0"/>
  </r>
  <r>
    <s v="SC-599-2017"/>
    <d v="2017-11-16T00:00:00"/>
    <x v="9"/>
    <x v="10"/>
    <x v="0"/>
  </r>
  <r>
    <s v="SC-22-2017"/>
    <d v="2017-11-16T00:00:00"/>
    <x v="9"/>
    <x v="10"/>
    <x v="0"/>
  </r>
  <r>
    <s v="SC-58061-2016"/>
    <d v="2017-11-17T00:00:00"/>
    <x v="10"/>
    <x v="10"/>
    <x v="0"/>
  </r>
  <r>
    <s v="SC-58205-2016"/>
    <d v="2017-11-17T00:00:00"/>
    <x v="10"/>
    <x v="10"/>
    <x v="0"/>
  </r>
  <r>
    <s v="SC-105-2017"/>
    <d v="2017-11-17T00:00:00"/>
    <x v="10"/>
    <x v="10"/>
    <x v="0"/>
  </r>
  <r>
    <s v="SC-162-2017"/>
    <d v="2017-11-17T00:00:00"/>
    <x v="10"/>
    <x v="10"/>
    <x v="0"/>
  </r>
  <r>
    <s v="SC-57482-2016"/>
    <d v="2017-11-17T00:00:00"/>
    <x v="10"/>
    <x v="10"/>
    <x v="0"/>
  </r>
  <r>
    <s v="SC-57887-2016"/>
    <d v="2017-11-17T00:00:00"/>
    <x v="10"/>
    <x v="10"/>
    <x v="0"/>
  </r>
  <r>
    <s v="SC-57795-2016"/>
    <d v="2017-11-18T00:00:00"/>
    <x v="11"/>
    <x v="10"/>
    <x v="0"/>
  </r>
  <r>
    <s v="SC-599-2017"/>
    <d v="2017-11-20T00:00:00"/>
    <x v="13"/>
    <x v="10"/>
    <x v="0"/>
  </r>
  <r>
    <s v="SC-87-2017"/>
    <d v="2017-11-20T00:00:00"/>
    <x v="13"/>
    <x v="10"/>
    <x v="0"/>
  </r>
  <r>
    <s v="SC-208-2017"/>
    <d v="2017-11-20T00:00:00"/>
    <x v="13"/>
    <x v="10"/>
    <x v="0"/>
  </r>
  <r>
    <s v="SC-57738-2016"/>
    <d v="2017-11-20T00:00:00"/>
    <x v="13"/>
    <x v="10"/>
    <x v="0"/>
  </r>
  <r>
    <s v="SC-56388-2016"/>
    <d v="2017-11-20T00:00:00"/>
    <x v="13"/>
    <x v="10"/>
    <x v="0"/>
  </r>
  <r>
    <s v="SC-684-2017"/>
    <d v="2017-11-20T00:00:00"/>
    <x v="13"/>
    <x v="10"/>
    <x v="0"/>
  </r>
  <r>
    <s v="SC-669-2017"/>
    <d v="2017-11-21T00:00:00"/>
    <x v="14"/>
    <x v="10"/>
    <x v="0"/>
  </r>
  <r>
    <s v="SC-58186-2016"/>
    <d v="2017-11-21T00:00:00"/>
    <x v="14"/>
    <x v="10"/>
    <x v="0"/>
  </r>
  <r>
    <s v="SC-105-2017"/>
    <d v="2017-11-21T00:00:00"/>
    <x v="14"/>
    <x v="10"/>
    <x v="0"/>
  </r>
  <r>
    <s v="SC-243-2017"/>
    <d v="2017-11-21T00:00:00"/>
    <x v="14"/>
    <x v="10"/>
    <x v="0"/>
  </r>
  <r>
    <s v="SC-57748-2016"/>
    <d v="2017-11-21T00:00:00"/>
    <x v="14"/>
    <x v="10"/>
    <x v="0"/>
  </r>
  <r>
    <s v="SC-57015-2016"/>
    <d v="2017-11-21T00:00:00"/>
    <x v="14"/>
    <x v="10"/>
    <x v="0"/>
  </r>
  <r>
    <s v="SC-601-2017"/>
    <d v="2017-11-22T00:00:00"/>
    <x v="27"/>
    <x v="10"/>
    <x v="0"/>
  </r>
  <r>
    <s v="SC-57256-2016"/>
    <d v="2017-11-22T00:00:00"/>
    <x v="27"/>
    <x v="10"/>
    <x v="0"/>
  </r>
  <r>
    <s v="SC-58025-2016"/>
    <d v="2017-11-22T00:00:00"/>
    <x v="27"/>
    <x v="10"/>
    <x v="0"/>
  </r>
  <r>
    <s v="SC-161-2017"/>
    <d v="2017-11-22T00:00:00"/>
    <x v="27"/>
    <x v="10"/>
    <x v="0"/>
  </r>
  <r>
    <s v="SC-56107-2016"/>
    <d v="2017-11-22T00:00:00"/>
    <x v="27"/>
    <x v="10"/>
    <x v="0"/>
  </r>
  <r>
    <s v="SC-615-2017"/>
    <d v="2017-11-23T00:00:00"/>
    <x v="15"/>
    <x v="10"/>
    <x v="0"/>
  </r>
  <r>
    <s v="SC-58061-2016"/>
    <d v="2017-11-23T00:00:00"/>
    <x v="15"/>
    <x v="10"/>
    <x v="0"/>
  </r>
  <r>
    <s v="Cr Case-2-2017"/>
    <d v="2017-11-23T00:00:00"/>
    <x v="15"/>
    <x v="10"/>
    <x v="0"/>
  </r>
  <r>
    <s v="SC-58248-2016"/>
    <d v="2017-11-23T00:00:00"/>
    <x v="15"/>
    <x v="10"/>
    <x v="0"/>
  </r>
  <r>
    <s v="SC-84-2017"/>
    <d v="2017-11-23T00:00:00"/>
    <x v="15"/>
    <x v="10"/>
    <x v="0"/>
  </r>
  <r>
    <s v="SC-56381-2016"/>
    <d v="2017-11-23T00:00:00"/>
    <x v="15"/>
    <x v="10"/>
    <x v="0"/>
  </r>
  <r>
    <s v="SC-56371-2016"/>
    <d v="2017-11-23T00:00:00"/>
    <x v="15"/>
    <x v="10"/>
    <x v="0"/>
  </r>
  <r>
    <s v="SC-670-2017"/>
    <d v="2017-11-24T00:00:00"/>
    <x v="16"/>
    <x v="10"/>
    <x v="0"/>
  </r>
  <r>
    <s v="SC-58185-2016"/>
    <d v="2017-11-24T00:00:00"/>
    <x v="16"/>
    <x v="10"/>
    <x v="0"/>
  </r>
  <r>
    <s v="SC-58203-2016"/>
    <d v="2017-11-24T00:00:00"/>
    <x v="16"/>
    <x v="10"/>
    <x v="0"/>
  </r>
  <r>
    <s v="SC-58205-2016"/>
    <d v="2017-11-24T00:00:00"/>
    <x v="16"/>
    <x v="10"/>
    <x v="0"/>
  </r>
  <r>
    <s v="SC-56482-2016"/>
    <d v="2017-11-24T00:00:00"/>
    <x v="16"/>
    <x v="10"/>
    <x v="0"/>
  </r>
  <r>
    <s v="SC-640-2017"/>
    <d v="2017-11-27T00:00:00"/>
    <x v="18"/>
    <x v="10"/>
    <x v="0"/>
  </r>
  <r>
    <s v="SC-58170-2016"/>
    <d v="2017-11-27T00:00:00"/>
    <x v="18"/>
    <x v="10"/>
    <x v="0"/>
  </r>
  <r>
    <s v="SC-32-2017"/>
    <d v="2017-11-27T00:00:00"/>
    <x v="18"/>
    <x v="10"/>
    <x v="0"/>
  </r>
  <r>
    <s v="SC-162-2017"/>
    <d v="2017-11-27T00:00:00"/>
    <x v="18"/>
    <x v="10"/>
    <x v="0"/>
  </r>
  <r>
    <s v="SC-57212-2016"/>
    <d v="2017-11-27T00:00:00"/>
    <x v="18"/>
    <x v="10"/>
    <x v="0"/>
  </r>
  <r>
    <s v="SC-57795-2016"/>
    <d v="2017-11-28T00:00:00"/>
    <x v="19"/>
    <x v="10"/>
    <x v="0"/>
  </r>
  <r>
    <s v="SC-57959-2016"/>
    <d v="2017-11-28T00:00:00"/>
    <x v="19"/>
    <x v="10"/>
    <x v="0"/>
  </r>
  <r>
    <s v="SC-599-2017"/>
    <d v="2017-11-28T00:00:00"/>
    <x v="19"/>
    <x v="10"/>
    <x v="0"/>
  </r>
  <r>
    <s v="SC-57887-2016"/>
    <d v="2017-11-28T00:00:00"/>
    <x v="19"/>
    <x v="10"/>
    <x v="0"/>
  </r>
  <r>
    <s v="SC-84-2017"/>
    <d v="2017-11-28T00:00:00"/>
    <x v="19"/>
    <x v="10"/>
    <x v="0"/>
  </r>
  <r>
    <s v="SC-57732-2016"/>
    <d v="2017-11-28T00:00:00"/>
    <x v="19"/>
    <x v="10"/>
    <x v="0"/>
  </r>
  <r>
    <s v="SC-57959-2016"/>
    <d v="2017-11-29T00:00:00"/>
    <x v="28"/>
    <x v="10"/>
    <x v="0"/>
  </r>
  <r>
    <s v="SC-592-2017"/>
    <d v="2017-11-29T00:00:00"/>
    <x v="28"/>
    <x v="10"/>
    <x v="0"/>
  </r>
  <r>
    <s v="SC-599-2017"/>
    <d v="2017-11-29T00:00:00"/>
    <x v="28"/>
    <x v="10"/>
    <x v="0"/>
  </r>
  <r>
    <s v="SC-57482-2016"/>
    <d v="2017-11-29T00:00:00"/>
    <x v="28"/>
    <x v="10"/>
    <x v="0"/>
  </r>
  <r>
    <s v="SC-57887-2016"/>
    <d v="2017-11-29T00:00:00"/>
    <x v="28"/>
    <x v="10"/>
    <x v="0"/>
  </r>
  <r>
    <s v="SC-84-2017"/>
    <d v="2017-11-29T00:00:00"/>
    <x v="28"/>
    <x v="10"/>
    <x v="0"/>
  </r>
  <r>
    <s v="SC-57505-2016"/>
    <d v="2017-11-29T00:00:00"/>
    <x v="28"/>
    <x v="10"/>
    <x v="0"/>
  </r>
  <r>
    <s v="SC-684-2017"/>
    <d v="2017-11-30T00:00:00"/>
    <x v="20"/>
    <x v="10"/>
    <x v="0"/>
  </r>
  <r>
    <s v="SC-162-2017"/>
    <d v="2017-11-30T00:00:00"/>
    <x v="20"/>
    <x v="10"/>
    <x v="0"/>
  </r>
  <r>
    <s v="SC-196-2017"/>
    <d v="2017-11-30T00:00:00"/>
    <x v="20"/>
    <x v="10"/>
    <x v="0"/>
  </r>
  <r>
    <s v="SC-592-2017"/>
    <d v="2017-11-30T00:00:00"/>
    <x v="20"/>
    <x v="10"/>
    <x v="0"/>
  </r>
  <r>
    <s v="SC-57887-2016"/>
    <d v="2017-11-30T00:00:00"/>
    <x v="20"/>
    <x v="10"/>
    <x v="0"/>
  </r>
  <r>
    <s v="SC-84-2017"/>
    <d v="2017-11-30T00:00:00"/>
    <x v="20"/>
    <x v="10"/>
    <x v="0"/>
  </r>
  <r>
    <s v="SC-57672-2016"/>
    <d v="2017-11-30T00:00:00"/>
    <x v="20"/>
    <x v="10"/>
    <x v="0"/>
  </r>
  <r>
    <s v="SC-702-2017"/>
    <d v="2017-11-30T00:00:00"/>
    <x v="20"/>
    <x v="10"/>
    <x v="0"/>
  </r>
  <r>
    <s v="SC-703-2017"/>
    <d v="2017-11-30T00:00:00"/>
    <x v="20"/>
    <x v="10"/>
    <x v="0"/>
  </r>
  <r>
    <s v="SC-601-2017"/>
    <d v="2017-12-01T00:00:00"/>
    <x v="22"/>
    <x v="11"/>
    <x v="0"/>
  </r>
  <r>
    <s v="SC-58061-2016"/>
    <d v="2017-12-01T00:00:00"/>
    <x v="22"/>
    <x v="11"/>
    <x v="0"/>
  </r>
  <r>
    <s v="SC-105-2017"/>
    <d v="2017-12-01T00:00:00"/>
    <x v="22"/>
    <x v="11"/>
    <x v="0"/>
  </r>
  <r>
    <s v="SC-243-2017"/>
    <d v="2017-12-01T00:00:00"/>
    <x v="22"/>
    <x v="11"/>
    <x v="0"/>
  </r>
  <r>
    <s v="SC-57015-2016"/>
    <d v="2017-12-01T00:00:00"/>
    <x v="22"/>
    <x v="11"/>
    <x v="0"/>
  </r>
  <r>
    <s v="SC-56566-2016"/>
    <d v="2017-12-01T00:00:00"/>
    <x v="22"/>
    <x v="11"/>
    <x v="0"/>
  </r>
  <r>
    <s v="SC-615-2017"/>
    <d v="2017-12-04T00:00:00"/>
    <x v="2"/>
    <x v="11"/>
    <x v="0"/>
  </r>
  <r>
    <s v="SC-640-2017"/>
    <d v="2017-12-04T00:00:00"/>
    <x v="2"/>
    <x v="11"/>
    <x v="0"/>
  </r>
  <r>
    <s v="SC-105-2017"/>
    <d v="2017-12-04T00:00:00"/>
    <x v="2"/>
    <x v="11"/>
    <x v="0"/>
  </r>
  <r>
    <s v="SC-208-2017"/>
    <d v="2017-12-04T00:00:00"/>
    <x v="2"/>
    <x v="11"/>
    <x v="0"/>
  </r>
  <r>
    <s v="SC-57748-2016"/>
    <d v="2017-12-04T00:00:00"/>
    <x v="2"/>
    <x v="11"/>
    <x v="0"/>
  </r>
  <r>
    <s v="SC-57807-2016"/>
    <d v="2017-12-04T00:00:00"/>
    <x v="2"/>
    <x v="11"/>
    <x v="0"/>
  </r>
  <r>
    <s v="SC-58186-2016"/>
    <d v="2017-12-05T00:00:00"/>
    <x v="29"/>
    <x v="11"/>
    <x v="0"/>
  </r>
  <r>
    <s v="SC-87-2017"/>
    <d v="2017-12-05T00:00:00"/>
    <x v="29"/>
    <x v="11"/>
    <x v="0"/>
  </r>
  <r>
    <s v="SC-58248-2016"/>
    <d v="2017-12-05T00:00:00"/>
    <x v="29"/>
    <x v="11"/>
    <x v="0"/>
  </r>
  <r>
    <s v="SC-56486-2016"/>
    <d v="2017-12-05T00:00:00"/>
    <x v="29"/>
    <x v="11"/>
    <x v="0"/>
  </r>
  <r>
    <s v="SC-615-2017"/>
    <d v="2017-12-06T00:00:00"/>
    <x v="3"/>
    <x v="11"/>
    <x v="0"/>
  </r>
  <r>
    <s v="SC-57256-2016"/>
    <d v="2017-12-06T00:00:00"/>
    <x v="3"/>
    <x v="11"/>
    <x v="0"/>
  </r>
  <r>
    <s v="Cr Case-2-2017"/>
    <d v="2017-12-06T00:00:00"/>
    <x v="3"/>
    <x v="11"/>
    <x v="0"/>
  </r>
  <r>
    <s v="SC-57738-2016"/>
    <d v="2017-12-06T00:00:00"/>
    <x v="3"/>
    <x v="11"/>
    <x v="0"/>
  </r>
  <r>
    <s v="SC-684-2017"/>
    <d v="2017-12-07T00:00:00"/>
    <x v="23"/>
    <x v="11"/>
    <x v="0"/>
  </r>
  <r>
    <s v="SC-684-2017"/>
    <d v="2017-12-07T00:00:00"/>
    <x v="23"/>
    <x v="11"/>
    <x v="0"/>
  </r>
  <r>
    <s v="SC-57198-2016"/>
    <d v="2017-12-07T00:00:00"/>
    <x v="23"/>
    <x v="11"/>
    <x v="0"/>
  </r>
  <r>
    <s v="SC-58170-2016"/>
    <d v="2017-12-07T00:00:00"/>
    <x v="23"/>
    <x v="11"/>
    <x v="0"/>
  </r>
  <r>
    <s v="SC-669-2017"/>
    <d v="2017-12-07T00:00:00"/>
    <x v="23"/>
    <x v="11"/>
    <x v="0"/>
  </r>
  <r>
    <s v="SC-57015-2016"/>
    <d v="2017-12-07T00:00:00"/>
    <x v="23"/>
    <x v="11"/>
    <x v="0"/>
  </r>
  <r>
    <s v="SC-703-2017"/>
    <d v="2017-12-08T00:00:00"/>
    <x v="24"/>
    <x v="11"/>
    <x v="0"/>
  </r>
  <r>
    <s v="SC-58203-2016"/>
    <d v="2017-12-08T00:00:00"/>
    <x v="24"/>
    <x v="11"/>
    <x v="0"/>
  </r>
  <r>
    <s v="SC-58205-2016"/>
    <d v="2017-12-08T00:00:00"/>
    <x v="24"/>
    <x v="11"/>
    <x v="0"/>
  </r>
  <r>
    <s v="SC-56107-2016"/>
    <d v="2017-12-08T00:00:00"/>
    <x v="24"/>
    <x v="11"/>
    <x v="0"/>
  </r>
  <r>
    <s v="SC-702-2017"/>
    <d v="2017-12-11T00:00:00"/>
    <x v="6"/>
    <x v="11"/>
    <x v="0"/>
  </r>
  <r>
    <s v="SC-58186-2016"/>
    <d v="2017-12-11T00:00:00"/>
    <x v="6"/>
    <x v="11"/>
    <x v="0"/>
  </r>
  <r>
    <s v="SC-58230-2016"/>
    <d v="2017-12-11T00:00:00"/>
    <x v="6"/>
    <x v="11"/>
    <x v="0"/>
  </r>
  <r>
    <s v="SC-592-2017"/>
    <d v="2017-12-11T00:00:00"/>
    <x v="6"/>
    <x v="11"/>
    <x v="0"/>
  </r>
  <r>
    <s v="SC-599-2017"/>
    <d v="2017-12-11T00:00:00"/>
    <x v="6"/>
    <x v="11"/>
    <x v="0"/>
  </r>
  <r>
    <s v="SC-57482-2016"/>
    <d v="2017-12-11T00:00:00"/>
    <x v="6"/>
    <x v="11"/>
    <x v="0"/>
  </r>
  <r>
    <s v="SC-57732-2016"/>
    <d v="2017-12-11T00:00:00"/>
    <x v="6"/>
    <x v="11"/>
    <x v="0"/>
  </r>
  <r>
    <s v="SC-684-2017"/>
    <d v="2017-12-12T00:00:00"/>
    <x v="7"/>
    <x v="11"/>
    <x v="0"/>
  </r>
  <r>
    <s v="SC-57959-2016"/>
    <d v="2017-12-12T00:00:00"/>
    <x v="7"/>
    <x v="11"/>
    <x v="0"/>
  </r>
  <r>
    <s v="SC-162-2017"/>
    <d v="2017-12-12T00:00:00"/>
    <x v="7"/>
    <x v="11"/>
    <x v="0"/>
  </r>
  <r>
    <s v="SC-670-2017"/>
    <d v="2017-12-12T00:00:00"/>
    <x v="7"/>
    <x v="11"/>
    <x v="0"/>
  </r>
  <r>
    <s v="SC-56381-2016"/>
    <d v="2017-12-12T00:00:00"/>
    <x v="7"/>
    <x v="11"/>
    <x v="0"/>
  </r>
  <r>
    <s v="SC-56482-2016"/>
    <d v="2017-12-12T00:00:00"/>
    <x v="7"/>
    <x v="11"/>
    <x v="0"/>
  </r>
  <r>
    <s v="SC-640-2017"/>
    <d v="2017-12-13T00:00:00"/>
    <x v="8"/>
    <x v="11"/>
    <x v="0"/>
  </r>
  <r>
    <s v="SC-58025-2016"/>
    <d v="2017-12-13T00:00:00"/>
    <x v="8"/>
    <x v="11"/>
    <x v="0"/>
  </r>
  <r>
    <s v="SC-58185-2016"/>
    <d v="2017-12-13T00:00:00"/>
    <x v="8"/>
    <x v="11"/>
    <x v="0"/>
  </r>
  <r>
    <s v="SC-56388-2016"/>
    <d v="2017-12-13T00:00:00"/>
    <x v="8"/>
    <x v="11"/>
    <x v="0"/>
  </r>
  <r>
    <s v="SC-722-2017"/>
    <d v="2017-12-13T00:00:00"/>
    <x v="8"/>
    <x v="11"/>
    <x v="0"/>
  </r>
  <r>
    <s v="SC-601-2017"/>
    <d v="2017-12-14T00:00:00"/>
    <x v="25"/>
    <x v="11"/>
    <x v="0"/>
  </r>
  <r>
    <s v="SC-105-2017"/>
    <d v="2017-12-14T00:00:00"/>
    <x v="25"/>
    <x v="11"/>
    <x v="0"/>
  </r>
  <r>
    <s v="SC-161-2017"/>
    <d v="2017-12-14T00:00:00"/>
    <x v="25"/>
    <x v="11"/>
    <x v="0"/>
  </r>
  <r>
    <s v="SC-196-2017"/>
    <d v="2017-12-14T00:00:00"/>
    <x v="25"/>
    <x v="11"/>
    <x v="0"/>
  </r>
  <r>
    <s v="SC-56371-2016"/>
    <d v="2017-12-14T00:00:00"/>
    <x v="25"/>
    <x v="11"/>
    <x v="0"/>
  </r>
  <r>
    <s v="SC-58248-2016"/>
    <d v="2017-12-14T00:00:00"/>
    <x v="25"/>
    <x v="11"/>
    <x v="0"/>
  </r>
  <r>
    <s v="SC-32-2017"/>
    <d v="2017-12-15T00:00:00"/>
    <x v="26"/>
    <x v="11"/>
    <x v="0"/>
  </r>
  <r>
    <s v="SC-243-2017"/>
    <d v="2017-12-15T00:00:00"/>
    <x v="26"/>
    <x v="11"/>
    <x v="0"/>
  </r>
  <r>
    <s v="SC-57748-2016"/>
    <d v="2017-12-15T00:00:00"/>
    <x v="26"/>
    <x v="11"/>
    <x v="0"/>
  </r>
  <r>
    <s v="SC-57505-2016"/>
    <d v="2017-12-15T00:00:00"/>
    <x v="26"/>
    <x v="11"/>
    <x v="0"/>
  </r>
  <r>
    <s v="SC-640-2017"/>
    <d v="2017-12-18T00:00:00"/>
    <x v="11"/>
    <x v="11"/>
    <x v="0"/>
  </r>
  <r>
    <s v="SC-58061-2016"/>
    <d v="2017-12-18T00:00:00"/>
    <x v="11"/>
    <x v="11"/>
    <x v="0"/>
  </r>
  <r>
    <s v="SC-87-2017"/>
    <d v="2017-12-18T00:00:00"/>
    <x v="11"/>
    <x v="11"/>
    <x v="0"/>
  </r>
  <r>
    <s v="SC-57795-2016"/>
    <d v="2017-12-18T00:00:00"/>
    <x v="11"/>
    <x v="11"/>
    <x v="0"/>
  </r>
  <r>
    <s v="SC-58248-2016"/>
    <d v="2017-12-18T00:00:00"/>
    <x v="11"/>
    <x v="11"/>
    <x v="0"/>
  </r>
  <r>
    <s v="SC-7-2018"/>
    <d v="2017-12-18T00:00:00"/>
    <x v="11"/>
    <x v="11"/>
    <x v="0"/>
  </r>
  <r>
    <s v="SC-58170-2016"/>
    <d v="2017-12-19T00:00:00"/>
    <x v="12"/>
    <x v="11"/>
    <x v="0"/>
  </r>
  <r>
    <s v="SC-208-2017"/>
    <d v="2017-12-19T00:00:00"/>
    <x v="12"/>
    <x v="11"/>
    <x v="0"/>
  </r>
  <r>
    <s v="SC-615-2017"/>
    <d v="2017-12-19T00:00:00"/>
    <x v="12"/>
    <x v="11"/>
    <x v="0"/>
  </r>
  <r>
    <s v="SC-669-2017"/>
    <d v="2017-12-19T00:00:00"/>
    <x v="12"/>
    <x v="11"/>
    <x v="0"/>
  </r>
  <r>
    <s v="SC-57807-2016"/>
    <d v="2017-12-19T00:00:00"/>
    <x v="12"/>
    <x v="11"/>
    <x v="0"/>
  </r>
  <r>
    <s v="SC-57212-2016"/>
    <d v="2017-12-19T00:00:00"/>
    <x v="12"/>
    <x v="11"/>
    <x v="0"/>
  </r>
  <r>
    <s v="SC-640-2017"/>
    <d v="2017-12-19T00:00:00"/>
    <x v="12"/>
    <x v="11"/>
    <x v="0"/>
  </r>
  <r>
    <s v="SC-58186-2016"/>
    <d v="2017-12-19T00:00:00"/>
    <x v="12"/>
    <x v="11"/>
    <x v="0"/>
  </r>
  <r>
    <s v="SC-58205-2016"/>
    <d v="2017-12-19T00:00:00"/>
    <x v="12"/>
    <x v="11"/>
    <x v="0"/>
  </r>
  <r>
    <s v="SC-56381-2016"/>
    <d v="2017-12-19T00:00:00"/>
    <x v="12"/>
    <x v="11"/>
    <x v="0"/>
  </r>
  <r>
    <s v="SC-57672-2016"/>
    <d v="2017-12-19T00:00:00"/>
    <x v="12"/>
    <x v="11"/>
    <x v="0"/>
  </r>
  <r>
    <s v="SC-57738-2016"/>
    <d v="2017-12-19T00:00:00"/>
    <x v="12"/>
    <x v="11"/>
    <x v="0"/>
  </r>
  <r>
    <s v="SC-58248-2016"/>
    <d v="2017-12-19T00:00:00"/>
    <x v="12"/>
    <x v="11"/>
    <x v="0"/>
  </r>
  <r>
    <s v="SC-684-2017"/>
    <d v="2017-12-21T00:00:00"/>
    <x v="14"/>
    <x v="11"/>
    <x v="0"/>
  </r>
  <r>
    <s v="Cr Case-2-2017"/>
    <d v="2017-12-21T00:00:00"/>
    <x v="14"/>
    <x v="11"/>
    <x v="0"/>
  </r>
  <r>
    <s v="SC-56486-2016"/>
    <d v="2017-12-21T00:00:00"/>
    <x v="14"/>
    <x v="11"/>
    <x v="0"/>
  </r>
  <r>
    <s v="SC-7-2018"/>
    <d v="2017-12-21T00:00:00"/>
    <x v="14"/>
    <x v="11"/>
    <x v="0"/>
  </r>
  <r>
    <s v="SC-703-2017"/>
    <d v="2017-12-22T00:00:00"/>
    <x v="27"/>
    <x v="11"/>
    <x v="0"/>
  </r>
  <r>
    <s v="SC-722-2017"/>
    <d v="2017-12-22T00:00:00"/>
    <x v="27"/>
    <x v="11"/>
    <x v="0"/>
  </r>
  <r>
    <s v="SC-162-2017"/>
    <d v="2017-12-22T00:00:00"/>
    <x v="27"/>
    <x v="11"/>
    <x v="0"/>
  </r>
  <r>
    <s v="SC-57482-2016"/>
    <d v="2017-12-22T00:00:00"/>
    <x v="27"/>
    <x v="11"/>
    <x v="0"/>
  </r>
  <r>
    <s v="SC-56566-2016"/>
    <d v="2017-12-22T00:00:00"/>
    <x v="27"/>
    <x v="11"/>
    <x v="0"/>
  </r>
  <r>
    <s v="SC-56381-2016"/>
    <d v="2017-12-23T00:00:00"/>
    <x v="15"/>
    <x v="11"/>
    <x v="0"/>
  </r>
  <r>
    <s v="SC-7-2018"/>
    <d v="2017-12-23T00:00:00"/>
    <x v="15"/>
    <x v="11"/>
    <x v="0"/>
  </r>
  <r>
    <s v="SC-5-2018"/>
    <d v="2017-12-23T00:00:00"/>
    <x v="15"/>
    <x v="11"/>
    <x v="0"/>
  </r>
  <r>
    <s v="SC-6-2018"/>
    <d v="2017-12-23T00:00:00"/>
    <x v="15"/>
    <x v="11"/>
    <x v="0"/>
  </r>
  <r>
    <s v="SC-8-2018"/>
    <d v="2017-12-23T00:00:00"/>
    <x v="15"/>
    <x v="11"/>
    <x v="0"/>
  </r>
  <r>
    <s v="SC-3-2018"/>
    <d v="2017-12-23T00:00:00"/>
    <x v="15"/>
    <x v="11"/>
    <x v="0"/>
  </r>
  <r>
    <s v="SC-4-2018"/>
    <d v="2017-12-23T00:00:00"/>
    <x v="15"/>
    <x v="11"/>
    <x v="0"/>
  </r>
  <r>
    <s v="SC-58025-2016"/>
    <d v="2017-12-23T00:00:00"/>
    <x v="15"/>
    <x v="11"/>
    <x v="0"/>
  </r>
  <r>
    <s v="SC-592-2017"/>
    <d v="2018-01-02T00:00:00"/>
    <x v="0"/>
    <x v="0"/>
    <x v="1"/>
  </r>
  <r>
    <s v="SC-599-2017"/>
    <d v="2018-01-02T00:00:00"/>
    <x v="0"/>
    <x v="0"/>
    <x v="1"/>
  </r>
  <r>
    <s v="SC-57748-2016"/>
    <d v="2018-01-02T00:00:00"/>
    <x v="0"/>
    <x v="0"/>
    <x v="1"/>
  </r>
  <r>
    <s v="SC-11-2018"/>
    <d v="2018-01-02T00:00:00"/>
    <x v="0"/>
    <x v="0"/>
    <x v="1"/>
  </r>
  <r>
    <s v="SC-601-2017"/>
    <d v="2018-01-03T00:00:00"/>
    <x v="1"/>
    <x v="0"/>
    <x v="1"/>
  </r>
  <r>
    <s v="SC-58203-2016"/>
    <d v="2018-01-03T00:00:00"/>
    <x v="1"/>
    <x v="0"/>
    <x v="1"/>
  </r>
  <r>
    <s v="SC-599-2017"/>
    <d v="2018-01-03T00:00:00"/>
    <x v="1"/>
    <x v="0"/>
    <x v="1"/>
  </r>
  <r>
    <s v="SC-670-2017"/>
    <d v="2018-01-03T00:00:00"/>
    <x v="1"/>
    <x v="0"/>
    <x v="1"/>
  </r>
  <r>
    <s v="SC-57015-2016"/>
    <d v="2018-01-03T00:00:00"/>
    <x v="1"/>
    <x v="0"/>
    <x v="1"/>
  </r>
  <r>
    <s v="SC-13-2018"/>
    <d v="2018-01-03T00:00:00"/>
    <x v="1"/>
    <x v="0"/>
    <x v="1"/>
  </r>
  <r>
    <s v="SC-58185-2016"/>
    <d v="2018-01-04T00:00:00"/>
    <x v="2"/>
    <x v="0"/>
    <x v="1"/>
  </r>
  <r>
    <s v="SC-599-2017"/>
    <d v="2018-01-04T00:00:00"/>
    <x v="2"/>
    <x v="0"/>
    <x v="1"/>
  </r>
  <r>
    <s v="SC-702-2017"/>
    <d v="2018-01-04T00:00:00"/>
    <x v="2"/>
    <x v="0"/>
    <x v="1"/>
  </r>
  <r>
    <s v="SC-57732-2016"/>
    <d v="2018-01-04T00:00:00"/>
    <x v="2"/>
    <x v="0"/>
    <x v="1"/>
  </r>
  <r>
    <s v="SC-57505-2016"/>
    <d v="2018-01-04T00:00:00"/>
    <x v="2"/>
    <x v="0"/>
    <x v="1"/>
  </r>
  <r>
    <s v="SC-57256-2016"/>
    <d v="2018-01-05T00:00:00"/>
    <x v="29"/>
    <x v="0"/>
    <x v="1"/>
  </r>
  <r>
    <s v="SC-58025-2016"/>
    <d v="2018-01-05T00:00:00"/>
    <x v="29"/>
    <x v="0"/>
    <x v="1"/>
  </r>
  <r>
    <s v="SC-208-2017"/>
    <d v="2018-01-05T00:00:00"/>
    <x v="29"/>
    <x v="0"/>
    <x v="1"/>
  </r>
  <r>
    <s v="SC-599-2017"/>
    <d v="2018-01-05T00:00:00"/>
    <x v="29"/>
    <x v="0"/>
    <x v="1"/>
  </r>
  <r>
    <s v="SC-56482-2016"/>
    <d v="2018-01-05T00:00:00"/>
    <x v="29"/>
    <x v="0"/>
    <x v="1"/>
  </r>
  <r>
    <s v="SC-58248-2016"/>
    <d v="2018-01-05T00:00:00"/>
    <x v="29"/>
    <x v="0"/>
    <x v="1"/>
  </r>
  <r>
    <s v="SC-11-2018"/>
    <d v="2018-01-06T00:00:00"/>
    <x v="3"/>
    <x v="0"/>
    <x v="1"/>
  </r>
  <r>
    <s v="SC-57482-2016"/>
    <d v="2018-01-05T00:00:00"/>
    <x v="29"/>
    <x v="0"/>
    <x v="1"/>
  </r>
  <r>
    <s v="SC-640-2017"/>
    <d v="2018-01-08T00:00:00"/>
    <x v="24"/>
    <x v="0"/>
    <x v="1"/>
  </r>
  <r>
    <s v="SC-57198-2016"/>
    <d v="2018-01-08T00:00:00"/>
    <x v="24"/>
    <x v="0"/>
    <x v="1"/>
  </r>
  <r>
    <s v="SC-57959-2016"/>
    <d v="2018-01-08T00:00:00"/>
    <x v="24"/>
    <x v="0"/>
    <x v="1"/>
  </r>
  <r>
    <s v="SC-599-2017"/>
    <d v="2018-01-08T00:00:00"/>
    <x v="24"/>
    <x v="0"/>
    <x v="1"/>
  </r>
  <r>
    <s v="SC-57738-2016"/>
    <d v="2018-01-08T00:00:00"/>
    <x v="24"/>
    <x v="0"/>
    <x v="1"/>
  </r>
  <r>
    <s v="SC-57807-2016"/>
    <d v="2018-01-08T00:00:00"/>
    <x v="24"/>
    <x v="0"/>
    <x v="1"/>
  </r>
  <r>
    <s v="SC-56107-2016"/>
    <d v="2018-01-08T00:00:00"/>
    <x v="24"/>
    <x v="0"/>
    <x v="1"/>
  </r>
  <r>
    <s v="SC-19-2018"/>
    <d v="2018-01-08T00:00:00"/>
    <x v="24"/>
    <x v="0"/>
    <x v="1"/>
  </r>
  <r>
    <s v="SC-18-2018"/>
    <d v="2018-01-08T00:00:00"/>
    <x v="24"/>
    <x v="0"/>
    <x v="1"/>
  </r>
  <r>
    <s v="SC-7-2018"/>
    <d v="2018-01-09T00:00:00"/>
    <x v="4"/>
    <x v="0"/>
    <x v="1"/>
  </r>
  <r>
    <s v="SC-161-2017"/>
    <d v="2018-01-09T00:00:00"/>
    <x v="4"/>
    <x v="0"/>
    <x v="1"/>
  </r>
  <r>
    <s v="SC-599-2017"/>
    <d v="2018-01-09T00:00:00"/>
    <x v="4"/>
    <x v="0"/>
    <x v="1"/>
  </r>
  <r>
    <s v="SC-56388-2016"/>
    <d v="2018-01-09T00:00:00"/>
    <x v="4"/>
    <x v="0"/>
    <x v="1"/>
  </r>
  <r>
    <s v="SC-58248-2016"/>
    <d v="2018-01-09T00:00:00"/>
    <x v="4"/>
    <x v="0"/>
    <x v="1"/>
  </r>
  <r>
    <s v="SC-703-2017"/>
    <d v="2018-01-10T00:00:00"/>
    <x v="5"/>
    <x v="0"/>
    <x v="1"/>
  </r>
  <r>
    <s v="SC-196-2017"/>
    <d v="2018-01-10T00:00:00"/>
    <x v="5"/>
    <x v="0"/>
    <x v="1"/>
  </r>
  <r>
    <s v="SC-599-2017"/>
    <d v="2018-01-10T00:00:00"/>
    <x v="5"/>
    <x v="0"/>
    <x v="1"/>
  </r>
  <r>
    <s v="SC-615-2017"/>
    <d v="2018-01-10T00:00:00"/>
    <x v="5"/>
    <x v="0"/>
    <x v="1"/>
  </r>
  <r>
    <s v="SC-56566-2016"/>
    <d v="2018-01-10T00:00:00"/>
    <x v="5"/>
    <x v="0"/>
    <x v="1"/>
  </r>
  <r>
    <s v="SC-58248-2016"/>
    <d v="2018-01-10T00:00:00"/>
    <x v="5"/>
    <x v="0"/>
    <x v="1"/>
  </r>
  <r>
    <s v="SC-684-2017"/>
    <d v="2018-01-11T00:00:00"/>
    <x v="6"/>
    <x v="0"/>
    <x v="1"/>
  </r>
  <r>
    <s v="SC-243-2017"/>
    <d v="2018-01-11T00:00:00"/>
    <x v="6"/>
    <x v="0"/>
    <x v="1"/>
  </r>
  <r>
    <s v="SC-592-2017"/>
    <d v="2018-01-11T00:00:00"/>
    <x v="6"/>
    <x v="0"/>
    <x v="1"/>
  </r>
  <r>
    <s v="SC-599-2017"/>
    <d v="2018-01-11T00:00:00"/>
    <x v="6"/>
    <x v="0"/>
    <x v="1"/>
  </r>
  <r>
    <s v="SC-56371-2016"/>
    <d v="2018-01-11T00:00:00"/>
    <x v="6"/>
    <x v="0"/>
    <x v="1"/>
  </r>
  <r>
    <s v="SC-57795-2016"/>
    <d v="2018-01-11T00:00:00"/>
    <x v="6"/>
    <x v="0"/>
    <x v="1"/>
  </r>
  <r>
    <s v="SC-703-2017"/>
    <d v="2018-01-12T00:00:00"/>
    <x v="7"/>
    <x v="0"/>
    <x v="1"/>
  </r>
  <r>
    <s v="SC-722-2017"/>
    <d v="2018-01-12T00:00:00"/>
    <x v="7"/>
    <x v="0"/>
    <x v="1"/>
  </r>
  <r>
    <s v="SC-58205-2016"/>
    <d v="2018-01-12T00:00:00"/>
    <x v="7"/>
    <x v="0"/>
    <x v="1"/>
  </r>
  <r>
    <s v="SC-105-2017"/>
    <d v="2018-01-12T00:00:00"/>
    <x v="7"/>
    <x v="0"/>
    <x v="1"/>
  </r>
  <r>
    <s v="SC-599-2017"/>
    <d v="2018-01-12T00:00:00"/>
    <x v="7"/>
    <x v="0"/>
    <x v="1"/>
  </r>
  <r>
    <s v="SC-5-2018"/>
    <d v="2018-01-15T00:00:00"/>
    <x v="26"/>
    <x v="0"/>
    <x v="1"/>
  </r>
  <r>
    <s v="SC-58061-2016"/>
    <d v="2018-01-15T00:00:00"/>
    <x v="26"/>
    <x v="0"/>
    <x v="1"/>
  </r>
  <r>
    <s v="SC-58186-2016"/>
    <d v="2018-01-15T00:00:00"/>
    <x v="26"/>
    <x v="0"/>
    <x v="1"/>
  </r>
  <r>
    <s v="SC-32-2017"/>
    <d v="2018-01-15T00:00:00"/>
    <x v="26"/>
    <x v="0"/>
    <x v="1"/>
  </r>
  <r>
    <s v="SC-57807-2016"/>
    <d v="2018-01-15T00:00:00"/>
    <x v="26"/>
    <x v="0"/>
    <x v="1"/>
  </r>
  <r>
    <s v="SC-56486-2016"/>
    <d v="2018-01-15T00:00:00"/>
    <x v="26"/>
    <x v="0"/>
    <x v="1"/>
  </r>
  <r>
    <s v="SC-6-2018"/>
    <d v="2018-01-16T00:00:00"/>
    <x v="9"/>
    <x v="0"/>
    <x v="1"/>
  </r>
  <r>
    <s v="SC-58170-2016"/>
    <d v="2018-01-16T00:00:00"/>
    <x v="9"/>
    <x v="0"/>
    <x v="1"/>
  </r>
  <r>
    <s v="SC-87-2017"/>
    <d v="2018-01-16T00:00:00"/>
    <x v="9"/>
    <x v="0"/>
    <x v="1"/>
  </r>
  <r>
    <s v="SC-669-2017"/>
    <d v="2018-01-16T00:00:00"/>
    <x v="9"/>
    <x v="0"/>
    <x v="1"/>
  </r>
  <r>
    <s v="SC-56482-2016"/>
    <d v="2018-01-16T00:00:00"/>
    <x v="9"/>
    <x v="0"/>
    <x v="1"/>
  </r>
  <r>
    <s v="SC-8-2018"/>
    <d v="2018-01-17T00:00:00"/>
    <x v="10"/>
    <x v="0"/>
    <x v="1"/>
  </r>
  <r>
    <s v="SC-162-2017"/>
    <d v="2018-01-17T00:00:00"/>
    <x v="10"/>
    <x v="0"/>
    <x v="1"/>
  </r>
  <r>
    <s v="Cr Case-2-2017"/>
    <d v="2018-01-17T00:00:00"/>
    <x v="10"/>
    <x v="0"/>
    <x v="1"/>
  </r>
  <r>
    <s v="SC-58248-2016"/>
    <d v="2018-01-17T00:00:00"/>
    <x v="10"/>
    <x v="0"/>
    <x v="1"/>
  </r>
  <r>
    <s v="SC-57672-2016"/>
    <d v="2018-01-17T00:00:00"/>
    <x v="10"/>
    <x v="0"/>
    <x v="1"/>
  </r>
  <r>
    <s v="SC-3-2018"/>
    <d v="2018-01-18T00:00:00"/>
    <x v="11"/>
    <x v="0"/>
    <x v="1"/>
  </r>
  <r>
    <s v="SC-4-2018"/>
    <d v="2018-01-18T00:00:00"/>
    <x v="11"/>
    <x v="0"/>
    <x v="1"/>
  </r>
  <r>
    <s v="SC-58025-2016"/>
    <d v="2018-01-18T00:00:00"/>
    <x v="11"/>
    <x v="0"/>
    <x v="1"/>
  </r>
  <r>
    <s v="SC-670-2017"/>
    <d v="2018-01-18T00:00:00"/>
    <x v="11"/>
    <x v="0"/>
    <x v="1"/>
  </r>
  <r>
    <s v="SC-57212-2016"/>
    <d v="2018-01-18T00:00:00"/>
    <x v="11"/>
    <x v="0"/>
    <x v="1"/>
  </r>
  <r>
    <s v="SC-56566-2016"/>
    <d v="2018-01-18T00:00:00"/>
    <x v="11"/>
    <x v="0"/>
    <x v="1"/>
  </r>
  <r>
    <s v="SC-37-2018"/>
    <d v="2018-01-18T00:00:00"/>
    <x v="11"/>
    <x v="0"/>
    <x v="1"/>
  </r>
  <r>
    <s v="SC-601-2017"/>
    <d v="2018-01-19T00:00:00"/>
    <x v="12"/>
    <x v="0"/>
    <x v="1"/>
  </r>
  <r>
    <s v="SC-13-2018"/>
    <d v="2018-01-19T00:00:00"/>
    <x v="12"/>
    <x v="0"/>
    <x v="1"/>
  </r>
  <r>
    <s v="SC-58203-2016"/>
    <d v="2018-01-19T00:00:00"/>
    <x v="12"/>
    <x v="0"/>
    <x v="1"/>
  </r>
  <r>
    <s v="SC-161-2017"/>
    <d v="2018-01-19T00:00:00"/>
    <x v="12"/>
    <x v="0"/>
    <x v="1"/>
  </r>
  <r>
    <s v="SC-599-2017"/>
    <d v="2018-01-19T00:00:00"/>
    <x v="12"/>
    <x v="0"/>
    <x v="1"/>
  </r>
  <r>
    <s v="SC-57748-2016"/>
    <d v="2018-01-19T00:00:00"/>
    <x v="12"/>
    <x v="0"/>
    <x v="1"/>
  </r>
  <r>
    <s v="SC-57738-2016"/>
    <d v="2018-01-19T00:00:00"/>
    <x v="12"/>
    <x v="0"/>
    <x v="1"/>
  </r>
  <r>
    <s v="SC-640-2017"/>
    <d v="2018-01-20T00:00:00"/>
    <x v="13"/>
    <x v="0"/>
    <x v="1"/>
  </r>
  <r>
    <s v="SC-684-2017"/>
    <d v="2018-01-22T00:00:00"/>
    <x v="27"/>
    <x v="0"/>
    <x v="1"/>
  </r>
  <r>
    <s v="SC-196-2017"/>
    <d v="2018-01-22T00:00:00"/>
    <x v="27"/>
    <x v="0"/>
    <x v="1"/>
  </r>
  <r>
    <s v="SC-599-2017"/>
    <d v="2018-01-22T00:00:00"/>
    <x v="27"/>
    <x v="0"/>
    <x v="1"/>
  </r>
  <r>
    <s v="SC-702-2017"/>
    <d v="2018-01-22T00:00:00"/>
    <x v="27"/>
    <x v="0"/>
    <x v="1"/>
  </r>
  <r>
    <s v="SC-57198-2016"/>
    <d v="2018-01-23T00:00:00"/>
    <x v="15"/>
    <x v="0"/>
    <x v="1"/>
  </r>
  <r>
    <s v="SC-57505-2016"/>
    <d v="2018-01-23T00:00:00"/>
    <x v="15"/>
    <x v="0"/>
    <x v="1"/>
  </r>
  <r>
    <s v="SC-601-2017"/>
    <d v="2018-01-24T00:00:00"/>
    <x v="16"/>
    <x v="0"/>
    <x v="1"/>
  </r>
  <r>
    <s v="SC-19-2018"/>
    <d v="2018-01-24T00:00:00"/>
    <x v="16"/>
    <x v="0"/>
    <x v="1"/>
  </r>
  <r>
    <s v="SC-57256-2016"/>
    <d v="2018-01-24T00:00:00"/>
    <x v="16"/>
    <x v="0"/>
    <x v="1"/>
  </r>
  <r>
    <s v="SC-11-2018"/>
    <d v="2018-01-24T00:00:00"/>
    <x v="16"/>
    <x v="0"/>
    <x v="1"/>
  </r>
  <r>
    <s v="SC-57015-2016"/>
    <d v="2018-01-24T00:00:00"/>
    <x v="16"/>
    <x v="0"/>
    <x v="1"/>
  </r>
  <r>
    <s v="SC-58248-2016"/>
    <d v="2018-01-24T00:00:00"/>
    <x v="16"/>
    <x v="0"/>
    <x v="1"/>
  </r>
  <r>
    <s v="SC-57732-2016"/>
    <d v="2018-01-24T00:00:00"/>
    <x v="16"/>
    <x v="0"/>
    <x v="1"/>
  </r>
  <r>
    <s v="SC-56388-2016"/>
    <d v="2018-01-24T00:00:00"/>
    <x v="16"/>
    <x v="0"/>
    <x v="1"/>
  </r>
  <r>
    <s v="SC-5-2018"/>
    <d v="2018-01-25T00:00:00"/>
    <x v="17"/>
    <x v="0"/>
    <x v="1"/>
  </r>
  <r>
    <s v="SC-18-2018"/>
    <d v="2018-01-25T00:00:00"/>
    <x v="17"/>
    <x v="0"/>
    <x v="1"/>
  </r>
  <r>
    <s v="SC-58170-2016"/>
    <d v="2018-01-25T00:00:00"/>
    <x v="17"/>
    <x v="0"/>
    <x v="1"/>
  </r>
  <r>
    <s v="SC-208-2017"/>
    <d v="2018-01-25T00:00:00"/>
    <x v="17"/>
    <x v="0"/>
    <x v="1"/>
  </r>
  <r>
    <s v="SC-592-2017"/>
    <d v="2018-01-25T00:00:00"/>
    <x v="17"/>
    <x v="0"/>
    <x v="1"/>
  </r>
  <r>
    <s v="SC-56482-2016"/>
    <d v="2018-01-25T00:00:00"/>
    <x v="17"/>
    <x v="0"/>
    <x v="1"/>
  </r>
  <r>
    <s v="SC-722-2017"/>
    <d v="2018-01-29T00:00:00"/>
    <x v="28"/>
    <x v="0"/>
    <x v="1"/>
  </r>
  <r>
    <s v="SC-3-2018"/>
    <d v="2018-01-29T00:00:00"/>
    <x v="28"/>
    <x v="0"/>
    <x v="1"/>
  </r>
  <r>
    <s v="SC-57959-2016"/>
    <d v="2018-01-29T00:00:00"/>
    <x v="28"/>
    <x v="0"/>
    <x v="1"/>
  </r>
  <r>
    <s v="SC-58185-2016"/>
    <d v="2018-01-29T00:00:00"/>
    <x v="28"/>
    <x v="0"/>
    <x v="1"/>
  </r>
  <r>
    <s v="SC-87-2017"/>
    <d v="2018-01-29T00:00:00"/>
    <x v="28"/>
    <x v="0"/>
    <x v="1"/>
  </r>
  <r>
    <s v="SC-56566-2016"/>
    <d v="2018-01-29T00:00:00"/>
    <x v="28"/>
    <x v="0"/>
    <x v="1"/>
  </r>
  <r>
    <s v="SC-56107-2016"/>
    <d v="2018-01-29T00:00:00"/>
    <x v="28"/>
    <x v="0"/>
    <x v="1"/>
  </r>
  <r>
    <s v="SC-7-2018"/>
    <d v="2018-01-30T00:00:00"/>
    <x v="20"/>
    <x v="0"/>
    <x v="1"/>
  </r>
  <r>
    <s v="SC-19-2018"/>
    <d v="2018-01-30T00:00:00"/>
    <x v="20"/>
    <x v="0"/>
    <x v="1"/>
  </r>
  <r>
    <s v="SC-58186-2016"/>
    <d v="2018-01-30T00:00:00"/>
    <x v="20"/>
    <x v="0"/>
    <x v="1"/>
  </r>
  <r>
    <s v="SC-58230-2016"/>
    <d v="2018-01-30T00:00:00"/>
    <x v="20"/>
    <x v="0"/>
    <x v="1"/>
  </r>
  <r>
    <s v="SC-615-2017"/>
    <d v="2018-01-30T00:00:00"/>
    <x v="20"/>
    <x v="0"/>
    <x v="1"/>
  </r>
  <r>
    <s v="SC-58248-2016"/>
    <d v="2018-01-30T00:00:00"/>
    <x v="20"/>
    <x v="0"/>
    <x v="1"/>
  </r>
  <r>
    <s v="SC-57807-2016"/>
    <d v="2018-01-30T00:00:00"/>
    <x v="20"/>
    <x v="0"/>
    <x v="1"/>
  </r>
  <r>
    <s v="SC-6-2018"/>
    <d v="2018-01-31T00:00:00"/>
    <x v="21"/>
    <x v="0"/>
    <x v="1"/>
  </r>
  <r>
    <s v="SC-8-2018"/>
    <d v="2018-01-31T00:00:00"/>
    <x v="21"/>
    <x v="0"/>
    <x v="1"/>
  </r>
  <r>
    <s v="SC-243-2017"/>
    <d v="2018-01-31T00:00:00"/>
    <x v="21"/>
    <x v="0"/>
    <x v="1"/>
  </r>
  <r>
    <s v="SC-599-2017"/>
    <d v="2018-01-31T00:00:00"/>
    <x v="21"/>
    <x v="0"/>
    <x v="1"/>
  </r>
  <r>
    <s v="SC-703-2017"/>
    <d v="2018-01-31T00:00:00"/>
    <x v="21"/>
    <x v="0"/>
    <x v="1"/>
  </r>
  <r>
    <s v="SC-162-2017"/>
    <d v="2018-01-31T00:00:00"/>
    <x v="21"/>
    <x v="0"/>
    <x v="1"/>
  </r>
  <r>
    <s v="SC-56566-2016"/>
    <d v="2018-01-31T00:00:00"/>
    <x v="21"/>
    <x v="0"/>
    <x v="1"/>
  </r>
  <r>
    <s v="SC-56371-2016"/>
    <d v="2018-01-31T00:00:00"/>
    <x v="21"/>
    <x v="0"/>
    <x v="1"/>
  </r>
  <r>
    <s v="SC-640-2017"/>
    <d v="2018-02-01T00:00:00"/>
    <x v="22"/>
    <x v="1"/>
    <x v="1"/>
  </r>
  <r>
    <s v="SC-684-2017"/>
    <d v="2018-02-01T00:00:00"/>
    <x v="22"/>
    <x v="1"/>
    <x v="1"/>
  </r>
  <r>
    <s v="SC-32-2017"/>
    <d v="2018-02-01T00:00:00"/>
    <x v="22"/>
    <x v="1"/>
    <x v="1"/>
  </r>
  <r>
    <s v="SC-105-2017"/>
    <d v="2018-02-01T00:00:00"/>
    <x v="22"/>
    <x v="1"/>
    <x v="1"/>
  </r>
  <r>
    <s v="SC-669-2017"/>
    <d v="2018-02-01T00:00:00"/>
    <x v="22"/>
    <x v="1"/>
    <x v="1"/>
  </r>
  <r>
    <s v="SC-57482-2016"/>
    <d v="2018-02-01T00:00:00"/>
    <x v="22"/>
    <x v="1"/>
    <x v="1"/>
  </r>
  <r>
    <s v="SC-57738-2016"/>
    <d v="2018-02-01T00:00:00"/>
    <x v="22"/>
    <x v="1"/>
    <x v="1"/>
  </r>
  <r>
    <s v="SC-13-2018"/>
    <d v="2018-02-02T00:00:00"/>
    <x v="0"/>
    <x v="1"/>
    <x v="1"/>
  </r>
  <r>
    <s v="SC-58061-2016"/>
    <d v="2018-02-02T00:00:00"/>
    <x v="0"/>
    <x v="1"/>
    <x v="1"/>
  </r>
  <r>
    <s v="SC-58205-2016"/>
    <d v="2018-02-02T00:00:00"/>
    <x v="0"/>
    <x v="1"/>
    <x v="1"/>
  </r>
  <r>
    <s v="SC-57672-2016"/>
    <d v="2018-02-02T00:00:00"/>
    <x v="0"/>
    <x v="1"/>
    <x v="1"/>
  </r>
  <r>
    <s v="SC-3-2018"/>
    <d v="2018-02-03T00:00:00"/>
    <x v="1"/>
    <x v="1"/>
    <x v="1"/>
  </r>
  <r>
    <s v="SC-19-2018"/>
    <d v="2018-02-03T00:00:00"/>
    <x v="1"/>
    <x v="1"/>
    <x v="1"/>
  </r>
  <r>
    <s v="SC-5-2018"/>
    <d v="2018-02-05T00:00:00"/>
    <x v="29"/>
    <x v="1"/>
    <x v="1"/>
  </r>
  <r>
    <s v="SC-625-2017"/>
    <d v="2018-02-05T00:00:00"/>
    <x v="29"/>
    <x v="1"/>
    <x v="1"/>
  </r>
  <r>
    <s v="SC-58025-2016"/>
    <d v="2018-02-05T00:00:00"/>
    <x v="29"/>
    <x v="1"/>
    <x v="1"/>
  </r>
  <r>
    <s v="Cr Case-2-2017"/>
    <d v="2018-02-05T00:00:00"/>
    <x v="29"/>
    <x v="1"/>
    <x v="1"/>
  </r>
  <r>
    <s v="SC-669-2017"/>
    <d v="2018-02-05T00:00:00"/>
    <x v="29"/>
    <x v="1"/>
    <x v="1"/>
  </r>
  <r>
    <s v="SC-57795-2016"/>
    <d v="2018-02-05T00:00:00"/>
    <x v="29"/>
    <x v="1"/>
    <x v="1"/>
  </r>
  <r>
    <s v="SC-601-2017"/>
    <d v="2018-02-06T00:00:00"/>
    <x v="3"/>
    <x v="1"/>
    <x v="1"/>
  </r>
  <r>
    <s v="SC-196-2017"/>
    <d v="2018-02-06T00:00:00"/>
    <x v="3"/>
    <x v="1"/>
    <x v="1"/>
  </r>
  <r>
    <s v="SC-669-2017"/>
    <d v="2018-02-06T00:00:00"/>
    <x v="3"/>
    <x v="1"/>
    <x v="1"/>
  </r>
  <r>
    <s v="SC-670-2017"/>
    <d v="2018-02-06T00:00:00"/>
    <x v="3"/>
    <x v="1"/>
    <x v="1"/>
  </r>
  <r>
    <s v="SC-57212-2016"/>
    <d v="2018-02-06T00:00:00"/>
    <x v="3"/>
    <x v="1"/>
    <x v="1"/>
  </r>
  <r>
    <s v="SC-57748-2016"/>
    <d v="2018-02-06T00:00:00"/>
    <x v="3"/>
    <x v="1"/>
    <x v="1"/>
  </r>
  <r>
    <s v="SC-18-2018"/>
    <d v="2018-02-07T00:00:00"/>
    <x v="23"/>
    <x v="1"/>
    <x v="1"/>
  </r>
  <r>
    <s v="SC-57256-2016"/>
    <d v="2018-02-07T00:00:00"/>
    <x v="23"/>
    <x v="1"/>
    <x v="1"/>
  </r>
  <r>
    <s v="SC-87-2017"/>
    <d v="2018-02-07T00:00:00"/>
    <x v="23"/>
    <x v="1"/>
    <x v="1"/>
  </r>
  <r>
    <s v="SC-599-2017"/>
    <d v="2018-02-07T00:00:00"/>
    <x v="23"/>
    <x v="1"/>
    <x v="1"/>
  </r>
  <r>
    <s v="SC-56486-2016"/>
    <d v="2018-02-07T00:00:00"/>
    <x v="23"/>
    <x v="1"/>
    <x v="1"/>
  </r>
  <r>
    <s v="SC-3-2018"/>
    <d v="2018-02-08T00:00:00"/>
    <x v="24"/>
    <x v="1"/>
    <x v="1"/>
  </r>
  <r>
    <s v="SC-58203-2016"/>
    <d v="2018-02-08T00:00:00"/>
    <x v="24"/>
    <x v="1"/>
    <x v="1"/>
  </r>
  <r>
    <s v="SC-4-2018"/>
    <d v="2018-02-08T00:00:00"/>
    <x v="24"/>
    <x v="1"/>
    <x v="1"/>
  </r>
  <r>
    <s v="SC-11-2018"/>
    <d v="2018-02-08T00:00:00"/>
    <x v="24"/>
    <x v="1"/>
    <x v="1"/>
  </r>
  <r>
    <s v="SC-57732-2016"/>
    <d v="2018-02-08T00:00:00"/>
    <x v="24"/>
    <x v="1"/>
    <x v="1"/>
  </r>
  <r>
    <s v="SC-5-2018"/>
    <d v="2018-02-09T00:00:00"/>
    <x v="4"/>
    <x v="1"/>
    <x v="1"/>
  </r>
  <r>
    <s v="SC-7-2018"/>
    <d v="2018-02-09T00:00:00"/>
    <x v="4"/>
    <x v="1"/>
    <x v="1"/>
  </r>
  <r>
    <s v="SC-58185-2016"/>
    <d v="2018-02-09T00:00:00"/>
    <x v="4"/>
    <x v="1"/>
    <x v="1"/>
  </r>
  <r>
    <s v="SC-161-2017"/>
    <d v="2018-02-09T00:00:00"/>
    <x v="4"/>
    <x v="1"/>
    <x v="1"/>
  </r>
  <r>
    <s v="SC-4-2018"/>
    <d v="2018-02-09T00:00:00"/>
    <x v="4"/>
    <x v="1"/>
    <x v="1"/>
  </r>
  <r>
    <s v="SC-57505-2016"/>
    <d v="2018-02-09T00:00:00"/>
    <x v="4"/>
    <x v="1"/>
    <x v="1"/>
  </r>
  <r>
    <s v="SC-6-2018"/>
    <d v="2018-02-12T00:00:00"/>
    <x v="7"/>
    <x v="1"/>
    <x v="1"/>
  </r>
  <r>
    <s v="SC-669-2017"/>
    <d v="2018-02-12T00:00:00"/>
    <x v="7"/>
    <x v="1"/>
    <x v="1"/>
  </r>
  <r>
    <s v="SC-702-2017"/>
    <d v="2018-02-12T00:00:00"/>
    <x v="7"/>
    <x v="1"/>
    <x v="1"/>
  </r>
  <r>
    <s v="SC-11-2018"/>
    <d v="2018-02-12T00:00:00"/>
    <x v="7"/>
    <x v="1"/>
    <x v="1"/>
  </r>
  <r>
    <s v="SC-162-2017"/>
    <d v="2018-02-12T00:00:00"/>
    <x v="7"/>
    <x v="1"/>
    <x v="1"/>
  </r>
  <r>
    <s v="SC-57807-2016"/>
    <d v="2018-02-12T00:00:00"/>
    <x v="7"/>
    <x v="1"/>
    <x v="1"/>
  </r>
  <r>
    <s v="SC-8-2018"/>
    <d v="2018-02-13T00:00:00"/>
    <x v="8"/>
    <x v="1"/>
    <x v="1"/>
  </r>
  <r>
    <s v="SC-58170-2016"/>
    <d v="2018-02-13T00:00:00"/>
    <x v="8"/>
    <x v="1"/>
    <x v="1"/>
  </r>
  <r>
    <s v="SC-208-2017"/>
    <d v="2018-02-13T00:00:00"/>
    <x v="8"/>
    <x v="1"/>
    <x v="1"/>
  </r>
  <r>
    <s v="SC-599-2017"/>
    <d v="2018-02-13T00:00:00"/>
    <x v="8"/>
    <x v="1"/>
    <x v="1"/>
  </r>
  <r>
    <s v="SC-4-2018"/>
    <d v="2018-02-13T00:00:00"/>
    <x v="8"/>
    <x v="1"/>
    <x v="1"/>
  </r>
  <r>
    <s v="SC-57807-2016"/>
    <d v="2018-02-13T00:00:00"/>
    <x v="8"/>
    <x v="1"/>
    <x v="1"/>
  </r>
  <r>
    <s v="SC-57198-2016"/>
    <d v="2018-02-15T00:00:00"/>
    <x v="26"/>
    <x v="1"/>
    <x v="1"/>
  </r>
  <r>
    <s v="SC-4-2018"/>
    <d v="2018-02-15T00:00:00"/>
    <x v="26"/>
    <x v="1"/>
    <x v="1"/>
  </r>
  <r>
    <s v="SC-11-2018"/>
    <d v="2018-02-15T00:00:00"/>
    <x v="26"/>
    <x v="1"/>
    <x v="1"/>
  </r>
  <r>
    <s v="SC-57482-2016"/>
    <d v="2018-02-15T00:00:00"/>
    <x v="26"/>
    <x v="1"/>
    <x v="1"/>
  </r>
  <r>
    <s v="SC-56388-2016"/>
    <d v="2018-02-15T00:00:00"/>
    <x v="26"/>
    <x v="1"/>
    <x v="1"/>
  </r>
  <r>
    <s v="SC-640-2017"/>
    <d v="2018-02-16T00:00:00"/>
    <x v="9"/>
    <x v="1"/>
    <x v="1"/>
  </r>
  <r>
    <s v="SC-243-2017"/>
    <d v="2018-02-16T00:00:00"/>
    <x v="9"/>
    <x v="1"/>
    <x v="1"/>
  </r>
  <r>
    <s v="SC-592-2017"/>
    <d v="2018-02-16T00:00:00"/>
    <x v="9"/>
    <x v="1"/>
    <x v="1"/>
  </r>
  <r>
    <s v="SC-11-2018"/>
    <d v="2018-02-16T00:00:00"/>
    <x v="9"/>
    <x v="1"/>
    <x v="1"/>
  </r>
  <r>
    <s v="SC-57505-2016"/>
    <d v="2018-02-16T00:00:00"/>
    <x v="9"/>
    <x v="1"/>
    <x v="1"/>
  </r>
  <r>
    <s v="SC-57015-2016"/>
    <d v="2018-02-16T00:00:00"/>
    <x v="9"/>
    <x v="1"/>
    <x v="1"/>
  </r>
  <r>
    <s v="SC-113-2018"/>
    <d v="2018-02-16T00:00:00"/>
    <x v="9"/>
    <x v="1"/>
    <x v="1"/>
  </r>
  <r>
    <s v="SC-114-2018"/>
    <d v="2018-02-16T00:00:00"/>
    <x v="9"/>
    <x v="1"/>
    <x v="1"/>
  </r>
  <r>
    <s v="SC-57959-2016"/>
    <d v="2018-02-19T00:00:00"/>
    <x v="12"/>
    <x v="1"/>
    <x v="1"/>
  </r>
  <r>
    <s v="Cr Case-2-2017"/>
    <d v="2018-02-19T00:00:00"/>
    <x v="12"/>
    <x v="1"/>
    <x v="1"/>
  </r>
  <r>
    <s v="SC-11-2018"/>
    <d v="2018-02-19T00:00:00"/>
    <x v="12"/>
    <x v="1"/>
    <x v="1"/>
  </r>
  <r>
    <s v="SC-56482-2016"/>
    <d v="2018-02-19T00:00:00"/>
    <x v="12"/>
    <x v="1"/>
    <x v="1"/>
  </r>
  <r>
    <s v="SC-37-2018"/>
    <d v="2018-02-19T00:00:00"/>
    <x v="12"/>
    <x v="1"/>
    <x v="1"/>
  </r>
  <r>
    <s v="SC-615-2017"/>
    <d v="2018-02-19T00:00:00"/>
    <x v="12"/>
    <x v="1"/>
    <x v="1"/>
  </r>
  <r>
    <s v="SC-722-2017"/>
    <d v="2018-02-19T00:00:00"/>
    <x v="12"/>
    <x v="1"/>
    <x v="1"/>
  </r>
  <r>
    <s v="SC-11-2018"/>
    <d v="2018-02-19T00:00:00"/>
    <x v="12"/>
    <x v="1"/>
    <x v="1"/>
  </r>
  <r>
    <s v="SC-57748-2016"/>
    <d v="2018-02-19T00:00:00"/>
    <x v="12"/>
    <x v="1"/>
    <x v="1"/>
  </r>
  <r>
    <s v="SC-57505-2016"/>
    <d v="2018-02-19T00:00:00"/>
    <x v="12"/>
    <x v="1"/>
    <x v="1"/>
  </r>
  <r>
    <s v="SC-57795-2016"/>
    <d v="2018-02-19T00:00:00"/>
    <x v="12"/>
    <x v="1"/>
    <x v="1"/>
  </r>
  <r>
    <s v="SC-58061-2016"/>
    <d v="2018-02-21T00:00:00"/>
    <x v="14"/>
    <x v="1"/>
    <x v="1"/>
  </r>
  <r>
    <s v="SC-703-2017"/>
    <d v="2018-02-21T00:00:00"/>
    <x v="14"/>
    <x v="1"/>
    <x v="1"/>
  </r>
  <r>
    <s v="SC-11-2018"/>
    <d v="2018-02-21T00:00:00"/>
    <x v="14"/>
    <x v="1"/>
    <x v="1"/>
  </r>
  <r>
    <s v="SC-58185-2016"/>
    <d v="2018-02-21T00:00:00"/>
    <x v="14"/>
    <x v="1"/>
    <x v="1"/>
  </r>
  <r>
    <s v="SC-57738-2016"/>
    <d v="2018-02-21T00:00:00"/>
    <x v="14"/>
    <x v="1"/>
    <x v="1"/>
  </r>
  <r>
    <s v="SC-56107-2016"/>
    <d v="2018-02-21T00:00:00"/>
    <x v="14"/>
    <x v="1"/>
    <x v="1"/>
  </r>
  <r>
    <s v="SC-114-2018"/>
    <d v="2018-02-22T00:00:00"/>
    <x v="27"/>
    <x v="1"/>
    <x v="1"/>
  </r>
  <r>
    <s v="SC-58186-2016"/>
    <d v="2018-02-22T00:00:00"/>
    <x v="27"/>
    <x v="1"/>
    <x v="1"/>
  </r>
  <r>
    <s v="SC-87-2017"/>
    <d v="2018-02-22T00:00:00"/>
    <x v="27"/>
    <x v="1"/>
    <x v="1"/>
  </r>
  <r>
    <s v="SC-684-2017"/>
    <d v="2018-02-22T00:00:00"/>
    <x v="27"/>
    <x v="1"/>
    <x v="1"/>
  </r>
  <r>
    <s v="SC-162-2017"/>
    <d v="2018-02-22T00:00:00"/>
    <x v="27"/>
    <x v="1"/>
    <x v="1"/>
  </r>
  <r>
    <s v="SC-57212-2016"/>
    <d v="2018-02-22T00:00:00"/>
    <x v="27"/>
    <x v="1"/>
    <x v="1"/>
  </r>
  <r>
    <s v="SC-6-2018"/>
    <d v="2018-02-23T00:00:00"/>
    <x v="15"/>
    <x v="1"/>
    <x v="1"/>
  </r>
  <r>
    <s v="SC-8-2018"/>
    <d v="2018-02-23T00:00:00"/>
    <x v="15"/>
    <x v="1"/>
    <x v="1"/>
  </r>
  <r>
    <s v="SC-58025-2016"/>
    <d v="2018-02-23T00:00:00"/>
    <x v="15"/>
    <x v="1"/>
    <x v="1"/>
  </r>
  <r>
    <s v="SC-58205-2016"/>
    <d v="2018-02-23T00:00:00"/>
    <x v="15"/>
    <x v="1"/>
    <x v="1"/>
  </r>
  <r>
    <s v="SC-32-2017"/>
    <d v="2018-02-23T00:00:00"/>
    <x v="15"/>
    <x v="1"/>
    <x v="1"/>
  </r>
  <r>
    <s v="SC-56371-2016"/>
    <d v="2018-02-23T00:00:00"/>
    <x v="15"/>
    <x v="1"/>
    <x v="1"/>
  </r>
  <r>
    <s v="SC-113-2018"/>
    <d v="2018-02-26T00:00:00"/>
    <x v="30"/>
    <x v="1"/>
    <x v="1"/>
  </r>
  <r>
    <s v="SC-105-2017"/>
    <d v="2018-02-26T00:00:00"/>
    <x v="30"/>
    <x v="1"/>
    <x v="1"/>
  </r>
  <r>
    <s v="SC-599-2017"/>
    <d v="2018-02-26T00:00:00"/>
    <x v="30"/>
    <x v="1"/>
    <x v="1"/>
  </r>
  <r>
    <s v="SC-669-2017"/>
    <d v="2018-02-26T00:00:00"/>
    <x v="30"/>
    <x v="1"/>
    <x v="1"/>
  </r>
  <r>
    <s v="SC-670-2017"/>
    <d v="2018-02-26T00:00:00"/>
    <x v="30"/>
    <x v="1"/>
    <x v="1"/>
  </r>
  <r>
    <s v="SC-57672-2016"/>
    <d v="2018-02-26T00:00:00"/>
    <x v="30"/>
    <x v="1"/>
    <x v="1"/>
  </r>
  <r>
    <s v="SC-18-2018"/>
    <d v="2018-02-27T00:00:00"/>
    <x v="18"/>
    <x v="1"/>
    <x v="1"/>
  </r>
  <r>
    <s v="SC-196-2017"/>
    <d v="2018-02-27T00:00:00"/>
    <x v="18"/>
    <x v="1"/>
    <x v="1"/>
  </r>
  <r>
    <s v="SC-19-2018"/>
    <d v="2018-02-27T00:00:00"/>
    <x v="18"/>
    <x v="1"/>
    <x v="1"/>
  </r>
  <r>
    <s v="SC-57738-2016"/>
    <d v="2018-02-27T00:00:00"/>
    <x v="18"/>
    <x v="1"/>
    <x v="1"/>
  </r>
  <r>
    <s v="SC-57505-2016"/>
    <d v="2018-02-27T00:00:00"/>
    <x v="18"/>
    <x v="1"/>
    <x v="1"/>
  </r>
  <r>
    <s v="SC-56486-2016"/>
    <d v="2018-02-27T00:00:00"/>
    <x v="18"/>
    <x v="1"/>
    <x v="1"/>
  </r>
  <r>
    <s v="SC-57256-2016"/>
    <d v="2018-02-28T00:00:00"/>
    <x v="19"/>
    <x v="1"/>
    <x v="1"/>
  </r>
  <r>
    <s v="SC-640-2017"/>
    <d v="2018-02-28T00:00:00"/>
    <x v="19"/>
    <x v="1"/>
    <x v="1"/>
  </r>
  <r>
    <s v="SC-58230-2016"/>
    <d v="2018-02-28T00:00:00"/>
    <x v="19"/>
    <x v="1"/>
    <x v="1"/>
  </r>
  <r>
    <s v="SC-601-2017"/>
    <d v="2018-02-28T00:00:00"/>
    <x v="19"/>
    <x v="1"/>
    <x v="1"/>
  </r>
  <r>
    <s v="SC-670-2017"/>
    <d v="2018-02-28T00:00:00"/>
    <x v="19"/>
    <x v="1"/>
    <x v="1"/>
  </r>
  <r>
    <s v="SC-13-2018"/>
    <d v="2018-02-28T00:00:00"/>
    <x v="19"/>
    <x v="1"/>
    <x v="1"/>
  </r>
  <r>
    <s v="SC-57738-2016"/>
    <d v="2018-02-28T00:00:00"/>
    <x v="19"/>
    <x v="1"/>
    <x v="1"/>
  </r>
  <r>
    <s v="SC-57505-2016"/>
    <d v="2018-02-28T00:00:00"/>
    <x v="19"/>
    <x v="1"/>
    <x v="1"/>
  </r>
  <r>
    <s v="SC-57732-2016"/>
    <d v="2018-02-28T00:00:00"/>
    <x v="19"/>
    <x v="1"/>
    <x v="1"/>
  </r>
  <r>
    <s v="Cr Case-2-2017"/>
    <d v="2018-03-01T00:00:00"/>
    <x v="22"/>
    <x v="2"/>
    <x v="1"/>
  </r>
  <r>
    <s v="SC-117-2018"/>
    <d v="2018-03-01T00:00:00"/>
    <x v="22"/>
    <x v="2"/>
    <x v="1"/>
  </r>
  <r>
    <s v="SC-58203-2016"/>
    <d v="2018-03-01T00:00:00"/>
    <x v="22"/>
    <x v="2"/>
    <x v="1"/>
  </r>
  <r>
    <s v="SC-208-2017"/>
    <d v="2018-03-01T00:00:00"/>
    <x v="22"/>
    <x v="2"/>
    <x v="1"/>
  </r>
  <r>
    <s v="SC-162-2017"/>
    <d v="2018-03-01T00:00:00"/>
    <x v="22"/>
    <x v="2"/>
    <x v="1"/>
  </r>
  <r>
    <s v="SC-57748-2016"/>
    <d v="2018-03-01T00:00:00"/>
    <x v="22"/>
    <x v="2"/>
    <x v="1"/>
  </r>
  <r>
    <s v="SC-58170-2016"/>
    <d v="2018-03-05T00:00:00"/>
    <x v="29"/>
    <x v="2"/>
    <x v="1"/>
  </r>
  <r>
    <s v="SC-7-2018"/>
    <d v="2018-03-05T00:00:00"/>
    <x v="29"/>
    <x v="2"/>
    <x v="1"/>
  </r>
  <r>
    <s v="SC-57482-2016"/>
    <d v="2018-03-05T00:00:00"/>
    <x v="29"/>
    <x v="2"/>
    <x v="1"/>
  </r>
  <r>
    <s v="SC-57807-2016"/>
    <d v="2018-03-05T00:00:00"/>
    <x v="29"/>
    <x v="2"/>
    <x v="1"/>
  </r>
  <r>
    <s v="SC-669-2017"/>
    <d v="2018-03-06T00:00:00"/>
    <x v="3"/>
    <x v="2"/>
    <x v="1"/>
  </r>
  <r>
    <s v="SC-3-2018"/>
    <d v="2018-03-06T00:00:00"/>
    <x v="3"/>
    <x v="2"/>
    <x v="1"/>
  </r>
  <r>
    <s v="SC-7-2018"/>
    <d v="2018-03-06T00:00:00"/>
    <x v="3"/>
    <x v="2"/>
    <x v="1"/>
  </r>
  <r>
    <s v="SC-57807-2016"/>
    <d v="2018-03-06T00:00:00"/>
    <x v="3"/>
    <x v="2"/>
    <x v="1"/>
  </r>
  <r>
    <s v="SC-114-2018"/>
    <d v="2018-03-07T00:00:00"/>
    <x v="23"/>
    <x v="2"/>
    <x v="1"/>
  </r>
  <r>
    <s v="SC-702-2017"/>
    <d v="2018-03-07T00:00:00"/>
    <x v="23"/>
    <x v="2"/>
    <x v="1"/>
  </r>
  <r>
    <s v="SC-703-2017"/>
    <d v="2018-03-07T00:00:00"/>
    <x v="23"/>
    <x v="2"/>
    <x v="1"/>
  </r>
  <r>
    <s v="SC-7-2018"/>
    <d v="2018-03-07T00:00:00"/>
    <x v="23"/>
    <x v="2"/>
    <x v="1"/>
  </r>
  <r>
    <s v="SC-56388-2016"/>
    <d v="2018-03-07T00:00:00"/>
    <x v="23"/>
    <x v="2"/>
    <x v="1"/>
  </r>
</pivotCacheRecords>
</file>

<file path=xl/pivotCache/pivotCacheRecords4.xml><?xml version="1.0" encoding="utf-8"?>
<pivotCacheRecords xmlns="http://schemas.openxmlformats.org/spreadsheetml/2006/main" xmlns:r="http://schemas.openxmlformats.org/officeDocument/2006/relationships" count="286">
  <r>
    <x v="0"/>
    <x v="0"/>
    <x v="0"/>
    <n v="7"/>
  </r>
  <r>
    <x v="1"/>
    <x v="0"/>
    <x v="0"/>
    <n v="7"/>
  </r>
  <r>
    <x v="2"/>
    <x v="0"/>
    <x v="0"/>
    <n v="8"/>
  </r>
  <r>
    <x v="3"/>
    <x v="0"/>
    <x v="0"/>
    <n v="14"/>
  </r>
  <r>
    <x v="4"/>
    <x v="0"/>
    <x v="0"/>
    <n v="7"/>
  </r>
  <r>
    <x v="5"/>
    <x v="0"/>
    <x v="0"/>
    <n v="8"/>
  </r>
  <r>
    <x v="6"/>
    <x v="0"/>
    <x v="0"/>
    <n v="6"/>
  </r>
  <r>
    <x v="7"/>
    <x v="0"/>
    <x v="0"/>
    <n v="8"/>
  </r>
  <r>
    <x v="8"/>
    <x v="0"/>
    <x v="0"/>
    <n v="7"/>
  </r>
  <r>
    <x v="9"/>
    <x v="0"/>
    <x v="0"/>
    <n v="8"/>
  </r>
  <r>
    <x v="10"/>
    <x v="0"/>
    <x v="0"/>
    <n v="6"/>
  </r>
  <r>
    <x v="11"/>
    <x v="0"/>
    <x v="0"/>
    <n v="4"/>
  </r>
  <r>
    <x v="12"/>
    <x v="0"/>
    <x v="0"/>
    <n v="5"/>
  </r>
  <r>
    <x v="13"/>
    <x v="0"/>
    <x v="0"/>
    <n v="7"/>
  </r>
  <r>
    <x v="14"/>
    <x v="0"/>
    <x v="0"/>
    <n v="1"/>
  </r>
  <r>
    <x v="15"/>
    <x v="0"/>
    <x v="0"/>
    <n v="2"/>
  </r>
  <r>
    <x v="16"/>
    <x v="0"/>
    <x v="0"/>
    <n v="6"/>
  </r>
  <r>
    <x v="17"/>
    <x v="0"/>
    <x v="0"/>
    <n v="4"/>
  </r>
  <r>
    <x v="18"/>
    <x v="0"/>
    <x v="0"/>
    <n v="6"/>
  </r>
  <r>
    <x v="19"/>
    <x v="0"/>
    <x v="0"/>
    <n v="3"/>
  </r>
  <r>
    <x v="20"/>
    <x v="0"/>
    <x v="0"/>
    <n v="5"/>
  </r>
  <r>
    <x v="21"/>
    <x v="0"/>
    <x v="0"/>
    <n v="6"/>
  </r>
  <r>
    <x v="22"/>
    <x v="1"/>
    <x v="0"/>
    <n v="5"/>
  </r>
  <r>
    <x v="0"/>
    <x v="1"/>
    <x v="0"/>
    <n v="4"/>
  </r>
  <r>
    <x v="1"/>
    <x v="1"/>
    <x v="0"/>
    <n v="5"/>
  </r>
  <r>
    <x v="2"/>
    <x v="1"/>
    <x v="0"/>
    <n v="2"/>
  </r>
  <r>
    <x v="3"/>
    <x v="1"/>
    <x v="0"/>
    <n v="7"/>
  </r>
  <r>
    <x v="23"/>
    <x v="1"/>
    <x v="0"/>
    <n v="5"/>
  </r>
  <r>
    <x v="24"/>
    <x v="1"/>
    <x v="0"/>
    <n v="4"/>
  </r>
  <r>
    <x v="4"/>
    <x v="1"/>
    <x v="0"/>
    <n v="3"/>
  </r>
  <r>
    <x v="5"/>
    <x v="1"/>
    <x v="0"/>
    <n v="5"/>
  </r>
  <r>
    <x v="8"/>
    <x v="1"/>
    <x v="0"/>
    <n v="4"/>
  </r>
  <r>
    <x v="25"/>
    <x v="1"/>
    <x v="0"/>
    <n v="6"/>
  </r>
  <r>
    <x v="26"/>
    <x v="1"/>
    <x v="0"/>
    <n v="4"/>
  </r>
  <r>
    <x v="9"/>
    <x v="1"/>
    <x v="0"/>
    <n v="4"/>
  </r>
  <r>
    <x v="10"/>
    <x v="1"/>
    <x v="0"/>
    <n v="5"/>
  </r>
  <r>
    <x v="11"/>
    <x v="1"/>
    <x v="0"/>
    <n v="1"/>
  </r>
  <r>
    <x v="13"/>
    <x v="1"/>
    <x v="0"/>
    <n v="4"/>
  </r>
  <r>
    <x v="14"/>
    <x v="1"/>
    <x v="0"/>
    <n v="8"/>
  </r>
  <r>
    <x v="27"/>
    <x v="1"/>
    <x v="0"/>
    <n v="5"/>
  </r>
  <r>
    <x v="15"/>
    <x v="1"/>
    <x v="0"/>
    <n v="5"/>
  </r>
  <r>
    <x v="17"/>
    <x v="1"/>
    <x v="0"/>
    <n v="3"/>
  </r>
  <r>
    <x v="18"/>
    <x v="1"/>
    <x v="0"/>
    <n v="7"/>
  </r>
  <r>
    <x v="19"/>
    <x v="1"/>
    <x v="0"/>
    <n v="5"/>
  </r>
  <r>
    <x v="22"/>
    <x v="2"/>
    <x v="0"/>
    <n v="5"/>
  </r>
  <r>
    <x v="0"/>
    <x v="2"/>
    <x v="0"/>
    <n v="7"/>
  </r>
  <r>
    <x v="1"/>
    <x v="2"/>
    <x v="0"/>
    <n v="7"/>
  </r>
  <r>
    <x v="2"/>
    <x v="2"/>
    <x v="0"/>
    <n v="4"/>
  </r>
  <r>
    <x v="3"/>
    <x v="2"/>
    <x v="0"/>
    <n v="5"/>
  </r>
  <r>
    <x v="23"/>
    <x v="2"/>
    <x v="0"/>
    <n v="4"/>
  </r>
  <r>
    <x v="24"/>
    <x v="2"/>
    <x v="0"/>
    <n v="5"/>
  </r>
  <r>
    <x v="4"/>
    <x v="2"/>
    <x v="0"/>
    <n v="8"/>
  </r>
  <r>
    <x v="5"/>
    <x v="2"/>
    <x v="0"/>
    <n v="6"/>
  </r>
  <r>
    <x v="25"/>
    <x v="2"/>
    <x v="0"/>
    <n v="4"/>
  </r>
  <r>
    <x v="26"/>
    <x v="2"/>
    <x v="0"/>
    <n v="5"/>
  </r>
  <r>
    <x v="9"/>
    <x v="2"/>
    <x v="0"/>
    <n v="5"/>
  </r>
  <r>
    <x v="10"/>
    <x v="2"/>
    <x v="0"/>
    <n v="5"/>
  </r>
  <r>
    <x v="11"/>
    <x v="2"/>
    <x v="0"/>
    <n v="2"/>
  </r>
  <r>
    <x v="13"/>
    <x v="2"/>
    <x v="0"/>
    <n v="5"/>
  </r>
  <r>
    <x v="14"/>
    <x v="2"/>
    <x v="0"/>
    <n v="3"/>
  </r>
  <r>
    <x v="27"/>
    <x v="2"/>
    <x v="0"/>
    <n v="6"/>
  </r>
  <r>
    <x v="15"/>
    <x v="2"/>
    <x v="0"/>
    <n v="5"/>
  </r>
  <r>
    <x v="16"/>
    <x v="2"/>
    <x v="0"/>
    <n v="3"/>
  </r>
  <r>
    <x v="18"/>
    <x v="2"/>
    <x v="0"/>
    <n v="5"/>
  </r>
  <r>
    <x v="19"/>
    <x v="2"/>
    <x v="0"/>
    <n v="3"/>
  </r>
  <r>
    <x v="28"/>
    <x v="2"/>
    <x v="0"/>
    <n v="4"/>
  </r>
  <r>
    <x v="20"/>
    <x v="2"/>
    <x v="0"/>
    <n v="6"/>
  </r>
  <r>
    <x v="21"/>
    <x v="2"/>
    <x v="0"/>
    <n v="3"/>
  </r>
  <r>
    <x v="22"/>
    <x v="3"/>
    <x v="0"/>
    <n v="1"/>
  </r>
  <r>
    <x v="1"/>
    <x v="3"/>
    <x v="0"/>
    <n v="2"/>
  </r>
  <r>
    <x v="29"/>
    <x v="3"/>
    <x v="0"/>
    <n v="5"/>
  </r>
  <r>
    <x v="3"/>
    <x v="3"/>
    <x v="0"/>
    <n v="8"/>
  </r>
  <r>
    <x v="23"/>
    <x v="3"/>
    <x v="0"/>
    <n v="4"/>
  </r>
  <r>
    <x v="5"/>
    <x v="3"/>
    <x v="0"/>
    <n v="5"/>
  </r>
  <r>
    <x v="6"/>
    <x v="3"/>
    <x v="0"/>
    <n v="6"/>
  </r>
  <r>
    <x v="7"/>
    <x v="3"/>
    <x v="0"/>
    <n v="8"/>
  </r>
  <r>
    <x v="8"/>
    <x v="3"/>
    <x v="0"/>
    <n v="6"/>
  </r>
  <r>
    <x v="26"/>
    <x v="3"/>
    <x v="0"/>
    <n v="3"/>
  </r>
  <r>
    <x v="10"/>
    <x v="3"/>
    <x v="0"/>
    <n v="7"/>
  </r>
  <r>
    <x v="11"/>
    <x v="3"/>
    <x v="0"/>
    <n v="5"/>
  </r>
  <r>
    <x v="12"/>
    <x v="3"/>
    <x v="0"/>
    <n v="5"/>
  </r>
  <r>
    <x v="13"/>
    <x v="3"/>
    <x v="0"/>
    <n v="8"/>
  </r>
  <r>
    <x v="14"/>
    <x v="3"/>
    <x v="0"/>
    <n v="6"/>
  </r>
  <r>
    <x v="27"/>
    <x v="3"/>
    <x v="0"/>
    <n v="2"/>
  </r>
  <r>
    <x v="16"/>
    <x v="3"/>
    <x v="0"/>
    <n v="6"/>
  </r>
  <r>
    <x v="17"/>
    <x v="3"/>
    <x v="0"/>
    <n v="5"/>
  </r>
  <r>
    <x v="30"/>
    <x v="3"/>
    <x v="0"/>
    <n v="7"/>
  </r>
  <r>
    <x v="18"/>
    <x v="3"/>
    <x v="0"/>
    <n v="6"/>
  </r>
  <r>
    <x v="19"/>
    <x v="3"/>
    <x v="0"/>
    <n v="7"/>
  </r>
  <r>
    <x v="28"/>
    <x v="3"/>
    <x v="0"/>
    <n v="1"/>
  </r>
  <r>
    <x v="22"/>
    <x v="4"/>
    <x v="0"/>
    <n v="5"/>
  </r>
  <r>
    <x v="0"/>
    <x v="4"/>
    <x v="0"/>
    <n v="6"/>
  </r>
  <r>
    <x v="1"/>
    <x v="4"/>
    <x v="0"/>
    <n v="4"/>
  </r>
  <r>
    <x v="2"/>
    <x v="4"/>
    <x v="0"/>
    <n v="4"/>
  </r>
  <r>
    <x v="29"/>
    <x v="4"/>
    <x v="0"/>
    <n v="4"/>
  </r>
  <r>
    <x v="3"/>
    <x v="4"/>
    <x v="0"/>
    <n v="5"/>
  </r>
  <r>
    <x v="4"/>
    <x v="4"/>
    <x v="0"/>
    <n v="6"/>
  </r>
  <r>
    <x v="6"/>
    <x v="4"/>
    <x v="0"/>
    <n v="5"/>
  </r>
  <r>
    <x v="7"/>
    <x v="4"/>
    <x v="0"/>
    <n v="3"/>
  </r>
  <r>
    <x v="26"/>
    <x v="4"/>
    <x v="0"/>
    <n v="4"/>
  </r>
  <r>
    <x v="9"/>
    <x v="4"/>
    <x v="0"/>
    <n v="4"/>
  </r>
  <r>
    <x v="10"/>
    <x v="4"/>
    <x v="0"/>
    <n v="6"/>
  </r>
  <r>
    <x v="11"/>
    <x v="4"/>
    <x v="0"/>
    <n v="6"/>
  </r>
  <r>
    <x v="12"/>
    <x v="4"/>
    <x v="0"/>
    <n v="5"/>
  </r>
  <r>
    <x v="13"/>
    <x v="4"/>
    <x v="0"/>
    <n v="3"/>
  </r>
  <r>
    <x v="27"/>
    <x v="4"/>
    <x v="0"/>
    <n v="5"/>
  </r>
  <r>
    <x v="15"/>
    <x v="4"/>
    <x v="0"/>
    <n v="4"/>
  </r>
  <r>
    <x v="16"/>
    <x v="4"/>
    <x v="0"/>
    <n v="3"/>
  </r>
  <r>
    <x v="17"/>
    <x v="4"/>
    <x v="0"/>
    <n v="5"/>
  </r>
  <r>
    <x v="30"/>
    <x v="4"/>
    <x v="0"/>
    <n v="6"/>
  </r>
  <r>
    <x v="18"/>
    <x v="4"/>
    <x v="0"/>
    <n v="2"/>
  </r>
  <r>
    <x v="28"/>
    <x v="4"/>
    <x v="0"/>
    <n v="6"/>
  </r>
  <r>
    <x v="20"/>
    <x v="4"/>
    <x v="0"/>
    <n v="4"/>
  </r>
  <r>
    <x v="21"/>
    <x v="4"/>
    <x v="0"/>
    <n v="5"/>
  </r>
  <r>
    <x v="22"/>
    <x v="5"/>
    <x v="0"/>
    <n v="4"/>
  </r>
  <r>
    <x v="0"/>
    <x v="5"/>
    <x v="0"/>
    <n v="4"/>
  </r>
  <r>
    <x v="1"/>
    <x v="5"/>
    <x v="0"/>
    <n v="1"/>
  </r>
  <r>
    <x v="29"/>
    <x v="5"/>
    <x v="0"/>
    <n v="4"/>
  </r>
  <r>
    <x v="3"/>
    <x v="5"/>
    <x v="0"/>
    <n v="4"/>
  </r>
  <r>
    <x v="23"/>
    <x v="5"/>
    <x v="0"/>
    <n v="5"/>
  </r>
  <r>
    <x v="24"/>
    <x v="5"/>
    <x v="0"/>
    <n v="4"/>
  </r>
  <r>
    <x v="1"/>
    <x v="6"/>
    <x v="0"/>
    <n v="1"/>
  </r>
  <r>
    <x v="2"/>
    <x v="6"/>
    <x v="0"/>
    <n v="4"/>
  </r>
  <r>
    <x v="29"/>
    <x v="6"/>
    <x v="0"/>
    <n v="3"/>
  </r>
  <r>
    <x v="3"/>
    <x v="6"/>
    <x v="0"/>
    <n v="2"/>
  </r>
  <r>
    <x v="23"/>
    <x v="6"/>
    <x v="0"/>
    <n v="4"/>
  </r>
  <r>
    <x v="5"/>
    <x v="6"/>
    <x v="0"/>
    <n v="3"/>
  </r>
  <r>
    <x v="6"/>
    <x v="6"/>
    <x v="0"/>
    <n v="4"/>
  </r>
  <r>
    <x v="7"/>
    <x v="6"/>
    <x v="0"/>
    <n v="5"/>
  </r>
  <r>
    <x v="8"/>
    <x v="6"/>
    <x v="0"/>
    <n v="4"/>
  </r>
  <r>
    <x v="25"/>
    <x v="6"/>
    <x v="0"/>
    <n v="3"/>
  </r>
  <r>
    <x v="26"/>
    <x v="6"/>
    <x v="0"/>
    <n v="1"/>
  </r>
  <r>
    <x v="10"/>
    <x v="6"/>
    <x v="0"/>
    <n v="5"/>
  </r>
  <r>
    <x v="11"/>
    <x v="6"/>
    <x v="0"/>
    <n v="6"/>
  </r>
  <r>
    <x v="12"/>
    <x v="6"/>
    <x v="0"/>
    <n v="2"/>
  </r>
  <r>
    <x v="13"/>
    <x v="6"/>
    <x v="0"/>
    <n v="3"/>
  </r>
  <r>
    <x v="14"/>
    <x v="6"/>
    <x v="0"/>
    <n v="6"/>
  </r>
  <r>
    <x v="27"/>
    <x v="6"/>
    <x v="0"/>
    <n v="1"/>
  </r>
  <r>
    <x v="16"/>
    <x v="6"/>
    <x v="0"/>
    <n v="5"/>
  </r>
  <r>
    <x v="17"/>
    <x v="6"/>
    <x v="0"/>
    <n v="6"/>
  </r>
  <r>
    <x v="30"/>
    <x v="6"/>
    <x v="0"/>
    <n v="5"/>
  </r>
  <r>
    <x v="18"/>
    <x v="6"/>
    <x v="0"/>
    <n v="4"/>
  </r>
  <r>
    <x v="19"/>
    <x v="6"/>
    <x v="0"/>
    <n v="5"/>
  </r>
  <r>
    <x v="28"/>
    <x v="6"/>
    <x v="0"/>
    <n v="1"/>
  </r>
  <r>
    <x v="21"/>
    <x v="6"/>
    <x v="0"/>
    <n v="5"/>
  </r>
  <r>
    <x v="22"/>
    <x v="7"/>
    <x v="0"/>
    <n v="4"/>
  </r>
  <r>
    <x v="0"/>
    <x v="7"/>
    <x v="0"/>
    <n v="3"/>
  </r>
  <r>
    <x v="1"/>
    <x v="7"/>
    <x v="0"/>
    <n v="5"/>
  </r>
  <r>
    <x v="2"/>
    <x v="7"/>
    <x v="0"/>
    <n v="4"/>
  </r>
  <r>
    <x v="29"/>
    <x v="7"/>
    <x v="0"/>
    <n v="1"/>
  </r>
  <r>
    <x v="24"/>
    <x v="7"/>
    <x v="0"/>
    <n v="4"/>
  </r>
  <r>
    <x v="4"/>
    <x v="7"/>
    <x v="0"/>
    <n v="5"/>
  </r>
  <r>
    <x v="5"/>
    <x v="7"/>
    <x v="0"/>
    <n v="3"/>
  </r>
  <r>
    <x v="6"/>
    <x v="7"/>
    <x v="0"/>
    <n v="5"/>
  </r>
  <r>
    <x v="9"/>
    <x v="7"/>
    <x v="0"/>
    <n v="6"/>
  </r>
  <r>
    <x v="10"/>
    <x v="7"/>
    <x v="0"/>
    <n v="5"/>
  </r>
  <r>
    <x v="11"/>
    <x v="7"/>
    <x v="0"/>
    <n v="5"/>
  </r>
  <r>
    <x v="12"/>
    <x v="7"/>
    <x v="0"/>
    <n v="1"/>
  </r>
  <r>
    <x v="14"/>
    <x v="7"/>
    <x v="0"/>
    <n v="4"/>
  </r>
  <r>
    <x v="27"/>
    <x v="7"/>
    <x v="0"/>
    <n v="4"/>
  </r>
  <r>
    <x v="15"/>
    <x v="7"/>
    <x v="0"/>
    <n v="5"/>
  </r>
  <r>
    <x v="16"/>
    <x v="7"/>
    <x v="0"/>
    <n v="4"/>
  </r>
  <r>
    <x v="17"/>
    <x v="7"/>
    <x v="0"/>
    <n v="5"/>
  </r>
  <r>
    <x v="19"/>
    <x v="7"/>
    <x v="0"/>
    <n v="5"/>
  </r>
  <r>
    <x v="28"/>
    <x v="7"/>
    <x v="0"/>
    <n v="5"/>
  </r>
  <r>
    <x v="20"/>
    <x v="7"/>
    <x v="0"/>
    <n v="5"/>
  </r>
  <r>
    <x v="21"/>
    <x v="7"/>
    <x v="0"/>
    <n v="6"/>
  </r>
  <r>
    <x v="22"/>
    <x v="8"/>
    <x v="0"/>
    <n v="4"/>
  </r>
  <r>
    <x v="2"/>
    <x v="8"/>
    <x v="0"/>
    <n v="4"/>
  </r>
  <r>
    <x v="29"/>
    <x v="8"/>
    <x v="0"/>
    <n v="4"/>
  </r>
  <r>
    <x v="3"/>
    <x v="8"/>
    <x v="0"/>
    <n v="4"/>
  </r>
  <r>
    <x v="23"/>
    <x v="8"/>
    <x v="0"/>
    <n v="4"/>
  </r>
  <r>
    <x v="24"/>
    <x v="8"/>
    <x v="0"/>
    <n v="5"/>
  </r>
  <r>
    <x v="6"/>
    <x v="8"/>
    <x v="0"/>
    <n v="3"/>
  </r>
  <r>
    <x v="7"/>
    <x v="8"/>
    <x v="0"/>
    <n v="2"/>
  </r>
  <r>
    <x v="8"/>
    <x v="8"/>
    <x v="0"/>
    <n v="2"/>
  </r>
  <r>
    <x v="25"/>
    <x v="8"/>
    <x v="0"/>
    <n v="1"/>
  </r>
  <r>
    <x v="26"/>
    <x v="8"/>
    <x v="0"/>
    <n v="6"/>
  </r>
  <r>
    <x v="11"/>
    <x v="8"/>
    <x v="0"/>
    <n v="6"/>
  </r>
  <r>
    <x v="12"/>
    <x v="8"/>
    <x v="0"/>
    <n v="6"/>
  </r>
  <r>
    <x v="13"/>
    <x v="8"/>
    <x v="0"/>
    <n v="5"/>
  </r>
  <r>
    <x v="14"/>
    <x v="8"/>
    <x v="0"/>
    <n v="6"/>
  </r>
  <r>
    <x v="27"/>
    <x v="8"/>
    <x v="0"/>
    <n v="5"/>
  </r>
  <r>
    <x v="15"/>
    <x v="8"/>
    <x v="0"/>
    <n v="1"/>
  </r>
  <r>
    <x v="17"/>
    <x v="8"/>
    <x v="0"/>
    <n v="6"/>
  </r>
  <r>
    <x v="30"/>
    <x v="8"/>
    <x v="0"/>
    <n v="8"/>
  </r>
  <r>
    <x v="18"/>
    <x v="8"/>
    <x v="0"/>
    <n v="5"/>
  </r>
  <r>
    <x v="23"/>
    <x v="9"/>
    <x v="0"/>
    <n v="1"/>
  </r>
  <r>
    <x v="4"/>
    <x v="9"/>
    <x v="0"/>
    <n v="3"/>
  </r>
  <r>
    <x v="5"/>
    <x v="9"/>
    <x v="0"/>
    <n v="7"/>
  </r>
  <r>
    <x v="6"/>
    <x v="9"/>
    <x v="0"/>
    <n v="11"/>
  </r>
  <r>
    <x v="25"/>
    <x v="9"/>
    <x v="0"/>
    <n v="1"/>
  </r>
  <r>
    <x v="9"/>
    <x v="9"/>
    <x v="0"/>
    <n v="5"/>
  </r>
  <r>
    <x v="10"/>
    <x v="9"/>
    <x v="0"/>
    <n v="4"/>
  </r>
  <r>
    <x v="15"/>
    <x v="9"/>
    <x v="0"/>
    <n v="3"/>
  </r>
  <r>
    <x v="16"/>
    <x v="9"/>
    <x v="0"/>
    <n v="4"/>
  </r>
  <r>
    <x v="17"/>
    <x v="9"/>
    <x v="0"/>
    <n v="5"/>
  </r>
  <r>
    <x v="30"/>
    <x v="9"/>
    <x v="0"/>
    <n v="5"/>
  </r>
  <r>
    <x v="18"/>
    <x v="9"/>
    <x v="0"/>
    <n v="7"/>
  </r>
  <r>
    <x v="20"/>
    <x v="9"/>
    <x v="0"/>
    <n v="5"/>
  </r>
  <r>
    <x v="21"/>
    <x v="9"/>
    <x v="0"/>
    <n v="6"/>
  </r>
  <r>
    <x v="22"/>
    <x v="10"/>
    <x v="0"/>
    <n v="4"/>
  </r>
  <r>
    <x v="0"/>
    <x v="10"/>
    <x v="0"/>
    <n v="3"/>
  </r>
  <r>
    <x v="1"/>
    <x v="10"/>
    <x v="0"/>
    <n v="4"/>
  </r>
  <r>
    <x v="3"/>
    <x v="10"/>
    <x v="0"/>
    <n v="4"/>
  </r>
  <r>
    <x v="23"/>
    <x v="10"/>
    <x v="0"/>
    <n v="5"/>
  </r>
  <r>
    <x v="24"/>
    <x v="10"/>
    <x v="0"/>
    <n v="5"/>
  </r>
  <r>
    <x v="4"/>
    <x v="10"/>
    <x v="0"/>
    <n v="4"/>
  </r>
  <r>
    <x v="5"/>
    <x v="10"/>
    <x v="0"/>
    <n v="8"/>
  </r>
  <r>
    <x v="8"/>
    <x v="10"/>
    <x v="0"/>
    <n v="5"/>
  </r>
  <r>
    <x v="25"/>
    <x v="10"/>
    <x v="0"/>
    <n v="7"/>
  </r>
  <r>
    <x v="26"/>
    <x v="10"/>
    <x v="0"/>
    <n v="3"/>
  </r>
  <r>
    <x v="9"/>
    <x v="10"/>
    <x v="0"/>
    <n v="6"/>
  </r>
  <r>
    <x v="10"/>
    <x v="10"/>
    <x v="0"/>
    <n v="6"/>
  </r>
  <r>
    <x v="11"/>
    <x v="10"/>
    <x v="0"/>
    <n v="1"/>
  </r>
  <r>
    <x v="13"/>
    <x v="10"/>
    <x v="0"/>
    <n v="6"/>
  </r>
  <r>
    <x v="14"/>
    <x v="10"/>
    <x v="0"/>
    <n v="6"/>
  </r>
  <r>
    <x v="27"/>
    <x v="10"/>
    <x v="0"/>
    <n v="5"/>
  </r>
  <r>
    <x v="15"/>
    <x v="10"/>
    <x v="0"/>
    <n v="7"/>
  </r>
  <r>
    <x v="16"/>
    <x v="10"/>
    <x v="0"/>
    <n v="5"/>
  </r>
  <r>
    <x v="18"/>
    <x v="10"/>
    <x v="0"/>
    <n v="5"/>
  </r>
  <r>
    <x v="19"/>
    <x v="10"/>
    <x v="0"/>
    <n v="6"/>
  </r>
  <r>
    <x v="28"/>
    <x v="10"/>
    <x v="0"/>
    <n v="7"/>
  </r>
  <r>
    <x v="20"/>
    <x v="10"/>
    <x v="0"/>
    <n v="9"/>
  </r>
  <r>
    <x v="22"/>
    <x v="11"/>
    <x v="0"/>
    <n v="6"/>
  </r>
  <r>
    <x v="2"/>
    <x v="11"/>
    <x v="0"/>
    <n v="6"/>
  </r>
  <r>
    <x v="29"/>
    <x v="11"/>
    <x v="0"/>
    <n v="4"/>
  </r>
  <r>
    <x v="3"/>
    <x v="11"/>
    <x v="0"/>
    <n v="4"/>
  </r>
  <r>
    <x v="23"/>
    <x v="11"/>
    <x v="0"/>
    <n v="6"/>
  </r>
  <r>
    <x v="24"/>
    <x v="11"/>
    <x v="0"/>
    <n v="4"/>
  </r>
  <r>
    <x v="6"/>
    <x v="11"/>
    <x v="0"/>
    <n v="7"/>
  </r>
  <r>
    <x v="7"/>
    <x v="11"/>
    <x v="0"/>
    <n v="6"/>
  </r>
  <r>
    <x v="8"/>
    <x v="11"/>
    <x v="0"/>
    <n v="5"/>
  </r>
  <r>
    <x v="25"/>
    <x v="11"/>
    <x v="0"/>
    <n v="6"/>
  </r>
  <r>
    <x v="26"/>
    <x v="11"/>
    <x v="0"/>
    <n v="4"/>
  </r>
  <r>
    <x v="11"/>
    <x v="11"/>
    <x v="0"/>
    <n v="6"/>
  </r>
  <r>
    <x v="12"/>
    <x v="11"/>
    <x v="0"/>
    <n v="13"/>
  </r>
  <r>
    <x v="14"/>
    <x v="11"/>
    <x v="0"/>
    <n v="4"/>
  </r>
  <r>
    <x v="27"/>
    <x v="11"/>
    <x v="0"/>
    <n v="5"/>
  </r>
  <r>
    <x v="15"/>
    <x v="11"/>
    <x v="0"/>
    <n v="8"/>
  </r>
  <r>
    <x v="0"/>
    <x v="0"/>
    <x v="1"/>
    <n v="4"/>
  </r>
  <r>
    <x v="1"/>
    <x v="0"/>
    <x v="1"/>
    <n v="6"/>
  </r>
  <r>
    <x v="2"/>
    <x v="0"/>
    <x v="1"/>
    <n v="5"/>
  </r>
  <r>
    <x v="29"/>
    <x v="0"/>
    <x v="1"/>
    <n v="7"/>
  </r>
  <r>
    <x v="3"/>
    <x v="0"/>
    <x v="1"/>
    <n v="1"/>
  </r>
  <r>
    <x v="24"/>
    <x v="0"/>
    <x v="1"/>
    <n v="9"/>
  </r>
  <r>
    <x v="4"/>
    <x v="0"/>
    <x v="1"/>
    <n v="5"/>
  </r>
  <r>
    <x v="5"/>
    <x v="0"/>
    <x v="1"/>
    <n v="6"/>
  </r>
  <r>
    <x v="6"/>
    <x v="0"/>
    <x v="1"/>
    <n v="6"/>
  </r>
  <r>
    <x v="7"/>
    <x v="0"/>
    <x v="1"/>
    <n v="5"/>
  </r>
  <r>
    <x v="26"/>
    <x v="0"/>
    <x v="1"/>
    <n v="6"/>
  </r>
  <r>
    <x v="9"/>
    <x v="0"/>
    <x v="1"/>
    <n v="5"/>
  </r>
  <r>
    <x v="10"/>
    <x v="0"/>
    <x v="1"/>
    <n v="5"/>
  </r>
  <r>
    <x v="11"/>
    <x v="0"/>
    <x v="1"/>
    <n v="7"/>
  </r>
  <r>
    <x v="12"/>
    <x v="0"/>
    <x v="1"/>
    <n v="7"/>
  </r>
  <r>
    <x v="13"/>
    <x v="0"/>
    <x v="1"/>
    <n v="1"/>
  </r>
  <r>
    <x v="27"/>
    <x v="0"/>
    <x v="1"/>
    <n v="4"/>
  </r>
  <r>
    <x v="15"/>
    <x v="0"/>
    <x v="1"/>
    <n v="2"/>
  </r>
  <r>
    <x v="16"/>
    <x v="0"/>
    <x v="1"/>
    <n v="8"/>
  </r>
  <r>
    <x v="17"/>
    <x v="0"/>
    <x v="1"/>
    <n v="6"/>
  </r>
  <r>
    <x v="28"/>
    <x v="0"/>
    <x v="1"/>
    <n v="7"/>
  </r>
  <r>
    <x v="20"/>
    <x v="0"/>
    <x v="1"/>
    <n v="7"/>
  </r>
  <r>
    <x v="21"/>
    <x v="0"/>
    <x v="1"/>
    <n v="8"/>
  </r>
  <r>
    <x v="22"/>
    <x v="1"/>
    <x v="1"/>
    <n v="7"/>
  </r>
  <r>
    <x v="0"/>
    <x v="1"/>
    <x v="1"/>
    <n v="4"/>
  </r>
  <r>
    <x v="1"/>
    <x v="1"/>
    <x v="1"/>
    <n v="2"/>
  </r>
  <r>
    <x v="29"/>
    <x v="1"/>
    <x v="1"/>
    <n v="6"/>
  </r>
  <r>
    <x v="3"/>
    <x v="1"/>
    <x v="1"/>
    <n v="6"/>
  </r>
  <r>
    <x v="23"/>
    <x v="1"/>
    <x v="1"/>
    <n v="5"/>
  </r>
  <r>
    <x v="24"/>
    <x v="1"/>
    <x v="1"/>
    <n v="5"/>
  </r>
  <r>
    <x v="4"/>
    <x v="1"/>
    <x v="1"/>
    <n v="6"/>
  </r>
  <r>
    <x v="7"/>
    <x v="1"/>
    <x v="1"/>
    <n v="6"/>
  </r>
  <r>
    <x v="8"/>
    <x v="1"/>
    <x v="1"/>
    <n v="6"/>
  </r>
  <r>
    <x v="26"/>
    <x v="1"/>
    <x v="1"/>
    <n v="5"/>
  </r>
  <r>
    <x v="9"/>
    <x v="1"/>
    <x v="1"/>
    <n v="8"/>
  </r>
  <r>
    <x v="12"/>
    <x v="1"/>
    <x v="1"/>
    <n v="11"/>
  </r>
  <r>
    <x v="14"/>
    <x v="1"/>
    <x v="1"/>
    <n v="6"/>
  </r>
  <r>
    <x v="27"/>
    <x v="1"/>
    <x v="1"/>
    <n v="6"/>
  </r>
  <r>
    <x v="15"/>
    <x v="1"/>
    <x v="1"/>
    <n v="6"/>
  </r>
  <r>
    <x v="30"/>
    <x v="1"/>
    <x v="1"/>
    <n v="6"/>
  </r>
  <r>
    <x v="18"/>
    <x v="1"/>
    <x v="1"/>
    <n v="6"/>
  </r>
  <r>
    <x v="19"/>
    <x v="1"/>
    <x v="1"/>
    <n v="9"/>
  </r>
  <r>
    <x v="22"/>
    <x v="2"/>
    <x v="1"/>
    <n v="6"/>
  </r>
  <r>
    <x v="29"/>
    <x v="2"/>
    <x v="1"/>
    <n v="4"/>
  </r>
  <r>
    <x v="3"/>
    <x v="2"/>
    <x v="1"/>
    <n v="4"/>
  </r>
  <r>
    <x v="23"/>
    <x v="2"/>
    <x v="1"/>
    <n v="5"/>
  </r>
</pivotCacheRecords>
</file>

<file path=xl/pivotCache/pivotCacheRecords5.xml><?xml version="1.0" encoding="utf-8"?>
<pivotCacheRecords xmlns="http://schemas.openxmlformats.org/spreadsheetml/2006/main" xmlns:r="http://schemas.openxmlformats.org/officeDocument/2006/relationships" count="1413">
  <r>
    <d v="2017-01-02T00:00:00"/>
    <x v="0"/>
    <x v="0"/>
    <x v="0"/>
    <s v="Framing of Charges"/>
    <n v="15"/>
  </r>
  <r>
    <d v="2017-01-02T00:00:00"/>
    <x v="0"/>
    <x v="0"/>
    <x v="0"/>
    <s v="Framing of Charges"/>
    <n v="20"/>
  </r>
  <r>
    <d v="2017-01-02T00:00:00"/>
    <x v="0"/>
    <x v="0"/>
    <x v="0"/>
    <s v="Framing of Charges"/>
    <n v="10"/>
  </r>
  <r>
    <d v="2017-01-02T00:00:00"/>
    <x v="0"/>
    <x v="0"/>
    <x v="0"/>
    <s v="Prosecution Evidence"/>
    <n v="7"/>
  </r>
  <r>
    <d v="2017-01-02T00:00:00"/>
    <x v="0"/>
    <x v="0"/>
    <x v="0"/>
    <s v="Prosecution Evidence"/>
    <n v="20"/>
  </r>
  <r>
    <d v="2017-01-02T00:00:00"/>
    <x v="0"/>
    <x v="0"/>
    <x v="0"/>
    <s v="Statement of Accused"/>
    <n v="7"/>
  </r>
  <r>
    <d v="2017-01-02T00:00:00"/>
    <x v="0"/>
    <x v="0"/>
    <x v="0"/>
    <s v="Defence Evidence"/>
    <n v="20"/>
  </r>
  <r>
    <d v="2017-01-03T00:00:00"/>
    <x v="1"/>
    <x v="0"/>
    <x v="0"/>
    <s v="Framing of Charges"/>
    <n v="45"/>
  </r>
  <r>
    <d v="2017-01-03T00:00:00"/>
    <x v="1"/>
    <x v="0"/>
    <x v="0"/>
    <s v="Prosecution Evidence"/>
    <n v="10"/>
  </r>
  <r>
    <d v="2017-01-03T00:00:00"/>
    <x v="1"/>
    <x v="0"/>
    <x v="0"/>
    <s v="Prosecution Evidence"/>
    <n v="60"/>
  </r>
  <r>
    <d v="2017-01-03T00:00:00"/>
    <x v="1"/>
    <x v="0"/>
    <x v="0"/>
    <s v="Prosecution Evidence"/>
    <n v="10"/>
  </r>
  <r>
    <d v="2017-01-03T00:00:00"/>
    <x v="1"/>
    <x v="0"/>
    <x v="0"/>
    <s v="Statement of Accused"/>
    <n v="10"/>
  </r>
  <r>
    <d v="2017-01-03T00:00:00"/>
    <x v="1"/>
    <x v="0"/>
    <x v="0"/>
    <s v="Defence Evidence"/>
    <n v="45"/>
  </r>
  <r>
    <d v="2017-01-03T00:00:00"/>
    <x v="1"/>
    <x v="0"/>
    <x v="0"/>
    <s v="Final Arguments"/>
    <n v="30"/>
  </r>
  <r>
    <d v="2017-01-04T00:00:00"/>
    <x v="2"/>
    <x v="0"/>
    <x v="0"/>
    <s v="Framing of Charges"/>
    <n v="45"/>
  </r>
  <r>
    <d v="2017-01-04T00:00:00"/>
    <x v="2"/>
    <x v="0"/>
    <x v="0"/>
    <s v="Prosecution Evidence"/>
    <n v="60"/>
  </r>
  <r>
    <d v="2017-01-04T00:00:00"/>
    <x v="2"/>
    <x v="0"/>
    <x v="0"/>
    <s v="Prosecution Evidence"/>
    <n v="10"/>
  </r>
  <r>
    <d v="2017-01-04T00:00:00"/>
    <x v="2"/>
    <x v="0"/>
    <x v="0"/>
    <s v="Prosecution Evidence"/>
    <n v="15"/>
  </r>
  <r>
    <d v="2017-01-04T00:00:00"/>
    <x v="2"/>
    <x v="0"/>
    <x v="0"/>
    <s v="Statement of Accused"/>
    <n v="20"/>
  </r>
  <r>
    <d v="2017-01-04T00:00:00"/>
    <x v="2"/>
    <x v="0"/>
    <x v="0"/>
    <s v="Final Arguments"/>
    <n v="25"/>
  </r>
  <r>
    <d v="2017-01-04T00:00:00"/>
    <x v="2"/>
    <x v="0"/>
    <x v="0"/>
    <s v="Final Arguments"/>
    <n v="10"/>
  </r>
  <r>
    <d v="2017-01-04T00:00:00"/>
    <x v="2"/>
    <x v="0"/>
    <x v="0"/>
    <s v="Framing of Charges"/>
    <n v="15"/>
  </r>
  <r>
    <d v="2017-01-06T00:00:00"/>
    <x v="3"/>
    <x v="0"/>
    <x v="0"/>
    <s v="Framing of Charges"/>
    <n v="15"/>
  </r>
  <r>
    <d v="2017-01-06T00:00:00"/>
    <x v="3"/>
    <x v="0"/>
    <x v="0"/>
    <s v="Statement of Accused"/>
    <n v="5"/>
  </r>
  <r>
    <d v="2017-01-06T00:00:00"/>
    <x v="3"/>
    <x v="0"/>
    <x v="0"/>
    <s v="Prosecution Evidence"/>
    <n v="45"/>
  </r>
  <r>
    <d v="2017-01-06T00:00:00"/>
    <x v="3"/>
    <x v="0"/>
    <x v="0"/>
    <s v="Statement of Accused"/>
    <n v="10"/>
  </r>
  <r>
    <d v="2017-01-06T00:00:00"/>
    <x v="3"/>
    <x v="0"/>
    <x v="0"/>
    <s v="Defence Evidence"/>
    <n v="15"/>
  </r>
  <r>
    <d v="2017-01-06T00:00:00"/>
    <x v="3"/>
    <x v="0"/>
    <x v="0"/>
    <s v="Final Arguments"/>
    <n v="90"/>
  </r>
  <r>
    <d v="2017-01-06T00:00:00"/>
    <x v="3"/>
    <x v="0"/>
    <x v="0"/>
    <s v="Prosecution Evidence"/>
    <n v="10"/>
  </r>
  <r>
    <d v="2017-01-06T00:00:00"/>
    <x v="3"/>
    <x v="0"/>
    <x v="0"/>
    <s v="Prosecution Evidence"/>
    <n v="20"/>
  </r>
  <r>
    <d v="2017-01-06T00:00:00"/>
    <x v="3"/>
    <x v="0"/>
    <x v="0"/>
    <s v="Prosecution Evidence"/>
    <n v="15"/>
  </r>
  <r>
    <d v="2017-01-06T00:00:00"/>
    <x v="3"/>
    <x v="0"/>
    <x v="0"/>
    <s v="Statement of Accused"/>
    <n v="10"/>
  </r>
  <r>
    <d v="2017-01-06T00:00:00"/>
    <x v="3"/>
    <x v="0"/>
    <x v="0"/>
    <s v="Statement of Accused"/>
    <n v="10"/>
  </r>
  <r>
    <d v="2017-01-06T00:00:00"/>
    <x v="3"/>
    <x v="0"/>
    <x v="0"/>
    <s v="Defence Evidence"/>
    <n v="150"/>
  </r>
  <r>
    <d v="2017-01-06T00:00:00"/>
    <x v="3"/>
    <x v="0"/>
    <x v="0"/>
    <s v="Final Arguments"/>
    <n v="10"/>
  </r>
  <r>
    <d v="2017-01-06T00:00:00"/>
    <x v="3"/>
    <x v="0"/>
    <x v="0"/>
    <s v="Final Arguments"/>
    <n v="10"/>
  </r>
  <r>
    <d v="2017-01-09T00:00:00"/>
    <x v="4"/>
    <x v="0"/>
    <x v="0"/>
    <s v="Framing of Charges"/>
    <n v="20"/>
  </r>
  <r>
    <d v="2017-01-09T00:00:00"/>
    <x v="4"/>
    <x v="0"/>
    <x v="0"/>
    <s v="Framing of Charges"/>
    <n v="45"/>
  </r>
  <r>
    <d v="2017-01-09T00:00:00"/>
    <x v="4"/>
    <x v="0"/>
    <x v="0"/>
    <s v="Prosecution Evidence"/>
    <n v="30"/>
  </r>
  <r>
    <d v="2017-01-09T00:00:00"/>
    <x v="4"/>
    <x v="0"/>
    <x v="0"/>
    <s v="Prosecution Evidence"/>
    <n v="10"/>
  </r>
  <r>
    <d v="2017-01-09T00:00:00"/>
    <x v="4"/>
    <x v="0"/>
    <x v="0"/>
    <s v="Statement of Accused"/>
    <n v="10"/>
  </r>
  <r>
    <d v="2017-01-09T00:00:00"/>
    <x v="4"/>
    <x v="0"/>
    <x v="0"/>
    <s v="Statement of Accused"/>
    <n v="120"/>
  </r>
  <r>
    <d v="2017-01-09T00:00:00"/>
    <x v="4"/>
    <x v="0"/>
    <x v="0"/>
    <s v="Final Arguments"/>
    <n v="30"/>
  </r>
  <r>
    <d v="2017-01-10T00:00:00"/>
    <x v="5"/>
    <x v="0"/>
    <x v="0"/>
    <s v="Framing of Charges"/>
    <n v="10"/>
  </r>
  <r>
    <d v="2017-01-10T00:00:00"/>
    <x v="5"/>
    <x v="0"/>
    <x v="0"/>
    <s v="Prosecution Evidence"/>
    <n v="10"/>
  </r>
  <r>
    <d v="2017-01-10T00:00:00"/>
    <x v="5"/>
    <x v="0"/>
    <x v="0"/>
    <s v="Prosecution Evidence"/>
    <n v="90"/>
  </r>
  <r>
    <d v="2017-01-10T00:00:00"/>
    <x v="5"/>
    <x v="0"/>
    <x v="0"/>
    <s v="Statement of Accused"/>
    <n v="15"/>
  </r>
  <r>
    <d v="2017-01-10T00:00:00"/>
    <x v="5"/>
    <x v="0"/>
    <x v="0"/>
    <s v="Defence Evidence"/>
    <n v="20"/>
  </r>
  <r>
    <d v="2017-01-10T00:00:00"/>
    <x v="5"/>
    <x v="0"/>
    <x v="0"/>
    <s v="Final Arguments"/>
    <n v="35"/>
  </r>
  <r>
    <d v="2017-01-10T00:00:00"/>
    <x v="5"/>
    <x v="0"/>
    <x v="0"/>
    <s v="Final Arguments"/>
    <n v="35"/>
  </r>
  <r>
    <d v="2017-01-10T00:00:00"/>
    <x v="5"/>
    <x v="0"/>
    <x v="0"/>
    <s v="Framing of Charges"/>
    <n v="30"/>
  </r>
  <r>
    <d v="2017-01-11T00:00:00"/>
    <x v="6"/>
    <x v="0"/>
    <x v="0"/>
    <s v="Framing of Charges"/>
    <n v="30"/>
  </r>
  <r>
    <d v="2017-01-11T00:00:00"/>
    <x v="6"/>
    <x v="0"/>
    <x v="0"/>
    <s v="Prosecution Evidence"/>
    <n v="15"/>
  </r>
  <r>
    <d v="2017-01-11T00:00:00"/>
    <x v="6"/>
    <x v="0"/>
    <x v="0"/>
    <s v="Prosecution Evidence"/>
    <n v="15"/>
  </r>
  <r>
    <d v="2017-01-11T00:00:00"/>
    <x v="6"/>
    <x v="0"/>
    <x v="0"/>
    <s v="Prosecution Evidence"/>
    <n v="30"/>
  </r>
  <r>
    <d v="2017-01-11T00:00:00"/>
    <x v="6"/>
    <x v="0"/>
    <x v="0"/>
    <s v="Statement of Accused"/>
    <n v="10"/>
  </r>
  <r>
    <d v="2017-01-11T00:00:00"/>
    <x v="6"/>
    <x v="0"/>
    <x v="0"/>
    <s v="Final Arguments"/>
    <n v="25"/>
  </r>
  <r>
    <d v="2017-01-12T00:00:00"/>
    <x v="7"/>
    <x v="0"/>
    <x v="0"/>
    <s v="Framing of Charges"/>
    <n v="25"/>
  </r>
  <r>
    <d v="2017-01-12T00:00:00"/>
    <x v="7"/>
    <x v="0"/>
    <x v="0"/>
    <s v="Framing of Charges"/>
    <n v="15"/>
  </r>
  <r>
    <d v="2017-01-12T00:00:00"/>
    <x v="7"/>
    <x v="0"/>
    <x v="0"/>
    <s v="Prosecution Evidence"/>
    <n v="30"/>
  </r>
  <r>
    <d v="2017-01-12T00:00:00"/>
    <x v="7"/>
    <x v="0"/>
    <x v="0"/>
    <s v="Prosecution Evidence"/>
    <n v="15"/>
  </r>
  <r>
    <d v="2017-01-12T00:00:00"/>
    <x v="7"/>
    <x v="0"/>
    <x v="0"/>
    <s v="Statement of Accused"/>
    <n v="10"/>
  </r>
  <r>
    <d v="2017-01-12T00:00:00"/>
    <x v="7"/>
    <x v="0"/>
    <x v="0"/>
    <s v="Final Arguments"/>
    <n v="25"/>
  </r>
  <r>
    <d v="2017-01-12T00:00:00"/>
    <x v="7"/>
    <x v="0"/>
    <x v="0"/>
    <s v="Final Arguments"/>
    <n v="30"/>
  </r>
  <r>
    <d v="2017-01-12T00:00:00"/>
    <x v="7"/>
    <x v="0"/>
    <x v="0"/>
    <s v="Framing of Charges"/>
    <n v="30"/>
  </r>
  <r>
    <d v="2017-01-13T00:00:00"/>
    <x v="8"/>
    <x v="0"/>
    <x v="0"/>
    <s v="Framing of Charges"/>
    <n v="25"/>
  </r>
  <r>
    <d v="2017-01-13T00:00:00"/>
    <x v="8"/>
    <x v="0"/>
    <x v="0"/>
    <s v="Framing of Charges"/>
    <n v="35"/>
  </r>
  <r>
    <d v="2017-01-13T00:00:00"/>
    <x v="8"/>
    <x v="0"/>
    <x v="0"/>
    <s v="Prosecution Evidence"/>
    <n v="60"/>
  </r>
  <r>
    <d v="2017-01-13T00:00:00"/>
    <x v="8"/>
    <x v="0"/>
    <x v="0"/>
    <s v="Prosecution Evidence"/>
    <n v="45"/>
  </r>
  <r>
    <d v="2017-01-13T00:00:00"/>
    <x v="8"/>
    <x v="0"/>
    <x v="0"/>
    <s v="Statement of Accused"/>
    <n v="10"/>
  </r>
  <r>
    <d v="2017-01-13T00:00:00"/>
    <x v="8"/>
    <x v="0"/>
    <x v="0"/>
    <s v="Statement of Accused"/>
    <n v="5"/>
  </r>
  <r>
    <d v="2017-01-13T00:00:00"/>
    <x v="8"/>
    <x v="0"/>
    <x v="0"/>
    <s v="Final Arguments"/>
    <n v="60"/>
  </r>
  <r>
    <d v="2017-01-16T00:00:00"/>
    <x v="9"/>
    <x v="0"/>
    <x v="0"/>
    <s v="Framing of Charges"/>
    <n v="10"/>
  </r>
  <r>
    <d v="2017-01-16T00:00:00"/>
    <x v="9"/>
    <x v="0"/>
    <x v="0"/>
    <s v="Framing of Charges"/>
    <n v="30"/>
  </r>
  <r>
    <d v="2017-01-16T00:00:00"/>
    <x v="9"/>
    <x v="0"/>
    <x v="0"/>
    <s v="Prosecution Evidence"/>
    <n v="10"/>
  </r>
  <r>
    <d v="2017-01-16T00:00:00"/>
    <x v="9"/>
    <x v="0"/>
    <x v="0"/>
    <s v="Prosecution Evidence"/>
    <n v="10"/>
  </r>
  <r>
    <d v="2017-01-16T00:00:00"/>
    <x v="9"/>
    <x v="0"/>
    <x v="0"/>
    <s v="Statement of Accused"/>
    <n v="10"/>
  </r>
  <r>
    <d v="2017-01-16T00:00:00"/>
    <x v="9"/>
    <x v="0"/>
    <x v="0"/>
    <s v="Final Arguments"/>
    <n v="30"/>
  </r>
  <r>
    <d v="2017-01-16T00:00:00"/>
    <x v="9"/>
    <x v="0"/>
    <x v="0"/>
    <s v="Final Arguments"/>
    <n v="10"/>
  </r>
  <r>
    <d v="2017-01-16T00:00:00"/>
    <x v="9"/>
    <x v="0"/>
    <x v="0"/>
    <s v="Final Arguments"/>
    <n v="45"/>
  </r>
  <r>
    <d v="2017-01-17T00:00:00"/>
    <x v="10"/>
    <x v="0"/>
    <x v="0"/>
    <s v="Framing of Charges"/>
    <n v="30"/>
  </r>
  <r>
    <d v="2017-01-17T00:00:00"/>
    <x v="10"/>
    <x v="0"/>
    <x v="0"/>
    <s v="Prosecution Evidence"/>
    <n v="10"/>
  </r>
  <r>
    <d v="2017-01-17T00:00:00"/>
    <x v="10"/>
    <x v="0"/>
    <x v="0"/>
    <s v="Prosecution Evidence"/>
    <n v="15"/>
  </r>
  <r>
    <d v="2017-01-17T00:00:00"/>
    <x v="10"/>
    <x v="0"/>
    <x v="0"/>
    <s v="Statement of Accused"/>
    <n v="15"/>
  </r>
  <r>
    <d v="2017-01-17T00:00:00"/>
    <x v="10"/>
    <x v="0"/>
    <x v="0"/>
    <s v="Defence Evidence"/>
    <n v="10"/>
  </r>
  <r>
    <d v="2017-01-17T00:00:00"/>
    <x v="10"/>
    <x v="0"/>
    <x v="0"/>
    <s v="Final Arguments"/>
    <n v="30"/>
  </r>
  <r>
    <d v="2017-01-18T00:00:00"/>
    <x v="11"/>
    <x v="0"/>
    <x v="0"/>
    <s v="Prosecution Evidence"/>
    <n v="5"/>
  </r>
  <r>
    <d v="2017-01-18T00:00:00"/>
    <x v="11"/>
    <x v="0"/>
    <x v="0"/>
    <s v="Prosecution Evidence"/>
    <n v="45"/>
  </r>
  <r>
    <d v="2017-01-18T00:00:00"/>
    <x v="11"/>
    <x v="0"/>
    <x v="0"/>
    <s v="Statement of Accused"/>
    <n v="60"/>
  </r>
  <r>
    <d v="2017-01-18T00:00:00"/>
    <x v="11"/>
    <x v="0"/>
    <x v="0"/>
    <s v="Final Arguments"/>
    <n v="120"/>
  </r>
  <r>
    <d v="2017-01-19T00:00:00"/>
    <x v="12"/>
    <x v="0"/>
    <x v="0"/>
    <s v="Prosecution Evidence"/>
    <n v="45"/>
  </r>
  <r>
    <d v="2017-01-19T00:00:00"/>
    <x v="12"/>
    <x v="0"/>
    <x v="0"/>
    <s v="Framing of Charges"/>
    <n v="150"/>
  </r>
  <r>
    <d v="2017-01-19T00:00:00"/>
    <x v="12"/>
    <x v="0"/>
    <x v="0"/>
    <s v="Statement of Accused"/>
    <n v="5"/>
  </r>
  <r>
    <d v="2017-01-19T00:00:00"/>
    <x v="12"/>
    <x v="0"/>
    <x v="0"/>
    <s v="Statement of Accused"/>
    <n v="10"/>
  </r>
  <r>
    <d v="2017-01-19T00:00:00"/>
    <x v="12"/>
    <x v="0"/>
    <x v="0"/>
    <s v="Final Arguments"/>
    <n v="60"/>
  </r>
  <r>
    <d v="2017-01-20T00:00:00"/>
    <x v="13"/>
    <x v="0"/>
    <x v="0"/>
    <s v="Framing of Charges"/>
    <n v="30"/>
  </r>
  <r>
    <d v="2017-01-20T00:00:00"/>
    <x v="13"/>
    <x v="0"/>
    <x v="0"/>
    <s v="Prosecution Evidence"/>
    <n v="5"/>
  </r>
  <r>
    <d v="2017-01-20T00:00:00"/>
    <x v="13"/>
    <x v="0"/>
    <x v="0"/>
    <s v="Prosecution Evidence"/>
    <n v="150"/>
  </r>
  <r>
    <d v="2017-01-20T00:00:00"/>
    <x v="13"/>
    <x v="0"/>
    <x v="0"/>
    <s v="Statement of Accused"/>
    <n v="120"/>
  </r>
  <r>
    <d v="2017-01-20T00:00:00"/>
    <x v="13"/>
    <x v="0"/>
    <x v="0"/>
    <s v="Statement of Accused"/>
    <n v="5"/>
  </r>
  <r>
    <d v="2017-01-20T00:00:00"/>
    <x v="13"/>
    <x v="0"/>
    <x v="0"/>
    <s v="Defence Evidence"/>
    <n v="90"/>
  </r>
  <r>
    <d v="2017-01-20T00:00:00"/>
    <x v="13"/>
    <x v="0"/>
    <x v="0"/>
    <s v="Final Arguments"/>
    <n v="20"/>
  </r>
  <r>
    <d v="2017-01-21T00:00:00"/>
    <x v="14"/>
    <x v="0"/>
    <x v="0"/>
    <s v="Statement of Accused"/>
    <n v="90"/>
  </r>
  <r>
    <d v="2017-01-23T00:00:00"/>
    <x v="15"/>
    <x v="0"/>
    <x v="0"/>
    <s v="Final Arguments"/>
    <n v="180"/>
  </r>
  <r>
    <d v="2017-01-23T00:00:00"/>
    <x v="15"/>
    <x v="0"/>
    <x v="0"/>
    <s v="Framing of Charges"/>
    <n v="5"/>
  </r>
  <r>
    <d v="2017-01-24T00:00:00"/>
    <x v="16"/>
    <x v="0"/>
    <x v="0"/>
    <s v="Framing of Charges"/>
    <n v="10"/>
  </r>
  <r>
    <d v="2017-01-24T00:00:00"/>
    <x v="16"/>
    <x v="0"/>
    <x v="0"/>
    <s v="Prosecution Evidence"/>
    <n v="10"/>
  </r>
  <r>
    <d v="2017-01-24T00:00:00"/>
    <x v="16"/>
    <x v="0"/>
    <x v="0"/>
    <s v="Prosecution Evidence"/>
    <n v="15"/>
  </r>
  <r>
    <d v="2017-01-24T00:00:00"/>
    <x v="16"/>
    <x v="0"/>
    <x v="0"/>
    <s v="Statement of Accused"/>
    <n v="15"/>
  </r>
  <r>
    <d v="2017-01-24T00:00:00"/>
    <x v="16"/>
    <x v="0"/>
    <x v="0"/>
    <s v="Final Arguments"/>
    <n v="15"/>
  </r>
  <r>
    <d v="2017-01-24T00:00:00"/>
    <x v="16"/>
    <x v="0"/>
    <x v="0"/>
    <s v="Final Arguments"/>
    <n v="5"/>
  </r>
  <r>
    <d v="2017-01-25T00:00:00"/>
    <x v="17"/>
    <x v="0"/>
    <x v="0"/>
    <s v="Statement of Accused"/>
    <n v="10"/>
  </r>
  <r>
    <d v="2017-01-25T00:00:00"/>
    <x v="17"/>
    <x v="0"/>
    <x v="0"/>
    <s v="Defence Evidence"/>
    <n v="15"/>
  </r>
  <r>
    <d v="2017-01-25T00:00:00"/>
    <x v="17"/>
    <x v="0"/>
    <x v="0"/>
    <s v="Final Arguments"/>
    <n v="60"/>
  </r>
  <r>
    <d v="2017-01-25T00:00:00"/>
    <x v="17"/>
    <x v="0"/>
    <x v="0"/>
    <s v="Final Arguments"/>
    <n v="50"/>
  </r>
  <r>
    <d v="2017-01-27T00:00:00"/>
    <x v="18"/>
    <x v="0"/>
    <x v="0"/>
    <s v="Framing of Charges"/>
    <n v="30"/>
  </r>
  <r>
    <d v="2017-01-27T00:00:00"/>
    <x v="18"/>
    <x v="0"/>
    <x v="0"/>
    <s v="Prosecution Evidence"/>
    <n v="40"/>
  </r>
  <r>
    <d v="2017-01-27T00:00:00"/>
    <x v="18"/>
    <x v="0"/>
    <x v="0"/>
    <s v="Prosecution Evidence"/>
    <n v="10"/>
  </r>
  <r>
    <d v="2017-01-27T00:00:00"/>
    <x v="18"/>
    <x v="0"/>
    <x v="0"/>
    <s v="Statement of Accused"/>
    <n v="10"/>
  </r>
  <r>
    <d v="2017-01-27T00:00:00"/>
    <x v="18"/>
    <x v="0"/>
    <x v="0"/>
    <s v="Final Arguments"/>
    <n v="40"/>
  </r>
  <r>
    <d v="2017-01-27T00:00:00"/>
    <x v="18"/>
    <x v="0"/>
    <x v="0"/>
    <s v="Final Arguments"/>
    <n v="30"/>
  </r>
  <r>
    <d v="2017-01-28T00:00:00"/>
    <x v="19"/>
    <x v="0"/>
    <x v="0"/>
    <s v="Framing of Charges"/>
    <n v="10"/>
  </r>
  <r>
    <d v="2017-01-28T00:00:00"/>
    <x v="19"/>
    <x v="0"/>
    <x v="0"/>
    <s v="Final Arguments"/>
    <n v="90"/>
  </r>
  <r>
    <d v="2017-01-28T00:00:00"/>
    <x v="19"/>
    <x v="0"/>
    <x v="0"/>
    <s v="Final Arguments"/>
    <n v="60"/>
  </r>
  <r>
    <d v="2017-01-30T00:00:00"/>
    <x v="20"/>
    <x v="0"/>
    <x v="0"/>
    <s v="Framing of Charges"/>
    <n v="120"/>
  </r>
  <r>
    <d v="2017-01-30T00:00:00"/>
    <x v="20"/>
    <x v="0"/>
    <x v="0"/>
    <s v="Prosecution Evidence"/>
    <n v="60"/>
  </r>
  <r>
    <d v="2017-01-30T00:00:00"/>
    <x v="20"/>
    <x v="0"/>
    <x v="0"/>
    <s v="Statement of Accused"/>
    <n v="30"/>
  </r>
  <r>
    <d v="2017-01-30T00:00:00"/>
    <x v="20"/>
    <x v="0"/>
    <x v="0"/>
    <s v="Defence Evidence"/>
    <n v="15"/>
  </r>
  <r>
    <d v="2017-01-30T00:00:00"/>
    <x v="20"/>
    <x v="0"/>
    <x v="0"/>
    <s v="Final Arguments"/>
    <n v="45"/>
  </r>
  <r>
    <d v="2017-01-31T00:00:00"/>
    <x v="21"/>
    <x v="0"/>
    <x v="0"/>
    <s v="Framing of Charges"/>
    <n v="20"/>
  </r>
  <r>
    <d v="2017-01-31T00:00:00"/>
    <x v="21"/>
    <x v="0"/>
    <x v="0"/>
    <s v="Prosecution Evidence"/>
    <n v="15"/>
  </r>
  <r>
    <d v="2017-01-31T00:00:00"/>
    <x v="21"/>
    <x v="0"/>
    <x v="0"/>
    <s v="Prosecution Evidence"/>
    <n v="45"/>
  </r>
  <r>
    <d v="2017-01-31T00:00:00"/>
    <x v="21"/>
    <x v="0"/>
    <x v="0"/>
    <s v="Prosecution Evidence"/>
    <n v="60"/>
  </r>
  <r>
    <d v="2017-01-31T00:00:00"/>
    <x v="21"/>
    <x v="0"/>
    <x v="0"/>
    <s v="Defence Evidence"/>
    <n v="105"/>
  </r>
  <r>
    <d v="2017-01-31T00:00:00"/>
    <x v="21"/>
    <x v="0"/>
    <x v="0"/>
    <s v="Final Arguments"/>
    <n v="20"/>
  </r>
  <r>
    <d v="2017-02-01T00:00:00"/>
    <x v="22"/>
    <x v="1"/>
    <x v="0"/>
    <s v="Prosecution Evidence"/>
    <n v="10"/>
  </r>
  <r>
    <d v="2017-02-01T00:00:00"/>
    <x v="22"/>
    <x v="1"/>
    <x v="0"/>
    <s v="Prosecution Evidence"/>
    <n v="10"/>
  </r>
  <r>
    <d v="2017-02-01T00:00:00"/>
    <x v="22"/>
    <x v="1"/>
    <x v="0"/>
    <s v="Statement of Accused"/>
    <n v="10"/>
  </r>
  <r>
    <d v="2017-02-01T00:00:00"/>
    <x v="22"/>
    <x v="1"/>
    <x v="0"/>
    <s v="Final Arguments"/>
    <n v="20"/>
  </r>
  <r>
    <d v="2017-02-01T00:00:00"/>
    <x v="22"/>
    <x v="1"/>
    <x v="0"/>
    <s v="Final Arguments"/>
    <n v="90"/>
  </r>
  <r>
    <d v="2017-02-02T00:00:00"/>
    <x v="0"/>
    <x v="1"/>
    <x v="0"/>
    <s v="Prosecution Evidence"/>
    <n v="45"/>
  </r>
  <r>
    <d v="2017-02-02T00:00:00"/>
    <x v="0"/>
    <x v="1"/>
    <x v="0"/>
    <s v="Prosecution Evidence"/>
    <n v="10"/>
  </r>
  <r>
    <d v="2017-02-02T00:00:00"/>
    <x v="0"/>
    <x v="1"/>
    <x v="0"/>
    <s v="Defence Evidence"/>
    <n v="10"/>
  </r>
  <r>
    <d v="2017-02-02T00:00:00"/>
    <x v="0"/>
    <x v="1"/>
    <x v="0"/>
    <s v="Final Arguments"/>
    <n v="60"/>
  </r>
  <r>
    <d v="2017-02-03T00:00:00"/>
    <x v="1"/>
    <x v="1"/>
    <x v="0"/>
    <s v="Prosecution Evidence"/>
    <n v="90"/>
  </r>
  <r>
    <d v="2017-02-03T00:00:00"/>
    <x v="1"/>
    <x v="1"/>
    <x v="0"/>
    <s v="Prosecution Evidence"/>
    <n v="90"/>
  </r>
  <r>
    <d v="2017-02-03T00:00:00"/>
    <x v="1"/>
    <x v="1"/>
    <x v="0"/>
    <s v="Statement of Accused"/>
    <n v="30"/>
  </r>
  <r>
    <d v="2017-02-03T00:00:00"/>
    <x v="1"/>
    <x v="1"/>
    <x v="0"/>
    <s v="Defence Evidence"/>
    <n v="10"/>
  </r>
  <r>
    <d v="2017-02-03T00:00:00"/>
    <x v="1"/>
    <x v="1"/>
    <x v="0"/>
    <s v="Final Arguments"/>
    <n v="60"/>
  </r>
  <r>
    <d v="2017-02-04T00:00:00"/>
    <x v="2"/>
    <x v="1"/>
    <x v="0"/>
    <s v="Final Arguments"/>
    <n v="60"/>
  </r>
  <r>
    <d v="2017-02-04T00:00:00"/>
    <x v="2"/>
    <x v="1"/>
    <x v="0"/>
    <s v="Final Arguments"/>
    <n v="60"/>
  </r>
  <r>
    <d v="2017-02-06T00:00:00"/>
    <x v="3"/>
    <x v="1"/>
    <x v="0"/>
    <s v="Framing of Charges"/>
    <n v="30"/>
  </r>
  <r>
    <d v="2017-02-06T00:00:00"/>
    <x v="3"/>
    <x v="1"/>
    <x v="0"/>
    <s v="Prosecution Evidence"/>
    <n v="30"/>
  </r>
  <r>
    <d v="2017-02-06T00:00:00"/>
    <x v="3"/>
    <x v="1"/>
    <x v="0"/>
    <s v="Prosecution Evidence"/>
    <n v="5"/>
  </r>
  <r>
    <d v="2017-02-06T00:00:00"/>
    <x v="3"/>
    <x v="1"/>
    <x v="0"/>
    <s v="Statement of Accused"/>
    <n v="20"/>
  </r>
  <r>
    <d v="2017-02-06T00:00:00"/>
    <x v="3"/>
    <x v="1"/>
    <x v="0"/>
    <s v="Final Arguments"/>
    <n v="60"/>
  </r>
  <r>
    <d v="2017-02-06T00:00:00"/>
    <x v="3"/>
    <x v="1"/>
    <x v="0"/>
    <s v="Final Arguments"/>
    <n v="60"/>
  </r>
  <r>
    <d v="2017-02-06T00:00:00"/>
    <x v="3"/>
    <x v="1"/>
    <x v="0"/>
    <s v="Framing of Charges"/>
    <n v="60"/>
  </r>
  <r>
    <d v="2017-02-07T00:00:00"/>
    <x v="23"/>
    <x v="1"/>
    <x v="0"/>
    <s v="Prosecution Evidence"/>
    <n v="30"/>
  </r>
  <r>
    <d v="2017-02-07T00:00:00"/>
    <x v="23"/>
    <x v="1"/>
    <x v="0"/>
    <s v="Prosecution Evidence"/>
    <n v="90"/>
  </r>
  <r>
    <d v="2017-02-07T00:00:00"/>
    <x v="23"/>
    <x v="1"/>
    <x v="0"/>
    <s v="Defence Evidence"/>
    <n v="15"/>
  </r>
  <r>
    <d v="2017-02-07T00:00:00"/>
    <x v="23"/>
    <x v="1"/>
    <x v="0"/>
    <s v="Final Arguments"/>
    <n v="30"/>
  </r>
  <r>
    <d v="2017-02-07T00:00:00"/>
    <x v="23"/>
    <x v="1"/>
    <x v="0"/>
    <s v="Final Arguments"/>
    <n v="60"/>
  </r>
  <r>
    <d v="2017-02-08T00:00:00"/>
    <x v="24"/>
    <x v="1"/>
    <x v="0"/>
    <s v="Framing of Charges"/>
    <n v="20"/>
  </r>
  <r>
    <d v="2017-02-08T00:00:00"/>
    <x v="24"/>
    <x v="1"/>
    <x v="0"/>
    <s v="Prosecution Evidence"/>
    <n v="10"/>
  </r>
  <r>
    <d v="2017-02-08T00:00:00"/>
    <x v="24"/>
    <x v="1"/>
    <x v="0"/>
    <s v="Prosecution Evidence"/>
    <n v="90"/>
  </r>
  <r>
    <d v="2017-02-08T00:00:00"/>
    <x v="24"/>
    <x v="1"/>
    <x v="0"/>
    <s v="Statement of Accused"/>
    <n v="10"/>
  </r>
  <r>
    <d v="2017-02-09T00:00:00"/>
    <x v="4"/>
    <x v="1"/>
    <x v="0"/>
    <s v="Prosecution Evidence"/>
    <n v="15"/>
  </r>
  <r>
    <d v="2017-02-09T00:00:00"/>
    <x v="4"/>
    <x v="1"/>
    <x v="0"/>
    <s v="Statement of Accused"/>
    <n v="60"/>
  </r>
  <r>
    <d v="2017-02-09T00:00:00"/>
    <x v="4"/>
    <x v="1"/>
    <x v="0"/>
    <s v="Defence Evidence"/>
    <n v="60"/>
  </r>
  <r>
    <d v="2017-02-10T00:00:00"/>
    <x v="5"/>
    <x v="1"/>
    <x v="0"/>
    <s v="Prosecution Evidence"/>
    <n v="15"/>
  </r>
  <r>
    <d v="2017-02-10T00:00:00"/>
    <x v="5"/>
    <x v="1"/>
    <x v="0"/>
    <s v="Defence Evidence"/>
    <n v="15"/>
  </r>
  <r>
    <d v="2017-02-10T00:00:00"/>
    <x v="5"/>
    <x v="1"/>
    <x v="0"/>
    <s v="Final Arguments"/>
    <n v="60"/>
  </r>
  <r>
    <d v="2017-02-10T00:00:00"/>
    <x v="5"/>
    <x v="1"/>
    <x v="0"/>
    <s v="Final Arguments"/>
    <n v="15"/>
  </r>
  <r>
    <d v="2017-02-10T00:00:00"/>
    <x v="5"/>
    <x v="1"/>
    <x v="0"/>
    <s v="Framing of Charges"/>
    <n v="60"/>
  </r>
  <r>
    <d v="2017-02-13T00:00:00"/>
    <x v="8"/>
    <x v="1"/>
    <x v="0"/>
    <s v="Prosecution Evidence"/>
    <n v="90"/>
  </r>
  <r>
    <d v="2017-02-13T00:00:00"/>
    <x v="8"/>
    <x v="1"/>
    <x v="0"/>
    <s v="Statement of Accused"/>
    <n v="120"/>
  </r>
  <r>
    <d v="2017-02-13T00:00:00"/>
    <x v="8"/>
    <x v="1"/>
    <x v="0"/>
    <s v="Defence Evidence"/>
    <n v="25"/>
  </r>
  <r>
    <d v="2017-02-13T00:00:00"/>
    <x v="8"/>
    <x v="1"/>
    <x v="0"/>
    <s v="Orders"/>
    <n v="10"/>
  </r>
  <r>
    <d v="2017-02-14T00:00:00"/>
    <x v="25"/>
    <x v="1"/>
    <x v="0"/>
    <s v="Framing of Charges"/>
    <n v="30"/>
  </r>
  <r>
    <d v="2017-02-14T00:00:00"/>
    <x v="25"/>
    <x v="1"/>
    <x v="0"/>
    <s v="Prosecution Evidence"/>
    <n v="45"/>
  </r>
  <r>
    <d v="2017-02-14T00:00:00"/>
    <x v="25"/>
    <x v="1"/>
    <x v="0"/>
    <s v="Prosecution Evidence"/>
    <n v="45"/>
  </r>
  <r>
    <d v="2017-02-14T00:00:00"/>
    <x v="25"/>
    <x v="1"/>
    <x v="0"/>
    <s v="Prosecution Evidence"/>
    <n v="20"/>
  </r>
  <r>
    <d v="2017-02-14T00:00:00"/>
    <x v="25"/>
    <x v="1"/>
    <x v="0"/>
    <s v="Defence Evidence"/>
    <n v="30"/>
  </r>
  <r>
    <d v="2017-02-14T00:00:00"/>
    <x v="25"/>
    <x v="1"/>
    <x v="0"/>
    <s v="Final Arguments"/>
    <n v="60"/>
  </r>
  <r>
    <d v="2017-02-15T00:00:00"/>
    <x v="26"/>
    <x v="1"/>
    <x v="0"/>
    <s v="Prosecution Evidence"/>
    <n v="15"/>
  </r>
  <r>
    <d v="2017-02-15T00:00:00"/>
    <x v="26"/>
    <x v="1"/>
    <x v="0"/>
    <s v="Prosecution Evidence"/>
    <n v="40"/>
  </r>
  <r>
    <d v="2017-02-15T00:00:00"/>
    <x v="26"/>
    <x v="1"/>
    <x v="0"/>
    <s v="Statement of Accused"/>
    <n v="60"/>
  </r>
  <r>
    <d v="2017-02-15T00:00:00"/>
    <x v="26"/>
    <x v="1"/>
    <x v="0"/>
    <s v="Final Arguments"/>
    <n v="90"/>
  </r>
  <r>
    <d v="2017-02-16T00:00:00"/>
    <x v="9"/>
    <x v="1"/>
    <x v="0"/>
    <s v="Final Arguments"/>
    <n v="60"/>
  </r>
  <r>
    <d v="2017-02-16T00:00:00"/>
    <x v="9"/>
    <x v="1"/>
    <x v="0"/>
    <s v="Defence Evidence"/>
    <n v="20"/>
  </r>
  <r>
    <d v="2017-02-16T00:00:00"/>
    <x v="9"/>
    <x v="1"/>
    <x v="0"/>
    <s v="Orders"/>
    <n v="10"/>
  </r>
  <r>
    <d v="2017-02-16T00:00:00"/>
    <x v="9"/>
    <x v="1"/>
    <x v="0"/>
    <s v="Final Arguments"/>
    <n v="60"/>
  </r>
  <r>
    <d v="2017-02-17T00:00:00"/>
    <x v="10"/>
    <x v="1"/>
    <x v="0"/>
    <s v="Prosecution Evidence"/>
    <m/>
  </r>
  <r>
    <d v="2017-02-17T00:00:00"/>
    <x v="10"/>
    <x v="1"/>
    <x v="0"/>
    <s v="Statement of Accused"/>
    <m/>
  </r>
  <r>
    <d v="2017-02-17T00:00:00"/>
    <x v="10"/>
    <x v="1"/>
    <x v="0"/>
    <s v="Defence Evidence"/>
    <m/>
  </r>
  <r>
    <d v="2017-02-17T00:00:00"/>
    <x v="10"/>
    <x v="1"/>
    <x v="0"/>
    <s v="Final Arguments"/>
    <m/>
  </r>
  <r>
    <d v="2017-02-17T00:00:00"/>
    <x v="10"/>
    <x v="1"/>
    <x v="0"/>
    <s v="Framing of Charges"/>
    <m/>
  </r>
  <r>
    <d v="2017-02-18T00:00:00"/>
    <x v="11"/>
    <x v="1"/>
    <x v="0"/>
    <s v="Framing of Charges"/>
    <m/>
  </r>
  <r>
    <d v="2017-02-20T00:00:00"/>
    <x v="13"/>
    <x v="1"/>
    <x v="0"/>
    <s v="Prosecution Evidence"/>
    <n v="120"/>
  </r>
  <r>
    <d v="2017-02-20T00:00:00"/>
    <x v="13"/>
    <x v="1"/>
    <x v="0"/>
    <s v="Prosecution Evidence"/>
    <n v="10"/>
  </r>
  <r>
    <d v="2017-02-20T00:00:00"/>
    <x v="13"/>
    <x v="1"/>
    <x v="0"/>
    <s v="Defence Evidence"/>
    <n v="90"/>
  </r>
  <r>
    <d v="2017-02-20T00:00:00"/>
    <x v="13"/>
    <x v="1"/>
    <x v="0"/>
    <s v="Final Arguments"/>
    <n v="60"/>
  </r>
  <r>
    <d v="2017-02-21T00:00:00"/>
    <x v="14"/>
    <x v="1"/>
    <x v="0"/>
    <s v="Framing of Charges"/>
    <n v="20"/>
  </r>
  <r>
    <d v="2017-02-21T00:00:00"/>
    <x v="14"/>
    <x v="1"/>
    <x v="0"/>
    <s v="Prosecution Evidence"/>
    <n v="5"/>
  </r>
  <r>
    <d v="2017-02-21T00:00:00"/>
    <x v="14"/>
    <x v="1"/>
    <x v="0"/>
    <s v="Prosecution Evidence"/>
    <n v="90"/>
  </r>
  <r>
    <d v="2017-02-21T00:00:00"/>
    <x v="14"/>
    <x v="1"/>
    <x v="0"/>
    <s v="Statement of Accused"/>
    <n v="10"/>
  </r>
  <r>
    <d v="2017-02-21T00:00:00"/>
    <x v="14"/>
    <x v="1"/>
    <x v="0"/>
    <s v="Statement of Accused"/>
    <n v="120"/>
  </r>
  <r>
    <d v="2017-02-21T00:00:00"/>
    <x v="14"/>
    <x v="1"/>
    <x v="0"/>
    <s v="Defence Evidence"/>
    <n v="30"/>
  </r>
  <r>
    <d v="2017-02-21T00:00:00"/>
    <x v="14"/>
    <x v="1"/>
    <x v="0"/>
    <s v="Final Order/Judgment"/>
    <n v="30"/>
  </r>
  <r>
    <d v="2017-02-21T00:00:00"/>
    <x v="14"/>
    <x v="1"/>
    <x v="0"/>
    <s v="Final Arguments"/>
    <n v="30"/>
  </r>
  <r>
    <d v="2017-02-22T00:00:00"/>
    <x v="27"/>
    <x v="1"/>
    <x v="0"/>
    <s v="Framing of Charges"/>
    <n v="20"/>
  </r>
  <r>
    <d v="2017-02-22T00:00:00"/>
    <x v="27"/>
    <x v="1"/>
    <x v="0"/>
    <s v="Defence Evidence"/>
    <n v="45"/>
  </r>
  <r>
    <d v="2017-02-22T00:00:00"/>
    <x v="27"/>
    <x v="1"/>
    <x v="0"/>
    <s v="Prosecution Evidence"/>
    <n v="90"/>
  </r>
  <r>
    <d v="2017-02-22T00:00:00"/>
    <x v="27"/>
    <x v="1"/>
    <x v="0"/>
    <s v="Statement of Accused"/>
    <n v="10"/>
  </r>
  <r>
    <d v="2017-02-22T00:00:00"/>
    <x v="27"/>
    <x v="1"/>
    <x v="0"/>
    <s v="Final Arguments"/>
    <n v="30"/>
  </r>
  <r>
    <d v="2017-02-23T00:00:00"/>
    <x v="15"/>
    <x v="1"/>
    <x v="0"/>
    <s v="Framing of Charges"/>
    <n v="70"/>
  </r>
  <r>
    <d v="2017-02-23T00:00:00"/>
    <x v="15"/>
    <x v="1"/>
    <x v="0"/>
    <s v="Prosecution Evidence"/>
    <n v="15"/>
  </r>
  <r>
    <d v="2017-02-23T00:00:00"/>
    <x v="15"/>
    <x v="1"/>
    <x v="0"/>
    <s v="Prosecution Evidence"/>
    <n v="15"/>
  </r>
  <r>
    <d v="2017-02-23T00:00:00"/>
    <x v="15"/>
    <x v="1"/>
    <x v="0"/>
    <s v="Statement of Accused"/>
    <n v="15"/>
  </r>
  <r>
    <d v="2017-02-23T00:00:00"/>
    <x v="15"/>
    <x v="1"/>
    <x v="0"/>
    <s v="Orders"/>
    <n v="15"/>
  </r>
  <r>
    <d v="2017-02-25T00:00:00"/>
    <x v="17"/>
    <x v="1"/>
    <x v="0"/>
    <s v="Framing of Charges"/>
    <n v="90"/>
  </r>
  <r>
    <d v="2017-02-25T00:00:00"/>
    <x v="17"/>
    <x v="1"/>
    <x v="0"/>
    <s v="Prosecution Evidence"/>
    <n v="60"/>
  </r>
  <r>
    <d v="2017-02-25T00:00:00"/>
    <x v="17"/>
    <x v="1"/>
    <x v="0"/>
    <s v="Statement of Accused"/>
    <n v="60"/>
  </r>
  <r>
    <d v="2017-02-27T00:00:00"/>
    <x v="18"/>
    <x v="1"/>
    <x v="0"/>
    <s v="Framing of Charges"/>
    <n v="60"/>
  </r>
  <r>
    <d v="2017-02-27T00:00:00"/>
    <x v="18"/>
    <x v="1"/>
    <x v="0"/>
    <s v="Prosecution Evidence"/>
    <n v="60"/>
  </r>
  <r>
    <d v="2017-02-27T00:00:00"/>
    <x v="18"/>
    <x v="1"/>
    <x v="0"/>
    <s v="Prosecution Evidence"/>
    <n v="15"/>
  </r>
  <r>
    <d v="2017-02-27T00:00:00"/>
    <x v="18"/>
    <x v="1"/>
    <x v="0"/>
    <s v="Statement of Accused"/>
    <n v="10"/>
  </r>
  <r>
    <d v="2017-02-27T00:00:00"/>
    <x v="18"/>
    <x v="1"/>
    <x v="0"/>
    <s v="Defence Evidence"/>
    <n v="10"/>
  </r>
  <r>
    <d v="2017-02-27T00:00:00"/>
    <x v="18"/>
    <x v="1"/>
    <x v="0"/>
    <s v="Final Arguments"/>
    <n v="75"/>
  </r>
  <r>
    <d v="2017-02-27T00:00:00"/>
    <x v="18"/>
    <x v="1"/>
    <x v="0"/>
    <s v="Final Arguments"/>
    <n v="10"/>
  </r>
  <r>
    <d v="2017-02-28T00:00:00"/>
    <x v="19"/>
    <x v="1"/>
    <x v="0"/>
    <s v="Framing of Charges"/>
    <n v="60"/>
  </r>
  <r>
    <d v="2017-02-28T00:00:00"/>
    <x v="19"/>
    <x v="1"/>
    <x v="0"/>
    <s v="Prosecution Evidence"/>
    <n v="10"/>
  </r>
  <r>
    <d v="2017-02-28T00:00:00"/>
    <x v="19"/>
    <x v="1"/>
    <x v="0"/>
    <s v="Prosecution Evidence"/>
    <n v="120"/>
  </r>
  <r>
    <d v="2017-02-28T00:00:00"/>
    <x v="19"/>
    <x v="1"/>
    <x v="0"/>
    <s v="Defence Evidence"/>
    <n v="135"/>
  </r>
  <r>
    <d v="2017-02-28T00:00:00"/>
    <x v="19"/>
    <x v="1"/>
    <x v="0"/>
    <s v="Final Arguments"/>
    <n v="10"/>
  </r>
  <r>
    <d v="2017-03-01T00:00:00"/>
    <x v="22"/>
    <x v="2"/>
    <x v="0"/>
    <s v="Prosecution Evidence"/>
    <n v="20"/>
  </r>
  <r>
    <d v="2017-03-01T00:00:00"/>
    <x v="22"/>
    <x v="2"/>
    <x v="0"/>
    <s v="Prosecution Evidence"/>
    <n v="30"/>
  </r>
  <r>
    <d v="2017-03-01T00:00:00"/>
    <x v="22"/>
    <x v="2"/>
    <x v="0"/>
    <s v="Prosecution Evidence"/>
    <n v="120"/>
  </r>
  <r>
    <d v="2017-03-01T00:00:00"/>
    <x v="22"/>
    <x v="2"/>
    <x v="0"/>
    <s v="Final Arguments"/>
    <n v="30"/>
  </r>
  <r>
    <d v="2017-03-01T00:00:00"/>
    <x v="22"/>
    <x v="2"/>
    <x v="0"/>
    <s v="Prosecution Evidence"/>
    <n v="90"/>
  </r>
  <r>
    <d v="2017-03-02T00:00:00"/>
    <x v="0"/>
    <x v="2"/>
    <x v="0"/>
    <s v="Prosecution Evidence"/>
    <n v="60"/>
  </r>
  <r>
    <d v="2017-03-02T00:00:00"/>
    <x v="0"/>
    <x v="2"/>
    <x v="0"/>
    <s v="Prosecution Evidence"/>
    <n v="60"/>
  </r>
  <r>
    <d v="2017-03-02T00:00:00"/>
    <x v="0"/>
    <x v="2"/>
    <x v="0"/>
    <s v="Defence Evidence"/>
    <n v="30"/>
  </r>
  <r>
    <d v="2017-03-02T00:00:00"/>
    <x v="0"/>
    <x v="2"/>
    <x v="0"/>
    <s v="Final Arguments"/>
    <n v="30"/>
  </r>
  <r>
    <d v="2017-03-02T00:00:00"/>
    <x v="0"/>
    <x v="2"/>
    <x v="0"/>
    <s v="Prosecution Evidence"/>
    <n v="60"/>
  </r>
  <r>
    <d v="2017-03-02T00:00:00"/>
    <x v="0"/>
    <x v="2"/>
    <x v="0"/>
    <s v="Statement of Accused"/>
    <n v="30"/>
  </r>
  <r>
    <d v="2017-03-02T00:00:00"/>
    <x v="0"/>
    <x v="2"/>
    <x v="0"/>
    <s v="Prosecution Evidence"/>
    <n v="30"/>
  </r>
  <r>
    <d v="2017-03-03T00:00:00"/>
    <x v="1"/>
    <x v="2"/>
    <x v="0"/>
    <s v="Prosecution Evidence"/>
    <n v="10"/>
  </r>
  <r>
    <d v="2017-03-03T00:00:00"/>
    <x v="1"/>
    <x v="2"/>
    <x v="0"/>
    <s v="Prosecution Evidence"/>
    <n v="180"/>
  </r>
  <r>
    <d v="2017-03-03T00:00:00"/>
    <x v="1"/>
    <x v="2"/>
    <x v="0"/>
    <s v="Statement of Accused"/>
    <n v="60"/>
  </r>
  <r>
    <d v="2017-03-03T00:00:00"/>
    <x v="1"/>
    <x v="2"/>
    <x v="0"/>
    <s v="Defence Evidence"/>
    <n v="30"/>
  </r>
  <r>
    <d v="2017-03-03T00:00:00"/>
    <x v="1"/>
    <x v="2"/>
    <x v="0"/>
    <s v="Defence Evidence"/>
    <n v="30"/>
  </r>
  <r>
    <d v="2017-03-03T00:00:00"/>
    <x v="1"/>
    <x v="2"/>
    <x v="0"/>
    <s v="Final Arguments"/>
    <n v="10"/>
  </r>
  <r>
    <d v="2017-03-03T00:00:00"/>
    <x v="1"/>
    <x v="2"/>
    <x v="0"/>
    <s v="Statement of Accused"/>
    <n v="60"/>
  </r>
  <r>
    <d v="2017-03-04T00:00:00"/>
    <x v="2"/>
    <x v="2"/>
    <x v="0"/>
    <s v="Prosecution Evidence"/>
    <n v="30"/>
  </r>
  <r>
    <d v="2017-03-04T00:00:00"/>
    <x v="2"/>
    <x v="2"/>
    <x v="0"/>
    <s v="Prosecution Evidence"/>
    <n v="110"/>
  </r>
  <r>
    <d v="2017-03-04T00:00:00"/>
    <x v="2"/>
    <x v="2"/>
    <x v="0"/>
    <s v="Statement of Accused"/>
    <n v="60"/>
  </r>
  <r>
    <d v="2017-03-04T00:00:00"/>
    <x v="2"/>
    <x v="2"/>
    <x v="0"/>
    <s v="Final Order/Judgment"/>
    <m/>
  </r>
  <r>
    <d v="2017-03-06T00:00:00"/>
    <x v="3"/>
    <x v="2"/>
    <x v="0"/>
    <s v="Framing of Charges"/>
    <n v="10"/>
  </r>
  <r>
    <d v="2017-03-06T00:00:00"/>
    <x v="3"/>
    <x v="2"/>
    <x v="0"/>
    <s v="Prosecution Evidence"/>
    <n v="60"/>
  </r>
  <r>
    <d v="2017-03-06T00:00:00"/>
    <x v="3"/>
    <x v="2"/>
    <x v="0"/>
    <s v="Prosecution Evidence"/>
    <n v="90"/>
  </r>
  <r>
    <d v="2017-03-06T00:00:00"/>
    <x v="3"/>
    <x v="2"/>
    <x v="0"/>
    <s v="Statement of Accused"/>
    <n v="10"/>
  </r>
  <r>
    <d v="2017-03-06T00:00:00"/>
    <x v="3"/>
    <x v="2"/>
    <x v="0"/>
    <s v="Final Arguments"/>
    <n v="45"/>
  </r>
  <r>
    <d v="2017-03-07T00:00:00"/>
    <x v="23"/>
    <x v="2"/>
    <x v="0"/>
    <s v="Prosecution Evidence"/>
    <n v="90"/>
  </r>
  <r>
    <d v="2017-03-07T00:00:00"/>
    <x v="23"/>
    <x v="2"/>
    <x v="0"/>
    <s v="Prosecution Evidence"/>
    <n v="45"/>
  </r>
  <r>
    <d v="2017-03-07T00:00:00"/>
    <x v="23"/>
    <x v="2"/>
    <x v="0"/>
    <s v="Statement of Accused"/>
    <n v="30"/>
  </r>
  <r>
    <d v="2017-03-07T00:00:00"/>
    <x v="23"/>
    <x v="2"/>
    <x v="0"/>
    <s v="Final Arguments"/>
    <n v="15"/>
  </r>
  <r>
    <d v="2017-03-08T00:00:00"/>
    <x v="24"/>
    <x v="2"/>
    <x v="0"/>
    <s v="Prosecution Evidence"/>
    <n v="30"/>
  </r>
  <r>
    <d v="2017-03-08T00:00:00"/>
    <x v="24"/>
    <x v="2"/>
    <x v="0"/>
    <s v="Prosecution Evidence"/>
    <n v="60"/>
  </r>
  <r>
    <d v="2017-03-08T00:00:00"/>
    <x v="24"/>
    <x v="2"/>
    <x v="0"/>
    <s v="Statement of Accused"/>
    <n v="15"/>
  </r>
  <r>
    <d v="2017-03-08T00:00:00"/>
    <x v="24"/>
    <x v="2"/>
    <x v="0"/>
    <s v="Final Arguments"/>
    <n v="60"/>
  </r>
  <r>
    <d v="2017-03-08T00:00:00"/>
    <x v="24"/>
    <x v="2"/>
    <x v="0"/>
    <s v="Prosecution Evidence"/>
    <n v="15"/>
  </r>
  <r>
    <d v="2017-03-09T00:00:00"/>
    <x v="4"/>
    <x v="2"/>
    <x v="0"/>
    <s v="Prosecution Evidence"/>
    <n v="60"/>
  </r>
  <r>
    <d v="2017-03-09T00:00:00"/>
    <x v="4"/>
    <x v="2"/>
    <x v="0"/>
    <s v="Prosecution Evidence"/>
    <n v="60"/>
  </r>
  <r>
    <d v="2017-03-09T00:00:00"/>
    <x v="4"/>
    <x v="2"/>
    <x v="0"/>
    <s v="Prosecution Evidence"/>
    <n v="60"/>
  </r>
  <r>
    <d v="2017-03-09T00:00:00"/>
    <x v="4"/>
    <x v="2"/>
    <x v="0"/>
    <s v="Final Arguments"/>
    <n v="30"/>
  </r>
  <r>
    <d v="2017-03-09T00:00:00"/>
    <x v="4"/>
    <x v="2"/>
    <x v="0"/>
    <s v="Framing of Charges"/>
    <n v="15"/>
  </r>
  <r>
    <d v="2017-03-09T00:00:00"/>
    <x v="4"/>
    <x v="2"/>
    <x v="0"/>
    <s v="Framing of Charges"/>
    <n v="15"/>
  </r>
  <r>
    <d v="2017-03-09T00:00:00"/>
    <x v="4"/>
    <x v="2"/>
    <x v="0"/>
    <s v="Prosecution Evidence"/>
    <n v="45"/>
  </r>
  <r>
    <d v="2017-03-09T00:00:00"/>
    <x v="4"/>
    <x v="2"/>
    <x v="0"/>
    <s v="Prosecution Evidence"/>
    <n v="30"/>
  </r>
  <r>
    <d v="2017-03-10T00:00:00"/>
    <x v="5"/>
    <x v="2"/>
    <x v="0"/>
    <s v="Prosecution Evidence"/>
    <n v="120"/>
  </r>
  <r>
    <d v="2017-03-10T00:00:00"/>
    <x v="5"/>
    <x v="2"/>
    <x v="0"/>
    <s v="Prosecution Evidence"/>
    <n v="75"/>
  </r>
  <r>
    <d v="2017-03-10T00:00:00"/>
    <x v="5"/>
    <x v="2"/>
    <x v="0"/>
    <s v="Prosecution Evidence"/>
    <n v="30"/>
  </r>
  <r>
    <d v="2017-03-10T00:00:00"/>
    <x v="5"/>
    <x v="2"/>
    <x v="0"/>
    <s v="Defence Evidence"/>
    <n v="10"/>
  </r>
  <r>
    <d v="2017-03-10T00:00:00"/>
    <x v="5"/>
    <x v="2"/>
    <x v="0"/>
    <s v="Final Arguments"/>
    <n v="120"/>
  </r>
  <r>
    <d v="2017-03-10T00:00:00"/>
    <x v="5"/>
    <x v="2"/>
    <x v="0"/>
    <s v="Final Arguments"/>
    <n v="10"/>
  </r>
  <r>
    <d v="2017-03-14T00:00:00"/>
    <x v="25"/>
    <x v="2"/>
    <x v="0"/>
    <s v="Prosecution Evidence"/>
    <n v="120"/>
  </r>
  <r>
    <d v="2017-03-14T00:00:00"/>
    <x v="25"/>
    <x v="2"/>
    <x v="0"/>
    <s v="Defence Evidence"/>
    <n v="20"/>
  </r>
  <r>
    <d v="2017-03-14T00:00:00"/>
    <x v="25"/>
    <x v="2"/>
    <x v="0"/>
    <s v="Orders"/>
    <n v="15"/>
  </r>
  <r>
    <d v="2017-03-14T00:00:00"/>
    <x v="25"/>
    <x v="2"/>
    <x v="0"/>
    <s v="Final Arguments"/>
    <n v="60"/>
  </r>
  <r>
    <d v="2017-03-15T00:00:00"/>
    <x v="26"/>
    <x v="2"/>
    <x v="0"/>
    <s v="Prosecution Evidence"/>
    <n v="15"/>
  </r>
  <r>
    <d v="2017-03-15T00:00:00"/>
    <x v="26"/>
    <x v="2"/>
    <x v="0"/>
    <s v="Prosecution Evidence"/>
    <n v="60"/>
  </r>
  <r>
    <d v="2017-03-15T00:00:00"/>
    <x v="26"/>
    <x v="2"/>
    <x v="0"/>
    <s v="Prosecution Evidence"/>
    <n v="90"/>
  </r>
  <r>
    <d v="2017-03-15T00:00:00"/>
    <x v="26"/>
    <x v="2"/>
    <x v="0"/>
    <s v="Statement of Accused"/>
    <n v="15"/>
  </r>
  <r>
    <d v="2017-03-15T00:00:00"/>
    <x v="26"/>
    <x v="2"/>
    <x v="0"/>
    <s v="Framing of Charges"/>
    <n v="10"/>
  </r>
  <r>
    <d v="2017-03-16T00:00:00"/>
    <x v="9"/>
    <x v="2"/>
    <x v="0"/>
    <s v="Framing of Charges"/>
    <n v="10"/>
  </r>
  <r>
    <d v="2017-03-16T00:00:00"/>
    <x v="9"/>
    <x v="2"/>
    <x v="0"/>
    <s v="Prosecution Evidence"/>
    <n v="10"/>
  </r>
  <r>
    <d v="2017-03-16T00:00:00"/>
    <x v="9"/>
    <x v="2"/>
    <x v="0"/>
    <s v="Prosecution Evidence"/>
    <n v="10"/>
  </r>
  <r>
    <d v="2017-03-16T00:00:00"/>
    <x v="9"/>
    <x v="2"/>
    <x v="0"/>
    <s v="Defence Evidence"/>
    <n v="10"/>
  </r>
  <r>
    <d v="2017-03-16T00:00:00"/>
    <x v="9"/>
    <x v="2"/>
    <x v="0"/>
    <s v="Final Arguments"/>
    <n v="10"/>
  </r>
  <r>
    <d v="2017-03-17T00:00:00"/>
    <x v="10"/>
    <x v="2"/>
    <x v="0"/>
    <s v="Prosecution Evidence"/>
    <n v="120"/>
  </r>
  <r>
    <d v="2017-03-17T00:00:00"/>
    <x v="10"/>
    <x v="2"/>
    <x v="0"/>
    <s v="Defence Evidence"/>
    <n v="60"/>
  </r>
  <r>
    <d v="2017-03-17T00:00:00"/>
    <x v="10"/>
    <x v="2"/>
    <x v="0"/>
    <s v="Final Arguments"/>
    <n v="10"/>
  </r>
  <r>
    <d v="2017-03-17T00:00:00"/>
    <x v="10"/>
    <x v="2"/>
    <x v="0"/>
    <s v="Final Arguments"/>
    <n v="10"/>
  </r>
  <r>
    <d v="2017-03-17T00:00:00"/>
    <x v="10"/>
    <x v="2"/>
    <x v="0"/>
    <s v="Prosecution Evidence"/>
    <n v="60"/>
  </r>
  <r>
    <d v="2017-03-18T00:00:00"/>
    <x v="11"/>
    <x v="2"/>
    <x v="0"/>
    <s v="Prosecution Evidence"/>
    <n v="180"/>
  </r>
  <r>
    <d v="2017-03-18T00:00:00"/>
    <x v="11"/>
    <x v="2"/>
    <x v="0"/>
    <s v="Final Order/Judgment"/>
    <n v="15"/>
  </r>
  <r>
    <d v="2017-03-20T00:00:00"/>
    <x v="13"/>
    <x v="2"/>
    <x v="0"/>
    <s v="Framing of Charges"/>
    <n v="30"/>
  </r>
  <r>
    <d v="2017-03-20T00:00:00"/>
    <x v="13"/>
    <x v="2"/>
    <x v="0"/>
    <s v="Prosecution Evidence"/>
    <n v="10"/>
  </r>
  <r>
    <d v="2017-03-20T00:00:00"/>
    <x v="13"/>
    <x v="2"/>
    <x v="0"/>
    <s v="Prosecution Evidence"/>
    <n v="90"/>
  </r>
  <r>
    <d v="2017-03-20T00:00:00"/>
    <x v="13"/>
    <x v="2"/>
    <x v="0"/>
    <s v="Defence Evidence"/>
    <n v="15"/>
  </r>
  <r>
    <d v="2017-03-20T00:00:00"/>
    <x v="13"/>
    <x v="2"/>
    <x v="0"/>
    <s v="Arguments"/>
    <n v="60"/>
  </r>
  <r>
    <d v="2017-03-21T00:00:00"/>
    <x v="14"/>
    <x v="2"/>
    <x v="0"/>
    <s v="Prosecution Evidence"/>
    <n v="15"/>
  </r>
  <r>
    <d v="2017-03-21T00:00:00"/>
    <x v="14"/>
    <x v="2"/>
    <x v="0"/>
    <s v="Prosecution Evidence"/>
    <n v="60"/>
  </r>
  <r>
    <d v="2017-03-21T00:00:00"/>
    <x v="14"/>
    <x v="2"/>
    <x v="0"/>
    <s v="Statement of Accused"/>
    <n v="60"/>
  </r>
  <r>
    <d v="2017-03-22T00:00:00"/>
    <x v="27"/>
    <x v="2"/>
    <x v="0"/>
    <s v="Framing of Charges"/>
    <n v="30"/>
  </r>
  <r>
    <d v="2017-03-22T00:00:00"/>
    <x v="27"/>
    <x v="2"/>
    <x v="0"/>
    <s v="Prosecution Evidence"/>
    <n v="10"/>
  </r>
  <r>
    <d v="2017-03-22T00:00:00"/>
    <x v="27"/>
    <x v="2"/>
    <x v="0"/>
    <s v="Prosecution Evidence"/>
    <n v="30"/>
  </r>
  <r>
    <d v="2017-03-22T00:00:00"/>
    <x v="27"/>
    <x v="2"/>
    <x v="0"/>
    <s v="Statement of Accused"/>
    <n v="10"/>
  </r>
  <r>
    <d v="2017-03-22T00:00:00"/>
    <x v="27"/>
    <x v="2"/>
    <x v="0"/>
    <s v="Defence Evidence"/>
    <n v="15"/>
  </r>
  <r>
    <d v="2017-03-22T00:00:00"/>
    <x v="27"/>
    <x v="2"/>
    <x v="0"/>
    <s v="Final Arguments"/>
    <n v="30"/>
  </r>
  <r>
    <d v="2017-03-23T00:00:00"/>
    <x v="15"/>
    <x v="2"/>
    <x v="0"/>
    <s v="Prosecution Evidence"/>
    <n v="30"/>
  </r>
  <r>
    <d v="2017-03-23T00:00:00"/>
    <x v="15"/>
    <x v="2"/>
    <x v="0"/>
    <s v="Prosecution Evidence"/>
    <n v="15"/>
  </r>
  <r>
    <d v="2017-03-23T00:00:00"/>
    <x v="15"/>
    <x v="2"/>
    <x v="0"/>
    <s v="Prosecution Evidence"/>
    <n v="15"/>
  </r>
  <r>
    <d v="2017-03-23T00:00:00"/>
    <x v="15"/>
    <x v="2"/>
    <x v="0"/>
    <s v="Final Arguments"/>
    <n v="10"/>
  </r>
  <r>
    <d v="2017-03-23T00:00:00"/>
    <x v="15"/>
    <x v="2"/>
    <x v="0"/>
    <s v="Framing of Charges"/>
    <n v="10"/>
  </r>
  <r>
    <d v="2017-03-24T00:00:00"/>
    <x v="16"/>
    <x v="2"/>
    <x v="0"/>
    <s v="Prosecution Evidence"/>
    <n v="10"/>
  </r>
  <r>
    <d v="2017-03-24T00:00:00"/>
    <x v="16"/>
    <x v="2"/>
    <x v="0"/>
    <s v="Final Arguments"/>
    <n v="10"/>
  </r>
  <r>
    <d v="2017-03-24T00:00:00"/>
    <x v="16"/>
    <x v="2"/>
    <x v="0"/>
    <s v="Framing of Charges"/>
    <n v="10"/>
  </r>
  <r>
    <d v="2017-03-27T00:00:00"/>
    <x v="18"/>
    <x v="2"/>
    <x v="0"/>
    <s v="Prosecution Evidence"/>
    <n v="60"/>
  </r>
  <r>
    <d v="2017-03-27T00:00:00"/>
    <x v="18"/>
    <x v="2"/>
    <x v="0"/>
    <s v="Prosecution Evidence"/>
    <n v="90"/>
  </r>
  <r>
    <d v="2017-03-27T00:00:00"/>
    <x v="18"/>
    <x v="2"/>
    <x v="0"/>
    <s v="Final Arguments"/>
    <n v="10"/>
  </r>
  <r>
    <d v="2017-03-27T00:00:00"/>
    <x v="18"/>
    <x v="2"/>
    <x v="0"/>
    <s v="Statement of Accused"/>
    <n v="10"/>
  </r>
  <r>
    <d v="2017-03-27T00:00:00"/>
    <x v="18"/>
    <x v="2"/>
    <x v="0"/>
    <s v="Final Arguments"/>
    <n v="60"/>
  </r>
  <r>
    <d v="2017-03-28T00:00:00"/>
    <x v="19"/>
    <x v="2"/>
    <x v="0"/>
    <s v="Prosecution Evidence"/>
    <n v="10"/>
  </r>
  <r>
    <d v="2017-03-28T00:00:00"/>
    <x v="19"/>
    <x v="2"/>
    <x v="0"/>
    <s v="Prosecution Evidence"/>
    <n v="45"/>
  </r>
  <r>
    <d v="2017-03-28T00:00:00"/>
    <x v="19"/>
    <x v="2"/>
    <x v="0"/>
    <s v="Final Order/Judgment"/>
    <m/>
  </r>
  <r>
    <d v="2017-03-29T00:00:00"/>
    <x v="28"/>
    <x v="2"/>
    <x v="0"/>
    <s v="Framing of Charges"/>
    <n v="45"/>
  </r>
  <r>
    <d v="2017-03-29T00:00:00"/>
    <x v="28"/>
    <x v="2"/>
    <x v="0"/>
    <s v="Prosecution Evidence"/>
    <n v="15"/>
  </r>
  <r>
    <d v="2017-03-29T00:00:00"/>
    <x v="28"/>
    <x v="2"/>
    <x v="0"/>
    <s v="Prosecution Evidence"/>
    <n v="45"/>
  </r>
  <r>
    <d v="2017-03-29T00:00:00"/>
    <x v="28"/>
    <x v="2"/>
    <x v="0"/>
    <s v="Final Arguments"/>
    <n v="30"/>
  </r>
  <r>
    <d v="2017-03-30T00:00:00"/>
    <x v="20"/>
    <x v="2"/>
    <x v="0"/>
    <s v="Prosecution Evidence"/>
    <n v="10"/>
  </r>
  <r>
    <d v="2017-03-30T00:00:00"/>
    <x v="20"/>
    <x v="2"/>
    <x v="0"/>
    <s v="Defence Evidence"/>
    <n v="60"/>
  </r>
  <r>
    <d v="2017-03-30T00:00:00"/>
    <x v="20"/>
    <x v="2"/>
    <x v="0"/>
    <s v="Defence Evidence"/>
    <n v="40"/>
  </r>
  <r>
    <d v="2017-03-30T00:00:00"/>
    <x v="20"/>
    <x v="2"/>
    <x v="0"/>
    <s v="Final Arguments"/>
    <n v="30"/>
  </r>
  <r>
    <d v="2017-03-30T00:00:00"/>
    <x v="20"/>
    <x v="2"/>
    <x v="0"/>
    <s v="Final Arguments"/>
    <n v="30"/>
  </r>
  <r>
    <d v="2017-03-30T00:00:00"/>
    <x v="20"/>
    <x v="2"/>
    <x v="0"/>
    <s v="Prosecution Evidence"/>
    <n v="25"/>
  </r>
  <r>
    <d v="2017-03-31T00:00:00"/>
    <x v="21"/>
    <x v="2"/>
    <x v="0"/>
    <s v="Framing of Charges"/>
    <n v="10"/>
  </r>
  <r>
    <d v="2017-03-31T00:00:00"/>
    <x v="21"/>
    <x v="2"/>
    <x v="0"/>
    <s v="Prosecution Evidence"/>
    <n v="10"/>
  </r>
  <r>
    <d v="2017-03-31T00:00:00"/>
    <x v="21"/>
    <x v="2"/>
    <x v="0"/>
    <s v="Prosecution Evidence"/>
    <n v="10"/>
  </r>
  <r>
    <d v="2017-04-01T00:00:00"/>
    <x v="22"/>
    <x v="3"/>
    <x v="0"/>
    <s v="Framing of Charges"/>
    <n v="10"/>
  </r>
  <r>
    <d v="2017-04-03T00:00:00"/>
    <x v="1"/>
    <x v="3"/>
    <x v="0"/>
    <s v="Statement of Accused"/>
    <m/>
  </r>
  <r>
    <d v="2017-04-03T00:00:00"/>
    <x v="1"/>
    <x v="3"/>
    <x v="0"/>
    <s v="Statement of Accused"/>
    <m/>
  </r>
  <r>
    <d v="2017-04-05T00:00:00"/>
    <x v="29"/>
    <x v="3"/>
    <x v="0"/>
    <s v="Framing of Charges"/>
    <n v="30"/>
  </r>
  <r>
    <d v="2017-04-05T00:00:00"/>
    <x v="29"/>
    <x v="3"/>
    <x v="0"/>
    <s v="Prosecution Evidence"/>
    <n v="90"/>
  </r>
  <r>
    <d v="2017-04-05T00:00:00"/>
    <x v="29"/>
    <x v="3"/>
    <x v="0"/>
    <s v="Prosecution Evidence"/>
    <n v="90"/>
  </r>
  <r>
    <d v="2017-04-05T00:00:00"/>
    <x v="29"/>
    <x v="3"/>
    <x v="0"/>
    <s v="Final Arguments"/>
    <n v="30"/>
  </r>
  <r>
    <d v="2017-04-05T00:00:00"/>
    <x v="29"/>
    <x v="3"/>
    <x v="0"/>
    <s v="Framing of Charges"/>
    <n v="30"/>
  </r>
  <r>
    <d v="2017-04-06T00:00:00"/>
    <x v="3"/>
    <x v="3"/>
    <x v="0"/>
    <s v="Prosecution Evidence"/>
    <n v="20"/>
  </r>
  <r>
    <d v="2017-04-06T00:00:00"/>
    <x v="3"/>
    <x v="3"/>
    <x v="0"/>
    <s v="Prosecution Evidence"/>
    <n v="20"/>
  </r>
  <r>
    <d v="2017-04-06T00:00:00"/>
    <x v="3"/>
    <x v="3"/>
    <x v="0"/>
    <s v="Prosecution Evidence"/>
    <n v="60"/>
  </r>
  <r>
    <d v="2017-04-06T00:00:00"/>
    <x v="3"/>
    <x v="3"/>
    <x v="0"/>
    <s v="Statement of Accused"/>
    <n v="10"/>
  </r>
  <r>
    <d v="2017-04-06T00:00:00"/>
    <x v="3"/>
    <x v="3"/>
    <x v="0"/>
    <s v="Defence Evidence"/>
    <n v="30"/>
  </r>
  <r>
    <d v="2017-04-06T00:00:00"/>
    <x v="3"/>
    <x v="3"/>
    <x v="0"/>
    <s v="Final Arguments"/>
    <n v="60"/>
  </r>
  <r>
    <d v="2017-04-06T00:00:00"/>
    <x v="3"/>
    <x v="3"/>
    <x v="0"/>
    <s v="Prosecution Evidence"/>
    <n v="10"/>
  </r>
  <r>
    <d v="2017-04-06T00:00:00"/>
    <x v="3"/>
    <x v="3"/>
    <x v="0"/>
    <s v="Prosecution Evidence"/>
    <n v="10"/>
  </r>
  <r>
    <d v="2017-04-07T00:00:00"/>
    <x v="23"/>
    <x v="3"/>
    <x v="0"/>
    <s v="Framing of Charges"/>
    <m/>
  </r>
  <r>
    <d v="2017-04-07T00:00:00"/>
    <x v="23"/>
    <x v="3"/>
    <x v="0"/>
    <s v="Prosecution Evidence"/>
    <m/>
  </r>
  <r>
    <d v="2017-04-07T00:00:00"/>
    <x v="23"/>
    <x v="3"/>
    <x v="0"/>
    <s v="Prosecution Evidence"/>
    <m/>
  </r>
  <r>
    <d v="2017-04-07T00:00:00"/>
    <x v="23"/>
    <x v="3"/>
    <x v="0"/>
    <s v="Final Arguments"/>
    <m/>
  </r>
  <r>
    <d v="2017-04-10T00:00:00"/>
    <x v="5"/>
    <x v="3"/>
    <x v="0"/>
    <s v="Framing of Charges"/>
    <m/>
  </r>
  <r>
    <d v="2017-04-10T00:00:00"/>
    <x v="5"/>
    <x v="3"/>
    <x v="0"/>
    <s v="Prosecution Evidence"/>
    <m/>
  </r>
  <r>
    <d v="2017-04-10T00:00:00"/>
    <x v="5"/>
    <x v="3"/>
    <x v="0"/>
    <s v="Statement of Accused"/>
    <m/>
  </r>
  <r>
    <d v="2017-04-10T00:00:00"/>
    <x v="5"/>
    <x v="3"/>
    <x v="0"/>
    <s v="Final Arguments"/>
    <m/>
  </r>
  <r>
    <d v="2017-04-10T00:00:00"/>
    <x v="5"/>
    <x v="3"/>
    <x v="0"/>
    <s v="Orders"/>
    <m/>
  </r>
  <r>
    <d v="2017-04-11T00:00:00"/>
    <x v="6"/>
    <x v="3"/>
    <x v="0"/>
    <s v="Framing of Charges"/>
    <n v="30"/>
  </r>
  <r>
    <d v="2017-04-11T00:00:00"/>
    <x v="6"/>
    <x v="3"/>
    <x v="0"/>
    <s v="Prosecution Evidence"/>
    <n v="90"/>
  </r>
  <r>
    <d v="2017-04-11T00:00:00"/>
    <x v="6"/>
    <x v="3"/>
    <x v="0"/>
    <s v="Prosecution Evidence"/>
    <n v="90"/>
  </r>
  <r>
    <d v="2017-04-11T00:00:00"/>
    <x v="6"/>
    <x v="3"/>
    <x v="0"/>
    <s v="Statement of Accused"/>
    <n v="120"/>
  </r>
  <r>
    <d v="2017-04-11T00:00:00"/>
    <x v="6"/>
    <x v="3"/>
    <x v="0"/>
    <s v="Defence Evidence"/>
    <n v="10"/>
  </r>
  <r>
    <d v="2017-04-11T00:00:00"/>
    <x v="6"/>
    <x v="3"/>
    <x v="0"/>
    <s v="Final Arguments"/>
    <n v="30"/>
  </r>
  <r>
    <d v="2017-04-12T00:00:00"/>
    <x v="7"/>
    <x v="3"/>
    <x v="0"/>
    <s v="Framing of Charges"/>
    <n v="30"/>
  </r>
  <r>
    <d v="2017-04-12T00:00:00"/>
    <x v="7"/>
    <x v="3"/>
    <x v="0"/>
    <s v="Prosecution Evidence"/>
    <n v="5"/>
  </r>
  <r>
    <d v="2017-04-12T00:00:00"/>
    <x v="7"/>
    <x v="3"/>
    <x v="0"/>
    <s v="Prosecution Evidence"/>
    <n v="45"/>
  </r>
  <r>
    <d v="2017-04-12T00:00:00"/>
    <x v="7"/>
    <x v="3"/>
    <x v="0"/>
    <s v="Defence Evidence"/>
    <n v="150"/>
  </r>
  <r>
    <d v="2017-04-12T00:00:00"/>
    <x v="7"/>
    <x v="3"/>
    <x v="0"/>
    <s v="Final Arguments"/>
    <n v="30"/>
  </r>
  <r>
    <d v="2017-04-12T00:00:00"/>
    <x v="7"/>
    <x v="3"/>
    <x v="0"/>
    <s v="Final Arguments"/>
    <n v="90"/>
  </r>
  <r>
    <d v="2017-04-12T00:00:00"/>
    <x v="7"/>
    <x v="3"/>
    <x v="0"/>
    <s v="Defence Evidence"/>
    <n v="30"/>
  </r>
  <r>
    <d v="2017-04-12T00:00:00"/>
    <x v="7"/>
    <x v="3"/>
    <x v="0"/>
    <s v="Prosecution Evidence"/>
    <n v="30"/>
  </r>
  <r>
    <d v="2017-04-13T00:00:00"/>
    <x v="8"/>
    <x v="3"/>
    <x v="0"/>
    <s v="Prosecution Evidence"/>
    <n v="30"/>
  </r>
  <r>
    <d v="2017-04-13T00:00:00"/>
    <x v="8"/>
    <x v="3"/>
    <x v="0"/>
    <s v="Prosecution Evidence"/>
    <n v="10"/>
  </r>
  <r>
    <d v="2017-04-13T00:00:00"/>
    <x v="8"/>
    <x v="3"/>
    <x v="0"/>
    <s v="Prosecution Evidence"/>
    <n v="120"/>
  </r>
  <r>
    <d v="2017-04-13T00:00:00"/>
    <x v="8"/>
    <x v="3"/>
    <x v="0"/>
    <s v="Statement of Accused"/>
    <n v="10"/>
  </r>
  <r>
    <d v="2017-04-13T00:00:00"/>
    <x v="8"/>
    <x v="3"/>
    <x v="0"/>
    <s v="Final Arguments"/>
    <n v="30"/>
  </r>
  <r>
    <d v="2017-04-13T00:00:00"/>
    <x v="8"/>
    <x v="3"/>
    <x v="0"/>
    <s v="Prosecution Evidence"/>
    <n v="30"/>
  </r>
  <r>
    <d v="2017-04-15T00:00:00"/>
    <x v="26"/>
    <x v="3"/>
    <x v="0"/>
    <s v="Defence Evidence"/>
    <n v="30"/>
  </r>
  <r>
    <d v="2017-04-15T00:00:00"/>
    <x v="26"/>
    <x v="3"/>
    <x v="0"/>
    <s v="Prosecution Evidence"/>
    <n v="15"/>
  </r>
  <r>
    <d v="2017-04-15T00:00:00"/>
    <x v="26"/>
    <x v="3"/>
    <x v="0"/>
    <s v="Orders"/>
    <n v="10"/>
  </r>
  <r>
    <d v="2017-04-17T00:00:00"/>
    <x v="10"/>
    <x v="3"/>
    <x v="0"/>
    <s v="Framing of Charges"/>
    <n v="30"/>
  </r>
  <r>
    <d v="2017-04-17T00:00:00"/>
    <x v="10"/>
    <x v="3"/>
    <x v="0"/>
    <s v="Prosecution Evidence"/>
    <n v="60"/>
  </r>
  <r>
    <d v="2017-04-17T00:00:00"/>
    <x v="10"/>
    <x v="3"/>
    <x v="0"/>
    <s v="Prosecution Evidence"/>
    <n v="120"/>
  </r>
  <r>
    <d v="2017-04-17T00:00:00"/>
    <x v="10"/>
    <x v="3"/>
    <x v="0"/>
    <s v="Prosecution Evidence"/>
    <n v="60"/>
  </r>
  <r>
    <d v="2017-04-17T00:00:00"/>
    <x v="10"/>
    <x v="3"/>
    <x v="0"/>
    <s v="Statement of Accused"/>
    <n v="10"/>
  </r>
  <r>
    <d v="2017-04-17T00:00:00"/>
    <x v="10"/>
    <x v="3"/>
    <x v="0"/>
    <s v="Final Arguments"/>
    <n v="30"/>
  </r>
  <r>
    <d v="2017-04-17T00:00:00"/>
    <x v="10"/>
    <x v="3"/>
    <x v="0"/>
    <s v="Framing of Charges"/>
    <n v="10"/>
  </r>
  <r>
    <d v="2017-04-18T00:00:00"/>
    <x v="11"/>
    <x v="3"/>
    <x v="0"/>
    <s v="Prosecution Evidence"/>
    <n v="45"/>
  </r>
  <r>
    <d v="2017-04-18T00:00:00"/>
    <x v="11"/>
    <x v="3"/>
    <x v="0"/>
    <s v="Prosecution Evidence"/>
    <n v="60"/>
  </r>
  <r>
    <d v="2017-04-18T00:00:00"/>
    <x v="11"/>
    <x v="3"/>
    <x v="0"/>
    <s v="Statement of Accused"/>
    <n v="180"/>
  </r>
  <r>
    <d v="2017-04-18T00:00:00"/>
    <x v="11"/>
    <x v="3"/>
    <x v="0"/>
    <s v="Defence Evidence"/>
    <n v="15"/>
  </r>
  <r>
    <d v="2017-04-18T00:00:00"/>
    <x v="11"/>
    <x v="3"/>
    <x v="0"/>
    <s v="Final Arguments"/>
    <n v="30"/>
  </r>
  <r>
    <d v="2017-04-19T00:00:00"/>
    <x v="12"/>
    <x v="3"/>
    <x v="0"/>
    <s v="Prosecution Evidence"/>
    <n v="60"/>
  </r>
  <r>
    <d v="2017-04-19T00:00:00"/>
    <x v="12"/>
    <x v="3"/>
    <x v="0"/>
    <s v="Prosecution Evidence"/>
    <n v="15"/>
  </r>
  <r>
    <d v="2017-04-19T00:00:00"/>
    <x v="12"/>
    <x v="3"/>
    <x v="0"/>
    <s v="Statement of Accused"/>
    <n v="10"/>
  </r>
  <r>
    <d v="2017-04-19T00:00:00"/>
    <x v="12"/>
    <x v="3"/>
    <x v="0"/>
    <s v="Defence Evidence"/>
    <n v="60"/>
  </r>
  <r>
    <d v="2017-04-19T00:00:00"/>
    <x v="12"/>
    <x v="3"/>
    <x v="0"/>
    <s v="Final Arguments"/>
    <n v="60"/>
  </r>
  <r>
    <d v="2017-04-20T00:00:00"/>
    <x v="13"/>
    <x v="3"/>
    <x v="0"/>
    <s v="Framing of Charges"/>
    <m/>
  </r>
  <r>
    <d v="2017-04-20T00:00:00"/>
    <x v="13"/>
    <x v="3"/>
    <x v="0"/>
    <s v="Framing of Charges"/>
    <m/>
  </r>
  <r>
    <d v="2017-04-20T00:00:00"/>
    <x v="13"/>
    <x v="3"/>
    <x v="0"/>
    <s v="Framing of Charges"/>
    <m/>
  </r>
  <r>
    <d v="2017-04-20T00:00:00"/>
    <x v="13"/>
    <x v="3"/>
    <x v="0"/>
    <s v="Framing of Charges"/>
    <m/>
  </r>
  <r>
    <d v="2017-04-20T00:00:00"/>
    <x v="13"/>
    <x v="3"/>
    <x v="0"/>
    <s v="Prosecution Evidence"/>
    <m/>
  </r>
  <r>
    <d v="2017-04-20T00:00:00"/>
    <x v="13"/>
    <x v="3"/>
    <x v="0"/>
    <s v="Prosecution Evidence"/>
    <m/>
  </r>
  <r>
    <d v="2017-04-20T00:00:00"/>
    <x v="13"/>
    <x v="3"/>
    <x v="0"/>
    <s v="Final Arguments"/>
    <m/>
  </r>
  <r>
    <d v="2017-04-20T00:00:00"/>
    <x v="13"/>
    <x v="3"/>
    <x v="0"/>
    <s v="Final Arguments"/>
    <m/>
  </r>
  <r>
    <d v="2017-04-21T00:00:00"/>
    <x v="14"/>
    <x v="3"/>
    <x v="0"/>
    <s v="Framing of Charges"/>
    <n v="20"/>
  </r>
  <r>
    <d v="2017-04-21T00:00:00"/>
    <x v="14"/>
    <x v="3"/>
    <x v="0"/>
    <s v="Prosecution Evidence"/>
    <n v="30"/>
  </r>
  <r>
    <d v="2017-04-21T00:00:00"/>
    <x v="14"/>
    <x v="3"/>
    <x v="0"/>
    <s v="Prosecution Evidence"/>
    <n v="10"/>
  </r>
  <r>
    <d v="2017-04-21T00:00:00"/>
    <x v="14"/>
    <x v="3"/>
    <x v="0"/>
    <s v="Defence Evidence"/>
    <n v="90"/>
  </r>
  <r>
    <d v="2017-04-21T00:00:00"/>
    <x v="14"/>
    <x v="3"/>
    <x v="0"/>
    <s v="Final Arguments"/>
    <n v="30"/>
  </r>
  <r>
    <d v="2017-04-21T00:00:00"/>
    <x v="14"/>
    <x v="3"/>
    <x v="0"/>
    <s v="Final Arguments"/>
    <n v="15"/>
  </r>
  <r>
    <d v="2017-04-22T00:00:00"/>
    <x v="27"/>
    <x v="3"/>
    <x v="0"/>
    <s v="Final Order/Judgment"/>
    <n v="30"/>
  </r>
  <r>
    <d v="2017-04-22T00:00:00"/>
    <x v="27"/>
    <x v="3"/>
    <x v="0"/>
    <s v="Final Order/Judgment"/>
    <n v="30"/>
  </r>
  <r>
    <d v="2017-04-24T00:00:00"/>
    <x v="16"/>
    <x v="3"/>
    <x v="0"/>
    <s v="Prosecution Evidence"/>
    <n v="15"/>
  </r>
  <r>
    <d v="2017-04-24T00:00:00"/>
    <x v="16"/>
    <x v="3"/>
    <x v="0"/>
    <s v="Prosecution Evidence"/>
    <n v="20"/>
  </r>
  <r>
    <d v="2017-04-24T00:00:00"/>
    <x v="16"/>
    <x v="3"/>
    <x v="0"/>
    <s v="Prosecution Evidence"/>
    <n v="10"/>
  </r>
  <r>
    <d v="2017-04-24T00:00:00"/>
    <x v="16"/>
    <x v="3"/>
    <x v="0"/>
    <s v="Defence Evidence"/>
    <n v="15"/>
  </r>
  <r>
    <d v="2017-04-24T00:00:00"/>
    <x v="16"/>
    <x v="3"/>
    <x v="0"/>
    <s v="Final Arguments"/>
    <n v="15"/>
  </r>
  <r>
    <d v="2017-04-24T00:00:00"/>
    <x v="16"/>
    <x v="3"/>
    <x v="0"/>
    <s v="Final Arguments"/>
    <n v="60"/>
  </r>
  <r>
    <d v="2017-04-25T00:00:00"/>
    <x v="17"/>
    <x v="3"/>
    <x v="0"/>
    <s v="Prosecution Evidence"/>
    <n v="10"/>
  </r>
  <r>
    <d v="2017-04-25T00:00:00"/>
    <x v="17"/>
    <x v="3"/>
    <x v="0"/>
    <s v="Prosecution Evidence"/>
    <n v="60"/>
  </r>
  <r>
    <d v="2017-04-25T00:00:00"/>
    <x v="17"/>
    <x v="3"/>
    <x v="0"/>
    <s v="Statement of Accused"/>
    <n v="45"/>
  </r>
  <r>
    <d v="2017-04-25T00:00:00"/>
    <x v="17"/>
    <x v="3"/>
    <x v="0"/>
    <s v="Final Arguments"/>
    <n v="60"/>
  </r>
  <r>
    <d v="2017-04-25T00:00:00"/>
    <x v="17"/>
    <x v="3"/>
    <x v="0"/>
    <s v="Final Arguments"/>
    <n v="15"/>
  </r>
  <r>
    <d v="2017-04-26T00:00:00"/>
    <x v="30"/>
    <x v="3"/>
    <x v="0"/>
    <s v="Framing of Charges"/>
    <n v="30"/>
  </r>
  <r>
    <d v="2017-04-26T00:00:00"/>
    <x v="30"/>
    <x v="3"/>
    <x v="0"/>
    <s v="Framing of Charges"/>
    <n v="20"/>
  </r>
  <r>
    <d v="2017-04-26T00:00:00"/>
    <x v="30"/>
    <x v="3"/>
    <x v="0"/>
    <s v="Prosecution Evidence"/>
    <n v="60"/>
  </r>
  <r>
    <d v="2017-04-26T00:00:00"/>
    <x v="30"/>
    <x v="3"/>
    <x v="0"/>
    <s v="Prosecution Evidence"/>
    <n v="15"/>
  </r>
  <r>
    <d v="2017-04-26T00:00:00"/>
    <x v="30"/>
    <x v="3"/>
    <x v="0"/>
    <s v="Prosecution Evidence"/>
    <n v="30"/>
  </r>
  <r>
    <d v="2017-04-26T00:00:00"/>
    <x v="30"/>
    <x v="3"/>
    <x v="0"/>
    <s v="Final Arguments"/>
    <n v="30"/>
  </r>
  <r>
    <d v="2017-04-26T00:00:00"/>
    <x v="30"/>
    <x v="3"/>
    <x v="0"/>
    <s v="Final Arguments"/>
    <n v="30"/>
  </r>
  <r>
    <d v="2017-04-27T00:00:00"/>
    <x v="18"/>
    <x v="3"/>
    <x v="0"/>
    <s v="Framing of Charges"/>
    <n v="30"/>
  </r>
  <r>
    <d v="2017-04-27T00:00:00"/>
    <x v="18"/>
    <x v="3"/>
    <x v="0"/>
    <s v="Prosecution Evidence"/>
    <n v="10"/>
  </r>
  <r>
    <d v="2017-04-27T00:00:00"/>
    <x v="18"/>
    <x v="3"/>
    <x v="0"/>
    <s v="Prosecution Evidence"/>
    <n v="90"/>
  </r>
  <r>
    <d v="2017-04-27T00:00:00"/>
    <x v="18"/>
    <x v="3"/>
    <x v="0"/>
    <s v="Prosecution Evidence"/>
    <n v="10"/>
  </r>
  <r>
    <d v="2017-04-27T00:00:00"/>
    <x v="18"/>
    <x v="3"/>
    <x v="0"/>
    <s v="Final Arguments"/>
    <n v="10"/>
  </r>
  <r>
    <d v="2017-04-27T00:00:00"/>
    <x v="18"/>
    <x v="3"/>
    <x v="0"/>
    <s v="Final Arguments"/>
    <n v="30"/>
  </r>
  <r>
    <d v="2017-04-28T00:00:00"/>
    <x v="19"/>
    <x v="3"/>
    <x v="0"/>
    <s v="Prosecution Evidence"/>
    <n v="60"/>
  </r>
  <r>
    <d v="2017-04-28T00:00:00"/>
    <x v="19"/>
    <x v="3"/>
    <x v="0"/>
    <s v="Prosecution Evidence"/>
    <n v="10"/>
  </r>
  <r>
    <d v="2017-04-28T00:00:00"/>
    <x v="19"/>
    <x v="3"/>
    <x v="0"/>
    <s v="Prosecution Evidence"/>
    <n v="30"/>
  </r>
  <r>
    <d v="2017-04-28T00:00:00"/>
    <x v="19"/>
    <x v="3"/>
    <x v="0"/>
    <s v="Statement of Accused"/>
    <s v="After 2 P.M."/>
  </r>
  <r>
    <d v="2017-04-28T00:00:00"/>
    <x v="19"/>
    <x v="3"/>
    <x v="0"/>
    <s v="Orders"/>
    <n v="10"/>
  </r>
  <r>
    <d v="2017-04-28T00:00:00"/>
    <x v="19"/>
    <x v="3"/>
    <x v="0"/>
    <s v="Final Arguments"/>
    <n v="30"/>
  </r>
  <r>
    <d v="2017-04-28T00:00:00"/>
    <x v="19"/>
    <x v="3"/>
    <x v="0"/>
    <s v="Final Arguments"/>
    <n v="60"/>
  </r>
  <r>
    <d v="2017-04-29T00:00:00"/>
    <x v="28"/>
    <x v="3"/>
    <x v="0"/>
    <s v="Final Order/Judgment"/>
    <m/>
  </r>
  <r>
    <d v="2017-05-01T00:00:00"/>
    <x v="22"/>
    <x v="4"/>
    <x v="0"/>
    <s v="Prosecution Evidence"/>
    <n v="40"/>
  </r>
  <r>
    <d v="2017-05-01T00:00:00"/>
    <x v="22"/>
    <x v="4"/>
    <x v="0"/>
    <s v="Prosecution Evidence"/>
    <n v="10"/>
  </r>
  <r>
    <d v="2017-05-01T00:00:00"/>
    <x v="22"/>
    <x v="4"/>
    <x v="0"/>
    <s v="Defence Evidence"/>
    <n v="90"/>
  </r>
  <r>
    <d v="2017-05-01T00:00:00"/>
    <x v="22"/>
    <x v="4"/>
    <x v="0"/>
    <s v="Arguments"/>
    <n v="30"/>
  </r>
  <r>
    <d v="2017-05-01T00:00:00"/>
    <x v="22"/>
    <x v="4"/>
    <x v="0"/>
    <s v="Prosecution Evidence"/>
    <n v="30"/>
  </r>
  <r>
    <d v="2017-05-02T00:00:00"/>
    <x v="0"/>
    <x v="4"/>
    <x v="0"/>
    <s v="Prosecution Evidence"/>
    <n v="90"/>
  </r>
  <r>
    <d v="2017-05-02T00:00:00"/>
    <x v="0"/>
    <x v="4"/>
    <x v="0"/>
    <s v="Prosecution Evidence"/>
    <n v="60"/>
  </r>
  <r>
    <d v="2017-05-02T00:00:00"/>
    <x v="0"/>
    <x v="4"/>
    <x v="0"/>
    <s v="Prosecution Evidence"/>
    <n v="10"/>
  </r>
  <r>
    <d v="2017-05-02T00:00:00"/>
    <x v="0"/>
    <x v="4"/>
    <x v="0"/>
    <s v="Statement of Accused"/>
    <n v="10"/>
  </r>
  <r>
    <d v="2017-05-02T00:00:00"/>
    <x v="0"/>
    <x v="4"/>
    <x v="0"/>
    <s v="Final Arguments"/>
    <n v="10"/>
  </r>
  <r>
    <d v="2017-05-02T00:00:00"/>
    <x v="0"/>
    <x v="4"/>
    <x v="0"/>
    <s v="Final Arguments"/>
    <n v="30"/>
  </r>
  <r>
    <d v="2017-05-03T00:00:00"/>
    <x v="1"/>
    <x v="4"/>
    <x v="0"/>
    <s v="Prosecution Evidence"/>
    <n v="120"/>
  </r>
  <r>
    <d v="2017-05-03T00:00:00"/>
    <x v="1"/>
    <x v="4"/>
    <x v="0"/>
    <s v="Prosecution Evidence"/>
    <n v="60"/>
  </r>
  <r>
    <d v="2017-05-03T00:00:00"/>
    <x v="1"/>
    <x v="4"/>
    <x v="0"/>
    <s v="Prosecution Evidence"/>
    <n v="15"/>
  </r>
  <r>
    <d v="2017-05-03T00:00:00"/>
    <x v="1"/>
    <x v="4"/>
    <x v="0"/>
    <s v="Final Arguments"/>
    <n v="10"/>
  </r>
  <r>
    <d v="2017-05-04T00:00:00"/>
    <x v="2"/>
    <x v="4"/>
    <x v="0"/>
    <s v="Prosecution Evidence"/>
    <n v="10"/>
  </r>
  <r>
    <d v="2017-05-04T00:00:00"/>
    <x v="2"/>
    <x v="4"/>
    <x v="0"/>
    <s v="Prosecution Evidence"/>
    <n v="90"/>
  </r>
  <r>
    <d v="2017-05-04T00:00:00"/>
    <x v="2"/>
    <x v="4"/>
    <x v="0"/>
    <s v="Defence Evidence"/>
    <n v="20"/>
  </r>
  <r>
    <d v="2017-05-04T00:00:00"/>
    <x v="2"/>
    <x v="4"/>
    <x v="0"/>
    <s v="Final Arguments"/>
    <n v="60"/>
  </r>
  <r>
    <d v="2017-05-05T00:00:00"/>
    <x v="29"/>
    <x v="4"/>
    <x v="0"/>
    <s v="Prosecution Evidence"/>
    <n v="10"/>
  </r>
  <r>
    <d v="2017-05-05T00:00:00"/>
    <x v="29"/>
    <x v="4"/>
    <x v="0"/>
    <s v="Prosecution Evidence"/>
    <n v="120"/>
  </r>
  <r>
    <d v="2017-05-05T00:00:00"/>
    <x v="29"/>
    <x v="4"/>
    <x v="0"/>
    <s v="Defence Evidence"/>
    <n v="10"/>
  </r>
  <r>
    <d v="2017-05-05T00:00:00"/>
    <x v="29"/>
    <x v="4"/>
    <x v="0"/>
    <s v="Final Arguments"/>
    <n v="30"/>
  </r>
  <r>
    <d v="2017-05-06T00:00:00"/>
    <x v="3"/>
    <x v="4"/>
    <x v="0"/>
    <s v="Defence Evidence"/>
    <n v="10"/>
  </r>
  <r>
    <d v="2017-05-06T00:00:00"/>
    <x v="3"/>
    <x v="4"/>
    <x v="0"/>
    <s v="Orders"/>
    <n v="10"/>
  </r>
  <r>
    <d v="2017-05-06T00:00:00"/>
    <x v="3"/>
    <x v="4"/>
    <x v="0"/>
    <s v="Prosecution Evidence"/>
    <m/>
  </r>
  <r>
    <d v="2017-05-06T00:00:00"/>
    <x v="3"/>
    <x v="4"/>
    <x v="0"/>
    <s v="Prosecution Evidence"/>
    <m/>
  </r>
  <r>
    <d v="2017-05-06T00:00:00"/>
    <x v="3"/>
    <x v="4"/>
    <x v="0"/>
    <s v="Final Arguments"/>
    <m/>
  </r>
  <r>
    <d v="2017-05-09T00:00:00"/>
    <x v="4"/>
    <x v="4"/>
    <x v="0"/>
    <s v="Prosecution Evidence"/>
    <n v="60"/>
  </r>
  <r>
    <d v="2017-05-09T00:00:00"/>
    <x v="4"/>
    <x v="4"/>
    <x v="0"/>
    <s v="Prosecution Evidence"/>
    <n v="120"/>
  </r>
  <r>
    <d v="2017-05-09T00:00:00"/>
    <x v="4"/>
    <x v="4"/>
    <x v="0"/>
    <s v="Defence Evidence"/>
    <n v="20"/>
  </r>
  <r>
    <d v="2017-05-09T00:00:00"/>
    <x v="4"/>
    <x v="4"/>
    <x v="0"/>
    <s v="Final Arguments"/>
    <n v="60"/>
  </r>
  <r>
    <d v="2017-05-09T00:00:00"/>
    <x v="4"/>
    <x v="4"/>
    <x v="0"/>
    <s v="Final Arguments"/>
    <n v="10"/>
  </r>
  <r>
    <d v="2017-05-09T00:00:00"/>
    <x v="4"/>
    <x v="4"/>
    <x v="0"/>
    <s v="Prosecution Evidence"/>
    <n v="15"/>
  </r>
  <r>
    <d v="2017-05-11T00:00:00"/>
    <x v="6"/>
    <x v="4"/>
    <x v="0"/>
    <s v="Prosecution Evidence"/>
    <n v="60"/>
  </r>
  <r>
    <d v="2017-05-11T00:00:00"/>
    <x v="6"/>
    <x v="4"/>
    <x v="0"/>
    <s v="Prosecution Evidence"/>
    <n v="60"/>
  </r>
  <r>
    <d v="2017-05-11T00:00:00"/>
    <x v="6"/>
    <x v="4"/>
    <x v="0"/>
    <s v="Prosecution Evidence"/>
    <n v="15"/>
  </r>
  <r>
    <d v="2017-05-11T00:00:00"/>
    <x v="6"/>
    <x v="4"/>
    <x v="0"/>
    <s v="Statement of Accused"/>
    <n v="10"/>
  </r>
  <r>
    <d v="2017-05-11T00:00:00"/>
    <x v="6"/>
    <x v="4"/>
    <x v="0"/>
    <s v="Final Arguments"/>
    <n v="30"/>
  </r>
  <r>
    <d v="2017-05-12T00:00:00"/>
    <x v="7"/>
    <x v="4"/>
    <x v="0"/>
    <s v="Prosecution Evidence"/>
    <n v="60"/>
  </r>
  <r>
    <d v="2017-05-12T00:00:00"/>
    <x v="7"/>
    <x v="4"/>
    <x v="0"/>
    <s v="Prosecution Evidence"/>
    <n v="120"/>
  </r>
  <r>
    <d v="2017-05-12T00:00:00"/>
    <x v="7"/>
    <x v="4"/>
    <x v="0"/>
    <s v="Final Arguments"/>
    <n v="30"/>
  </r>
  <r>
    <d v="2017-05-15T00:00:00"/>
    <x v="26"/>
    <x v="4"/>
    <x v="0"/>
    <s v="Prosecution Evidence"/>
    <n v="10"/>
  </r>
  <r>
    <d v="2017-05-15T00:00:00"/>
    <x v="26"/>
    <x v="4"/>
    <x v="0"/>
    <s v="Prosecution Evidence"/>
    <n v="90"/>
  </r>
  <r>
    <d v="2017-05-15T00:00:00"/>
    <x v="26"/>
    <x v="4"/>
    <x v="0"/>
    <s v="Defence Evidence"/>
    <n v="15"/>
  </r>
  <r>
    <d v="2017-05-15T00:00:00"/>
    <x v="26"/>
    <x v="4"/>
    <x v="0"/>
    <s v="Orders"/>
    <n v="10"/>
  </r>
  <r>
    <d v="2017-05-16T00:00:00"/>
    <x v="9"/>
    <x v="4"/>
    <x v="0"/>
    <s v="Prosecution Evidence"/>
    <n v="10"/>
  </r>
  <r>
    <d v="2017-05-16T00:00:00"/>
    <x v="9"/>
    <x v="4"/>
    <x v="0"/>
    <s v="Prosecution Evidence"/>
    <n v="10"/>
  </r>
  <r>
    <d v="2017-05-16T00:00:00"/>
    <x v="9"/>
    <x v="4"/>
    <x v="0"/>
    <s v="Prosecution Evidence"/>
    <n v="10"/>
  </r>
  <r>
    <d v="2017-05-16T00:00:00"/>
    <x v="9"/>
    <x v="4"/>
    <x v="0"/>
    <s v="Final Arguments"/>
    <n v="10"/>
  </r>
  <r>
    <d v="2017-05-17T00:00:00"/>
    <x v="10"/>
    <x v="4"/>
    <x v="0"/>
    <s v="Prosecution Evidence"/>
    <n v="30"/>
  </r>
  <r>
    <d v="2017-05-17T00:00:00"/>
    <x v="10"/>
    <x v="4"/>
    <x v="0"/>
    <s v="Prosecution Evidence"/>
    <n v="10"/>
  </r>
  <r>
    <d v="2017-05-17T00:00:00"/>
    <x v="10"/>
    <x v="4"/>
    <x v="0"/>
    <s v="Prosecution Evidence"/>
    <n v="30"/>
  </r>
  <r>
    <d v="2017-05-17T00:00:00"/>
    <x v="10"/>
    <x v="4"/>
    <x v="0"/>
    <s v="Prosecution Evidence"/>
    <n v="150"/>
  </r>
  <r>
    <d v="2017-05-17T00:00:00"/>
    <x v="10"/>
    <x v="4"/>
    <x v="0"/>
    <s v="Final Arguments"/>
    <n v="15"/>
  </r>
  <r>
    <d v="2017-05-17T00:00:00"/>
    <x v="10"/>
    <x v="4"/>
    <x v="0"/>
    <s v="Final Arguments"/>
    <n v="60"/>
  </r>
  <r>
    <d v="2017-05-18T00:00:00"/>
    <x v="11"/>
    <x v="4"/>
    <x v="0"/>
    <s v="Prosecution Evidence"/>
    <n v="60"/>
  </r>
  <r>
    <d v="2017-05-18T00:00:00"/>
    <x v="11"/>
    <x v="4"/>
    <x v="0"/>
    <s v="Prosecution Evidence"/>
    <n v="60"/>
  </r>
  <r>
    <d v="2017-05-18T00:00:00"/>
    <x v="11"/>
    <x v="4"/>
    <x v="0"/>
    <s v="Prosecution Evidence"/>
    <n v="45"/>
  </r>
  <r>
    <d v="2017-05-18T00:00:00"/>
    <x v="11"/>
    <x v="4"/>
    <x v="0"/>
    <s v="Prosecution Evidence"/>
    <n v="15"/>
  </r>
  <r>
    <d v="2017-05-18T00:00:00"/>
    <x v="11"/>
    <x v="4"/>
    <x v="0"/>
    <s v="Final Arguments"/>
    <n v="30"/>
  </r>
  <r>
    <d v="2017-05-18T00:00:00"/>
    <x v="11"/>
    <x v="4"/>
    <x v="0"/>
    <s v="Final Arguments"/>
    <n v="10"/>
  </r>
  <r>
    <d v="2017-05-19T00:00:00"/>
    <x v="12"/>
    <x v="4"/>
    <x v="0"/>
    <s v="Prosecution Evidence"/>
    <n v="30"/>
  </r>
  <r>
    <d v="2017-05-19T00:00:00"/>
    <x v="12"/>
    <x v="4"/>
    <x v="0"/>
    <s v="Prosecution Evidence"/>
    <n v="120"/>
  </r>
  <r>
    <d v="2017-05-19T00:00:00"/>
    <x v="12"/>
    <x v="4"/>
    <x v="0"/>
    <s v="Prosecution Evidence"/>
    <n v="15"/>
  </r>
  <r>
    <d v="2017-05-19T00:00:00"/>
    <x v="12"/>
    <x v="4"/>
    <x v="0"/>
    <s v="Final Arguments"/>
    <n v="10"/>
  </r>
  <r>
    <d v="2017-05-19T00:00:00"/>
    <x v="12"/>
    <x v="4"/>
    <x v="0"/>
    <s v="Final Arguments"/>
    <n v="20"/>
  </r>
  <r>
    <d v="2017-05-20T00:00:00"/>
    <x v="13"/>
    <x v="4"/>
    <x v="0"/>
    <s v="Orders"/>
    <n v="10"/>
  </r>
  <r>
    <d v="2017-05-20T00:00:00"/>
    <x v="13"/>
    <x v="4"/>
    <x v="0"/>
    <s v="Orders"/>
    <n v="10"/>
  </r>
  <r>
    <d v="2017-05-20T00:00:00"/>
    <x v="13"/>
    <x v="4"/>
    <x v="0"/>
    <s v="Prosecution Evidence"/>
    <n v="20"/>
  </r>
  <r>
    <d v="2017-05-22T00:00:00"/>
    <x v="27"/>
    <x v="4"/>
    <x v="0"/>
    <s v="Prosecution Evidence"/>
    <n v="90"/>
  </r>
  <r>
    <d v="2017-05-22T00:00:00"/>
    <x v="27"/>
    <x v="4"/>
    <x v="0"/>
    <s v="Prosecution Evidence"/>
    <n v="15"/>
  </r>
  <r>
    <d v="2017-05-22T00:00:00"/>
    <x v="27"/>
    <x v="4"/>
    <x v="0"/>
    <s v="Prosecution Evidence"/>
    <n v="30"/>
  </r>
  <r>
    <d v="2017-05-22T00:00:00"/>
    <x v="27"/>
    <x v="4"/>
    <x v="0"/>
    <s v="Defence Evidence"/>
    <n v="30"/>
  </r>
  <r>
    <d v="2017-05-22T00:00:00"/>
    <x v="27"/>
    <x v="4"/>
    <x v="0"/>
    <s v="Final Arguments"/>
    <n v="10"/>
  </r>
  <r>
    <d v="2017-05-23T00:00:00"/>
    <x v="15"/>
    <x v="4"/>
    <x v="0"/>
    <s v="Prosecution Evidence"/>
    <n v="60"/>
  </r>
  <r>
    <d v="2017-05-23T00:00:00"/>
    <x v="15"/>
    <x v="4"/>
    <x v="0"/>
    <s v="Prosecution Evidence"/>
    <n v="60"/>
  </r>
  <r>
    <d v="2017-05-23T00:00:00"/>
    <x v="15"/>
    <x v="4"/>
    <x v="0"/>
    <s v="Prosecution Evidence"/>
    <n v="15"/>
  </r>
  <r>
    <d v="2017-05-23T00:00:00"/>
    <x v="15"/>
    <x v="4"/>
    <x v="0"/>
    <s v="Final Arguments"/>
    <n v="60"/>
  </r>
  <r>
    <d v="2017-05-24T00:00:00"/>
    <x v="16"/>
    <x v="4"/>
    <x v="0"/>
    <s v="Orders"/>
    <n v="15"/>
  </r>
  <r>
    <d v="2017-05-24T00:00:00"/>
    <x v="16"/>
    <x v="4"/>
    <x v="0"/>
    <s v="Final Arguments"/>
    <n v="25"/>
  </r>
  <r>
    <d v="2017-05-24T00:00:00"/>
    <x v="16"/>
    <x v="4"/>
    <x v="0"/>
    <s v="Final Arguments"/>
    <n v="90"/>
  </r>
  <r>
    <d v="2017-05-25T00:00:00"/>
    <x v="17"/>
    <x v="4"/>
    <x v="0"/>
    <s v="Prosecution Evidence"/>
    <n v="120"/>
  </r>
  <r>
    <d v="2017-05-25T00:00:00"/>
    <x v="17"/>
    <x v="4"/>
    <x v="0"/>
    <s v="Prosecution Evidence"/>
    <n v="90"/>
  </r>
  <r>
    <d v="2017-05-25T00:00:00"/>
    <x v="17"/>
    <x v="4"/>
    <x v="0"/>
    <s v="Final Arguments"/>
    <n v="30"/>
  </r>
  <r>
    <d v="2017-05-25T00:00:00"/>
    <x v="17"/>
    <x v="4"/>
    <x v="0"/>
    <s v="Final Arguments"/>
    <n v="60"/>
  </r>
  <r>
    <d v="2017-05-25T00:00:00"/>
    <x v="17"/>
    <x v="4"/>
    <x v="0"/>
    <s v="Prosecution Evidence"/>
    <n v="30"/>
  </r>
  <r>
    <d v="2017-05-26T00:00:00"/>
    <x v="30"/>
    <x v="4"/>
    <x v="0"/>
    <s v="Prosecution Evidence"/>
    <n v="45"/>
  </r>
  <r>
    <d v="2017-05-26T00:00:00"/>
    <x v="30"/>
    <x v="4"/>
    <x v="0"/>
    <s v="Prosecution Evidence"/>
    <n v="25"/>
  </r>
  <r>
    <d v="2017-05-26T00:00:00"/>
    <x v="30"/>
    <x v="4"/>
    <x v="0"/>
    <s v="Prosecution Evidence"/>
    <n v="60"/>
  </r>
  <r>
    <d v="2017-05-26T00:00:00"/>
    <x v="30"/>
    <x v="4"/>
    <x v="0"/>
    <s v="Statement of Accused"/>
    <n v="30"/>
  </r>
  <r>
    <d v="2017-05-26T00:00:00"/>
    <x v="30"/>
    <x v="4"/>
    <x v="0"/>
    <s v="Defence Evidence"/>
    <n v="5"/>
  </r>
  <r>
    <d v="2017-05-26T00:00:00"/>
    <x v="30"/>
    <x v="4"/>
    <x v="0"/>
    <s v="Final Arguments"/>
    <n v="20"/>
  </r>
  <r>
    <d v="2017-05-27T00:00:00"/>
    <x v="18"/>
    <x v="4"/>
    <x v="0"/>
    <s v="Final Arguments"/>
    <m/>
  </r>
  <r>
    <d v="2017-05-27T00:00:00"/>
    <x v="18"/>
    <x v="4"/>
    <x v="0"/>
    <s v="Orders"/>
    <m/>
  </r>
  <r>
    <d v="2017-05-29T00:00:00"/>
    <x v="28"/>
    <x v="4"/>
    <x v="0"/>
    <s v="Prosecution Evidence"/>
    <n v="10"/>
  </r>
  <r>
    <d v="2017-05-29T00:00:00"/>
    <x v="28"/>
    <x v="4"/>
    <x v="0"/>
    <s v="Prosecution Evidence"/>
    <n v="45"/>
  </r>
  <r>
    <d v="2017-05-29T00:00:00"/>
    <x v="28"/>
    <x v="4"/>
    <x v="0"/>
    <s v="Prosecution Evidence"/>
    <n v="60"/>
  </r>
  <r>
    <d v="2017-05-29T00:00:00"/>
    <x v="28"/>
    <x v="4"/>
    <x v="0"/>
    <s v="Final Order/Judgment"/>
    <n v="90"/>
  </r>
  <r>
    <d v="2017-05-29T00:00:00"/>
    <x v="28"/>
    <x v="4"/>
    <x v="0"/>
    <s v="Final Arguments"/>
    <n v="30"/>
  </r>
  <r>
    <d v="2017-05-29T00:00:00"/>
    <x v="28"/>
    <x v="4"/>
    <x v="0"/>
    <s v="Final Arguments"/>
    <n v="10"/>
  </r>
  <r>
    <d v="2017-05-30T00:00:00"/>
    <x v="20"/>
    <x v="4"/>
    <x v="0"/>
    <s v="Prosecution Evidence"/>
    <n v="10"/>
  </r>
  <r>
    <d v="2017-05-30T00:00:00"/>
    <x v="20"/>
    <x v="4"/>
    <x v="0"/>
    <s v="Prosecution Evidence"/>
    <n v="10"/>
  </r>
  <r>
    <d v="2017-05-30T00:00:00"/>
    <x v="20"/>
    <x v="4"/>
    <x v="0"/>
    <s v="Prosecution Evidence"/>
    <n v="45"/>
  </r>
  <r>
    <d v="2017-05-30T00:00:00"/>
    <x v="20"/>
    <x v="4"/>
    <x v="0"/>
    <s v="Final Arguments"/>
    <n v="90"/>
  </r>
  <r>
    <d v="2017-05-31T00:00:00"/>
    <x v="21"/>
    <x v="4"/>
    <x v="0"/>
    <s v="Prosecution Evidence"/>
    <n v="120"/>
  </r>
  <r>
    <d v="2017-05-31T00:00:00"/>
    <x v="21"/>
    <x v="4"/>
    <x v="0"/>
    <s v="Prosecution Evidence"/>
    <n v="40"/>
  </r>
  <r>
    <d v="2017-05-31T00:00:00"/>
    <x v="21"/>
    <x v="4"/>
    <x v="0"/>
    <s v="Final Order/Judgment"/>
    <n v="30"/>
  </r>
  <r>
    <d v="2017-05-31T00:00:00"/>
    <x v="21"/>
    <x v="4"/>
    <x v="0"/>
    <s v="Final Arguments"/>
    <n v="10"/>
  </r>
  <r>
    <d v="2017-05-31T00:00:00"/>
    <x v="21"/>
    <x v="4"/>
    <x v="0"/>
    <s v="Final Arguments"/>
    <n v="30"/>
  </r>
  <r>
    <d v="2017-06-01T00:00:00"/>
    <x v="22"/>
    <x v="5"/>
    <x v="0"/>
    <s v="Prosecution Evidence"/>
    <n v="60"/>
  </r>
  <r>
    <d v="2017-06-01T00:00:00"/>
    <x v="22"/>
    <x v="5"/>
    <x v="0"/>
    <s v="Defence Evidence"/>
    <n v="45"/>
  </r>
  <r>
    <d v="2017-06-01T00:00:00"/>
    <x v="22"/>
    <x v="5"/>
    <x v="0"/>
    <s v="Final Arguments"/>
    <n v="60"/>
  </r>
  <r>
    <d v="2017-06-01T00:00:00"/>
    <x v="22"/>
    <x v="5"/>
    <x v="0"/>
    <s v="Prosecution Evidence"/>
    <n v="20"/>
  </r>
  <r>
    <d v="2017-06-02T00:00:00"/>
    <x v="0"/>
    <x v="5"/>
    <x v="0"/>
    <s v="Prosecution Evidence"/>
    <n v="45"/>
  </r>
  <r>
    <d v="2017-06-02T00:00:00"/>
    <x v="0"/>
    <x v="5"/>
    <x v="0"/>
    <s v="Final Arguments"/>
    <n v="10"/>
  </r>
  <r>
    <d v="2017-06-02T00:00:00"/>
    <x v="0"/>
    <x v="5"/>
    <x v="0"/>
    <s v="Final Arguments"/>
    <n v="90"/>
  </r>
  <r>
    <d v="2017-06-02T00:00:00"/>
    <x v="0"/>
    <x v="5"/>
    <x v="0"/>
    <s v="Final Arguments"/>
    <n v="30"/>
  </r>
  <r>
    <d v="2017-06-03T00:00:00"/>
    <x v="1"/>
    <x v="5"/>
    <x v="0"/>
    <s v="Orders"/>
    <n v="15"/>
  </r>
  <r>
    <d v="2017-06-05T00:00:00"/>
    <x v="29"/>
    <x v="5"/>
    <x v="0"/>
    <s v="Prosecution Evidence"/>
    <n v="120"/>
  </r>
  <r>
    <d v="2017-06-05T00:00:00"/>
    <x v="29"/>
    <x v="5"/>
    <x v="0"/>
    <s v="Prosecution Evidence"/>
    <n v="60"/>
  </r>
  <r>
    <d v="2017-06-05T00:00:00"/>
    <x v="29"/>
    <x v="5"/>
    <x v="0"/>
    <s v="Final Arguments"/>
    <n v="30"/>
  </r>
  <r>
    <d v="2017-06-05T00:00:00"/>
    <x v="29"/>
    <x v="5"/>
    <x v="0"/>
    <s v="Final Arguments"/>
    <n v="10"/>
  </r>
  <r>
    <d v="2017-06-06T00:00:00"/>
    <x v="3"/>
    <x v="5"/>
    <x v="0"/>
    <s v="Prosecution Evidence"/>
    <n v="90"/>
  </r>
  <r>
    <d v="2017-06-06T00:00:00"/>
    <x v="3"/>
    <x v="5"/>
    <x v="0"/>
    <s v="Prosecution Evidence"/>
    <n v="10"/>
  </r>
  <r>
    <d v="2017-06-06T00:00:00"/>
    <x v="3"/>
    <x v="5"/>
    <x v="0"/>
    <s v="Prosecution Evidence"/>
    <n v="55"/>
  </r>
  <r>
    <d v="2017-06-06T00:00:00"/>
    <x v="3"/>
    <x v="5"/>
    <x v="0"/>
    <s v="Final Arguments"/>
    <n v="30"/>
  </r>
  <r>
    <d v="2017-06-07T00:00:00"/>
    <x v="23"/>
    <x v="5"/>
    <x v="0"/>
    <s v="Prosecution Evidence"/>
    <n v="30"/>
  </r>
  <r>
    <d v="2017-06-07T00:00:00"/>
    <x v="23"/>
    <x v="5"/>
    <x v="0"/>
    <s v="Prosecution Evidence"/>
    <n v="45"/>
  </r>
  <r>
    <d v="2017-06-07T00:00:00"/>
    <x v="23"/>
    <x v="5"/>
    <x v="0"/>
    <s v="Defence Evidence"/>
    <n v="90"/>
  </r>
  <r>
    <d v="2017-06-07T00:00:00"/>
    <x v="23"/>
    <x v="5"/>
    <x v="0"/>
    <s v="Orders"/>
    <n v="30"/>
  </r>
  <r>
    <d v="2017-06-07T00:00:00"/>
    <x v="23"/>
    <x v="5"/>
    <x v="0"/>
    <s v="Final Arguments"/>
    <n v="20"/>
  </r>
  <r>
    <d v="2017-06-08T00:00:00"/>
    <x v="24"/>
    <x v="5"/>
    <x v="0"/>
    <s v="Prosecution Evidence"/>
    <n v="30"/>
  </r>
  <r>
    <d v="2017-06-08T00:00:00"/>
    <x v="24"/>
    <x v="5"/>
    <x v="0"/>
    <s v="Prosecution Evidence"/>
    <n v="120"/>
  </r>
  <r>
    <d v="2017-06-08T00:00:00"/>
    <x v="24"/>
    <x v="5"/>
    <x v="0"/>
    <s v="Final Order/Judgment"/>
    <n v="60"/>
  </r>
  <r>
    <d v="2017-06-08T00:00:00"/>
    <x v="24"/>
    <x v="5"/>
    <x v="0"/>
    <s v="Final Arguments"/>
    <n v="45"/>
  </r>
  <r>
    <d v="2017-07-03T00:00:00"/>
    <x v="1"/>
    <x v="6"/>
    <x v="0"/>
    <s v="Final Arguments"/>
    <n v="60"/>
  </r>
  <r>
    <d v="2017-07-04T00:00:00"/>
    <x v="2"/>
    <x v="6"/>
    <x v="0"/>
    <s v="Prosecution Evidence"/>
    <n v="60"/>
  </r>
  <r>
    <d v="2017-07-04T00:00:00"/>
    <x v="2"/>
    <x v="6"/>
    <x v="0"/>
    <s v="Prosecution Evidence"/>
    <n v="15"/>
  </r>
  <r>
    <d v="2017-07-04T00:00:00"/>
    <x v="2"/>
    <x v="6"/>
    <x v="0"/>
    <s v="Prosecution Evidence"/>
    <n v="60"/>
  </r>
  <r>
    <d v="2017-07-04T00:00:00"/>
    <x v="2"/>
    <x v="6"/>
    <x v="0"/>
    <s v="Final Arguments"/>
    <n v="10"/>
  </r>
  <r>
    <d v="2017-07-05T00:00:00"/>
    <x v="29"/>
    <x v="6"/>
    <x v="0"/>
    <s v="Prosecution Evidence"/>
    <n v="20"/>
  </r>
  <r>
    <d v="2017-07-05T00:00:00"/>
    <x v="29"/>
    <x v="6"/>
    <x v="0"/>
    <s v="Prosecution Evidence"/>
    <n v="15"/>
  </r>
  <r>
    <d v="2017-07-05T00:00:00"/>
    <x v="29"/>
    <x v="6"/>
    <x v="0"/>
    <s v="Final Arguments"/>
    <n v="90"/>
  </r>
  <r>
    <d v="2017-07-06T00:00:00"/>
    <x v="3"/>
    <x v="6"/>
    <x v="0"/>
    <s v="Prosecution Evidence"/>
    <n v="60"/>
  </r>
  <r>
    <d v="2017-07-06T00:00:00"/>
    <x v="3"/>
    <x v="6"/>
    <x v="0"/>
    <s v="Final Arguments"/>
    <n v="10"/>
  </r>
  <r>
    <d v="2017-07-07T00:00:00"/>
    <x v="23"/>
    <x v="6"/>
    <x v="0"/>
    <s v="Prosecution Evidence"/>
    <n v="30"/>
  </r>
  <r>
    <d v="2017-07-07T00:00:00"/>
    <x v="23"/>
    <x v="6"/>
    <x v="0"/>
    <s v="Prosecution Evidence"/>
    <n v="45"/>
  </r>
  <r>
    <d v="2017-07-07T00:00:00"/>
    <x v="23"/>
    <x v="6"/>
    <x v="0"/>
    <s v="Prosecution Evidence"/>
    <n v="150"/>
  </r>
  <r>
    <d v="2017-07-07T00:00:00"/>
    <x v="23"/>
    <x v="6"/>
    <x v="0"/>
    <s v="Final Arguments"/>
    <n v="30"/>
  </r>
  <r>
    <d v="2017-07-10T00:00:00"/>
    <x v="5"/>
    <x v="6"/>
    <x v="0"/>
    <s v="Prosecution Evidence"/>
    <n v="10"/>
  </r>
  <r>
    <d v="2017-07-10T00:00:00"/>
    <x v="5"/>
    <x v="6"/>
    <x v="0"/>
    <s v="Prosecution Evidence"/>
    <n v="120"/>
  </r>
  <r>
    <d v="2017-07-10T00:00:00"/>
    <x v="5"/>
    <x v="6"/>
    <x v="0"/>
    <s v="Final Arguments"/>
    <n v="45"/>
  </r>
  <r>
    <d v="2017-07-11T00:00:00"/>
    <x v="6"/>
    <x v="6"/>
    <x v="0"/>
    <s v="Prosecution Evidence"/>
    <n v="15"/>
  </r>
  <r>
    <d v="2017-07-11T00:00:00"/>
    <x v="6"/>
    <x v="6"/>
    <x v="0"/>
    <s v="Prosecution Evidence"/>
    <n v="90"/>
  </r>
  <r>
    <d v="2017-07-11T00:00:00"/>
    <x v="6"/>
    <x v="6"/>
    <x v="0"/>
    <s v="Statement of Accused"/>
    <n v="10"/>
  </r>
  <r>
    <d v="2017-07-11T00:00:00"/>
    <x v="6"/>
    <x v="6"/>
    <x v="0"/>
    <s v="Final Arguments"/>
    <n v="60"/>
  </r>
  <r>
    <d v="2017-07-12T00:00:00"/>
    <x v="7"/>
    <x v="6"/>
    <x v="0"/>
    <s v="Prosecution Evidence"/>
    <n v="25"/>
  </r>
  <r>
    <d v="2017-07-12T00:00:00"/>
    <x v="7"/>
    <x v="6"/>
    <x v="0"/>
    <s v="Prosecution Evidence"/>
    <n v="90"/>
  </r>
  <r>
    <d v="2017-07-12T00:00:00"/>
    <x v="7"/>
    <x v="6"/>
    <x v="0"/>
    <s v="Prosecution Evidence"/>
    <n v="90"/>
  </r>
  <r>
    <d v="2017-07-12T00:00:00"/>
    <x v="7"/>
    <x v="6"/>
    <x v="0"/>
    <s v="Defence Evidence"/>
    <n v="15"/>
  </r>
  <r>
    <d v="2017-07-12T00:00:00"/>
    <x v="7"/>
    <x v="6"/>
    <x v="0"/>
    <s v="Final Arguments"/>
    <n v="60"/>
  </r>
  <r>
    <d v="2017-07-13T00:00:00"/>
    <x v="8"/>
    <x v="6"/>
    <x v="0"/>
    <s v="Prosecution Evidence"/>
    <n v="60"/>
  </r>
  <r>
    <d v="2017-07-13T00:00:00"/>
    <x v="8"/>
    <x v="6"/>
    <x v="0"/>
    <s v="Prosecution Evidence"/>
    <n v="90"/>
  </r>
  <r>
    <d v="2017-07-13T00:00:00"/>
    <x v="8"/>
    <x v="6"/>
    <x v="0"/>
    <s v="Final Arguments"/>
    <n v="30"/>
  </r>
  <r>
    <d v="2017-07-13T00:00:00"/>
    <x v="8"/>
    <x v="6"/>
    <x v="0"/>
    <s v="Prosecution Evidence"/>
    <n v="30"/>
  </r>
  <r>
    <d v="2017-07-14T00:00:00"/>
    <x v="25"/>
    <x v="6"/>
    <x v="0"/>
    <s v="Prosecution Evidence"/>
    <n v="60"/>
  </r>
  <r>
    <d v="2017-07-14T00:00:00"/>
    <x v="25"/>
    <x v="6"/>
    <x v="0"/>
    <s v="Prosecution Evidence"/>
    <n v="120"/>
  </r>
  <r>
    <d v="2017-07-14T00:00:00"/>
    <x v="25"/>
    <x v="6"/>
    <x v="0"/>
    <s v="Final Arguments"/>
    <n v="15"/>
  </r>
  <r>
    <d v="2017-07-15T00:00:00"/>
    <x v="26"/>
    <x v="6"/>
    <x v="0"/>
    <s v="Orders"/>
    <n v="10"/>
  </r>
  <r>
    <d v="2017-07-17T00:00:00"/>
    <x v="10"/>
    <x v="6"/>
    <x v="0"/>
    <s v="Prosecution Evidence"/>
    <n v="30"/>
  </r>
  <r>
    <d v="2017-07-17T00:00:00"/>
    <x v="10"/>
    <x v="6"/>
    <x v="0"/>
    <s v="Prosecution Evidence"/>
    <n v="60"/>
  </r>
  <r>
    <d v="2017-07-17T00:00:00"/>
    <x v="10"/>
    <x v="6"/>
    <x v="0"/>
    <s v="Prosecution Evidence"/>
    <n v="60"/>
  </r>
  <r>
    <d v="2017-07-17T00:00:00"/>
    <x v="10"/>
    <x v="6"/>
    <x v="0"/>
    <s v="Final Arguments"/>
    <n v="10"/>
  </r>
  <r>
    <d v="2017-07-17T00:00:00"/>
    <x v="10"/>
    <x v="6"/>
    <x v="0"/>
    <s v="Prosecution Evidence"/>
    <n v="60"/>
  </r>
  <r>
    <d v="2017-07-18T00:00:00"/>
    <x v="11"/>
    <x v="6"/>
    <x v="0"/>
    <s v="Prosecution Evidence"/>
    <n v="60"/>
  </r>
  <r>
    <d v="2017-07-18T00:00:00"/>
    <x v="11"/>
    <x v="6"/>
    <x v="0"/>
    <s v="Prosecution Evidence"/>
    <n v="20"/>
  </r>
  <r>
    <d v="2017-07-18T00:00:00"/>
    <x v="11"/>
    <x v="6"/>
    <x v="0"/>
    <s v="Prosecution Evidence"/>
    <n v="60"/>
  </r>
  <r>
    <d v="2017-07-18T00:00:00"/>
    <x v="11"/>
    <x v="6"/>
    <x v="0"/>
    <s v="Defence Evidence"/>
    <n v="15"/>
  </r>
  <r>
    <d v="2017-07-18T00:00:00"/>
    <x v="11"/>
    <x v="6"/>
    <x v="0"/>
    <s v="Final Arguments"/>
    <n v="10"/>
  </r>
  <r>
    <d v="2017-07-18T00:00:00"/>
    <x v="11"/>
    <x v="6"/>
    <x v="0"/>
    <s v="Final Arguments"/>
    <n v="10"/>
  </r>
  <r>
    <d v="2017-07-19T00:00:00"/>
    <x v="12"/>
    <x v="6"/>
    <x v="0"/>
    <s v="Prosecution Evidence"/>
    <n v="180"/>
  </r>
  <r>
    <d v="2017-07-19T00:00:00"/>
    <x v="12"/>
    <x v="6"/>
    <x v="0"/>
    <s v="Final Arguments"/>
    <n v="90"/>
  </r>
  <r>
    <d v="2017-07-20T00:00:00"/>
    <x v="13"/>
    <x v="6"/>
    <x v="0"/>
    <s v="Prosecution Evidence"/>
    <n v="60"/>
  </r>
  <r>
    <d v="2017-07-20T00:00:00"/>
    <x v="13"/>
    <x v="6"/>
    <x v="0"/>
    <s v="Prosecution Evidence"/>
    <n v="120"/>
  </r>
  <r>
    <d v="2017-07-20T00:00:00"/>
    <x v="13"/>
    <x v="6"/>
    <x v="0"/>
    <s v="Final Arguments"/>
    <n v="30"/>
  </r>
  <r>
    <d v="2017-07-21T00:00:00"/>
    <x v="14"/>
    <x v="6"/>
    <x v="0"/>
    <s v="Prosecution Evidence"/>
    <n v="10"/>
  </r>
  <r>
    <d v="2017-07-21T00:00:00"/>
    <x v="14"/>
    <x v="6"/>
    <x v="0"/>
    <s v="Prosecution Evidence"/>
    <n v="60"/>
  </r>
  <r>
    <d v="2017-07-21T00:00:00"/>
    <x v="14"/>
    <x v="6"/>
    <x v="0"/>
    <s v="Prosecution Evidence"/>
    <n v="30"/>
  </r>
  <r>
    <d v="2017-07-21T00:00:00"/>
    <x v="14"/>
    <x v="6"/>
    <x v="0"/>
    <s v="Final Arguments"/>
    <n v="15"/>
  </r>
  <r>
    <d v="2017-07-21T00:00:00"/>
    <x v="14"/>
    <x v="6"/>
    <x v="0"/>
    <s v="Final Arguments"/>
    <n v="180"/>
  </r>
  <r>
    <d v="2017-07-21T00:00:00"/>
    <x v="14"/>
    <x v="6"/>
    <x v="0"/>
    <s v="Final Arguments"/>
    <n v="30"/>
  </r>
  <r>
    <d v="2017-07-22T00:00:00"/>
    <x v="27"/>
    <x v="6"/>
    <x v="0"/>
    <s v="Final Order/Judgment"/>
    <n v="30"/>
  </r>
  <r>
    <d v="2017-07-24T00:00:00"/>
    <x v="16"/>
    <x v="6"/>
    <x v="0"/>
    <s v="Prosecution Evidence"/>
    <n v="40"/>
  </r>
  <r>
    <d v="2017-07-24T00:00:00"/>
    <x v="16"/>
    <x v="6"/>
    <x v="0"/>
    <s v="Prosecution Evidence"/>
    <n v="60"/>
  </r>
  <r>
    <d v="2017-07-24T00:00:00"/>
    <x v="16"/>
    <x v="6"/>
    <x v="0"/>
    <s v="Prosecution Evidence"/>
    <n v="10"/>
  </r>
  <r>
    <d v="2017-07-24T00:00:00"/>
    <x v="16"/>
    <x v="6"/>
    <x v="0"/>
    <s v="Prosecution Evidence"/>
    <n v="90"/>
  </r>
  <r>
    <d v="2017-07-24T00:00:00"/>
    <x v="16"/>
    <x v="6"/>
    <x v="0"/>
    <s v="Final Arguments"/>
    <n v="60"/>
  </r>
  <r>
    <d v="2017-07-25T00:00:00"/>
    <x v="17"/>
    <x v="6"/>
    <x v="0"/>
    <s v="Prosecution Evidence"/>
    <n v="10"/>
  </r>
  <r>
    <d v="2017-07-25T00:00:00"/>
    <x v="17"/>
    <x v="6"/>
    <x v="0"/>
    <s v="Prosecution Evidence"/>
    <n v="85"/>
  </r>
  <r>
    <d v="2017-07-25T00:00:00"/>
    <x v="17"/>
    <x v="6"/>
    <x v="0"/>
    <s v="Prosecution Evidence"/>
    <n v="45"/>
  </r>
  <r>
    <d v="2017-07-25T00:00:00"/>
    <x v="17"/>
    <x v="6"/>
    <x v="0"/>
    <s v="Prosecution Evidence"/>
    <n v="30"/>
  </r>
  <r>
    <d v="2017-07-25T00:00:00"/>
    <x v="17"/>
    <x v="6"/>
    <x v="0"/>
    <s v="Final Arguments"/>
    <n v="10"/>
  </r>
  <r>
    <d v="2017-07-25T00:00:00"/>
    <x v="17"/>
    <x v="6"/>
    <x v="0"/>
    <s v="Final Arguments"/>
    <n v="60"/>
  </r>
  <r>
    <d v="2017-07-26T00:00:00"/>
    <x v="30"/>
    <x v="6"/>
    <x v="0"/>
    <s v="Prosecution Evidence"/>
    <n v="15"/>
  </r>
  <r>
    <d v="2017-07-26T00:00:00"/>
    <x v="30"/>
    <x v="6"/>
    <x v="0"/>
    <s v="Prosecution Evidence"/>
    <n v="60"/>
  </r>
  <r>
    <d v="2017-07-26T00:00:00"/>
    <x v="30"/>
    <x v="6"/>
    <x v="0"/>
    <s v="Prosecution Evidence"/>
    <n v="60"/>
  </r>
  <r>
    <d v="2017-07-26T00:00:00"/>
    <x v="30"/>
    <x v="6"/>
    <x v="0"/>
    <s v="Final Arguments"/>
    <n v="60"/>
  </r>
  <r>
    <d v="2017-07-26T00:00:00"/>
    <x v="30"/>
    <x v="6"/>
    <x v="0"/>
    <s v="Final Arguments"/>
    <n v="60"/>
  </r>
  <r>
    <d v="2017-07-27T00:00:00"/>
    <x v="18"/>
    <x v="6"/>
    <x v="0"/>
    <s v="Prosecution Evidence"/>
    <n v="90"/>
  </r>
  <r>
    <d v="2017-07-27T00:00:00"/>
    <x v="18"/>
    <x v="6"/>
    <x v="0"/>
    <s v="Prosecution Evidence"/>
    <n v="45"/>
  </r>
  <r>
    <d v="2017-07-27T00:00:00"/>
    <x v="18"/>
    <x v="6"/>
    <x v="0"/>
    <s v="Prosecution Evidence"/>
    <n v="15"/>
  </r>
  <r>
    <d v="2017-07-27T00:00:00"/>
    <x v="18"/>
    <x v="6"/>
    <x v="0"/>
    <s v="Final Arguments"/>
    <n v="60"/>
  </r>
  <r>
    <d v="2017-07-28T00:00:00"/>
    <x v="19"/>
    <x v="6"/>
    <x v="0"/>
    <s v="Prosecution Evidence"/>
    <n v="45"/>
  </r>
  <r>
    <d v="2017-07-28T00:00:00"/>
    <x v="19"/>
    <x v="6"/>
    <x v="0"/>
    <s v="Prosecution Evidence"/>
    <n v="90"/>
  </r>
  <r>
    <d v="2017-07-28T00:00:00"/>
    <x v="19"/>
    <x v="6"/>
    <x v="0"/>
    <s v="Prosecution Evidence"/>
    <n v="75"/>
  </r>
  <r>
    <d v="2017-07-28T00:00:00"/>
    <x v="19"/>
    <x v="6"/>
    <x v="0"/>
    <s v="Final Arguments"/>
    <n v="10"/>
  </r>
  <r>
    <d v="2017-07-28T00:00:00"/>
    <x v="19"/>
    <x v="6"/>
    <x v="0"/>
    <s v="Final Arguments"/>
    <n v="10"/>
  </r>
  <r>
    <d v="2017-07-29T00:00:00"/>
    <x v="28"/>
    <x v="6"/>
    <x v="0"/>
    <s v="Orders"/>
    <n v="10"/>
  </r>
  <r>
    <d v="2017-07-31T00:00:00"/>
    <x v="21"/>
    <x v="6"/>
    <x v="0"/>
    <s v="Prosecution Evidence"/>
    <n v="90"/>
  </r>
  <r>
    <d v="2017-07-31T00:00:00"/>
    <x v="21"/>
    <x v="6"/>
    <x v="0"/>
    <s v="Prosecution Evidence"/>
    <n v="60"/>
  </r>
  <r>
    <d v="2017-07-31T00:00:00"/>
    <x v="21"/>
    <x v="6"/>
    <x v="0"/>
    <s v="Prosecution Evidence"/>
    <n v="60"/>
  </r>
  <r>
    <d v="2017-07-31T00:00:00"/>
    <x v="21"/>
    <x v="6"/>
    <x v="0"/>
    <s v="Final Order/Judgment"/>
    <n v="50"/>
  </r>
  <r>
    <d v="2017-07-31T00:00:00"/>
    <x v="21"/>
    <x v="6"/>
    <x v="0"/>
    <s v="Final Arguments"/>
    <n v="10"/>
  </r>
  <r>
    <d v="2017-08-01T00:00:00"/>
    <x v="22"/>
    <x v="7"/>
    <x v="0"/>
    <s v="Prosecution Evidence"/>
    <n v="90"/>
  </r>
  <r>
    <d v="2017-08-01T00:00:00"/>
    <x v="22"/>
    <x v="7"/>
    <x v="0"/>
    <s v="Prosecution Evidence"/>
    <n v="45"/>
  </r>
  <r>
    <d v="2017-08-01T00:00:00"/>
    <x v="22"/>
    <x v="7"/>
    <x v="0"/>
    <s v="Prosecution Evidence"/>
    <n v="60"/>
  </r>
  <r>
    <d v="2017-08-01T00:00:00"/>
    <x v="22"/>
    <x v="7"/>
    <x v="0"/>
    <s v="Statement of Accused"/>
    <n v="10"/>
  </r>
  <r>
    <d v="2017-08-02T00:00:00"/>
    <x v="0"/>
    <x v="7"/>
    <x v="0"/>
    <s v="Prosecution Evidence"/>
    <n v="90"/>
  </r>
  <r>
    <d v="2017-08-02T00:00:00"/>
    <x v="0"/>
    <x v="7"/>
    <x v="0"/>
    <s v="Prosecution Evidence"/>
    <n v="60"/>
  </r>
  <r>
    <d v="2017-08-02T00:00:00"/>
    <x v="0"/>
    <x v="7"/>
    <x v="0"/>
    <s v="Final Arguments"/>
    <n v="60"/>
  </r>
  <r>
    <d v="2017-08-03T00:00:00"/>
    <x v="1"/>
    <x v="7"/>
    <x v="0"/>
    <s v="Prosecution Evidence"/>
    <n v="15"/>
  </r>
  <r>
    <d v="2017-08-03T00:00:00"/>
    <x v="1"/>
    <x v="7"/>
    <x v="0"/>
    <s v="Prosecution Evidence"/>
    <n v="90"/>
  </r>
  <r>
    <d v="2017-08-03T00:00:00"/>
    <x v="1"/>
    <x v="7"/>
    <x v="0"/>
    <s v="Statement of Accused"/>
    <n v="15"/>
  </r>
  <r>
    <d v="2017-08-03T00:00:00"/>
    <x v="1"/>
    <x v="7"/>
    <x v="0"/>
    <s v="Final Arguments"/>
    <n v="60"/>
  </r>
  <r>
    <d v="2017-08-03T00:00:00"/>
    <x v="1"/>
    <x v="7"/>
    <x v="0"/>
    <s v="Prosecution Evidence"/>
    <n v="30"/>
  </r>
  <r>
    <d v="2017-08-04T00:00:00"/>
    <x v="2"/>
    <x v="7"/>
    <x v="0"/>
    <s v="Prosecution Evidence"/>
    <n v="10"/>
  </r>
  <r>
    <d v="2017-08-04T00:00:00"/>
    <x v="2"/>
    <x v="7"/>
    <x v="0"/>
    <s v="Prosecution Evidence"/>
    <n v="90"/>
  </r>
  <r>
    <d v="2017-08-04T00:00:00"/>
    <x v="2"/>
    <x v="7"/>
    <x v="0"/>
    <s v="Defence Evidence"/>
    <n v="15"/>
  </r>
  <r>
    <d v="2017-08-04T00:00:00"/>
    <x v="2"/>
    <x v="7"/>
    <x v="0"/>
    <s v="Final Arguments"/>
    <n v="60"/>
  </r>
  <r>
    <d v="2017-08-05T00:00:00"/>
    <x v="29"/>
    <x v="7"/>
    <x v="0"/>
    <s v="Orders"/>
    <n v="30"/>
  </r>
  <r>
    <d v="2017-08-08T00:00:00"/>
    <x v="24"/>
    <x v="7"/>
    <x v="0"/>
    <s v="Prosecution Evidence"/>
    <n v="30"/>
  </r>
  <r>
    <d v="2017-08-08T00:00:00"/>
    <x v="24"/>
    <x v="7"/>
    <x v="0"/>
    <s v="Prosecution Evidence"/>
    <n v="240"/>
  </r>
  <r>
    <d v="2017-08-08T00:00:00"/>
    <x v="24"/>
    <x v="7"/>
    <x v="0"/>
    <s v="Final Arguments"/>
    <n v="10"/>
  </r>
  <r>
    <d v="2017-08-08T00:00:00"/>
    <x v="24"/>
    <x v="7"/>
    <x v="0"/>
    <s v="Final Arguments"/>
    <n v="10"/>
  </r>
  <r>
    <d v="2017-08-09T00:00:00"/>
    <x v="4"/>
    <x v="7"/>
    <x v="0"/>
    <s v="Prosecution Evidence"/>
    <n v="30"/>
  </r>
  <r>
    <d v="2017-08-09T00:00:00"/>
    <x v="4"/>
    <x v="7"/>
    <x v="0"/>
    <s v="Prosecution Evidence"/>
    <n v="90"/>
  </r>
  <r>
    <d v="2017-08-09T00:00:00"/>
    <x v="4"/>
    <x v="7"/>
    <x v="0"/>
    <s v="Prosecution Evidence"/>
    <n v="120"/>
  </r>
  <r>
    <d v="2017-08-09T00:00:00"/>
    <x v="4"/>
    <x v="7"/>
    <x v="0"/>
    <s v="Final Arguments"/>
    <n v="15"/>
  </r>
  <r>
    <d v="2017-08-09T00:00:00"/>
    <x v="4"/>
    <x v="7"/>
    <x v="0"/>
    <s v="Final Arguments"/>
    <n v="30"/>
  </r>
  <r>
    <d v="2017-08-10T00:00:00"/>
    <x v="5"/>
    <x v="7"/>
    <x v="0"/>
    <s v="Prosecution Evidence"/>
    <n v="15"/>
  </r>
  <r>
    <d v="2017-08-10T00:00:00"/>
    <x v="5"/>
    <x v="7"/>
    <x v="0"/>
    <s v="Prosecution Evidence"/>
    <n v="120"/>
  </r>
  <r>
    <d v="2017-08-10T00:00:00"/>
    <x v="5"/>
    <x v="7"/>
    <x v="0"/>
    <s v="Final Arguments"/>
    <n v="60"/>
  </r>
  <r>
    <d v="2017-08-11T00:00:00"/>
    <x v="6"/>
    <x v="7"/>
    <x v="0"/>
    <s v="Prosecution Evidence"/>
    <n v="20"/>
  </r>
  <r>
    <d v="2017-08-11T00:00:00"/>
    <x v="6"/>
    <x v="7"/>
    <x v="0"/>
    <s v="Prosecution Evidence"/>
    <n v="150"/>
  </r>
  <r>
    <d v="2017-08-11T00:00:00"/>
    <x v="6"/>
    <x v="7"/>
    <x v="0"/>
    <s v="Prosecution Evidence"/>
    <n v="90"/>
  </r>
  <r>
    <d v="2017-08-11T00:00:00"/>
    <x v="6"/>
    <x v="7"/>
    <x v="0"/>
    <s v="Final Arguments"/>
    <n v="10"/>
  </r>
  <r>
    <d v="2017-08-11T00:00:00"/>
    <x v="6"/>
    <x v="7"/>
    <x v="0"/>
    <s v="Final Arguments"/>
    <n v="90"/>
  </r>
  <r>
    <d v="2017-08-16T00:00:00"/>
    <x v="9"/>
    <x v="7"/>
    <x v="0"/>
    <s v="Final Arguments"/>
    <n v="10"/>
  </r>
  <r>
    <d v="2017-08-16T00:00:00"/>
    <x v="9"/>
    <x v="7"/>
    <x v="0"/>
    <s v="Prosecution Evidence"/>
    <n v="120"/>
  </r>
  <r>
    <d v="2017-08-16T00:00:00"/>
    <x v="9"/>
    <x v="7"/>
    <x v="0"/>
    <s v="Prosecution Evidence"/>
    <n v="45"/>
  </r>
  <r>
    <d v="2017-08-16T00:00:00"/>
    <x v="9"/>
    <x v="7"/>
    <x v="0"/>
    <s v="Prosecution Evidence"/>
    <n v="120"/>
  </r>
  <r>
    <d v="2017-08-16T00:00:00"/>
    <x v="9"/>
    <x v="7"/>
    <x v="0"/>
    <s v="Statement of Accused"/>
    <n v="60"/>
  </r>
  <r>
    <d v="2017-08-16T00:00:00"/>
    <x v="9"/>
    <x v="7"/>
    <x v="0"/>
    <s v="Final Arguments"/>
    <n v="10"/>
  </r>
  <r>
    <d v="2017-08-17T00:00:00"/>
    <x v="10"/>
    <x v="7"/>
    <x v="0"/>
    <s v="Prosecution Evidence"/>
    <m/>
  </r>
  <r>
    <d v="2017-08-17T00:00:00"/>
    <x v="10"/>
    <x v="7"/>
    <x v="0"/>
    <s v="Prosecution Evidence"/>
    <m/>
  </r>
  <r>
    <d v="2017-08-17T00:00:00"/>
    <x v="10"/>
    <x v="7"/>
    <x v="0"/>
    <s v="Prosecution Evidence"/>
    <m/>
  </r>
  <r>
    <d v="2017-08-17T00:00:00"/>
    <x v="10"/>
    <x v="7"/>
    <x v="0"/>
    <s v="Final Arguments"/>
    <m/>
  </r>
  <r>
    <d v="2017-08-17T00:00:00"/>
    <x v="10"/>
    <x v="7"/>
    <x v="0"/>
    <s v="Final Arguments"/>
    <m/>
  </r>
  <r>
    <d v="2017-08-18T00:00:00"/>
    <x v="11"/>
    <x v="7"/>
    <x v="0"/>
    <s v="Prosecution Evidence"/>
    <n v="45"/>
  </r>
  <r>
    <d v="2017-08-18T00:00:00"/>
    <x v="11"/>
    <x v="7"/>
    <x v="0"/>
    <s v="Prosecution Evidence"/>
    <n v="90"/>
  </r>
  <r>
    <d v="2017-08-18T00:00:00"/>
    <x v="11"/>
    <x v="7"/>
    <x v="0"/>
    <s v="Prosecution Evidence"/>
    <n v="30"/>
  </r>
  <r>
    <d v="2017-08-18T00:00:00"/>
    <x v="11"/>
    <x v="7"/>
    <x v="0"/>
    <s v="Arguments"/>
    <n v="10"/>
  </r>
  <r>
    <d v="2017-08-18T00:00:00"/>
    <x v="11"/>
    <x v="7"/>
    <x v="0"/>
    <s v="Final Arguments"/>
    <n v="10"/>
  </r>
  <r>
    <d v="2017-08-19T00:00:00"/>
    <x v="12"/>
    <x v="7"/>
    <x v="0"/>
    <s v="Final Order/Judgment"/>
    <n v="30"/>
  </r>
  <r>
    <d v="2017-08-21T00:00:00"/>
    <x v="14"/>
    <x v="7"/>
    <x v="0"/>
    <s v="Prosecution Evidence"/>
    <n v="90"/>
  </r>
  <r>
    <d v="2017-08-21T00:00:00"/>
    <x v="14"/>
    <x v="7"/>
    <x v="0"/>
    <s v="Prosecution Evidence"/>
    <n v="120"/>
  </r>
  <r>
    <d v="2017-08-21T00:00:00"/>
    <x v="14"/>
    <x v="7"/>
    <x v="0"/>
    <s v="Final Arguments"/>
    <n v="30"/>
  </r>
  <r>
    <d v="2017-08-21T00:00:00"/>
    <x v="14"/>
    <x v="7"/>
    <x v="0"/>
    <s v="Final Arguments"/>
    <n v="30"/>
  </r>
  <r>
    <d v="2017-08-22T00:00:00"/>
    <x v="27"/>
    <x v="7"/>
    <x v="0"/>
    <s v="Prosecution Evidence"/>
    <n v="60"/>
  </r>
  <r>
    <d v="2017-08-22T00:00:00"/>
    <x v="27"/>
    <x v="7"/>
    <x v="0"/>
    <s v="Prosecution Evidence"/>
    <n v="90"/>
  </r>
  <r>
    <d v="2017-08-22T00:00:00"/>
    <x v="27"/>
    <x v="7"/>
    <x v="0"/>
    <s v="Prosecution Evidence"/>
    <n v="30"/>
  </r>
  <r>
    <d v="2017-08-22T00:00:00"/>
    <x v="27"/>
    <x v="7"/>
    <x v="0"/>
    <s v="Final Arguments"/>
    <n v="30"/>
  </r>
  <r>
    <d v="2017-08-23T00:00:00"/>
    <x v="15"/>
    <x v="7"/>
    <x v="0"/>
    <s v="Prosecution Evidence"/>
    <n v="10"/>
  </r>
  <r>
    <d v="2017-08-23T00:00:00"/>
    <x v="15"/>
    <x v="7"/>
    <x v="0"/>
    <s v="Prosecution Evidence"/>
    <n v="60"/>
  </r>
  <r>
    <d v="2017-08-23T00:00:00"/>
    <x v="15"/>
    <x v="7"/>
    <x v="0"/>
    <s v="Prosecution Evidence"/>
    <n v="60"/>
  </r>
  <r>
    <d v="2017-08-23T00:00:00"/>
    <x v="15"/>
    <x v="7"/>
    <x v="0"/>
    <s v="Final Arguments"/>
    <n v="30"/>
  </r>
  <r>
    <d v="2017-08-23T00:00:00"/>
    <x v="15"/>
    <x v="7"/>
    <x v="0"/>
    <s v="Final Arguments"/>
    <n v="60"/>
  </r>
  <r>
    <d v="2017-08-24T00:00:00"/>
    <x v="16"/>
    <x v="7"/>
    <x v="0"/>
    <s v="Prosecution Evidence"/>
    <n v="45"/>
  </r>
  <r>
    <d v="2017-08-24T00:00:00"/>
    <x v="16"/>
    <x v="7"/>
    <x v="0"/>
    <s v="Prosecution Evidence"/>
    <n v="90"/>
  </r>
  <r>
    <d v="2017-08-24T00:00:00"/>
    <x v="16"/>
    <x v="7"/>
    <x v="0"/>
    <s v="Arguments"/>
    <n v="30"/>
  </r>
  <r>
    <d v="2017-08-24T00:00:00"/>
    <x v="16"/>
    <x v="7"/>
    <x v="0"/>
    <s v="Final Arguments"/>
    <n v="30"/>
  </r>
  <r>
    <d v="2017-08-25T00:00:00"/>
    <x v="17"/>
    <x v="7"/>
    <x v="0"/>
    <s v="Prosecution Evidence"/>
    <n v="10"/>
  </r>
  <r>
    <d v="2017-08-25T00:00:00"/>
    <x v="17"/>
    <x v="7"/>
    <x v="0"/>
    <s v="Prosecution Evidence"/>
    <n v="90"/>
  </r>
  <r>
    <d v="2017-08-25T00:00:00"/>
    <x v="17"/>
    <x v="7"/>
    <x v="0"/>
    <s v="Final Arguments"/>
    <n v="30"/>
  </r>
  <r>
    <d v="2017-08-25T00:00:00"/>
    <x v="17"/>
    <x v="7"/>
    <x v="0"/>
    <s v="Final Arguments"/>
    <n v="60"/>
  </r>
  <r>
    <d v="2017-08-25T00:00:00"/>
    <x v="17"/>
    <x v="7"/>
    <x v="0"/>
    <s v="Prosecution Evidence"/>
    <n v="15"/>
  </r>
  <r>
    <d v="2017-08-28T00:00:00"/>
    <x v="19"/>
    <x v="7"/>
    <x v="0"/>
    <s v="Prosecution Evidence"/>
    <n v="30"/>
  </r>
  <r>
    <d v="2017-08-28T00:00:00"/>
    <x v="19"/>
    <x v="7"/>
    <x v="0"/>
    <s v="Prosecution Evidence"/>
    <n v="60"/>
  </r>
  <r>
    <d v="2017-08-28T00:00:00"/>
    <x v="19"/>
    <x v="7"/>
    <x v="0"/>
    <s v="Prosecution Evidence"/>
    <n v="10"/>
  </r>
  <r>
    <d v="2017-08-28T00:00:00"/>
    <x v="19"/>
    <x v="7"/>
    <x v="0"/>
    <s v="Statement of Accused"/>
    <n v="10"/>
  </r>
  <r>
    <d v="2017-08-28T00:00:00"/>
    <x v="19"/>
    <x v="7"/>
    <x v="0"/>
    <s v="Final Arguments"/>
    <n v="90"/>
  </r>
  <r>
    <d v="2017-08-29T00:00:00"/>
    <x v="28"/>
    <x v="7"/>
    <x v="0"/>
    <s v="Prosecution Evidence"/>
    <n v="90"/>
  </r>
  <r>
    <d v="2017-08-29T00:00:00"/>
    <x v="28"/>
    <x v="7"/>
    <x v="0"/>
    <s v="Prosecution Evidence"/>
    <n v="15"/>
  </r>
  <r>
    <d v="2017-08-29T00:00:00"/>
    <x v="28"/>
    <x v="7"/>
    <x v="0"/>
    <s v="Prosecution Evidence"/>
    <n v="15"/>
  </r>
  <r>
    <d v="2017-08-29T00:00:00"/>
    <x v="28"/>
    <x v="7"/>
    <x v="0"/>
    <s v="Orders"/>
    <n v="10"/>
  </r>
  <r>
    <d v="2017-08-29T00:00:00"/>
    <x v="28"/>
    <x v="7"/>
    <x v="0"/>
    <s v="Final Arguments"/>
    <n v="10"/>
  </r>
  <r>
    <d v="2017-08-30T00:00:00"/>
    <x v="20"/>
    <x v="7"/>
    <x v="0"/>
    <s v="Prosecution Evidence"/>
    <n v="45"/>
  </r>
  <r>
    <d v="2017-08-30T00:00:00"/>
    <x v="20"/>
    <x v="7"/>
    <x v="0"/>
    <s v="Prosecution Evidence"/>
    <n v="60"/>
  </r>
  <r>
    <d v="2017-08-30T00:00:00"/>
    <x v="20"/>
    <x v="7"/>
    <x v="0"/>
    <s v="Prosecution Evidence"/>
    <n v="60"/>
  </r>
  <r>
    <d v="2017-08-30T00:00:00"/>
    <x v="20"/>
    <x v="7"/>
    <x v="0"/>
    <s v="Defence Evidence"/>
    <n v="10"/>
  </r>
  <r>
    <d v="2017-08-30T00:00:00"/>
    <x v="20"/>
    <x v="7"/>
    <x v="0"/>
    <s v="Final Arguments"/>
    <n v="10"/>
  </r>
  <r>
    <d v="2017-08-31T00:00:00"/>
    <x v="21"/>
    <x v="7"/>
    <x v="0"/>
    <s v="Prosecution Evidence"/>
    <n v="30"/>
  </r>
  <r>
    <d v="2017-08-31T00:00:00"/>
    <x v="21"/>
    <x v="7"/>
    <x v="0"/>
    <s v="Prosecution Evidence"/>
    <n v="10"/>
  </r>
  <r>
    <d v="2017-08-31T00:00:00"/>
    <x v="21"/>
    <x v="7"/>
    <x v="0"/>
    <s v="Statement of Accused"/>
    <n v="120"/>
  </r>
  <r>
    <d v="2017-08-31T00:00:00"/>
    <x v="21"/>
    <x v="7"/>
    <x v="0"/>
    <s v="Orders"/>
    <n v="30"/>
  </r>
  <r>
    <d v="2017-08-31T00:00:00"/>
    <x v="21"/>
    <x v="7"/>
    <x v="0"/>
    <s v="Final Order/Judgment"/>
    <n v="30"/>
  </r>
  <r>
    <d v="2017-08-31T00:00:00"/>
    <x v="21"/>
    <x v="7"/>
    <x v="0"/>
    <s v="Final Arguments"/>
    <n v="10"/>
  </r>
  <r>
    <d v="2017-09-01T00:00:00"/>
    <x v="22"/>
    <x v="8"/>
    <x v="0"/>
    <s v="Prosecution Evidence"/>
    <n v="20"/>
  </r>
  <r>
    <d v="2017-09-01T00:00:00"/>
    <x v="22"/>
    <x v="8"/>
    <x v="0"/>
    <s v="Prosecution Evidence"/>
    <n v="60"/>
  </r>
  <r>
    <d v="2017-09-01T00:00:00"/>
    <x v="22"/>
    <x v="8"/>
    <x v="0"/>
    <s v="Prosecution Evidence"/>
    <n v="90"/>
  </r>
  <r>
    <d v="2017-09-01T00:00:00"/>
    <x v="22"/>
    <x v="8"/>
    <x v="0"/>
    <s v="Final Arguments"/>
    <n v="30"/>
  </r>
  <r>
    <d v="2017-09-04T00:00:00"/>
    <x v="2"/>
    <x v="8"/>
    <x v="0"/>
    <s v="Prosecution Evidence"/>
    <n v="15"/>
  </r>
  <r>
    <d v="2017-09-04T00:00:00"/>
    <x v="2"/>
    <x v="8"/>
    <x v="0"/>
    <s v="Prosecution Evidence"/>
    <n v="120"/>
  </r>
  <r>
    <d v="2017-09-04T00:00:00"/>
    <x v="2"/>
    <x v="8"/>
    <x v="0"/>
    <s v="Prosecution Evidence"/>
    <n v="10"/>
  </r>
  <r>
    <d v="2017-09-04T00:00:00"/>
    <x v="2"/>
    <x v="8"/>
    <x v="0"/>
    <s v="Final Arguments"/>
    <n v="10"/>
  </r>
  <r>
    <d v="2017-09-05T00:00:00"/>
    <x v="29"/>
    <x v="8"/>
    <x v="0"/>
    <s v="Prosecution Evidence"/>
    <n v="60"/>
  </r>
  <r>
    <d v="2017-09-05T00:00:00"/>
    <x v="29"/>
    <x v="8"/>
    <x v="0"/>
    <s v="Prosecution Evidence"/>
    <n v="60"/>
  </r>
  <r>
    <d v="2017-09-05T00:00:00"/>
    <x v="29"/>
    <x v="8"/>
    <x v="0"/>
    <s v="Prosecution Evidence"/>
    <n v="30"/>
  </r>
  <r>
    <d v="2017-09-05T00:00:00"/>
    <x v="29"/>
    <x v="8"/>
    <x v="0"/>
    <s v="Final Arguments"/>
    <n v="45"/>
  </r>
  <r>
    <d v="2017-09-06T00:00:00"/>
    <x v="3"/>
    <x v="8"/>
    <x v="0"/>
    <s v="Prosecution Evidence"/>
    <n v="15"/>
  </r>
  <r>
    <d v="2017-09-06T00:00:00"/>
    <x v="3"/>
    <x v="8"/>
    <x v="0"/>
    <s v="Prosecution Evidence"/>
    <n v="30"/>
  </r>
  <r>
    <d v="2017-09-06T00:00:00"/>
    <x v="3"/>
    <x v="8"/>
    <x v="0"/>
    <s v="Prosecution Evidence"/>
    <n v="60"/>
  </r>
  <r>
    <d v="2017-09-06T00:00:00"/>
    <x v="3"/>
    <x v="8"/>
    <x v="0"/>
    <s v="Final Arguments"/>
    <n v="60"/>
  </r>
  <r>
    <d v="2017-09-07T00:00:00"/>
    <x v="23"/>
    <x v="8"/>
    <x v="0"/>
    <s v="Prosecution Evidence"/>
    <n v="120"/>
  </r>
  <r>
    <d v="2017-09-07T00:00:00"/>
    <x v="23"/>
    <x v="8"/>
    <x v="0"/>
    <s v="Prosecution Evidence"/>
    <n v="60"/>
  </r>
  <r>
    <d v="2017-09-07T00:00:00"/>
    <x v="23"/>
    <x v="8"/>
    <x v="0"/>
    <s v="Statement of Accused"/>
    <n v="15"/>
  </r>
  <r>
    <d v="2017-09-07T00:00:00"/>
    <x v="23"/>
    <x v="8"/>
    <x v="0"/>
    <s v="Prosecution Evidence"/>
    <n v="30"/>
  </r>
  <r>
    <d v="2017-09-08T00:00:00"/>
    <x v="24"/>
    <x v="8"/>
    <x v="0"/>
    <s v="Prosecution Evidence"/>
    <n v="30"/>
  </r>
  <r>
    <d v="2017-09-08T00:00:00"/>
    <x v="24"/>
    <x v="8"/>
    <x v="0"/>
    <s v="Prosecution Evidence"/>
    <n v="20"/>
  </r>
  <r>
    <d v="2017-09-08T00:00:00"/>
    <x v="24"/>
    <x v="8"/>
    <x v="0"/>
    <s v="Prosecution Evidence"/>
    <n v="10"/>
  </r>
  <r>
    <d v="2017-09-08T00:00:00"/>
    <x v="24"/>
    <x v="8"/>
    <x v="0"/>
    <s v="Final Arguments"/>
    <n v="60"/>
  </r>
  <r>
    <d v="2017-09-08T00:00:00"/>
    <x v="24"/>
    <x v="8"/>
    <x v="0"/>
    <s v="Prosecution Evidence"/>
    <n v="30"/>
  </r>
  <r>
    <d v="2017-09-11T00:00:00"/>
    <x v="6"/>
    <x v="8"/>
    <x v="0"/>
    <s v="Prosecution Evidence"/>
    <m/>
  </r>
  <r>
    <d v="2017-09-11T00:00:00"/>
    <x v="6"/>
    <x v="8"/>
    <x v="0"/>
    <s v="Prosecution Evidence"/>
    <m/>
  </r>
  <r>
    <d v="2017-09-11T00:00:00"/>
    <x v="6"/>
    <x v="8"/>
    <x v="0"/>
    <s v="Final Arguments"/>
    <m/>
  </r>
  <r>
    <d v="2017-09-12T00:00:00"/>
    <x v="7"/>
    <x v="8"/>
    <x v="0"/>
    <s v="Prosecution Evidence"/>
    <m/>
  </r>
  <r>
    <d v="2017-09-12T00:00:00"/>
    <x v="7"/>
    <x v="8"/>
    <x v="0"/>
    <s v="Final Arguments"/>
    <m/>
  </r>
  <r>
    <d v="2017-09-13T00:00:00"/>
    <x v="8"/>
    <x v="8"/>
    <x v="0"/>
    <s v="Prosecution Evidence"/>
    <m/>
  </r>
  <r>
    <d v="2017-09-13T00:00:00"/>
    <x v="8"/>
    <x v="8"/>
    <x v="0"/>
    <s v="Final Arguments"/>
    <m/>
  </r>
  <r>
    <d v="2017-09-14T00:00:00"/>
    <x v="25"/>
    <x v="8"/>
    <x v="0"/>
    <s v="Final Arguments"/>
    <m/>
  </r>
  <r>
    <d v="2017-09-15T00:00:00"/>
    <x v="26"/>
    <x v="8"/>
    <x v="0"/>
    <s v="Prosecution Evidence"/>
    <n v="90"/>
  </r>
  <r>
    <d v="2017-09-15T00:00:00"/>
    <x v="26"/>
    <x v="8"/>
    <x v="0"/>
    <s v="Prosecution Evidence"/>
    <n v="120"/>
  </r>
  <r>
    <d v="2017-09-15T00:00:00"/>
    <x v="26"/>
    <x v="8"/>
    <x v="0"/>
    <s v="Statement of Accused"/>
    <n v="10"/>
  </r>
  <r>
    <d v="2017-09-15T00:00:00"/>
    <x v="26"/>
    <x v="8"/>
    <x v="0"/>
    <s v="Statement of Accused"/>
    <n v="60"/>
  </r>
  <r>
    <d v="2017-09-15T00:00:00"/>
    <x v="26"/>
    <x v="8"/>
    <x v="0"/>
    <s v="Final Arguments"/>
    <n v="60"/>
  </r>
  <r>
    <d v="2017-09-15T00:00:00"/>
    <x v="26"/>
    <x v="8"/>
    <x v="0"/>
    <s v="Final Arguments"/>
    <n v="10"/>
  </r>
  <r>
    <d v="2017-09-18T00:00:00"/>
    <x v="11"/>
    <x v="8"/>
    <x v="0"/>
    <s v="Prosecution Evidence"/>
    <n v="60"/>
  </r>
  <r>
    <d v="2017-09-18T00:00:00"/>
    <x v="11"/>
    <x v="8"/>
    <x v="0"/>
    <s v="Prosecution Evidence"/>
    <n v="30"/>
  </r>
  <r>
    <d v="2017-09-18T00:00:00"/>
    <x v="11"/>
    <x v="8"/>
    <x v="0"/>
    <s v="Prosecution Evidence"/>
    <n v="60"/>
  </r>
  <r>
    <d v="2017-09-18T00:00:00"/>
    <x v="11"/>
    <x v="8"/>
    <x v="0"/>
    <s v="Statement of Accused"/>
    <n v="45"/>
  </r>
  <r>
    <d v="2017-09-18T00:00:00"/>
    <x v="11"/>
    <x v="8"/>
    <x v="0"/>
    <s v="Final Arguments"/>
    <n v="90"/>
  </r>
  <r>
    <d v="2017-09-18T00:00:00"/>
    <x v="11"/>
    <x v="8"/>
    <x v="0"/>
    <s v="Final Arguments"/>
    <n v="10"/>
  </r>
  <r>
    <d v="2017-09-19T00:00:00"/>
    <x v="12"/>
    <x v="8"/>
    <x v="0"/>
    <s v="Prosecution Evidence"/>
    <n v="15"/>
  </r>
  <r>
    <d v="2017-09-19T00:00:00"/>
    <x v="12"/>
    <x v="8"/>
    <x v="0"/>
    <s v="Prosecution Evidence"/>
    <n v="30"/>
  </r>
  <r>
    <d v="2017-09-19T00:00:00"/>
    <x v="12"/>
    <x v="8"/>
    <x v="0"/>
    <s v="Defence Evidence"/>
    <n v="20"/>
  </r>
  <r>
    <d v="2017-09-19T00:00:00"/>
    <x v="12"/>
    <x v="8"/>
    <x v="0"/>
    <s v="Final Arguments"/>
    <n v="60"/>
  </r>
  <r>
    <d v="2017-09-19T00:00:00"/>
    <x v="12"/>
    <x v="8"/>
    <x v="0"/>
    <s v="Final Arguments"/>
    <n v="10"/>
  </r>
  <r>
    <d v="2017-09-19T00:00:00"/>
    <x v="12"/>
    <x v="8"/>
    <x v="0"/>
    <s v="Prosecution Evidence"/>
    <n v="10"/>
  </r>
  <r>
    <d v="2017-09-20T00:00:00"/>
    <x v="13"/>
    <x v="8"/>
    <x v="0"/>
    <s v="Prosecution Evidence"/>
    <n v="10"/>
  </r>
  <r>
    <d v="2017-09-20T00:00:00"/>
    <x v="13"/>
    <x v="8"/>
    <x v="0"/>
    <s v="Prosecution Evidence"/>
    <n v="75"/>
  </r>
  <r>
    <d v="2017-09-20T00:00:00"/>
    <x v="13"/>
    <x v="8"/>
    <x v="0"/>
    <s v="Defence Evidence"/>
    <n v="10"/>
  </r>
  <r>
    <d v="2017-09-20T00:00:00"/>
    <x v="13"/>
    <x v="8"/>
    <x v="0"/>
    <s v="Defence Evidence"/>
    <n v="120"/>
  </r>
  <r>
    <d v="2017-09-20T00:00:00"/>
    <x v="13"/>
    <x v="8"/>
    <x v="0"/>
    <s v="Final Arguments"/>
    <n v="30"/>
  </r>
  <r>
    <d v="2017-09-21T00:00:00"/>
    <x v="14"/>
    <x v="8"/>
    <x v="0"/>
    <s v="Prosecution Evidence"/>
    <n v="90"/>
  </r>
  <r>
    <d v="2017-09-21T00:00:00"/>
    <x v="14"/>
    <x v="8"/>
    <x v="0"/>
    <s v="Prosecution Evidence"/>
    <n v="45"/>
  </r>
  <r>
    <d v="2017-09-21T00:00:00"/>
    <x v="14"/>
    <x v="8"/>
    <x v="0"/>
    <s v="Prosecution Evidence"/>
    <n v="60"/>
  </r>
  <r>
    <d v="2017-09-21T00:00:00"/>
    <x v="14"/>
    <x v="8"/>
    <x v="0"/>
    <s v="Arguments"/>
    <n v="10"/>
  </r>
  <r>
    <d v="2017-09-21T00:00:00"/>
    <x v="14"/>
    <x v="8"/>
    <x v="0"/>
    <s v="Final Arguments"/>
    <n v="15"/>
  </r>
  <r>
    <d v="2017-09-21T00:00:00"/>
    <x v="14"/>
    <x v="8"/>
    <x v="0"/>
    <s v="Final Arguments"/>
    <n v="120"/>
  </r>
  <r>
    <d v="2017-09-22T00:00:00"/>
    <x v="27"/>
    <x v="8"/>
    <x v="0"/>
    <s v="Prosecution Evidence"/>
    <n v="90"/>
  </r>
  <r>
    <d v="2017-09-22T00:00:00"/>
    <x v="27"/>
    <x v="8"/>
    <x v="0"/>
    <s v="Prosecution Evidence"/>
    <n v="150"/>
  </r>
  <r>
    <d v="2017-09-22T00:00:00"/>
    <x v="27"/>
    <x v="8"/>
    <x v="0"/>
    <s v="Final Arguments"/>
    <n v="60"/>
  </r>
  <r>
    <d v="2017-09-22T00:00:00"/>
    <x v="27"/>
    <x v="8"/>
    <x v="0"/>
    <s v="Final Arguments"/>
    <n v="10"/>
  </r>
  <r>
    <d v="2017-09-22T00:00:00"/>
    <x v="27"/>
    <x v="8"/>
    <x v="0"/>
    <s v="Prosecution Evidence"/>
    <n v="30"/>
  </r>
  <r>
    <d v="2017-09-23T00:00:00"/>
    <x v="15"/>
    <x v="8"/>
    <x v="0"/>
    <s v="Prosecution Evidence"/>
    <m/>
  </r>
  <r>
    <d v="2017-09-25T00:00:00"/>
    <x v="17"/>
    <x v="8"/>
    <x v="0"/>
    <s v="Prosecution Evidence"/>
    <n v="20"/>
  </r>
  <r>
    <d v="2017-09-25T00:00:00"/>
    <x v="17"/>
    <x v="8"/>
    <x v="0"/>
    <s v="Prosecution Evidence"/>
    <n v="20"/>
  </r>
  <r>
    <d v="2017-09-25T00:00:00"/>
    <x v="17"/>
    <x v="8"/>
    <x v="0"/>
    <s v="Prosecution Evidence"/>
    <n v="180"/>
  </r>
  <r>
    <d v="2017-09-25T00:00:00"/>
    <x v="17"/>
    <x v="8"/>
    <x v="0"/>
    <s v="Defence Evidence"/>
    <n v="30"/>
  </r>
  <r>
    <d v="2017-09-25T00:00:00"/>
    <x v="17"/>
    <x v="8"/>
    <x v="0"/>
    <s v="Final Arguments"/>
    <n v="10"/>
  </r>
  <r>
    <d v="2017-09-25T00:00:00"/>
    <x v="17"/>
    <x v="8"/>
    <x v="0"/>
    <s v="Final Arguments"/>
    <n v="60"/>
  </r>
  <r>
    <d v="2017-09-26T00:00:00"/>
    <x v="30"/>
    <x v="8"/>
    <x v="0"/>
    <s v="Prosecution Evidence"/>
    <n v="90"/>
  </r>
  <r>
    <d v="2017-09-26T00:00:00"/>
    <x v="30"/>
    <x v="8"/>
    <x v="0"/>
    <s v="Prosecution Evidence"/>
    <n v="75"/>
  </r>
  <r>
    <d v="2017-09-26T00:00:00"/>
    <x v="30"/>
    <x v="8"/>
    <x v="0"/>
    <s v="Prosecution Evidence"/>
    <n v="30"/>
  </r>
  <r>
    <d v="2017-09-26T00:00:00"/>
    <x v="30"/>
    <x v="8"/>
    <x v="0"/>
    <s v="Prosecution Evidence"/>
    <n v="45"/>
  </r>
  <r>
    <d v="2017-09-26T00:00:00"/>
    <x v="30"/>
    <x v="8"/>
    <x v="0"/>
    <s v="Orders"/>
    <n v="10"/>
  </r>
  <r>
    <d v="2017-09-26T00:00:00"/>
    <x v="30"/>
    <x v="8"/>
    <x v="0"/>
    <s v="Final Arguments"/>
    <n v="15"/>
  </r>
  <r>
    <d v="2017-09-26T00:00:00"/>
    <x v="30"/>
    <x v="8"/>
    <x v="0"/>
    <s v="Final Arguments"/>
    <n v="60"/>
  </r>
  <r>
    <d v="2017-09-26T00:00:00"/>
    <x v="30"/>
    <x v="8"/>
    <x v="0"/>
    <s v="Final Arguments"/>
    <n v="20"/>
  </r>
  <r>
    <d v="2017-09-27T00:00:00"/>
    <x v="18"/>
    <x v="8"/>
    <x v="0"/>
    <s v="Prosecution Evidence"/>
    <n v="10"/>
  </r>
  <r>
    <d v="2017-09-27T00:00:00"/>
    <x v="18"/>
    <x v="8"/>
    <x v="0"/>
    <s v="Statement of Accused"/>
    <n v="10"/>
  </r>
  <r>
    <d v="2017-09-27T00:00:00"/>
    <x v="18"/>
    <x v="8"/>
    <x v="0"/>
    <s v="Arguments"/>
    <n v="60"/>
  </r>
  <r>
    <d v="2017-09-27T00:00:00"/>
    <x v="18"/>
    <x v="8"/>
    <x v="0"/>
    <s v="Final Order/Judgment"/>
    <n v="10"/>
  </r>
  <r>
    <d v="2017-09-27T00:00:00"/>
    <x v="18"/>
    <x v="8"/>
    <x v="0"/>
    <s v="Final Arguments"/>
    <n v="60"/>
  </r>
  <r>
    <d v="2017-10-07T00:00:00"/>
    <x v="23"/>
    <x v="9"/>
    <x v="0"/>
    <s v="Arguments"/>
    <n v="60"/>
  </r>
  <r>
    <d v="2017-10-09T00:00:00"/>
    <x v="4"/>
    <x v="9"/>
    <x v="0"/>
    <s v="Prosecution Evidence"/>
    <n v="45"/>
  </r>
  <r>
    <d v="2017-10-09T00:00:00"/>
    <x v="4"/>
    <x v="9"/>
    <x v="0"/>
    <s v="Prosecution Evidence"/>
    <n v="10"/>
  </r>
  <r>
    <d v="2017-10-09T00:00:00"/>
    <x v="4"/>
    <x v="9"/>
    <x v="0"/>
    <s v="Final Arguments"/>
    <n v="90"/>
  </r>
  <r>
    <d v="2017-10-10T00:00:00"/>
    <x v="5"/>
    <x v="9"/>
    <x v="0"/>
    <s v="Prosecution Evidence"/>
    <n v="75"/>
  </r>
  <r>
    <d v="2017-10-10T00:00:00"/>
    <x v="5"/>
    <x v="9"/>
    <x v="0"/>
    <s v="Prosecution Evidence"/>
    <n v="60"/>
  </r>
  <r>
    <d v="2017-10-10T00:00:00"/>
    <x v="5"/>
    <x v="9"/>
    <x v="0"/>
    <s v="Statement of Accused"/>
    <n v="30"/>
  </r>
  <r>
    <d v="2017-10-10T00:00:00"/>
    <x v="5"/>
    <x v="9"/>
    <x v="0"/>
    <s v="Defence Evidence"/>
    <n v="30"/>
  </r>
  <r>
    <d v="2017-10-10T00:00:00"/>
    <x v="5"/>
    <x v="9"/>
    <x v="0"/>
    <s v="Defence Evidence"/>
    <n v="30"/>
  </r>
  <r>
    <d v="2017-10-10T00:00:00"/>
    <x v="5"/>
    <x v="9"/>
    <x v="0"/>
    <s v="Orders"/>
    <n v="10"/>
  </r>
  <r>
    <d v="2017-10-10T00:00:00"/>
    <x v="5"/>
    <x v="9"/>
    <x v="0"/>
    <s v="Final Arguments"/>
    <n v="30"/>
  </r>
  <r>
    <d v="2017-10-11T00:00:00"/>
    <x v="6"/>
    <x v="9"/>
    <x v="0"/>
    <s v="Prosecution Evidence"/>
    <n v="15"/>
  </r>
  <r>
    <d v="2017-10-11T00:00:00"/>
    <x v="6"/>
    <x v="9"/>
    <x v="0"/>
    <s v="Prosecution Evidence"/>
    <n v="70"/>
  </r>
  <r>
    <d v="2017-10-11T00:00:00"/>
    <x v="6"/>
    <x v="9"/>
    <x v="0"/>
    <s v="Prosecution Evidence"/>
    <n v="60"/>
  </r>
  <r>
    <d v="2017-10-11T00:00:00"/>
    <x v="6"/>
    <x v="9"/>
    <x v="0"/>
    <s v="Final Arguments"/>
    <n v="15"/>
  </r>
  <r>
    <d v="2017-10-11T00:00:00"/>
    <x v="6"/>
    <x v="9"/>
    <x v="0"/>
    <s v="Prosecution Evidence"/>
    <n v="10"/>
  </r>
  <r>
    <d v="2017-10-11T00:00:00"/>
    <x v="6"/>
    <x v="9"/>
    <x v="0"/>
    <s v="Prosecution Evidence"/>
    <n v="60"/>
  </r>
  <r>
    <d v="2017-10-11T00:00:00"/>
    <x v="6"/>
    <x v="9"/>
    <x v="0"/>
    <s v="Final Arguments"/>
    <n v="10"/>
  </r>
  <r>
    <d v="2017-10-11T00:00:00"/>
    <x v="6"/>
    <x v="9"/>
    <x v="0"/>
    <s v="Prosecution Evidence"/>
    <n v="15"/>
  </r>
  <r>
    <d v="2017-10-11T00:00:00"/>
    <x v="6"/>
    <x v="9"/>
    <x v="0"/>
    <s v="Prosecution Evidence"/>
    <n v="15"/>
  </r>
  <r>
    <d v="2017-10-11T00:00:00"/>
    <x v="6"/>
    <x v="9"/>
    <x v="0"/>
    <s v="Prosecution Evidence"/>
    <n v="60"/>
  </r>
  <r>
    <d v="2017-10-11T00:00:00"/>
    <x v="6"/>
    <x v="9"/>
    <x v="0"/>
    <s v="Final Arguments"/>
    <n v="10"/>
  </r>
  <r>
    <d v="2017-10-14T00:00:00"/>
    <x v="25"/>
    <x v="9"/>
    <x v="0"/>
    <s v="Final Order/Judgment"/>
    <n v="30"/>
  </r>
  <r>
    <d v="2017-10-16T00:00:00"/>
    <x v="9"/>
    <x v="9"/>
    <x v="0"/>
    <s v="Prosecution Evidence"/>
    <m/>
  </r>
  <r>
    <d v="2017-10-16T00:00:00"/>
    <x v="9"/>
    <x v="9"/>
    <x v="0"/>
    <s v="Prosecution Evidence"/>
    <m/>
  </r>
  <r>
    <d v="2017-10-16T00:00:00"/>
    <x v="9"/>
    <x v="9"/>
    <x v="0"/>
    <s v="Prosecution Evidence"/>
    <m/>
  </r>
  <r>
    <d v="2017-10-16T00:00:00"/>
    <x v="9"/>
    <x v="9"/>
    <x v="0"/>
    <s v="Final Arguments"/>
    <m/>
  </r>
  <r>
    <d v="2017-10-16T00:00:00"/>
    <x v="9"/>
    <x v="9"/>
    <x v="0"/>
    <s v="Final Arguments"/>
    <m/>
  </r>
  <r>
    <d v="2017-10-17T00:00:00"/>
    <x v="10"/>
    <x v="9"/>
    <x v="0"/>
    <s v="Prosecution Evidence"/>
    <n v="50"/>
  </r>
  <r>
    <d v="2017-10-17T00:00:00"/>
    <x v="10"/>
    <x v="9"/>
    <x v="0"/>
    <s v="Final Arguments"/>
    <n v="60"/>
  </r>
  <r>
    <d v="2017-10-17T00:00:00"/>
    <x v="10"/>
    <x v="9"/>
    <x v="0"/>
    <s v="Final Arguments"/>
    <n v="105"/>
  </r>
  <r>
    <d v="2017-10-17T00:00:00"/>
    <x v="10"/>
    <x v="9"/>
    <x v="0"/>
    <s v="Final Arguments"/>
    <n v="90"/>
  </r>
  <r>
    <d v="2017-10-23T00:00:00"/>
    <x v="15"/>
    <x v="9"/>
    <x v="0"/>
    <s v="Prosecution Evidence"/>
    <n v="60"/>
  </r>
  <r>
    <d v="2017-10-23T00:00:00"/>
    <x v="15"/>
    <x v="9"/>
    <x v="0"/>
    <s v="Prosecution Evidence"/>
    <n v="90"/>
  </r>
  <r>
    <d v="2017-10-23T00:00:00"/>
    <x v="15"/>
    <x v="9"/>
    <x v="0"/>
    <s v="Final Arguments"/>
    <n v="10"/>
  </r>
  <r>
    <d v="2017-10-24T00:00:00"/>
    <x v="16"/>
    <x v="9"/>
    <x v="0"/>
    <s v="Prosecution Evidence"/>
    <n v="30"/>
  </r>
  <r>
    <d v="2017-10-24T00:00:00"/>
    <x v="16"/>
    <x v="9"/>
    <x v="0"/>
    <s v="Prosecution Evidence"/>
    <n v="60"/>
  </r>
  <r>
    <d v="2017-10-24T00:00:00"/>
    <x v="16"/>
    <x v="9"/>
    <x v="0"/>
    <s v="Statement of Accused"/>
    <n v="10"/>
  </r>
  <r>
    <d v="2017-10-24T00:00:00"/>
    <x v="16"/>
    <x v="9"/>
    <x v="0"/>
    <s v="Final Arguments"/>
    <n v="60"/>
  </r>
  <r>
    <d v="2017-10-25T00:00:00"/>
    <x v="17"/>
    <x v="9"/>
    <x v="0"/>
    <s v="Prosecution Evidence"/>
    <n v="10"/>
  </r>
  <r>
    <d v="2017-10-25T00:00:00"/>
    <x v="17"/>
    <x v="9"/>
    <x v="0"/>
    <s v="Prosecution Evidence"/>
    <n v="60"/>
  </r>
  <r>
    <d v="2017-10-25T00:00:00"/>
    <x v="17"/>
    <x v="9"/>
    <x v="0"/>
    <s v="Prosecution Evidence"/>
    <n v="10"/>
  </r>
  <r>
    <d v="2017-10-25T00:00:00"/>
    <x v="17"/>
    <x v="9"/>
    <x v="0"/>
    <s v="Arguments"/>
    <n v="15"/>
  </r>
  <r>
    <d v="2017-10-25T00:00:00"/>
    <x v="17"/>
    <x v="9"/>
    <x v="0"/>
    <s v="Final Arguments"/>
    <n v="30"/>
  </r>
  <r>
    <d v="2017-10-26T00:00:00"/>
    <x v="30"/>
    <x v="9"/>
    <x v="0"/>
    <s v="Prosecution Evidence"/>
    <n v="100"/>
  </r>
  <r>
    <d v="2017-10-26T00:00:00"/>
    <x v="30"/>
    <x v="9"/>
    <x v="0"/>
    <s v="Prosecution Evidence"/>
    <n v="15"/>
  </r>
  <r>
    <d v="2017-10-26T00:00:00"/>
    <x v="30"/>
    <x v="9"/>
    <x v="0"/>
    <s v="Defence Evidence"/>
    <n v="120"/>
  </r>
  <r>
    <d v="2017-10-26T00:00:00"/>
    <x v="30"/>
    <x v="9"/>
    <x v="0"/>
    <s v="Final Arguments"/>
    <n v="15"/>
  </r>
  <r>
    <d v="2017-10-26T00:00:00"/>
    <x v="30"/>
    <x v="9"/>
    <x v="0"/>
    <s v="Final Arguments"/>
    <n v="90"/>
  </r>
  <r>
    <d v="2017-10-27T00:00:00"/>
    <x v="18"/>
    <x v="9"/>
    <x v="0"/>
    <s v="Prosecution Evidence"/>
    <n v="15"/>
  </r>
  <r>
    <d v="2017-10-27T00:00:00"/>
    <x v="18"/>
    <x v="9"/>
    <x v="0"/>
    <s v="Prosecution Evidence"/>
    <n v="20"/>
  </r>
  <r>
    <d v="2017-10-27T00:00:00"/>
    <x v="18"/>
    <x v="9"/>
    <x v="0"/>
    <s v="Arguments"/>
    <n v="45"/>
  </r>
  <r>
    <d v="2017-10-27T00:00:00"/>
    <x v="18"/>
    <x v="9"/>
    <x v="0"/>
    <s v="Final Arguments"/>
    <n v="10"/>
  </r>
  <r>
    <d v="2017-10-27T00:00:00"/>
    <x v="18"/>
    <x v="9"/>
    <x v="0"/>
    <s v="Framing of Charges"/>
    <n v="15"/>
  </r>
  <r>
    <d v="2017-10-27T00:00:00"/>
    <x v="18"/>
    <x v="9"/>
    <x v="0"/>
    <s v="Framing of Charges"/>
    <n v="10"/>
  </r>
  <r>
    <d v="2017-10-27T00:00:00"/>
    <x v="18"/>
    <x v="9"/>
    <x v="0"/>
    <s v="Framing of Charges"/>
    <n v="10"/>
  </r>
  <r>
    <d v="2017-10-30T00:00:00"/>
    <x v="20"/>
    <x v="9"/>
    <x v="0"/>
    <s v="Prosecution Evidence"/>
    <n v="90"/>
  </r>
  <r>
    <d v="2017-10-30T00:00:00"/>
    <x v="20"/>
    <x v="9"/>
    <x v="0"/>
    <s v="Prosecution Evidence"/>
    <n v="10"/>
  </r>
  <r>
    <d v="2017-10-30T00:00:00"/>
    <x v="20"/>
    <x v="9"/>
    <x v="0"/>
    <s v="Statement of Accused"/>
    <n v="10"/>
  </r>
  <r>
    <d v="2017-10-30T00:00:00"/>
    <x v="20"/>
    <x v="9"/>
    <x v="0"/>
    <s v="Final Arguments"/>
    <n v="60"/>
  </r>
  <r>
    <d v="2017-10-30T00:00:00"/>
    <x v="20"/>
    <x v="9"/>
    <x v="0"/>
    <s v="Final Arguments"/>
    <n v="60"/>
  </r>
  <r>
    <d v="2017-10-31T00:00:00"/>
    <x v="21"/>
    <x v="9"/>
    <x v="0"/>
    <s v="Prosecution Evidence"/>
    <n v="60"/>
  </r>
  <r>
    <d v="2017-10-31T00:00:00"/>
    <x v="21"/>
    <x v="9"/>
    <x v="0"/>
    <s v="Prosecution Evidence"/>
    <n v="10"/>
  </r>
  <r>
    <d v="2017-10-31T00:00:00"/>
    <x v="21"/>
    <x v="9"/>
    <x v="0"/>
    <s v="Defence Evidence"/>
    <n v="90"/>
  </r>
  <r>
    <d v="2017-10-31T00:00:00"/>
    <x v="21"/>
    <x v="9"/>
    <x v="0"/>
    <s v="Final Order/Judgment"/>
    <n v="15"/>
  </r>
  <r>
    <d v="2017-10-31T00:00:00"/>
    <x v="21"/>
    <x v="9"/>
    <x v="0"/>
    <s v="Final Arguments"/>
    <n v="60"/>
  </r>
  <r>
    <d v="2017-10-31T00:00:00"/>
    <x v="21"/>
    <x v="9"/>
    <x v="0"/>
    <s v="Framing of Charges"/>
    <n v="10"/>
  </r>
  <r>
    <d v="2017-11-01T00:00:00"/>
    <x v="22"/>
    <x v="10"/>
    <x v="0"/>
    <s v="Prosecution Evidence"/>
    <n v="90"/>
  </r>
  <r>
    <d v="2017-11-01T00:00:00"/>
    <x v="22"/>
    <x v="10"/>
    <x v="0"/>
    <s v="Prosecution Evidence"/>
    <n v="10"/>
  </r>
  <r>
    <d v="2017-11-01T00:00:00"/>
    <x v="22"/>
    <x v="10"/>
    <x v="0"/>
    <s v="Defence Evidence"/>
    <n v="60"/>
  </r>
  <r>
    <d v="2017-11-01T00:00:00"/>
    <x v="22"/>
    <x v="10"/>
    <x v="0"/>
    <s v="Final Arguments"/>
    <n v="45"/>
  </r>
  <r>
    <d v="2017-11-02T00:00:00"/>
    <x v="0"/>
    <x v="10"/>
    <x v="0"/>
    <s v="Prosecution Evidence"/>
    <n v="60"/>
  </r>
  <r>
    <d v="2017-11-02T00:00:00"/>
    <x v="0"/>
    <x v="10"/>
    <x v="0"/>
    <s v="Prosecution Evidence"/>
    <n v="60"/>
  </r>
  <r>
    <d v="2017-11-02T00:00:00"/>
    <x v="0"/>
    <x v="10"/>
    <x v="0"/>
    <s v="Final Arguments"/>
    <n v="10"/>
  </r>
  <r>
    <d v="2017-11-03T00:00:00"/>
    <x v="1"/>
    <x v="10"/>
    <x v="0"/>
    <s v="Prosecution Evidence"/>
    <n v="120"/>
  </r>
  <r>
    <d v="2017-11-03T00:00:00"/>
    <x v="1"/>
    <x v="10"/>
    <x v="0"/>
    <s v="Prosecution Evidence"/>
    <n v="10"/>
  </r>
  <r>
    <d v="2017-11-03T00:00:00"/>
    <x v="1"/>
    <x v="10"/>
    <x v="0"/>
    <s v="Prosecution Evidence"/>
    <n v="60"/>
  </r>
  <r>
    <d v="2017-11-03T00:00:00"/>
    <x v="1"/>
    <x v="10"/>
    <x v="0"/>
    <s v="Framing of Charges"/>
    <n v="10"/>
  </r>
  <r>
    <d v="2017-11-06T00:00:00"/>
    <x v="3"/>
    <x v="10"/>
    <x v="0"/>
    <s v="Prosecution Evidence"/>
    <n v="60"/>
  </r>
  <r>
    <d v="2017-11-06T00:00:00"/>
    <x v="3"/>
    <x v="10"/>
    <x v="0"/>
    <s v="Prosecution Evidence"/>
    <n v="90"/>
  </r>
  <r>
    <d v="2017-11-06T00:00:00"/>
    <x v="3"/>
    <x v="10"/>
    <x v="0"/>
    <s v="Prosecution Evidence"/>
    <n v="165"/>
  </r>
  <r>
    <d v="2017-11-06T00:00:00"/>
    <x v="3"/>
    <x v="10"/>
    <x v="0"/>
    <s v="Final Arguments"/>
    <n v="10"/>
  </r>
  <r>
    <d v="2017-11-07T00:00:00"/>
    <x v="23"/>
    <x v="10"/>
    <x v="0"/>
    <s v="Framing of Charges"/>
    <n v="10"/>
  </r>
  <r>
    <d v="2017-11-07T00:00:00"/>
    <x v="23"/>
    <x v="10"/>
    <x v="0"/>
    <s v="Prosecution Evidence"/>
    <n v="150"/>
  </r>
  <r>
    <d v="2017-11-07T00:00:00"/>
    <x v="23"/>
    <x v="10"/>
    <x v="0"/>
    <s v="Prosecution Evidence"/>
    <n v="15"/>
  </r>
  <r>
    <d v="2017-11-07T00:00:00"/>
    <x v="23"/>
    <x v="10"/>
    <x v="0"/>
    <s v="Statement of Accused"/>
    <n v="120"/>
  </r>
  <r>
    <d v="2017-11-07T00:00:00"/>
    <x v="23"/>
    <x v="10"/>
    <x v="0"/>
    <s v="Final Arguments"/>
    <n v="15"/>
  </r>
  <r>
    <d v="2017-11-08T00:00:00"/>
    <x v="24"/>
    <x v="10"/>
    <x v="0"/>
    <s v="Framing of Charges"/>
    <n v="10"/>
  </r>
  <r>
    <d v="2017-11-08T00:00:00"/>
    <x v="24"/>
    <x v="10"/>
    <x v="0"/>
    <s v="Framing of Charges"/>
    <n v="10"/>
  </r>
  <r>
    <d v="2017-11-08T00:00:00"/>
    <x v="24"/>
    <x v="10"/>
    <x v="0"/>
    <s v="Prosecution Evidence"/>
    <n v="10"/>
  </r>
  <r>
    <d v="2017-11-08T00:00:00"/>
    <x v="24"/>
    <x v="10"/>
    <x v="0"/>
    <s v="Prosecution Evidence"/>
    <n v="180"/>
  </r>
  <r>
    <d v="2017-11-08T00:00:00"/>
    <x v="24"/>
    <x v="10"/>
    <x v="0"/>
    <s v="Final Arguments"/>
    <n v="60"/>
  </r>
  <r>
    <d v="2017-11-09T00:00:00"/>
    <x v="4"/>
    <x v="10"/>
    <x v="0"/>
    <s v="Prosecution Evidence"/>
    <n v="15"/>
  </r>
  <r>
    <d v="2017-11-09T00:00:00"/>
    <x v="4"/>
    <x v="10"/>
    <x v="0"/>
    <s v="Prosecution Evidence"/>
    <n v="15"/>
  </r>
  <r>
    <d v="2017-11-09T00:00:00"/>
    <x v="4"/>
    <x v="10"/>
    <x v="0"/>
    <s v="Prosecution Evidence"/>
    <n v="90"/>
  </r>
  <r>
    <d v="2017-11-09T00:00:00"/>
    <x v="4"/>
    <x v="10"/>
    <x v="0"/>
    <s v="Final Arguments"/>
    <n v="30"/>
  </r>
  <r>
    <d v="2017-11-10T00:00:00"/>
    <x v="5"/>
    <x v="10"/>
    <x v="0"/>
    <s v="Framing of Charges"/>
    <n v="15"/>
  </r>
  <r>
    <d v="2017-11-10T00:00:00"/>
    <x v="5"/>
    <x v="10"/>
    <x v="0"/>
    <s v="Prosecution Evidence"/>
    <n v="70"/>
  </r>
  <r>
    <d v="2017-11-10T00:00:00"/>
    <x v="5"/>
    <x v="10"/>
    <x v="0"/>
    <s v="Orders"/>
    <n v="60"/>
  </r>
  <r>
    <d v="2017-11-10T00:00:00"/>
    <x v="5"/>
    <x v="10"/>
    <x v="0"/>
    <s v="Statement of Accused"/>
    <n v="45"/>
  </r>
  <r>
    <d v="2017-11-10T00:00:00"/>
    <x v="5"/>
    <x v="10"/>
    <x v="0"/>
    <s v="Defence Evidence"/>
    <n v="75"/>
  </r>
  <r>
    <d v="2017-11-10T00:00:00"/>
    <x v="5"/>
    <x v="10"/>
    <x v="0"/>
    <s v="Orders"/>
    <n v="5"/>
  </r>
  <r>
    <d v="2017-11-10T00:00:00"/>
    <x v="5"/>
    <x v="10"/>
    <x v="0"/>
    <s v="Final Arguments"/>
    <n v="60"/>
  </r>
  <r>
    <d v="2017-11-10T00:00:00"/>
    <x v="5"/>
    <x v="10"/>
    <x v="0"/>
    <s v="Final Arguments"/>
    <n v="20"/>
  </r>
  <r>
    <d v="2017-11-13T00:00:00"/>
    <x v="8"/>
    <x v="10"/>
    <x v="0"/>
    <s v="Prosecution Evidence"/>
    <n v="60"/>
  </r>
  <r>
    <d v="2017-11-13T00:00:00"/>
    <x v="8"/>
    <x v="10"/>
    <x v="0"/>
    <s v="Prosecution Evidence"/>
    <n v="60"/>
  </r>
  <r>
    <d v="2017-11-13T00:00:00"/>
    <x v="8"/>
    <x v="10"/>
    <x v="0"/>
    <s v="Prosecution Evidence"/>
    <n v="10"/>
  </r>
  <r>
    <d v="2017-11-13T00:00:00"/>
    <x v="8"/>
    <x v="10"/>
    <x v="0"/>
    <s v="Final Arguments"/>
    <n v="15"/>
  </r>
  <r>
    <d v="2017-11-13T00:00:00"/>
    <x v="8"/>
    <x v="10"/>
    <x v="0"/>
    <s v="Framing of Charges"/>
    <n v="20"/>
  </r>
  <r>
    <d v="2017-11-14T00:00:00"/>
    <x v="25"/>
    <x v="10"/>
    <x v="0"/>
    <s v="Prosecution Evidence"/>
    <n v="30"/>
  </r>
  <r>
    <d v="2017-11-14T00:00:00"/>
    <x v="25"/>
    <x v="10"/>
    <x v="0"/>
    <s v="Prosecution Evidence"/>
    <n v="10"/>
  </r>
  <r>
    <d v="2017-11-14T00:00:00"/>
    <x v="25"/>
    <x v="10"/>
    <x v="0"/>
    <s v="Prosecution Evidence"/>
    <n v="15"/>
  </r>
  <r>
    <d v="2017-11-14T00:00:00"/>
    <x v="25"/>
    <x v="10"/>
    <x v="0"/>
    <s v="Statement of Accused"/>
    <n v="60"/>
  </r>
  <r>
    <d v="2017-11-14T00:00:00"/>
    <x v="25"/>
    <x v="10"/>
    <x v="0"/>
    <s v="Final Arguments"/>
    <n v="60"/>
  </r>
  <r>
    <d v="2017-11-14T00:00:00"/>
    <x v="25"/>
    <x v="10"/>
    <x v="0"/>
    <s v="Framing of Charges"/>
    <n v="15"/>
  </r>
  <r>
    <d v="2017-11-14T00:00:00"/>
    <x v="25"/>
    <x v="10"/>
    <x v="0"/>
    <s v="Framing of Charges"/>
    <n v="15"/>
  </r>
  <r>
    <d v="2017-11-15T00:00:00"/>
    <x v="26"/>
    <x v="10"/>
    <x v="0"/>
    <s v="Prosecution Evidence"/>
    <m/>
  </r>
  <r>
    <d v="2017-11-15T00:00:00"/>
    <x v="26"/>
    <x v="10"/>
    <x v="0"/>
    <s v="Statement of Accused"/>
    <m/>
  </r>
  <r>
    <d v="2017-11-15T00:00:00"/>
    <x v="26"/>
    <x v="10"/>
    <x v="0"/>
    <s v="Final Arguments"/>
    <m/>
  </r>
  <r>
    <d v="2017-11-16T00:00:00"/>
    <x v="9"/>
    <x v="10"/>
    <x v="0"/>
    <s v="Framing of Charges"/>
    <n v="30"/>
  </r>
  <r>
    <d v="2017-11-16T00:00:00"/>
    <x v="9"/>
    <x v="10"/>
    <x v="0"/>
    <s v="Prosecution Evidence"/>
    <n v="60"/>
  </r>
  <r>
    <d v="2017-11-16T00:00:00"/>
    <x v="9"/>
    <x v="10"/>
    <x v="0"/>
    <s v="Prosecution Evidence"/>
    <n v="90"/>
  </r>
  <r>
    <d v="2017-11-16T00:00:00"/>
    <x v="9"/>
    <x v="10"/>
    <x v="0"/>
    <s v="Final Arguments"/>
    <n v="30"/>
  </r>
  <r>
    <d v="2017-11-16T00:00:00"/>
    <x v="9"/>
    <x v="10"/>
    <x v="0"/>
    <s v="Framing of Charges"/>
    <n v="10"/>
  </r>
  <r>
    <d v="2017-11-16T00:00:00"/>
    <x v="9"/>
    <x v="10"/>
    <x v="0"/>
    <s v="Final Order/Judgment"/>
    <m/>
  </r>
  <r>
    <d v="2017-11-17T00:00:00"/>
    <x v="10"/>
    <x v="10"/>
    <x v="0"/>
    <s v="Prosecution Evidence"/>
    <n v="10"/>
  </r>
  <r>
    <d v="2017-11-17T00:00:00"/>
    <x v="10"/>
    <x v="10"/>
    <x v="0"/>
    <s v="Prosecution Evidence"/>
    <n v="60"/>
  </r>
  <r>
    <d v="2017-11-17T00:00:00"/>
    <x v="10"/>
    <x v="10"/>
    <x v="0"/>
    <s v="Prosecution Evidence"/>
    <n v="90"/>
  </r>
  <r>
    <d v="2017-11-17T00:00:00"/>
    <x v="10"/>
    <x v="10"/>
    <x v="0"/>
    <s v="Prosecution Evidence"/>
    <n v="60"/>
  </r>
  <r>
    <d v="2017-11-17T00:00:00"/>
    <x v="10"/>
    <x v="10"/>
    <x v="0"/>
    <s v="Arguments"/>
    <n v="60"/>
  </r>
  <r>
    <d v="2017-11-17T00:00:00"/>
    <x v="10"/>
    <x v="10"/>
    <x v="0"/>
    <s v="Final Arguments"/>
    <n v="30"/>
  </r>
  <r>
    <d v="2017-11-18T00:00:00"/>
    <x v="11"/>
    <x v="10"/>
    <x v="0"/>
    <s v="Orders"/>
    <m/>
  </r>
  <r>
    <d v="2017-11-20T00:00:00"/>
    <x v="13"/>
    <x v="10"/>
    <x v="0"/>
    <s v="Framing of Charges"/>
    <n v="30"/>
  </r>
  <r>
    <d v="2017-11-20T00:00:00"/>
    <x v="13"/>
    <x v="10"/>
    <x v="0"/>
    <s v="Prosecution Evidence"/>
    <n v="10"/>
  </r>
  <r>
    <d v="2017-11-20T00:00:00"/>
    <x v="13"/>
    <x v="10"/>
    <x v="0"/>
    <s v="Prosecution Evidence"/>
    <n v="10"/>
  </r>
  <r>
    <d v="2017-11-20T00:00:00"/>
    <x v="13"/>
    <x v="10"/>
    <x v="0"/>
    <s v="Final Arguments"/>
    <n v="10"/>
  </r>
  <r>
    <d v="2017-11-20T00:00:00"/>
    <x v="13"/>
    <x v="10"/>
    <x v="0"/>
    <s v="Final Arguments"/>
    <n v="10"/>
  </r>
  <r>
    <d v="2017-11-20T00:00:00"/>
    <x v="13"/>
    <x v="10"/>
    <x v="0"/>
    <s v="Framing of Charges"/>
    <n v="10"/>
  </r>
  <r>
    <d v="2017-11-21T00:00:00"/>
    <x v="14"/>
    <x v="10"/>
    <x v="0"/>
    <s v="Framing of Charges"/>
    <n v="30"/>
  </r>
  <r>
    <d v="2017-11-21T00:00:00"/>
    <x v="14"/>
    <x v="10"/>
    <x v="0"/>
    <s v="Prosecution Evidence"/>
    <n v="120"/>
  </r>
  <r>
    <d v="2017-11-21T00:00:00"/>
    <x v="14"/>
    <x v="10"/>
    <x v="0"/>
    <s v="Prosecution Evidence"/>
    <n v="120"/>
  </r>
  <r>
    <d v="2017-11-21T00:00:00"/>
    <x v="14"/>
    <x v="10"/>
    <x v="0"/>
    <s v="Prosecution Evidence"/>
    <n v="120"/>
  </r>
  <r>
    <d v="2017-11-21T00:00:00"/>
    <x v="14"/>
    <x v="10"/>
    <x v="0"/>
    <s v="Statement of Accused"/>
    <n v="45"/>
  </r>
  <r>
    <d v="2017-11-21T00:00:00"/>
    <x v="14"/>
    <x v="10"/>
    <x v="0"/>
    <s v="Defence Evidence"/>
    <n v="10"/>
  </r>
  <r>
    <d v="2017-11-22T00:00:00"/>
    <x v="27"/>
    <x v="10"/>
    <x v="0"/>
    <s v="Framing of Charges"/>
    <m/>
  </r>
  <r>
    <d v="2017-11-22T00:00:00"/>
    <x v="27"/>
    <x v="10"/>
    <x v="0"/>
    <s v="Prosecution Evidence"/>
    <m/>
  </r>
  <r>
    <d v="2017-11-22T00:00:00"/>
    <x v="27"/>
    <x v="10"/>
    <x v="0"/>
    <s v="Prosecution Evidence"/>
    <m/>
  </r>
  <r>
    <d v="2017-11-22T00:00:00"/>
    <x v="27"/>
    <x v="10"/>
    <x v="0"/>
    <s v="Prosecution Evidence"/>
    <m/>
  </r>
  <r>
    <d v="2017-11-22T00:00:00"/>
    <x v="27"/>
    <x v="10"/>
    <x v="0"/>
    <s v="Final Arguments"/>
    <m/>
  </r>
  <r>
    <d v="2017-11-23T00:00:00"/>
    <x v="15"/>
    <x v="10"/>
    <x v="0"/>
    <s v="Framing of Charges"/>
    <n v="10"/>
  </r>
  <r>
    <d v="2017-11-23T00:00:00"/>
    <x v="15"/>
    <x v="10"/>
    <x v="0"/>
    <s v="Prosecution Evidence"/>
    <n v="10"/>
  </r>
  <r>
    <d v="2017-11-23T00:00:00"/>
    <x v="15"/>
    <x v="10"/>
    <x v="0"/>
    <s v="Prosecution Evidence"/>
    <n v="45"/>
  </r>
  <r>
    <d v="2017-11-23T00:00:00"/>
    <x v="15"/>
    <x v="10"/>
    <x v="0"/>
    <s v="Statement of Accused"/>
    <n v="120"/>
  </r>
  <r>
    <d v="2017-11-23T00:00:00"/>
    <x v="15"/>
    <x v="10"/>
    <x v="0"/>
    <s v="Final Judgment"/>
    <n v="5"/>
  </r>
  <r>
    <d v="2017-11-23T00:00:00"/>
    <x v="15"/>
    <x v="10"/>
    <x v="0"/>
    <s v="Final Arguments"/>
    <n v="20"/>
  </r>
  <r>
    <d v="2017-11-23T00:00:00"/>
    <x v="15"/>
    <x v="10"/>
    <x v="0"/>
    <s v="Final Arguments"/>
    <n v="10"/>
  </r>
  <r>
    <d v="2017-11-24T00:00:00"/>
    <x v="16"/>
    <x v="10"/>
    <x v="0"/>
    <s v="Framing of Charges"/>
    <n v="30"/>
  </r>
  <r>
    <d v="2017-11-24T00:00:00"/>
    <x v="16"/>
    <x v="10"/>
    <x v="0"/>
    <s v="Prosecution Evidence"/>
    <n v="30"/>
  </r>
  <r>
    <d v="2017-11-24T00:00:00"/>
    <x v="16"/>
    <x v="10"/>
    <x v="0"/>
    <s v="Prosecution Evidence"/>
    <n v="90"/>
  </r>
  <r>
    <d v="2017-11-24T00:00:00"/>
    <x v="16"/>
    <x v="10"/>
    <x v="0"/>
    <s v="Prosecution Evidence"/>
    <n v="10"/>
  </r>
  <r>
    <d v="2017-11-24T00:00:00"/>
    <x v="16"/>
    <x v="10"/>
    <x v="0"/>
    <s v="Final Arguments"/>
    <n v="60"/>
  </r>
  <r>
    <d v="2017-11-27T00:00:00"/>
    <x v="18"/>
    <x v="10"/>
    <x v="0"/>
    <s v="Framing of Charges"/>
    <n v="30"/>
  </r>
  <r>
    <d v="2017-11-27T00:00:00"/>
    <x v="18"/>
    <x v="10"/>
    <x v="0"/>
    <s v="Prosecution Evidence"/>
    <n v="10"/>
  </r>
  <r>
    <d v="2017-11-27T00:00:00"/>
    <x v="18"/>
    <x v="10"/>
    <x v="0"/>
    <s v="Prosecution Evidence"/>
    <n v="60"/>
  </r>
  <r>
    <d v="2017-11-27T00:00:00"/>
    <x v="18"/>
    <x v="10"/>
    <x v="0"/>
    <s v="Prosecution Evidence"/>
    <n v="60"/>
  </r>
  <r>
    <d v="2017-11-27T00:00:00"/>
    <x v="18"/>
    <x v="10"/>
    <x v="0"/>
    <s v="Final Arguments"/>
    <n v="10"/>
  </r>
  <r>
    <d v="2017-11-28T00:00:00"/>
    <x v="19"/>
    <x v="10"/>
    <x v="0"/>
    <s v="Prosecution Evidence"/>
    <n v="45"/>
  </r>
  <r>
    <d v="2017-11-28T00:00:00"/>
    <x v="19"/>
    <x v="10"/>
    <x v="0"/>
    <s v="Prosecution Evidence"/>
    <n v="60"/>
  </r>
  <r>
    <d v="2017-11-28T00:00:00"/>
    <x v="19"/>
    <x v="10"/>
    <x v="0"/>
    <s v="Prosecution Evidence"/>
    <n v="30"/>
  </r>
  <r>
    <d v="2017-11-28T00:00:00"/>
    <x v="19"/>
    <x v="10"/>
    <x v="0"/>
    <s v="Orders"/>
    <n v="10"/>
  </r>
  <r>
    <d v="2017-11-28T00:00:00"/>
    <x v="19"/>
    <x v="10"/>
    <x v="0"/>
    <s v="Orders"/>
    <m/>
  </r>
  <r>
    <d v="2017-11-28T00:00:00"/>
    <x v="19"/>
    <x v="10"/>
    <x v="0"/>
    <s v="Final Arguments"/>
    <n v="10"/>
  </r>
  <r>
    <d v="2017-11-29T00:00:00"/>
    <x v="28"/>
    <x v="10"/>
    <x v="0"/>
    <s v="Prosecution Evidence"/>
    <m/>
  </r>
  <r>
    <d v="2017-11-29T00:00:00"/>
    <x v="28"/>
    <x v="10"/>
    <x v="0"/>
    <s v="Prosecution Evidence"/>
    <m/>
  </r>
  <r>
    <d v="2017-11-29T00:00:00"/>
    <x v="28"/>
    <x v="10"/>
    <x v="0"/>
    <s v="Prosecution Evidence"/>
    <m/>
  </r>
  <r>
    <d v="2017-11-29T00:00:00"/>
    <x v="28"/>
    <x v="10"/>
    <x v="0"/>
    <s v="Orders"/>
    <m/>
  </r>
  <r>
    <d v="2017-11-29T00:00:00"/>
    <x v="28"/>
    <x v="10"/>
    <x v="0"/>
    <s v="Orders"/>
    <m/>
  </r>
  <r>
    <d v="2017-11-29T00:00:00"/>
    <x v="28"/>
    <x v="10"/>
    <x v="0"/>
    <s v="Orders"/>
    <n v="10"/>
  </r>
  <r>
    <d v="2017-11-29T00:00:00"/>
    <x v="28"/>
    <x v="10"/>
    <x v="0"/>
    <s v="Final Arguments"/>
    <m/>
  </r>
  <r>
    <d v="2017-11-30T00:00:00"/>
    <x v="20"/>
    <x v="10"/>
    <x v="0"/>
    <s v="Framing of Charges"/>
    <n v="30"/>
  </r>
  <r>
    <d v="2017-11-30T00:00:00"/>
    <x v="20"/>
    <x v="10"/>
    <x v="0"/>
    <s v="Prosecution Evidence"/>
    <n v="60"/>
  </r>
  <r>
    <d v="2017-11-30T00:00:00"/>
    <x v="20"/>
    <x v="10"/>
    <x v="0"/>
    <s v="Prosecution Evidence"/>
    <n v="60"/>
  </r>
  <r>
    <d v="2017-11-30T00:00:00"/>
    <x v="20"/>
    <x v="10"/>
    <x v="0"/>
    <s v="Prosecution Evidence"/>
    <n v="10"/>
  </r>
  <r>
    <d v="2017-11-30T00:00:00"/>
    <x v="20"/>
    <x v="10"/>
    <x v="0"/>
    <s v="Final Order/Judgment"/>
    <n v="30"/>
  </r>
  <r>
    <d v="2017-11-30T00:00:00"/>
    <x v="20"/>
    <x v="10"/>
    <x v="0"/>
    <s v="Final Order/Judgment"/>
    <n v="30"/>
  </r>
  <r>
    <d v="2017-11-30T00:00:00"/>
    <x v="20"/>
    <x v="10"/>
    <x v="0"/>
    <s v="Final Arguments"/>
    <n v="10"/>
  </r>
  <r>
    <d v="2017-11-30T00:00:00"/>
    <x v="20"/>
    <x v="10"/>
    <x v="0"/>
    <s v="Framing of Charges"/>
    <n v="10"/>
  </r>
  <r>
    <d v="2017-11-30T00:00:00"/>
    <x v="20"/>
    <x v="10"/>
    <x v="0"/>
    <s v="Framing of Charges"/>
    <n v="10"/>
  </r>
  <r>
    <d v="2017-12-01T00:00:00"/>
    <x v="22"/>
    <x v="11"/>
    <x v="0"/>
    <s v="Framing of Charges"/>
    <n v="15"/>
  </r>
  <r>
    <d v="2017-12-01T00:00:00"/>
    <x v="22"/>
    <x v="11"/>
    <x v="0"/>
    <s v="Prosecution Evidence"/>
    <n v="15"/>
  </r>
  <r>
    <d v="2017-12-01T00:00:00"/>
    <x v="22"/>
    <x v="11"/>
    <x v="0"/>
    <s v="Prosecution Evidence"/>
    <n v="60"/>
  </r>
  <r>
    <d v="2017-12-01T00:00:00"/>
    <x v="22"/>
    <x v="11"/>
    <x v="0"/>
    <s v="Prosecution Evidence"/>
    <n v="45"/>
  </r>
  <r>
    <d v="2017-12-01T00:00:00"/>
    <x v="22"/>
    <x v="11"/>
    <x v="0"/>
    <s v="Defence Evidence"/>
    <n v="10"/>
  </r>
  <r>
    <d v="2017-12-01T00:00:00"/>
    <x v="22"/>
    <x v="11"/>
    <x v="0"/>
    <s v="Final Arguments"/>
    <n v="30"/>
  </r>
  <r>
    <d v="2017-12-04T00:00:00"/>
    <x v="2"/>
    <x v="11"/>
    <x v="0"/>
    <s v="Framing of Charges"/>
    <n v="30"/>
  </r>
  <r>
    <d v="2017-12-04T00:00:00"/>
    <x v="2"/>
    <x v="11"/>
    <x v="0"/>
    <s v="Framing of Charges"/>
    <n v="10"/>
  </r>
  <r>
    <d v="2017-12-04T00:00:00"/>
    <x v="2"/>
    <x v="11"/>
    <x v="0"/>
    <s v="Prosecution Evidence"/>
    <n v="60"/>
  </r>
  <r>
    <d v="2017-12-04T00:00:00"/>
    <x v="2"/>
    <x v="11"/>
    <x v="0"/>
    <s v="Prosecution Evidence"/>
    <n v="90"/>
  </r>
  <r>
    <d v="2017-12-04T00:00:00"/>
    <x v="2"/>
    <x v="11"/>
    <x v="0"/>
    <s v="Defence Evidence"/>
    <n v="30"/>
  </r>
  <r>
    <d v="2017-12-04T00:00:00"/>
    <x v="2"/>
    <x v="11"/>
    <x v="0"/>
    <s v="Final Arguments"/>
    <n v="60"/>
  </r>
  <r>
    <d v="2017-12-05T00:00:00"/>
    <x v="29"/>
    <x v="11"/>
    <x v="0"/>
    <s v="Prosecution Evidence"/>
    <n v="45"/>
  </r>
  <r>
    <d v="2017-12-05T00:00:00"/>
    <x v="29"/>
    <x v="11"/>
    <x v="0"/>
    <s v="Prosecution Evidence"/>
    <n v="60"/>
  </r>
  <r>
    <d v="2017-12-05T00:00:00"/>
    <x v="29"/>
    <x v="11"/>
    <x v="0"/>
    <s v="Defence Evidence"/>
    <n v="45"/>
  </r>
  <r>
    <d v="2017-12-05T00:00:00"/>
    <x v="29"/>
    <x v="11"/>
    <x v="0"/>
    <s v="Final Arguments"/>
    <n v="30"/>
  </r>
  <r>
    <d v="2017-12-06T00:00:00"/>
    <x v="3"/>
    <x v="11"/>
    <x v="0"/>
    <s v="Framing of Charges"/>
    <n v="20"/>
  </r>
  <r>
    <d v="2017-12-06T00:00:00"/>
    <x v="3"/>
    <x v="11"/>
    <x v="0"/>
    <s v="Prosecution Evidence"/>
    <n v="10"/>
  </r>
  <r>
    <d v="2017-12-06T00:00:00"/>
    <x v="3"/>
    <x v="11"/>
    <x v="0"/>
    <s v="Prosecution Evidence"/>
    <n v="60"/>
  </r>
  <r>
    <d v="2017-12-06T00:00:00"/>
    <x v="3"/>
    <x v="11"/>
    <x v="0"/>
    <s v="Final Arguments"/>
    <n v="10"/>
  </r>
  <r>
    <d v="2017-12-07T00:00:00"/>
    <x v="23"/>
    <x v="11"/>
    <x v="0"/>
    <s v="Framing of Charges"/>
    <n v="20"/>
  </r>
  <r>
    <d v="2017-12-07T00:00:00"/>
    <x v="23"/>
    <x v="11"/>
    <x v="0"/>
    <s v="Framing of Charges"/>
    <n v="20"/>
  </r>
  <r>
    <d v="2017-12-07T00:00:00"/>
    <x v="23"/>
    <x v="11"/>
    <x v="0"/>
    <s v="Prosecution Evidence"/>
    <n v="15"/>
  </r>
  <r>
    <d v="2017-12-07T00:00:00"/>
    <x v="23"/>
    <x v="11"/>
    <x v="0"/>
    <s v="Prosecution Evidence"/>
    <n v="10"/>
  </r>
  <r>
    <d v="2017-12-07T00:00:00"/>
    <x v="23"/>
    <x v="11"/>
    <x v="0"/>
    <s v="Prosecution Evidence"/>
    <n v="90"/>
  </r>
  <r>
    <d v="2017-12-07T00:00:00"/>
    <x v="23"/>
    <x v="11"/>
    <x v="0"/>
    <s v="Defence Evidence"/>
    <n v="45"/>
  </r>
  <r>
    <d v="2017-12-08T00:00:00"/>
    <x v="24"/>
    <x v="11"/>
    <x v="0"/>
    <s v="Framing of Charges"/>
    <n v="10"/>
  </r>
  <r>
    <d v="2017-12-08T00:00:00"/>
    <x v="24"/>
    <x v="11"/>
    <x v="0"/>
    <s v="Prosecution Evidence"/>
    <n v="60"/>
  </r>
  <r>
    <d v="2017-12-08T00:00:00"/>
    <x v="24"/>
    <x v="11"/>
    <x v="0"/>
    <s v="Prosecution Evidence"/>
    <n v="60"/>
  </r>
  <r>
    <d v="2017-12-08T00:00:00"/>
    <x v="24"/>
    <x v="11"/>
    <x v="0"/>
    <s v="Final Arguments"/>
    <n v="10"/>
  </r>
  <r>
    <d v="2017-12-11T00:00:00"/>
    <x v="6"/>
    <x v="11"/>
    <x v="0"/>
    <s v="Framing of Charges"/>
    <n v="30"/>
  </r>
  <r>
    <d v="2017-12-11T00:00:00"/>
    <x v="6"/>
    <x v="11"/>
    <x v="0"/>
    <s v="Prosecution Evidence"/>
    <n v="60"/>
  </r>
  <r>
    <d v="2017-12-11T00:00:00"/>
    <x v="6"/>
    <x v="11"/>
    <x v="0"/>
    <s v="Prosecution Evidence"/>
    <n v="20"/>
  </r>
  <r>
    <d v="2017-12-11T00:00:00"/>
    <x v="6"/>
    <x v="11"/>
    <x v="0"/>
    <s v="Prosecution Evidence"/>
    <n v="10"/>
  </r>
  <r>
    <d v="2017-12-11T00:00:00"/>
    <x v="6"/>
    <x v="11"/>
    <x v="0"/>
    <s v="Prosecution Evidence"/>
    <n v="60"/>
  </r>
  <r>
    <d v="2017-12-11T00:00:00"/>
    <x v="6"/>
    <x v="11"/>
    <x v="0"/>
    <s v="Orders"/>
    <n v="10"/>
  </r>
  <r>
    <d v="2017-12-11T00:00:00"/>
    <x v="6"/>
    <x v="11"/>
    <x v="0"/>
    <s v="Final Arguments"/>
    <n v="5"/>
  </r>
  <r>
    <d v="2017-12-12T00:00:00"/>
    <x v="7"/>
    <x v="11"/>
    <x v="0"/>
    <s v="Framing of Charges"/>
    <n v="5"/>
  </r>
  <r>
    <d v="2017-12-12T00:00:00"/>
    <x v="7"/>
    <x v="11"/>
    <x v="0"/>
    <s v="Prosecution Evidence"/>
    <n v="5"/>
  </r>
  <r>
    <d v="2017-12-12T00:00:00"/>
    <x v="7"/>
    <x v="11"/>
    <x v="0"/>
    <s v="Prosecution Evidence"/>
    <n v="5"/>
  </r>
  <r>
    <d v="2017-12-12T00:00:00"/>
    <x v="7"/>
    <x v="11"/>
    <x v="0"/>
    <s v="Prosecution Evidence"/>
    <n v="5"/>
  </r>
  <r>
    <d v="2017-12-12T00:00:00"/>
    <x v="7"/>
    <x v="11"/>
    <x v="0"/>
    <s v="Orders"/>
    <n v="5"/>
  </r>
  <r>
    <d v="2017-12-12T00:00:00"/>
    <x v="7"/>
    <x v="11"/>
    <x v="0"/>
    <s v="Final Arguments"/>
    <n v="5"/>
  </r>
  <r>
    <d v="2017-12-13T00:00:00"/>
    <x v="8"/>
    <x v="11"/>
    <x v="0"/>
    <s v="Framing of Charges"/>
    <n v="20"/>
  </r>
  <r>
    <d v="2017-12-13T00:00:00"/>
    <x v="8"/>
    <x v="11"/>
    <x v="0"/>
    <s v="Prosecution Evidence"/>
    <n v="120"/>
  </r>
  <r>
    <d v="2017-12-13T00:00:00"/>
    <x v="8"/>
    <x v="11"/>
    <x v="0"/>
    <s v="Prosecution Evidence"/>
    <n v="45"/>
  </r>
  <r>
    <d v="2017-12-13T00:00:00"/>
    <x v="8"/>
    <x v="11"/>
    <x v="0"/>
    <s v="Final Arguments"/>
    <n v="10"/>
  </r>
  <r>
    <d v="2017-12-13T00:00:00"/>
    <x v="8"/>
    <x v="11"/>
    <x v="0"/>
    <s v="Framing of Charges"/>
    <n v="10"/>
  </r>
  <r>
    <d v="2017-12-14T00:00:00"/>
    <x v="25"/>
    <x v="11"/>
    <x v="0"/>
    <s v="Framing of Charges"/>
    <n v="15"/>
  </r>
  <r>
    <d v="2017-12-14T00:00:00"/>
    <x v="25"/>
    <x v="11"/>
    <x v="0"/>
    <s v="Prosecution Evidence"/>
    <n v="75"/>
  </r>
  <r>
    <d v="2017-12-14T00:00:00"/>
    <x v="25"/>
    <x v="11"/>
    <x v="0"/>
    <s v="Prosecution Evidence"/>
    <n v="60"/>
  </r>
  <r>
    <d v="2017-12-14T00:00:00"/>
    <x v="25"/>
    <x v="11"/>
    <x v="0"/>
    <s v="Prosecution Evidence"/>
    <n v="60"/>
  </r>
  <r>
    <d v="2017-12-14T00:00:00"/>
    <x v="25"/>
    <x v="11"/>
    <x v="0"/>
    <s v="Final Arguments"/>
    <n v="10"/>
  </r>
  <r>
    <d v="2017-12-14T00:00:00"/>
    <x v="25"/>
    <x v="11"/>
    <x v="0"/>
    <s v="Final Arguments"/>
    <n v="90"/>
  </r>
  <r>
    <d v="2017-12-15T00:00:00"/>
    <x v="26"/>
    <x v="11"/>
    <x v="0"/>
    <s v="Prosecution Evidence"/>
    <n v="5"/>
  </r>
  <r>
    <d v="2017-12-15T00:00:00"/>
    <x v="26"/>
    <x v="11"/>
    <x v="0"/>
    <s v="Prosecution Evidence"/>
    <n v="5"/>
  </r>
  <r>
    <d v="2017-12-15T00:00:00"/>
    <x v="26"/>
    <x v="11"/>
    <x v="0"/>
    <s v="Defence Evidence"/>
    <n v="5"/>
  </r>
  <r>
    <d v="2017-12-15T00:00:00"/>
    <x v="26"/>
    <x v="11"/>
    <x v="0"/>
    <s v="Final Arguments"/>
    <n v="5"/>
  </r>
  <r>
    <d v="2017-12-18T00:00:00"/>
    <x v="11"/>
    <x v="11"/>
    <x v="0"/>
    <s v="Framing of Charges"/>
    <m/>
  </r>
  <r>
    <d v="2017-12-18T00:00:00"/>
    <x v="11"/>
    <x v="11"/>
    <x v="0"/>
    <s v="Prosecution Evidence"/>
    <m/>
  </r>
  <r>
    <d v="2017-12-18T00:00:00"/>
    <x v="11"/>
    <x v="11"/>
    <x v="0"/>
    <s v="Prosecution Evidence"/>
    <m/>
  </r>
  <r>
    <d v="2017-12-18T00:00:00"/>
    <x v="11"/>
    <x v="11"/>
    <x v="0"/>
    <s v="Final Arguments"/>
    <m/>
  </r>
  <r>
    <d v="2017-12-18T00:00:00"/>
    <x v="11"/>
    <x v="11"/>
    <x v="0"/>
    <s v="Final Arguments"/>
    <m/>
  </r>
  <r>
    <d v="2017-12-18T00:00:00"/>
    <x v="11"/>
    <x v="11"/>
    <x v="0"/>
    <s v="Framing of Charges"/>
    <m/>
  </r>
  <r>
    <d v="2017-12-19T00:00:00"/>
    <x v="12"/>
    <x v="11"/>
    <x v="0"/>
    <s v="Prosecution Evidence"/>
    <n v="3"/>
  </r>
  <r>
    <d v="2017-12-19T00:00:00"/>
    <x v="12"/>
    <x v="11"/>
    <x v="0"/>
    <s v="Prosecution Evidence"/>
    <n v="46"/>
  </r>
  <r>
    <d v="2017-12-19T00:00:00"/>
    <x v="12"/>
    <x v="11"/>
    <x v="0"/>
    <s v="Prosecution Evidence"/>
    <n v="30"/>
  </r>
  <r>
    <d v="2017-12-19T00:00:00"/>
    <x v="12"/>
    <x v="11"/>
    <x v="0"/>
    <s v="Prosecution Evidence"/>
    <n v="120"/>
  </r>
  <r>
    <d v="2017-12-19T00:00:00"/>
    <x v="12"/>
    <x v="11"/>
    <x v="0"/>
    <s v="Final Arguments"/>
    <n v="25"/>
  </r>
  <r>
    <d v="2017-12-19T00:00:00"/>
    <x v="12"/>
    <x v="11"/>
    <x v="0"/>
    <s v="Final Arguments"/>
    <n v="1"/>
  </r>
  <r>
    <d v="2017-12-19T00:00:00"/>
    <x v="12"/>
    <x v="11"/>
    <x v="0"/>
    <s v="Framing of Charges"/>
    <n v="5"/>
  </r>
  <r>
    <d v="2017-12-19T00:00:00"/>
    <x v="12"/>
    <x v="11"/>
    <x v="0"/>
    <s v="Prosecution Evidence"/>
    <n v="5"/>
  </r>
  <r>
    <d v="2017-12-19T00:00:00"/>
    <x v="12"/>
    <x v="11"/>
    <x v="0"/>
    <s v="Prosecution Evidence"/>
    <n v="5"/>
  </r>
  <r>
    <d v="2017-12-19T00:00:00"/>
    <x v="12"/>
    <x v="11"/>
    <x v="0"/>
    <s v="Orders"/>
    <n v="5"/>
  </r>
  <r>
    <d v="2017-12-19T00:00:00"/>
    <x v="12"/>
    <x v="11"/>
    <x v="0"/>
    <s v="Final Arguments"/>
    <n v="5"/>
  </r>
  <r>
    <d v="2017-12-19T00:00:00"/>
    <x v="12"/>
    <x v="11"/>
    <x v="0"/>
    <s v="Final Arguments"/>
    <n v="5"/>
  </r>
  <r>
    <d v="2017-12-19T00:00:00"/>
    <x v="12"/>
    <x v="11"/>
    <x v="0"/>
    <s v="Final Arguments"/>
    <n v="5"/>
  </r>
  <r>
    <d v="2017-12-21T00:00:00"/>
    <x v="14"/>
    <x v="11"/>
    <x v="0"/>
    <s v="Framing of Charges"/>
    <n v="5"/>
  </r>
  <r>
    <d v="2017-12-21T00:00:00"/>
    <x v="14"/>
    <x v="11"/>
    <x v="0"/>
    <s v="Prosecution Evidence"/>
    <n v="5"/>
  </r>
  <r>
    <d v="2017-12-21T00:00:00"/>
    <x v="14"/>
    <x v="11"/>
    <x v="0"/>
    <s v="Final Arguments"/>
    <n v="5"/>
  </r>
  <r>
    <d v="2017-12-21T00:00:00"/>
    <x v="14"/>
    <x v="11"/>
    <x v="0"/>
    <s v="Framing of Charges"/>
    <n v="5"/>
  </r>
  <r>
    <d v="2017-12-22T00:00:00"/>
    <x v="27"/>
    <x v="11"/>
    <x v="0"/>
    <s v="Framing of Charges"/>
    <n v="5"/>
  </r>
  <r>
    <d v="2017-12-22T00:00:00"/>
    <x v="27"/>
    <x v="11"/>
    <x v="0"/>
    <s v="Framing of Charges"/>
    <n v="5"/>
  </r>
  <r>
    <d v="2017-12-22T00:00:00"/>
    <x v="27"/>
    <x v="11"/>
    <x v="0"/>
    <s v="Prosecution Evidence"/>
    <n v="5"/>
  </r>
  <r>
    <d v="2017-12-22T00:00:00"/>
    <x v="27"/>
    <x v="11"/>
    <x v="0"/>
    <s v="Orders"/>
    <n v="5"/>
  </r>
  <r>
    <d v="2017-12-22T00:00:00"/>
    <x v="27"/>
    <x v="11"/>
    <x v="0"/>
    <s v="Final Arguments"/>
    <n v="5"/>
  </r>
  <r>
    <d v="2017-12-23T00:00:00"/>
    <x v="15"/>
    <x v="11"/>
    <x v="0"/>
    <s v="Final Order/Judgment"/>
    <n v="10"/>
  </r>
  <r>
    <d v="2017-12-23T00:00:00"/>
    <x v="15"/>
    <x v="11"/>
    <x v="0"/>
    <s v="Framing of Charges"/>
    <n v="5"/>
  </r>
  <r>
    <d v="2017-12-23T00:00:00"/>
    <x v="15"/>
    <x v="11"/>
    <x v="0"/>
    <s v="Framing of Charges"/>
    <n v="5"/>
  </r>
  <r>
    <d v="2017-12-23T00:00:00"/>
    <x v="15"/>
    <x v="11"/>
    <x v="0"/>
    <s v="Framing of Charges"/>
    <n v="5"/>
  </r>
  <r>
    <d v="2017-12-23T00:00:00"/>
    <x v="15"/>
    <x v="11"/>
    <x v="0"/>
    <s v="Framing of Charges"/>
    <n v="5"/>
  </r>
  <r>
    <d v="2017-12-23T00:00:00"/>
    <x v="15"/>
    <x v="11"/>
    <x v="0"/>
    <s v="Framing of Charges"/>
    <n v="5"/>
  </r>
  <r>
    <d v="2017-12-23T00:00:00"/>
    <x v="15"/>
    <x v="11"/>
    <x v="0"/>
    <s v="Framing of Charges"/>
    <n v="5"/>
  </r>
  <r>
    <d v="2017-12-23T00:00:00"/>
    <x v="15"/>
    <x v="11"/>
    <x v="0"/>
    <s v="Orders"/>
    <n v="30"/>
  </r>
  <r>
    <d v="2018-01-02T00:00:00"/>
    <x v="0"/>
    <x v="0"/>
    <x v="1"/>
    <s v="Prosecution Evidence"/>
    <n v="55"/>
  </r>
  <r>
    <d v="2018-01-02T00:00:00"/>
    <x v="0"/>
    <x v="0"/>
    <x v="1"/>
    <s v="Prosecution Evidence"/>
    <n v="45"/>
  </r>
  <r>
    <d v="2018-01-02T00:00:00"/>
    <x v="0"/>
    <x v="0"/>
    <x v="1"/>
    <s v="Defence Evidence"/>
    <n v="10"/>
  </r>
  <r>
    <d v="2018-01-02T00:00:00"/>
    <x v="0"/>
    <x v="0"/>
    <x v="1"/>
    <s v="Framing of Charges"/>
    <n v="10"/>
  </r>
  <r>
    <d v="2018-01-03T00:00:00"/>
    <x v="1"/>
    <x v="0"/>
    <x v="1"/>
    <s v="Framing of Charges"/>
    <n v="55"/>
  </r>
  <r>
    <d v="2018-01-03T00:00:00"/>
    <x v="1"/>
    <x v="0"/>
    <x v="1"/>
    <s v="Prosecution Evidence"/>
    <n v="46"/>
  </r>
  <r>
    <d v="2018-01-03T00:00:00"/>
    <x v="1"/>
    <x v="0"/>
    <x v="1"/>
    <s v="Prosecution Evidence"/>
    <n v="60"/>
  </r>
  <r>
    <d v="2018-01-03T00:00:00"/>
    <x v="1"/>
    <x v="0"/>
    <x v="1"/>
    <s v="Prosecution Evidence"/>
    <n v="65"/>
  </r>
  <r>
    <d v="2018-01-03T00:00:00"/>
    <x v="1"/>
    <x v="0"/>
    <x v="1"/>
    <s v="Defence Evidence"/>
    <n v="3"/>
  </r>
  <r>
    <d v="2018-01-03T00:00:00"/>
    <x v="1"/>
    <x v="0"/>
    <x v="1"/>
    <s v="Framing of Charges"/>
    <n v="10"/>
  </r>
  <r>
    <d v="2018-01-04T00:00:00"/>
    <x v="2"/>
    <x v="0"/>
    <x v="1"/>
    <s v="Prosecution Evidence"/>
    <n v="10"/>
  </r>
  <r>
    <d v="2018-01-04T00:00:00"/>
    <x v="2"/>
    <x v="0"/>
    <x v="1"/>
    <s v="Prosecution Evidence"/>
    <n v="71"/>
  </r>
  <r>
    <d v="2018-01-04T00:00:00"/>
    <x v="2"/>
    <x v="0"/>
    <x v="1"/>
    <s v="Prosecution Evidence"/>
    <n v="15"/>
  </r>
  <r>
    <d v="2018-01-04T00:00:00"/>
    <x v="2"/>
    <x v="0"/>
    <x v="1"/>
    <s v="Final Arguments"/>
    <n v="10"/>
  </r>
  <r>
    <d v="2018-01-04T00:00:00"/>
    <x v="2"/>
    <x v="0"/>
    <x v="1"/>
    <s v="Final Arguments"/>
    <n v="10"/>
  </r>
  <r>
    <d v="2018-01-05T00:00:00"/>
    <x v="29"/>
    <x v="0"/>
    <x v="1"/>
    <s v="Prosecution Evidence"/>
    <n v="10"/>
  </r>
  <r>
    <d v="2018-01-05T00:00:00"/>
    <x v="29"/>
    <x v="0"/>
    <x v="1"/>
    <s v="Prosecution Evidence"/>
    <n v="24"/>
  </r>
  <r>
    <d v="2018-01-05T00:00:00"/>
    <x v="29"/>
    <x v="0"/>
    <x v="1"/>
    <s v="Prosecution Evidence"/>
    <n v="30"/>
  </r>
  <r>
    <d v="2018-01-05T00:00:00"/>
    <x v="29"/>
    <x v="0"/>
    <x v="1"/>
    <s v="Prosecution Evidence"/>
    <n v="140"/>
  </r>
  <r>
    <d v="2018-01-05T00:00:00"/>
    <x v="29"/>
    <x v="0"/>
    <x v="1"/>
    <s v="Final Arguments"/>
    <n v="10"/>
  </r>
  <r>
    <d v="2018-01-05T00:00:00"/>
    <x v="29"/>
    <x v="0"/>
    <x v="1"/>
    <s v="Final Arguments"/>
    <n v="60"/>
  </r>
  <r>
    <d v="2018-01-06T00:00:00"/>
    <x v="3"/>
    <x v="0"/>
    <x v="1"/>
    <s v="Framing of Charges"/>
    <n v="30"/>
  </r>
  <r>
    <d v="2018-01-05T00:00:00"/>
    <x v="29"/>
    <x v="0"/>
    <x v="1"/>
    <s v="Orders"/>
    <n v="25"/>
  </r>
  <r>
    <d v="2018-01-08T00:00:00"/>
    <x v="24"/>
    <x v="0"/>
    <x v="1"/>
    <s v="Framing of Charges"/>
    <n v="10"/>
  </r>
  <r>
    <d v="2018-01-08T00:00:00"/>
    <x v="24"/>
    <x v="0"/>
    <x v="1"/>
    <s v="Prosecution Evidence"/>
    <n v="10"/>
  </r>
  <r>
    <d v="2018-01-08T00:00:00"/>
    <x v="24"/>
    <x v="0"/>
    <x v="1"/>
    <s v="Prosecution Evidence"/>
    <n v="30"/>
  </r>
  <r>
    <d v="2018-01-08T00:00:00"/>
    <x v="24"/>
    <x v="0"/>
    <x v="1"/>
    <s v="Prosecution Evidence"/>
    <n v="195"/>
  </r>
  <r>
    <d v="2018-01-08T00:00:00"/>
    <x v="24"/>
    <x v="0"/>
    <x v="1"/>
    <s v="Final Arguments"/>
    <n v="10"/>
  </r>
  <r>
    <d v="2018-01-08T00:00:00"/>
    <x v="24"/>
    <x v="0"/>
    <x v="1"/>
    <s v="Final Arguments"/>
    <n v="10"/>
  </r>
  <r>
    <d v="2018-01-08T00:00:00"/>
    <x v="24"/>
    <x v="0"/>
    <x v="1"/>
    <s v="Final Arguments"/>
    <n v="6"/>
  </r>
  <r>
    <d v="2018-01-08T00:00:00"/>
    <x v="24"/>
    <x v="0"/>
    <x v="1"/>
    <s v="Framing of Charges"/>
    <n v="15"/>
  </r>
  <r>
    <d v="2018-01-08T00:00:00"/>
    <x v="24"/>
    <x v="0"/>
    <x v="1"/>
    <s v="Framing of Charges"/>
    <n v="20"/>
  </r>
  <r>
    <d v="2018-01-09T00:00:00"/>
    <x v="4"/>
    <x v="0"/>
    <x v="1"/>
    <s v="Framing of Charges"/>
    <n v="20"/>
  </r>
  <r>
    <d v="2018-01-09T00:00:00"/>
    <x v="4"/>
    <x v="0"/>
    <x v="1"/>
    <s v="Prosecution Evidence"/>
    <n v="55"/>
  </r>
  <r>
    <d v="2018-01-09T00:00:00"/>
    <x v="4"/>
    <x v="0"/>
    <x v="1"/>
    <s v="Prosecution Evidence"/>
    <n v="23"/>
  </r>
  <r>
    <d v="2018-01-09T00:00:00"/>
    <x v="4"/>
    <x v="0"/>
    <x v="1"/>
    <s v="Final Arguments"/>
    <n v="30"/>
  </r>
  <r>
    <d v="2018-01-09T00:00:00"/>
    <x v="4"/>
    <x v="0"/>
    <x v="1"/>
    <s v="Final Arguments"/>
    <n v="30"/>
  </r>
  <r>
    <d v="2018-01-10T00:00:00"/>
    <x v="5"/>
    <x v="0"/>
    <x v="1"/>
    <s v="Framing of Charges"/>
    <n v="10"/>
  </r>
  <r>
    <d v="2018-01-10T00:00:00"/>
    <x v="5"/>
    <x v="0"/>
    <x v="1"/>
    <s v="Prosecution Evidence"/>
    <n v="5"/>
  </r>
  <r>
    <d v="2018-01-10T00:00:00"/>
    <x v="5"/>
    <x v="0"/>
    <x v="1"/>
    <s v="Prosecution Evidence"/>
    <n v="60"/>
  </r>
  <r>
    <d v="2018-01-10T00:00:00"/>
    <x v="5"/>
    <x v="0"/>
    <x v="1"/>
    <s v="Prosecution Evidence"/>
    <n v="10"/>
  </r>
  <r>
    <d v="2018-01-10T00:00:00"/>
    <x v="5"/>
    <x v="0"/>
    <x v="1"/>
    <s v="Final Arguments"/>
    <n v="30"/>
  </r>
  <r>
    <d v="2018-01-10T00:00:00"/>
    <x v="5"/>
    <x v="0"/>
    <x v="1"/>
    <s v="Final Arguments"/>
    <n v="40"/>
  </r>
  <r>
    <d v="2018-01-11T00:00:00"/>
    <x v="6"/>
    <x v="0"/>
    <x v="1"/>
    <s v="Framing of Charges"/>
    <n v="45"/>
  </r>
  <r>
    <d v="2018-01-11T00:00:00"/>
    <x v="6"/>
    <x v="0"/>
    <x v="1"/>
    <s v="Prosecution Evidence"/>
    <n v="10"/>
  </r>
  <r>
    <d v="2018-01-11T00:00:00"/>
    <x v="6"/>
    <x v="0"/>
    <x v="1"/>
    <s v="Prosecution Evidence"/>
    <n v="10"/>
  </r>
  <r>
    <d v="2018-01-11T00:00:00"/>
    <x v="6"/>
    <x v="0"/>
    <x v="1"/>
    <s v="Prosecution Evidence"/>
    <n v="50"/>
  </r>
  <r>
    <d v="2018-01-11T00:00:00"/>
    <x v="6"/>
    <x v="0"/>
    <x v="1"/>
    <s v="Final Arguments"/>
    <n v="30"/>
  </r>
  <r>
    <d v="2018-01-11T00:00:00"/>
    <x v="6"/>
    <x v="0"/>
    <x v="1"/>
    <s v="Final Arguments"/>
    <n v="75"/>
  </r>
  <r>
    <d v="2018-01-12T00:00:00"/>
    <x v="7"/>
    <x v="0"/>
    <x v="1"/>
    <s v="Framing of Charges"/>
    <n v="70"/>
  </r>
  <r>
    <d v="2018-01-12T00:00:00"/>
    <x v="7"/>
    <x v="0"/>
    <x v="1"/>
    <s v="Framing of Charges"/>
    <n v="10"/>
  </r>
  <r>
    <d v="2018-01-12T00:00:00"/>
    <x v="7"/>
    <x v="0"/>
    <x v="1"/>
    <s v="Prosecution Evidence"/>
    <n v="5"/>
  </r>
  <r>
    <d v="2018-01-12T00:00:00"/>
    <x v="7"/>
    <x v="0"/>
    <x v="1"/>
    <s v="Prosecution Evidence"/>
    <n v="45"/>
  </r>
  <r>
    <d v="2018-01-12T00:00:00"/>
    <x v="7"/>
    <x v="0"/>
    <x v="1"/>
    <s v="Prosecution Evidence"/>
    <n v="50"/>
  </r>
  <r>
    <d v="2018-01-15T00:00:00"/>
    <x v="26"/>
    <x v="0"/>
    <x v="1"/>
    <s v="Framing of Charges"/>
    <n v="30"/>
  </r>
  <r>
    <d v="2018-01-15T00:00:00"/>
    <x v="26"/>
    <x v="0"/>
    <x v="1"/>
    <s v="Prosecution Evidence"/>
    <n v="10"/>
  </r>
  <r>
    <d v="2018-01-15T00:00:00"/>
    <x v="26"/>
    <x v="0"/>
    <x v="1"/>
    <s v="Prosecution Evidence"/>
    <n v="60"/>
  </r>
  <r>
    <d v="2018-01-15T00:00:00"/>
    <x v="26"/>
    <x v="0"/>
    <x v="1"/>
    <s v="Prosecution Evidence"/>
    <n v="60"/>
  </r>
  <r>
    <d v="2018-01-15T00:00:00"/>
    <x v="26"/>
    <x v="0"/>
    <x v="1"/>
    <s v="Final Arguments"/>
    <n v="15"/>
  </r>
  <r>
    <d v="2018-01-15T00:00:00"/>
    <x v="26"/>
    <x v="0"/>
    <x v="1"/>
    <s v="Final Arguments"/>
    <n v="15"/>
  </r>
  <r>
    <d v="2018-01-16T00:00:00"/>
    <x v="9"/>
    <x v="0"/>
    <x v="1"/>
    <s v="Framing of Charges"/>
    <n v="5"/>
  </r>
  <r>
    <d v="2018-01-16T00:00:00"/>
    <x v="9"/>
    <x v="0"/>
    <x v="1"/>
    <s v="Prosecution Evidence"/>
    <n v="1"/>
  </r>
  <r>
    <d v="2018-01-16T00:00:00"/>
    <x v="9"/>
    <x v="0"/>
    <x v="1"/>
    <s v="Prosecution Evidence"/>
    <n v="20"/>
  </r>
  <r>
    <d v="2018-01-16T00:00:00"/>
    <x v="9"/>
    <x v="0"/>
    <x v="1"/>
    <s v="Prosecution Evidence"/>
    <n v="40"/>
  </r>
  <r>
    <d v="2018-01-16T00:00:00"/>
    <x v="9"/>
    <x v="0"/>
    <x v="1"/>
    <s v="Final Arguments"/>
    <n v="10"/>
  </r>
  <r>
    <d v="2018-01-17T00:00:00"/>
    <x v="10"/>
    <x v="0"/>
    <x v="1"/>
    <s v="Framing of Charges"/>
    <n v="15"/>
  </r>
  <r>
    <d v="2018-01-17T00:00:00"/>
    <x v="10"/>
    <x v="0"/>
    <x v="1"/>
    <s v="Prosecution Evidence"/>
    <n v="55"/>
  </r>
  <r>
    <d v="2018-01-17T00:00:00"/>
    <x v="10"/>
    <x v="0"/>
    <x v="1"/>
    <s v="Prosecution Evidence"/>
    <n v="40"/>
  </r>
  <r>
    <d v="2018-01-17T00:00:00"/>
    <x v="10"/>
    <x v="0"/>
    <x v="1"/>
    <s v="Final Order/Judgment"/>
    <n v="5"/>
  </r>
  <r>
    <d v="2018-01-17T00:00:00"/>
    <x v="10"/>
    <x v="0"/>
    <x v="1"/>
    <s v="Final Arguments"/>
    <n v="20"/>
  </r>
  <r>
    <d v="2018-01-18T00:00:00"/>
    <x v="11"/>
    <x v="0"/>
    <x v="1"/>
    <s v="Framing of Charges"/>
    <n v="35"/>
  </r>
  <r>
    <d v="2018-01-18T00:00:00"/>
    <x v="11"/>
    <x v="0"/>
    <x v="1"/>
    <s v="Framing of Charges"/>
    <n v="45"/>
  </r>
  <r>
    <d v="2018-01-18T00:00:00"/>
    <x v="11"/>
    <x v="0"/>
    <x v="1"/>
    <s v="Prosecution Evidence"/>
    <n v="75"/>
  </r>
  <r>
    <d v="2018-01-18T00:00:00"/>
    <x v="11"/>
    <x v="0"/>
    <x v="1"/>
    <s v="Prosecution Evidence"/>
    <n v="10"/>
  </r>
  <r>
    <d v="2018-01-18T00:00:00"/>
    <x v="11"/>
    <x v="0"/>
    <x v="1"/>
    <s v="Final Arguments"/>
    <n v="15"/>
  </r>
  <r>
    <d v="2018-01-18T00:00:00"/>
    <x v="11"/>
    <x v="0"/>
    <x v="1"/>
    <s v="Final Arguments"/>
    <n v="30"/>
  </r>
  <r>
    <d v="2018-01-18T00:00:00"/>
    <x v="11"/>
    <x v="0"/>
    <x v="1"/>
    <s v="Framing of Charges"/>
    <n v="10"/>
  </r>
  <r>
    <d v="2018-01-19T00:00:00"/>
    <x v="12"/>
    <x v="0"/>
    <x v="1"/>
    <s v="Framing of Charges"/>
    <n v="10"/>
  </r>
  <r>
    <d v="2018-01-19T00:00:00"/>
    <x v="12"/>
    <x v="0"/>
    <x v="1"/>
    <s v="Framing of Charges"/>
    <n v="25"/>
  </r>
  <r>
    <d v="2018-01-19T00:00:00"/>
    <x v="12"/>
    <x v="0"/>
    <x v="1"/>
    <s v="Prosecution Evidence"/>
    <n v="55"/>
  </r>
  <r>
    <d v="2018-01-19T00:00:00"/>
    <x v="12"/>
    <x v="0"/>
    <x v="1"/>
    <s v="Prosecution Evidence"/>
    <n v="25"/>
  </r>
  <r>
    <d v="2018-01-19T00:00:00"/>
    <x v="12"/>
    <x v="0"/>
    <x v="1"/>
    <s v="Prosecution Evidence"/>
    <n v="10"/>
  </r>
  <r>
    <d v="2018-01-19T00:00:00"/>
    <x v="12"/>
    <x v="0"/>
    <x v="1"/>
    <s v="Prosecution Evidence"/>
    <n v="55"/>
  </r>
  <r>
    <d v="2018-01-19T00:00:00"/>
    <x v="12"/>
    <x v="0"/>
    <x v="1"/>
    <s v="Final Arguments"/>
    <n v="30"/>
  </r>
  <r>
    <d v="2018-01-20T00:00:00"/>
    <x v="13"/>
    <x v="0"/>
    <x v="1"/>
    <s v="Framing of Charges"/>
    <n v="30"/>
  </r>
  <r>
    <d v="2018-01-22T00:00:00"/>
    <x v="27"/>
    <x v="0"/>
    <x v="1"/>
    <s v="Framing of Charges"/>
    <n v="10"/>
  </r>
  <r>
    <d v="2018-01-22T00:00:00"/>
    <x v="27"/>
    <x v="0"/>
    <x v="1"/>
    <s v="Prosecution Evidence"/>
    <n v="45"/>
  </r>
  <r>
    <d v="2018-01-22T00:00:00"/>
    <x v="27"/>
    <x v="0"/>
    <x v="1"/>
    <s v="Prosecution Evidence"/>
    <n v="10"/>
  </r>
  <r>
    <d v="2018-01-22T00:00:00"/>
    <x v="27"/>
    <x v="0"/>
    <x v="1"/>
    <s v="Framing of Charges"/>
    <n v="15"/>
  </r>
  <r>
    <d v="2018-01-23T00:00:00"/>
    <x v="15"/>
    <x v="0"/>
    <x v="1"/>
    <s v="Prosecution Evidence"/>
    <n v="60"/>
  </r>
  <r>
    <d v="2018-01-23T00:00:00"/>
    <x v="15"/>
    <x v="0"/>
    <x v="1"/>
    <s v="Final Arguments"/>
    <n v="70"/>
  </r>
  <r>
    <d v="2018-01-24T00:00:00"/>
    <x v="16"/>
    <x v="0"/>
    <x v="1"/>
    <s v="Framing of Charges"/>
    <n v="30"/>
  </r>
  <r>
    <d v="2018-01-24T00:00:00"/>
    <x v="16"/>
    <x v="0"/>
    <x v="1"/>
    <s v="Framing of Charges"/>
    <n v="30"/>
  </r>
  <r>
    <d v="2018-01-24T00:00:00"/>
    <x v="16"/>
    <x v="0"/>
    <x v="1"/>
    <s v="Prosecution Evidence"/>
    <n v="10"/>
  </r>
  <r>
    <d v="2018-01-24T00:00:00"/>
    <x v="16"/>
    <x v="0"/>
    <x v="1"/>
    <s v="Prosecution Evidence"/>
    <n v="30"/>
  </r>
  <r>
    <d v="2018-01-24T00:00:00"/>
    <x v="16"/>
    <x v="0"/>
    <x v="1"/>
    <s v="Defence Evidence"/>
    <n v="75"/>
  </r>
  <r>
    <d v="2018-01-24T00:00:00"/>
    <x v="16"/>
    <x v="0"/>
    <x v="1"/>
    <s v="Orders"/>
    <n v="5"/>
  </r>
  <r>
    <d v="2018-01-24T00:00:00"/>
    <x v="16"/>
    <x v="0"/>
    <x v="1"/>
    <s v="Final Arguments"/>
    <n v="5"/>
  </r>
  <r>
    <d v="2018-01-24T00:00:00"/>
    <x v="16"/>
    <x v="0"/>
    <x v="1"/>
    <s v="Final Arguments"/>
    <n v="20"/>
  </r>
  <r>
    <d v="2018-01-25T00:00:00"/>
    <x v="17"/>
    <x v="0"/>
    <x v="1"/>
    <s v="Framing of Charges"/>
    <n v="60"/>
  </r>
  <r>
    <d v="2018-01-25T00:00:00"/>
    <x v="17"/>
    <x v="0"/>
    <x v="1"/>
    <s v="Framing of Charges"/>
    <n v="10"/>
  </r>
  <r>
    <d v="2018-01-25T00:00:00"/>
    <x v="17"/>
    <x v="0"/>
    <x v="1"/>
    <s v="Prosecution Evidence"/>
    <n v="10"/>
  </r>
  <r>
    <d v="2018-01-25T00:00:00"/>
    <x v="17"/>
    <x v="0"/>
    <x v="1"/>
    <s v="Prosecution Evidence"/>
    <n v="45"/>
  </r>
  <r>
    <d v="2018-01-25T00:00:00"/>
    <x v="17"/>
    <x v="0"/>
    <x v="1"/>
    <s v="Prosecution Evidence"/>
    <n v="20"/>
  </r>
  <r>
    <d v="2018-01-25T00:00:00"/>
    <x v="17"/>
    <x v="0"/>
    <x v="1"/>
    <s v="Final Arguments"/>
    <n v="30"/>
  </r>
  <r>
    <d v="2018-01-29T00:00:00"/>
    <x v="28"/>
    <x v="0"/>
    <x v="1"/>
    <s v="Framing of Charges"/>
    <n v="60"/>
  </r>
  <r>
    <d v="2018-01-29T00:00:00"/>
    <x v="28"/>
    <x v="0"/>
    <x v="1"/>
    <s v="Framing of Charges"/>
    <n v="5"/>
  </r>
  <r>
    <d v="2018-01-29T00:00:00"/>
    <x v="28"/>
    <x v="0"/>
    <x v="1"/>
    <s v="Prosecution Evidence"/>
    <n v="30"/>
  </r>
  <r>
    <d v="2018-01-29T00:00:00"/>
    <x v="28"/>
    <x v="0"/>
    <x v="1"/>
    <s v="Prosecution Evidence"/>
    <n v="60"/>
  </r>
  <r>
    <d v="2018-01-29T00:00:00"/>
    <x v="28"/>
    <x v="0"/>
    <x v="1"/>
    <s v="Prosecution Evidence"/>
    <n v="10"/>
  </r>
  <r>
    <d v="2018-01-29T00:00:00"/>
    <x v="28"/>
    <x v="0"/>
    <x v="1"/>
    <s v="Orders"/>
    <n v="5"/>
  </r>
  <r>
    <d v="2018-01-29T00:00:00"/>
    <x v="28"/>
    <x v="0"/>
    <x v="1"/>
    <s v="Final Arguments"/>
    <n v="40"/>
  </r>
  <r>
    <d v="2018-01-30T00:00:00"/>
    <x v="20"/>
    <x v="0"/>
    <x v="1"/>
    <s v="Framing of Charges"/>
    <n v="20"/>
  </r>
  <r>
    <d v="2018-01-30T00:00:00"/>
    <x v="20"/>
    <x v="0"/>
    <x v="1"/>
    <s v="Framing of Charges"/>
    <n v="45"/>
  </r>
  <r>
    <d v="2018-01-30T00:00:00"/>
    <x v="20"/>
    <x v="0"/>
    <x v="1"/>
    <s v="Prosecution Evidence"/>
    <n v="5"/>
  </r>
  <r>
    <d v="2018-01-30T00:00:00"/>
    <x v="20"/>
    <x v="0"/>
    <x v="1"/>
    <s v="Prosecution Evidence"/>
    <n v="10"/>
  </r>
  <r>
    <d v="2018-01-30T00:00:00"/>
    <x v="20"/>
    <x v="0"/>
    <x v="1"/>
    <s v="Prosecution Evidence"/>
    <n v="60"/>
  </r>
  <r>
    <d v="2018-01-30T00:00:00"/>
    <x v="20"/>
    <x v="0"/>
    <x v="1"/>
    <s v="Final Order/Judgment"/>
    <n v="10"/>
  </r>
  <r>
    <d v="2018-01-30T00:00:00"/>
    <x v="20"/>
    <x v="0"/>
    <x v="1"/>
    <s v="Final Arguments"/>
    <n v="10"/>
  </r>
  <r>
    <d v="2018-01-31T00:00:00"/>
    <x v="21"/>
    <x v="0"/>
    <x v="1"/>
    <s v="Framing of Charges"/>
    <n v="15"/>
  </r>
  <r>
    <d v="2018-01-31T00:00:00"/>
    <x v="21"/>
    <x v="0"/>
    <x v="1"/>
    <s v="Framing of Charges"/>
    <n v="5"/>
  </r>
  <r>
    <d v="2018-01-31T00:00:00"/>
    <x v="21"/>
    <x v="0"/>
    <x v="1"/>
    <s v="Prosecution Evidence"/>
    <n v="5"/>
  </r>
  <r>
    <d v="2018-01-31T00:00:00"/>
    <x v="21"/>
    <x v="0"/>
    <x v="1"/>
    <s v="Prosecution Evidence"/>
    <n v="2"/>
  </r>
  <r>
    <d v="2018-01-31T00:00:00"/>
    <x v="21"/>
    <x v="0"/>
    <x v="1"/>
    <s v="Prosecution Evidence"/>
    <n v="90"/>
  </r>
  <r>
    <d v="2018-01-31T00:00:00"/>
    <x v="21"/>
    <x v="0"/>
    <x v="1"/>
    <s v="Statement of Accused"/>
    <n v="60"/>
  </r>
  <r>
    <d v="2018-01-31T00:00:00"/>
    <x v="21"/>
    <x v="0"/>
    <x v="1"/>
    <s v="Final Order/Judgment"/>
    <n v="10"/>
  </r>
  <r>
    <d v="2018-01-31T00:00:00"/>
    <x v="21"/>
    <x v="0"/>
    <x v="1"/>
    <s v="Final Arguments"/>
    <n v="10"/>
  </r>
  <r>
    <d v="2018-02-01T00:00:00"/>
    <x v="22"/>
    <x v="1"/>
    <x v="1"/>
    <s v="Framing of Charges"/>
    <n v="10"/>
  </r>
  <r>
    <d v="2018-02-01T00:00:00"/>
    <x v="22"/>
    <x v="1"/>
    <x v="1"/>
    <s v="Framing of Charges"/>
    <n v="15"/>
  </r>
  <r>
    <d v="2018-02-01T00:00:00"/>
    <x v="22"/>
    <x v="1"/>
    <x v="1"/>
    <s v="Prosecution Evidence"/>
    <n v="10"/>
  </r>
  <r>
    <d v="2018-02-01T00:00:00"/>
    <x v="22"/>
    <x v="1"/>
    <x v="1"/>
    <s v="Prosecution Evidence"/>
    <n v="10"/>
  </r>
  <r>
    <d v="2018-02-01T00:00:00"/>
    <x v="22"/>
    <x v="1"/>
    <x v="1"/>
    <s v="Prosecution Evidence"/>
    <n v="75"/>
  </r>
  <r>
    <d v="2018-02-01T00:00:00"/>
    <x v="22"/>
    <x v="1"/>
    <x v="1"/>
    <s v="Defence Evidence"/>
    <n v="15"/>
  </r>
  <r>
    <d v="2018-02-01T00:00:00"/>
    <x v="22"/>
    <x v="1"/>
    <x v="1"/>
    <s v="Final Arguments"/>
    <n v="5"/>
  </r>
  <r>
    <d v="2018-02-02T00:00:00"/>
    <x v="0"/>
    <x v="1"/>
    <x v="1"/>
    <s v="Framing of Charges"/>
    <n v="45"/>
  </r>
  <r>
    <d v="2018-02-02T00:00:00"/>
    <x v="0"/>
    <x v="1"/>
    <x v="1"/>
    <s v="Prosecution Evidence"/>
    <n v="10"/>
  </r>
  <r>
    <d v="2018-02-02T00:00:00"/>
    <x v="0"/>
    <x v="1"/>
    <x v="1"/>
    <s v="Prosecution Evidence"/>
    <n v="90"/>
  </r>
  <r>
    <d v="2018-02-02T00:00:00"/>
    <x v="0"/>
    <x v="1"/>
    <x v="1"/>
    <s v="Final Arguments"/>
    <n v="30"/>
  </r>
  <r>
    <d v="2018-02-03T00:00:00"/>
    <x v="1"/>
    <x v="1"/>
    <x v="1"/>
    <s v="Framing of Charges"/>
    <n v="20"/>
  </r>
  <r>
    <d v="2018-02-03T00:00:00"/>
    <x v="1"/>
    <x v="1"/>
    <x v="1"/>
    <s v="Framing of Charges"/>
    <n v="35"/>
  </r>
  <r>
    <d v="2018-02-05T00:00:00"/>
    <x v="29"/>
    <x v="1"/>
    <x v="1"/>
    <s v="Framing of Charges"/>
    <n v="15"/>
  </r>
  <r>
    <d v="2018-02-05T00:00:00"/>
    <x v="29"/>
    <x v="1"/>
    <x v="1"/>
    <s v="Framing of Charges"/>
    <n v="10"/>
  </r>
  <r>
    <d v="2018-02-05T00:00:00"/>
    <x v="29"/>
    <x v="1"/>
    <x v="1"/>
    <s v="Prosecution Evidence"/>
    <n v="75"/>
  </r>
  <r>
    <d v="2018-02-05T00:00:00"/>
    <x v="29"/>
    <x v="1"/>
    <x v="1"/>
    <s v="Prosecution Evidence"/>
    <n v="45"/>
  </r>
  <r>
    <d v="2018-02-05T00:00:00"/>
    <x v="29"/>
    <x v="1"/>
    <x v="1"/>
    <s v="Prosecution Evidence"/>
    <n v="30"/>
  </r>
  <r>
    <d v="2018-02-05T00:00:00"/>
    <x v="29"/>
    <x v="1"/>
    <x v="1"/>
    <s v="Final Arguments"/>
    <n v="15"/>
  </r>
  <r>
    <d v="2018-02-06T00:00:00"/>
    <x v="3"/>
    <x v="1"/>
    <x v="1"/>
    <s v="Framing of Charges"/>
    <n v="30"/>
  </r>
  <r>
    <d v="2018-02-06T00:00:00"/>
    <x v="3"/>
    <x v="1"/>
    <x v="1"/>
    <s v="Prosecution Evidence"/>
    <n v="60"/>
  </r>
  <r>
    <d v="2018-02-06T00:00:00"/>
    <x v="3"/>
    <x v="1"/>
    <x v="1"/>
    <s v="Prosecution Evidence"/>
    <n v="30"/>
  </r>
  <r>
    <d v="2018-02-06T00:00:00"/>
    <x v="3"/>
    <x v="1"/>
    <x v="1"/>
    <s v="Prosecution Evidence"/>
    <n v="120"/>
  </r>
  <r>
    <d v="2018-02-06T00:00:00"/>
    <x v="3"/>
    <x v="1"/>
    <x v="1"/>
    <s v="Final Arguments"/>
    <n v="15"/>
  </r>
  <r>
    <d v="2018-02-06T00:00:00"/>
    <x v="3"/>
    <x v="1"/>
    <x v="1"/>
    <s v="Prosecution Evidence"/>
    <n v="5"/>
  </r>
  <r>
    <d v="2018-02-07T00:00:00"/>
    <x v="23"/>
    <x v="1"/>
    <x v="1"/>
    <s v="Framing of Charges"/>
    <n v="30"/>
  </r>
  <r>
    <d v="2018-02-07T00:00:00"/>
    <x v="23"/>
    <x v="1"/>
    <x v="1"/>
    <s v="Prosecution Evidence"/>
    <n v="120"/>
  </r>
  <r>
    <d v="2018-02-07T00:00:00"/>
    <x v="23"/>
    <x v="1"/>
    <x v="1"/>
    <s v="Prosecution Evidence"/>
    <n v="10"/>
  </r>
  <r>
    <d v="2018-02-07T00:00:00"/>
    <x v="23"/>
    <x v="1"/>
    <x v="1"/>
    <s v="Prosecution Evidence"/>
    <n v="45"/>
  </r>
  <r>
    <d v="2018-02-07T00:00:00"/>
    <x v="23"/>
    <x v="1"/>
    <x v="1"/>
    <s v="Final Arguments"/>
    <n v="15"/>
  </r>
  <r>
    <d v="2018-02-08T00:00:00"/>
    <x v="24"/>
    <x v="1"/>
    <x v="1"/>
    <s v="Framing of Charges"/>
    <n v="45"/>
  </r>
  <r>
    <d v="2018-02-08T00:00:00"/>
    <x v="24"/>
    <x v="1"/>
    <x v="1"/>
    <s v="Prosecution Evidence"/>
    <n v="20"/>
  </r>
  <r>
    <d v="2018-02-08T00:00:00"/>
    <x v="24"/>
    <x v="1"/>
    <x v="1"/>
    <s v="Prosecution Evidence"/>
    <n v="150"/>
  </r>
  <r>
    <d v="2018-02-08T00:00:00"/>
    <x v="24"/>
    <x v="1"/>
    <x v="1"/>
    <s v="Prosecution Evidence"/>
    <n v="50"/>
  </r>
  <r>
    <d v="2018-02-08T00:00:00"/>
    <x v="24"/>
    <x v="1"/>
    <x v="1"/>
    <s v="Final Arguments"/>
    <n v="10"/>
  </r>
  <r>
    <d v="2018-02-09T00:00:00"/>
    <x v="4"/>
    <x v="1"/>
    <x v="1"/>
    <s v="Framing of Charges"/>
    <n v="30"/>
  </r>
  <r>
    <d v="2018-02-09T00:00:00"/>
    <x v="4"/>
    <x v="1"/>
    <x v="1"/>
    <s v="Framing of Charges"/>
    <n v="60"/>
  </r>
  <r>
    <d v="2018-02-09T00:00:00"/>
    <x v="4"/>
    <x v="1"/>
    <x v="1"/>
    <s v="Prosecution Evidence"/>
    <n v="30"/>
  </r>
  <r>
    <d v="2018-02-09T00:00:00"/>
    <x v="4"/>
    <x v="1"/>
    <x v="1"/>
    <s v="Prosecution Evidence"/>
    <n v="15"/>
  </r>
  <r>
    <d v="2018-02-09T00:00:00"/>
    <x v="4"/>
    <x v="1"/>
    <x v="1"/>
    <s v="Prosecution Evidence"/>
    <n v="30"/>
  </r>
  <r>
    <d v="2018-02-09T00:00:00"/>
    <x v="4"/>
    <x v="1"/>
    <x v="1"/>
    <s v="Prosecution Evidence"/>
    <n v="45"/>
  </r>
  <r>
    <d v="2018-02-12T00:00:00"/>
    <x v="7"/>
    <x v="1"/>
    <x v="1"/>
    <s v="Framing of Charges"/>
    <n v="20"/>
  </r>
  <r>
    <d v="2018-02-12T00:00:00"/>
    <x v="7"/>
    <x v="1"/>
    <x v="1"/>
    <s v="Prosecution Evidence"/>
    <n v="30"/>
  </r>
  <r>
    <d v="2018-02-12T00:00:00"/>
    <x v="7"/>
    <x v="1"/>
    <x v="1"/>
    <s v="Prosecution Evidence"/>
    <n v="105"/>
  </r>
  <r>
    <d v="2018-02-12T00:00:00"/>
    <x v="7"/>
    <x v="1"/>
    <x v="1"/>
    <s v="Prosecution Evidence"/>
    <n v="45"/>
  </r>
  <r>
    <d v="2018-02-12T00:00:00"/>
    <x v="7"/>
    <x v="1"/>
    <x v="1"/>
    <s v="Defence Evidence"/>
    <n v="10"/>
  </r>
  <r>
    <d v="2018-02-12T00:00:00"/>
    <x v="7"/>
    <x v="1"/>
    <x v="1"/>
    <s v="Final Arguments"/>
    <n v="75"/>
  </r>
  <r>
    <d v="2018-02-13T00:00:00"/>
    <x v="8"/>
    <x v="1"/>
    <x v="1"/>
    <s v="Framing of Charges"/>
    <n v="10"/>
  </r>
  <r>
    <d v="2018-02-13T00:00:00"/>
    <x v="8"/>
    <x v="1"/>
    <x v="1"/>
    <s v="Prosecution Evidence"/>
    <n v="10"/>
  </r>
  <r>
    <d v="2018-02-13T00:00:00"/>
    <x v="8"/>
    <x v="1"/>
    <x v="1"/>
    <s v="Prosecution Evidence"/>
    <n v="45"/>
  </r>
  <r>
    <d v="2018-02-13T00:00:00"/>
    <x v="8"/>
    <x v="1"/>
    <x v="1"/>
    <s v="Prosecution Evidence"/>
    <n v="10"/>
  </r>
  <r>
    <d v="2018-02-13T00:00:00"/>
    <x v="8"/>
    <x v="1"/>
    <x v="1"/>
    <s v="Prosecution Evidence"/>
    <n v="90"/>
  </r>
  <r>
    <d v="2018-02-13T00:00:00"/>
    <x v="8"/>
    <x v="1"/>
    <x v="1"/>
    <s v="Final Arguments"/>
    <n v="45"/>
  </r>
  <r>
    <d v="2018-02-15T00:00:00"/>
    <x v="26"/>
    <x v="1"/>
    <x v="1"/>
    <s v="Prosecution Evidence"/>
    <n v="10"/>
  </r>
  <r>
    <d v="2018-02-15T00:00:00"/>
    <x v="26"/>
    <x v="1"/>
    <x v="1"/>
    <s v="Prosecution Evidence"/>
    <n v="10"/>
  </r>
  <r>
    <d v="2018-02-15T00:00:00"/>
    <x v="26"/>
    <x v="1"/>
    <x v="1"/>
    <s v="Prosecution Evidence"/>
    <n v="5"/>
  </r>
  <r>
    <d v="2018-02-15T00:00:00"/>
    <x v="26"/>
    <x v="1"/>
    <x v="1"/>
    <s v="Defence Evidence"/>
    <n v="10"/>
  </r>
  <r>
    <d v="2018-02-15T00:00:00"/>
    <x v="26"/>
    <x v="1"/>
    <x v="1"/>
    <s v="Final Arguments"/>
    <n v="10"/>
  </r>
  <r>
    <d v="2018-02-16T00:00:00"/>
    <x v="9"/>
    <x v="1"/>
    <x v="1"/>
    <s v="Framing of Charges"/>
    <n v="10"/>
  </r>
  <r>
    <d v="2018-02-16T00:00:00"/>
    <x v="9"/>
    <x v="1"/>
    <x v="1"/>
    <s v="Prosecution Evidence"/>
    <n v="10"/>
  </r>
  <r>
    <d v="2018-02-16T00:00:00"/>
    <x v="9"/>
    <x v="1"/>
    <x v="1"/>
    <s v="Prosecution Evidence"/>
    <n v="60"/>
  </r>
  <r>
    <d v="2018-02-16T00:00:00"/>
    <x v="9"/>
    <x v="1"/>
    <x v="1"/>
    <s v="Prosecution Evidence"/>
    <n v="30"/>
  </r>
  <r>
    <d v="2018-02-16T00:00:00"/>
    <x v="9"/>
    <x v="1"/>
    <x v="1"/>
    <s v="Final Arguments"/>
    <n v="20"/>
  </r>
  <r>
    <d v="2018-02-16T00:00:00"/>
    <x v="9"/>
    <x v="1"/>
    <x v="1"/>
    <s v="Final Arguments"/>
    <n v="10"/>
  </r>
  <r>
    <d v="2018-02-16T00:00:00"/>
    <x v="9"/>
    <x v="1"/>
    <x v="1"/>
    <s v="Framing of Charges"/>
    <n v="10"/>
  </r>
  <r>
    <d v="2018-02-16T00:00:00"/>
    <x v="9"/>
    <x v="1"/>
    <x v="1"/>
    <s v="Framing of Charges"/>
    <n v="10"/>
  </r>
  <r>
    <d v="2018-02-19T00:00:00"/>
    <x v="12"/>
    <x v="1"/>
    <x v="1"/>
    <s v="Prosecution Evidence"/>
    <n v="30"/>
  </r>
  <r>
    <d v="2018-02-19T00:00:00"/>
    <x v="12"/>
    <x v="1"/>
    <x v="1"/>
    <s v="Prosecution Evidence"/>
    <n v="45"/>
  </r>
  <r>
    <d v="2018-02-19T00:00:00"/>
    <x v="12"/>
    <x v="1"/>
    <x v="1"/>
    <s v="Prosecution Evidence"/>
    <n v="105"/>
  </r>
  <r>
    <d v="2018-02-19T00:00:00"/>
    <x v="12"/>
    <x v="1"/>
    <x v="1"/>
    <s v="Final Arguments"/>
    <n v="30"/>
  </r>
  <r>
    <d v="2018-02-19T00:00:00"/>
    <x v="12"/>
    <x v="1"/>
    <x v="1"/>
    <s v="Framing of Charges"/>
    <n v="30"/>
  </r>
  <r>
    <d v="2018-02-19T00:00:00"/>
    <x v="12"/>
    <x v="1"/>
    <x v="1"/>
    <s v="Prosecution Evidence"/>
    <n v="120"/>
  </r>
  <r>
    <d v="2018-02-19T00:00:00"/>
    <x v="12"/>
    <x v="1"/>
    <x v="1"/>
    <s v="Prosecution Evidence"/>
    <n v="30"/>
  </r>
  <r>
    <d v="2018-02-19T00:00:00"/>
    <x v="12"/>
    <x v="1"/>
    <x v="1"/>
    <s v="Prosecution Evidence"/>
    <n v="45"/>
  </r>
  <r>
    <d v="2018-02-19T00:00:00"/>
    <x v="12"/>
    <x v="1"/>
    <x v="1"/>
    <s v="Final Arguments"/>
    <n v="30"/>
  </r>
  <r>
    <d v="2018-02-19T00:00:00"/>
    <x v="12"/>
    <x v="1"/>
    <x v="1"/>
    <s v="Final Arguments"/>
    <n v="15"/>
  </r>
  <r>
    <d v="2018-02-19T00:00:00"/>
    <x v="12"/>
    <x v="1"/>
    <x v="1"/>
    <s v="Final Arguments"/>
    <n v="10"/>
  </r>
  <r>
    <d v="2018-02-21T00:00:00"/>
    <x v="14"/>
    <x v="1"/>
    <x v="1"/>
    <s v="Prosecution Evidence"/>
    <n v="30"/>
  </r>
  <r>
    <d v="2018-02-21T00:00:00"/>
    <x v="14"/>
    <x v="1"/>
    <x v="1"/>
    <s v="Prosecution Evidence"/>
    <n v="30"/>
  </r>
  <r>
    <d v="2018-02-21T00:00:00"/>
    <x v="14"/>
    <x v="1"/>
    <x v="1"/>
    <s v="Prosecution Evidence"/>
    <n v="60"/>
  </r>
  <r>
    <d v="2018-02-21T00:00:00"/>
    <x v="14"/>
    <x v="1"/>
    <x v="1"/>
    <s v="Statement of Accused"/>
    <n v="10"/>
  </r>
  <r>
    <d v="2018-02-21T00:00:00"/>
    <x v="14"/>
    <x v="1"/>
    <x v="1"/>
    <s v="Orders"/>
    <n v="5"/>
  </r>
  <r>
    <d v="2018-02-21T00:00:00"/>
    <x v="14"/>
    <x v="1"/>
    <x v="1"/>
    <s v="Final Arguments"/>
    <n v="15"/>
  </r>
  <r>
    <d v="2018-02-22T00:00:00"/>
    <x v="27"/>
    <x v="1"/>
    <x v="1"/>
    <s v="Framing of Charges"/>
    <n v="10"/>
  </r>
  <r>
    <d v="2018-02-22T00:00:00"/>
    <x v="27"/>
    <x v="1"/>
    <x v="1"/>
    <s v="Prosecution Evidence"/>
    <n v="30"/>
  </r>
  <r>
    <d v="2018-02-22T00:00:00"/>
    <x v="27"/>
    <x v="1"/>
    <x v="1"/>
    <s v="Prosecution Evidence"/>
    <n v="70"/>
  </r>
  <r>
    <d v="2018-02-22T00:00:00"/>
    <x v="27"/>
    <x v="1"/>
    <x v="1"/>
    <s v="Prosecution Evidence"/>
    <n v="60"/>
  </r>
  <r>
    <d v="2018-02-22T00:00:00"/>
    <x v="27"/>
    <x v="1"/>
    <x v="1"/>
    <s v="Defence Evidence"/>
    <n v="30"/>
  </r>
  <r>
    <d v="2018-02-22T00:00:00"/>
    <x v="27"/>
    <x v="1"/>
    <x v="1"/>
    <s v="Final Arguments"/>
    <n v="25"/>
  </r>
  <r>
    <d v="2018-02-23T00:00:00"/>
    <x v="15"/>
    <x v="1"/>
    <x v="1"/>
    <s v="Framing of Charges"/>
    <n v="15"/>
  </r>
  <r>
    <d v="2018-02-23T00:00:00"/>
    <x v="15"/>
    <x v="1"/>
    <x v="1"/>
    <s v="Framing of Charges"/>
    <n v="15"/>
  </r>
  <r>
    <d v="2018-02-23T00:00:00"/>
    <x v="15"/>
    <x v="1"/>
    <x v="1"/>
    <s v="Prosecution Evidence"/>
    <n v="60"/>
  </r>
  <r>
    <d v="2018-02-23T00:00:00"/>
    <x v="15"/>
    <x v="1"/>
    <x v="1"/>
    <s v="Prosecution Evidence"/>
    <n v="10"/>
  </r>
  <r>
    <d v="2018-02-23T00:00:00"/>
    <x v="15"/>
    <x v="1"/>
    <x v="1"/>
    <s v="Prosecution Evidence"/>
    <n v="90"/>
  </r>
  <r>
    <d v="2018-02-23T00:00:00"/>
    <x v="15"/>
    <x v="1"/>
    <x v="1"/>
    <s v="Final Arguments"/>
    <n v="20"/>
  </r>
  <r>
    <d v="2018-02-26T00:00:00"/>
    <x v="30"/>
    <x v="1"/>
    <x v="1"/>
    <s v="Framing of Charges"/>
    <n v="40"/>
  </r>
  <r>
    <d v="2018-02-26T00:00:00"/>
    <x v="30"/>
    <x v="1"/>
    <x v="1"/>
    <s v="Prosecution Evidence"/>
    <n v="75"/>
  </r>
  <r>
    <d v="2018-02-26T00:00:00"/>
    <x v="30"/>
    <x v="1"/>
    <x v="1"/>
    <s v="Prosecution Evidence"/>
    <n v="10"/>
  </r>
  <r>
    <d v="2018-02-26T00:00:00"/>
    <x v="30"/>
    <x v="1"/>
    <x v="1"/>
    <s v="Prosecution Evidence"/>
    <n v="30"/>
  </r>
  <r>
    <d v="2018-02-26T00:00:00"/>
    <x v="30"/>
    <x v="1"/>
    <x v="1"/>
    <s v="Prosecution Evidence"/>
    <n v="30"/>
  </r>
  <r>
    <d v="2018-02-26T00:00:00"/>
    <x v="30"/>
    <x v="1"/>
    <x v="1"/>
    <s v="Final Arguments"/>
    <n v="10"/>
  </r>
  <r>
    <d v="2018-02-27T00:00:00"/>
    <x v="18"/>
    <x v="1"/>
    <x v="1"/>
    <s v="Framing of Charges"/>
    <n v="10"/>
  </r>
  <r>
    <d v="2018-02-27T00:00:00"/>
    <x v="18"/>
    <x v="1"/>
    <x v="1"/>
    <s v="Prosecution Evidence"/>
    <n v="30"/>
  </r>
  <r>
    <d v="2018-02-27T00:00:00"/>
    <x v="18"/>
    <x v="1"/>
    <x v="1"/>
    <s v="Prosecution Evidence"/>
    <n v="60"/>
  </r>
  <r>
    <d v="2018-02-27T00:00:00"/>
    <x v="18"/>
    <x v="1"/>
    <x v="1"/>
    <s v="Orders"/>
    <n v="5"/>
  </r>
  <r>
    <d v="2018-02-27T00:00:00"/>
    <x v="18"/>
    <x v="1"/>
    <x v="1"/>
    <s v="Orders"/>
    <n v="5"/>
  </r>
  <r>
    <d v="2018-02-27T00:00:00"/>
    <x v="18"/>
    <x v="1"/>
    <x v="1"/>
    <s v="Final Arguments"/>
    <n v="20"/>
  </r>
  <r>
    <d v="2018-02-28T00:00:00"/>
    <x v="19"/>
    <x v="1"/>
    <x v="1"/>
    <s v="Prosecution Evidence"/>
    <n v="20"/>
  </r>
  <r>
    <d v="2018-02-28T00:00:00"/>
    <x v="19"/>
    <x v="1"/>
    <x v="1"/>
    <s v="Framing of Charges"/>
    <n v="10"/>
  </r>
  <r>
    <d v="2018-02-28T00:00:00"/>
    <x v="19"/>
    <x v="1"/>
    <x v="1"/>
    <s v="Prosecution Evidence"/>
    <n v="30"/>
  </r>
  <r>
    <d v="2018-02-28T00:00:00"/>
    <x v="19"/>
    <x v="1"/>
    <x v="1"/>
    <s v="Prosecution Evidence"/>
    <n v="5"/>
  </r>
  <r>
    <d v="2018-02-28T00:00:00"/>
    <x v="19"/>
    <x v="1"/>
    <x v="1"/>
    <s v="Prosecution Evidence"/>
    <n v="20"/>
  </r>
  <r>
    <d v="2018-02-28T00:00:00"/>
    <x v="19"/>
    <x v="1"/>
    <x v="1"/>
    <s v="Prosecution Evidence"/>
    <n v="90"/>
  </r>
  <r>
    <d v="2018-02-28T00:00:00"/>
    <x v="19"/>
    <x v="1"/>
    <x v="1"/>
    <s v="Final Order/Judgment"/>
    <n v="30"/>
  </r>
  <r>
    <d v="2018-02-28T00:00:00"/>
    <x v="19"/>
    <x v="1"/>
    <x v="1"/>
    <s v="Orders"/>
    <n v="5"/>
  </r>
  <r>
    <d v="2018-02-28T00:00:00"/>
    <x v="19"/>
    <x v="1"/>
    <x v="1"/>
    <s v="Final Arguments"/>
    <n v="20"/>
  </r>
  <r>
    <d v="2018-03-01T00:00:00"/>
    <x v="22"/>
    <x v="2"/>
    <x v="1"/>
    <s v="Prosecution Evidence"/>
    <n v="15"/>
  </r>
  <r>
    <d v="2018-03-01T00:00:00"/>
    <x v="22"/>
    <x v="2"/>
    <x v="1"/>
    <s v="Framing of Charges"/>
    <n v="30"/>
  </r>
  <r>
    <d v="2018-03-01T00:00:00"/>
    <x v="22"/>
    <x v="2"/>
    <x v="1"/>
    <s v="Prosecution Evidence"/>
    <n v="30"/>
  </r>
  <r>
    <d v="2018-03-01T00:00:00"/>
    <x v="22"/>
    <x v="2"/>
    <x v="1"/>
    <s v="Prosecution Evidence"/>
    <n v="75"/>
  </r>
  <r>
    <d v="2018-03-01T00:00:00"/>
    <x v="22"/>
    <x v="2"/>
    <x v="1"/>
    <s v="Defence Evidence"/>
    <n v="20"/>
  </r>
  <r>
    <d v="2018-03-01T00:00:00"/>
    <x v="22"/>
    <x v="2"/>
    <x v="1"/>
    <s v="Orders"/>
    <n v="25"/>
  </r>
  <r>
    <d v="2018-03-05T00:00:00"/>
    <x v="29"/>
    <x v="2"/>
    <x v="1"/>
    <s v="Prosecution Evidence"/>
    <n v="10"/>
  </r>
  <r>
    <d v="2018-03-05T00:00:00"/>
    <x v="29"/>
    <x v="2"/>
    <x v="1"/>
    <s v="Prosecution Evidence"/>
    <n v="120"/>
  </r>
  <r>
    <d v="2018-03-05T00:00:00"/>
    <x v="29"/>
    <x v="2"/>
    <x v="1"/>
    <s v="Defence Evidence"/>
    <n v="35"/>
  </r>
  <r>
    <d v="2018-03-05T00:00:00"/>
    <x v="29"/>
    <x v="2"/>
    <x v="1"/>
    <s v="Final Arguments"/>
    <n v="35"/>
  </r>
  <r>
    <d v="2018-03-06T00:00:00"/>
    <x v="3"/>
    <x v="2"/>
    <x v="1"/>
    <s v="Prosecution Evidence"/>
    <n v="10"/>
  </r>
  <r>
    <d v="2018-03-06T00:00:00"/>
    <x v="3"/>
    <x v="2"/>
    <x v="1"/>
    <s v="Prosecution Evidence"/>
    <n v="70"/>
  </r>
  <r>
    <d v="2018-03-06T00:00:00"/>
    <x v="3"/>
    <x v="2"/>
    <x v="1"/>
    <s v="Prosecution Evidence"/>
    <n v="180"/>
  </r>
  <r>
    <d v="2018-03-06T00:00:00"/>
    <x v="3"/>
    <x v="2"/>
    <x v="1"/>
    <s v="Final Arguments"/>
    <n v="10"/>
  </r>
  <r>
    <d v="2018-03-07T00:00:00"/>
    <x v="23"/>
    <x v="2"/>
    <x v="1"/>
    <s v="Framing of Charges"/>
    <n v="10"/>
  </r>
  <r>
    <d v="2018-03-07T00:00:00"/>
    <x v="23"/>
    <x v="2"/>
    <x v="1"/>
    <s v="Prosecution Evidence"/>
    <n v="10"/>
  </r>
  <r>
    <d v="2018-03-07T00:00:00"/>
    <x v="23"/>
    <x v="2"/>
    <x v="1"/>
    <s v="Framing of Charges"/>
    <n v="115"/>
  </r>
  <r>
    <d v="2018-03-07T00:00:00"/>
    <x v="23"/>
    <x v="2"/>
    <x v="1"/>
    <s v="Prosecution Evidence"/>
    <n v="150"/>
  </r>
  <r>
    <d v="2018-03-07T00:00:00"/>
    <x v="23"/>
    <x v="2"/>
    <x v="1"/>
    <s v="Final Arguments"/>
    <n v="30"/>
  </r>
</pivotCacheRecords>
</file>

<file path=xl/pivotCache/pivotCacheRecords6.xml><?xml version="1.0" encoding="utf-8"?>
<pivotCacheRecords xmlns="http://schemas.openxmlformats.org/spreadsheetml/2006/main" xmlns:r="http://schemas.openxmlformats.org/officeDocument/2006/relationships" count="289">
  <r>
    <x v="0"/>
    <x v="0"/>
    <x v="0"/>
    <n v="99"/>
  </r>
  <r>
    <x v="1"/>
    <x v="0"/>
    <x v="0"/>
    <n v="210"/>
  </r>
  <r>
    <x v="2"/>
    <x v="0"/>
    <x v="0"/>
    <n v="200"/>
  </r>
  <r>
    <x v="3"/>
    <x v="0"/>
    <x v="0"/>
    <n v="415"/>
  </r>
  <r>
    <x v="4"/>
    <x v="0"/>
    <x v="0"/>
    <n v="265"/>
  </r>
  <r>
    <x v="5"/>
    <x v="0"/>
    <x v="0"/>
    <n v="245"/>
  </r>
  <r>
    <x v="6"/>
    <x v="0"/>
    <x v="0"/>
    <n v="125"/>
  </r>
  <r>
    <x v="7"/>
    <x v="0"/>
    <x v="0"/>
    <n v="180"/>
  </r>
  <r>
    <x v="8"/>
    <x v="0"/>
    <x v="0"/>
    <n v="240"/>
  </r>
  <r>
    <x v="9"/>
    <x v="0"/>
    <x v="0"/>
    <n v="155"/>
  </r>
  <r>
    <x v="10"/>
    <x v="0"/>
    <x v="0"/>
    <n v="110"/>
  </r>
  <r>
    <x v="11"/>
    <x v="0"/>
    <x v="0"/>
    <n v="230"/>
  </r>
  <r>
    <x v="12"/>
    <x v="0"/>
    <x v="0"/>
    <n v="270"/>
  </r>
  <r>
    <x v="13"/>
    <x v="0"/>
    <x v="0"/>
    <n v="420"/>
  </r>
  <r>
    <x v="14"/>
    <x v="0"/>
    <x v="0"/>
    <n v="90"/>
  </r>
  <r>
    <x v="15"/>
    <x v="0"/>
    <x v="0"/>
    <n v="185"/>
  </r>
  <r>
    <x v="16"/>
    <x v="0"/>
    <x v="0"/>
    <n v="70"/>
  </r>
  <r>
    <x v="17"/>
    <x v="0"/>
    <x v="0"/>
    <n v="135"/>
  </r>
  <r>
    <x v="18"/>
    <x v="0"/>
    <x v="0"/>
    <n v="160"/>
  </r>
  <r>
    <x v="19"/>
    <x v="0"/>
    <x v="0"/>
    <n v="160"/>
  </r>
  <r>
    <x v="20"/>
    <x v="0"/>
    <x v="0"/>
    <n v="270"/>
  </r>
  <r>
    <x v="21"/>
    <x v="0"/>
    <x v="0"/>
    <n v="265"/>
  </r>
  <r>
    <x v="22"/>
    <x v="1"/>
    <x v="0"/>
    <n v="140"/>
  </r>
  <r>
    <x v="0"/>
    <x v="1"/>
    <x v="0"/>
    <n v="125"/>
  </r>
  <r>
    <x v="1"/>
    <x v="1"/>
    <x v="0"/>
    <n v="280"/>
  </r>
  <r>
    <x v="2"/>
    <x v="1"/>
    <x v="0"/>
    <n v="120"/>
  </r>
  <r>
    <x v="3"/>
    <x v="1"/>
    <x v="0"/>
    <n v="265"/>
  </r>
  <r>
    <x v="23"/>
    <x v="1"/>
    <x v="0"/>
    <n v="225"/>
  </r>
  <r>
    <x v="24"/>
    <x v="1"/>
    <x v="0"/>
    <n v="130"/>
  </r>
  <r>
    <x v="4"/>
    <x v="1"/>
    <x v="0"/>
    <n v="135"/>
  </r>
  <r>
    <x v="5"/>
    <x v="1"/>
    <x v="0"/>
    <n v="165"/>
  </r>
  <r>
    <x v="8"/>
    <x v="1"/>
    <x v="0"/>
    <n v="245"/>
  </r>
  <r>
    <x v="25"/>
    <x v="1"/>
    <x v="0"/>
    <n v="230"/>
  </r>
  <r>
    <x v="26"/>
    <x v="1"/>
    <x v="0"/>
    <n v="205"/>
  </r>
  <r>
    <x v="9"/>
    <x v="1"/>
    <x v="0"/>
    <n v="150"/>
  </r>
  <r>
    <x v="10"/>
    <x v="1"/>
    <x v="0"/>
    <m/>
  </r>
  <r>
    <x v="11"/>
    <x v="1"/>
    <x v="0"/>
    <m/>
  </r>
  <r>
    <x v="13"/>
    <x v="1"/>
    <x v="0"/>
    <n v="280"/>
  </r>
  <r>
    <x v="14"/>
    <x v="1"/>
    <x v="0"/>
    <n v="335"/>
  </r>
  <r>
    <x v="27"/>
    <x v="1"/>
    <x v="0"/>
    <n v="195"/>
  </r>
  <r>
    <x v="15"/>
    <x v="1"/>
    <x v="0"/>
    <n v="130"/>
  </r>
  <r>
    <x v="17"/>
    <x v="1"/>
    <x v="0"/>
    <n v="210"/>
  </r>
  <r>
    <x v="18"/>
    <x v="1"/>
    <x v="0"/>
    <n v="240"/>
  </r>
  <r>
    <x v="19"/>
    <x v="1"/>
    <x v="0"/>
    <n v="335"/>
  </r>
  <r>
    <x v="22"/>
    <x v="2"/>
    <x v="0"/>
    <n v="290"/>
  </r>
  <r>
    <x v="0"/>
    <x v="2"/>
    <x v="0"/>
    <n v="300"/>
  </r>
  <r>
    <x v="1"/>
    <x v="2"/>
    <x v="0"/>
    <n v="380"/>
  </r>
  <r>
    <x v="2"/>
    <x v="2"/>
    <x v="0"/>
    <n v="200"/>
  </r>
  <r>
    <x v="3"/>
    <x v="2"/>
    <x v="0"/>
    <n v="215"/>
  </r>
  <r>
    <x v="23"/>
    <x v="2"/>
    <x v="0"/>
    <n v="180"/>
  </r>
  <r>
    <x v="24"/>
    <x v="2"/>
    <x v="0"/>
    <n v="180"/>
  </r>
  <r>
    <x v="4"/>
    <x v="2"/>
    <x v="0"/>
    <n v="315"/>
  </r>
  <r>
    <x v="5"/>
    <x v="2"/>
    <x v="0"/>
    <n v="365"/>
  </r>
  <r>
    <x v="25"/>
    <x v="2"/>
    <x v="0"/>
    <n v="215"/>
  </r>
  <r>
    <x v="26"/>
    <x v="2"/>
    <x v="0"/>
    <n v="190"/>
  </r>
  <r>
    <x v="9"/>
    <x v="2"/>
    <x v="0"/>
    <n v="50"/>
  </r>
  <r>
    <x v="10"/>
    <x v="2"/>
    <x v="0"/>
    <n v="260"/>
  </r>
  <r>
    <x v="11"/>
    <x v="2"/>
    <x v="0"/>
    <n v="195"/>
  </r>
  <r>
    <x v="13"/>
    <x v="2"/>
    <x v="0"/>
    <n v="205"/>
  </r>
  <r>
    <x v="14"/>
    <x v="2"/>
    <x v="0"/>
    <n v="135"/>
  </r>
  <r>
    <x v="27"/>
    <x v="2"/>
    <x v="0"/>
    <n v="125"/>
  </r>
  <r>
    <x v="15"/>
    <x v="2"/>
    <x v="0"/>
    <n v="80"/>
  </r>
  <r>
    <x v="16"/>
    <x v="2"/>
    <x v="0"/>
    <n v="30"/>
  </r>
  <r>
    <x v="18"/>
    <x v="2"/>
    <x v="0"/>
    <n v="230"/>
  </r>
  <r>
    <x v="19"/>
    <x v="2"/>
    <x v="0"/>
    <n v="55"/>
  </r>
  <r>
    <x v="28"/>
    <x v="2"/>
    <x v="0"/>
    <n v="135"/>
  </r>
  <r>
    <x v="20"/>
    <x v="2"/>
    <x v="0"/>
    <n v="195"/>
  </r>
  <r>
    <x v="21"/>
    <x v="2"/>
    <x v="0"/>
    <n v="30"/>
  </r>
  <r>
    <x v="22"/>
    <x v="3"/>
    <x v="0"/>
    <n v="10"/>
  </r>
  <r>
    <x v="1"/>
    <x v="3"/>
    <x v="0"/>
    <m/>
  </r>
  <r>
    <x v="29"/>
    <x v="3"/>
    <x v="0"/>
    <n v="270"/>
  </r>
  <r>
    <x v="3"/>
    <x v="3"/>
    <x v="0"/>
    <n v="220"/>
  </r>
  <r>
    <x v="23"/>
    <x v="3"/>
    <x v="0"/>
    <m/>
  </r>
  <r>
    <x v="5"/>
    <x v="3"/>
    <x v="0"/>
    <m/>
  </r>
  <r>
    <x v="6"/>
    <x v="3"/>
    <x v="0"/>
    <n v="370"/>
  </r>
  <r>
    <x v="7"/>
    <x v="3"/>
    <x v="0"/>
    <n v="410"/>
  </r>
  <r>
    <x v="8"/>
    <x v="3"/>
    <x v="0"/>
    <n v="230"/>
  </r>
  <r>
    <x v="26"/>
    <x v="3"/>
    <x v="0"/>
    <n v="55"/>
  </r>
  <r>
    <x v="10"/>
    <x v="3"/>
    <x v="0"/>
    <n v="320"/>
  </r>
  <r>
    <x v="11"/>
    <x v="3"/>
    <x v="0"/>
    <n v="330"/>
  </r>
  <r>
    <x v="12"/>
    <x v="3"/>
    <x v="0"/>
    <n v="205"/>
  </r>
  <r>
    <x v="13"/>
    <x v="3"/>
    <x v="0"/>
    <m/>
  </r>
  <r>
    <x v="14"/>
    <x v="3"/>
    <x v="0"/>
    <n v="195"/>
  </r>
  <r>
    <x v="27"/>
    <x v="3"/>
    <x v="0"/>
    <n v="60"/>
  </r>
  <r>
    <x v="16"/>
    <x v="3"/>
    <x v="0"/>
    <n v="135"/>
  </r>
  <r>
    <x v="17"/>
    <x v="3"/>
    <x v="0"/>
    <n v="190"/>
  </r>
  <r>
    <x v="30"/>
    <x v="3"/>
    <x v="0"/>
    <n v="215"/>
  </r>
  <r>
    <x v="18"/>
    <x v="3"/>
    <x v="0"/>
    <n v="180"/>
  </r>
  <r>
    <x v="19"/>
    <x v="3"/>
    <x v="0"/>
    <n v="200"/>
  </r>
  <r>
    <x v="28"/>
    <x v="3"/>
    <x v="0"/>
    <m/>
  </r>
  <r>
    <x v="22"/>
    <x v="4"/>
    <x v="0"/>
    <n v="200"/>
  </r>
  <r>
    <x v="0"/>
    <x v="4"/>
    <x v="0"/>
    <n v="210"/>
  </r>
  <r>
    <x v="1"/>
    <x v="4"/>
    <x v="0"/>
    <n v="205"/>
  </r>
  <r>
    <x v="2"/>
    <x v="4"/>
    <x v="0"/>
    <n v="180"/>
  </r>
  <r>
    <x v="29"/>
    <x v="4"/>
    <x v="0"/>
    <n v="170"/>
  </r>
  <r>
    <x v="3"/>
    <x v="4"/>
    <x v="0"/>
    <n v="20"/>
  </r>
  <r>
    <x v="4"/>
    <x v="4"/>
    <x v="0"/>
    <n v="285"/>
  </r>
  <r>
    <x v="6"/>
    <x v="4"/>
    <x v="0"/>
    <n v="175"/>
  </r>
  <r>
    <x v="7"/>
    <x v="4"/>
    <x v="0"/>
    <n v="210"/>
  </r>
  <r>
    <x v="26"/>
    <x v="4"/>
    <x v="0"/>
    <n v="125"/>
  </r>
  <r>
    <x v="9"/>
    <x v="4"/>
    <x v="0"/>
    <n v="40"/>
  </r>
  <r>
    <x v="10"/>
    <x v="4"/>
    <x v="0"/>
    <n v="295"/>
  </r>
  <r>
    <x v="11"/>
    <x v="4"/>
    <x v="0"/>
    <n v="220"/>
  </r>
  <r>
    <x v="12"/>
    <x v="4"/>
    <x v="0"/>
    <n v="195"/>
  </r>
  <r>
    <x v="13"/>
    <x v="4"/>
    <x v="0"/>
    <n v="40"/>
  </r>
  <r>
    <x v="27"/>
    <x v="4"/>
    <x v="0"/>
    <n v="175"/>
  </r>
  <r>
    <x v="15"/>
    <x v="4"/>
    <x v="0"/>
    <n v="195"/>
  </r>
  <r>
    <x v="16"/>
    <x v="4"/>
    <x v="0"/>
    <n v="130"/>
  </r>
  <r>
    <x v="17"/>
    <x v="4"/>
    <x v="0"/>
    <n v="330"/>
  </r>
  <r>
    <x v="30"/>
    <x v="4"/>
    <x v="0"/>
    <n v="185"/>
  </r>
  <r>
    <x v="18"/>
    <x v="4"/>
    <x v="0"/>
    <m/>
  </r>
  <r>
    <x v="28"/>
    <x v="4"/>
    <x v="0"/>
    <n v="245"/>
  </r>
  <r>
    <x v="20"/>
    <x v="4"/>
    <x v="0"/>
    <n v="155"/>
  </r>
  <r>
    <x v="21"/>
    <x v="4"/>
    <x v="0"/>
    <n v="230"/>
  </r>
  <r>
    <x v="22"/>
    <x v="5"/>
    <x v="0"/>
    <n v="185"/>
  </r>
  <r>
    <x v="0"/>
    <x v="5"/>
    <x v="0"/>
    <n v="175"/>
  </r>
  <r>
    <x v="1"/>
    <x v="5"/>
    <x v="0"/>
    <n v="15"/>
  </r>
  <r>
    <x v="29"/>
    <x v="5"/>
    <x v="0"/>
    <n v="220"/>
  </r>
  <r>
    <x v="3"/>
    <x v="5"/>
    <x v="0"/>
    <n v="185"/>
  </r>
  <r>
    <x v="23"/>
    <x v="5"/>
    <x v="0"/>
    <n v="215"/>
  </r>
  <r>
    <x v="24"/>
    <x v="5"/>
    <x v="0"/>
    <n v="255"/>
  </r>
  <r>
    <x v="1"/>
    <x v="6"/>
    <x v="0"/>
    <n v="60"/>
  </r>
  <r>
    <x v="2"/>
    <x v="6"/>
    <x v="0"/>
    <n v="145"/>
  </r>
  <r>
    <x v="29"/>
    <x v="6"/>
    <x v="0"/>
    <n v="125"/>
  </r>
  <r>
    <x v="3"/>
    <x v="6"/>
    <x v="0"/>
    <n v="70"/>
  </r>
  <r>
    <x v="23"/>
    <x v="6"/>
    <x v="0"/>
    <n v="255"/>
  </r>
  <r>
    <x v="5"/>
    <x v="6"/>
    <x v="0"/>
    <n v="175"/>
  </r>
  <r>
    <x v="6"/>
    <x v="6"/>
    <x v="0"/>
    <n v="175"/>
  </r>
  <r>
    <x v="7"/>
    <x v="6"/>
    <x v="0"/>
    <n v="280"/>
  </r>
  <r>
    <x v="8"/>
    <x v="6"/>
    <x v="0"/>
    <n v="210"/>
  </r>
  <r>
    <x v="25"/>
    <x v="6"/>
    <x v="0"/>
    <n v="195"/>
  </r>
  <r>
    <x v="26"/>
    <x v="6"/>
    <x v="0"/>
    <n v="10"/>
  </r>
  <r>
    <x v="10"/>
    <x v="6"/>
    <x v="0"/>
    <n v="220"/>
  </r>
  <r>
    <x v="11"/>
    <x v="6"/>
    <x v="0"/>
    <n v="175"/>
  </r>
  <r>
    <x v="12"/>
    <x v="6"/>
    <x v="0"/>
    <n v="270"/>
  </r>
  <r>
    <x v="13"/>
    <x v="6"/>
    <x v="0"/>
    <n v="210"/>
  </r>
  <r>
    <x v="14"/>
    <x v="6"/>
    <x v="0"/>
    <n v="325"/>
  </r>
  <r>
    <x v="27"/>
    <x v="6"/>
    <x v="0"/>
    <n v="30"/>
  </r>
  <r>
    <x v="16"/>
    <x v="6"/>
    <x v="0"/>
    <n v="260"/>
  </r>
  <r>
    <x v="17"/>
    <x v="6"/>
    <x v="0"/>
    <n v="240"/>
  </r>
  <r>
    <x v="30"/>
    <x v="6"/>
    <x v="0"/>
    <n v="255"/>
  </r>
  <r>
    <x v="18"/>
    <x v="6"/>
    <x v="0"/>
    <n v="210"/>
  </r>
  <r>
    <x v="19"/>
    <x v="6"/>
    <x v="0"/>
    <n v="230"/>
  </r>
  <r>
    <x v="28"/>
    <x v="6"/>
    <x v="0"/>
    <n v="10"/>
  </r>
  <r>
    <x v="21"/>
    <x v="6"/>
    <x v="0"/>
    <n v="270"/>
  </r>
  <r>
    <x v="31"/>
    <x v="7"/>
    <x v="0"/>
    <n v="4405"/>
  </r>
  <r>
    <x v="24"/>
    <x v="7"/>
    <x v="0"/>
    <m/>
  </r>
  <r>
    <x v="22"/>
    <x v="8"/>
    <x v="0"/>
    <n v="205"/>
  </r>
  <r>
    <x v="0"/>
    <x v="8"/>
    <x v="0"/>
    <n v="210"/>
  </r>
  <r>
    <x v="1"/>
    <x v="8"/>
    <x v="0"/>
    <n v="210"/>
  </r>
  <r>
    <x v="2"/>
    <x v="8"/>
    <x v="0"/>
    <n v="175"/>
  </r>
  <r>
    <x v="29"/>
    <x v="8"/>
    <x v="0"/>
    <n v="30"/>
  </r>
  <r>
    <x v="24"/>
    <x v="8"/>
    <x v="0"/>
    <n v="290"/>
  </r>
  <r>
    <x v="4"/>
    <x v="8"/>
    <x v="0"/>
    <n v="285"/>
  </r>
  <r>
    <x v="5"/>
    <x v="8"/>
    <x v="0"/>
    <n v="195"/>
  </r>
  <r>
    <x v="6"/>
    <x v="8"/>
    <x v="0"/>
    <n v="360"/>
  </r>
  <r>
    <x v="9"/>
    <x v="8"/>
    <x v="0"/>
    <n v="365"/>
  </r>
  <r>
    <x v="10"/>
    <x v="8"/>
    <x v="0"/>
    <m/>
  </r>
  <r>
    <x v="11"/>
    <x v="8"/>
    <x v="0"/>
    <n v="185"/>
  </r>
  <r>
    <x v="12"/>
    <x v="8"/>
    <x v="0"/>
    <n v="30"/>
  </r>
  <r>
    <x v="14"/>
    <x v="8"/>
    <x v="0"/>
    <n v="270"/>
  </r>
  <r>
    <x v="27"/>
    <x v="8"/>
    <x v="0"/>
    <n v="210"/>
  </r>
  <r>
    <x v="15"/>
    <x v="8"/>
    <x v="0"/>
    <n v="220"/>
  </r>
  <r>
    <x v="16"/>
    <x v="8"/>
    <x v="0"/>
    <n v="195"/>
  </r>
  <r>
    <x v="17"/>
    <x v="8"/>
    <x v="0"/>
    <n v="205"/>
  </r>
  <r>
    <x v="19"/>
    <x v="8"/>
    <x v="0"/>
    <n v="200"/>
  </r>
  <r>
    <x v="28"/>
    <x v="8"/>
    <x v="0"/>
    <n v="140"/>
  </r>
  <r>
    <x v="20"/>
    <x v="8"/>
    <x v="0"/>
    <n v="185"/>
  </r>
  <r>
    <x v="21"/>
    <x v="8"/>
    <x v="0"/>
    <n v="230"/>
  </r>
  <r>
    <x v="22"/>
    <x v="9"/>
    <x v="0"/>
    <n v="200"/>
  </r>
  <r>
    <x v="2"/>
    <x v="9"/>
    <x v="0"/>
    <n v="155"/>
  </r>
  <r>
    <x v="29"/>
    <x v="9"/>
    <x v="0"/>
    <n v="195"/>
  </r>
  <r>
    <x v="3"/>
    <x v="9"/>
    <x v="0"/>
    <n v="165"/>
  </r>
  <r>
    <x v="23"/>
    <x v="9"/>
    <x v="0"/>
    <n v="225"/>
  </r>
  <r>
    <x v="24"/>
    <x v="9"/>
    <x v="0"/>
    <n v="150"/>
  </r>
  <r>
    <x v="6"/>
    <x v="9"/>
    <x v="0"/>
    <m/>
  </r>
  <r>
    <x v="7"/>
    <x v="9"/>
    <x v="0"/>
    <m/>
  </r>
  <r>
    <x v="8"/>
    <x v="9"/>
    <x v="0"/>
    <m/>
  </r>
  <r>
    <x v="25"/>
    <x v="9"/>
    <x v="0"/>
    <m/>
  </r>
  <r>
    <x v="26"/>
    <x v="9"/>
    <x v="0"/>
    <n v="350"/>
  </r>
  <r>
    <x v="11"/>
    <x v="9"/>
    <x v="0"/>
    <n v="295"/>
  </r>
  <r>
    <x v="12"/>
    <x v="9"/>
    <x v="0"/>
    <n v="145"/>
  </r>
  <r>
    <x v="13"/>
    <x v="9"/>
    <x v="0"/>
    <n v="245"/>
  </r>
  <r>
    <x v="14"/>
    <x v="9"/>
    <x v="0"/>
    <n v="340"/>
  </r>
  <r>
    <x v="27"/>
    <x v="9"/>
    <x v="0"/>
    <n v="340"/>
  </r>
  <r>
    <x v="15"/>
    <x v="9"/>
    <x v="0"/>
    <m/>
  </r>
  <r>
    <x v="17"/>
    <x v="9"/>
    <x v="0"/>
    <n v="320"/>
  </r>
  <r>
    <x v="30"/>
    <x v="9"/>
    <x v="0"/>
    <n v="345"/>
  </r>
  <r>
    <x v="18"/>
    <x v="9"/>
    <x v="0"/>
    <n v="150"/>
  </r>
  <r>
    <x v="23"/>
    <x v="10"/>
    <x v="0"/>
    <n v="60"/>
  </r>
  <r>
    <x v="4"/>
    <x v="10"/>
    <x v="0"/>
    <n v="145"/>
  </r>
  <r>
    <x v="5"/>
    <x v="10"/>
    <x v="0"/>
    <n v="265"/>
  </r>
  <r>
    <x v="6"/>
    <x v="10"/>
    <x v="0"/>
    <n v="340"/>
  </r>
  <r>
    <x v="25"/>
    <x v="10"/>
    <x v="0"/>
    <n v="30"/>
  </r>
  <r>
    <x v="9"/>
    <x v="10"/>
    <x v="0"/>
    <m/>
  </r>
  <r>
    <x v="10"/>
    <x v="10"/>
    <x v="0"/>
    <n v="305"/>
  </r>
  <r>
    <x v="15"/>
    <x v="10"/>
    <x v="0"/>
    <n v="160"/>
  </r>
  <r>
    <x v="16"/>
    <x v="10"/>
    <x v="0"/>
    <n v="160"/>
  </r>
  <r>
    <x v="17"/>
    <x v="10"/>
    <x v="0"/>
    <n v="125"/>
  </r>
  <r>
    <x v="30"/>
    <x v="10"/>
    <x v="0"/>
    <n v="340"/>
  </r>
  <r>
    <x v="18"/>
    <x v="10"/>
    <x v="0"/>
    <n v="125"/>
  </r>
  <r>
    <x v="20"/>
    <x v="10"/>
    <x v="0"/>
    <n v="230"/>
  </r>
  <r>
    <x v="21"/>
    <x v="10"/>
    <x v="0"/>
    <n v="245"/>
  </r>
  <r>
    <x v="22"/>
    <x v="11"/>
    <x v="0"/>
    <n v="205"/>
  </r>
  <r>
    <x v="0"/>
    <x v="11"/>
    <x v="0"/>
    <n v="130"/>
  </r>
  <r>
    <x v="1"/>
    <x v="11"/>
    <x v="0"/>
    <n v="200"/>
  </r>
  <r>
    <x v="3"/>
    <x v="11"/>
    <x v="0"/>
    <n v="325"/>
  </r>
  <r>
    <x v="23"/>
    <x v="11"/>
    <x v="0"/>
    <n v="310"/>
  </r>
  <r>
    <x v="24"/>
    <x v="11"/>
    <x v="0"/>
    <n v="270"/>
  </r>
  <r>
    <x v="4"/>
    <x v="11"/>
    <x v="0"/>
    <n v="150"/>
  </r>
  <r>
    <x v="5"/>
    <x v="11"/>
    <x v="0"/>
    <n v="350"/>
  </r>
  <r>
    <x v="8"/>
    <x v="11"/>
    <x v="0"/>
    <n v="165"/>
  </r>
  <r>
    <x v="25"/>
    <x v="11"/>
    <x v="0"/>
    <n v="205"/>
  </r>
  <r>
    <x v="26"/>
    <x v="11"/>
    <x v="0"/>
    <m/>
  </r>
  <r>
    <x v="9"/>
    <x v="11"/>
    <x v="0"/>
    <n v="220"/>
  </r>
  <r>
    <x v="10"/>
    <x v="11"/>
    <x v="0"/>
    <n v="310"/>
  </r>
  <r>
    <x v="11"/>
    <x v="11"/>
    <x v="0"/>
    <m/>
  </r>
  <r>
    <x v="13"/>
    <x v="11"/>
    <x v="0"/>
    <n v="80"/>
  </r>
  <r>
    <x v="14"/>
    <x v="11"/>
    <x v="0"/>
    <n v="445"/>
  </r>
  <r>
    <x v="27"/>
    <x v="11"/>
    <x v="0"/>
    <m/>
  </r>
  <r>
    <x v="15"/>
    <x v="11"/>
    <x v="0"/>
    <n v="220"/>
  </r>
  <r>
    <x v="16"/>
    <x v="11"/>
    <x v="0"/>
    <n v="220"/>
  </r>
  <r>
    <x v="18"/>
    <x v="11"/>
    <x v="0"/>
    <n v="170"/>
  </r>
  <r>
    <x v="19"/>
    <x v="11"/>
    <x v="0"/>
    <n v="155"/>
  </r>
  <r>
    <x v="28"/>
    <x v="11"/>
    <x v="0"/>
    <n v="10"/>
  </r>
  <r>
    <x v="20"/>
    <x v="11"/>
    <x v="0"/>
    <n v="250"/>
  </r>
  <r>
    <x v="22"/>
    <x v="12"/>
    <x v="0"/>
    <n v="175"/>
  </r>
  <r>
    <x v="2"/>
    <x v="12"/>
    <x v="0"/>
    <n v="280"/>
  </r>
  <r>
    <x v="29"/>
    <x v="12"/>
    <x v="0"/>
    <n v="180"/>
  </r>
  <r>
    <x v="3"/>
    <x v="12"/>
    <x v="0"/>
    <n v="100"/>
  </r>
  <r>
    <x v="23"/>
    <x v="12"/>
    <x v="0"/>
    <n v="200"/>
  </r>
  <r>
    <x v="24"/>
    <x v="12"/>
    <x v="0"/>
    <n v="140"/>
  </r>
  <r>
    <x v="6"/>
    <x v="12"/>
    <x v="0"/>
    <n v="195"/>
  </r>
  <r>
    <x v="7"/>
    <x v="12"/>
    <x v="0"/>
    <n v="30"/>
  </r>
  <r>
    <x v="8"/>
    <x v="12"/>
    <x v="0"/>
    <n v="205"/>
  </r>
  <r>
    <x v="25"/>
    <x v="12"/>
    <x v="0"/>
    <n v="310"/>
  </r>
  <r>
    <x v="26"/>
    <x v="12"/>
    <x v="0"/>
    <n v="20"/>
  </r>
  <r>
    <x v="11"/>
    <x v="12"/>
    <x v="0"/>
    <m/>
  </r>
  <r>
    <x v="12"/>
    <x v="12"/>
    <x v="0"/>
    <n v="260"/>
  </r>
  <r>
    <x v="14"/>
    <x v="12"/>
    <x v="0"/>
    <n v="20"/>
  </r>
  <r>
    <x v="27"/>
    <x v="12"/>
    <x v="0"/>
    <n v="25"/>
  </r>
  <r>
    <x v="15"/>
    <x v="12"/>
    <x v="0"/>
    <n v="70"/>
  </r>
  <r>
    <x v="22"/>
    <x v="0"/>
    <x v="1"/>
    <m/>
  </r>
  <r>
    <x v="0"/>
    <x v="0"/>
    <x v="1"/>
    <n v="120"/>
  </r>
  <r>
    <x v="1"/>
    <x v="0"/>
    <x v="1"/>
    <n v="239"/>
  </r>
  <r>
    <x v="2"/>
    <x v="0"/>
    <x v="1"/>
    <n v="116"/>
  </r>
  <r>
    <x v="29"/>
    <x v="0"/>
    <x v="1"/>
    <n v="299"/>
  </r>
  <r>
    <x v="3"/>
    <x v="0"/>
    <x v="1"/>
    <n v="30"/>
  </r>
  <r>
    <x v="24"/>
    <x v="0"/>
    <x v="1"/>
    <n v="306"/>
  </r>
  <r>
    <x v="4"/>
    <x v="0"/>
    <x v="1"/>
    <n v="158"/>
  </r>
  <r>
    <x v="5"/>
    <x v="0"/>
    <x v="1"/>
    <n v="155"/>
  </r>
  <r>
    <x v="6"/>
    <x v="0"/>
    <x v="1"/>
    <n v="220"/>
  </r>
  <r>
    <x v="7"/>
    <x v="0"/>
    <x v="1"/>
    <n v="180"/>
  </r>
  <r>
    <x v="26"/>
    <x v="0"/>
    <x v="1"/>
    <n v="190"/>
  </r>
  <r>
    <x v="9"/>
    <x v="0"/>
    <x v="1"/>
    <n v="76"/>
  </r>
  <r>
    <x v="10"/>
    <x v="0"/>
    <x v="1"/>
    <n v="135"/>
  </r>
  <r>
    <x v="11"/>
    <x v="0"/>
    <x v="1"/>
    <n v="220"/>
  </r>
  <r>
    <x v="12"/>
    <x v="0"/>
    <x v="1"/>
    <n v="210"/>
  </r>
  <r>
    <x v="13"/>
    <x v="0"/>
    <x v="1"/>
    <n v="30"/>
  </r>
  <r>
    <x v="27"/>
    <x v="0"/>
    <x v="1"/>
    <n v="80"/>
  </r>
  <r>
    <x v="15"/>
    <x v="0"/>
    <x v="1"/>
    <n v="130"/>
  </r>
  <r>
    <x v="16"/>
    <x v="0"/>
    <x v="1"/>
    <n v="205"/>
  </r>
  <r>
    <x v="17"/>
    <x v="0"/>
    <x v="1"/>
    <n v="175"/>
  </r>
  <r>
    <x v="28"/>
    <x v="0"/>
    <x v="1"/>
    <n v="210"/>
  </r>
  <r>
    <x v="20"/>
    <x v="0"/>
    <x v="1"/>
    <n v="160"/>
  </r>
  <r>
    <x v="21"/>
    <x v="0"/>
    <x v="1"/>
    <n v="197"/>
  </r>
  <r>
    <x v="22"/>
    <x v="1"/>
    <x v="1"/>
    <n v="140"/>
  </r>
  <r>
    <x v="0"/>
    <x v="1"/>
    <x v="1"/>
    <n v="175"/>
  </r>
  <r>
    <x v="1"/>
    <x v="1"/>
    <x v="1"/>
    <n v="55"/>
  </r>
  <r>
    <x v="29"/>
    <x v="1"/>
    <x v="1"/>
    <n v="190"/>
  </r>
  <r>
    <x v="3"/>
    <x v="1"/>
    <x v="1"/>
    <n v="260"/>
  </r>
  <r>
    <x v="23"/>
    <x v="1"/>
    <x v="1"/>
    <n v="220"/>
  </r>
  <r>
    <x v="24"/>
    <x v="1"/>
    <x v="1"/>
    <n v="275"/>
  </r>
  <r>
    <x v="4"/>
    <x v="1"/>
    <x v="1"/>
    <n v="210"/>
  </r>
  <r>
    <x v="7"/>
    <x v="1"/>
    <x v="1"/>
    <n v="285"/>
  </r>
  <r>
    <x v="8"/>
    <x v="1"/>
    <x v="1"/>
    <n v="210"/>
  </r>
  <r>
    <x v="26"/>
    <x v="1"/>
    <x v="1"/>
    <n v="45"/>
  </r>
  <r>
    <x v="9"/>
    <x v="1"/>
    <x v="1"/>
    <n v="160"/>
  </r>
  <r>
    <x v="12"/>
    <x v="1"/>
    <x v="1"/>
    <n v="490"/>
  </r>
  <r>
    <x v="14"/>
    <x v="1"/>
    <x v="1"/>
    <n v="150"/>
  </r>
  <r>
    <x v="27"/>
    <x v="1"/>
    <x v="1"/>
    <n v="225"/>
  </r>
  <r>
    <x v="15"/>
    <x v="1"/>
    <x v="1"/>
    <n v="210"/>
  </r>
  <r>
    <x v="30"/>
    <x v="1"/>
    <x v="1"/>
    <n v="195"/>
  </r>
  <r>
    <x v="18"/>
    <x v="1"/>
    <x v="1"/>
    <n v="130"/>
  </r>
  <r>
    <x v="19"/>
    <x v="1"/>
    <x v="1"/>
    <n v="230"/>
  </r>
  <r>
    <x v="22"/>
    <x v="2"/>
    <x v="1"/>
    <n v="195"/>
  </r>
  <r>
    <x v="29"/>
    <x v="2"/>
    <x v="1"/>
    <n v="200"/>
  </r>
  <r>
    <x v="3"/>
    <x v="2"/>
    <x v="1"/>
    <n v="270"/>
  </r>
  <r>
    <x v="23"/>
    <x v="2"/>
    <x v="1"/>
    <n v="315"/>
  </r>
</pivotCacheRecords>
</file>

<file path=xl/pivotCache/pivotCacheRecords7.xml><?xml version="1.0" encoding="utf-8"?>
<pivotCacheRecords xmlns="http://schemas.openxmlformats.org/spreadsheetml/2006/main" xmlns:r="http://schemas.openxmlformats.org/officeDocument/2006/relationships" count="1413">
  <r>
    <d v="2017-01-02T00:00:00"/>
    <d v="2017-01-11T00:00:00"/>
    <n v="9"/>
    <x v="0"/>
    <x v="0"/>
    <s v="Pending"/>
  </r>
  <r>
    <d v="2017-01-02T00:00:00"/>
    <d v="2017-01-04T00:00:00"/>
    <n v="2"/>
    <x v="1"/>
    <x v="0"/>
    <s v="Pending"/>
  </r>
  <r>
    <d v="2017-01-02T00:00:00"/>
    <d v="2017-01-09T00:00:00"/>
    <n v="7"/>
    <x v="2"/>
    <x v="0"/>
    <s v="Pending"/>
  </r>
  <r>
    <d v="2017-01-02T00:00:00"/>
    <d v="2017-01-10T00:00:00"/>
    <n v="8"/>
    <x v="3"/>
    <x v="1"/>
    <s v="Pending"/>
  </r>
  <r>
    <d v="2017-01-02T00:00:00"/>
    <d v="2017-01-11T00:00:00"/>
    <n v="9"/>
    <x v="4"/>
    <x v="1"/>
    <s v="Pending"/>
  </r>
  <r>
    <d v="2017-01-02T00:00:00"/>
    <d v="2017-01-12T00:00:00"/>
    <n v="10"/>
    <x v="5"/>
    <x v="2"/>
    <s v="Pending"/>
  </r>
  <r>
    <d v="2017-01-02T00:00:00"/>
    <d v="2017-01-10T00:00:00"/>
    <n v="8"/>
    <x v="6"/>
    <x v="3"/>
    <s v="Pending"/>
  </r>
  <r>
    <d v="2017-01-03T00:00:00"/>
    <d v="2017-01-13T00:00:00"/>
    <n v="10"/>
    <x v="7"/>
    <x v="0"/>
    <s v="Pending"/>
  </r>
  <r>
    <d v="2017-01-03T00:00:00"/>
    <d v="2017-01-11T00:00:00"/>
    <n v="8"/>
    <x v="8"/>
    <x v="1"/>
    <s v="Pending"/>
  </r>
  <r>
    <d v="2017-01-03T00:00:00"/>
    <d v="2017-01-09T00:00:00"/>
    <n v="6"/>
    <x v="9"/>
    <x v="1"/>
    <s v="Disposed"/>
  </r>
  <r>
    <d v="2017-01-03T00:00:00"/>
    <d v="2017-01-12T00:00:00"/>
    <n v="9"/>
    <x v="10"/>
    <x v="1"/>
    <s v="Pending"/>
  </r>
  <r>
    <d v="2017-01-03T00:00:00"/>
    <d v="2017-01-10T00:00:00"/>
    <n v="7"/>
    <x v="11"/>
    <x v="2"/>
    <s v="Pending"/>
  </r>
  <r>
    <d v="2017-01-03T00:00:00"/>
    <d v="2017-01-12T00:00:00"/>
    <n v="9"/>
    <x v="12"/>
    <x v="3"/>
    <s v="Disposed"/>
  </r>
  <r>
    <d v="2017-01-03T00:00:00"/>
    <d v="2017-01-18T00:00:00"/>
    <n v="15"/>
    <x v="13"/>
    <x v="4"/>
    <s v="Disposed"/>
  </r>
  <r>
    <d v="2017-01-04T00:00:00"/>
    <d v="2017-01-10T00:00:00"/>
    <n v="6"/>
    <x v="1"/>
    <x v="0"/>
    <s v="Pending"/>
  </r>
  <r>
    <d v="2017-01-04T00:00:00"/>
    <d v="2017-01-16T00:00:00"/>
    <n v="12"/>
    <x v="14"/>
    <x v="1"/>
    <s v="Pending"/>
  </r>
  <r>
    <d v="2017-01-04T00:00:00"/>
    <d v="2017-01-11T00:00:00"/>
    <n v="7"/>
    <x v="15"/>
    <x v="1"/>
    <s v="Pending"/>
  </r>
  <r>
    <d v="2017-01-04T00:00:00"/>
    <d v="2017-01-16T00:00:00"/>
    <n v="12"/>
    <x v="16"/>
    <x v="1"/>
    <s v="Disposed"/>
  </r>
  <r>
    <d v="2017-01-04T00:00:00"/>
    <d v="2017-01-13T00:00:00"/>
    <n v="9"/>
    <x v="17"/>
    <x v="2"/>
    <s v="Disposed"/>
  </r>
  <r>
    <d v="2017-01-04T00:00:00"/>
    <d v="2017-01-09T00:00:00"/>
    <n v="5"/>
    <x v="18"/>
    <x v="4"/>
    <s v="Disposed"/>
  </r>
  <r>
    <d v="2017-01-04T00:00:00"/>
    <d v="2017-01-13T00:00:00"/>
    <n v="9"/>
    <x v="19"/>
    <x v="4"/>
    <s v="Disposed"/>
  </r>
  <r>
    <d v="2017-01-04T00:00:00"/>
    <d v="2017-01-10T00:00:00"/>
    <n v="6"/>
    <x v="20"/>
    <x v="0"/>
    <s v="Disposed"/>
  </r>
  <r>
    <d v="2017-01-06T00:00:00"/>
    <d v="2017-01-12T00:00:00"/>
    <n v="6"/>
    <x v="21"/>
    <x v="0"/>
    <s v="Pending"/>
  </r>
  <r>
    <d v="2017-01-06T00:00:00"/>
    <d v="2017-01-13T00:00:00"/>
    <n v="7"/>
    <x v="22"/>
    <x v="2"/>
    <s v="Pending"/>
  </r>
  <r>
    <d v="2017-01-06T00:00:00"/>
    <d v="2017-01-12T00:00:00"/>
    <n v="6"/>
    <x v="23"/>
    <x v="1"/>
    <s v="Disposed"/>
  </r>
  <r>
    <d v="2017-01-06T00:00:00"/>
    <d v="2017-01-11T00:00:00"/>
    <n v="5"/>
    <x v="24"/>
    <x v="2"/>
    <s v="Pending"/>
  </r>
  <r>
    <d v="2017-01-06T00:00:00"/>
    <d v="2017-01-17T00:00:00"/>
    <n v="11"/>
    <x v="25"/>
    <x v="3"/>
    <s v="Disposed"/>
  </r>
  <r>
    <d v="2017-01-06T00:00:00"/>
    <d v="2017-01-10T00:00:00"/>
    <n v="4"/>
    <x v="26"/>
    <x v="4"/>
    <s v="Disposed"/>
  </r>
  <r>
    <d v="2017-01-06T00:00:00"/>
    <d v="2017-01-17T00:00:00"/>
    <n v="11"/>
    <x v="27"/>
    <x v="1"/>
    <s v="Pending"/>
  </r>
  <r>
    <d v="2017-01-06T00:00:00"/>
    <d v="2017-01-20T00:00:00"/>
    <n v="14"/>
    <x v="28"/>
    <x v="1"/>
    <s v="Pending"/>
  </r>
  <r>
    <d v="2017-01-06T00:00:00"/>
    <d v="2017-01-18T00:00:00"/>
    <n v="12"/>
    <x v="29"/>
    <x v="1"/>
    <s v="Pending"/>
  </r>
  <r>
    <d v="2017-01-06T00:00:00"/>
    <d v="2017-01-19T00:00:00"/>
    <n v="13"/>
    <x v="30"/>
    <x v="2"/>
    <s v="Disposed"/>
  </r>
  <r>
    <d v="2017-01-06T00:00:00"/>
    <d v="2017-01-09T00:00:00"/>
    <n v="3"/>
    <x v="31"/>
    <x v="2"/>
    <s v="Disposed"/>
  </r>
  <r>
    <d v="2017-01-06T00:00:00"/>
    <d v="2017-01-17T00:00:00"/>
    <n v="11"/>
    <x v="32"/>
    <x v="3"/>
    <s v="Pending"/>
  </r>
  <r>
    <d v="2017-01-06T00:00:00"/>
    <d v="2017-01-20T00:00:00"/>
    <n v="14"/>
    <x v="33"/>
    <x v="4"/>
    <s v="Disposed"/>
  </r>
  <r>
    <d v="2017-01-06T00:00:00"/>
    <d v="2017-01-11T00:00:00"/>
    <n v="5"/>
    <x v="34"/>
    <x v="4"/>
    <s v="Disposed"/>
  </r>
  <r>
    <d v="2017-01-09T00:00:00"/>
    <d v="2017-01-20T00:00:00"/>
    <n v="11"/>
    <x v="2"/>
    <x v="0"/>
    <s v="Pending"/>
  </r>
  <r>
    <d v="2017-01-09T00:00:00"/>
    <d v="2017-01-20T00:00:00"/>
    <n v="11"/>
    <x v="35"/>
    <x v="0"/>
    <s v="Disposed"/>
  </r>
  <r>
    <d v="2017-01-09T00:00:00"/>
    <d v="2017-01-13T00:00:00"/>
    <n v="4"/>
    <x v="9"/>
    <x v="1"/>
    <s v="Disposed"/>
  </r>
  <r>
    <d v="2017-01-09T00:00:00"/>
    <d v="2017-01-17T00:00:00"/>
    <n v="8"/>
    <x v="36"/>
    <x v="1"/>
    <s v="Pending"/>
  </r>
  <r>
    <d v="2017-01-09T00:00:00"/>
    <m/>
    <n v="-42744"/>
    <x v="37"/>
    <x v="2"/>
    <s v="Disposed"/>
  </r>
  <r>
    <d v="2017-01-09T00:00:00"/>
    <d v="2017-01-19T00:00:00"/>
    <n v="10"/>
    <x v="31"/>
    <x v="2"/>
    <s v="Disposed"/>
  </r>
  <r>
    <d v="2017-01-09T00:00:00"/>
    <d v="2017-01-18T00:00:00"/>
    <n v="9"/>
    <x v="18"/>
    <x v="4"/>
    <s v="Disposed"/>
  </r>
  <r>
    <d v="2017-01-10T00:00:00"/>
    <d v="2017-01-16T00:00:00"/>
    <n v="6"/>
    <x v="38"/>
    <x v="0"/>
    <s v="Pending"/>
  </r>
  <r>
    <d v="2017-01-10T00:00:00"/>
    <d v="2017-01-19T00:00:00"/>
    <n v="9"/>
    <x v="3"/>
    <x v="1"/>
    <s v="Pending"/>
  </r>
  <r>
    <d v="2017-01-10T00:00:00"/>
    <d v="2017-01-27T00:00:00"/>
    <n v="17"/>
    <x v="1"/>
    <x v="1"/>
    <s v="Pending"/>
  </r>
  <r>
    <d v="2017-01-10T00:00:00"/>
    <d v="2017-01-17T00:00:00"/>
    <n v="7"/>
    <x v="11"/>
    <x v="2"/>
    <s v="Pending"/>
  </r>
  <r>
    <d v="2017-01-10T00:00:00"/>
    <d v="2017-01-20T00:00:00"/>
    <n v="10"/>
    <x v="39"/>
    <x v="3"/>
    <s v="Disposed"/>
  </r>
  <r>
    <d v="2017-01-10T00:00:00"/>
    <d v="2017-01-12T00:00:00"/>
    <n v="2"/>
    <x v="26"/>
    <x v="4"/>
    <s v="Disposed"/>
  </r>
  <r>
    <d v="2017-01-10T00:00:00"/>
    <d v="2017-01-24T00:00:00"/>
    <n v="14"/>
    <x v="6"/>
    <x v="4"/>
    <s v="Pending"/>
  </r>
  <r>
    <d v="2017-01-10T00:00:00"/>
    <d v="2017-01-12T00:00:00"/>
    <n v="2"/>
    <x v="20"/>
    <x v="0"/>
    <s v="Disposed"/>
  </r>
  <r>
    <d v="2017-01-11T00:00:00"/>
    <d v="2017-01-31T00:00:00"/>
    <n v="20"/>
    <x v="0"/>
    <x v="0"/>
    <s v="Pending"/>
  </r>
  <r>
    <d v="2017-01-11T00:00:00"/>
    <d v="2017-01-30T00:00:00"/>
    <n v="19"/>
    <x v="8"/>
    <x v="1"/>
    <s v="Pending"/>
  </r>
  <r>
    <d v="2017-01-11T00:00:00"/>
    <d v="2017-01-24T00:00:00"/>
    <n v="13"/>
    <x v="15"/>
    <x v="1"/>
    <s v="Pending"/>
  </r>
  <r>
    <d v="2017-01-11T00:00:00"/>
    <d v="2017-01-30T00:00:00"/>
    <n v="19"/>
    <x v="4"/>
    <x v="1"/>
    <s v="Pending"/>
  </r>
  <r>
    <d v="2017-01-11T00:00:00"/>
    <d v="2017-01-24T00:00:00"/>
    <n v="13"/>
    <x v="24"/>
    <x v="2"/>
    <s v="Pending"/>
  </r>
  <r>
    <d v="2017-01-11T00:00:00"/>
    <d v="2017-01-16T00:00:00"/>
    <n v="5"/>
    <x v="34"/>
    <x v="4"/>
    <s v="Disposed"/>
  </r>
  <r>
    <d v="2017-01-12T00:00:00"/>
    <d v="2017-01-16T00:00:00"/>
    <n v="4"/>
    <x v="40"/>
    <x v="0"/>
    <s v="Pending"/>
  </r>
  <r>
    <d v="2017-01-12T00:00:00"/>
    <d v="2017-01-30T00:00:00"/>
    <n v="18"/>
    <x v="21"/>
    <x v="0"/>
    <s v="Pending"/>
  </r>
  <r>
    <d v="2017-01-12T00:00:00"/>
    <d v="2017-01-27T00:00:00"/>
    <n v="15"/>
    <x v="23"/>
    <x v="1"/>
    <s v="Disposed"/>
  </r>
  <r>
    <d v="2017-01-12T00:00:00"/>
    <d v="2017-01-31T00:00:00"/>
    <n v="19"/>
    <x v="10"/>
    <x v="1"/>
    <s v="Pending"/>
  </r>
  <r>
    <d v="2017-01-12T00:00:00"/>
    <d v="2017-01-20T00:00:00"/>
    <n v="8"/>
    <x v="5"/>
    <x v="2"/>
    <s v="Pending"/>
  </r>
  <r>
    <d v="2017-01-12T00:00:00"/>
    <d v="2017-01-16T00:00:00"/>
    <n v="4"/>
    <x v="26"/>
    <x v="4"/>
    <s v="Disposed"/>
  </r>
  <r>
    <d v="2017-01-12T00:00:00"/>
    <d v="2017-01-25T00:00:00"/>
    <n v="13"/>
    <x v="12"/>
    <x v="4"/>
    <s v="Disposed"/>
  </r>
  <r>
    <d v="2017-01-12T00:00:00"/>
    <d v="2017-01-24T00:00:00"/>
    <n v="12"/>
    <x v="20"/>
    <x v="0"/>
    <s v="Disposed"/>
  </r>
  <r>
    <d v="2017-01-13T00:00:00"/>
    <d v="2017-01-20T00:00:00"/>
    <n v="7"/>
    <x v="7"/>
    <x v="0"/>
    <s v="Pending"/>
  </r>
  <r>
    <d v="2017-01-13T00:00:00"/>
    <d v="2017-01-27T00:00:00"/>
    <n v="14"/>
    <x v="41"/>
    <x v="0"/>
    <s v="Pending"/>
  </r>
  <r>
    <d v="2017-01-13T00:00:00"/>
    <d v="2017-02-03T00:00:00"/>
    <n v="21"/>
    <x v="9"/>
    <x v="1"/>
    <s v="Disposed"/>
  </r>
  <r>
    <d v="2017-01-13T00:00:00"/>
    <d v="2017-02-01T00:00:00"/>
    <n v="19"/>
    <x v="17"/>
    <x v="1"/>
    <s v="Disposed"/>
  </r>
  <r>
    <d v="2017-01-13T00:00:00"/>
    <d v="2017-01-25T00:00:00"/>
    <n v="12"/>
    <x v="42"/>
    <x v="2"/>
    <s v="Pending"/>
  </r>
  <r>
    <d v="2017-01-13T00:00:00"/>
    <d v="2017-01-18T00:00:00"/>
    <n v="5"/>
    <x v="22"/>
    <x v="2"/>
    <s v="Pending"/>
  </r>
  <r>
    <d v="2017-01-13T00:00:00"/>
    <d v="2017-01-27T00:00:00"/>
    <n v="14"/>
    <x v="19"/>
    <x v="4"/>
    <s v="Disposed"/>
  </r>
  <r>
    <d v="2017-01-16T00:00:00"/>
    <d v="2017-01-24T00:00:00"/>
    <n v="8"/>
    <x v="38"/>
    <x v="0"/>
    <s v="Pending"/>
  </r>
  <r>
    <d v="2017-01-16T00:00:00"/>
    <d v="2017-02-23T00:00:00"/>
    <n v="38"/>
    <x v="40"/>
    <x v="0"/>
    <s v="Pending"/>
  </r>
  <r>
    <d v="2017-01-16T00:00:00"/>
    <d v="2017-02-02T00:00:00"/>
    <n v="17"/>
    <x v="14"/>
    <x v="1"/>
    <s v="Pending"/>
  </r>
  <r>
    <d v="2017-01-16T00:00:00"/>
    <d v="2017-02-06T00:00:00"/>
    <n v="21"/>
    <x v="16"/>
    <x v="1"/>
    <s v="Disposed"/>
  </r>
  <r>
    <d v="2017-01-16T00:00:00"/>
    <d v="2017-02-01T00:00:00"/>
    <n v="16"/>
    <x v="37"/>
    <x v="2"/>
    <s v="Disposed"/>
  </r>
  <r>
    <d v="2017-01-16T00:00:00"/>
    <d v="2017-01-31T00:00:00"/>
    <n v="15"/>
    <x v="43"/>
    <x v="4"/>
    <s v="Disposed"/>
  </r>
  <r>
    <d v="2017-01-16T00:00:00"/>
    <d v="2017-01-19T00:00:00"/>
    <n v="3"/>
    <x v="26"/>
    <x v="4"/>
    <s v="Disposed"/>
  </r>
  <r>
    <d v="2017-01-16T00:00:00"/>
    <d v="2017-01-30T00:00:00"/>
    <n v="14"/>
    <x v="34"/>
    <x v="4"/>
    <s v="Disposed"/>
  </r>
  <r>
    <d v="2017-01-17T00:00:00"/>
    <d v="2017-02-10T00:00:00"/>
    <n v="24"/>
    <x v="44"/>
    <x v="0"/>
    <s v="Pending"/>
  </r>
  <r>
    <d v="2017-01-17T00:00:00"/>
    <d v="2017-02-13T00:00:00"/>
    <n v="27"/>
    <x v="27"/>
    <x v="1"/>
    <s v="Pending"/>
  </r>
  <r>
    <d v="2017-01-17T00:00:00"/>
    <d v="2017-02-06T00:00:00"/>
    <n v="20"/>
    <x v="36"/>
    <x v="1"/>
    <s v="Pending"/>
  </r>
  <r>
    <d v="2017-01-17T00:00:00"/>
    <d v="2017-01-21T00:00:00"/>
    <n v="4"/>
    <x v="11"/>
    <x v="2"/>
    <s v="Pending"/>
  </r>
  <r>
    <d v="2017-01-17T00:00:00"/>
    <d v="2017-01-25T00:00:00"/>
    <n v="8"/>
    <x v="32"/>
    <x v="3"/>
    <s v="Pending"/>
  </r>
  <r>
    <d v="2017-01-17T00:00:00"/>
    <d v="2017-01-25T00:00:00"/>
    <n v="8"/>
    <x v="25"/>
    <x v="4"/>
    <s v="Disposed"/>
  </r>
  <r>
    <d v="2017-01-18T00:00:00"/>
    <d v="2017-02-01T00:00:00"/>
    <n v="14"/>
    <x v="18"/>
    <x v="1"/>
    <s v="Disposed"/>
  </r>
  <r>
    <d v="2017-01-18T00:00:00"/>
    <d v="2017-02-02T00:00:00"/>
    <n v="15"/>
    <x v="29"/>
    <x v="1"/>
    <s v="Pending"/>
  </r>
  <r>
    <d v="2017-01-18T00:00:00"/>
    <d v="2017-01-20T00:00:00"/>
    <n v="2"/>
    <x v="22"/>
    <x v="2"/>
    <s v="Pending"/>
  </r>
  <r>
    <d v="2017-01-18T00:00:00"/>
    <d v="2017-01-23T00:00:00"/>
    <n v="5"/>
    <x v="13"/>
    <x v="4"/>
    <s v="Disposed"/>
  </r>
  <r>
    <d v="2017-01-19T00:00:00"/>
    <d v="2017-02-06T00:00:00"/>
    <n v="18"/>
    <x v="3"/>
    <x v="1"/>
    <s v="Pending"/>
  </r>
  <r>
    <d v="2017-01-19T00:00:00"/>
    <d v="2017-02-07T00:00:00"/>
    <n v="19"/>
    <x v="35"/>
    <x v="0"/>
    <s v="Disposed"/>
  </r>
  <r>
    <d v="2017-01-19T00:00:00"/>
    <d v="2017-02-03T00:00:00"/>
    <n v="15"/>
    <x v="30"/>
    <x v="2"/>
    <s v="Disposed"/>
  </r>
  <r>
    <d v="2017-01-19T00:00:00"/>
    <d v="2017-02-03T00:00:00"/>
    <n v="15"/>
    <x v="31"/>
    <x v="2"/>
    <s v="Disposed"/>
  </r>
  <r>
    <d v="2017-01-19T00:00:00"/>
    <d v="2017-01-24T00:00:00"/>
    <n v="5"/>
    <x v="26"/>
    <x v="4"/>
    <s v="Disposed"/>
  </r>
  <r>
    <d v="2017-01-20T00:00:00"/>
    <d v="2017-01-27T00:00:00"/>
    <n v="7"/>
    <x v="7"/>
    <x v="0"/>
    <s v="Pending"/>
  </r>
  <r>
    <d v="2017-01-20T00:00:00"/>
    <d v="2017-02-09T00:00:00"/>
    <n v="20"/>
    <x v="28"/>
    <x v="1"/>
    <s v="Pending"/>
  </r>
  <r>
    <d v="2017-01-20T00:00:00"/>
    <d v="2017-01-31T00:00:00"/>
    <n v="11"/>
    <x v="2"/>
    <x v="1"/>
    <s v="Pending"/>
  </r>
  <r>
    <d v="2017-01-20T00:00:00"/>
    <d v="2017-02-10T00:00:00"/>
    <n v="21"/>
    <x v="22"/>
    <x v="2"/>
    <s v="Pending"/>
  </r>
  <r>
    <d v="2017-01-20T00:00:00"/>
    <d v="2017-02-09T00:00:00"/>
    <n v="20"/>
    <x v="5"/>
    <x v="2"/>
    <s v="Pending"/>
  </r>
  <r>
    <d v="2017-01-20T00:00:00"/>
    <d v="2017-01-31T00:00:00"/>
    <n v="11"/>
    <x v="39"/>
    <x v="3"/>
    <s v="Disposed"/>
  </r>
  <r>
    <d v="2017-01-20T00:00:00"/>
    <d v="2017-01-28T00:00:00"/>
    <n v="8"/>
    <x v="33"/>
    <x v="4"/>
    <s v="Disposed"/>
  </r>
  <r>
    <d v="2017-01-21T00:00:00"/>
    <d v="2017-02-02T00:00:00"/>
    <n v="12"/>
    <x v="11"/>
    <x v="2"/>
    <s v="Pending"/>
  </r>
  <r>
    <d v="2017-01-23T00:00:00"/>
    <d v="2017-01-28T00:00:00"/>
    <n v="5"/>
    <x v="13"/>
    <x v="4"/>
    <s v="Disposed"/>
  </r>
  <r>
    <d v="2017-01-23T00:00:00"/>
    <d v="2017-01-28T00:00:00"/>
    <n v="5"/>
    <x v="45"/>
    <x v="0"/>
    <s v="Pending"/>
  </r>
  <r>
    <d v="2017-01-24T00:00:00"/>
    <d v="2017-01-31T00:00:00"/>
    <n v="7"/>
    <x v="38"/>
    <x v="0"/>
    <s v="Pending"/>
  </r>
  <r>
    <d v="2017-01-24T00:00:00"/>
    <d v="2017-02-08T00:00:00"/>
    <n v="15"/>
    <x v="15"/>
    <x v="1"/>
    <s v="Pending"/>
  </r>
  <r>
    <d v="2017-01-24T00:00:00"/>
    <d v="2017-02-03T00:00:00"/>
    <n v="10"/>
    <x v="20"/>
    <x v="1"/>
    <s v="Disposed"/>
  </r>
  <r>
    <d v="2017-01-24T00:00:00"/>
    <d v="2017-02-13T00:00:00"/>
    <n v="20"/>
    <x v="24"/>
    <x v="2"/>
    <s v="Pending"/>
  </r>
  <r>
    <d v="2017-01-24T00:00:00"/>
    <d v="2017-01-27T00:00:00"/>
    <n v="3"/>
    <x v="26"/>
    <x v="4"/>
    <s v="Disposed"/>
  </r>
  <r>
    <d v="2017-01-24T00:00:00"/>
    <d v="2017-02-01T00:00:00"/>
    <n v="8"/>
    <x v="6"/>
    <x v="4"/>
    <s v="Pending"/>
  </r>
  <r>
    <d v="2017-01-25T00:00:00"/>
    <d v="2017-02-08T00:00:00"/>
    <n v="14"/>
    <x v="42"/>
    <x v="2"/>
    <s v="Pending"/>
  </r>
  <r>
    <d v="2017-01-25T00:00:00"/>
    <d v="2017-01-30T00:00:00"/>
    <n v="5"/>
    <x v="32"/>
    <x v="3"/>
    <s v="Pending"/>
  </r>
  <r>
    <d v="2017-01-25T00:00:00"/>
    <d v="2017-02-07T00:00:00"/>
    <n v="13"/>
    <x v="12"/>
    <x v="4"/>
    <s v="Disposed"/>
  </r>
  <r>
    <d v="2017-01-25T00:00:00"/>
    <d v="2017-02-06T00:00:00"/>
    <n v="12"/>
    <x v="25"/>
    <x v="4"/>
    <s v="Disposed"/>
  </r>
  <r>
    <d v="2017-01-27T00:00:00"/>
    <d v="2017-02-06T00:00:00"/>
    <n v="10"/>
    <x v="7"/>
    <x v="0"/>
    <s v="Pending"/>
  </r>
  <r>
    <d v="2017-01-27T00:00:00"/>
    <d v="2017-02-17T00:00:00"/>
    <n v="21"/>
    <x v="41"/>
    <x v="1"/>
    <s v="Pending"/>
  </r>
  <r>
    <d v="2017-01-27T00:00:00"/>
    <d v="2017-02-10T00:00:00"/>
    <n v="14"/>
    <x v="1"/>
    <x v="1"/>
    <s v="Pending"/>
  </r>
  <r>
    <d v="2017-01-27T00:00:00"/>
    <d v="2017-02-15T00:00:00"/>
    <n v="19"/>
    <x v="23"/>
    <x v="2"/>
    <s v="Disposed"/>
  </r>
  <r>
    <d v="2017-01-27T00:00:00"/>
    <d v="2017-02-04T00:00:00"/>
    <n v="8"/>
    <x v="26"/>
    <x v="4"/>
    <s v="Disposed"/>
  </r>
  <r>
    <d v="2017-01-27T00:00:00"/>
    <d v="2017-02-02T00:00:00"/>
    <n v="6"/>
    <x v="19"/>
    <x v="4"/>
    <s v="Disposed"/>
  </r>
  <r>
    <d v="2017-01-28T00:00:00"/>
    <d v="2017-02-14T00:00:00"/>
    <n v="17"/>
    <x v="45"/>
    <x v="0"/>
    <s v="Pending"/>
  </r>
  <r>
    <d v="2017-01-28T00:00:00"/>
    <d v="2017-02-04T00:00:00"/>
    <n v="7"/>
    <x v="33"/>
    <x v="4"/>
    <s v="Disposed"/>
  </r>
  <r>
    <d v="2017-01-28T00:00:00"/>
    <d v="2017-02-01T00:00:00"/>
    <n v="4"/>
    <x v="13"/>
    <x v="4"/>
    <s v="Disposed"/>
  </r>
  <r>
    <d v="2017-01-30T00:00:00"/>
    <d v="2017-02-07T00:00:00"/>
    <n v="8"/>
    <x v="21"/>
    <x v="0"/>
    <s v="Pending"/>
  </r>
  <r>
    <d v="2017-01-30T00:00:00"/>
    <d v="2017-02-21T00:00:00"/>
    <n v="22"/>
    <x v="8"/>
    <x v="1"/>
    <s v="Pending"/>
  </r>
  <r>
    <d v="2017-01-30T00:00:00"/>
    <d v="2017-02-17T00:00:00"/>
    <n v="18"/>
    <x v="4"/>
    <x v="2"/>
    <s v="Pending"/>
  </r>
  <r>
    <d v="2017-01-30T00:00:00"/>
    <d v="2017-02-16T00:00:00"/>
    <n v="17"/>
    <x v="32"/>
    <x v="3"/>
    <s v="Pending"/>
  </r>
  <r>
    <d v="2017-01-30T00:00:00"/>
    <d v="2017-02-13T00:00:00"/>
    <n v="14"/>
    <x v="34"/>
    <x v="4"/>
    <s v="Disposed"/>
  </r>
  <r>
    <d v="2017-01-31T00:00:00"/>
    <d v="2017-02-08T00:00:00"/>
    <n v="8"/>
    <x v="38"/>
    <x v="0"/>
    <s v="Pending"/>
  </r>
  <r>
    <d v="2017-01-31T00:00:00"/>
    <d v="2017-02-15T00:00:00"/>
    <n v="15"/>
    <x v="10"/>
    <x v="1"/>
    <s v="Pending"/>
  </r>
  <r>
    <d v="2017-01-31T00:00:00"/>
    <d v="2017-02-14T00:00:00"/>
    <n v="14"/>
    <x v="0"/>
    <x v="1"/>
    <s v="Pending"/>
  </r>
  <r>
    <d v="2017-01-31T00:00:00"/>
    <d v="2017-02-15T00:00:00"/>
    <n v="15"/>
    <x v="2"/>
    <x v="1"/>
    <s v="Pending"/>
  </r>
  <r>
    <d v="2017-01-31T00:00:00"/>
    <d v="2017-02-07T00:00:00"/>
    <n v="7"/>
    <x v="39"/>
    <x v="3"/>
    <s v="Disposed"/>
  </r>
  <r>
    <d v="2017-01-31T00:00:00"/>
    <d v="2017-02-16T00:00:00"/>
    <n v="16"/>
    <x v="43"/>
    <x v="4"/>
    <s v="Disposed"/>
  </r>
  <r>
    <d v="2017-02-01T00:00:00"/>
    <d v="2017-02-16T00:00:00"/>
    <n v="15"/>
    <x v="18"/>
    <x v="1"/>
    <s v="Disposed"/>
  </r>
  <r>
    <d v="2017-02-01T00:00:00"/>
    <d v="2017-02-14T00:00:00"/>
    <n v="13"/>
    <x v="17"/>
    <x v="1"/>
    <s v="Disposed"/>
  </r>
  <r>
    <d v="2017-02-01T00:00:00"/>
    <d v="2017-02-21T00:00:00"/>
    <n v="20"/>
    <x v="37"/>
    <x v="2"/>
    <s v="Disposed"/>
  </r>
  <r>
    <d v="2017-02-01T00:00:00"/>
    <d v="2017-02-10T00:00:00"/>
    <n v="9"/>
    <x v="6"/>
    <x v="4"/>
    <s v="Pending"/>
  </r>
  <r>
    <d v="2017-02-01T00:00:00"/>
    <d v="2017-02-03T00:00:00"/>
    <n v="2"/>
    <x v="13"/>
    <x v="4"/>
    <s v="Disposed"/>
  </r>
  <r>
    <d v="2017-02-02T00:00:00"/>
    <d v="2017-02-20T00:00:00"/>
    <n v="18"/>
    <x v="14"/>
    <x v="1"/>
    <s v="Pending"/>
  </r>
  <r>
    <d v="2017-02-02T00:00:00"/>
    <d v="2017-02-20T00:00:00"/>
    <n v="18"/>
    <x v="29"/>
    <x v="1"/>
    <s v="Pending"/>
  </r>
  <r>
    <d v="2017-02-02T00:00:00"/>
    <d v="2017-02-14T00:00:00"/>
    <n v="12"/>
    <x v="11"/>
    <x v="3"/>
    <s v="Pending"/>
  </r>
  <r>
    <d v="2017-02-02T00:00:00"/>
    <d v="2017-02-22T00:00:00"/>
    <n v="20"/>
    <x v="19"/>
    <x v="4"/>
    <s v="Disposed"/>
  </r>
  <r>
    <d v="2017-02-03T00:00:00"/>
    <d v="2017-02-27T00:00:00"/>
    <n v="24"/>
    <x v="9"/>
    <x v="1"/>
    <s v="Disposed"/>
  </r>
  <r>
    <d v="2017-02-03T00:00:00"/>
    <d v="2017-02-14T00:00:00"/>
    <n v="11"/>
    <x v="20"/>
    <x v="1"/>
    <s v="Disposed"/>
  </r>
  <r>
    <d v="2017-02-03T00:00:00"/>
    <d v="2017-02-20T00:00:00"/>
    <n v="17"/>
    <x v="30"/>
    <x v="2"/>
    <s v="Disposed"/>
  </r>
  <r>
    <d v="2017-02-03T00:00:00"/>
    <d v="2017-02-09T00:00:00"/>
    <n v="6"/>
    <x v="31"/>
    <x v="3"/>
    <s v="Disposed"/>
  </r>
  <r>
    <d v="2017-02-03T00:00:00"/>
    <d v="2017-02-06T00:00:00"/>
    <n v="3"/>
    <x v="13"/>
    <x v="4"/>
    <s v="Disposed"/>
  </r>
  <r>
    <d v="2017-02-04T00:00:00"/>
    <d v="2017-02-14T00:00:00"/>
    <n v="10"/>
    <x v="26"/>
    <x v="4"/>
    <s v="Disposed"/>
  </r>
  <r>
    <d v="2017-02-04T00:00:00"/>
    <d v="2017-02-10T00:00:00"/>
    <n v="6"/>
    <x v="33"/>
    <x v="4"/>
    <s v="Disposed"/>
  </r>
  <r>
    <d v="2017-02-06T00:00:00"/>
    <d v="2017-02-18T00:00:00"/>
    <n v="12"/>
    <x v="7"/>
    <x v="0"/>
    <s v="Pending"/>
  </r>
  <r>
    <d v="2017-02-06T00:00:00"/>
    <d v="2017-03-01T00:00:00"/>
    <n v="23"/>
    <x v="36"/>
    <x v="1"/>
    <s v="Pending"/>
  </r>
  <r>
    <d v="2017-02-06T00:00:00"/>
    <d v="2017-02-27T00:00:00"/>
    <n v="21"/>
    <x v="16"/>
    <x v="1"/>
    <s v="Disposed"/>
  </r>
  <r>
    <d v="2017-02-06T00:00:00"/>
    <d v="2017-02-22T00:00:00"/>
    <n v="16"/>
    <x v="3"/>
    <x v="2"/>
    <s v="Pending"/>
  </r>
  <r>
    <d v="2017-02-06T00:00:00"/>
    <d v="2017-02-15T00:00:00"/>
    <n v="9"/>
    <x v="25"/>
    <x v="4"/>
    <s v="Disposed"/>
  </r>
  <r>
    <d v="2017-02-06T00:00:00"/>
    <d v="2017-02-07T00:00:00"/>
    <n v="1"/>
    <x v="13"/>
    <x v="4"/>
    <s v="Disposed"/>
  </r>
  <r>
    <d v="2017-02-06T00:00:00"/>
    <d v="2017-02-23T00:00:00"/>
    <n v="17"/>
    <x v="46"/>
    <x v="0"/>
    <s v="Disposed"/>
  </r>
  <r>
    <d v="2017-02-07T00:00:00"/>
    <d v="2017-02-21T00:00:00"/>
    <n v="14"/>
    <x v="21"/>
    <x v="1"/>
    <s v="Pending"/>
  </r>
  <r>
    <d v="2017-02-07T00:00:00"/>
    <d v="2017-02-28T00:00:00"/>
    <n v="21"/>
    <x v="35"/>
    <x v="1"/>
    <s v="Disposed"/>
  </r>
  <r>
    <d v="2017-02-07T00:00:00"/>
    <d v="2017-02-13T00:00:00"/>
    <n v="6"/>
    <x v="39"/>
    <x v="3"/>
    <s v="Disposed"/>
  </r>
  <r>
    <d v="2017-02-07T00:00:00"/>
    <d v="2017-02-20T00:00:00"/>
    <n v="13"/>
    <x v="12"/>
    <x v="4"/>
    <s v="Disposed"/>
  </r>
  <r>
    <d v="2017-02-07T00:00:00"/>
    <d v="2017-02-21T00:00:00"/>
    <n v="14"/>
    <x v="13"/>
    <x v="4"/>
    <s v="Disposed"/>
  </r>
  <r>
    <d v="2017-02-08T00:00:00"/>
    <d v="2017-02-22T00:00:00"/>
    <n v="14"/>
    <x v="38"/>
    <x v="0"/>
    <s v="Pending"/>
  </r>
  <r>
    <d v="2017-02-08T00:00:00"/>
    <d v="2017-02-28T00:00:00"/>
    <n v="20"/>
    <x v="15"/>
    <x v="1"/>
    <s v="Pending"/>
  </r>
  <r>
    <d v="2017-02-08T00:00:00"/>
    <d v="2017-02-22T00:00:00"/>
    <n v="14"/>
    <x v="44"/>
    <x v="1"/>
    <s v="Pending"/>
  </r>
  <r>
    <d v="2017-02-08T00:00:00"/>
    <d v="2017-02-23T00:00:00"/>
    <n v="15"/>
    <x v="42"/>
    <x v="2"/>
    <s v="Pending"/>
  </r>
  <r>
    <d v="2017-02-09T00:00:00"/>
    <d v="2017-03-01T00:00:00"/>
    <n v="20"/>
    <x v="28"/>
    <x v="1"/>
    <s v="Pending"/>
  </r>
  <r>
    <d v="2017-02-09T00:00:00"/>
    <d v="2017-02-27T00:00:00"/>
    <n v="18"/>
    <x v="5"/>
    <x v="2"/>
    <s v="Pending"/>
  </r>
  <r>
    <d v="2017-02-09T00:00:00"/>
    <d v="2017-02-17T00:00:00"/>
    <n v="8"/>
    <x v="31"/>
    <x v="3"/>
    <s v="Disposed"/>
  </r>
  <r>
    <d v="2017-02-10T00:00:00"/>
    <d v="2017-03-02T00:00:00"/>
    <n v="20"/>
    <x v="1"/>
    <x v="1"/>
    <s v="Pending"/>
  </r>
  <r>
    <d v="2017-02-10T00:00:00"/>
    <d v="2017-02-15T00:00:00"/>
    <n v="5"/>
    <x v="22"/>
    <x v="3"/>
    <s v="Pending"/>
  </r>
  <r>
    <d v="2017-02-10T00:00:00"/>
    <d v="2017-02-16T00:00:00"/>
    <n v="6"/>
    <x v="33"/>
    <x v="4"/>
    <s v="Disposed"/>
  </r>
  <r>
    <d v="2017-02-10T00:00:00"/>
    <d v="2017-02-17T00:00:00"/>
    <n v="7"/>
    <x v="6"/>
    <x v="4"/>
    <s v="Pending"/>
  </r>
  <r>
    <d v="2017-02-10T00:00:00"/>
    <d v="2017-02-27T00:00:00"/>
    <n v="17"/>
    <x v="47"/>
    <x v="0"/>
    <s v="Pending"/>
  </r>
  <r>
    <d v="2017-02-13T00:00:00"/>
    <d v="2017-03-06T00:00:00"/>
    <n v="21"/>
    <x v="27"/>
    <x v="1"/>
    <s v="Pending"/>
  </r>
  <r>
    <d v="2017-02-13T00:00:00"/>
    <d v="2017-02-21T00:00:00"/>
    <n v="8"/>
    <x v="24"/>
    <x v="2"/>
    <s v="Pending"/>
  </r>
  <r>
    <d v="2017-02-13T00:00:00"/>
    <d v="2017-02-22T00:00:00"/>
    <n v="9"/>
    <x v="39"/>
    <x v="3"/>
    <s v="Disposed"/>
  </r>
  <r>
    <d v="2017-02-13T00:00:00"/>
    <d v="2017-02-23T00:00:00"/>
    <n v="10"/>
    <x v="34"/>
    <x v="5"/>
    <s v="Disposed"/>
  </r>
  <r>
    <d v="2017-02-14T00:00:00"/>
    <d v="2017-02-28T00:00:00"/>
    <n v="14"/>
    <x v="45"/>
    <x v="0"/>
    <s v="Pending"/>
  </r>
  <r>
    <d v="2017-02-14T00:00:00"/>
    <d v="2017-03-06T00:00:00"/>
    <n v="20"/>
    <x v="17"/>
    <x v="1"/>
    <s v="Disposed"/>
  </r>
  <r>
    <d v="2017-02-14T00:00:00"/>
    <d v="2017-03-08T00:00:00"/>
    <n v="22"/>
    <x v="0"/>
    <x v="1"/>
    <s v="Pending"/>
  </r>
  <r>
    <d v="2017-02-14T00:00:00"/>
    <d v="2017-02-25T00:00:00"/>
    <n v="11"/>
    <x v="20"/>
    <x v="1"/>
    <s v="Disposed"/>
  </r>
  <r>
    <d v="2017-02-14T00:00:00"/>
    <d v="2017-03-03T00:00:00"/>
    <n v="17"/>
    <x v="11"/>
    <x v="3"/>
    <s v="Pending"/>
  </r>
  <r>
    <d v="2017-02-14T00:00:00"/>
    <d v="2017-02-28T00:00:00"/>
    <n v="14"/>
    <x v="26"/>
    <x v="4"/>
    <s v="Disposed"/>
  </r>
  <r>
    <d v="2017-02-15T00:00:00"/>
    <d v="2017-03-02T00:00:00"/>
    <n v="15"/>
    <x v="10"/>
    <x v="1"/>
    <s v="Pending"/>
  </r>
  <r>
    <d v="2017-02-15T00:00:00"/>
    <d v="2017-03-07T00:00:00"/>
    <n v="20"/>
    <x v="2"/>
    <x v="1"/>
    <s v="Pending"/>
  </r>
  <r>
    <d v="2017-02-15T00:00:00"/>
    <d v="2017-02-28T00:00:00"/>
    <n v="13"/>
    <x v="23"/>
    <x v="2"/>
    <s v="Disposed"/>
  </r>
  <r>
    <d v="2017-02-15T00:00:00"/>
    <d v="2017-02-27T00:00:00"/>
    <n v="12"/>
    <x v="25"/>
    <x v="4"/>
    <s v="Disposed"/>
  </r>
  <r>
    <d v="2017-02-16T00:00:00"/>
    <d v="2017-03-02T00:00:00"/>
    <n v="14"/>
    <x v="18"/>
    <x v="4"/>
    <s v="Disposed"/>
  </r>
  <r>
    <d v="2017-02-16T00:00:00"/>
    <d v="2017-03-03T00:00:00"/>
    <n v="15"/>
    <x v="32"/>
    <x v="3"/>
    <s v="Pending"/>
  </r>
  <r>
    <d v="2017-02-16T00:00:00"/>
    <d v="2017-02-21T00:00:00"/>
    <n v="5"/>
    <x v="33"/>
    <x v="5"/>
    <s v="Disposed"/>
  </r>
  <r>
    <d v="2017-02-16T00:00:00"/>
    <d v="2017-03-08T00:00:00"/>
    <n v="20"/>
    <x v="43"/>
    <x v="4"/>
    <s v="Disposed"/>
  </r>
  <r>
    <d v="2017-02-17T00:00:00"/>
    <d v="2017-03-03T00:00:00"/>
    <n v="14"/>
    <x v="41"/>
    <x v="1"/>
    <s v="Pending"/>
  </r>
  <r>
    <d v="2017-02-17T00:00:00"/>
    <d v="2017-03-07T00:00:00"/>
    <n v="18"/>
    <x v="4"/>
    <x v="2"/>
    <s v="Pending"/>
  </r>
  <r>
    <d v="2017-02-17T00:00:00"/>
    <d v="2017-03-02T00:00:00"/>
    <n v="13"/>
    <x v="31"/>
    <x v="3"/>
    <s v="Disposed"/>
  </r>
  <r>
    <d v="2017-02-17T00:00:00"/>
    <d v="2017-03-06T00:00:00"/>
    <n v="17"/>
    <x v="6"/>
    <x v="4"/>
    <s v="Pending"/>
  </r>
  <r>
    <d v="2017-02-17T00:00:00"/>
    <d v="2017-02-21T00:00:00"/>
    <n v="4"/>
    <x v="48"/>
    <x v="0"/>
    <s v="Pending"/>
  </r>
  <r>
    <d v="2017-02-18T00:00:00"/>
    <d v="2017-02-25T00:00:00"/>
    <n v="7"/>
    <x v="7"/>
    <x v="0"/>
    <s v="Pending"/>
  </r>
  <r>
    <d v="2017-02-20T00:00:00"/>
    <d v="2017-03-14T00:00:00"/>
    <n v="22"/>
    <x v="14"/>
    <x v="1"/>
    <s v="Pending"/>
  </r>
  <r>
    <d v="2017-02-20T00:00:00"/>
    <d v="2017-03-07T00:00:00"/>
    <n v="15"/>
    <x v="29"/>
    <x v="1"/>
    <s v="Pending"/>
  </r>
  <r>
    <d v="2017-02-20T00:00:00"/>
    <d v="2017-02-21T00:00:00"/>
    <n v="1"/>
    <x v="30"/>
    <x v="3"/>
    <s v="Disposed"/>
  </r>
  <r>
    <d v="2017-02-20T00:00:00"/>
    <d v="2017-03-01T00:00:00"/>
    <n v="9"/>
    <x v="12"/>
    <x v="4"/>
    <s v="Disposed"/>
  </r>
  <r>
    <d v="2017-02-21T00:00:00"/>
    <d v="2017-02-23T00:00:00"/>
    <n v="2"/>
    <x v="48"/>
    <x v="0"/>
    <s v="Pending"/>
  </r>
  <r>
    <d v="2017-02-21T00:00:00"/>
    <d v="2017-03-08T00:00:00"/>
    <n v="15"/>
    <x v="8"/>
    <x v="1"/>
    <s v="Pending"/>
  </r>
  <r>
    <d v="2017-02-21T00:00:00"/>
    <d v="2017-03-15T00:00:00"/>
    <n v="22"/>
    <x v="21"/>
    <x v="1"/>
    <s v="Pending"/>
  </r>
  <r>
    <d v="2017-02-21T00:00:00"/>
    <d v="2017-03-08T00:00:00"/>
    <n v="15"/>
    <x v="37"/>
    <x v="2"/>
    <s v="Disposed"/>
  </r>
  <r>
    <d v="2017-02-21T00:00:00"/>
    <d v="2017-02-25T00:00:00"/>
    <n v="4"/>
    <x v="24"/>
    <x v="2"/>
    <s v="Pending"/>
  </r>
  <r>
    <d v="2017-02-21T00:00:00"/>
    <d v="2017-03-10T00:00:00"/>
    <n v="17"/>
    <x v="30"/>
    <x v="3"/>
    <s v="Disposed"/>
  </r>
  <r>
    <d v="2017-02-21T00:00:00"/>
    <m/>
    <n v="-42787"/>
    <x v="33"/>
    <x v="6"/>
    <s v="Disposed"/>
  </r>
  <r>
    <d v="2017-02-21T00:00:00"/>
    <d v="2017-03-09T00:00:00"/>
    <n v="16"/>
    <x v="13"/>
    <x v="4"/>
    <s v="Disposed"/>
  </r>
  <r>
    <d v="2017-02-22T00:00:00"/>
    <d v="2017-03-06T00:00:00"/>
    <n v="12"/>
    <x v="38"/>
    <x v="0"/>
    <s v="Pending"/>
  </r>
  <r>
    <d v="2017-02-22T00:00:00"/>
    <d v="2017-03-14T00:00:00"/>
    <n v="20"/>
    <x v="39"/>
    <x v="3"/>
    <s v="Disposed"/>
  </r>
  <r>
    <d v="2017-02-22T00:00:00"/>
    <d v="2017-03-16T00:00:00"/>
    <n v="22"/>
    <x v="44"/>
    <x v="1"/>
    <s v="Pending"/>
  </r>
  <r>
    <d v="2017-02-22T00:00:00"/>
    <d v="2017-03-15T00:00:00"/>
    <n v="21"/>
    <x v="3"/>
    <x v="2"/>
    <s v="Pending"/>
  </r>
  <r>
    <d v="2017-02-22T00:00:00"/>
    <d v="2017-03-17T00:00:00"/>
    <n v="23"/>
    <x v="19"/>
    <x v="4"/>
    <s v="Disposed"/>
  </r>
  <r>
    <d v="2017-02-23T00:00:00"/>
    <d v="2017-02-27T00:00:00"/>
    <n v="4"/>
    <x v="48"/>
    <x v="0"/>
    <s v="Pending"/>
  </r>
  <r>
    <d v="2017-02-23T00:00:00"/>
    <d v="2017-03-15T00:00:00"/>
    <n v="20"/>
    <x v="40"/>
    <x v="1"/>
    <s v="Pending"/>
  </r>
  <r>
    <d v="2017-02-23T00:00:00"/>
    <d v="2017-03-09T00:00:00"/>
    <n v="14"/>
    <x v="46"/>
    <x v="1"/>
    <s v="Disposed"/>
  </r>
  <r>
    <d v="2017-02-23T00:00:00"/>
    <d v="2017-03-03T00:00:00"/>
    <n v="8"/>
    <x v="42"/>
    <x v="2"/>
    <s v="Pending"/>
  </r>
  <r>
    <d v="2017-02-23T00:00:00"/>
    <d v="2017-03-04T00:00:00"/>
    <n v="9"/>
    <x v="34"/>
    <x v="5"/>
    <s v="Disposed"/>
  </r>
  <r>
    <d v="2017-02-25T00:00:00"/>
    <d v="2017-03-04T00:00:00"/>
    <n v="7"/>
    <x v="7"/>
    <x v="0"/>
    <s v="Pending"/>
  </r>
  <r>
    <d v="2017-02-25T00:00:00"/>
    <d v="2017-03-04T00:00:00"/>
    <n v="7"/>
    <x v="20"/>
    <x v="1"/>
    <s v="Disposed"/>
  </r>
  <r>
    <d v="2017-02-25T00:00:00"/>
    <d v="2017-03-14T00:00:00"/>
    <n v="17"/>
    <x v="24"/>
    <x v="2"/>
    <s v="Pending"/>
  </r>
  <r>
    <d v="2017-02-27T00:00:00"/>
    <d v="2017-03-17T00:00:00"/>
    <n v="18"/>
    <x v="48"/>
    <x v="0"/>
    <s v="Pending"/>
  </r>
  <r>
    <d v="2017-02-27T00:00:00"/>
    <d v="2017-03-21T00:00:00"/>
    <n v="22"/>
    <x v="16"/>
    <x v="1"/>
    <s v="Disposed"/>
  </r>
  <r>
    <d v="2017-02-27T00:00:00"/>
    <d v="2017-03-06T00:00:00"/>
    <n v="7"/>
    <x v="47"/>
    <x v="1"/>
    <s v="Pending"/>
  </r>
  <r>
    <d v="2017-02-27T00:00:00"/>
    <d v="2017-03-10T00:00:00"/>
    <n v="11"/>
    <x v="9"/>
    <x v="2"/>
    <s v="Disposed"/>
  </r>
  <r>
    <d v="2017-02-27T00:00:00"/>
    <d v="2017-03-03T00:00:00"/>
    <n v="4"/>
    <x v="22"/>
    <x v="3"/>
    <s v="Pending"/>
  </r>
  <r>
    <d v="2017-02-27T00:00:00"/>
    <d v="2017-03-16T00:00:00"/>
    <n v="17"/>
    <x v="5"/>
    <x v="4"/>
    <s v="Pending"/>
  </r>
  <r>
    <d v="2017-02-27T00:00:00"/>
    <d v="2017-03-07T00:00:00"/>
    <n v="8"/>
    <x v="25"/>
    <x v="4"/>
    <s v="Disposed"/>
  </r>
  <r>
    <d v="2017-02-28T00:00:00"/>
    <d v="2017-03-16T00:00:00"/>
    <n v="16"/>
    <x v="45"/>
    <x v="0"/>
    <s v="Pending"/>
  </r>
  <r>
    <d v="2017-02-28T00:00:00"/>
    <d v="2017-03-22T00:00:00"/>
    <n v="22"/>
    <x v="15"/>
    <x v="1"/>
    <s v="Pending"/>
  </r>
  <r>
    <d v="2017-02-28T00:00:00"/>
    <d v="2017-03-01T00:00:00"/>
    <n v="1"/>
    <x v="35"/>
    <x v="1"/>
    <s v="Disposed"/>
  </r>
  <r>
    <d v="2017-02-28T00:00:00"/>
    <d v="2017-03-16T00:00:00"/>
    <n v="16"/>
    <x v="23"/>
    <x v="3"/>
    <s v="Disposed"/>
  </r>
  <r>
    <d v="2017-02-28T00:00:00"/>
    <d v="2017-03-21T00:00:00"/>
    <n v="21"/>
    <x v="26"/>
    <x v="4"/>
    <s v="Disposed"/>
  </r>
  <r>
    <d v="2017-03-01T00:00:00"/>
    <d v="2017-03-23T00:00:00"/>
    <n v="22"/>
    <x v="28"/>
    <x v="1"/>
    <s v="Pending"/>
  </r>
  <r>
    <d v="2017-03-01T00:00:00"/>
    <d v="2017-03-24T00:00:00"/>
    <n v="23"/>
    <x v="36"/>
    <x v="1"/>
    <s v="Pending"/>
  </r>
  <r>
    <d v="2017-03-01T00:00:00"/>
    <d v="2017-03-21T00:00:00"/>
    <n v="20"/>
    <x v="35"/>
    <x v="1"/>
    <s v="Disposed"/>
  </r>
  <r>
    <d v="2017-03-01T00:00:00"/>
    <d v="2017-03-24T00:00:00"/>
    <n v="23"/>
    <x v="12"/>
    <x v="4"/>
    <s v="Disposed"/>
  </r>
  <r>
    <d v="2017-03-01T00:00:00"/>
    <d v="2017-03-02T00:00:00"/>
    <n v="1"/>
    <x v="45"/>
    <x v="1"/>
    <s v="Pending"/>
  </r>
  <r>
    <d v="2017-03-02T00:00:00"/>
    <d v="2017-02-03T00:00:00"/>
    <n v="-27"/>
    <x v="10"/>
    <x v="1"/>
    <s v="Pending"/>
  </r>
  <r>
    <d v="2017-03-02T00:00:00"/>
    <d v="2017-03-27T00:00:00"/>
    <n v="25"/>
    <x v="1"/>
    <x v="1"/>
    <s v="Pending"/>
  </r>
  <r>
    <d v="2017-03-02T00:00:00"/>
    <d v="2017-03-10T00:00:00"/>
    <n v="8"/>
    <x v="31"/>
    <x v="3"/>
    <s v="Disposed"/>
  </r>
  <r>
    <d v="2017-03-02T00:00:00"/>
    <d v="2017-03-20T00:00:00"/>
    <n v="18"/>
    <x v="18"/>
    <x v="4"/>
    <s v="Disposed"/>
  </r>
  <r>
    <d v="2017-03-02T00:00:00"/>
    <d v="2017-03-16T00:00:00"/>
    <n v="14"/>
    <x v="45"/>
    <x v="1"/>
    <s v="Pending"/>
  </r>
  <r>
    <d v="2017-03-02T00:00:00"/>
    <d v="2017-03-03T00:00:00"/>
    <n v="1"/>
    <x v="4"/>
    <x v="2"/>
    <s v="Pending"/>
  </r>
  <r>
    <d v="2017-03-02T00:00:00"/>
    <d v="2017-03-04T00:00:00"/>
    <n v="2"/>
    <x v="7"/>
    <x v="1"/>
    <s v="Pending"/>
  </r>
  <r>
    <d v="2017-03-03T00:00:00"/>
    <d v="2017-03-31T00:00:00"/>
    <n v="28"/>
    <x v="10"/>
    <x v="1"/>
    <s v="Pending"/>
  </r>
  <r>
    <d v="2017-03-03T00:00:00"/>
    <d v="2017-03-28T00:00:00"/>
    <n v="25"/>
    <x v="41"/>
    <x v="1"/>
    <s v="Pending"/>
  </r>
  <r>
    <d v="2017-03-03T00:00:00"/>
    <d v="2017-03-04T00:00:00"/>
    <n v="1"/>
    <x v="42"/>
    <x v="2"/>
    <s v="Pending"/>
  </r>
  <r>
    <d v="2017-03-03T00:00:00"/>
    <d v="2017-03-17T00:00:00"/>
    <n v="14"/>
    <x v="22"/>
    <x v="3"/>
    <s v="Pending"/>
  </r>
  <r>
    <d v="2017-03-03T00:00:00"/>
    <d v="2017-03-22T00:00:00"/>
    <n v="19"/>
    <x v="32"/>
    <x v="3"/>
    <s v="Pending"/>
  </r>
  <r>
    <d v="2017-03-03T00:00:00"/>
    <d v="2017-03-29T00:00:00"/>
    <n v="26"/>
    <x v="11"/>
    <x v="4"/>
    <s v="Pending"/>
  </r>
  <r>
    <d v="2017-03-03T00:00:00"/>
    <d v="2017-03-07T00:00:00"/>
    <n v="4"/>
    <x v="4"/>
    <x v="2"/>
    <s v="Pending"/>
  </r>
  <r>
    <d v="2017-03-04T00:00:00"/>
    <d v="2017-03-10T00:00:00"/>
    <n v="6"/>
    <x v="7"/>
    <x v="1"/>
    <s v="Pending"/>
  </r>
  <r>
    <d v="2017-03-04T00:00:00"/>
    <d v="2017-03-20T00:00:00"/>
    <n v="16"/>
    <x v="20"/>
    <x v="1"/>
    <s v="Disposed"/>
  </r>
  <r>
    <d v="2017-03-04T00:00:00"/>
    <d v="2017-03-20T00:00:00"/>
    <n v="16"/>
    <x v="42"/>
    <x v="2"/>
    <s v="Pending"/>
  </r>
  <r>
    <d v="2017-03-04T00:00:00"/>
    <m/>
    <n v="-42798"/>
    <x v="34"/>
    <x v="6"/>
    <s v="Disposed"/>
  </r>
  <r>
    <d v="2017-03-06T00:00:00"/>
    <d v="2017-03-22T00:00:00"/>
    <n v="16"/>
    <x v="38"/>
    <x v="0"/>
    <s v="Pending"/>
  </r>
  <r>
    <d v="2017-03-06T00:00:00"/>
    <d v="2017-03-28T00:00:00"/>
    <n v="22"/>
    <x v="27"/>
    <x v="1"/>
    <s v="Pending"/>
  </r>
  <r>
    <d v="2017-03-06T00:00:00"/>
    <d v="2017-03-20T00:00:00"/>
    <n v="14"/>
    <x v="47"/>
    <x v="1"/>
    <s v="Pending"/>
  </r>
  <r>
    <d v="2017-03-06T00:00:00"/>
    <d v="2017-03-22T00:00:00"/>
    <n v="16"/>
    <x v="17"/>
    <x v="2"/>
    <s v="Disposed"/>
  </r>
  <r>
    <d v="2017-03-06T00:00:00"/>
    <d v="2017-03-29T00:00:00"/>
    <n v="23"/>
    <x v="6"/>
    <x v="4"/>
    <s v="Pending"/>
  </r>
  <r>
    <d v="2017-03-07T00:00:00"/>
    <d v="2017-04-05T00:00:00"/>
    <n v="29"/>
    <x v="29"/>
    <x v="1"/>
    <s v="Pending"/>
  </r>
  <r>
    <d v="2017-03-07T00:00:00"/>
    <d v="2017-03-09T00:00:00"/>
    <n v="2"/>
    <x v="2"/>
    <x v="1"/>
    <s v="Pending"/>
  </r>
  <r>
    <d v="2017-03-07T00:00:00"/>
    <d v="2017-04-05T00:00:00"/>
    <n v="29"/>
    <x v="4"/>
    <x v="2"/>
    <s v="Pending"/>
  </r>
  <r>
    <d v="2017-03-07T00:00:00"/>
    <d v="2017-03-14T00:00:00"/>
    <n v="7"/>
    <x v="25"/>
    <x v="4"/>
    <s v="Disposed"/>
  </r>
  <r>
    <d v="2017-03-08T00:00:00"/>
    <d v="2017-03-28T00:00:00"/>
    <n v="20"/>
    <x v="8"/>
    <x v="1"/>
    <s v="Pending"/>
  </r>
  <r>
    <d v="2017-03-08T00:00:00"/>
    <d v="2017-03-09T00:00:00"/>
    <n v="1"/>
    <x v="0"/>
    <x v="1"/>
    <s v="Pending"/>
  </r>
  <r>
    <d v="2017-03-08T00:00:00"/>
    <d v="2017-03-21T00:00:00"/>
    <n v="13"/>
    <x v="37"/>
    <x v="2"/>
    <s v="Disposed"/>
  </r>
  <r>
    <d v="2017-03-08T00:00:00"/>
    <d v="2017-03-30T00:00:00"/>
    <n v="22"/>
    <x v="43"/>
    <x v="4"/>
    <s v="Disposed"/>
  </r>
  <r>
    <d v="2017-03-08T00:00:00"/>
    <d v="2017-03-09T00:00:00"/>
    <n v="1"/>
    <x v="48"/>
    <x v="1"/>
    <s v="Pending"/>
  </r>
  <r>
    <d v="2017-03-09T00:00:00"/>
    <d v="2017-03-10T00:00:00"/>
    <n v="1"/>
    <x v="0"/>
    <x v="1"/>
    <s v="Pending"/>
  </r>
  <r>
    <d v="2017-03-09T00:00:00"/>
    <d v="2017-03-30T00:00:00"/>
    <n v="21"/>
    <x v="2"/>
    <x v="1"/>
    <s v="Pending"/>
  </r>
  <r>
    <d v="2017-03-09T00:00:00"/>
    <d v="2017-04-05T00:00:00"/>
    <n v="27"/>
    <x v="46"/>
    <x v="1"/>
    <s v="Disposed"/>
  </r>
  <r>
    <d v="2017-03-09T00:00:00"/>
    <d v="2017-04-06T00:00:00"/>
    <n v="28"/>
    <x v="13"/>
    <x v="4"/>
    <s v="Disposed"/>
  </r>
  <r>
    <d v="2017-03-09T00:00:00"/>
    <d v="2017-03-16T00:00:00"/>
    <n v="7"/>
    <x v="49"/>
    <x v="0"/>
    <s v="Pending"/>
  </r>
  <r>
    <d v="2017-03-09T00:00:00"/>
    <d v="2017-03-20T00:00:00"/>
    <n v="11"/>
    <x v="50"/>
    <x v="0"/>
    <s v="Pending"/>
  </r>
  <r>
    <d v="2017-03-09T00:00:00"/>
    <d v="2017-03-17T00:00:00"/>
    <n v="8"/>
    <x v="48"/>
    <x v="1"/>
    <s v="Pending"/>
  </r>
  <r>
    <d v="2017-03-09T00:00:00"/>
    <d v="2017-03-15T00:00:00"/>
    <n v="6"/>
    <x v="40"/>
    <x v="1"/>
    <s v="Pending"/>
  </r>
  <r>
    <d v="2017-03-10T00:00:00"/>
    <d v="2017-03-15T00:00:00"/>
    <n v="5"/>
    <x v="7"/>
    <x v="1"/>
    <s v="Pending"/>
  </r>
  <r>
    <d v="2017-03-10T00:00:00"/>
    <d v="2017-04-07T00:00:00"/>
    <n v="28"/>
    <x v="0"/>
    <x v="1"/>
    <s v="Pending"/>
  </r>
  <r>
    <d v="2017-03-10T00:00:00"/>
    <d v="2017-04-03T00:00:00"/>
    <n v="24"/>
    <x v="9"/>
    <x v="1"/>
    <s v="Disposed"/>
  </r>
  <r>
    <d v="2017-03-10T00:00:00"/>
    <d v="2017-03-30T00:00:00"/>
    <n v="20"/>
    <x v="31"/>
    <x v="3"/>
    <s v="Disposed"/>
  </r>
  <r>
    <d v="2017-03-10T00:00:00"/>
    <d v="2017-03-30T00:00:00"/>
    <n v="20"/>
    <x v="30"/>
    <x v="4"/>
    <s v="Disposed"/>
  </r>
  <r>
    <d v="2017-03-10T00:00:00"/>
    <d v="2017-04-07T00:00:00"/>
    <n v="28"/>
    <x v="51"/>
    <x v="4"/>
    <s v="Disposed"/>
  </r>
  <r>
    <d v="2017-03-14T00:00:00"/>
    <d v="2017-04-07T00:00:00"/>
    <n v="24"/>
    <x v="14"/>
    <x v="1"/>
    <s v="Pending"/>
  </r>
  <r>
    <d v="2017-03-14T00:00:00"/>
    <d v="2017-03-30T00:00:00"/>
    <n v="16"/>
    <x v="24"/>
    <x v="3"/>
    <s v="Pending"/>
  </r>
  <r>
    <d v="2017-03-14T00:00:00"/>
    <d v="2017-03-18T00:00:00"/>
    <n v="4"/>
    <x v="25"/>
    <x v="5"/>
    <s v="Disposed"/>
  </r>
  <r>
    <d v="2017-03-14T00:00:00"/>
    <d v="2017-04-13T00:00:00"/>
    <n v="30"/>
    <x v="39"/>
    <x v="4"/>
    <s v="Disposed"/>
  </r>
  <r>
    <d v="2017-03-15T00:00:00"/>
    <d v="2017-03-17T00:00:00"/>
    <n v="2"/>
    <x v="7"/>
    <x v="1"/>
    <s v="Pending"/>
  </r>
  <r>
    <d v="2017-03-15T00:00:00"/>
    <d v="2017-04-05T00:00:00"/>
    <n v="21"/>
    <x v="21"/>
    <x v="1"/>
    <s v="Pending"/>
  </r>
  <r>
    <d v="2017-03-15T00:00:00"/>
    <d v="2017-04-06T00:00:00"/>
    <n v="22"/>
    <x v="40"/>
    <x v="1"/>
    <s v="Pending"/>
  </r>
  <r>
    <d v="2017-03-15T00:00:00"/>
    <d v="2017-04-10T00:00:00"/>
    <n v="26"/>
    <x v="3"/>
    <x v="2"/>
    <s v="Pending"/>
  </r>
  <r>
    <d v="2017-03-15T00:00:00"/>
    <d v="2017-03-24T00:00:00"/>
    <n v="9"/>
    <x v="52"/>
    <x v="0"/>
    <s v="Pending"/>
  </r>
  <r>
    <d v="2017-03-16T00:00:00"/>
    <d v="2017-04-07T00:00:00"/>
    <n v="22"/>
    <x v="49"/>
    <x v="0"/>
    <s v="Pending"/>
  </r>
  <r>
    <d v="2017-03-16T00:00:00"/>
    <d v="2017-04-13T00:00:00"/>
    <n v="28"/>
    <x v="44"/>
    <x v="1"/>
    <s v="Pending"/>
  </r>
  <r>
    <d v="2017-03-16T00:00:00"/>
    <d v="2017-04-13T00:00:00"/>
    <n v="28"/>
    <x v="45"/>
    <x v="1"/>
    <s v="Pending"/>
  </r>
  <r>
    <d v="2017-03-16T00:00:00"/>
    <d v="2017-04-15T00:00:00"/>
    <n v="30"/>
    <x v="23"/>
    <x v="3"/>
    <s v="Disposed"/>
  </r>
  <r>
    <d v="2017-03-16T00:00:00"/>
    <d v="2017-04-12T00:00:00"/>
    <n v="27"/>
    <x v="5"/>
    <x v="4"/>
    <s v="Pending"/>
  </r>
  <r>
    <d v="2017-03-17T00:00:00"/>
    <d v="2017-03-18T00:00:00"/>
    <n v="1"/>
    <x v="48"/>
    <x v="1"/>
    <s v="Pending"/>
  </r>
  <r>
    <d v="2017-03-17T00:00:00"/>
    <d v="2017-04-11T00:00:00"/>
    <n v="25"/>
    <x v="22"/>
    <x v="3"/>
    <s v="Pending"/>
  </r>
  <r>
    <d v="2017-03-17T00:00:00"/>
    <d v="2017-04-10T00:00:00"/>
    <n v="24"/>
    <x v="53"/>
    <x v="4"/>
    <s v="Disposed"/>
  </r>
  <r>
    <d v="2017-03-17T00:00:00"/>
    <d v="2017-04-05T00:00:00"/>
    <n v="19"/>
    <x v="19"/>
    <x v="4"/>
    <s v="Disposed"/>
  </r>
  <r>
    <d v="2017-03-17T00:00:00"/>
    <d v="2017-03-23T00:00:00"/>
    <n v="6"/>
    <x v="7"/>
    <x v="1"/>
    <s v="Pending"/>
  </r>
  <r>
    <d v="2017-03-18T00:00:00"/>
    <d v="2017-03-22T00:00:00"/>
    <n v="4"/>
    <x v="48"/>
    <x v="1"/>
    <s v="Pending"/>
  </r>
  <r>
    <d v="2017-03-18T00:00:00"/>
    <m/>
    <n v="-42812"/>
    <x v="25"/>
    <x v="6"/>
    <s v="Disposed"/>
  </r>
  <r>
    <d v="2017-03-20T00:00:00"/>
    <d v="2017-03-29T00:00:00"/>
    <n v="9"/>
    <x v="50"/>
    <x v="0"/>
    <s v="Pending"/>
  </r>
  <r>
    <d v="2017-03-20T00:00:00"/>
    <d v="2017-03-27T00:00:00"/>
    <n v="7"/>
    <x v="20"/>
    <x v="1"/>
    <s v="Disposed"/>
  </r>
  <r>
    <d v="2017-03-20T00:00:00"/>
    <d v="2017-04-06T00:00:00"/>
    <n v="17"/>
    <x v="47"/>
    <x v="1"/>
    <s v="Pending"/>
  </r>
  <r>
    <d v="2017-03-20T00:00:00"/>
    <d v="2017-04-06T00:00:00"/>
    <n v="17"/>
    <x v="42"/>
    <x v="3"/>
    <s v="Pending"/>
  </r>
  <r>
    <d v="2017-03-20T00:00:00"/>
    <d v="2017-03-27T00:00:00"/>
    <n v="7"/>
    <x v="18"/>
    <x v="7"/>
    <s v="Disposed"/>
  </r>
  <r>
    <d v="2017-03-21T00:00:00"/>
    <d v="2017-04-10T00:00:00"/>
    <n v="20"/>
    <x v="16"/>
    <x v="1"/>
    <s v="Disposed"/>
  </r>
  <r>
    <d v="2017-03-21T00:00:00"/>
    <d v="2017-04-12T00:00:00"/>
    <n v="22"/>
    <x v="35"/>
    <x v="1"/>
    <s v="Disposed"/>
  </r>
  <r>
    <d v="2017-03-21T00:00:00"/>
    <d v="2017-04-12T00:00:00"/>
    <n v="22"/>
    <x v="37"/>
    <x v="2"/>
    <s v="Disposed"/>
  </r>
  <r>
    <d v="2017-03-22T00:00:00"/>
    <d v="2017-04-05T00:00:00"/>
    <n v="14"/>
    <x v="38"/>
    <x v="0"/>
    <s v="Pending"/>
  </r>
  <r>
    <d v="2017-03-22T00:00:00"/>
    <d v="2017-04-12T00:00:00"/>
    <n v="21"/>
    <x v="15"/>
    <x v="1"/>
    <s v="Pending"/>
  </r>
  <r>
    <d v="2017-03-22T00:00:00"/>
    <d v="2017-04-17T00:00:00"/>
    <n v="26"/>
    <x v="48"/>
    <x v="1"/>
    <s v="Pending"/>
  </r>
  <r>
    <d v="2017-03-22T00:00:00"/>
    <d v="2017-04-06T00:00:00"/>
    <n v="15"/>
    <x v="17"/>
    <x v="2"/>
    <s v="Disposed"/>
  </r>
  <r>
    <d v="2017-03-22T00:00:00"/>
    <d v="2017-04-12T00:00:00"/>
    <n v="21"/>
    <x v="32"/>
    <x v="3"/>
    <s v="Pending"/>
  </r>
  <r>
    <d v="2017-03-22T00:00:00"/>
    <m/>
    <n v="-42816"/>
    <x v="53"/>
    <x v="4"/>
    <s v="Disposed"/>
  </r>
  <r>
    <d v="2017-03-23T00:00:00"/>
    <d v="2017-04-13T00:00:00"/>
    <n v="21"/>
    <x v="28"/>
    <x v="1"/>
    <s v="Pending"/>
  </r>
  <r>
    <d v="2017-03-23T00:00:00"/>
    <d v="2017-03-31T00:00:00"/>
    <n v="8"/>
    <x v="10"/>
    <x v="1"/>
    <s v="Pending"/>
  </r>
  <r>
    <d v="2017-03-23T00:00:00"/>
    <d v="2017-04-06T00:00:00"/>
    <n v="14"/>
    <x v="7"/>
    <x v="1"/>
    <s v="Pending"/>
  </r>
  <r>
    <d v="2017-03-23T00:00:00"/>
    <d v="2017-04-18T00:00:00"/>
    <n v="26"/>
    <x v="54"/>
    <x v="4"/>
    <s v="Pending"/>
  </r>
  <r>
    <d v="2017-03-23T00:00:00"/>
    <d v="2017-03-31T00:00:00"/>
    <n v="8"/>
    <x v="55"/>
    <x v="0"/>
    <s v="Pending"/>
  </r>
  <r>
    <d v="2017-03-24T00:00:00"/>
    <d v="2017-04-21T00:00:00"/>
    <n v="28"/>
    <x v="36"/>
    <x v="1"/>
    <s v="Pending"/>
  </r>
  <r>
    <d v="2017-03-24T00:00:00"/>
    <d v="2017-04-21T00:00:00"/>
    <n v="28"/>
    <x v="12"/>
    <x v="4"/>
    <s v="Disposed"/>
  </r>
  <r>
    <d v="2017-03-24T00:00:00"/>
    <d v="2017-04-10T00:00:00"/>
    <n v="17"/>
    <x v="52"/>
    <x v="0"/>
    <s v="Pending"/>
  </r>
  <r>
    <d v="2017-03-27T00:00:00"/>
    <d v="2017-04-18T00:00:00"/>
    <n v="22"/>
    <x v="1"/>
    <x v="1"/>
    <s v="Pending"/>
  </r>
  <r>
    <d v="2017-03-27T00:00:00"/>
    <d v="2017-04-06T00:00:00"/>
    <n v="10"/>
    <x v="20"/>
    <x v="1"/>
    <s v="Disposed"/>
  </r>
  <r>
    <d v="2017-03-27T00:00:00"/>
    <d v="2017-04-17T00:00:00"/>
    <n v="21"/>
    <x v="18"/>
    <x v="4"/>
    <s v="Disposed"/>
  </r>
  <r>
    <d v="2017-03-27T00:00:00"/>
    <d v="2017-04-03T00:00:00"/>
    <n v="7"/>
    <x v="56"/>
    <x v="2"/>
    <s v="Disposed"/>
  </r>
  <r>
    <d v="2017-03-27T00:00:00"/>
    <d v="2017-04-10T00:00:00"/>
    <n v="14"/>
    <x v="53"/>
    <x v="4"/>
    <s v="Disposed"/>
  </r>
  <r>
    <d v="2017-03-28T00:00:00"/>
    <d v="2017-04-24T00:00:00"/>
    <n v="27"/>
    <x v="8"/>
    <x v="1"/>
    <s v="Pending"/>
  </r>
  <r>
    <d v="2017-03-28T00:00:00"/>
    <d v="2017-04-20T00:00:00"/>
    <n v="23"/>
    <x v="41"/>
    <x v="1"/>
    <s v="Pending"/>
  </r>
  <r>
    <d v="2017-03-28T00:00:00"/>
    <m/>
    <n v="-42822"/>
    <x v="26"/>
    <x v="6"/>
    <s v="Disposed"/>
  </r>
  <r>
    <d v="2017-03-29T00:00:00"/>
    <d v="2017-04-13T00:00:00"/>
    <n v="15"/>
    <x v="50"/>
    <x v="0"/>
    <s v="Pending"/>
  </r>
  <r>
    <d v="2017-03-29T00:00:00"/>
    <d v="2017-04-19T00:00:00"/>
    <n v="21"/>
    <x v="6"/>
    <x v="1"/>
    <s v="Pending"/>
  </r>
  <r>
    <d v="2017-03-29T00:00:00"/>
    <d v="2017-03-30T00:00:00"/>
    <n v="1"/>
    <x v="2"/>
    <x v="1"/>
    <s v="Pending"/>
  </r>
  <r>
    <d v="2017-03-29T00:00:00"/>
    <d v="2017-04-20T00:00:00"/>
    <n v="22"/>
    <x v="11"/>
    <x v="4"/>
    <s v="Pending"/>
  </r>
  <r>
    <d v="2017-03-30T00:00:00"/>
    <d v="2017-03-31T00:00:00"/>
    <n v="1"/>
    <x v="2"/>
    <x v="1"/>
    <s v="Pending"/>
  </r>
  <r>
    <d v="2017-03-30T00:00:00"/>
    <d v="2017-04-18T00:00:00"/>
    <n v="19"/>
    <x v="24"/>
    <x v="3"/>
    <s v="Pending"/>
  </r>
  <r>
    <d v="2017-03-30T00:00:00"/>
    <d v="2017-04-19T00:00:00"/>
    <n v="20"/>
    <x v="31"/>
    <x v="3"/>
    <s v="Disposed"/>
  </r>
  <r>
    <d v="2017-03-30T00:00:00"/>
    <d v="2017-04-11T00:00:00"/>
    <n v="12"/>
    <x v="30"/>
    <x v="4"/>
    <s v="Disposed"/>
  </r>
  <r>
    <d v="2017-03-30T00:00:00"/>
    <d v="2017-04-10T00:00:00"/>
    <n v="11"/>
    <x v="43"/>
    <x v="4"/>
    <s v="Disposed"/>
  </r>
  <r>
    <d v="2017-03-30T00:00:00"/>
    <m/>
    <n v="-42824"/>
    <x v="44"/>
    <x v="1"/>
    <s v="Pending"/>
  </r>
  <r>
    <d v="2017-03-31T00:00:00"/>
    <d v="2017-04-11T00:00:00"/>
    <n v="11"/>
    <x v="55"/>
    <x v="0"/>
    <s v="Pending"/>
  </r>
  <r>
    <d v="2017-03-31T00:00:00"/>
    <d v="2017-04-25T00:00:00"/>
    <n v="25"/>
    <x v="10"/>
    <x v="1"/>
    <s v="Pending"/>
  </r>
  <r>
    <d v="2017-03-31T00:00:00"/>
    <d v="2017-04-26T00:00:00"/>
    <n v="26"/>
    <x v="2"/>
    <x v="1"/>
    <s v="Pending"/>
  </r>
  <r>
    <d v="2017-04-01T00:00:00"/>
    <d v="2017-04-12T00:00:00"/>
    <n v="11"/>
    <x v="57"/>
    <x v="0"/>
    <s v="Pending"/>
  </r>
  <r>
    <d v="2017-04-03T00:00:00"/>
    <d v="2017-04-11T00:00:00"/>
    <n v="8"/>
    <x v="9"/>
    <x v="2"/>
    <s v="Disposed"/>
  </r>
  <r>
    <d v="2017-04-03T00:00:00"/>
    <d v="2017-04-17T00:00:00"/>
    <n v="14"/>
    <x v="56"/>
    <x v="2"/>
    <s v="Disposed"/>
  </r>
  <r>
    <d v="2017-04-05T00:00:00"/>
    <d v="2017-04-15T00:00:00"/>
    <n v="10"/>
    <x v="38"/>
    <x v="0"/>
    <s v="Pending"/>
  </r>
  <r>
    <d v="2017-04-05T00:00:00"/>
    <d v="2017-04-20T00:00:00"/>
    <n v="15"/>
    <x v="21"/>
    <x v="1"/>
    <s v="Pending"/>
  </r>
  <r>
    <d v="2017-04-05T00:00:00"/>
    <d v="2017-04-21T00:00:00"/>
    <n v="16"/>
    <x v="46"/>
    <x v="1"/>
    <s v="Disposed"/>
  </r>
  <r>
    <d v="2017-04-05T00:00:00"/>
    <d v="2017-04-24T00:00:00"/>
    <n v="19"/>
    <x v="19"/>
    <x v="4"/>
    <s v="Disposed"/>
  </r>
  <r>
    <d v="2017-04-05T00:00:00"/>
    <d v="2017-04-12T00:00:00"/>
    <n v="7"/>
    <x v="57"/>
    <x v="0"/>
    <s v="Pending"/>
  </r>
  <r>
    <d v="2017-04-06T00:00:00"/>
    <d v="2017-04-24T00:00:00"/>
    <n v="18"/>
    <x v="7"/>
    <x v="1"/>
    <s v="Pending"/>
  </r>
  <r>
    <d v="2017-04-06T00:00:00"/>
    <d v="2017-04-26T00:00:00"/>
    <n v="20"/>
    <x v="40"/>
    <x v="1"/>
    <s v="Pending"/>
  </r>
  <r>
    <d v="2017-04-06T00:00:00"/>
    <d v="2017-04-17T00:00:00"/>
    <n v="11"/>
    <x v="20"/>
    <x v="1"/>
    <s v="Disposed"/>
  </r>
  <r>
    <d v="2017-04-06T00:00:00"/>
    <d v="2017-04-19T00:00:00"/>
    <n v="13"/>
    <x v="17"/>
    <x v="2"/>
    <s v="Disposed"/>
  </r>
  <r>
    <d v="2017-04-06T00:00:00"/>
    <d v="2017-04-26T00:00:00"/>
    <n v="20"/>
    <x v="42"/>
    <x v="3"/>
    <s v="Pending"/>
  </r>
  <r>
    <d v="2017-04-06T00:00:00"/>
    <d v="2017-04-25T00:00:00"/>
    <n v="19"/>
    <x v="13"/>
    <x v="4"/>
    <s v="Disposed"/>
  </r>
  <r>
    <d v="2017-04-06T00:00:00"/>
    <d v="2017-04-11T00:00:00"/>
    <n v="5"/>
    <x v="10"/>
    <x v="1"/>
    <s v="Pending"/>
  </r>
  <r>
    <d v="2017-04-06T00:00:00"/>
    <d v="2017-04-13T00:00:00"/>
    <n v="7"/>
    <x v="7"/>
    <x v="1"/>
    <s v="Pending"/>
  </r>
  <r>
    <d v="2017-04-07T00:00:00"/>
    <d v="2017-04-17T00:00:00"/>
    <n v="10"/>
    <x v="49"/>
    <x v="0"/>
    <s v="Pending"/>
  </r>
  <r>
    <d v="2017-04-07T00:00:00"/>
    <d v="2017-04-26T00:00:00"/>
    <n v="19"/>
    <x v="14"/>
    <x v="1"/>
    <s v="Pending"/>
  </r>
  <r>
    <d v="2017-04-07T00:00:00"/>
    <d v="2017-04-11T00:00:00"/>
    <n v="4"/>
    <x v="0"/>
    <x v="1"/>
    <s v="Pending"/>
  </r>
  <r>
    <d v="2017-04-07T00:00:00"/>
    <d v="2017-04-19T00:00:00"/>
    <n v="12"/>
    <x v="51"/>
    <x v="4"/>
    <s v="Disposed"/>
  </r>
  <r>
    <d v="2017-04-10T00:00:00"/>
    <d v="2017-04-17T00:00:00"/>
    <n v="7"/>
    <x v="52"/>
    <x v="0"/>
    <s v="Pending"/>
  </r>
  <r>
    <d v="2017-04-10T00:00:00"/>
    <d v="2017-04-26T00:00:00"/>
    <n v="16"/>
    <x v="16"/>
    <x v="1"/>
    <s v="Disposed"/>
  </r>
  <r>
    <d v="2017-04-10T00:00:00"/>
    <d v="2017-04-11T00:00:00"/>
    <n v="1"/>
    <x v="3"/>
    <x v="2"/>
    <s v="Pending"/>
  </r>
  <r>
    <d v="2017-04-10T00:00:00"/>
    <d v="2017-04-21T00:00:00"/>
    <n v="11"/>
    <x v="53"/>
    <x v="4"/>
    <s v="Disposed"/>
  </r>
  <r>
    <d v="2017-04-10T00:00:00"/>
    <d v="2017-04-22T00:00:00"/>
    <n v="12"/>
    <x v="43"/>
    <x v="5"/>
    <s v="Disposed"/>
  </r>
  <r>
    <d v="2017-04-11T00:00:00"/>
    <d v="2017-05-01T00:00:00"/>
    <n v="20"/>
    <x v="55"/>
    <x v="0"/>
    <s v="Pending"/>
  </r>
  <r>
    <d v="2017-04-11T00:00:00"/>
    <d v="2017-04-17T00:00:00"/>
    <n v="6"/>
    <x v="0"/>
    <x v="1"/>
    <s v="Pending"/>
  </r>
  <r>
    <d v="2017-04-11T00:00:00"/>
    <d v="2017-04-25T00:00:00"/>
    <n v="14"/>
    <x v="47"/>
    <x v="1"/>
    <s v="Pending"/>
  </r>
  <r>
    <d v="2017-04-11T00:00:00"/>
    <d v="2017-04-27T00:00:00"/>
    <n v="16"/>
    <x v="9"/>
    <x v="2"/>
    <s v="Disposed"/>
  </r>
  <r>
    <d v="2017-04-11T00:00:00"/>
    <d v="2017-04-21T00:00:00"/>
    <n v="10"/>
    <x v="22"/>
    <x v="3"/>
    <s v="Pending"/>
  </r>
  <r>
    <d v="2017-04-11T00:00:00"/>
    <d v="2017-04-25T00:00:00"/>
    <n v="14"/>
    <x v="30"/>
    <x v="4"/>
    <s v="Disposed"/>
  </r>
  <r>
    <d v="2017-04-12T00:00:00"/>
    <d v="2017-04-27T00:00:00"/>
    <n v="15"/>
    <x v="57"/>
    <x v="0"/>
    <s v="Pending"/>
  </r>
  <r>
    <d v="2017-04-12T00:00:00"/>
    <d v="2017-04-28T00:00:00"/>
    <n v="16"/>
    <x v="15"/>
    <x v="1"/>
    <s v="Pending"/>
  </r>
  <r>
    <d v="2017-04-12T00:00:00"/>
    <d v="2017-04-28T00:00:00"/>
    <n v="16"/>
    <x v="35"/>
    <x v="1"/>
    <s v="Disposed"/>
  </r>
  <r>
    <d v="2017-04-12T00:00:00"/>
    <d v="2017-04-24T00:00:00"/>
    <n v="12"/>
    <x v="32"/>
    <x v="3"/>
    <s v="Pending"/>
  </r>
  <r>
    <d v="2017-04-12T00:00:00"/>
    <d v="2017-04-28T00:00:00"/>
    <n v="16"/>
    <x v="37"/>
    <x v="4"/>
    <s v="Disposed"/>
  </r>
  <r>
    <d v="2017-04-12T00:00:00"/>
    <d v="2017-04-20T00:00:00"/>
    <n v="8"/>
    <x v="5"/>
    <x v="4"/>
    <s v="Pending"/>
  </r>
  <r>
    <d v="2017-04-12T00:00:00"/>
    <d v="2017-04-18T00:00:00"/>
    <n v="6"/>
    <x v="24"/>
    <x v="3"/>
    <s v="Pending"/>
  </r>
  <r>
    <d v="2017-04-12T00:00:00"/>
    <d v="2017-04-18T00:00:00"/>
    <n v="6"/>
    <x v="1"/>
    <x v="1"/>
    <s v="Pending"/>
  </r>
  <r>
    <d v="2017-04-13T00:00:00"/>
    <d v="2017-05-03T00:00:00"/>
    <n v="20"/>
    <x v="44"/>
    <x v="1"/>
    <s v="Pending"/>
  </r>
  <r>
    <d v="2017-04-13T00:00:00"/>
    <d v="2017-05-02T00:00:00"/>
    <n v="19"/>
    <x v="45"/>
    <x v="1"/>
    <s v="Pending"/>
  </r>
  <r>
    <d v="2017-04-13T00:00:00"/>
    <d v="2017-05-03T00:00:00"/>
    <n v="20"/>
    <x v="50"/>
    <x v="1"/>
    <s v="Pending"/>
  </r>
  <r>
    <d v="2017-04-13T00:00:00"/>
    <d v="2017-04-28T00:00:00"/>
    <n v="15"/>
    <x v="28"/>
    <x v="2"/>
    <s v="Pending"/>
  </r>
  <r>
    <d v="2017-04-13T00:00:00"/>
    <d v="2017-04-26T00:00:00"/>
    <n v="13"/>
    <x v="39"/>
    <x v="4"/>
    <s v="Disposed"/>
  </r>
  <r>
    <d v="2017-04-13T00:00:00"/>
    <d v="2017-04-24T00:00:00"/>
    <n v="11"/>
    <x v="7"/>
    <x v="1"/>
    <s v="Pending"/>
  </r>
  <r>
    <d v="2017-04-15T00:00:00"/>
    <d v="2017-05-02T00:00:00"/>
    <n v="17"/>
    <x v="23"/>
    <x v="3"/>
    <s v="Disposed"/>
  </r>
  <r>
    <d v="2017-04-15T00:00:00"/>
    <d v="2017-04-25T00:00:00"/>
    <n v="10"/>
    <x v="10"/>
    <x v="1"/>
    <s v="Pending"/>
  </r>
  <r>
    <d v="2017-04-15T00:00:00"/>
    <d v="2017-04-20T00:00:00"/>
    <n v="5"/>
    <x v="38"/>
    <x v="5"/>
    <s v="Pending"/>
  </r>
  <r>
    <d v="2017-04-17T00:00:00"/>
    <d v="2017-05-04T00:00:00"/>
    <n v="17"/>
    <x v="49"/>
    <x v="0"/>
    <s v="Pending"/>
  </r>
  <r>
    <d v="2017-04-17T00:00:00"/>
    <d v="2017-05-05T00:00:00"/>
    <n v="18"/>
    <x v="0"/>
    <x v="1"/>
    <s v="Pending"/>
  </r>
  <r>
    <d v="2017-04-17T00:00:00"/>
    <d v="2017-04-19T00:00:00"/>
    <n v="2"/>
    <x v="20"/>
    <x v="1"/>
    <s v="Disposed"/>
  </r>
  <r>
    <d v="2017-04-17T00:00:00"/>
    <d v="2017-04-18T00:00:00"/>
    <n v="1"/>
    <x v="48"/>
    <x v="1"/>
    <s v="Pending"/>
  </r>
  <r>
    <d v="2017-04-17T00:00:00"/>
    <d v="2017-05-02T00:00:00"/>
    <n v="15"/>
    <x v="56"/>
    <x v="2"/>
    <s v="Disposed"/>
  </r>
  <r>
    <d v="2017-04-17T00:00:00"/>
    <d v="2017-04-24T00:00:00"/>
    <n v="7"/>
    <x v="18"/>
    <x v="4"/>
    <s v="Disposed"/>
  </r>
  <r>
    <d v="2017-04-17T00:00:00"/>
    <d v="2017-04-21T00:00:00"/>
    <n v="4"/>
    <x v="58"/>
    <x v="0"/>
    <s v="Pending"/>
  </r>
  <r>
    <d v="2017-04-18T00:00:00"/>
    <d v="2017-05-08T00:00:00"/>
    <n v="20"/>
    <x v="1"/>
    <x v="1"/>
    <s v="Pending"/>
  </r>
  <r>
    <d v="2017-04-18T00:00:00"/>
    <d v="2017-05-09T00:00:00"/>
    <n v="21"/>
    <x v="48"/>
    <x v="1"/>
    <s v="Pending"/>
  </r>
  <r>
    <d v="2017-04-18T00:00:00"/>
    <d v="2017-05-05T00:00:00"/>
    <n v="17"/>
    <x v="3"/>
    <x v="2"/>
    <s v="Pending"/>
  </r>
  <r>
    <d v="2017-04-18T00:00:00"/>
    <d v="2017-05-01T00:00:00"/>
    <n v="13"/>
    <x v="24"/>
    <x v="3"/>
    <s v="Pending"/>
  </r>
  <r>
    <d v="2017-04-18T00:00:00"/>
    <d v="2017-05-11T00:00:00"/>
    <n v="23"/>
    <x v="54"/>
    <x v="4"/>
    <s v="Pending"/>
  </r>
  <r>
    <d v="2017-04-19T00:00:00"/>
    <d v="2017-05-05T00:00:00"/>
    <n v="16"/>
    <x v="6"/>
    <x v="1"/>
    <s v="Pending"/>
  </r>
  <r>
    <d v="2017-04-19T00:00:00"/>
    <d v="2017-05-02T00:00:00"/>
    <n v="13"/>
    <x v="20"/>
    <x v="1"/>
    <s v="Disposed"/>
  </r>
  <r>
    <d v="2017-04-19T00:00:00"/>
    <d v="2017-04-25T00:00:00"/>
    <n v="6"/>
    <x v="17"/>
    <x v="2"/>
    <s v="Disposed"/>
  </r>
  <r>
    <d v="2017-04-19T00:00:00"/>
    <d v="2017-04-27T00:00:00"/>
    <n v="8"/>
    <x v="31"/>
    <x v="3"/>
    <s v="Disposed"/>
  </r>
  <r>
    <d v="2017-04-19T00:00:00"/>
    <d v="2017-04-28T00:00:00"/>
    <n v="9"/>
    <x v="51"/>
    <x v="4"/>
    <s v="Disposed"/>
  </r>
  <r>
    <d v="2017-04-20T00:00:00"/>
    <d v="2017-04-26T00:00:00"/>
    <n v="6"/>
    <x v="38"/>
    <x v="0"/>
    <s v="Pending"/>
  </r>
  <r>
    <d v="2017-04-20T00:00:00"/>
    <d v="2017-04-27T00:00:00"/>
    <n v="7"/>
    <x v="52"/>
    <x v="0"/>
    <s v="Pending"/>
  </r>
  <r>
    <d v="2017-04-20T00:00:00"/>
    <d v="2017-04-26T00:00:00"/>
    <n v="6"/>
    <x v="38"/>
    <x v="0"/>
    <s v="Pending"/>
  </r>
  <r>
    <d v="2017-04-20T00:00:00"/>
    <d v="2017-04-27T00:00:00"/>
    <n v="7"/>
    <x v="52"/>
    <x v="0"/>
    <s v="Pending"/>
  </r>
  <r>
    <d v="2017-04-20T00:00:00"/>
    <d v="2017-05-12T00:00:00"/>
    <n v="22"/>
    <x v="41"/>
    <x v="1"/>
    <s v="Pending"/>
  </r>
  <r>
    <d v="2017-04-20T00:00:00"/>
    <d v="2017-04-27T00:00:00"/>
    <n v="7"/>
    <x v="21"/>
    <x v="1"/>
    <s v="Pending"/>
  </r>
  <r>
    <d v="2017-04-20T00:00:00"/>
    <d v="2017-05-02T00:00:00"/>
    <n v="12"/>
    <x v="5"/>
    <x v="4"/>
    <s v="Pending"/>
  </r>
  <r>
    <d v="2017-04-20T00:00:00"/>
    <d v="2017-05-09T00:00:00"/>
    <n v="19"/>
    <x v="11"/>
    <x v="4"/>
    <s v="Pending"/>
  </r>
  <r>
    <d v="2017-04-21T00:00:00"/>
    <d v="2017-04-26T00:00:00"/>
    <n v="5"/>
    <x v="58"/>
    <x v="0"/>
    <s v="Pending"/>
  </r>
  <r>
    <d v="2017-04-21T00:00:00"/>
    <d v="2017-05-16T00:00:00"/>
    <n v="25"/>
    <x v="36"/>
    <x v="1"/>
    <s v="Pending"/>
  </r>
  <r>
    <d v="2017-04-21T00:00:00"/>
    <m/>
    <n v="-42846"/>
    <x v="46"/>
    <x v="1"/>
    <s v="Disposed"/>
  </r>
  <r>
    <d v="2017-04-21T00:00:00"/>
    <d v="2017-05-09T00:00:00"/>
    <n v="18"/>
    <x v="22"/>
    <x v="3"/>
    <s v="Pending"/>
  </r>
  <r>
    <d v="2017-04-21T00:00:00"/>
    <d v="2017-04-28T00:00:00"/>
    <n v="7"/>
    <x v="12"/>
    <x v="4"/>
    <s v="Disposed"/>
  </r>
  <r>
    <d v="2017-04-21T00:00:00"/>
    <d v="2017-05-16T00:00:00"/>
    <n v="25"/>
    <x v="53"/>
    <x v="4"/>
    <s v="Disposed"/>
  </r>
  <r>
    <d v="2017-04-22T00:00:00"/>
    <m/>
    <n v="-42847"/>
    <x v="43"/>
    <x v="6"/>
    <s v="Disposed"/>
  </r>
  <r>
    <d v="2017-04-22T00:00:00"/>
    <m/>
    <n v="-42847"/>
    <x v="43"/>
    <x v="6"/>
    <s v="Disposed"/>
  </r>
  <r>
    <d v="2017-04-24T00:00:00"/>
    <d v="2017-05-15T00:00:00"/>
    <n v="21"/>
    <x v="8"/>
    <x v="1"/>
    <s v="Pending"/>
  </r>
  <r>
    <d v="2017-04-24T00:00:00"/>
    <d v="2017-05-02T00:00:00"/>
    <n v="8"/>
    <x v="7"/>
    <x v="1"/>
    <s v="Pending"/>
  </r>
  <r>
    <d v="2017-04-24T00:00:00"/>
    <d v="2017-05-16T00:00:00"/>
    <n v="22"/>
    <x v="46"/>
    <x v="1"/>
    <s v="Disposed"/>
  </r>
  <r>
    <d v="2017-04-24T00:00:00"/>
    <d v="2017-05-04T00:00:00"/>
    <n v="10"/>
    <x v="32"/>
    <x v="3"/>
    <s v="Pending"/>
  </r>
  <r>
    <d v="2017-04-24T00:00:00"/>
    <d v="2017-05-01T00:00:00"/>
    <n v="7"/>
    <x v="18"/>
    <x v="4"/>
    <s v="Disposed"/>
  </r>
  <r>
    <d v="2017-04-24T00:00:00"/>
    <d v="2017-04-29T00:00:00"/>
    <n v="5"/>
    <x v="19"/>
    <x v="4"/>
    <s v="Disposed"/>
  </r>
  <r>
    <d v="2017-04-25T00:00:00"/>
    <d v="2017-05-03T00:00:00"/>
    <n v="8"/>
    <x v="10"/>
    <x v="1"/>
    <s v="Pending"/>
  </r>
  <r>
    <d v="2017-04-25T00:00:00"/>
    <d v="2017-05-03T00:00:00"/>
    <n v="8"/>
    <x v="47"/>
    <x v="1"/>
    <s v="Pending"/>
  </r>
  <r>
    <d v="2017-04-25T00:00:00"/>
    <d v="2017-05-15T00:00:00"/>
    <n v="20"/>
    <x v="17"/>
    <x v="2"/>
    <s v="Disposed"/>
  </r>
  <r>
    <d v="2017-04-25T00:00:00"/>
    <d v="2017-05-06T00:00:00"/>
    <n v="11"/>
    <x v="30"/>
    <x v="4"/>
    <s v="Disposed"/>
  </r>
  <r>
    <d v="2017-04-25T00:00:00"/>
    <d v="2017-05-18T00:00:00"/>
    <n v="23"/>
    <x v="13"/>
    <x v="4"/>
    <s v="Disposed"/>
  </r>
  <r>
    <d v="2017-04-26T00:00:00"/>
    <d v="2017-05-17T00:00:00"/>
    <n v="21"/>
    <x v="38"/>
    <x v="0"/>
    <s v="Pending"/>
  </r>
  <r>
    <d v="2017-04-26T00:00:00"/>
    <d v="2017-05-17T00:00:00"/>
    <n v="21"/>
    <x v="58"/>
    <x v="0"/>
    <s v="Pending"/>
  </r>
  <r>
    <d v="2017-04-26T00:00:00"/>
    <d v="2017-05-08T00:00:00"/>
    <n v="12"/>
    <x v="14"/>
    <x v="1"/>
    <s v="Pending"/>
  </r>
  <r>
    <d v="2017-04-26T00:00:00"/>
    <d v="2017-04-27T00:00:00"/>
    <n v="1"/>
    <x v="2"/>
    <x v="1"/>
    <s v="Pending"/>
  </r>
  <r>
    <d v="2017-04-26T00:00:00"/>
    <d v="2017-05-11T00:00:00"/>
    <n v="15"/>
    <x v="40"/>
    <x v="1"/>
    <s v="Pending"/>
  </r>
  <r>
    <d v="2017-04-26T00:00:00"/>
    <d v="2017-05-12T00:00:00"/>
    <n v="16"/>
    <x v="42"/>
    <x v="4"/>
    <s v="Pending"/>
  </r>
  <r>
    <d v="2017-04-26T00:00:00"/>
    <d v="2017-05-26T00:00:00"/>
    <n v="30"/>
    <x v="39"/>
    <x v="4"/>
    <s v="Disposed"/>
  </r>
  <r>
    <d v="2017-04-27T00:00:00"/>
    <d v="2017-05-22T00:00:00"/>
    <n v="25"/>
    <x v="52"/>
    <x v="0"/>
    <s v="Pending"/>
  </r>
  <r>
    <d v="2017-04-27T00:00:00"/>
    <d v="2017-05-19T00:00:00"/>
    <n v="22"/>
    <x v="21"/>
    <x v="1"/>
    <s v="Pending"/>
  </r>
  <r>
    <d v="2017-04-27T00:00:00"/>
    <d v="2017-05-11T00:00:00"/>
    <n v="14"/>
    <x v="2"/>
    <x v="1"/>
    <s v="Pending"/>
  </r>
  <r>
    <d v="2017-04-27T00:00:00"/>
    <d v="2017-05-01T00:00:00"/>
    <n v="4"/>
    <x v="57"/>
    <x v="1"/>
    <s v="Pending"/>
  </r>
  <r>
    <d v="2017-04-27T00:00:00"/>
    <d v="2017-05-19T00:00:00"/>
    <n v="22"/>
    <x v="31"/>
    <x v="4"/>
    <s v="Disposed"/>
  </r>
  <r>
    <d v="2017-04-27T00:00:00"/>
    <d v="2017-05-01T00:00:00"/>
    <n v="4"/>
    <x v="9"/>
    <x v="4"/>
    <s v="Disposed"/>
  </r>
  <r>
    <d v="2017-04-28T00:00:00"/>
    <d v="2017-05-05T00:00:00"/>
    <n v="7"/>
    <x v="15"/>
    <x v="1"/>
    <s v="Pending"/>
  </r>
  <r>
    <d v="2017-04-28T00:00:00"/>
    <d v="2017-05-29T00:00:00"/>
    <n v="31"/>
    <x v="16"/>
    <x v="1"/>
    <s v="Disposed"/>
  </r>
  <r>
    <d v="2017-04-28T00:00:00"/>
    <d v="2017-05-22T00:00:00"/>
    <n v="24"/>
    <x v="35"/>
    <x v="1"/>
    <s v="Disposed"/>
  </r>
  <r>
    <d v="2017-04-28T00:00:00"/>
    <d v="2017-05-18T00:00:00"/>
    <n v="20"/>
    <x v="28"/>
    <x v="2"/>
    <s v="Pending"/>
  </r>
  <r>
    <d v="2017-04-28T00:00:00"/>
    <d v="2017-05-15T00:00:00"/>
    <n v="17"/>
    <x v="12"/>
    <x v="5"/>
    <s v="Disposed"/>
  </r>
  <r>
    <d v="2017-04-28T00:00:00"/>
    <d v="2017-05-04T00:00:00"/>
    <n v="6"/>
    <x v="37"/>
    <x v="4"/>
    <s v="Disposed"/>
  </r>
  <r>
    <d v="2017-04-28T00:00:00"/>
    <d v="2017-05-09T00:00:00"/>
    <n v="11"/>
    <x v="51"/>
    <x v="4"/>
    <s v="Disposed"/>
  </r>
  <r>
    <d v="2017-04-29T00:00:00"/>
    <m/>
    <n v="-42854"/>
    <x v="19"/>
    <x v="6"/>
    <s v="Disposed"/>
  </r>
  <r>
    <d v="2017-05-01T00:00:00"/>
    <d v="2017-05-16T00:00:00"/>
    <n v="15"/>
    <x v="55"/>
    <x v="1"/>
    <s v="Pending"/>
  </r>
  <r>
    <d v="2017-05-01T00:00:00"/>
    <d v="2017-05-19T00:00:00"/>
    <n v="18"/>
    <x v="57"/>
    <x v="1"/>
    <s v="Pending"/>
  </r>
  <r>
    <d v="2017-05-01T00:00:00"/>
    <d v="2017-05-17T00:00:00"/>
    <n v="16"/>
    <x v="24"/>
    <x v="3"/>
    <s v="Pending"/>
  </r>
  <r>
    <d v="2017-05-01T00:00:00"/>
    <d v="2017-05-22T00:00:00"/>
    <n v="21"/>
    <x v="18"/>
    <x v="7"/>
    <s v="Disposed"/>
  </r>
  <r>
    <d v="2017-05-01T00:00:00"/>
    <d v="2017-05-08T00:00:00"/>
    <n v="7"/>
    <x v="9"/>
    <x v="1"/>
    <s v="Disposed"/>
  </r>
  <r>
    <d v="2017-05-02T00:00:00"/>
    <d v="2017-05-22T00:00:00"/>
    <n v="20"/>
    <x v="7"/>
    <x v="1"/>
    <s v="Pending"/>
  </r>
  <r>
    <d v="2017-05-02T00:00:00"/>
    <d v="2017-05-18T00:00:00"/>
    <n v="16"/>
    <x v="20"/>
    <x v="1"/>
    <s v="Disposed"/>
  </r>
  <r>
    <d v="2017-05-02T00:00:00"/>
    <d v="2017-05-25T00:00:00"/>
    <n v="23"/>
    <x v="45"/>
    <x v="1"/>
    <s v="Pending"/>
  </r>
  <r>
    <d v="2017-05-02T00:00:00"/>
    <d v="2017-05-11T00:00:00"/>
    <n v="9"/>
    <x v="56"/>
    <x v="2"/>
    <s v="Disposed"/>
  </r>
  <r>
    <d v="2017-05-02T00:00:00"/>
    <d v="2017-05-03T00:00:00"/>
    <n v="1"/>
    <x v="23"/>
    <x v="4"/>
    <s v="Disposed"/>
  </r>
  <r>
    <d v="2017-05-02T00:00:00"/>
    <d v="2017-05-23T00:00:00"/>
    <n v="21"/>
    <x v="5"/>
    <x v="4"/>
    <s v="Pending"/>
  </r>
  <r>
    <d v="2017-05-03T00:00:00"/>
    <d v="2017-05-30T00:00:00"/>
    <n v="27"/>
    <x v="10"/>
    <x v="1"/>
    <s v="Pending"/>
  </r>
  <r>
    <d v="2017-05-03T00:00:00"/>
    <d v="2017-05-05T00:00:00"/>
    <n v="2"/>
    <x v="44"/>
    <x v="1"/>
    <s v="Pending"/>
  </r>
  <r>
    <d v="2017-05-03T00:00:00"/>
    <d v="2017-05-17T00:00:00"/>
    <n v="14"/>
    <x v="50"/>
    <x v="1"/>
    <s v="Pending"/>
  </r>
  <r>
    <d v="2017-05-03T00:00:00"/>
    <d v="2017-05-25T00:00:00"/>
    <n v="22"/>
    <x v="23"/>
    <x v="4"/>
    <s v="Disposed"/>
  </r>
  <r>
    <d v="2017-05-04T00:00:00"/>
    <d v="2017-05-23T00:00:00"/>
    <n v="19"/>
    <x v="44"/>
    <x v="1"/>
    <s v="Pending"/>
  </r>
  <r>
    <d v="2017-05-04T00:00:00"/>
    <d v="2017-05-09T00:00:00"/>
    <n v="5"/>
    <x v="49"/>
    <x v="1"/>
    <s v="Pending"/>
  </r>
  <r>
    <d v="2017-05-04T00:00:00"/>
    <d v="2017-05-22T00:00:00"/>
    <n v="18"/>
    <x v="32"/>
    <x v="3"/>
    <s v="Pending"/>
  </r>
  <r>
    <d v="2017-05-04T00:00:00"/>
    <d v="2017-05-20T00:00:00"/>
    <n v="16"/>
    <x v="37"/>
    <x v="4"/>
    <s v="Disposed"/>
  </r>
  <r>
    <d v="2017-05-05T00:00:00"/>
    <d v="2017-05-29T00:00:00"/>
    <n v="24"/>
    <x v="15"/>
    <x v="1"/>
    <s v="Pending"/>
  </r>
  <r>
    <d v="2017-05-05T00:00:00"/>
    <d v="2017-05-11T00:00:00"/>
    <n v="6"/>
    <x v="0"/>
    <x v="1"/>
    <s v="Pending"/>
  </r>
  <r>
    <d v="2017-05-05T00:00:00"/>
    <d v="2017-05-06T00:00:00"/>
    <n v="1"/>
    <x v="3"/>
    <x v="3"/>
    <s v="Pending"/>
  </r>
  <r>
    <d v="2017-05-05T00:00:00"/>
    <d v="2017-05-29T00:00:00"/>
    <n v="24"/>
    <x v="6"/>
    <x v="4"/>
    <s v="Pending"/>
  </r>
  <r>
    <d v="2017-05-06T00:00:00"/>
    <d v="2017-05-24T00:00:00"/>
    <n v="18"/>
    <x v="3"/>
    <x v="3"/>
    <s v="Pending"/>
  </r>
  <r>
    <d v="2017-05-06T00:00:00"/>
    <d v="2017-05-20T00:00:00"/>
    <n v="14"/>
    <x v="30"/>
    <x v="5"/>
    <s v="Disposed"/>
  </r>
  <r>
    <d v="2017-05-06T00:00:00"/>
    <d v="2017-06-05T00:00:00"/>
    <n v="30"/>
    <x v="14"/>
    <x v="1"/>
    <s v="Pending"/>
  </r>
  <r>
    <d v="2017-05-06T00:00:00"/>
    <d v="2017-05-30T00:00:00"/>
    <n v="24"/>
    <x v="1"/>
    <x v="1"/>
    <s v="Pending"/>
  </r>
  <r>
    <d v="2017-05-06T00:00:00"/>
    <d v="2017-05-29T00:00:00"/>
    <n v="23"/>
    <x v="9"/>
    <x v="4"/>
    <s v="Disposed"/>
  </r>
  <r>
    <d v="2017-05-09T00:00:00"/>
    <d v="2017-05-12T00:00:00"/>
    <n v="3"/>
    <x v="48"/>
    <x v="1"/>
    <s v="Pending"/>
  </r>
  <r>
    <d v="2017-05-09T00:00:00"/>
    <d v="2017-05-29T00:00:00"/>
    <n v="20"/>
    <x v="49"/>
    <x v="1"/>
    <s v="Pending"/>
  </r>
  <r>
    <d v="2017-05-09T00:00:00"/>
    <d v="2017-05-26T00:00:00"/>
    <n v="17"/>
    <x v="22"/>
    <x v="3"/>
    <s v="Pending"/>
  </r>
  <r>
    <d v="2017-05-09T00:00:00"/>
    <d v="2017-05-17T00:00:00"/>
    <n v="8"/>
    <x v="51"/>
    <x v="4"/>
    <s v="Disposed"/>
  </r>
  <r>
    <d v="2017-05-09T00:00:00"/>
    <d v="2017-05-31T00:00:00"/>
    <n v="22"/>
    <x v="11"/>
    <x v="4"/>
    <s v="Pending"/>
  </r>
  <r>
    <d v="2017-05-09T00:00:00"/>
    <d v="2017-05-11T00:00:00"/>
    <n v="2"/>
    <x v="40"/>
    <x v="1"/>
    <s v="Pending"/>
  </r>
  <r>
    <d v="2017-05-11T00:00:00"/>
    <d v="2017-05-31T00:00:00"/>
    <n v="20"/>
    <x v="0"/>
    <x v="1"/>
    <s v="Pending"/>
  </r>
  <r>
    <d v="2017-05-11T00:00:00"/>
    <d v="2017-06-02T00:00:00"/>
    <n v="22"/>
    <x v="2"/>
    <x v="1"/>
    <s v="Pending"/>
  </r>
  <r>
    <d v="2017-05-11T00:00:00"/>
    <d v="2017-06-05T00:00:00"/>
    <n v="25"/>
    <x v="40"/>
    <x v="1"/>
    <s v="Pending"/>
  </r>
  <r>
    <d v="2017-05-11T00:00:00"/>
    <d v="2017-05-26T00:00:00"/>
    <n v="15"/>
    <x v="56"/>
    <x v="2"/>
    <s v="Disposed"/>
  </r>
  <r>
    <d v="2017-05-11T00:00:00"/>
    <d v="2017-05-31T00:00:00"/>
    <n v="20"/>
    <x v="54"/>
    <x v="4"/>
    <s v="Pending"/>
  </r>
  <r>
    <d v="2017-05-12T00:00:00"/>
    <d v="2017-07-06T00:00:00"/>
    <n v="55"/>
    <x v="41"/>
    <x v="1"/>
    <s v="Pending"/>
  </r>
  <r>
    <d v="2017-05-12T00:00:00"/>
    <d v="2017-05-30T00:00:00"/>
    <n v="18"/>
    <x v="48"/>
    <x v="1"/>
    <s v="Pending"/>
  </r>
  <r>
    <d v="2017-05-12T00:00:00"/>
    <d v="2017-05-30T00:00:00"/>
    <n v="18"/>
    <x v="42"/>
    <x v="4"/>
    <s v="Pending"/>
  </r>
  <r>
    <d v="2017-05-15T00:00:00"/>
    <d v="2017-07-11T00:00:00"/>
    <n v="57"/>
    <x v="8"/>
    <x v="1"/>
    <s v="Pending"/>
  </r>
  <r>
    <d v="2017-05-15T00:00:00"/>
    <d v="2017-06-06T00:00:00"/>
    <n v="22"/>
    <x v="47"/>
    <x v="1"/>
    <s v="Pending"/>
  </r>
  <r>
    <d v="2017-05-15T00:00:00"/>
    <d v="2017-05-22T00:00:00"/>
    <n v="7"/>
    <x v="17"/>
    <x v="3"/>
    <s v="Disposed"/>
  </r>
  <r>
    <d v="2017-05-15T00:00:00"/>
    <d v="2017-05-27T00:00:00"/>
    <n v="12"/>
    <x v="12"/>
    <x v="5"/>
    <s v="Disposed"/>
  </r>
  <r>
    <d v="2017-05-16T00:00:00"/>
    <d v="2017-07-14T00:00:00"/>
    <n v="59"/>
    <x v="36"/>
    <x v="1"/>
    <s v="Pending"/>
  </r>
  <r>
    <d v="2017-05-16T00:00:00"/>
    <d v="2017-05-17T00:00:00"/>
    <n v="1"/>
    <x v="46"/>
    <x v="1"/>
    <s v="Disposed"/>
  </r>
  <r>
    <d v="2017-05-16T00:00:00"/>
    <d v="2017-07-04T00:00:00"/>
    <n v="49"/>
    <x v="55"/>
    <x v="1"/>
    <s v="Pending"/>
  </r>
  <r>
    <d v="2017-05-16T00:00:00"/>
    <d v="2017-07-03T00:00:00"/>
    <n v="48"/>
    <x v="53"/>
    <x v="4"/>
    <s v="Disposed"/>
  </r>
  <r>
    <d v="2017-05-17T00:00:00"/>
    <d v="2017-05-18T00:00:00"/>
    <n v="1"/>
    <x v="38"/>
    <x v="1"/>
    <s v="Pending"/>
  </r>
  <r>
    <d v="2017-05-17T00:00:00"/>
    <d v="2017-05-26T00:00:00"/>
    <n v="9"/>
    <x v="46"/>
    <x v="1"/>
    <s v="Disposed"/>
  </r>
  <r>
    <d v="2017-05-17T00:00:00"/>
    <d v="2017-07-05T00:00:00"/>
    <n v="49"/>
    <x v="50"/>
    <x v="1"/>
    <s v="Pending"/>
  </r>
  <r>
    <d v="2017-05-17T00:00:00"/>
    <d v="2017-05-18T00:00:00"/>
    <n v="1"/>
    <x v="58"/>
    <x v="1"/>
    <s v="Pending"/>
  </r>
  <r>
    <d v="2017-05-17T00:00:00"/>
    <d v="2017-06-07T00:00:00"/>
    <n v="21"/>
    <x v="24"/>
    <x v="4"/>
    <s v="Pending"/>
  </r>
  <r>
    <d v="2017-05-17T00:00:00"/>
    <d v="2017-05-25T00:00:00"/>
    <n v="8"/>
    <x v="51"/>
    <x v="4"/>
    <s v="Disposed"/>
  </r>
  <r>
    <d v="2017-05-18T00:00:00"/>
    <d v="2017-07-05T00:00:00"/>
    <n v="48"/>
    <x v="28"/>
    <x v="1"/>
    <s v="Pending"/>
  </r>
  <r>
    <d v="2017-05-18T00:00:00"/>
    <d v="2017-05-19T00:00:00"/>
    <n v="1"/>
    <x v="38"/>
    <x v="1"/>
    <s v="Pending"/>
  </r>
  <r>
    <d v="2017-05-18T00:00:00"/>
    <d v="2017-06-06T00:00:00"/>
    <n v="19"/>
    <x v="20"/>
    <x v="1"/>
    <s v="Disposed"/>
  </r>
  <r>
    <d v="2017-05-18T00:00:00"/>
    <d v="2017-05-23T00:00:00"/>
    <n v="5"/>
    <x v="58"/>
    <x v="1"/>
    <s v="Pending"/>
  </r>
  <r>
    <d v="2017-05-18T00:00:00"/>
    <d v="2017-06-08T00:00:00"/>
    <n v="21"/>
    <x v="13"/>
    <x v="4"/>
    <s v="Disposed"/>
  </r>
  <r>
    <d v="2017-05-18T00:00:00"/>
    <d v="2017-05-19T00:00:00"/>
    <n v="1"/>
    <x v="54"/>
    <x v="4"/>
    <s v="Pending"/>
  </r>
  <r>
    <d v="2017-05-19T00:00:00"/>
    <d v="2017-07-10T00:00:00"/>
    <n v="52"/>
    <x v="38"/>
    <x v="1"/>
    <s v="Pending"/>
  </r>
  <r>
    <d v="2017-05-19T00:00:00"/>
    <d v="2017-06-07T00:00:00"/>
    <n v="19"/>
    <x v="21"/>
    <x v="1"/>
    <s v="Pending"/>
  </r>
  <r>
    <d v="2017-05-19T00:00:00"/>
    <d v="2017-05-26T00:00:00"/>
    <n v="7"/>
    <x v="57"/>
    <x v="1"/>
    <s v="Pending"/>
  </r>
  <r>
    <d v="2017-05-19T00:00:00"/>
    <d v="2017-06-01T00:00:00"/>
    <n v="13"/>
    <x v="31"/>
    <x v="4"/>
    <s v="Disposed"/>
  </r>
  <r>
    <d v="2017-05-19T00:00:00"/>
    <d v="2017-05-31T00:00:00"/>
    <n v="12"/>
    <x v="54"/>
    <x v="4"/>
    <s v="Pending"/>
  </r>
  <r>
    <d v="2017-05-20T00:00:00"/>
    <d v="2017-05-24T00:00:00"/>
    <n v="4"/>
    <x v="30"/>
    <x v="5"/>
    <s v="Disposed"/>
  </r>
  <r>
    <d v="2017-05-20T00:00:00"/>
    <d v="2017-05-31T00:00:00"/>
    <n v="11"/>
    <x v="37"/>
    <x v="5"/>
    <s v="Disposed"/>
  </r>
  <r>
    <d v="2017-05-20T00:00:00"/>
    <d v="2017-06-07T00:00:00"/>
    <n v="18"/>
    <x v="21"/>
    <x v="1"/>
    <s v="Pending"/>
  </r>
  <r>
    <d v="2017-05-22T00:00:00"/>
    <d v="2017-05-31T00:00:00"/>
    <n v="9"/>
    <x v="7"/>
    <x v="1"/>
    <s v="Pending"/>
  </r>
  <r>
    <d v="2017-05-22T00:00:00"/>
    <d v="2017-07-10T00:00:00"/>
    <n v="49"/>
    <x v="35"/>
    <x v="1"/>
    <s v="Disposed"/>
  </r>
  <r>
    <d v="2017-05-22T00:00:00"/>
    <d v="2017-05-23T00:00:00"/>
    <n v="1"/>
    <x v="52"/>
    <x v="1"/>
    <s v="Pending"/>
  </r>
  <r>
    <d v="2017-05-22T00:00:00"/>
    <d v="2017-06-05T00:00:00"/>
    <n v="14"/>
    <x v="17"/>
    <x v="3"/>
    <s v="Disposed"/>
  </r>
  <r>
    <d v="2017-05-22T00:00:00"/>
    <d v="2017-06-02T00:00:00"/>
    <n v="11"/>
    <x v="18"/>
    <x v="4"/>
    <s v="Disposed"/>
  </r>
  <r>
    <d v="2017-05-23T00:00:00"/>
    <d v="2017-07-12T00:00:00"/>
    <n v="50"/>
    <x v="44"/>
    <x v="1"/>
    <s v="Pending"/>
  </r>
  <r>
    <d v="2017-05-23T00:00:00"/>
    <d v="2017-05-25T00:00:00"/>
    <n v="2"/>
    <x v="52"/>
    <x v="1"/>
    <s v="Pending"/>
  </r>
  <r>
    <d v="2017-05-23T00:00:00"/>
    <d v="2017-07-12T00:00:00"/>
    <n v="50"/>
    <x v="58"/>
    <x v="1"/>
    <s v="Pending"/>
  </r>
  <r>
    <d v="2017-05-23T00:00:00"/>
    <d v="2017-07-07T00:00:00"/>
    <n v="45"/>
    <x v="5"/>
    <x v="4"/>
    <s v="Pending"/>
  </r>
  <r>
    <d v="2017-05-24T00:00:00"/>
    <d v="2017-05-29T00:00:00"/>
    <n v="5"/>
    <x v="30"/>
    <x v="5"/>
    <s v="Disposed"/>
  </r>
  <r>
    <d v="2017-05-24T00:00:00"/>
    <d v="2017-05-27T00:00:00"/>
    <n v="3"/>
    <x v="3"/>
    <x v="4"/>
    <s v="Pending"/>
  </r>
  <r>
    <d v="2017-05-24T00:00:00"/>
    <d v="2017-07-04T00:00:00"/>
    <n v="41"/>
    <x v="32"/>
    <x v="4"/>
    <s v="Pending"/>
  </r>
  <r>
    <d v="2017-05-25T00:00:00"/>
    <d v="2017-07-18T00:00:00"/>
    <n v="54"/>
    <x v="45"/>
    <x v="1"/>
    <s v="Pending"/>
  </r>
  <r>
    <d v="2017-05-25T00:00:00"/>
    <d v="2017-05-26T00:00:00"/>
    <n v="1"/>
    <x v="52"/>
    <x v="1"/>
    <s v="Pending"/>
  </r>
  <r>
    <d v="2017-05-25T00:00:00"/>
    <d v="2017-07-10T00:00:00"/>
    <n v="46"/>
    <x v="23"/>
    <x v="4"/>
    <s v="Disposed"/>
  </r>
  <r>
    <d v="2017-05-25T00:00:00"/>
    <d v="2017-06-02T00:00:00"/>
    <n v="8"/>
    <x v="51"/>
    <x v="4"/>
    <s v="Disposed"/>
  </r>
  <r>
    <d v="2017-05-25T00:00:00"/>
    <d v="2017-06-06T00:00:00"/>
    <n v="12"/>
    <x v="20"/>
    <x v="1"/>
    <s v="Disposed"/>
  </r>
  <r>
    <d v="2017-05-26T00:00:00"/>
    <d v="2017-07-17T00:00:00"/>
    <n v="52"/>
    <x v="46"/>
    <x v="1"/>
    <s v="Disposed"/>
  </r>
  <r>
    <d v="2017-05-26T00:00:00"/>
    <d v="2017-07-14T00:00:00"/>
    <n v="49"/>
    <x v="52"/>
    <x v="1"/>
    <s v="Pending"/>
  </r>
  <r>
    <d v="2017-05-26T00:00:00"/>
    <m/>
    <n v="-42881"/>
    <x v="57"/>
    <x v="1"/>
    <s v="Pending"/>
  </r>
  <r>
    <d v="2017-05-26T00:00:00"/>
    <d v="2017-06-01T00:00:00"/>
    <n v="6"/>
    <x v="56"/>
    <x v="2"/>
    <s v="Disposed"/>
  </r>
  <r>
    <d v="2017-05-26T00:00:00"/>
    <d v="2017-06-07T00:00:00"/>
    <n v="12"/>
    <x v="22"/>
    <x v="3"/>
    <s v="Pending"/>
  </r>
  <r>
    <d v="2017-05-26T00:00:00"/>
    <d v="2017-07-11T00:00:00"/>
    <n v="46"/>
    <x v="39"/>
    <x v="4"/>
    <s v="Disposed"/>
  </r>
  <r>
    <d v="2017-05-27T00:00:00"/>
    <d v="2017-06-05T00:00:00"/>
    <n v="9"/>
    <x v="3"/>
    <x v="4"/>
    <s v="Pending"/>
  </r>
  <r>
    <d v="2017-05-27T00:00:00"/>
    <d v="2017-06-03T00:00:00"/>
    <n v="7"/>
    <x v="12"/>
    <x v="5"/>
    <s v="Disposed"/>
  </r>
  <r>
    <d v="2017-05-29T00:00:00"/>
    <d v="2017-07-26T00:00:00"/>
    <n v="58"/>
    <x v="15"/>
    <x v="1"/>
    <s v="Pending"/>
  </r>
  <r>
    <d v="2017-05-29T00:00:00"/>
    <d v="2017-07-11T00:00:00"/>
    <n v="43"/>
    <x v="16"/>
    <x v="1"/>
    <s v="Disposed"/>
  </r>
  <r>
    <d v="2017-05-29T00:00:00"/>
    <d v="2017-07-18T00:00:00"/>
    <n v="50"/>
    <x v="49"/>
    <x v="1"/>
    <s v="Pending"/>
  </r>
  <r>
    <d v="2017-05-29T00:00:00"/>
    <m/>
    <n v="-42884"/>
    <x v="30"/>
    <x v="6"/>
    <s v="Disposed"/>
  </r>
  <r>
    <d v="2017-05-29T00:00:00"/>
    <d v="2017-07-06T00:00:00"/>
    <n v="38"/>
    <x v="9"/>
    <x v="4"/>
    <s v="Disposed"/>
  </r>
  <r>
    <d v="2017-05-29T00:00:00"/>
    <d v="2017-07-14T00:00:00"/>
    <n v="46"/>
    <x v="6"/>
    <x v="4"/>
    <s v="Pending"/>
  </r>
  <r>
    <d v="2017-05-30T00:00:00"/>
    <d v="2017-06-08T00:00:00"/>
    <n v="9"/>
    <x v="10"/>
    <x v="1"/>
    <s v="Pending"/>
  </r>
  <r>
    <d v="2017-05-30T00:00:00"/>
    <d v="2017-07-13T00:00:00"/>
    <n v="44"/>
    <x v="1"/>
    <x v="1"/>
    <s v="Pending"/>
  </r>
  <r>
    <d v="2017-05-30T00:00:00"/>
    <d v="2017-07-07T00:00:00"/>
    <n v="38"/>
    <x v="48"/>
    <x v="1"/>
    <s v="Pending"/>
  </r>
  <r>
    <d v="2017-05-30T00:00:00"/>
    <d v="2017-06-06T00:00:00"/>
    <n v="7"/>
    <x v="42"/>
    <x v="4"/>
    <s v="Pending"/>
  </r>
  <r>
    <d v="2017-05-31T00:00:00"/>
    <d v="2017-06-06T00:00:00"/>
    <n v="6"/>
    <x v="7"/>
    <x v="1"/>
    <s v="Pending"/>
  </r>
  <r>
    <d v="2017-05-31T00:00:00"/>
    <d v="2017-07-24T00:00:00"/>
    <n v="54"/>
    <x v="0"/>
    <x v="1"/>
    <s v="Pending"/>
  </r>
  <r>
    <d v="2017-05-31T00:00:00"/>
    <m/>
    <n v="-42886"/>
    <x v="37"/>
    <x v="6"/>
    <s v="Disposed"/>
  </r>
  <r>
    <d v="2017-05-31T00:00:00"/>
    <d v="2017-07-17T00:00:00"/>
    <n v="47"/>
    <x v="11"/>
    <x v="4"/>
    <s v="Pending"/>
  </r>
  <r>
    <d v="2017-05-31T00:00:00"/>
    <d v="2017-07-13T00:00:00"/>
    <n v="43"/>
    <x v="54"/>
    <x v="4"/>
    <s v="Pending"/>
  </r>
  <r>
    <d v="2017-06-01T00:00:00"/>
    <d v="2017-06-02T00:00:00"/>
    <n v="1"/>
    <x v="2"/>
    <x v="1"/>
    <s v="Pending"/>
  </r>
  <r>
    <d v="2017-06-01T00:00:00"/>
    <d v="2017-07-18T00:00:00"/>
    <n v="47"/>
    <x v="56"/>
    <x v="3"/>
    <s v="Disposed"/>
  </r>
  <r>
    <d v="2017-06-01T00:00:00"/>
    <d v="2017-07-05T00:00:00"/>
    <n v="34"/>
    <x v="31"/>
    <x v="4"/>
    <s v="Disposed"/>
  </r>
  <r>
    <d v="2017-06-01T00:00:00"/>
    <d v="2017-07-17T00:00:00"/>
    <n v="46"/>
    <x v="46"/>
    <x v="1"/>
    <s v="Disposed"/>
  </r>
  <r>
    <d v="2017-06-02T00:00:00"/>
    <d v="2017-07-07T00:00:00"/>
    <n v="35"/>
    <x v="2"/>
    <x v="1"/>
    <s v="Pending"/>
  </r>
  <r>
    <d v="2017-06-02T00:00:00"/>
    <d v="2017-07-19T00:00:00"/>
    <n v="47"/>
    <x v="18"/>
    <x v="4"/>
    <s v="Disposed"/>
  </r>
  <r>
    <d v="2017-06-02T00:00:00"/>
    <d v="2017-07-12T00:00:00"/>
    <n v="40"/>
    <x v="51"/>
    <x v="4"/>
    <s v="Disposed"/>
  </r>
  <r>
    <d v="2017-06-02T00:00:00"/>
    <d v="2017-07-06T00:00:00"/>
    <n v="34"/>
    <x v="9"/>
    <x v="4"/>
    <s v="Disposed"/>
  </r>
  <r>
    <d v="2017-06-03T00:00:00"/>
    <d v="2017-06-07T00:00:00"/>
    <n v="4"/>
    <x v="12"/>
    <x v="5"/>
    <s v="Disposed"/>
  </r>
  <r>
    <d v="2017-06-05T00:00:00"/>
    <d v="2017-07-27T00:00:00"/>
    <n v="52"/>
    <x v="14"/>
    <x v="1"/>
    <s v="Pending"/>
  </r>
  <r>
    <d v="2017-06-05T00:00:00"/>
    <d v="2017-07-25T00:00:00"/>
    <n v="50"/>
    <x v="40"/>
    <x v="1"/>
    <s v="Pending"/>
  </r>
  <r>
    <d v="2017-06-05T00:00:00"/>
    <d v="2017-07-20T00:00:00"/>
    <n v="45"/>
    <x v="3"/>
    <x v="4"/>
    <s v="Pending"/>
  </r>
  <r>
    <d v="2017-06-05T00:00:00"/>
    <d v="2017-07-24T00:00:00"/>
    <n v="49"/>
    <x v="17"/>
    <x v="4"/>
    <s v="Disposed"/>
  </r>
  <r>
    <d v="2017-06-06T00:00:00"/>
    <d v="2017-06-07T00:00:00"/>
    <n v="1"/>
    <x v="7"/>
    <x v="1"/>
    <s v="Pending"/>
  </r>
  <r>
    <d v="2017-06-06T00:00:00"/>
    <d v="2017-07-04T00:00:00"/>
    <n v="28"/>
    <x v="20"/>
    <x v="1"/>
    <s v="Disposed"/>
  </r>
  <r>
    <d v="2017-06-06T00:00:00"/>
    <d v="2017-07-04T00:00:00"/>
    <n v="28"/>
    <x v="47"/>
    <x v="1"/>
    <s v="Pending"/>
  </r>
  <r>
    <d v="2017-06-06T00:00:00"/>
    <d v="2017-07-21T00:00:00"/>
    <n v="45"/>
    <x v="42"/>
    <x v="4"/>
    <s v="Pending"/>
  </r>
  <r>
    <d v="2017-06-07T00:00:00"/>
    <d v="2017-06-08T00:00:00"/>
    <n v="1"/>
    <x v="7"/>
    <x v="1"/>
    <s v="Pending"/>
  </r>
  <r>
    <d v="2017-06-07T00:00:00"/>
    <d v="2017-07-07T00:00:00"/>
    <n v="30"/>
    <x v="21"/>
    <x v="1"/>
    <s v="Pending"/>
  </r>
  <r>
    <d v="2017-06-07T00:00:00"/>
    <d v="2017-07-12T00:00:00"/>
    <n v="35"/>
    <x v="22"/>
    <x v="3"/>
    <s v="Pending"/>
  </r>
  <r>
    <d v="2017-06-07T00:00:00"/>
    <d v="2017-06-08T00:00:00"/>
    <n v="1"/>
    <x v="12"/>
    <x v="5"/>
    <s v="Disposed"/>
  </r>
  <r>
    <d v="2017-06-07T00:00:00"/>
    <d v="2017-07-26T00:00:00"/>
    <n v="49"/>
    <x v="24"/>
    <x v="4"/>
    <s v="Pending"/>
  </r>
  <r>
    <d v="2017-06-08T00:00:00"/>
    <d v="2017-07-21T00:00:00"/>
    <n v="43"/>
    <x v="10"/>
    <x v="1"/>
    <s v="Pending"/>
  </r>
  <r>
    <d v="2017-06-08T00:00:00"/>
    <d v="2017-07-24T00:00:00"/>
    <n v="46"/>
    <x v="7"/>
    <x v="1"/>
    <s v="Pending"/>
  </r>
  <r>
    <d v="2017-06-08T00:00:00"/>
    <m/>
    <n v="-42894"/>
    <x v="12"/>
    <x v="6"/>
    <s v="Disposed"/>
  </r>
  <r>
    <d v="2017-06-08T00:00:00"/>
    <d v="2017-07-21T00:00:00"/>
    <n v="43"/>
    <x v="13"/>
    <x v="4"/>
    <s v="Disposed"/>
  </r>
  <r>
    <d v="2017-07-03T00:00:00"/>
    <d v="2017-07-25T00:00:00"/>
    <n v="22"/>
    <x v="53"/>
    <x v="4"/>
    <s v="Disposed"/>
  </r>
  <r>
    <d v="2017-07-04T00:00:00"/>
    <d v="2017-07-17T00:00:00"/>
    <n v="13"/>
    <x v="20"/>
    <x v="1"/>
    <s v="Disposed"/>
  </r>
  <r>
    <d v="2017-07-04T00:00:00"/>
    <d v="2017-07-17T00:00:00"/>
    <n v="13"/>
    <x v="47"/>
    <x v="1"/>
    <s v="Pending"/>
  </r>
  <r>
    <d v="2017-07-04T00:00:00"/>
    <d v="2017-07-27T00:00:00"/>
    <n v="23"/>
    <x v="55"/>
    <x v="1"/>
    <s v="Pending"/>
  </r>
  <r>
    <d v="2017-07-04T00:00:00"/>
    <d v="2017-07-27T00:00:00"/>
    <n v="23"/>
    <x v="32"/>
    <x v="4"/>
    <s v="Pending"/>
  </r>
  <r>
    <d v="2017-07-05T00:00:00"/>
    <d v="2017-07-20T00:00:00"/>
    <n v="15"/>
    <x v="28"/>
    <x v="1"/>
    <s v="Pending"/>
  </r>
  <r>
    <d v="2017-07-05T00:00:00"/>
    <d v="2017-07-31T00:00:00"/>
    <n v="26"/>
    <x v="50"/>
    <x v="1"/>
    <s v="Pending"/>
  </r>
  <r>
    <d v="2017-07-05T00:00:00"/>
    <d v="2017-07-15T00:00:00"/>
    <n v="10"/>
    <x v="31"/>
    <x v="4"/>
    <s v="Disposed"/>
  </r>
  <r>
    <d v="2017-07-06T00:00:00"/>
    <d v="2017-07-28T00:00:00"/>
    <n v="22"/>
    <x v="41"/>
    <x v="1"/>
    <s v="Pending"/>
  </r>
  <r>
    <d v="2017-07-06T00:00:00"/>
    <d v="2017-07-21T00:00:00"/>
    <n v="15"/>
    <x v="9"/>
    <x v="4"/>
    <s v="Disposed"/>
  </r>
  <r>
    <d v="2017-07-07T00:00:00"/>
    <d v="2017-07-13T00:00:00"/>
    <n v="6"/>
    <x v="21"/>
    <x v="1"/>
    <s v="Pending"/>
  </r>
  <r>
    <d v="2017-07-07T00:00:00"/>
    <d v="2017-07-13T00:00:00"/>
    <n v="6"/>
    <x v="2"/>
    <x v="1"/>
    <s v="Pending"/>
  </r>
  <r>
    <d v="2017-07-07T00:00:00"/>
    <d v="2017-07-26T00:00:00"/>
    <n v="19"/>
    <x v="48"/>
    <x v="1"/>
    <s v="Pending"/>
  </r>
  <r>
    <d v="2017-07-07T00:00:00"/>
    <d v="2017-07-18T00:00:00"/>
    <n v="11"/>
    <x v="5"/>
    <x v="4"/>
    <s v="Pending"/>
  </r>
  <r>
    <d v="2017-07-10T00:00:00"/>
    <d v="2017-07-11T00:00:00"/>
    <n v="1"/>
    <x v="38"/>
    <x v="1"/>
    <s v="Pending"/>
  </r>
  <r>
    <d v="2017-07-10T00:00:00"/>
    <d v="2017-07-31T00:00:00"/>
    <n v="21"/>
    <x v="35"/>
    <x v="1"/>
    <s v="Disposed"/>
  </r>
  <r>
    <d v="2017-07-10T00:00:00"/>
    <d v="2017-07-31T00:00:00"/>
    <n v="21"/>
    <x v="23"/>
    <x v="4"/>
    <s v="Disposed"/>
  </r>
  <r>
    <d v="2017-07-11T00:00:00"/>
    <d v="2017-07-25T00:00:00"/>
    <n v="14"/>
    <x v="8"/>
    <x v="1"/>
    <s v="Pending"/>
  </r>
  <r>
    <d v="2017-07-11T00:00:00"/>
    <d v="2017-07-25T00:00:00"/>
    <n v="14"/>
    <x v="38"/>
    <x v="1"/>
    <s v="Pending"/>
  </r>
  <r>
    <d v="2017-07-11T00:00:00"/>
    <d v="2017-08-01T00:00:00"/>
    <n v="21"/>
    <x v="16"/>
    <x v="2"/>
    <s v="Disposed"/>
  </r>
  <r>
    <d v="2017-07-11T00:00:00"/>
    <d v="2017-08-04T00:00:00"/>
    <n v="24"/>
    <x v="39"/>
    <x v="4"/>
    <s v="Disposed"/>
  </r>
  <r>
    <d v="2017-07-12T00:00:00"/>
    <d v="2017-07-28T00:00:00"/>
    <n v="16"/>
    <x v="44"/>
    <x v="1"/>
    <s v="Pending"/>
  </r>
  <r>
    <d v="2017-07-12T00:00:00"/>
    <d v="2017-07-24T00:00:00"/>
    <n v="12"/>
    <x v="21"/>
    <x v="1"/>
    <s v="Pending"/>
  </r>
  <r>
    <d v="2017-07-12T00:00:00"/>
    <d v="2017-08-01T00:00:00"/>
    <n v="20"/>
    <x v="58"/>
    <x v="1"/>
    <s v="Pending"/>
  </r>
  <r>
    <d v="2017-07-12T00:00:00"/>
    <d v="2017-07-18T00:00:00"/>
    <n v="6"/>
    <x v="22"/>
    <x v="3"/>
    <s v="Pending"/>
  </r>
  <r>
    <d v="2017-07-12T00:00:00"/>
    <d v="2017-07-28T00:00:00"/>
    <n v="16"/>
    <x v="51"/>
    <x v="4"/>
    <s v="Disposed"/>
  </r>
  <r>
    <d v="2017-07-13T00:00:00"/>
    <d v="2017-07-21T00:00:00"/>
    <n v="8"/>
    <x v="1"/>
    <x v="1"/>
    <s v="Pending"/>
  </r>
  <r>
    <d v="2017-07-13T00:00:00"/>
    <d v="2017-08-02T00:00:00"/>
    <n v="20"/>
    <x v="2"/>
    <x v="1"/>
    <s v="Pending"/>
  </r>
  <r>
    <d v="2017-07-13T00:00:00"/>
    <d v="2017-08-02T00:00:00"/>
    <n v="20"/>
    <x v="54"/>
    <x v="4"/>
    <s v="Pending"/>
  </r>
  <r>
    <d v="2017-07-13T00:00:00"/>
    <d v="2017-07-26T00:00:00"/>
    <n v="13"/>
    <x v="48"/>
    <x v="1"/>
    <s v="Pending"/>
  </r>
  <r>
    <d v="2017-07-14T00:00:00"/>
    <d v="2017-08-03T00:00:00"/>
    <n v="20"/>
    <x v="36"/>
    <x v="1"/>
    <s v="Pending"/>
  </r>
  <r>
    <d v="2017-07-14T00:00:00"/>
    <d v="2017-07-24T00:00:00"/>
    <n v="10"/>
    <x v="52"/>
    <x v="1"/>
    <s v="Pending"/>
  </r>
  <r>
    <d v="2017-07-14T00:00:00"/>
    <d v="2017-08-08T00:00:00"/>
    <n v="25"/>
    <x v="6"/>
    <x v="4"/>
    <s v="Pending"/>
  </r>
  <r>
    <d v="2017-07-15T00:00:00"/>
    <d v="2017-07-22T00:00:00"/>
    <n v="7"/>
    <x v="31"/>
    <x v="5"/>
    <s v="Disposed"/>
  </r>
  <r>
    <d v="2017-07-17T00:00:00"/>
    <d v="2017-07-18T00:00:00"/>
    <n v="1"/>
    <x v="20"/>
    <x v="1"/>
    <s v="Disposed"/>
  </r>
  <r>
    <d v="2017-07-17T00:00:00"/>
    <d v="2017-08-01T00:00:00"/>
    <n v="15"/>
    <x v="46"/>
    <x v="1"/>
    <s v="Disposed"/>
  </r>
  <r>
    <d v="2017-07-17T00:00:00"/>
    <d v="2017-07-25T00:00:00"/>
    <n v="8"/>
    <x v="47"/>
    <x v="1"/>
    <s v="Pending"/>
  </r>
  <r>
    <d v="2017-07-17T00:00:00"/>
    <d v="2017-08-10T00:00:00"/>
    <n v="24"/>
    <x v="11"/>
    <x v="4"/>
    <s v="Pending"/>
  </r>
  <r>
    <d v="2017-07-17T00:00:00"/>
    <d v="2017-07-24T00:00:00"/>
    <n v="7"/>
    <x v="7"/>
    <x v="1"/>
    <s v="Pending"/>
  </r>
  <r>
    <d v="2017-07-18T00:00:00"/>
    <d v="2017-07-21T00:00:00"/>
    <n v="3"/>
    <x v="20"/>
    <x v="1"/>
    <s v="Disposed"/>
  </r>
  <r>
    <d v="2017-07-18T00:00:00"/>
    <m/>
    <n v="-42934"/>
    <x v="45"/>
    <x v="1"/>
    <s v="Pending"/>
  </r>
  <r>
    <d v="2017-07-18T00:00:00"/>
    <d v="2017-07-20T00:00:00"/>
    <n v="2"/>
    <x v="49"/>
    <x v="1"/>
    <s v="Pending"/>
  </r>
  <r>
    <d v="2017-07-18T00:00:00"/>
    <m/>
    <n v="-42934"/>
    <x v="22"/>
    <x v="3"/>
    <s v="Pending"/>
  </r>
  <r>
    <d v="2017-07-18T00:00:00"/>
    <d v="2017-08-16T00:00:00"/>
    <n v="29"/>
    <x v="56"/>
    <x v="4"/>
    <s v="Disposed"/>
  </r>
  <r>
    <d v="2017-07-18T00:00:00"/>
    <d v="2017-08-11T00:00:00"/>
    <n v="24"/>
    <x v="5"/>
    <x v="4"/>
    <s v="Pending"/>
  </r>
  <r>
    <d v="2017-07-19T00:00:00"/>
    <d v="2017-08-08T00:00:00"/>
    <n v="20"/>
    <x v="57"/>
    <x v="1"/>
    <s v="Pending"/>
  </r>
  <r>
    <d v="2017-07-19T00:00:00"/>
    <d v="2017-07-26T00:00:00"/>
    <n v="7"/>
    <x v="18"/>
    <x v="4"/>
    <s v="Disposed"/>
  </r>
  <r>
    <d v="2017-07-20T00:00:00"/>
    <d v="2017-08-16T00:00:00"/>
    <n v="27"/>
    <x v="28"/>
    <x v="1"/>
    <s v="Pending"/>
  </r>
  <r>
    <d v="2017-07-20T00:00:00"/>
    <d v="2017-07-28T00:00:00"/>
    <n v="8"/>
    <x v="49"/>
    <x v="1"/>
    <s v="Pending"/>
  </r>
  <r>
    <d v="2017-07-20T00:00:00"/>
    <d v="2017-08-09T00:00:00"/>
    <n v="20"/>
    <x v="3"/>
    <x v="4"/>
    <s v="Pending"/>
  </r>
  <r>
    <d v="2017-07-21T00:00:00"/>
    <d v="2017-08-04T00:00:00"/>
    <n v="14"/>
    <x v="10"/>
    <x v="1"/>
    <s v="Pending"/>
  </r>
  <r>
    <d v="2017-07-21T00:00:00"/>
    <d v="2017-08-02T00:00:00"/>
    <n v="12"/>
    <x v="1"/>
    <x v="1"/>
    <s v="Pending"/>
  </r>
  <r>
    <d v="2017-07-21T00:00:00"/>
    <d v="2017-08-09T00:00:00"/>
    <n v="19"/>
    <x v="20"/>
    <x v="1"/>
    <s v="Disposed"/>
  </r>
  <r>
    <d v="2017-07-21T00:00:00"/>
    <d v="2017-07-25T00:00:00"/>
    <n v="4"/>
    <x v="42"/>
    <x v="4"/>
    <s v="Pending"/>
  </r>
  <r>
    <d v="2017-07-21T00:00:00"/>
    <d v="2017-07-28T00:00:00"/>
    <n v="7"/>
    <x v="9"/>
    <x v="4"/>
    <s v="Disposed"/>
  </r>
  <r>
    <d v="2017-07-21T00:00:00"/>
    <d v="2017-08-14T00:00:00"/>
    <n v="24"/>
    <x v="13"/>
    <x v="4"/>
    <s v="Disposed"/>
  </r>
  <r>
    <d v="2017-07-22T00:00:00"/>
    <m/>
    <n v="-42938"/>
    <x v="31"/>
    <x v="6"/>
    <s v="Disposed"/>
  </r>
  <r>
    <d v="2017-07-24T00:00:00"/>
    <d v="2017-07-26T00:00:00"/>
    <n v="2"/>
    <x v="7"/>
    <x v="1"/>
    <s v="Pending"/>
  </r>
  <r>
    <d v="2017-07-24T00:00:00"/>
    <d v="2017-08-09T00:00:00"/>
    <n v="16"/>
    <x v="0"/>
    <x v="1"/>
    <s v="Pending"/>
  </r>
  <r>
    <d v="2017-07-24T00:00:00"/>
    <d v="2017-08-01T00:00:00"/>
    <n v="8"/>
    <x v="21"/>
    <x v="1"/>
    <s v="Pending"/>
  </r>
  <r>
    <d v="2017-07-24T00:00:00"/>
    <d v="2017-08-03T00:00:00"/>
    <n v="10"/>
    <x v="52"/>
    <x v="1"/>
    <s v="Pending"/>
  </r>
  <r>
    <d v="2017-07-24T00:00:00"/>
    <d v="2017-08-09T00:00:00"/>
    <n v="16"/>
    <x v="17"/>
    <x v="4"/>
    <s v="Disposed"/>
  </r>
  <r>
    <d v="2017-07-25T00:00:00"/>
    <d v="2017-08-17T00:00:00"/>
    <n v="23"/>
    <x v="8"/>
    <x v="1"/>
    <s v="Pending"/>
  </r>
  <r>
    <d v="2017-07-25T00:00:00"/>
    <d v="2017-07-31T00:00:00"/>
    <n v="6"/>
    <x v="38"/>
    <x v="1"/>
    <s v="Pending"/>
  </r>
  <r>
    <d v="2017-07-25T00:00:00"/>
    <d v="2017-08-11T00:00:00"/>
    <n v="17"/>
    <x v="40"/>
    <x v="1"/>
    <s v="Pending"/>
  </r>
  <r>
    <d v="2017-07-25T00:00:00"/>
    <d v="2017-08-16T00:00:00"/>
    <n v="22"/>
    <x v="47"/>
    <x v="1"/>
    <s v="Pending"/>
  </r>
  <r>
    <d v="2017-07-25T00:00:00"/>
    <d v="2017-08-17T00:00:00"/>
    <n v="23"/>
    <x v="42"/>
    <x v="4"/>
    <s v="Pending"/>
  </r>
  <r>
    <d v="2017-07-25T00:00:00"/>
    <d v="2017-08-17T00:00:00"/>
    <n v="23"/>
    <x v="53"/>
    <x v="4"/>
    <s v="Disposed"/>
  </r>
  <r>
    <d v="2017-07-26T00:00:00"/>
    <d v="2017-08-23T00:00:00"/>
    <n v="28"/>
    <x v="15"/>
    <x v="1"/>
    <s v="Pending"/>
  </r>
  <r>
    <d v="2017-07-26T00:00:00"/>
    <d v="2017-08-09T00:00:00"/>
    <n v="14"/>
    <x v="7"/>
    <x v="1"/>
    <s v="Pending"/>
  </r>
  <r>
    <d v="2017-07-26T00:00:00"/>
    <d v="2017-07-27T00:00:00"/>
    <n v="1"/>
    <x v="48"/>
    <x v="1"/>
    <s v="Pending"/>
  </r>
  <r>
    <d v="2017-07-26T00:00:00"/>
    <d v="2017-07-29T00:00:00"/>
    <n v="3"/>
    <x v="18"/>
    <x v="4"/>
    <s v="Disposed"/>
  </r>
  <r>
    <d v="2017-07-26T00:00:00"/>
    <d v="2017-08-21T00:00:00"/>
    <n v="26"/>
    <x v="24"/>
    <x v="4"/>
    <s v="Pending"/>
  </r>
  <r>
    <d v="2017-07-27T00:00:00"/>
    <d v="2017-08-16T00:00:00"/>
    <n v="20"/>
    <x v="14"/>
    <x v="1"/>
    <s v="Pending"/>
  </r>
  <r>
    <d v="2017-07-27T00:00:00"/>
    <d v="2017-08-04T00:00:00"/>
    <n v="8"/>
    <x v="48"/>
    <x v="1"/>
    <s v="Pending"/>
  </r>
  <r>
    <d v="2017-07-27T00:00:00"/>
    <d v="2017-08-11T00:00:00"/>
    <n v="15"/>
    <x v="55"/>
    <x v="1"/>
    <s v="Pending"/>
  </r>
  <r>
    <d v="2017-07-27T00:00:00"/>
    <d v="2017-08-23T00:00:00"/>
    <n v="27"/>
    <x v="32"/>
    <x v="4"/>
    <s v="Pending"/>
  </r>
  <r>
    <d v="2017-07-28T00:00:00"/>
    <d v="2017-08-17T00:00:00"/>
    <n v="20"/>
    <x v="44"/>
    <x v="1"/>
    <s v="Pending"/>
  </r>
  <r>
    <d v="2017-07-28T00:00:00"/>
    <d v="2017-08-16T00:00:00"/>
    <n v="19"/>
    <x v="41"/>
    <x v="1"/>
    <s v="Pending"/>
  </r>
  <r>
    <d v="2017-07-28T00:00:00"/>
    <d v="2017-08-21T00:00:00"/>
    <n v="24"/>
    <x v="49"/>
    <x v="1"/>
    <s v="Pending"/>
  </r>
  <r>
    <d v="2017-07-28T00:00:00"/>
    <d v="2017-08-17T00:00:00"/>
    <n v="20"/>
    <x v="51"/>
    <x v="4"/>
    <s v="Disposed"/>
  </r>
  <r>
    <d v="2017-07-28T00:00:00"/>
    <d v="2017-08-03T00:00:00"/>
    <n v="6"/>
    <x v="9"/>
    <x v="4"/>
    <s v="Disposed"/>
  </r>
  <r>
    <d v="2017-07-29T00:00:00"/>
    <d v="2017-07-31T00:00:00"/>
    <n v="2"/>
    <x v="18"/>
    <x v="5"/>
    <s v="Disposed"/>
  </r>
  <r>
    <d v="2017-07-31T00:00:00"/>
    <d v="2017-08-08T00:00:00"/>
    <n v="8"/>
    <x v="38"/>
    <x v="1"/>
    <s v="Pending"/>
  </r>
  <r>
    <d v="2017-07-31T00:00:00"/>
    <d v="2017-08-18T00:00:00"/>
    <n v="18"/>
    <x v="35"/>
    <x v="1"/>
    <s v="Disposed"/>
  </r>
  <r>
    <d v="2017-07-31T00:00:00"/>
    <d v="2017-08-24T00:00:00"/>
    <n v="24"/>
    <x v="50"/>
    <x v="1"/>
    <s v="Pending"/>
  </r>
  <r>
    <d v="2017-07-31T00:00:00"/>
    <m/>
    <n v="-42947"/>
    <x v="18"/>
    <x v="6"/>
    <s v="Disposed"/>
  </r>
  <r>
    <d v="2017-07-31T00:00:00"/>
    <d v="2017-08-24T00:00:00"/>
    <n v="24"/>
    <x v="23"/>
    <x v="4"/>
    <s v="Disposed"/>
  </r>
  <r>
    <d v="2017-08-01T00:00:00"/>
    <d v="2017-08-21T00:00:00"/>
    <n v="20"/>
    <x v="21"/>
    <x v="1"/>
    <s v="Pending"/>
  </r>
  <r>
    <d v="2017-08-01T00:00:00"/>
    <d v="2017-08-24T00:00:00"/>
    <n v="23"/>
    <x v="46"/>
    <x v="1"/>
    <s v="Disposed"/>
  </r>
  <r>
    <d v="2017-08-01T00:00:00"/>
    <d v="2017-08-23T00:00:00"/>
    <n v="22"/>
    <x v="58"/>
    <x v="1"/>
    <s v="Pending"/>
  </r>
  <r>
    <d v="2017-08-01T00:00:00"/>
    <d v="2017-08-28T00:00:00"/>
    <n v="27"/>
    <x v="16"/>
    <x v="2"/>
    <s v="Disposed"/>
  </r>
  <r>
    <d v="2017-08-02T00:00:00"/>
    <d v="2017-08-10T00:00:00"/>
    <n v="8"/>
    <x v="1"/>
    <x v="1"/>
    <s v="Pending"/>
  </r>
  <r>
    <d v="2017-08-02T00:00:00"/>
    <d v="2017-08-17T00:00:00"/>
    <n v="15"/>
    <x v="2"/>
    <x v="1"/>
    <s v="Pending"/>
  </r>
  <r>
    <d v="2017-08-02T00:00:00"/>
    <d v="2017-08-25T00:00:00"/>
    <n v="23"/>
    <x v="54"/>
    <x v="4"/>
    <s v="Pending"/>
  </r>
  <r>
    <d v="2017-08-03T00:00:00"/>
    <d v="2017-08-18T00:00:00"/>
    <n v="15"/>
    <x v="45"/>
    <x v="1"/>
    <s v="Pending"/>
  </r>
  <r>
    <d v="2017-08-03T00:00:00"/>
    <d v="2017-08-22T00:00:00"/>
    <n v="19"/>
    <x v="52"/>
    <x v="1"/>
    <s v="Pending"/>
  </r>
  <r>
    <d v="2017-08-03T00:00:00"/>
    <d v="2017-08-31T00:00:00"/>
    <n v="28"/>
    <x v="36"/>
    <x v="2"/>
    <s v="Pending"/>
  </r>
  <r>
    <d v="2017-08-03T00:00:00"/>
    <d v="2017-08-08T00:00:00"/>
    <n v="5"/>
    <x v="9"/>
    <x v="4"/>
    <s v="Disposed"/>
  </r>
  <r>
    <d v="2017-08-03T00:00:00"/>
    <d v="2017-08-09T00:00:00"/>
    <n v="6"/>
    <x v="7"/>
    <x v="1"/>
    <s v="Pending"/>
  </r>
  <r>
    <d v="2017-08-04T00:00:00"/>
    <d v="2017-08-25T00:00:00"/>
    <n v="21"/>
    <x v="10"/>
    <x v="1"/>
    <s v="Pending"/>
  </r>
  <r>
    <d v="2017-08-04T00:00:00"/>
    <d v="2017-08-28T00:00:00"/>
    <n v="24"/>
    <x v="48"/>
    <x v="1"/>
    <s v="Pending"/>
  </r>
  <r>
    <d v="2017-08-04T00:00:00"/>
    <d v="2017-08-30T00:00:00"/>
    <n v="26"/>
    <x v="22"/>
    <x v="3"/>
    <s v="Pending"/>
  </r>
  <r>
    <d v="2017-08-04T00:00:00"/>
    <d v="2017-08-28T00:00:00"/>
    <n v="24"/>
    <x v="39"/>
    <x v="4"/>
    <s v="Disposed"/>
  </r>
  <r>
    <d v="2017-08-05T00:00:00"/>
    <d v="2017-08-10T00:00:00"/>
    <n v="5"/>
    <x v="1"/>
    <x v="5"/>
    <s v="Pending"/>
  </r>
  <r>
    <d v="2017-08-08T00:00:00"/>
    <d v="2017-08-29T00:00:00"/>
    <n v="21"/>
    <x v="38"/>
    <x v="1"/>
    <s v="Pending"/>
  </r>
  <r>
    <d v="2017-08-08T00:00:00"/>
    <d v="2017-08-30T00:00:00"/>
    <n v="22"/>
    <x v="57"/>
    <x v="1"/>
    <s v="Pending"/>
  </r>
  <r>
    <d v="2017-08-08T00:00:00"/>
    <d v="2017-08-29T00:00:00"/>
    <n v="21"/>
    <x v="6"/>
    <x v="4"/>
    <s v="Pending"/>
  </r>
  <r>
    <d v="2017-08-08T00:00:00"/>
    <d v="2017-08-11T00:00:00"/>
    <n v="3"/>
    <x v="9"/>
    <x v="4"/>
    <s v="Disposed"/>
  </r>
  <r>
    <d v="2017-08-09T00:00:00"/>
    <d v="2017-08-18T00:00:00"/>
    <n v="9"/>
    <x v="7"/>
    <x v="1"/>
    <s v="Pending"/>
  </r>
  <r>
    <d v="2017-08-09T00:00:00"/>
    <d v="2017-08-28T00:00:00"/>
    <n v="19"/>
    <x v="0"/>
    <x v="1"/>
    <s v="Pending"/>
  </r>
  <r>
    <d v="2017-08-09T00:00:00"/>
    <d v="2017-08-10T00:00:00"/>
    <n v="1"/>
    <x v="20"/>
    <x v="1"/>
    <s v="Disposed"/>
  </r>
  <r>
    <d v="2017-08-09T00:00:00"/>
    <d v="2017-08-18T00:00:00"/>
    <n v="9"/>
    <x v="3"/>
    <x v="4"/>
    <s v="Pending"/>
  </r>
  <r>
    <d v="2017-08-09T00:00:00"/>
    <d v="2017-08-21T00:00:00"/>
    <n v="12"/>
    <x v="17"/>
    <x v="4"/>
    <s v="Disposed"/>
  </r>
  <r>
    <d v="2017-08-10T00:00:00"/>
    <d v="2017-08-22T00:00:00"/>
    <n v="12"/>
    <x v="1"/>
    <x v="1"/>
    <s v="Pending"/>
  </r>
  <r>
    <d v="2017-08-10T00:00:00"/>
    <d v="2017-08-11T00:00:00"/>
    <n v="1"/>
    <x v="20"/>
    <x v="1"/>
    <s v="Disposed"/>
  </r>
  <r>
    <d v="2017-08-10T00:00:00"/>
    <d v="2017-08-31T00:00:00"/>
    <n v="21"/>
    <x v="11"/>
    <x v="4"/>
    <s v="Pending"/>
  </r>
  <r>
    <d v="2017-08-11T00:00:00"/>
    <d v="2017-08-29T00:00:00"/>
    <n v="18"/>
    <x v="40"/>
    <x v="1"/>
    <s v="Pending"/>
  </r>
  <r>
    <d v="2017-08-11T00:00:00"/>
    <d v="2017-08-23T00:00:00"/>
    <n v="12"/>
    <x v="20"/>
    <x v="1"/>
    <s v="Disposed"/>
  </r>
  <r>
    <d v="2017-08-11T00:00:00"/>
    <d v="2017-09-01T00:00:00"/>
    <n v="21"/>
    <x v="55"/>
    <x v="1"/>
    <s v="Pending"/>
  </r>
  <r>
    <d v="2017-08-11T00:00:00"/>
    <d v="2017-08-25T00:00:00"/>
    <n v="14"/>
    <x v="5"/>
    <x v="4"/>
    <s v="Pending"/>
  </r>
  <r>
    <d v="2017-08-11T00:00:00"/>
    <d v="2017-08-19T00:00:00"/>
    <n v="8"/>
    <x v="9"/>
    <x v="4"/>
    <s v="Disposed"/>
  </r>
  <r>
    <d v="2017-08-16T00:00:00"/>
    <d v="2017-09-11T00:00:00"/>
    <n v="26"/>
    <x v="13"/>
    <x v="4"/>
    <s v="Disposed"/>
  </r>
  <r>
    <d v="2017-08-16T00:00:00"/>
    <d v="2017-09-08T00:00:00"/>
    <n v="23"/>
    <x v="14"/>
    <x v="1"/>
    <s v="Pending"/>
  </r>
  <r>
    <d v="2017-08-16T00:00:00"/>
    <d v="2017-08-29T00:00:00"/>
    <n v="13"/>
    <x v="41"/>
    <x v="1"/>
    <s v="Pending"/>
  </r>
  <r>
    <d v="2017-08-16T00:00:00"/>
    <d v="2017-09-04T00:00:00"/>
    <n v="19"/>
    <x v="47"/>
    <x v="1"/>
    <s v="Pending"/>
  </r>
  <r>
    <d v="2017-08-16T00:00:00"/>
    <d v="2017-08-30T00:00:00"/>
    <n v="14"/>
    <x v="28"/>
    <x v="2"/>
    <s v="Pending"/>
  </r>
  <r>
    <d v="2017-08-16T00:00:00"/>
    <d v="2017-09-06T00:00:00"/>
    <n v="21"/>
    <x v="56"/>
    <x v="4"/>
    <s v="Disposed"/>
  </r>
  <r>
    <d v="2017-08-17T00:00:00"/>
    <d v="2017-09-12T00:00:00"/>
    <n v="26"/>
    <x v="8"/>
    <x v="1"/>
    <s v="Pending"/>
  </r>
  <r>
    <d v="2017-08-17T00:00:00"/>
    <d v="2017-09-06T00:00:00"/>
    <n v="20"/>
    <x v="44"/>
    <x v="1"/>
    <s v="Pending"/>
  </r>
  <r>
    <d v="2017-08-17T00:00:00"/>
    <d v="2017-09-11T00:00:00"/>
    <n v="25"/>
    <x v="2"/>
    <x v="1"/>
    <s v="Pending"/>
  </r>
  <r>
    <d v="2017-08-17T00:00:00"/>
    <d v="2017-09-01T00:00:00"/>
    <n v="15"/>
    <x v="51"/>
    <x v="4"/>
    <s v="Disposed"/>
  </r>
  <r>
    <d v="2017-08-17T00:00:00"/>
    <d v="2017-08-18T00:00:00"/>
    <n v="1"/>
    <x v="42"/>
    <x v="4"/>
    <s v="Pending"/>
  </r>
  <r>
    <d v="2017-08-18T00:00:00"/>
    <d v="2017-09-05T00:00:00"/>
    <n v="18"/>
    <x v="7"/>
    <x v="1"/>
    <s v="Pending"/>
  </r>
  <r>
    <d v="2017-08-18T00:00:00"/>
    <d v="2017-08-28T00:00:00"/>
    <n v="10"/>
    <x v="35"/>
    <x v="1"/>
    <s v="Disposed"/>
  </r>
  <r>
    <d v="2017-08-18T00:00:00"/>
    <d v="2017-09-04T00:00:00"/>
    <n v="17"/>
    <x v="45"/>
    <x v="1"/>
    <s v="Pending"/>
  </r>
  <r>
    <d v="2017-08-18T00:00:00"/>
    <d v="2017-08-24T00:00:00"/>
    <n v="6"/>
    <x v="3"/>
    <x v="7"/>
    <s v="Pending"/>
  </r>
  <r>
    <d v="2017-08-18T00:00:00"/>
    <d v="2017-09-12T00:00:00"/>
    <n v="25"/>
    <x v="42"/>
    <x v="4"/>
    <s v="Pending"/>
  </r>
  <r>
    <d v="2017-08-19T00:00:00"/>
    <m/>
    <n v="-42966"/>
    <x v="9"/>
    <x v="6"/>
    <s v="Disposed"/>
  </r>
  <r>
    <d v="2017-08-21T00:00:00"/>
    <d v="2017-09-15T00:00:00"/>
    <n v="25"/>
    <x v="21"/>
    <x v="1"/>
    <s v="Pending"/>
  </r>
  <r>
    <d v="2017-08-21T00:00:00"/>
    <d v="2017-08-22T00:00:00"/>
    <n v="1"/>
    <x v="49"/>
    <x v="1"/>
    <s v="Pending"/>
  </r>
  <r>
    <d v="2017-08-21T00:00:00"/>
    <d v="2017-09-13T00:00:00"/>
    <n v="23"/>
    <x v="24"/>
    <x v="4"/>
    <s v="Pending"/>
  </r>
  <r>
    <d v="2017-08-21T00:00:00"/>
    <d v="2017-09-05T00:00:00"/>
    <n v="15"/>
    <x v="17"/>
    <x v="4"/>
    <s v="Disposed"/>
  </r>
  <r>
    <d v="2017-08-22T00:00:00"/>
    <d v="2017-08-31T00:00:00"/>
    <n v="9"/>
    <x v="1"/>
    <x v="1"/>
    <s v="Pending"/>
  </r>
  <r>
    <d v="2017-08-22T00:00:00"/>
    <d v="2017-08-30T00:00:00"/>
    <n v="8"/>
    <x v="49"/>
    <x v="1"/>
    <s v="Pending"/>
  </r>
  <r>
    <d v="2017-08-22T00:00:00"/>
    <d v="2017-09-06T00:00:00"/>
    <n v="15"/>
    <x v="52"/>
    <x v="1"/>
    <s v="Pending"/>
  </r>
  <r>
    <d v="2017-08-22T00:00:00"/>
    <d v="2017-08-23T00:00:00"/>
    <n v="1"/>
    <x v="53"/>
    <x v="4"/>
    <s v="Disposed"/>
  </r>
  <r>
    <d v="2017-08-23T00:00:00"/>
    <d v="2017-09-20T00:00:00"/>
    <n v="28"/>
    <x v="15"/>
    <x v="1"/>
    <s v="Pending"/>
  </r>
  <r>
    <d v="2017-08-23T00:00:00"/>
    <d v="2017-09-04T00:00:00"/>
    <n v="12"/>
    <x v="20"/>
    <x v="1"/>
    <s v="Disposed"/>
  </r>
  <r>
    <d v="2017-08-23T00:00:00"/>
    <d v="2017-08-31T00:00:00"/>
    <n v="8"/>
    <x v="58"/>
    <x v="1"/>
    <s v="Pending"/>
  </r>
  <r>
    <d v="2017-08-23T00:00:00"/>
    <d v="2017-08-29T00:00:00"/>
    <n v="6"/>
    <x v="53"/>
    <x v="4"/>
    <s v="Disposed"/>
  </r>
  <r>
    <d v="2017-08-23T00:00:00"/>
    <d v="2017-09-04T00:00:00"/>
    <n v="12"/>
    <x v="32"/>
    <x v="4"/>
    <s v="Pending"/>
  </r>
  <r>
    <d v="2017-08-24T00:00:00"/>
    <d v="2017-08-25T00:00:00"/>
    <n v="1"/>
    <x v="46"/>
    <x v="1"/>
    <s v="Disposed"/>
  </r>
  <r>
    <d v="2017-08-24T00:00:00"/>
    <d v="2017-09-01T00:00:00"/>
    <n v="8"/>
    <x v="50"/>
    <x v="1"/>
    <s v="Pending"/>
  </r>
  <r>
    <d v="2017-08-24T00:00:00"/>
    <d v="2017-08-31T00:00:00"/>
    <n v="7"/>
    <x v="3"/>
    <x v="7"/>
    <s v="Pending"/>
  </r>
  <r>
    <d v="2017-08-24T00:00:00"/>
    <d v="2017-09-19T00:00:00"/>
    <n v="26"/>
    <x v="23"/>
    <x v="4"/>
    <s v="Disposed"/>
  </r>
  <r>
    <d v="2017-08-25T00:00:00"/>
    <d v="2017-09-08T00:00:00"/>
    <n v="14"/>
    <x v="10"/>
    <x v="1"/>
    <s v="Pending"/>
  </r>
  <r>
    <d v="2017-08-25T00:00:00"/>
    <d v="2017-09-07T00:00:00"/>
    <n v="13"/>
    <x v="46"/>
    <x v="1"/>
    <s v="Disposed"/>
  </r>
  <r>
    <d v="2017-08-25T00:00:00"/>
    <d v="2017-09-14T00:00:00"/>
    <n v="20"/>
    <x v="54"/>
    <x v="4"/>
    <s v="Pending"/>
  </r>
  <r>
    <d v="2017-08-25T00:00:00"/>
    <d v="2017-09-15T00:00:00"/>
    <n v="21"/>
    <x v="5"/>
    <x v="4"/>
    <s v="Pending"/>
  </r>
  <r>
    <d v="2017-08-25T00:00:00"/>
    <d v="2017-08-30T00:00:00"/>
    <n v="5"/>
    <x v="49"/>
    <x v="1"/>
    <s v="Pending"/>
  </r>
  <r>
    <d v="2017-08-28T00:00:00"/>
    <d v="2017-09-15T00:00:00"/>
    <n v="18"/>
    <x v="0"/>
    <x v="1"/>
    <s v="Pending"/>
  </r>
  <r>
    <d v="2017-08-28T00:00:00"/>
    <d v="2017-09-06T00:00:00"/>
    <n v="9"/>
    <x v="35"/>
    <x v="1"/>
    <s v="Disposed"/>
  </r>
  <r>
    <d v="2017-08-28T00:00:00"/>
    <d v="2017-09-18T00:00:00"/>
    <n v="21"/>
    <x v="48"/>
    <x v="1"/>
    <s v="Pending"/>
  </r>
  <r>
    <d v="2017-08-28T00:00:00"/>
    <d v="2017-09-15T00:00:00"/>
    <n v="18"/>
    <x v="16"/>
    <x v="2"/>
    <s v="Disposed"/>
  </r>
  <r>
    <d v="2017-08-28T00:00:00"/>
    <d v="2017-09-25T00:00:00"/>
    <n v="28"/>
    <x v="39"/>
    <x v="4"/>
    <s v="Disposed"/>
  </r>
  <r>
    <d v="2017-08-29T00:00:00"/>
    <d v="2017-09-18T00:00:00"/>
    <n v="20"/>
    <x v="38"/>
    <x v="1"/>
    <s v="Pending"/>
  </r>
  <r>
    <d v="2017-08-29T00:00:00"/>
    <d v="2017-08-30T00:00:00"/>
    <n v="1"/>
    <x v="41"/>
    <x v="1"/>
    <s v="Pending"/>
  </r>
  <r>
    <d v="2017-08-29T00:00:00"/>
    <d v="2017-09-11T00:00:00"/>
    <n v="13"/>
    <x v="40"/>
    <x v="1"/>
    <s v="Pending"/>
  </r>
  <r>
    <d v="2017-08-29T00:00:00"/>
    <d v="2017-08-31T00:00:00"/>
    <n v="2"/>
    <x v="53"/>
    <x v="5"/>
    <s v="Disposed"/>
  </r>
  <r>
    <d v="2017-08-29T00:00:00"/>
    <d v="2017-09-20T00:00:00"/>
    <n v="22"/>
    <x v="6"/>
    <x v="4"/>
    <s v="Pending"/>
  </r>
  <r>
    <d v="2017-08-30T00:00:00"/>
    <d v="2017-09-20T00:00:00"/>
    <n v="21"/>
    <x v="41"/>
    <x v="1"/>
    <s v="Pending"/>
  </r>
  <r>
    <d v="2017-08-30T00:00:00"/>
    <d v="2017-09-05T00:00:00"/>
    <n v="6"/>
    <x v="49"/>
    <x v="1"/>
    <s v="Pending"/>
  </r>
  <r>
    <d v="2017-08-30T00:00:00"/>
    <d v="2017-09-22T00:00:00"/>
    <n v="23"/>
    <x v="57"/>
    <x v="1"/>
    <s v="Pending"/>
  </r>
  <r>
    <d v="2017-08-30T00:00:00"/>
    <d v="2017-09-20T00:00:00"/>
    <n v="21"/>
    <x v="28"/>
    <x v="3"/>
    <s v="Pending"/>
  </r>
  <r>
    <d v="2017-08-30T00:00:00"/>
    <d v="2017-09-18T00:00:00"/>
    <n v="19"/>
    <x v="22"/>
    <x v="4"/>
    <s v="Pending"/>
  </r>
  <r>
    <d v="2017-08-31T00:00:00"/>
    <d v="2017-09-18T00:00:00"/>
    <n v="18"/>
    <x v="1"/>
    <x v="1"/>
    <s v="Pending"/>
  </r>
  <r>
    <d v="2017-08-31T00:00:00"/>
    <d v="2017-09-01T00:00:00"/>
    <n v="1"/>
    <x v="58"/>
    <x v="1"/>
    <s v="Pending"/>
  </r>
  <r>
    <d v="2017-08-31T00:00:00"/>
    <d v="2017-09-19T00:00:00"/>
    <n v="19"/>
    <x v="36"/>
    <x v="2"/>
    <s v="Pending"/>
  </r>
  <r>
    <d v="2017-08-31T00:00:00"/>
    <d v="2017-09-21T00:00:00"/>
    <n v="21"/>
    <x v="3"/>
    <x v="5"/>
    <s v="Pending"/>
  </r>
  <r>
    <d v="2017-08-31T00:00:00"/>
    <m/>
    <n v="-42978"/>
    <x v="53"/>
    <x v="6"/>
    <s v="Disposed"/>
  </r>
  <r>
    <d v="2017-08-31T00:00:00"/>
    <d v="2017-09-22T00:00:00"/>
    <n v="22"/>
    <x v="11"/>
    <x v="4"/>
    <s v="Pending"/>
  </r>
  <r>
    <d v="2017-09-01T00:00:00"/>
    <d v="2017-09-19T00:00:00"/>
    <n v="18"/>
    <x v="50"/>
    <x v="1"/>
    <s v="Pending"/>
  </r>
  <r>
    <d v="2017-09-01T00:00:00"/>
    <d v="2017-09-21T00:00:00"/>
    <n v="20"/>
    <x v="55"/>
    <x v="1"/>
    <s v="Pending"/>
  </r>
  <r>
    <d v="2017-09-01T00:00:00"/>
    <d v="2017-10-10T00:00:00"/>
    <n v="39"/>
    <x v="58"/>
    <x v="1"/>
    <s v="Pending"/>
  </r>
  <r>
    <d v="2017-09-01T00:00:00"/>
    <d v="2017-09-27T00:00:00"/>
    <n v="26"/>
    <x v="51"/>
    <x v="4"/>
    <s v="Disposed"/>
  </r>
  <r>
    <d v="2017-09-04T00:00:00"/>
    <d v="2017-09-07T00:00:00"/>
    <n v="3"/>
    <x v="20"/>
    <x v="1"/>
    <s v="Disposed"/>
  </r>
  <r>
    <d v="2017-09-04T00:00:00"/>
    <d v="2017-09-22T00:00:00"/>
    <n v="18"/>
    <x v="45"/>
    <x v="1"/>
    <s v="Pending"/>
  </r>
  <r>
    <d v="2017-09-04T00:00:00"/>
    <d v="2017-09-05T00:00:00"/>
    <n v="1"/>
    <x v="47"/>
    <x v="1"/>
    <s v="Pending"/>
  </r>
  <r>
    <d v="2017-09-04T00:00:00"/>
    <d v="2017-09-21T00:00:00"/>
    <n v="17"/>
    <x v="32"/>
    <x v="4"/>
    <s v="Pending"/>
  </r>
  <r>
    <d v="2017-09-05T00:00:00"/>
    <d v="2017-09-07T00:00:00"/>
    <n v="2"/>
    <x v="7"/>
    <x v="1"/>
    <s v="Pending"/>
  </r>
  <r>
    <d v="2017-09-05T00:00:00"/>
    <d v="2017-09-08T00:00:00"/>
    <n v="3"/>
    <x v="47"/>
    <x v="1"/>
    <s v="Pending"/>
  </r>
  <r>
    <d v="2017-09-05T00:00:00"/>
    <d v="2017-09-13T00:00:00"/>
    <n v="8"/>
    <x v="49"/>
    <x v="1"/>
    <s v="Pending"/>
  </r>
  <r>
    <d v="2017-09-05T00:00:00"/>
    <d v="2017-09-07T00:00:00"/>
    <n v="2"/>
    <x v="17"/>
    <x v="4"/>
    <s v="Disposed"/>
  </r>
  <r>
    <d v="2017-09-06T00:00:00"/>
    <d v="2017-09-25T00:00:00"/>
    <n v="19"/>
    <x v="44"/>
    <x v="1"/>
    <s v="Pending"/>
  </r>
  <r>
    <d v="2017-09-06T00:00:00"/>
    <d v="2017-09-18T00:00:00"/>
    <n v="12"/>
    <x v="35"/>
    <x v="1"/>
    <s v="Disposed"/>
  </r>
  <r>
    <d v="2017-09-06T00:00:00"/>
    <d v="2017-09-26T00:00:00"/>
    <n v="20"/>
    <x v="52"/>
    <x v="1"/>
    <s v="Pending"/>
  </r>
  <r>
    <d v="2017-09-06T00:00:00"/>
    <d v="2017-09-15T00:00:00"/>
    <n v="9"/>
    <x v="56"/>
    <x v="4"/>
    <s v="Disposed"/>
  </r>
  <r>
    <d v="2017-09-07T00:00:00"/>
    <d v="2017-09-26T00:00:00"/>
    <n v="19"/>
    <x v="7"/>
    <x v="1"/>
    <s v="Pending"/>
  </r>
  <r>
    <d v="2017-09-07T00:00:00"/>
    <d v="2017-09-21T00:00:00"/>
    <n v="14"/>
    <x v="20"/>
    <x v="1"/>
    <s v="Disposed"/>
  </r>
  <r>
    <d v="2017-09-07T00:00:00"/>
    <d v="2017-09-15T00:00:00"/>
    <n v="8"/>
    <x v="46"/>
    <x v="2"/>
    <s v="Disposed"/>
  </r>
  <r>
    <d v="2017-09-07T00:00:00"/>
    <d v="2017-09-08T00:00:00"/>
    <n v="1"/>
    <x v="17"/>
    <x v="1"/>
    <s v="Disposed"/>
  </r>
  <r>
    <d v="2017-09-08T00:00:00"/>
    <d v="2017-09-27T00:00:00"/>
    <n v="19"/>
    <x v="14"/>
    <x v="1"/>
    <s v="Pending"/>
  </r>
  <r>
    <d v="2017-09-08T00:00:00"/>
    <d v="2017-09-19T00:00:00"/>
    <n v="11"/>
    <x v="10"/>
    <x v="1"/>
    <s v="Pending"/>
  </r>
  <r>
    <d v="2017-09-08T00:00:00"/>
    <d v="2017-09-26T00:00:00"/>
    <n v="18"/>
    <x v="47"/>
    <x v="1"/>
    <s v="Pending"/>
  </r>
  <r>
    <d v="2017-09-08T00:00:00"/>
    <d v="2017-09-18T00:00:00"/>
    <n v="10"/>
    <x v="17"/>
    <x v="4"/>
    <s v="Disposed"/>
  </r>
  <r>
    <d v="2017-09-08T00:00:00"/>
    <d v="2017-09-26T00:00:00"/>
    <n v="18"/>
    <x v="7"/>
    <x v="1"/>
    <s v="Pending"/>
  </r>
  <r>
    <d v="2017-09-11T00:00:00"/>
    <d v="2017-08-29T00:00:00"/>
    <n v="-13"/>
    <x v="40"/>
    <x v="1"/>
    <s v="Pending"/>
  </r>
  <r>
    <d v="2017-09-11T00:00:00"/>
    <d v="2017-10-12T00:00:00"/>
    <n v="31"/>
    <x v="2"/>
    <x v="1"/>
    <s v="Pending"/>
  </r>
  <r>
    <d v="2017-09-11T00:00:00"/>
    <d v="2017-09-26T00:00:00"/>
    <n v="15"/>
    <x v="13"/>
    <x v="4"/>
    <s v="Disposed"/>
  </r>
  <r>
    <d v="2017-09-12T00:00:00"/>
    <d v="2017-10-11T00:00:00"/>
    <n v="29"/>
    <x v="8"/>
    <x v="1"/>
    <s v="Pending"/>
  </r>
  <r>
    <d v="2017-09-12T00:00:00"/>
    <d v="2017-10-11T00:00:00"/>
    <n v="29"/>
    <x v="42"/>
    <x v="4"/>
    <s v="Pending"/>
  </r>
  <r>
    <d v="2017-09-13T00:00:00"/>
    <d v="2017-09-25T00:00:00"/>
    <n v="12"/>
    <x v="49"/>
    <x v="1"/>
    <s v="Pending"/>
  </r>
  <r>
    <d v="2017-09-13T00:00:00"/>
    <d v="2017-10-16T00:00:00"/>
    <n v="33"/>
    <x v="24"/>
    <x v="4"/>
    <s v="Pending"/>
  </r>
  <r>
    <d v="2017-09-14T00:00:00"/>
    <d v="2017-10-17T00:00:00"/>
    <n v="33"/>
    <x v="54"/>
    <x v="4"/>
    <s v="Pending"/>
  </r>
  <r>
    <d v="2017-09-15T00:00:00"/>
    <d v="2017-09-21T00:00:00"/>
    <n v="6"/>
    <x v="21"/>
    <x v="1"/>
    <s v="Pending"/>
  </r>
  <r>
    <d v="2017-09-15T00:00:00"/>
    <d v="2017-10-13T00:00:00"/>
    <n v="28"/>
    <x v="48"/>
    <x v="1"/>
    <s v="Pending"/>
  </r>
  <r>
    <d v="2017-09-15T00:00:00"/>
    <d v="2017-10-10T00:00:00"/>
    <n v="25"/>
    <x v="16"/>
    <x v="2"/>
    <s v="Disposed"/>
  </r>
  <r>
    <d v="2017-09-15T00:00:00"/>
    <d v="2017-09-20T00:00:00"/>
    <n v="5"/>
    <x v="46"/>
    <x v="2"/>
    <s v="Disposed"/>
  </r>
  <r>
    <d v="2017-09-15T00:00:00"/>
    <d v="2017-09-22T00:00:00"/>
    <n v="7"/>
    <x v="56"/>
    <x v="4"/>
    <s v="Disposed"/>
  </r>
  <r>
    <d v="2017-09-15T00:00:00"/>
    <d v="2017-10-10T00:00:00"/>
    <n v="25"/>
    <x v="5"/>
    <x v="4"/>
    <s v="Pending"/>
  </r>
  <r>
    <d v="2017-09-18T00:00:00"/>
    <d v="2017-10-11T00:00:00"/>
    <n v="23"/>
    <x v="38"/>
    <x v="1"/>
    <s v="Pending"/>
  </r>
  <r>
    <d v="2017-09-18T00:00:00"/>
    <d v="2017-10-09T00:00:00"/>
    <n v="21"/>
    <x v="0"/>
    <x v="1"/>
    <s v="Pending"/>
  </r>
  <r>
    <d v="2017-09-18T00:00:00"/>
    <d v="2017-09-27T00:00:00"/>
    <n v="9"/>
    <x v="1"/>
    <x v="1"/>
    <s v="Pending"/>
  </r>
  <r>
    <d v="2017-09-18T00:00:00"/>
    <d v="2017-09-25T00:00:00"/>
    <n v="7"/>
    <x v="35"/>
    <x v="2"/>
    <s v="Disposed"/>
  </r>
  <r>
    <d v="2017-09-18T00:00:00"/>
    <d v="2017-09-21T00:00:00"/>
    <n v="3"/>
    <x v="17"/>
    <x v="4"/>
    <s v="Disposed"/>
  </r>
  <r>
    <d v="2017-09-18T00:00:00"/>
    <d v="2017-10-09T00:00:00"/>
    <n v="21"/>
    <x v="22"/>
    <x v="4"/>
    <s v="Pending"/>
  </r>
  <r>
    <d v="2017-09-19T00:00:00"/>
    <d v="2017-09-26T00:00:00"/>
    <n v="7"/>
    <x v="10"/>
    <x v="1"/>
    <s v="Pending"/>
  </r>
  <r>
    <d v="2017-09-19T00:00:00"/>
    <d v="2017-10-12T00:00:00"/>
    <n v="23"/>
    <x v="50"/>
    <x v="1"/>
    <s v="Pending"/>
  </r>
  <r>
    <d v="2017-09-19T00:00:00"/>
    <d v="2017-10-10T00:00:00"/>
    <n v="21"/>
    <x v="36"/>
    <x v="3"/>
    <s v="Pending"/>
  </r>
  <r>
    <d v="2017-09-19T00:00:00"/>
    <m/>
    <n v="-42997"/>
    <x v="23"/>
    <x v="4"/>
    <s v="Disposed"/>
  </r>
  <r>
    <d v="2017-09-19T00:00:00"/>
    <d v="2017-09-26T00:00:00"/>
    <n v="7"/>
    <x v="42"/>
    <x v="4"/>
    <s v="Pending"/>
  </r>
  <r>
    <d v="2017-09-19T00:00:00"/>
    <m/>
    <n v="-42997"/>
    <x v="49"/>
    <x v="1"/>
    <s v="Pending"/>
  </r>
  <r>
    <d v="2017-09-20T00:00:00"/>
    <d v="2017-10-25T00:00:00"/>
    <n v="35"/>
    <x v="15"/>
    <x v="1"/>
    <s v="Pending"/>
  </r>
  <r>
    <d v="2017-09-20T00:00:00"/>
    <d v="2017-10-16T00:00:00"/>
    <n v="26"/>
    <x v="41"/>
    <x v="1"/>
    <s v="Pending"/>
  </r>
  <r>
    <d v="2017-09-20T00:00:00"/>
    <d v="2017-10-10T00:00:00"/>
    <n v="20"/>
    <x v="28"/>
    <x v="3"/>
    <s v="Pending"/>
  </r>
  <r>
    <d v="2017-09-20T00:00:00"/>
    <d v="2017-09-25T00:00:00"/>
    <n v="5"/>
    <x v="46"/>
    <x v="3"/>
    <s v="Disposed"/>
  </r>
  <r>
    <d v="2017-09-20T00:00:00"/>
    <d v="2017-10-13T00:00:00"/>
    <n v="23"/>
    <x v="6"/>
    <x v="4"/>
    <s v="Pending"/>
  </r>
  <r>
    <d v="2017-09-21T00:00:00"/>
    <d v="2017-10-17T00:00:00"/>
    <n v="26"/>
    <x v="21"/>
    <x v="1"/>
    <s v="Pending"/>
  </r>
  <r>
    <d v="2017-09-21T00:00:00"/>
    <d v="2017-09-25T00:00:00"/>
    <n v="4"/>
    <x v="20"/>
    <x v="1"/>
    <s v="Disposed"/>
  </r>
  <r>
    <d v="2017-09-21T00:00:00"/>
    <d v="2017-10-16T00:00:00"/>
    <n v="25"/>
    <x v="55"/>
    <x v="1"/>
    <s v="Pending"/>
  </r>
  <r>
    <d v="2017-09-21T00:00:00"/>
    <d v="2017-09-27T00:00:00"/>
    <n v="6"/>
    <x v="32"/>
    <x v="7"/>
    <s v="Pending"/>
  </r>
  <r>
    <d v="2017-09-21T00:00:00"/>
    <d v="2017-10-12T00:00:00"/>
    <n v="21"/>
    <x v="3"/>
    <x v="4"/>
    <s v="Pending"/>
  </r>
  <r>
    <d v="2017-09-21T00:00:00"/>
    <d v="2017-09-26T00:00:00"/>
    <n v="5"/>
    <x v="17"/>
    <x v="4"/>
    <s v="Disposed"/>
  </r>
  <r>
    <d v="2017-09-22T00:00:00"/>
    <d v="2017-10-10T00:00:00"/>
    <n v="18"/>
    <x v="45"/>
    <x v="1"/>
    <s v="Pending"/>
  </r>
  <r>
    <d v="2017-09-22T00:00:00"/>
    <d v="2017-10-24T00:00:00"/>
    <n v="32"/>
    <x v="57"/>
    <x v="1"/>
    <s v="Pending"/>
  </r>
  <r>
    <d v="2017-09-22T00:00:00"/>
    <d v="2017-09-23T00:00:00"/>
    <n v="1"/>
    <x v="56"/>
    <x v="4"/>
    <s v="Disposed"/>
  </r>
  <r>
    <d v="2017-09-22T00:00:00"/>
    <d v="2017-10-26T00:00:00"/>
    <n v="34"/>
    <x v="11"/>
    <x v="4"/>
    <s v="Pending"/>
  </r>
  <r>
    <d v="2017-09-22T00:00:00"/>
    <d v="2017-09-23T00:00:00"/>
    <n v="1"/>
    <x v="21"/>
    <x v="1"/>
    <s v="Pending"/>
  </r>
  <r>
    <d v="2017-09-23T00:00:00"/>
    <d v="2017-09-23T00:00:00"/>
    <n v="0"/>
    <x v="21"/>
    <x v="1"/>
    <s v="Pending"/>
  </r>
  <r>
    <d v="2017-09-25T00:00:00"/>
    <d v="2017-10-25T00:00:00"/>
    <n v="30"/>
    <x v="44"/>
    <x v="1"/>
    <s v="Pending"/>
  </r>
  <r>
    <d v="2017-09-25T00:00:00"/>
    <d v="2017-10-23T00:00:00"/>
    <n v="28"/>
    <x v="20"/>
    <x v="1"/>
    <s v="Disposed"/>
  </r>
  <r>
    <d v="2017-09-25T00:00:00"/>
    <d v="2017-10-24T00:00:00"/>
    <n v="29"/>
    <x v="49"/>
    <x v="1"/>
    <s v="Pending"/>
  </r>
  <r>
    <d v="2017-09-25T00:00:00"/>
    <d v="2017-10-09T00:00:00"/>
    <n v="14"/>
    <x v="46"/>
    <x v="3"/>
    <s v="Disposed"/>
  </r>
  <r>
    <d v="2017-09-25T00:00:00"/>
    <d v="2017-10-25T00:00:00"/>
    <n v="30"/>
    <x v="39"/>
    <x v="4"/>
    <s v="Disposed"/>
  </r>
  <r>
    <d v="2017-09-25T00:00:00"/>
    <d v="2017-09-06T00:00:00"/>
    <n v="-19"/>
    <x v="35"/>
    <x v="4"/>
    <s v="Disposed"/>
  </r>
  <r>
    <d v="2017-09-26T00:00:00"/>
    <d v="2017-10-24T00:00:00"/>
    <n v="28"/>
    <x v="10"/>
    <x v="1"/>
    <s v="Pending"/>
  </r>
  <r>
    <d v="2017-09-26T00:00:00"/>
    <d v="2017-10-26T00:00:00"/>
    <n v="30"/>
    <x v="7"/>
    <x v="1"/>
    <s v="Pending"/>
  </r>
  <r>
    <d v="2017-09-26T00:00:00"/>
    <d v="2017-10-23T00:00:00"/>
    <n v="27"/>
    <x v="47"/>
    <x v="1"/>
    <s v="Pending"/>
  </r>
  <r>
    <d v="2017-09-26T00:00:00"/>
    <d v="2017-10-13T00:00:00"/>
    <n v="17"/>
    <x v="52"/>
    <x v="1"/>
    <s v="Pending"/>
  </r>
  <r>
    <d v="2017-09-26T00:00:00"/>
    <d v="2017-09-27T00:00:00"/>
    <n v="1"/>
    <x v="17"/>
    <x v="5"/>
    <s v="Disposed"/>
  </r>
  <r>
    <d v="2017-09-26T00:00:00"/>
    <d v="2017-10-27T00:00:00"/>
    <n v="31"/>
    <x v="13"/>
    <x v="4"/>
    <s v="Disposed"/>
  </r>
  <r>
    <d v="2017-09-26T00:00:00"/>
    <d v="2017-10-10T00:00:00"/>
    <n v="14"/>
    <x v="35"/>
    <x v="4"/>
    <s v="Disposed"/>
  </r>
  <r>
    <d v="2017-09-26T00:00:00"/>
    <d v="2017-10-06T00:00:00"/>
    <n v="10"/>
    <x v="42"/>
    <x v="4"/>
    <s v="Pending"/>
  </r>
  <r>
    <d v="2017-09-27T00:00:00"/>
    <d v="2017-10-25T00:00:00"/>
    <n v="28"/>
    <x v="1"/>
    <x v="1"/>
    <s v="Pending"/>
  </r>
  <r>
    <d v="2017-09-27T00:00:00"/>
    <d v="2017-10-30T00:00:00"/>
    <n v="33"/>
    <x v="14"/>
    <x v="2"/>
    <s v="Pending"/>
  </r>
  <r>
    <d v="2017-09-27T00:00:00"/>
    <d v="2017-10-07T00:00:00"/>
    <n v="10"/>
    <x v="32"/>
    <x v="7"/>
    <s v="Pending"/>
  </r>
  <r>
    <d v="2017-09-27T00:00:00"/>
    <m/>
    <n v="-43005"/>
    <x v="17"/>
    <x v="6"/>
    <s v="Disposed"/>
  </r>
  <r>
    <d v="2017-09-27T00:00:00"/>
    <d v="2017-10-17T00:00:00"/>
    <n v="20"/>
    <x v="51"/>
    <x v="4"/>
    <s v="Disposed"/>
  </r>
  <r>
    <d v="2017-10-07T00:00:00"/>
    <d v="2017-10-27T00:00:00"/>
    <n v="20"/>
    <x v="32"/>
    <x v="7"/>
    <s v="Pending"/>
  </r>
  <r>
    <d v="2017-10-09T00:00:00"/>
    <d v="2017-10-27T00:00:00"/>
    <n v="18"/>
    <x v="0"/>
    <x v="1"/>
    <s v="Pending"/>
  </r>
  <r>
    <d v="2017-10-09T00:00:00"/>
    <d v="2017-10-26T00:00:00"/>
    <n v="17"/>
    <x v="46"/>
    <x v="1"/>
    <s v="Disposed"/>
  </r>
  <r>
    <d v="2017-10-09T00:00:00"/>
    <d v="2017-11-07T00:00:00"/>
    <n v="29"/>
    <x v="22"/>
    <x v="4"/>
    <s v="Pending"/>
  </r>
  <r>
    <d v="2017-10-10T00:00:00"/>
    <d v="2017-10-26T00:00:00"/>
    <n v="16"/>
    <x v="45"/>
    <x v="1"/>
    <s v="Pending"/>
  </r>
  <r>
    <d v="2017-10-10T00:00:00"/>
    <d v="2017-10-11T00:00:00"/>
    <n v="1"/>
    <x v="58"/>
    <x v="1"/>
    <s v="Pending"/>
  </r>
  <r>
    <d v="2017-10-10T00:00:00"/>
    <d v="2017-10-16T00:00:00"/>
    <n v="6"/>
    <x v="16"/>
    <x v="2"/>
    <s v="Disposed"/>
  </r>
  <r>
    <d v="2017-10-10T00:00:00"/>
    <d v="2017-10-25T00:00:00"/>
    <n v="15"/>
    <x v="36"/>
    <x v="3"/>
    <s v="Pending"/>
  </r>
  <r>
    <d v="2017-10-10T00:00:00"/>
    <d v="2017-10-31T00:00:00"/>
    <n v="21"/>
    <x v="28"/>
    <x v="3"/>
    <s v="Pending"/>
  </r>
  <r>
    <d v="2017-10-10T00:00:00"/>
    <d v="2017-10-14T00:00:00"/>
    <n v="4"/>
    <x v="35"/>
    <x v="5"/>
    <s v="Disposed"/>
  </r>
  <r>
    <d v="2017-10-10T00:00:00"/>
    <d v="2017-10-30T00:00:00"/>
    <n v="20"/>
    <x v="5"/>
    <x v="4"/>
    <s v="Pending"/>
  </r>
  <r>
    <d v="2017-10-11T00:00:00"/>
    <d v="2017-10-30T00:00:00"/>
    <n v="19"/>
    <x v="8"/>
    <x v="1"/>
    <s v="Pending"/>
  </r>
  <r>
    <d v="2017-10-11T00:00:00"/>
    <d v="2017-10-31T00:00:00"/>
    <n v="20"/>
    <x v="38"/>
    <x v="1"/>
    <s v="Pending"/>
  </r>
  <r>
    <d v="2017-10-11T00:00:00"/>
    <d v="2017-10-16T00:00:00"/>
    <n v="5"/>
    <x v="58"/>
    <x v="1"/>
    <s v="Pending"/>
  </r>
  <r>
    <d v="2017-10-11T00:00:00"/>
    <d v="2017-10-31T00:00:00"/>
    <n v="20"/>
    <x v="42"/>
    <x v="4"/>
    <s v="Pending"/>
  </r>
  <r>
    <d v="2017-10-11T00:00:00"/>
    <d v="2017-10-30T00:00:00"/>
    <n v="19"/>
    <x v="2"/>
    <x v="1"/>
    <s v="Pending"/>
  </r>
  <r>
    <d v="2017-10-11T00:00:00"/>
    <d v="2017-10-31T00:00:00"/>
    <n v="20"/>
    <x v="50"/>
    <x v="1"/>
    <s v="Pending"/>
  </r>
  <r>
    <d v="2017-10-11T00:00:00"/>
    <d v="2017-11-08T00:00:00"/>
    <n v="28"/>
    <x v="3"/>
    <x v="4"/>
    <s v="Pending"/>
  </r>
  <r>
    <d v="2017-10-11T00:00:00"/>
    <d v="2017-12-11T00:00:00"/>
    <n v="61"/>
    <x v="40"/>
    <x v="1"/>
    <s v="Pending"/>
  </r>
  <r>
    <d v="2017-10-11T00:00:00"/>
    <d v="2017-11-02T00:00:00"/>
    <n v="22"/>
    <x v="48"/>
    <x v="1"/>
    <s v="Pending"/>
  </r>
  <r>
    <d v="2017-10-11T00:00:00"/>
    <d v="2017-10-27T00:00:00"/>
    <n v="16"/>
    <x v="52"/>
    <x v="1"/>
    <s v="Pending"/>
  </r>
  <r>
    <d v="2017-10-11T00:00:00"/>
    <d v="2017-11-02T00:00:00"/>
    <n v="22"/>
    <x v="6"/>
    <x v="4"/>
    <s v="Pending"/>
  </r>
  <r>
    <d v="2017-10-14T00:00:00"/>
    <m/>
    <n v="-43022"/>
    <x v="35"/>
    <x v="6"/>
    <s v="Disposed"/>
  </r>
  <r>
    <d v="2017-10-16T00:00:00"/>
    <d v="2017-11-10T00:00:00"/>
    <n v="25"/>
    <x v="41"/>
    <x v="1"/>
    <s v="Pending"/>
  </r>
  <r>
    <d v="2017-10-16T00:00:00"/>
    <d v="2017-11-06T00:00:00"/>
    <n v="21"/>
    <x v="55"/>
    <x v="1"/>
    <s v="Pending"/>
  </r>
  <r>
    <d v="2017-10-16T00:00:00"/>
    <d v="2017-11-03T00:00:00"/>
    <n v="18"/>
    <x v="58"/>
    <x v="1"/>
    <s v="Pending"/>
  </r>
  <r>
    <d v="2017-10-16T00:00:00"/>
    <d v="2017-11-15T00:00:00"/>
    <n v="30"/>
    <x v="24"/>
    <x v="4"/>
    <s v="Pending"/>
  </r>
  <r>
    <d v="2017-10-16T00:00:00"/>
    <d v="2017-10-17T00:00:00"/>
    <n v="1"/>
    <x v="16"/>
    <x v="4"/>
    <s v="Disposed"/>
  </r>
  <r>
    <d v="2017-10-17T00:00:00"/>
    <d v="2017-11-03T00:00:00"/>
    <n v="17"/>
    <x v="21"/>
    <x v="1"/>
    <s v="Pending"/>
  </r>
  <r>
    <d v="2017-10-17T00:00:00"/>
    <d v="2017-11-01T00:00:00"/>
    <n v="15"/>
    <x v="51"/>
    <x v="4"/>
    <s v="Disposed"/>
  </r>
  <r>
    <d v="2017-10-17T00:00:00"/>
    <d v="2017-11-06T00:00:00"/>
    <n v="20"/>
    <x v="54"/>
    <x v="4"/>
    <s v="Pending"/>
  </r>
  <r>
    <d v="2017-10-17T00:00:00"/>
    <d v="2017-10-26T00:00:00"/>
    <n v="9"/>
    <x v="16"/>
    <x v="4"/>
    <s v="Disposed"/>
  </r>
  <r>
    <d v="2017-10-23T00:00:00"/>
    <d v="2017-11-07T00:00:00"/>
    <n v="15"/>
    <x v="20"/>
    <x v="1"/>
    <s v="Disposed"/>
  </r>
  <r>
    <d v="2017-10-23T00:00:00"/>
    <d v="2017-11-07T00:00:00"/>
    <n v="15"/>
    <x v="47"/>
    <x v="1"/>
    <s v="Pending"/>
  </r>
  <r>
    <d v="2017-10-23T00:00:00"/>
    <d v="2017-11-09T00:00:00"/>
    <n v="17"/>
    <x v="56"/>
    <x v="4"/>
    <s v="Disposed"/>
  </r>
  <r>
    <d v="2017-10-24T00:00:00"/>
    <d v="2017-11-02T00:00:00"/>
    <n v="9"/>
    <x v="49"/>
    <x v="1"/>
    <s v="Pending"/>
  </r>
  <r>
    <d v="2017-10-24T00:00:00"/>
    <d v="2017-11-09T00:00:00"/>
    <n v="16"/>
    <x v="57"/>
    <x v="1"/>
    <s v="Pending"/>
  </r>
  <r>
    <d v="2017-10-24T00:00:00"/>
    <d v="2017-11-10T00:00:00"/>
    <n v="17"/>
    <x v="10"/>
    <x v="2"/>
    <s v="Pending"/>
  </r>
  <r>
    <d v="2017-10-24T00:00:00"/>
    <d v="2017-11-10T00:00:00"/>
    <n v="17"/>
    <x v="23"/>
    <x v="4"/>
    <s v="Disposed"/>
  </r>
  <r>
    <d v="2017-10-25T00:00:00"/>
    <d v="2017-11-08T00:00:00"/>
    <n v="14"/>
    <x v="15"/>
    <x v="1"/>
    <s v="Pending"/>
  </r>
  <r>
    <d v="2017-10-25T00:00:00"/>
    <d v="2017-11-06T00:00:00"/>
    <n v="12"/>
    <x v="44"/>
    <x v="1"/>
    <s v="Pending"/>
  </r>
  <r>
    <d v="2017-10-25T00:00:00"/>
    <d v="2017-11-01T00:00:00"/>
    <n v="7"/>
    <x v="1"/>
    <x v="1"/>
    <s v="Pending"/>
  </r>
  <r>
    <d v="2017-10-25T00:00:00"/>
    <d v="2017-11-17T00:00:00"/>
    <n v="23"/>
    <x v="36"/>
    <x v="7"/>
    <s v="Pending"/>
  </r>
  <r>
    <d v="2017-10-25T00:00:00"/>
    <d v="2017-11-16T00:00:00"/>
    <n v="22"/>
    <x v="39"/>
    <x v="4"/>
    <s v="Disposed"/>
  </r>
  <r>
    <d v="2017-10-26T00:00:00"/>
    <d v="2017-11-08T00:00:00"/>
    <n v="13"/>
    <x v="7"/>
    <x v="1"/>
    <s v="Pending"/>
  </r>
  <r>
    <d v="2017-10-26T00:00:00"/>
    <d v="2017-11-16T00:00:00"/>
    <n v="21"/>
    <x v="45"/>
    <x v="1"/>
    <s v="Pending"/>
  </r>
  <r>
    <d v="2017-10-26T00:00:00"/>
    <d v="2017-11-01T00:00:00"/>
    <n v="6"/>
    <x v="46"/>
    <x v="3"/>
    <s v="Disposed"/>
  </r>
  <r>
    <d v="2017-10-26T00:00:00"/>
    <d v="2017-11-23T00:00:00"/>
    <n v="28"/>
    <x v="11"/>
    <x v="4"/>
    <s v="Pending"/>
  </r>
  <r>
    <d v="2017-10-26T00:00:00"/>
    <d v="2017-10-30T00:00:00"/>
    <n v="4"/>
    <x v="16"/>
    <x v="4"/>
    <s v="Disposed"/>
  </r>
  <r>
    <d v="2017-10-27T00:00:00"/>
    <d v="2017-11-14T00:00:00"/>
    <n v="18"/>
    <x v="0"/>
    <x v="1"/>
    <s v="Pending"/>
  </r>
  <r>
    <d v="2017-10-27T00:00:00"/>
    <d v="2017-11-13T00:00:00"/>
    <n v="17"/>
    <x v="52"/>
    <x v="1"/>
    <s v="Pending"/>
  </r>
  <r>
    <d v="2017-10-27T00:00:00"/>
    <d v="2017-11-10T00:00:00"/>
    <n v="14"/>
    <x v="32"/>
    <x v="7"/>
    <s v="Pending"/>
  </r>
  <r>
    <d v="2017-10-27T00:00:00"/>
    <d v="2017-11-13T00:00:00"/>
    <n v="17"/>
    <x v="13"/>
    <x v="4"/>
    <s v="Disposed"/>
  </r>
  <r>
    <d v="2017-10-27T00:00:00"/>
    <d v="2017-11-20T00:00:00"/>
    <n v="24"/>
    <x v="59"/>
    <x v="0"/>
    <s v="Pending"/>
  </r>
  <r>
    <d v="2017-10-27T00:00:00"/>
    <d v="2017-11-08T00:00:00"/>
    <n v="12"/>
    <x v="60"/>
    <x v="0"/>
    <s v="Pending"/>
  </r>
  <r>
    <d v="2017-10-27T00:00:00"/>
    <d v="2017-11-15T00:00:00"/>
    <n v="19"/>
    <x v="0"/>
    <x v="0"/>
    <s v="Pending"/>
  </r>
  <r>
    <d v="2017-10-30T00:00:00"/>
    <d v="2017-11-01T00:00:00"/>
    <n v="2"/>
    <x v="8"/>
    <x v="1"/>
    <s v="Pending"/>
  </r>
  <r>
    <d v="2017-10-30T00:00:00"/>
    <d v="2017-11-03T00:00:00"/>
    <n v="4"/>
    <x v="2"/>
    <x v="1"/>
    <s v="Pending"/>
  </r>
  <r>
    <d v="2017-10-30T00:00:00"/>
    <d v="2017-11-07T00:00:00"/>
    <n v="8"/>
    <x v="14"/>
    <x v="2"/>
    <s v="Pending"/>
  </r>
  <r>
    <d v="2017-10-30T00:00:00"/>
    <d v="2017-11-20T00:00:00"/>
    <n v="21"/>
    <x v="5"/>
    <x v="4"/>
    <s v="Pending"/>
  </r>
  <r>
    <d v="2017-10-30T00:00:00"/>
    <d v="2017-10-31T00:00:00"/>
    <n v="1"/>
    <x v="16"/>
    <x v="4"/>
    <s v="Disposed"/>
  </r>
  <r>
    <d v="2017-10-31T00:00:00"/>
    <d v="2017-11-13T00:00:00"/>
    <n v="13"/>
    <x v="38"/>
    <x v="1"/>
    <s v="Pending"/>
  </r>
  <r>
    <d v="2017-10-31T00:00:00"/>
    <d v="2017-11-22T00:00:00"/>
    <n v="22"/>
    <x v="50"/>
    <x v="1"/>
    <s v="Pending"/>
  </r>
  <r>
    <d v="2017-10-31T00:00:00"/>
    <d v="2017-11-10T00:00:00"/>
    <n v="10"/>
    <x v="28"/>
    <x v="3"/>
    <s v="Pending"/>
  </r>
  <r>
    <d v="2017-10-31T00:00:00"/>
    <m/>
    <n v="-43039"/>
    <x v="16"/>
    <x v="6"/>
    <s v="Disposed"/>
  </r>
  <r>
    <d v="2017-10-31T00:00:00"/>
    <d v="2017-11-27T00:00:00"/>
    <n v="27"/>
    <x v="42"/>
    <x v="4"/>
    <s v="Pending"/>
  </r>
  <r>
    <d v="2017-10-31T00:00:00"/>
    <d v="2017-11-07T00:00:00"/>
    <n v="7"/>
    <x v="61"/>
    <x v="0"/>
    <s v="Pending"/>
  </r>
  <r>
    <d v="2017-11-01T00:00:00"/>
    <d v="2017-12-07T00:00:00"/>
    <n v="36"/>
    <x v="8"/>
    <x v="1"/>
    <s v="Pending"/>
  </r>
  <r>
    <d v="2017-11-01T00:00:00"/>
    <d v="2017-11-15T00:00:00"/>
    <n v="14"/>
    <x v="1"/>
    <x v="1"/>
    <s v="Pending"/>
  </r>
  <r>
    <d v="2017-11-01T00:00:00"/>
    <d v="2017-11-14T00:00:00"/>
    <n v="13"/>
    <x v="46"/>
    <x v="3"/>
    <s v="Disposed"/>
  </r>
  <r>
    <d v="2017-11-01T00:00:00"/>
    <d v="2017-11-20T00:00:00"/>
    <n v="19"/>
    <x v="51"/>
    <x v="4"/>
    <s v="Disposed"/>
  </r>
  <r>
    <d v="2017-11-02T00:00:00"/>
    <d v="2017-11-17T00:00:00"/>
    <n v="15"/>
    <x v="48"/>
    <x v="1"/>
    <s v="Pending"/>
  </r>
  <r>
    <d v="2017-11-02T00:00:00"/>
    <d v="2017-11-06T00:00:00"/>
    <n v="4"/>
    <x v="49"/>
    <x v="1"/>
    <s v="Pending"/>
  </r>
  <r>
    <d v="2017-11-02T00:00:00"/>
    <d v="2017-11-28T00:00:00"/>
    <n v="26"/>
    <x v="6"/>
    <x v="4"/>
    <s v="Pending"/>
  </r>
  <r>
    <d v="2017-11-03T00:00:00"/>
    <d v="2017-11-14T00:00:00"/>
    <n v="11"/>
    <x v="21"/>
    <x v="1"/>
    <s v="Pending"/>
  </r>
  <r>
    <d v="2017-11-03T00:00:00"/>
    <d v="2017-11-10T00:00:00"/>
    <n v="7"/>
    <x v="2"/>
    <x v="1"/>
    <s v="Pending"/>
  </r>
  <r>
    <d v="2017-11-03T00:00:00"/>
    <d v="2017-11-09T00:00:00"/>
    <n v="6"/>
    <x v="58"/>
    <x v="1"/>
    <s v="Pending"/>
  </r>
  <r>
    <d v="2017-11-03T00:00:00"/>
    <d v="2017-11-08T00:00:00"/>
    <n v="5"/>
    <x v="62"/>
    <x v="0"/>
    <s v="Pending"/>
  </r>
  <r>
    <d v="2017-11-06T00:00:00"/>
    <d v="2017-11-09T00:00:00"/>
    <n v="3"/>
    <x v="44"/>
    <x v="1"/>
    <s v="Pending"/>
  </r>
  <r>
    <d v="2017-11-06T00:00:00"/>
    <d v="2017-11-17T00:00:00"/>
    <n v="11"/>
    <x v="49"/>
    <x v="1"/>
    <s v="Pending"/>
  </r>
  <r>
    <d v="2017-11-06T00:00:00"/>
    <d v="2017-11-16T00:00:00"/>
    <n v="10"/>
    <x v="55"/>
    <x v="1"/>
    <s v="Pending"/>
  </r>
  <r>
    <d v="2017-11-06T00:00:00"/>
    <d v="2017-11-22T00:00:00"/>
    <n v="16"/>
    <x v="54"/>
    <x v="4"/>
    <s v="Pending"/>
  </r>
  <r>
    <d v="2017-11-07T00:00:00"/>
    <d v="2017-11-10T00:00:00"/>
    <n v="3"/>
    <x v="61"/>
    <x v="0"/>
    <s v="Pending"/>
  </r>
  <r>
    <d v="2017-11-07T00:00:00"/>
    <d v="2017-11-13T00:00:00"/>
    <n v="6"/>
    <x v="20"/>
    <x v="1"/>
    <s v="Disposed"/>
  </r>
  <r>
    <d v="2017-11-07T00:00:00"/>
    <d v="2017-11-20T00:00:00"/>
    <n v="13"/>
    <x v="47"/>
    <x v="1"/>
    <s v="Pending"/>
  </r>
  <r>
    <d v="2017-11-07T00:00:00"/>
    <d v="2017-11-14T00:00:00"/>
    <n v="7"/>
    <x v="14"/>
    <x v="2"/>
    <s v="Pending"/>
  </r>
  <r>
    <d v="2017-11-07T00:00:00"/>
    <d v="2017-11-24T00:00:00"/>
    <n v="17"/>
    <x v="22"/>
    <x v="4"/>
    <s v="Pending"/>
  </r>
  <r>
    <d v="2017-11-08T00:00:00"/>
    <d v="2017-11-16T00:00:00"/>
    <n v="8"/>
    <x v="63"/>
    <x v="0"/>
    <s v="Pending"/>
  </r>
  <r>
    <d v="2017-11-08T00:00:00"/>
    <d v="2017-11-27T00:00:00"/>
    <n v="19"/>
    <x v="62"/>
    <x v="0"/>
    <s v="Pending"/>
  </r>
  <r>
    <d v="2017-11-08T00:00:00"/>
    <d v="2017-11-22T00:00:00"/>
    <n v="14"/>
    <x v="15"/>
    <x v="1"/>
    <s v="Pending"/>
  </r>
  <r>
    <d v="2017-11-08T00:00:00"/>
    <d v="2017-11-22T00:00:00"/>
    <n v="14"/>
    <x v="7"/>
    <x v="1"/>
    <s v="Pending"/>
  </r>
  <r>
    <d v="2017-11-08T00:00:00"/>
    <d v="2017-11-30T00:00:00"/>
    <n v="22"/>
    <x v="3"/>
    <x v="4"/>
    <s v="Pending"/>
  </r>
  <r>
    <d v="2017-11-09T00:00:00"/>
    <d v="2017-11-17T00:00:00"/>
    <n v="8"/>
    <x v="44"/>
    <x v="1"/>
    <s v="Pending"/>
  </r>
  <r>
    <d v="2017-11-09T00:00:00"/>
    <d v="2017-11-20T00:00:00"/>
    <n v="11"/>
    <x v="57"/>
    <x v="1"/>
    <s v="Pending"/>
  </r>
  <r>
    <d v="2017-11-09T00:00:00"/>
    <d v="2017-11-21T00:00:00"/>
    <n v="12"/>
    <x v="58"/>
    <x v="1"/>
    <s v="Pending"/>
  </r>
  <r>
    <d v="2017-11-09T00:00:00"/>
    <d v="2017-11-17T00:00:00"/>
    <n v="8"/>
    <x v="56"/>
    <x v="4"/>
    <s v="Disposed"/>
  </r>
  <r>
    <d v="2017-11-10T00:00:00"/>
    <d v="2017-11-22T00:00:00"/>
    <n v="12"/>
    <x v="61"/>
    <x v="0"/>
    <s v="Pending"/>
  </r>
  <r>
    <d v="2017-11-10T00:00:00"/>
    <d v="2017-11-21T00:00:00"/>
    <n v="11"/>
    <x v="41"/>
    <x v="1"/>
    <s v="Pending"/>
  </r>
  <r>
    <d v="2017-11-10T00:00:00"/>
    <d v="2017-11-17T00:00:00"/>
    <n v="7"/>
    <x v="2"/>
    <x v="5"/>
    <s v="Pending"/>
  </r>
  <r>
    <d v="2017-11-10T00:00:00"/>
    <d v="2017-11-15T00:00:00"/>
    <n v="5"/>
    <x v="10"/>
    <x v="2"/>
    <s v="Pending"/>
  </r>
  <r>
    <d v="2017-11-10T00:00:00"/>
    <d v="2017-11-21T00:00:00"/>
    <n v="11"/>
    <x v="28"/>
    <x v="3"/>
    <s v="Pending"/>
  </r>
  <r>
    <d v="2017-11-10T00:00:00"/>
    <d v="2017-11-18T00:00:00"/>
    <n v="8"/>
    <x v="32"/>
    <x v="5"/>
    <s v="Pending"/>
  </r>
  <r>
    <d v="2017-11-10T00:00:00"/>
    <d v="2017-11-29T00:00:00"/>
    <n v="19"/>
    <x v="23"/>
    <x v="4"/>
    <s v="Disposed"/>
  </r>
  <r>
    <d v="2017-11-10T00:00:00"/>
    <d v="2017-11-15T00:00:00"/>
    <n v="5"/>
    <x v="24"/>
    <x v="4"/>
    <s v="Pending"/>
  </r>
  <r>
    <d v="2017-11-13T00:00:00"/>
    <d v="2017-11-14T00:00:00"/>
    <n v="1"/>
    <x v="38"/>
    <x v="1"/>
    <s v="Pending"/>
  </r>
  <r>
    <d v="2017-11-13T00:00:00"/>
    <d v="2017-11-23T00:00:00"/>
    <n v="10"/>
    <x v="20"/>
    <x v="1"/>
    <s v="Disposed"/>
  </r>
  <r>
    <d v="2017-11-13T00:00:00"/>
    <d v="2017-11-23T00:00:00"/>
    <n v="10"/>
    <x v="52"/>
    <x v="1"/>
    <s v="Pending"/>
  </r>
  <r>
    <d v="2017-11-13T00:00:00"/>
    <d v="2017-11-23T00:00:00"/>
    <n v="10"/>
    <x v="13"/>
    <x v="4"/>
    <s v="Disposed"/>
  </r>
  <r>
    <d v="2017-11-13T00:00:00"/>
    <d v="2017-11-23T00:00:00"/>
    <n v="10"/>
    <x v="64"/>
    <x v="0"/>
    <s v="Pending"/>
  </r>
  <r>
    <d v="2017-11-14T00:00:00"/>
    <d v="2017-11-28T00:00:00"/>
    <n v="14"/>
    <x v="38"/>
    <x v="1"/>
    <s v="Pending"/>
  </r>
  <r>
    <d v="2017-11-14T00:00:00"/>
    <d v="2017-11-27T00:00:00"/>
    <n v="13"/>
    <x v="0"/>
    <x v="1"/>
    <s v="Pending"/>
  </r>
  <r>
    <d v="2017-11-14T00:00:00"/>
    <d v="2017-11-24T00:00:00"/>
    <n v="10"/>
    <x v="21"/>
    <x v="1"/>
    <s v="Pending"/>
  </r>
  <r>
    <d v="2017-11-14T00:00:00"/>
    <d v="2017-12-05T00:00:00"/>
    <n v="21"/>
    <x v="14"/>
    <x v="2"/>
    <s v="Pending"/>
  </r>
  <r>
    <d v="2017-11-14T00:00:00"/>
    <d v="2017-11-23T00:00:00"/>
    <n v="9"/>
    <x v="46"/>
    <x v="4"/>
    <s v="Disposed"/>
  </r>
  <r>
    <d v="2017-11-14T00:00:00"/>
    <d v="2017-11-21T00:00:00"/>
    <n v="7"/>
    <x v="65"/>
    <x v="0"/>
    <s v="Pending"/>
  </r>
  <r>
    <d v="2017-11-14T00:00:00"/>
    <d v="2017-11-24T00:00:00"/>
    <n v="10"/>
    <x v="66"/>
    <x v="0"/>
    <s v="Pending"/>
  </r>
  <r>
    <d v="2017-11-15T00:00:00"/>
    <d v="2017-11-24T00:00:00"/>
    <n v="9"/>
    <x v="1"/>
    <x v="1"/>
    <s v="Pending"/>
  </r>
  <r>
    <d v="2017-11-15T00:00:00"/>
    <d v="2017-11-21T00:00:00"/>
    <n v="6"/>
    <x v="10"/>
    <x v="2"/>
    <s v="Pending"/>
  </r>
  <r>
    <d v="2017-11-15T00:00:00"/>
    <d v="2017-12-04T00:00:00"/>
    <n v="19"/>
    <x v="24"/>
    <x v="4"/>
    <s v="Pending"/>
  </r>
  <r>
    <d v="2017-11-16T00:00:00"/>
    <d v="2017-11-29T00:00:00"/>
    <n v="13"/>
    <x v="63"/>
    <x v="0"/>
    <s v="Pending"/>
  </r>
  <r>
    <d v="2017-11-16T00:00:00"/>
    <d v="2017-11-27T00:00:00"/>
    <n v="11"/>
    <x v="45"/>
    <x v="1"/>
    <s v="Pending"/>
  </r>
  <r>
    <d v="2017-11-16T00:00:00"/>
    <d v="2017-11-30T00:00:00"/>
    <n v="14"/>
    <x v="55"/>
    <x v="1"/>
    <s v="Pending"/>
  </r>
  <r>
    <d v="2017-11-16T00:00:00"/>
    <d v="2017-12-01T00:00:00"/>
    <n v="15"/>
    <x v="39"/>
    <x v="4"/>
    <s v="Disposed"/>
  </r>
  <r>
    <d v="2017-11-16T00:00:00"/>
    <d v="2017-11-20T00:00:00"/>
    <n v="4"/>
    <x v="67"/>
    <x v="0"/>
    <s v="Pending"/>
  </r>
  <r>
    <d v="2017-11-16T00:00:00"/>
    <m/>
    <n v="-43055"/>
    <x v="35"/>
    <x v="6"/>
    <s v="Disposed"/>
  </r>
  <r>
    <d v="2017-11-17T00:00:00"/>
    <d v="2017-11-23T00:00:00"/>
    <n v="6"/>
    <x v="44"/>
    <x v="1"/>
    <s v="Pending"/>
  </r>
  <r>
    <d v="2017-11-17T00:00:00"/>
    <d v="2017-11-24T00:00:00"/>
    <n v="7"/>
    <x v="2"/>
    <x v="1"/>
    <s v="Pending"/>
  </r>
  <r>
    <d v="2017-11-17T00:00:00"/>
    <d v="2017-11-21T00:00:00"/>
    <n v="4"/>
    <x v="48"/>
    <x v="1"/>
    <s v="Pending"/>
  </r>
  <r>
    <d v="2017-11-17T00:00:00"/>
    <d v="2017-11-27T00:00:00"/>
    <n v="10"/>
    <x v="49"/>
    <x v="1"/>
    <s v="Pending"/>
  </r>
  <r>
    <d v="2017-11-17T00:00:00"/>
    <d v="2017-11-29T00:00:00"/>
    <n v="12"/>
    <x v="36"/>
    <x v="7"/>
    <s v="Pending"/>
  </r>
  <r>
    <d v="2017-11-17T00:00:00"/>
    <d v="2017-11-28T00:00:00"/>
    <n v="11"/>
    <x v="56"/>
    <x v="4"/>
    <s v="Disposed"/>
  </r>
  <r>
    <d v="2017-11-18T00:00:00"/>
    <d v="2017-11-28T00:00:00"/>
    <n v="10"/>
    <x v="32"/>
    <x v="5"/>
    <s v="Pending"/>
  </r>
  <r>
    <d v="2017-11-20T00:00:00"/>
    <d v="2017-11-28T00:00:00"/>
    <n v="8"/>
    <x v="67"/>
    <x v="0"/>
    <s v="Pending"/>
  </r>
  <r>
    <d v="2017-11-20T00:00:00"/>
    <d v="2017-12-05T00:00:00"/>
    <n v="15"/>
    <x v="47"/>
    <x v="1"/>
    <s v="Pending"/>
  </r>
  <r>
    <d v="2017-11-20T00:00:00"/>
    <d v="2017-12-04T00:00:00"/>
    <n v="14"/>
    <x v="57"/>
    <x v="1"/>
    <s v="Pending"/>
  </r>
  <r>
    <d v="2017-11-20T00:00:00"/>
    <d v="2017-12-06T00:00:00"/>
    <n v="16"/>
    <x v="51"/>
    <x v="4"/>
    <s v="Disposed"/>
  </r>
  <r>
    <d v="2017-11-20T00:00:00"/>
    <d v="2017-12-13T00:00:00"/>
    <n v="23"/>
    <x v="5"/>
    <x v="4"/>
    <s v="Pending"/>
  </r>
  <r>
    <d v="2017-11-20T00:00:00"/>
    <d v="2017-11-30T00:00:00"/>
    <n v="10"/>
    <x v="68"/>
    <x v="0"/>
    <s v="Pending"/>
  </r>
  <r>
    <d v="2017-11-21T00:00:00"/>
    <d v="2017-12-07T00:00:00"/>
    <n v="16"/>
    <x v="65"/>
    <x v="0"/>
    <s v="Pending"/>
  </r>
  <r>
    <d v="2017-11-21T00:00:00"/>
    <d v="2017-12-05T00:00:00"/>
    <n v="14"/>
    <x v="41"/>
    <x v="1"/>
    <s v="Pending"/>
  </r>
  <r>
    <d v="2017-11-21T00:00:00"/>
    <d v="2017-12-01T00:00:00"/>
    <n v="10"/>
    <x v="48"/>
    <x v="1"/>
    <s v="Pending"/>
  </r>
  <r>
    <d v="2017-11-21T00:00:00"/>
    <d v="2017-12-01T00:00:00"/>
    <n v="10"/>
    <x v="58"/>
    <x v="1"/>
    <s v="Pending"/>
  </r>
  <r>
    <d v="2017-11-21T00:00:00"/>
    <d v="2017-12-04T00:00:00"/>
    <n v="13"/>
    <x v="10"/>
    <x v="2"/>
    <s v="Pending"/>
  </r>
  <r>
    <d v="2017-11-21T00:00:00"/>
    <d v="2017-12-01T00:00:00"/>
    <n v="10"/>
    <x v="28"/>
    <x v="3"/>
    <s v="Pending"/>
  </r>
  <r>
    <d v="2017-11-22T00:00:00"/>
    <d v="2017-12-01T00:00:00"/>
    <n v="9"/>
    <x v="61"/>
    <x v="0"/>
    <s v="Pending"/>
  </r>
  <r>
    <d v="2017-11-22T00:00:00"/>
    <d v="2017-12-06T00:00:00"/>
    <n v="14"/>
    <x v="15"/>
    <x v="1"/>
    <s v="Pending"/>
  </r>
  <r>
    <d v="2017-11-22T00:00:00"/>
    <d v="2017-12-13T00:00:00"/>
    <n v="21"/>
    <x v="7"/>
    <x v="1"/>
    <s v="Pending"/>
  </r>
  <r>
    <d v="2017-11-22T00:00:00"/>
    <d v="2017-12-14T00:00:00"/>
    <n v="22"/>
    <x v="50"/>
    <x v="1"/>
    <s v="Pending"/>
  </r>
  <r>
    <d v="2017-11-22T00:00:00"/>
    <d v="2017-12-08T00:00:00"/>
    <n v="16"/>
    <x v="54"/>
    <x v="4"/>
    <s v="Pending"/>
  </r>
  <r>
    <d v="2017-11-23T00:00:00"/>
    <d v="2017-12-04T00:00:00"/>
    <n v="11"/>
    <x v="64"/>
    <x v="0"/>
    <s v="Pending"/>
  </r>
  <r>
    <d v="2017-11-23T00:00:00"/>
    <d v="2017-12-01T00:00:00"/>
    <n v="8"/>
    <x v="44"/>
    <x v="1"/>
    <s v="Pending"/>
  </r>
  <r>
    <d v="2017-11-23T00:00:00"/>
    <d v="2017-12-06T00:00:00"/>
    <n v="13"/>
    <x v="52"/>
    <x v="1"/>
    <s v="Pending"/>
  </r>
  <r>
    <d v="2017-11-23T00:00:00"/>
    <d v="2017-12-05T00:00:00"/>
    <n v="12"/>
    <x v="20"/>
    <x v="2"/>
    <s v="Disposed"/>
  </r>
  <r>
    <d v="2017-11-23T00:00:00"/>
    <d v="2017-11-28T00:00:00"/>
    <n v="5"/>
    <x v="46"/>
    <x v="8"/>
    <s v="Disposed"/>
  </r>
  <r>
    <d v="2017-11-23T00:00:00"/>
    <d v="2017-12-12T00:00:00"/>
    <n v="19"/>
    <x v="13"/>
    <x v="4"/>
    <s v="Disposed"/>
  </r>
  <r>
    <d v="2017-11-23T00:00:00"/>
    <d v="2017-12-14T00:00:00"/>
    <n v="21"/>
    <x v="11"/>
    <x v="4"/>
    <s v="Pending"/>
  </r>
  <r>
    <d v="2017-11-24T00:00:00"/>
    <d v="2017-12-12T00:00:00"/>
    <n v="18"/>
    <x v="66"/>
    <x v="0"/>
    <s v="Pending"/>
  </r>
  <r>
    <d v="2017-11-24T00:00:00"/>
    <d v="2017-12-13T00:00:00"/>
    <n v="19"/>
    <x v="1"/>
    <x v="1"/>
    <s v="Pending"/>
  </r>
  <r>
    <d v="2017-11-24T00:00:00"/>
    <d v="2017-12-08T00:00:00"/>
    <n v="14"/>
    <x v="21"/>
    <x v="1"/>
    <s v="Pending"/>
  </r>
  <r>
    <d v="2017-11-24T00:00:00"/>
    <d v="2017-12-08T00:00:00"/>
    <n v="14"/>
    <x v="2"/>
    <x v="1"/>
    <s v="Pending"/>
  </r>
  <r>
    <d v="2017-11-24T00:00:00"/>
    <d v="2017-12-12T00:00:00"/>
    <n v="18"/>
    <x v="22"/>
    <x v="4"/>
    <s v="Pending"/>
  </r>
  <r>
    <d v="2017-11-27T00:00:00"/>
    <d v="2017-12-04T00:00:00"/>
    <n v="7"/>
    <x v="62"/>
    <x v="0"/>
    <s v="Pending"/>
  </r>
  <r>
    <d v="2017-11-27T00:00:00"/>
    <d v="2017-12-07T00:00:00"/>
    <n v="10"/>
    <x v="0"/>
    <x v="1"/>
    <s v="Pending"/>
  </r>
  <r>
    <d v="2017-11-27T00:00:00"/>
    <d v="2017-12-15T00:00:00"/>
    <n v="18"/>
    <x v="45"/>
    <x v="1"/>
    <s v="Pending"/>
  </r>
  <r>
    <d v="2017-11-27T00:00:00"/>
    <d v="2017-11-30T00:00:00"/>
    <n v="3"/>
    <x v="49"/>
    <x v="1"/>
    <s v="Pending"/>
  </r>
  <r>
    <d v="2017-11-27T00:00:00"/>
    <d v="2017-12-19T00:00:00"/>
    <n v="22"/>
    <x v="42"/>
    <x v="4"/>
    <s v="Pending"/>
  </r>
  <r>
    <d v="2017-11-28T00:00:00"/>
    <d v="2017-12-18T00:00:00"/>
    <n v="20"/>
    <x v="32"/>
    <x v="1"/>
    <s v="Pending"/>
  </r>
  <r>
    <d v="2017-11-28T00:00:00"/>
    <d v="2017-11-29T00:00:00"/>
    <n v="1"/>
    <x v="38"/>
    <x v="1"/>
    <s v="Pending"/>
  </r>
  <r>
    <d v="2017-11-28T00:00:00"/>
    <d v="2017-11-29T00:00:00"/>
    <n v="1"/>
    <x v="67"/>
    <x v="1"/>
    <s v="Pending"/>
  </r>
  <r>
    <d v="2017-11-28T00:00:00"/>
    <d v="2017-11-29T00:00:00"/>
    <n v="1"/>
    <x v="56"/>
    <x v="5"/>
    <s v="Disposed"/>
  </r>
  <r>
    <d v="2017-11-28T00:00:00"/>
    <d v="2017-11-29T00:00:00"/>
    <n v="1"/>
    <x v="46"/>
    <x v="5"/>
    <s v="Disposed"/>
  </r>
  <r>
    <d v="2017-11-28T00:00:00"/>
    <d v="2017-12-11T00:00:00"/>
    <n v="13"/>
    <x v="6"/>
    <x v="4"/>
    <s v="Pending"/>
  </r>
  <r>
    <d v="2017-11-29T00:00:00"/>
    <d v="2017-12-12T00:00:00"/>
    <n v="13"/>
    <x v="38"/>
    <x v="1"/>
    <s v="Pending"/>
  </r>
  <r>
    <d v="2017-11-29T00:00:00"/>
    <d v="2017-11-30T00:00:00"/>
    <n v="1"/>
    <x v="63"/>
    <x v="1"/>
    <s v="Pending"/>
  </r>
  <r>
    <d v="2017-11-29T00:00:00"/>
    <d v="2017-12-11T00:00:00"/>
    <n v="12"/>
    <x v="67"/>
    <x v="1"/>
    <s v="Pending"/>
  </r>
  <r>
    <d v="2017-11-29T00:00:00"/>
    <d v="2017-12-11T00:00:00"/>
    <n v="12"/>
    <x v="36"/>
    <x v="5"/>
    <s v="Pending"/>
  </r>
  <r>
    <d v="2017-11-29T00:00:00"/>
    <d v="2017-11-30T00:00:00"/>
    <n v="1"/>
    <x v="56"/>
    <x v="5"/>
    <s v="Disposed"/>
  </r>
  <r>
    <d v="2017-11-29T00:00:00"/>
    <d v="2017-11-30T00:00:00"/>
    <n v="1"/>
    <x v="46"/>
    <x v="5"/>
    <s v="Disposed"/>
  </r>
  <r>
    <d v="2017-11-29T00:00:00"/>
    <d v="2017-12-15T00:00:00"/>
    <n v="16"/>
    <x v="23"/>
    <x v="4"/>
    <s v="Disposed"/>
  </r>
  <r>
    <d v="2017-11-30T00:00:00"/>
    <d v="2017-12-07T00:00:00"/>
    <n v="7"/>
    <x v="68"/>
    <x v="0"/>
    <s v="Pending"/>
  </r>
  <r>
    <d v="2017-11-30T00:00:00"/>
    <d v="2017-12-12T00:00:00"/>
    <n v="12"/>
    <x v="49"/>
    <x v="1"/>
    <s v="Pending"/>
  </r>
  <r>
    <d v="2017-11-30T00:00:00"/>
    <d v="2017-12-14T00:00:00"/>
    <n v="14"/>
    <x v="55"/>
    <x v="1"/>
    <s v="Pending"/>
  </r>
  <r>
    <d v="2017-11-30T00:00:00"/>
    <d v="2017-12-11T00:00:00"/>
    <n v="11"/>
    <x v="63"/>
    <x v="1"/>
    <s v="Pending"/>
  </r>
  <r>
    <d v="2017-11-30T00:00:00"/>
    <m/>
    <n v="-43069"/>
    <x v="56"/>
    <x v="6"/>
    <s v="Disposed"/>
  </r>
  <r>
    <d v="2017-11-30T00:00:00"/>
    <m/>
    <n v="-43069"/>
    <x v="46"/>
    <x v="6"/>
    <s v="Disposed"/>
  </r>
  <r>
    <d v="2017-11-30T00:00:00"/>
    <d v="2017-12-20T00:00:00"/>
    <n v="20"/>
    <x v="3"/>
    <x v="4"/>
    <s v="Pending"/>
  </r>
  <r>
    <d v="2017-11-30T00:00:00"/>
    <d v="2017-12-11T00:00:00"/>
    <n v="11"/>
    <x v="69"/>
    <x v="0"/>
    <s v="Pending"/>
  </r>
  <r>
    <d v="2017-11-30T00:00:00"/>
    <d v="2017-12-08T00:00:00"/>
    <n v="8"/>
    <x v="70"/>
    <x v="0"/>
    <s v="Pending"/>
  </r>
  <r>
    <d v="2017-12-01T00:00:00"/>
    <d v="2017-12-14T00:00:00"/>
    <n v="13"/>
    <x v="61"/>
    <x v="0"/>
    <s v="Pending"/>
  </r>
  <r>
    <d v="2017-12-01T00:00:00"/>
    <d v="2017-12-18T00:00:00"/>
    <n v="17"/>
    <x v="44"/>
    <x v="1"/>
    <s v="Pending"/>
  </r>
  <r>
    <d v="2017-12-01T00:00:00"/>
    <d v="2017-01-14T00:00:00"/>
    <n v="-321"/>
    <x v="48"/>
    <x v="1"/>
    <s v="Pending"/>
  </r>
  <r>
    <d v="2017-12-01T00:00:00"/>
    <d v="2017-12-15T00:00:00"/>
    <n v="14"/>
    <x v="58"/>
    <x v="1"/>
    <s v="Pending"/>
  </r>
  <r>
    <d v="2017-12-01T00:00:00"/>
    <d v="2017-12-07T00:00:00"/>
    <n v="6"/>
    <x v="28"/>
    <x v="3"/>
    <s v="Pending"/>
  </r>
  <r>
    <d v="2017-12-01T00:00:00"/>
    <d v="2017-12-22T00:00:00"/>
    <n v="21"/>
    <x v="39"/>
    <x v="4"/>
    <s v="Disposed"/>
  </r>
  <r>
    <d v="2017-12-04T00:00:00"/>
    <d v="2017-12-06T00:00:00"/>
    <n v="2"/>
    <x v="64"/>
    <x v="0"/>
    <s v="Pending"/>
  </r>
  <r>
    <d v="2017-12-04T00:00:00"/>
    <d v="2017-12-13T00:00:00"/>
    <n v="9"/>
    <x v="62"/>
    <x v="0"/>
    <s v="Pending"/>
  </r>
  <r>
    <d v="2017-12-04T00:00:00"/>
    <d v="2017-12-14T00:00:00"/>
    <n v="10"/>
    <x v="48"/>
    <x v="1"/>
    <s v="Pending"/>
  </r>
  <r>
    <d v="2017-12-04T00:00:00"/>
    <d v="2017-12-19T00:00:00"/>
    <n v="15"/>
    <x v="57"/>
    <x v="1"/>
    <s v="Pending"/>
  </r>
  <r>
    <d v="2017-12-04T00:00:00"/>
    <d v="2017-12-15T00:00:00"/>
    <n v="11"/>
    <x v="10"/>
    <x v="3"/>
    <s v="Pending"/>
  </r>
  <r>
    <d v="2017-12-04T00:00:00"/>
    <d v="2017-12-19T00:00:00"/>
    <n v="15"/>
    <x v="24"/>
    <x v="4"/>
    <s v="Pending"/>
  </r>
  <r>
    <d v="2017-12-05T00:00:00"/>
    <d v="2017-12-11T00:00:00"/>
    <n v="6"/>
    <x v="41"/>
    <x v="1"/>
    <s v="Pending"/>
  </r>
  <r>
    <d v="2017-12-05T00:00:00"/>
    <d v="2017-12-18T00:00:00"/>
    <n v="13"/>
    <x v="47"/>
    <x v="1"/>
    <s v="Pending"/>
  </r>
  <r>
    <d v="2017-12-05T00:00:00"/>
    <d v="2017-12-14T00:00:00"/>
    <n v="9"/>
    <x v="20"/>
    <x v="3"/>
    <s v="Disposed"/>
  </r>
  <r>
    <d v="2017-12-05T00:00:00"/>
    <d v="2017-12-21T00:00:00"/>
    <n v="16"/>
    <x v="14"/>
    <x v="4"/>
    <s v="Pending"/>
  </r>
  <r>
    <d v="2017-12-06T00:00:00"/>
    <d v="2017-12-19T00:00:00"/>
    <n v="13"/>
    <x v="64"/>
    <x v="0"/>
    <s v="Pending"/>
  </r>
  <r>
    <d v="2017-12-06T00:00:00"/>
    <d v="2017-01-05T00:00:00"/>
    <n v="-335"/>
    <x v="15"/>
    <x v="1"/>
    <s v="Pending"/>
  </r>
  <r>
    <d v="2017-12-06T00:00:00"/>
    <d v="2017-12-21T00:00:00"/>
    <n v="15"/>
    <x v="52"/>
    <x v="1"/>
    <s v="Pending"/>
  </r>
  <r>
    <d v="2017-12-06T00:00:00"/>
    <d v="2017-12-20T00:00:00"/>
    <n v="14"/>
    <x v="51"/>
    <x v="4"/>
    <s v="Disposed"/>
  </r>
  <r>
    <d v="2017-12-07T00:00:00"/>
    <d v="2017-12-12T00:00:00"/>
    <n v="5"/>
    <x v="68"/>
    <x v="0"/>
    <s v="Pending"/>
  </r>
  <r>
    <d v="2017-12-07T00:00:00"/>
    <d v="2017-12-12T00:00:00"/>
    <n v="5"/>
    <x v="68"/>
    <x v="0"/>
    <s v="Pending"/>
  </r>
  <r>
    <d v="2017-12-07T00:00:00"/>
    <d v="2017-01-08T00:00:00"/>
    <n v="-333"/>
    <x v="8"/>
    <x v="1"/>
    <s v="Pending"/>
  </r>
  <r>
    <d v="2017-12-07T00:00:00"/>
    <d v="2017-12-19T00:00:00"/>
    <n v="12"/>
    <x v="0"/>
    <x v="1"/>
    <s v="Pending"/>
  </r>
  <r>
    <d v="2017-12-07T00:00:00"/>
    <d v="2017-12-19T00:00:00"/>
    <n v="12"/>
    <x v="65"/>
    <x v="1"/>
    <s v="Pending"/>
  </r>
  <r>
    <d v="2017-12-07T00:00:00"/>
    <d v="2018-01-03T00:00:00"/>
    <n v="27"/>
    <x v="28"/>
    <x v="3"/>
    <s v="Pending"/>
  </r>
  <r>
    <d v="2017-12-08T00:00:00"/>
    <d v="2017-12-22T00:00:00"/>
    <n v="14"/>
    <x v="70"/>
    <x v="0"/>
    <s v="Pending"/>
  </r>
  <r>
    <d v="2017-12-08T00:00:00"/>
    <d v="2018-01-03T00:00:00"/>
    <n v="26"/>
    <x v="21"/>
    <x v="1"/>
    <s v="Pending"/>
  </r>
  <r>
    <d v="2017-12-08T00:00:00"/>
    <d v="2017-12-20T00:00:00"/>
    <n v="12"/>
    <x v="2"/>
    <x v="1"/>
    <s v="Pending"/>
  </r>
  <r>
    <d v="2017-12-08T00:00:00"/>
    <d v="2018-01-08T00:00:00"/>
    <n v="31"/>
    <x v="54"/>
    <x v="4"/>
    <s v="Pending"/>
  </r>
  <r>
    <d v="2017-12-11T00:00:00"/>
    <d v="2017-01-04T00:00:00"/>
    <n v="-341"/>
    <x v="69"/>
    <x v="0"/>
    <s v="Pending"/>
  </r>
  <r>
    <d v="2017-12-11T00:00:00"/>
    <d v="2017-12-20T00:00:00"/>
    <n v="9"/>
    <x v="41"/>
    <x v="1"/>
    <s v="Pending"/>
  </r>
  <r>
    <d v="2017-12-11T00:00:00"/>
    <d v="2018-01-30T00:00:00"/>
    <n v="50"/>
    <x v="40"/>
    <x v="1"/>
    <s v="Pending"/>
  </r>
  <r>
    <d v="2017-12-11T00:00:00"/>
    <d v="2018-01-02T00:00:00"/>
    <n v="22"/>
    <x v="63"/>
    <x v="1"/>
    <s v="Pending"/>
  </r>
  <r>
    <d v="2017-12-11T00:00:00"/>
    <d v="2018-01-02T00:00:00"/>
    <n v="22"/>
    <x v="67"/>
    <x v="1"/>
    <s v="Pending"/>
  </r>
  <r>
    <d v="2017-12-11T00:00:00"/>
    <d v="2017-12-22T00:00:00"/>
    <n v="11"/>
    <x v="36"/>
    <x v="5"/>
    <s v="Pending"/>
  </r>
  <r>
    <d v="2017-12-11T00:00:00"/>
    <d v="2018-01-04T00:00:00"/>
    <n v="24"/>
    <x v="6"/>
    <x v="4"/>
    <s v="Pending"/>
  </r>
  <r>
    <d v="2017-12-12T00:00:00"/>
    <d v="2017-12-21T00:00:00"/>
    <n v="9"/>
    <x v="68"/>
    <x v="0"/>
    <s v="Pending"/>
  </r>
  <r>
    <d v="2017-12-12T00:00:00"/>
    <d v="2018-01-08T00:00:00"/>
    <n v="27"/>
    <x v="38"/>
    <x v="1"/>
    <s v="Pending"/>
  </r>
  <r>
    <d v="2017-12-12T00:00:00"/>
    <d v="2017-12-22T00:00:00"/>
    <n v="10"/>
    <x v="49"/>
    <x v="1"/>
    <s v="Pending"/>
  </r>
  <r>
    <d v="2017-12-12T00:00:00"/>
    <d v="2018-01-03T00:00:00"/>
    <n v="22"/>
    <x v="66"/>
    <x v="1"/>
    <s v="Pending"/>
  </r>
  <r>
    <d v="2017-12-12T00:00:00"/>
    <d v="2017-12-20T00:00:00"/>
    <n v="8"/>
    <x v="13"/>
    <x v="5"/>
    <s v="Disposed"/>
  </r>
  <r>
    <d v="2017-12-12T00:00:00"/>
    <d v="2018-01-05T00:00:00"/>
    <n v="24"/>
    <x v="22"/>
    <x v="4"/>
    <s v="Pending"/>
  </r>
  <r>
    <d v="2017-12-13T00:00:00"/>
    <d v="2017-12-18T00:00:00"/>
    <n v="5"/>
    <x v="62"/>
    <x v="0"/>
    <s v="Pending"/>
  </r>
  <r>
    <d v="2017-12-13T00:00:00"/>
    <d v="2018-01-05T00:00:00"/>
    <n v="23"/>
    <x v="7"/>
    <x v="1"/>
    <s v="Pending"/>
  </r>
  <r>
    <d v="2017-12-13T00:00:00"/>
    <d v="2018-01-04T00:00:00"/>
    <n v="22"/>
    <x v="1"/>
    <x v="1"/>
    <s v="Pending"/>
  </r>
  <r>
    <d v="2017-12-13T00:00:00"/>
    <d v="2018-01-09T00:00:00"/>
    <n v="27"/>
    <x v="5"/>
    <x v="4"/>
    <s v="Pending"/>
  </r>
  <r>
    <d v="2017-12-13T00:00:00"/>
    <d v="2017-12-22T00:00:00"/>
    <n v="9"/>
    <x v="71"/>
    <x v="0"/>
    <s v="Pending"/>
  </r>
  <r>
    <d v="2017-12-14T00:00:00"/>
    <d v="2018-01-03T00:00:00"/>
    <n v="20"/>
    <x v="61"/>
    <x v="0"/>
    <s v="Pending"/>
  </r>
  <r>
    <d v="2017-12-14T00:00:00"/>
    <d v="2018-01-12T00:00:00"/>
    <n v="29"/>
    <x v="48"/>
    <x v="1"/>
    <s v="Pending"/>
  </r>
  <r>
    <d v="2017-12-14T00:00:00"/>
    <d v="2018-01-09T00:00:00"/>
    <n v="26"/>
    <x v="50"/>
    <x v="1"/>
    <s v="Pending"/>
  </r>
  <r>
    <d v="2017-12-14T00:00:00"/>
    <d v="2018-01-10T00:00:00"/>
    <n v="27"/>
    <x v="55"/>
    <x v="1"/>
    <s v="Pending"/>
  </r>
  <r>
    <d v="2017-12-14T00:00:00"/>
    <d v="2018-01-11T00:00:00"/>
    <n v="28"/>
    <x v="11"/>
    <x v="4"/>
    <s v="Pending"/>
  </r>
  <r>
    <d v="2017-12-14T00:00:00"/>
    <d v="2017-12-18T00:00:00"/>
    <n v="4"/>
    <x v="20"/>
    <x v="4"/>
    <s v="Disposed"/>
  </r>
  <r>
    <d v="2017-12-15T00:00:00"/>
    <d v="2018-01-15T00:00:00"/>
    <n v="31"/>
    <x v="45"/>
    <x v="1"/>
    <s v="Pending"/>
  </r>
  <r>
    <d v="2017-12-15T00:00:00"/>
    <d v="2018-01-11T00:00:00"/>
    <n v="27"/>
    <x v="58"/>
    <x v="1"/>
    <s v="Pending"/>
  </r>
  <r>
    <d v="2017-12-15T00:00:00"/>
    <d v="2018-01-02T00:00:00"/>
    <n v="18"/>
    <x v="10"/>
    <x v="3"/>
    <s v="Pending"/>
  </r>
  <r>
    <d v="2017-12-15T00:00:00"/>
    <d v="2018-01-04T00:00:00"/>
    <n v="20"/>
    <x v="23"/>
    <x v="4"/>
    <s v="Disposed"/>
  </r>
  <r>
    <d v="2017-12-18T00:00:00"/>
    <d v="2017-12-20T00:00:00"/>
    <n v="2"/>
    <x v="62"/>
    <x v="0"/>
    <s v="Pending"/>
  </r>
  <r>
    <d v="2017-12-18T00:00:00"/>
    <d v="2018-01-15T00:00:00"/>
    <n v="28"/>
    <x v="44"/>
    <x v="1"/>
    <s v="Pending"/>
  </r>
  <r>
    <d v="2017-12-18T00:00:00"/>
    <d v="2018-01-16T00:00:00"/>
    <n v="29"/>
    <x v="47"/>
    <x v="1"/>
    <s v="Pending"/>
  </r>
  <r>
    <d v="2017-12-18T00:00:00"/>
    <d v="2018-01-11T00:00:00"/>
    <n v="24"/>
    <x v="32"/>
    <x v="4"/>
    <s v="Pending"/>
  </r>
  <r>
    <d v="2017-12-18T00:00:00"/>
    <d v="2017-12-20T00:00:00"/>
    <n v="2"/>
    <x v="20"/>
    <x v="4"/>
    <s v="Disposed"/>
  </r>
  <r>
    <d v="2017-12-18T00:00:00"/>
    <d v="2017-12-21T00:00:00"/>
    <n v="3"/>
    <x v="72"/>
    <x v="0"/>
    <s v="Pending"/>
  </r>
  <r>
    <d v="2017-12-19T00:00:00"/>
    <d v="2018-01-16T00:00:00"/>
    <n v="28"/>
    <x v="0"/>
    <x v="1"/>
    <s v="Pending"/>
  </r>
  <r>
    <d v="2017-12-19T00:00:00"/>
    <d v="2017-01-05T00:00:00"/>
    <n v="-348"/>
    <x v="57"/>
    <x v="1"/>
    <s v="Pending"/>
  </r>
  <r>
    <d v="2017-12-19T00:00:00"/>
    <d v="2018-01-10T00:00:00"/>
    <n v="22"/>
    <x v="64"/>
    <x v="1"/>
    <s v="Pending"/>
  </r>
  <r>
    <d v="2017-12-19T00:00:00"/>
    <d v="2018-01-16T00:00:00"/>
    <n v="28"/>
    <x v="65"/>
    <x v="1"/>
    <s v="Pending"/>
  </r>
  <r>
    <d v="2017-12-19T00:00:00"/>
    <d v="2018-01-08T00:00:00"/>
    <n v="20"/>
    <x v="24"/>
    <x v="4"/>
    <s v="Pending"/>
  </r>
  <r>
    <d v="2017-12-19T00:00:00"/>
    <d v="2018-01-18T00:00:00"/>
    <n v="30"/>
    <x v="42"/>
    <x v="4"/>
    <s v="Pending"/>
  </r>
  <r>
    <d v="2017-12-19T00:00:00"/>
    <d v="2018-01-08T00:00:00"/>
    <n v="20"/>
    <x v="62"/>
    <x v="0"/>
    <s v="Pending"/>
  </r>
  <r>
    <d v="2017-12-19T00:00:00"/>
    <d v="2018-01-15T00:00:00"/>
    <n v="27"/>
    <x v="41"/>
    <x v="1"/>
    <s v="Pending"/>
  </r>
  <r>
    <d v="2017-12-19T00:00:00"/>
    <d v="2018-01-12T00:00:00"/>
    <n v="24"/>
    <x v="2"/>
    <x v="1"/>
    <s v="Pending"/>
  </r>
  <r>
    <d v="2017-12-19T00:00:00"/>
    <d v="2018-12-23T00:00:00"/>
    <n v="369"/>
    <x v="13"/>
    <x v="5"/>
    <s v="Disposed"/>
  </r>
  <r>
    <d v="2017-12-19T00:00:00"/>
    <d v="2018-01-17T00:00:00"/>
    <n v="29"/>
    <x v="3"/>
    <x v="4"/>
    <s v="Pending"/>
  </r>
  <r>
    <d v="2017-12-19T00:00:00"/>
    <d v="2018-01-08T00:00:00"/>
    <n v="20"/>
    <x v="51"/>
    <x v="4"/>
    <s v="Disposed"/>
  </r>
  <r>
    <d v="2017-12-19T00:00:00"/>
    <d v="2018-01-05T00:00:00"/>
    <n v="17"/>
    <x v="20"/>
    <x v="4"/>
    <s v="Disposed"/>
  </r>
  <r>
    <d v="2017-12-21T00:00:00"/>
    <d v="2018-01-11T00:00:00"/>
    <n v="21"/>
    <x v="68"/>
    <x v="0"/>
    <s v="Pending"/>
  </r>
  <r>
    <d v="2017-12-21T00:00:00"/>
    <d v="2018-01-17T00:00:00"/>
    <n v="27"/>
    <x v="52"/>
    <x v="1"/>
    <s v="Pending"/>
  </r>
  <r>
    <d v="2017-12-21T00:00:00"/>
    <d v="2018-01-15T00:00:00"/>
    <n v="25"/>
    <x v="14"/>
    <x v="4"/>
    <s v="Pending"/>
  </r>
  <r>
    <d v="2017-12-21T00:00:00"/>
    <d v="2017-12-23T00:00:00"/>
    <n v="2"/>
    <x v="72"/>
    <x v="0"/>
    <s v="Pending"/>
  </r>
  <r>
    <d v="2017-12-22T00:00:00"/>
    <d v="2017-12-23T00:00:00"/>
    <n v="1"/>
    <x v="70"/>
    <x v="0"/>
    <s v="Pending"/>
  </r>
  <r>
    <d v="2017-12-22T00:00:00"/>
    <d v="2018-01-12T00:00:00"/>
    <n v="21"/>
    <x v="71"/>
    <x v="0"/>
    <s v="Pending"/>
  </r>
  <r>
    <d v="2017-12-22T00:00:00"/>
    <d v="2018-01-17T00:00:00"/>
    <n v="26"/>
    <x v="49"/>
    <x v="1"/>
    <s v="Pending"/>
  </r>
  <r>
    <d v="2017-12-22T00:00:00"/>
    <d v="2018-01-06T00:00:00"/>
    <n v="15"/>
    <x v="36"/>
    <x v="5"/>
    <s v="Pending"/>
  </r>
  <r>
    <d v="2017-12-22T00:00:00"/>
    <d v="2018-01-10T00:00:00"/>
    <n v="19"/>
    <x v="39"/>
    <x v="4"/>
    <s v="Disposed"/>
  </r>
  <r>
    <d v="2017-12-23T00:00:00"/>
    <m/>
    <n v="-43092"/>
    <x v="13"/>
    <x v="6"/>
    <s v="Disposed"/>
  </r>
  <r>
    <d v="2017-12-23T00:00:00"/>
    <d v="2018-01-09T00:00:00"/>
    <n v="17"/>
    <x v="72"/>
    <x v="0"/>
    <s v="Pending"/>
  </r>
  <r>
    <d v="2017-12-23T00:00:00"/>
    <d v="2018-01-15T00:00:00"/>
    <n v="23"/>
    <x v="73"/>
    <x v="0"/>
    <s v="Pending"/>
  </r>
  <r>
    <d v="2017-12-23T00:00:00"/>
    <d v="2018-01-16T00:00:00"/>
    <n v="24"/>
    <x v="74"/>
    <x v="0"/>
    <s v="Pending"/>
  </r>
  <r>
    <d v="2017-12-23T00:00:00"/>
    <d v="2018-01-17T00:00:00"/>
    <n v="25"/>
    <x v="75"/>
    <x v="0"/>
    <s v="Pending"/>
  </r>
  <r>
    <d v="2017-12-23T00:00:00"/>
    <d v="2018-01-18T00:00:00"/>
    <n v="26"/>
    <x v="76"/>
    <x v="0"/>
    <s v="Pending"/>
  </r>
  <r>
    <d v="2017-12-23T00:00:00"/>
    <d v="2018-01-18T00:00:00"/>
    <n v="26"/>
    <x v="77"/>
    <x v="0"/>
    <s v="Pending"/>
  </r>
  <r>
    <d v="2017-12-23T00:00:00"/>
    <d v="2018-01-05T00:00:00"/>
    <n v="13"/>
    <x v="7"/>
    <x v="5"/>
    <s v="Pending"/>
  </r>
  <r>
    <d v="2018-01-02T00:00:00"/>
    <d v="2018-01-11T00:00:00"/>
    <n v="9"/>
    <x v="63"/>
    <x v="1"/>
    <s v="Pending"/>
  </r>
  <r>
    <d v="2018-01-02T00:00:00"/>
    <d v="2018-01-03T00:00:00"/>
    <n v="1"/>
    <x v="67"/>
    <x v="1"/>
    <s v="Pending"/>
  </r>
  <r>
    <d v="2018-01-02T00:00:00"/>
    <d v="2018-01-19T00:00:00"/>
    <n v="17"/>
    <x v="10"/>
    <x v="3"/>
    <s v="Pending"/>
  </r>
  <r>
    <d v="2018-01-02T00:00:00"/>
    <d v="2018-02-06T00:00:00"/>
    <n v="35"/>
    <x v="78"/>
    <x v="0"/>
    <s v="Pending"/>
  </r>
  <r>
    <d v="2018-01-03T00:00:00"/>
    <d v="2018-01-19T00:00:00"/>
    <n v="16"/>
    <x v="61"/>
    <x v="0"/>
    <s v="Pending"/>
  </r>
  <r>
    <d v="2018-01-03T00:00:00"/>
    <d v="2018-01-19T00:00:00"/>
    <n v="16"/>
    <x v="21"/>
    <x v="1"/>
    <s v="Pending"/>
  </r>
  <r>
    <d v="2018-01-03T00:00:00"/>
    <d v="2018-01-04T00:00:00"/>
    <n v="1"/>
    <x v="67"/>
    <x v="1"/>
    <s v="Pending"/>
  </r>
  <r>
    <d v="2018-01-03T00:00:00"/>
    <d v="2018-01-18T00:00:00"/>
    <n v="15"/>
    <x v="66"/>
    <x v="1"/>
    <s v="Pending"/>
  </r>
  <r>
    <d v="2018-01-03T00:00:00"/>
    <d v="2018-01-24T00:00:00"/>
    <n v="21"/>
    <x v="28"/>
    <x v="3"/>
    <s v="Pending"/>
  </r>
  <r>
    <d v="2018-01-03T00:00:00"/>
    <d v="2018-01-19T00:00:00"/>
    <n v="16"/>
    <x v="79"/>
    <x v="0"/>
    <s v="Pending"/>
  </r>
  <r>
    <d v="2018-01-04T00:00:00"/>
    <d v="2018-01-29T00:00:00"/>
    <n v="25"/>
    <x v="1"/>
    <x v="1"/>
    <s v="Pending"/>
  </r>
  <r>
    <d v="2018-01-04T00:00:00"/>
    <d v="2018-01-05T00:00:00"/>
    <n v="1"/>
    <x v="67"/>
    <x v="1"/>
    <s v="Pending"/>
  </r>
  <r>
    <d v="2018-01-04T00:00:00"/>
    <d v="2018-01-22T00:00:00"/>
    <n v="18"/>
    <x v="69"/>
    <x v="1"/>
    <s v="Pending"/>
  </r>
  <r>
    <d v="2018-01-04T00:00:00"/>
    <d v="2018-01-24T00:00:00"/>
    <n v="20"/>
    <x v="6"/>
    <x v="4"/>
    <s v="Pending"/>
  </r>
  <r>
    <d v="2018-01-04T00:00:00"/>
    <d v="2018-01-23T00:00:00"/>
    <n v="19"/>
    <x v="23"/>
    <x v="4"/>
    <s v="Disposed"/>
  </r>
  <r>
    <d v="2018-01-05T00:00:00"/>
    <d v="2018-01-24T00:00:00"/>
    <n v="19"/>
    <x v="15"/>
    <x v="1"/>
    <s v="Pending"/>
  </r>
  <r>
    <d v="2018-01-05T00:00:00"/>
    <d v="2018-01-18T00:00:00"/>
    <n v="13"/>
    <x v="7"/>
    <x v="1"/>
    <s v="Pending"/>
  </r>
  <r>
    <d v="2018-01-05T00:00:00"/>
    <d v="2018-01-25T00:00:00"/>
    <n v="20"/>
    <x v="57"/>
    <x v="1"/>
    <s v="Pending"/>
  </r>
  <r>
    <d v="2018-01-05T00:00:00"/>
    <d v="2018-01-08T00:00:00"/>
    <n v="3"/>
    <x v="67"/>
    <x v="1"/>
    <s v="Pending"/>
  </r>
  <r>
    <d v="2018-01-05T00:00:00"/>
    <d v="2018-01-16T00:00:00"/>
    <n v="11"/>
    <x v="22"/>
    <x v="4"/>
    <s v="Pending"/>
  </r>
  <r>
    <d v="2018-01-05T00:00:00"/>
    <d v="2018-01-09T00:00:00"/>
    <n v="4"/>
    <x v="20"/>
    <x v="4"/>
    <s v="Disposed"/>
  </r>
  <r>
    <d v="2018-01-06T00:00:00"/>
    <d v="2018-01-24T00:00:00"/>
    <n v="18"/>
    <x v="78"/>
    <x v="0"/>
    <s v="Pending"/>
  </r>
  <r>
    <d v="2018-01-05T00:00:00"/>
    <d v="2018-02-01T00:00:00"/>
    <n v="27"/>
    <x v="36"/>
    <x v="5"/>
    <s v="Pending"/>
  </r>
  <r>
    <d v="2018-01-08T00:00:00"/>
    <d v="2018-01-20T00:00:00"/>
    <n v="12"/>
    <x v="62"/>
    <x v="0"/>
    <s v="Pending"/>
  </r>
  <r>
    <d v="2018-01-08T00:00:00"/>
    <d v="2018-01-23T00:00:00"/>
    <n v="15"/>
    <x v="8"/>
    <x v="1"/>
    <s v="Pending"/>
  </r>
  <r>
    <d v="2018-01-08T00:00:00"/>
    <d v="2018-01-29T00:00:00"/>
    <n v="21"/>
    <x v="38"/>
    <x v="1"/>
    <s v="Pending"/>
  </r>
  <r>
    <d v="2018-01-08T00:00:00"/>
    <d v="2018-09-01T00:00:00"/>
    <n v="236"/>
    <x v="67"/>
    <x v="1"/>
    <s v="Pending"/>
  </r>
  <r>
    <d v="2018-01-08T00:00:00"/>
    <d v="2018-01-19T00:00:00"/>
    <n v="11"/>
    <x v="51"/>
    <x v="4"/>
    <s v="Disposed"/>
  </r>
  <r>
    <d v="2018-01-08T00:00:00"/>
    <d v="2018-01-15T00:00:00"/>
    <n v="7"/>
    <x v="24"/>
    <x v="4"/>
    <s v="Pending"/>
  </r>
  <r>
    <d v="2018-01-08T00:00:00"/>
    <d v="2018-01-23T00:00:00"/>
    <n v="15"/>
    <x v="54"/>
    <x v="4"/>
    <s v="Pending"/>
  </r>
  <r>
    <d v="2018-01-08T00:00:00"/>
    <d v="2018-01-24T00:00:00"/>
    <n v="16"/>
    <x v="80"/>
    <x v="0"/>
    <s v="Pending"/>
  </r>
  <r>
    <d v="2018-01-08T00:00:00"/>
    <d v="2018-01-25T00:00:00"/>
    <n v="17"/>
    <x v="81"/>
    <x v="0"/>
    <s v="Pending"/>
  </r>
  <r>
    <d v="2018-01-09T00:00:00"/>
    <d v="2018-01-30T00:00:00"/>
    <n v="21"/>
    <x v="72"/>
    <x v="0"/>
    <s v="Pending"/>
  </r>
  <r>
    <d v="2018-01-09T00:00:00"/>
    <d v="2018-01-19T00:00:00"/>
    <n v="10"/>
    <x v="50"/>
    <x v="1"/>
    <s v="Pending"/>
  </r>
  <r>
    <d v="2018-01-09T00:00:00"/>
    <d v="2018-01-10T00:00:00"/>
    <n v="1"/>
    <x v="67"/>
    <x v="1"/>
    <s v="Pending"/>
  </r>
  <r>
    <d v="2018-01-09T00:00:00"/>
    <d v="2018-01-24T00:00:00"/>
    <n v="15"/>
    <x v="5"/>
    <x v="4"/>
    <s v="Pending"/>
  </r>
  <r>
    <d v="2018-01-09T00:00:00"/>
    <d v="2018-01-10T00:00:00"/>
    <n v="1"/>
    <x v="20"/>
    <x v="4"/>
    <s v="Disposed"/>
  </r>
  <r>
    <d v="2018-01-10T00:00:00"/>
    <d v="2018-01-12T00:00:00"/>
    <n v="2"/>
    <x v="70"/>
    <x v="0"/>
    <s v="Pending"/>
  </r>
  <r>
    <d v="2018-01-10T00:00:00"/>
    <d v="2018-01-22T00:00:00"/>
    <n v="12"/>
    <x v="55"/>
    <x v="1"/>
    <s v="Pending"/>
  </r>
  <r>
    <d v="2018-01-10T00:00:00"/>
    <d v="2018-01-11T00:00:00"/>
    <n v="1"/>
    <x v="67"/>
    <x v="1"/>
    <s v="Pending"/>
  </r>
  <r>
    <d v="2018-01-10T00:00:00"/>
    <d v="2018-01-30T00:00:00"/>
    <n v="20"/>
    <x v="64"/>
    <x v="1"/>
    <s v="Pending"/>
  </r>
  <r>
    <d v="2018-01-10T00:00:00"/>
    <d v="2018-02-08T00:00:00"/>
    <n v="29"/>
    <x v="39"/>
    <x v="4"/>
    <s v="Disposed"/>
  </r>
  <r>
    <d v="2018-01-10T00:00:00"/>
    <d v="2018-01-17T00:00:00"/>
    <n v="7"/>
    <x v="20"/>
    <x v="4"/>
    <s v="Disposed"/>
  </r>
  <r>
    <d v="2018-01-11T00:00:00"/>
    <d v="2018-01-22T00:00:00"/>
    <n v="11"/>
    <x v="68"/>
    <x v="0"/>
    <s v="Pending"/>
  </r>
  <r>
    <d v="2018-01-11T00:00:00"/>
    <d v="2018-01-31T00:00:00"/>
    <n v="20"/>
    <x v="58"/>
    <x v="1"/>
    <s v="Pending"/>
  </r>
  <r>
    <d v="2018-01-11T00:00:00"/>
    <d v="2018-01-25T00:00:00"/>
    <n v="14"/>
    <x v="63"/>
    <x v="1"/>
    <s v="Pending"/>
  </r>
  <r>
    <d v="2018-01-11T00:00:00"/>
    <d v="2018-01-12T00:00:00"/>
    <n v="1"/>
    <x v="67"/>
    <x v="1"/>
    <s v="Pending"/>
  </r>
  <r>
    <d v="2018-01-11T00:00:00"/>
    <d v="2018-01-31T00:00:00"/>
    <n v="20"/>
    <x v="11"/>
    <x v="4"/>
    <s v="Pending"/>
  </r>
  <r>
    <d v="2018-01-11T00:00:00"/>
    <d v="2018-02-05T00:00:00"/>
    <n v="25"/>
    <x v="32"/>
    <x v="4"/>
    <s v="Pending"/>
  </r>
  <r>
    <d v="2018-01-12T00:00:00"/>
    <d v="2018-01-31T00:00:00"/>
    <n v="19"/>
    <x v="70"/>
    <x v="0"/>
    <s v="Pending"/>
  </r>
  <r>
    <d v="2018-01-12T00:00:00"/>
    <d v="2018-01-29T00:00:00"/>
    <n v="17"/>
    <x v="71"/>
    <x v="0"/>
    <s v="Pending"/>
  </r>
  <r>
    <d v="2018-01-12T00:00:00"/>
    <d v="2018-02-02T00:00:00"/>
    <n v="21"/>
    <x v="2"/>
    <x v="1"/>
    <s v="Pending"/>
  </r>
  <r>
    <d v="2018-01-12T00:00:00"/>
    <d v="2018-02-01T00:00:00"/>
    <n v="20"/>
    <x v="48"/>
    <x v="1"/>
    <s v="Pending"/>
  </r>
  <r>
    <d v="2018-01-12T00:00:00"/>
    <d v="2018-01-19T00:00:00"/>
    <n v="7"/>
    <x v="67"/>
    <x v="1"/>
    <s v="Pending"/>
  </r>
  <r>
    <d v="2018-01-15T00:00:00"/>
    <d v="2018-01-25T00:00:00"/>
    <n v="10"/>
    <x v="73"/>
    <x v="0"/>
    <s v="Pending"/>
  </r>
  <r>
    <d v="2018-01-15T00:00:00"/>
    <d v="2018-02-02T00:00:00"/>
    <n v="18"/>
    <x v="44"/>
    <x v="1"/>
    <s v="Pending"/>
  </r>
  <r>
    <d v="2018-01-15T00:00:00"/>
    <d v="2018-01-30T00:00:00"/>
    <n v="15"/>
    <x v="41"/>
    <x v="1"/>
    <s v="Pending"/>
  </r>
  <r>
    <d v="2018-01-15T00:00:00"/>
    <d v="2018-01-02T00:00:00"/>
    <n v="-13"/>
    <x v="45"/>
    <x v="1"/>
    <s v="Pending"/>
  </r>
  <r>
    <d v="2018-01-15T00:00:00"/>
    <d v="2018-01-30T00:00:00"/>
    <n v="15"/>
    <x v="24"/>
    <x v="4"/>
    <s v="Pending"/>
  </r>
  <r>
    <d v="2018-01-15T00:00:00"/>
    <d v="2018-07-02T00:00:00"/>
    <n v="168"/>
    <x v="14"/>
    <x v="4"/>
    <s v="Pending"/>
  </r>
  <r>
    <d v="2018-01-16T00:00:00"/>
    <d v="2018-01-31T00:00:00"/>
    <n v="15"/>
    <x v="74"/>
    <x v="0"/>
    <s v="Pending"/>
  </r>
  <r>
    <d v="2018-01-16T00:00:00"/>
    <d v="2018-01-25T00:00:00"/>
    <n v="9"/>
    <x v="0"/>
    <x v="1"/>
    <s v="Pending"/>
  </r>
  <r>
    <d v="2018-01-16T00:00:00"/>
    <d v="2018-01-29T00:00:00"/>
    <n v="13"/>
    <x v="47"/>
    <x v="1"/>
    <s v="Pending"/>
  </r>
  <r>
    <d v="2018-01-16T00:00:00"/>
    <d v="2018-02-01T00:00:00"/>
    <n v="16"/>
    <x v="65"/>
    <x v="1"/>
    <s v="Pending"/>
  </r>
  <r>
    <d v="2018-01-16T00:00:00"/>
    <d v="2018-01-25T00:00:00"/>
    <n v="9"/>
    <x v="22"/>
    <x v="4"/>
    <s v="Pending"/>
  </r>
  <r>
    <d v="2018-01-17T00:00:00"/>
    <d v="2018-01-31T00:00:00"/>
    <n v="14"/>
    <x v="75"/>
    <x v="0"/>
    <s v="Pending"/>
  </r>
  <r>
    <d v="2018-01-17T00:00:00"/>
    <d v="2018-01-31T00:00:00"/>
    <n v="14"/>
    <x v="49"/>
    <x v="1"/>
    <s v="Pending"/>
  </r>
  <r>
    <d v="2018-01-17T00:00:00"/>
    <d v="2018-02-05T00:00:00"/>
    <n v="19"/>
    <x v="52"/>
    <x v="1"/>
    <s v="Pending"/>
  </r>
  <r>
    <d v="2018-01-17T00:00:00"/>
    <d v="2018-01-24T00:00:00"/>
    <n v="7"/>
    <x v="20"/>
    <x v="6"/>
    <s v="Disposed"/>
  </r>
  <r>
    <d v="2018-01-17T00:00:00"/>
    <d v="2018-02-02T00:00:00"/>
    <n v="16"/>
    <x v="3"/>
    <x v="4"/>
    <s v="Pending"/>
  </r>
  <r>
    <d v="2018-01-18T00:00:00"/>
    <d v="2018-01-29T00:00:00"/>
    <n v="11"/>
    <x v="76"/>
    <x v="0"/>
    <s v="Pending"/>
  </r>
  <r>
    <d v="2018-01-18T00:00:00"/>
    <d v="2018-02-08T00:00:00"/>
    <n v="21"/>
    <x v="77"/>
    <x v="0"/>
    <s v="Pending"/>
  </r>
  <r>
    <d v="2018-01-18T00:00:00"/>
    <d v="2018-02-05T00:00:00"/>
    <n v="18"/>
    <x v="7"/>
    <x v="1"/>
    <s v="Pending"/>
  </r>
  <r>
    <d v="2018-01-18T00:00:00"/>
    <d v="2018-02-06T00:00:00"/>
    <n v="19"/>
    <x v="66"/>
    <x v="1"/>
    <s v="Pending"/>
  </r>
  <r>
    <d v="2018-01-18T00:00:00"/>
    <d v="2018-02-06T00:00:00"/>
    <n v="19"/>
    <x v="42"/>
    <x v="4"/>
    <s v="Pending"/>
  </r>
  <r>
    <d v="2018-01-18T00:00:00"/>
    <d v="2018-01-29T00:00:00"/>
    <n v="11"/>
    <x v="39"/>
    <x v="4"/>
    <s v="Disposed"/>
  </r>
  <r>
    <d v="2018-01-18T00:00:00"/>
    <d v="2018-02-05T00:00:00"/>
    <n v="18"/>
    <x v="59"/>
    <x v="0"/>
    <s v="Pending"/>
  </r>
  <r>
    <d v="2018-01-19T00:00:00"/>
    <d v="2018-01-24T00:00:00"/>
    <n v="5"/>
    <x v="61"/>
    <x v="0"/>
    <s v="Pending"/>
  </r>
  <r>
    <d v="2018-01-19T00:00:00"/>
    <d v="2018-02-02T00:00:00"/>
    <n v="14"/>
    <x v="79"/>
    <x v="0"/>
    <s v="Pending"/>
  </r>
  <r>
    <d v="2018-01-19T00:00:00"/>
    <d v="2018-02-08T00:00:00"/>
    <n v="20"/>
    <x v="21"/>
    <x v="1"/>
    <s v="Pending"/>
  </r>
  <r>
    <d v="2018-01-19T00:00:00"/>
    <d v="2018-02-09T00:00:00"/>
    <n v="21"/>
    <x v="50"/>
    <x v="1"/>
    <s v="Pending"/>
  </r>
  <r>
    <d v="2018-01-19T00:00:00"/>
    <d v="2018-01-22T00:00:00"/>
    <n v="3"/>
    <x v="67"/>
    <x v="1"/>
    <s v="Pending"/>
  </r>
  <r>
    <d v="2018-01-19T00:00:00"/>
    <d v="2018-02-06T00:00:00"/>
    <n v="18"/>
    <x v="10"/>
    <x v="1"/>
    <s v="Pending"/>
  </r>
  <r>
    <d v="2018-01-19T00:00:00"/>
    <d v="2018-02-01T00:00:00"/>
    <n v="13"/>
    <x v="51"/>
    <x v="4"/>
    <s v="Disposed"/>
  </r>
  <r>
    <d v="2018-01-20T00:00:00"/>
    <d v="2018-02-01T00:00:00"/>
    <n v="12"/>
    <x v="62"/>
    <x v="0"/>
    <s v="Pending"/>
  </r>
  <r>
    <d v="2018-01-22T00:00:00"/>
    <d v="2018-02-01T00:00:00"/>
    <n v="10"/>
    <x v="68"/>
    <x v="0"/>
    <s v="Pending"/>
  </r>
  <r>
    <d v="2018-01-22T00:00:00"/>
    <d v="2018-02-06T00:00:00"/>
    <n v="15"/>
    <x v="55"/>
    <x v="1"/>
    <s v="Pending"/>
  </r>
  <r>
    <d v="2018-01-22T00:00:00"/>
    <d v="2018-01-31T00:00:00"/>
    <n v="9"/>
    <x v="67"/>
    <x v="1"/>
    <s v="Pending"/>
  </r>
  <r>
    <d v="2018-01-22T00:00:00"/>
    <d v="2018-04-04T00:00:00"/>
    <n v="72"/>
    <x v="69"/>
    <x v="0"/>
    <s v="Pending"/>
  </r>
  <r>
    <d v="2018-01-23T00:00:00"/>
    <d v="2018-02-15T00:00:00"/>
    <n v="23"/>
    <x v="8"/>
    <x v="1"/>
    <s v="Pending"/>
  </r>
  <r>
    <d v="2018-01-23T00:00:00"/>
    <d v="2018-02-09T00:00:00"/>
    <n v="17"/>
    <x v="23"/>
    <x v="4"/>
    <s v="Disposed"/>
  </r>
  <r>
    <d v="2018-01-24T00:00:00"/>
    <d v="2018-02-06T00:00:00"/>
    <n v="13"/>
    <x v="61"/>
    <x v="0"/>
    <s v="Pending"/>
  </r>
  <r>
    <d v="2018-01-24T00:00:00"/>
    <d v="2018-01-30T00:00:00"/>
    <n v="6"/>
    <x v="80"/>
    <x v="0"/>
    <s v="Pending"/>
  </r>
  <r>
    <d v="2018-01-24T00:00:00"/>
    <d v="2018-02-07T00:00:00"/>
    <n v="14"/>
    <x v="15"/>
    <x v="1"/>
    <s v="Pending"/>
  </r>
  <r>
    <d v="2018-01-24T00:00:00"/>
    <d v="2018-02-08T00:00:00"/>
    <n v="15"/>
    <x v="78"/>
    <x v="1"/>
    <s v="Pending"/>
  </r>
  <r>
    <d v="2018-01-24T00:00:00"/>
    <d v="2018-02-16T00:00:00"/>
    <n v="23"/>
    <x v="28"/>
    <x v="3"/>
    <s v="Pending"/>
  </r>
  <r>
    <d v="2018-01-24T00:00:00"/>
    <d v="2018-01-30T00:00:00"/>
    <n v="6"/>
    <x v="20"/>
    <x v="5"/>
    <s v="Disposed"/>
  </r>
  <r>
    <d v="2018-01-24T00:00:00"/>
    <d v="2018-02-08T00:00:00"/>
    <n v="15"/>
    <x v="6"/>
    <x v="4"/>
    <s v="Pending"/>
  </r>
  <r>
    <d v="2018-01-24T00:00:00"/>
    <d v="2018-02-15T00:00:00"/>
    <n v="22"/>
    <x v="5"/>
    <x v="4"/>
    <s v="Pending"/>
  </r>
  <r>
    <d v="2018-01-25T00:00:00"/>
    <d v="2018-02-05T00:00:00"/>
    <n v="11"/>
    <x v="73"/>
    <x v="0"/>
    <s v="Pending"/>
  </r>
  <r>
    <d v="2018-01-25T00:00:00"/>
    <d v="2018-02-07T00:00:00"/>
    <n v="13"/>
    <x v="81"/>
    <x v="0"/>
    <s v="Pending"/>
  </r>
  <r>
    <d v="2018-01-25T00:00:00"/>
    <d v="2018-02-13T00:00:00"/>
    <n v="19"/>
    <x v="0"/>
    <x v="1"/>
    <s v="Pending"/>
  </r>
  <r>
    <d v="2018-01-25T00:00:00"/>
    <d v="2018-02-13T00:00:00"/>
    <n v="19"/>
    <x v="57"/>
    <x v="1"/>
    <s v="Pending"/>
  </r>
  <r>
    <d v="2018-01-25T00:00:00"/>
    <d v="2018-02-07T00:00:00"/>
    <n v="13"/>
    <x v="63"/>
    <x v="1"/>
    <s v="Pending"/>
  </r>
  <r>
    <d v="2018-01-25T00:00:00"/>
    <d v="2018-02-19T00:00:00"/>
    <n v="25"/>
    <x v="22"/>
    <x v="4"/>
    <s v="Pending"/>
  </r>
  <r>
    <d v="2018-01-29T00:00:00"/>
    <d v="2018-02-20T00:00:00"/>
    <n v="22"/>
    <x v="71"/>
    <x v="0"/>
    <s v="Pending"/>
  </r>
  <r>
    <d v="2018-01-29T00:00:00"/>
    <d v="2018-02-03T00:00:00"/>
    <n v="5"/>
    <x v="76"/>
    <x v="0"/>
    <s v="Pending"/>
  </r>
  <r>
    <d v="2018-01-29T00:00:00"/>
    <d v="2018-02-19T00:00:00"/>
    <n v="21"/>
    <x v="38"/>
    <x v="1"/>
    <s v="Pending"/>
  </r>
  <r>
    <d v="2018-01-29T00:00:00"/>
    <d v="2018-02-09T00:00:00"/>
    <n v="11"/>
    <x v="1"/>
    <x v="1"/>
    <s v="Pending"/>
  </r>
  <r>
    <d v="2018-01-29T00:00:00"/>
    <d v="2018-02-07T00:00:00"/>
    <n v="9"/>
    <x v="47"/>
    <x v="1"/>
    <s v="Pending"/>
  </r>
  <r>
    <d v="2018-01-29T00:00:00"/>
    <d v="2018-01-31T00:00:00"/>
    <n v="2"/>
    <x v="39"/>
    <x v="5"/>
    <s v="Disposed"/>
  </r>
  <r>
    <d v="2018-01-29T00:00:00"/>
    <d v="2018-02-21T00:00:00"/>
    <n v="23"/>
    <x v="54"/>
    <x v="4"/>
    <s v="Pending"/>
  </r>
  <r>
    <d v="2018-01-30T00:00:00"/>
    <d v="2018-02-09T00:00:00"/>
    <n v="10"/>
    <x v="72"/>
    <x v="0"/>
    <s v="Pending"/>
  </r>
  <r>
    <d v="2018-01-30T00:00:00"/>
    <d v="2018-02-03T00:00:00"/>
    <n v="4"/>
    <x v="80"/>
    <x v="0"/>
    <s v="Pending"/>
  </r>
  <r>
    <d v="2018-01-30T00:00:00"/>
    <d v="2018-02-22T00:00:00"/>
    <n v="23"/>
    <x v="41"/>
    <x v="1"/>
    <s v="Pending"/>
  </r>
  <r>
    <d v="2018-01-30T00:00:00"/>
    <d v="2018-02-28T00:00:00"/>
    <n v="29"/>
    <x v="40"/>
    <x v="1"/>
    <s v="Pending"/>
  </r>
  <r>
    <d v="2018-01-30T00:00:00"/>
    <d v="2018-02-20T00:00:00"/>
    <n v="21"/>
    <x v="64"/>
    <x v="1"/>
    <s v="Pending"/>
  </r>
  <r>
    <d v="2018-01-30T00:00:00"/>
    <d v="2018-01-09T00:00:00"/>
    <n v="-21"/>
    <x v="20"/>
    <x v="6"/>
    <s v="Disposed"/>
  </r>
  <r>
    <d v="2018-01-30T00:00:00"/>
    <d v="2018-02-12T00:00:00"/>
    <n v="13"/>
    <x v="24"/>
    <x v="4"/>
    <s v="Pending"/>
  </r>
  <r>
    <d v="2018-01-31T00:00:00"/>
    <d v="2018-02-12T00:00:00"/>
    <n v="12"/>
    <x v="74"/>
    <x v="0"/>
    <s v="Pending"/>
  </r>
  <r>
    <d v="2018-01-31T00:00:00"/>
    <d v="2018-02-13T00:00:00"/>
    <n v="13"/>
    <x v="75"/>
    <x v="0"/>
    <s v="Pending"/>
  </r>
  <r>
    <d v="2018-01-31T00:00:00"/>
    <d v="2018-02-16T00:00:00"/>
    <n v="16"/>
    <x v="58"/>
    <x v="1"/>
    <s v="Pending"/>
  </r>
  <r>
    <d v="2018-01-31T00:00:00"/>
    <d v="2018-02-07T00:00:00"/>
    <n v="7"/>
    <x v="67"/>
    <x v="1"/>
    <s v="Pending"/>
  </r>
  <r>
    <d v="2018-01-31T00:00:00"/>
    <d v="2018-02-21T00:00:00"/>
    <n v="21"/>
    <x v="70"/>
    <x v="1"/>
    <s v="Pending"/>
  </r>
  <r>
    <d v="2018-01-31T00:00:00"/>
    <d v="2018-02-12T00:00:00"/>
    <n v="12"/>
    <x v="49"/>
    <x v="2"/>
    <s v="Pending"/>
  </r>
  <r>
    <d v="2018-01-31T00:00:00"/>
    <d v="2018-02-08T00:00:00"/>
    <n v="8"/>
    <x v="39"/>
    <x v="6"/>
    <s v="Disposed"/>
  </r>
  <r>
    <d v="2018-01-31T00:00:00"/>
    <d v="2018-02-23T00:00:00"/>
    <n v="23"/>
    <x v="11"/>
    <x v="4"/>
    <s v="Pending"/>
  </r>
  <r>
    <d v="2018-02-01T00:00:00"/>
    <d v="2018-02-16T00:00:00"/>
    <n v="15"/>
    <x v="62"/>
    <x v="0"/>
    <s v="Pending"/>
  </r>
  <r>
    <d v="2018-02-01T00:00:00"/>
    <d v="2018-02-22T00:00:00"/>
    <n v="21"/>
    <x v="68"/>
    <x v="0"/>
    <s v="Pending"/>
  </r>
  <r>
    <d v="2018-02-01T00:00:00"/>
    <d v="2018-02-23T00:00:00"/>
    <n v="22"/>
    <x v="45"/>
    <x v="1"/>
    <s v="Pending"/>
  </r>
  <r>
    <d v="2018-02-01T00:00:00"/>
    <d v="2018-02-26T00:00:00"/>
    <n v="25"/>
    <x v="48"/>
    <x v="1"/>
    <s v="Pending"/>
  </r>
  <r>
    <d v="2018-02-01T00:00:00"/>
    <d v="2018-02-05T00:00:00"/>
    <n v="4"/>
    <x v="65"/>
    <x v="1"/>
    <s v="Pending"/>
  </r>
  <r>
    <d v="2018-02-01T00:00:00"/>
    <d v="2018-02-15T00:00:00"/>
    <n v="14"/>
    <x v="36"/>
    <x v="3"/>
    <s v="Pending"/>
  </r>
  <r>
    <d v="2018-02-01T00:00:00"/>
    <d v="2018-02-21T00:00:00"/>
    <n v="20"/>
    <x v="51"/>
    <x v="4"/>
    <s v="Disposed"/>
  </r>
  <r>
    <d v="2018-02-02T00:00:00"/>
    <d v="2018-02-28T00:00:00"/>
    <n v="26"/>
    <x v="79"/>
    <x v="0"/>
    <s v="Pending"/>
  </r>
  <r>
    <d v="2018-02-02T00:00:00"/>
    <d v="2018-02-21T00:00:00"/>
    <n v="19"/>
    <x v="44"/>
    <x v="1"/>
    <s v="Pending"/>
  </r>
  <r>
    <d v="2018-02-02T00:00:00"/>
    <d v="2018-02-23T00:00:00"/>
    <n v="21"/>
    <x v="2"/>
    <x v="1"/>
    <s v="Pending"/>
  </r>
  <r>
    <d v="2018-02-02T00:00:00"/>
    <d v="2018-02-26T00:00:00"/>
    <n v="24"/>
    <x v="3"/>
    <x v="4"/>
    <s v="Pending"/>
  </r>
  <r>
    <d v="2018-02-03T00:00:00"/>
    <d v="2018-02-08T00:00:00"/>
    <n v="5"/>
    <x v="76"/>
    <x v="0"/>
    <s v="Pending"/>
  </r>
  <r>
    <d v="2018-02-03T00:00:00"/>
    <d v="2018-02-27T00:00:00"/>
    <n v="24"/>
    <x v="80"/>
    <x v="0"/>
    <s v="Pending"/>
  </r>
  <r>
    <d v="2018-02-05T00:00:00"/>
    <d v="2018-09-02T00:00:00"/>
    <n v="209"/>
    <x v="73"/>
    <x v="0"/>
    <s v="Pending"/>
  </r>
  <r>
    <d v="2018-02-05T00:00:00"/>
    <d v="2018-02-20T00:00:00"/>
    <n v="15"/>
    <x v="82"/>
    <x v="0"/>
    <s v="Pending"/>
  </r>
  <r>
    <d v="2018-02-05T00:00:00"/>
    <d v="2018-02-23T00:00:00"/>
    <n v="18"/>
    <x v="7"/>
    <x v="1"/>
    <s v="Pending"/>
  </r>
  <r>
    <d v="2018-02-05T00:00:00"/>
    <d v="2018-02-19T00:00:00"/>
    <n v="14"/>
    <x v="52"/>
    <x v="1"/>
    <s v="Pending"/>
  </r>
  <r>
    <d v="2018-02-05T00:00:00"/>
    <d v="2018-06-02T00:00:00"/>
    <n v="117"/>
    <x v="65"/>
    <x v="1"/>
    <s v="Pending"/>
  </r>
  <r>
    <d v="2018-02-05T00:00:00"/>
    <d v="2018-02-20T00:00:00"/>
    <n v="15"/>
    <x v="32"/>
    <x v="4"/>
    <s v="Pending"/>
  </r>
  <r>
    <d v="2018-02-06T00:00:00"/>
    <d v="2018-02-28T00:00:00"/>
    <n v="22"/>
    <x v="61"/>
    <x v="0"/>
    <s v="Pending"/>
  </r>
  <r>
    <d v="2018-02-06T00:00:00"/>
    <d v="2018-02-27T00:00:00"/>
    <n v="21"/>
    <x v="55"/>
    <x v="1"/>
    <s v="Pending"/>
  </r>
  <r>
    <d v="2018-02-06T00:00:00"/>
    <d v="2018-02-12T00:00:00"/>
    <n v="6"/>
    <x v="65"/>
    <x v="1"/>
    <s v="Pending"/>
  </r>
  <r>
    <d v="2018-02-06T00:00:00"/>
    <d v="2018-02-26T00:00:00"/>
    <n v="20"/>
    <x v="66"/>
    <x v="1"/>
    <s v="Pending"/>
  </r>
  <r>
    <d v="2018-02-06T00:00:00"/>
    <d v="2018-02-22T00:00:00"/>
    <n v="16"/>
    <x v="42"/>
    <x v="4"/>
    <s v="Pending"/>
  </r>
  <r>
    <d v="2018-02-06T00:00:00"/>
    <d v="2018-02-20T00:00:00"/>
    <n v="14"/>
    <x v="10"/>
    <x v="1"/>
    <s v="Pending"/>
  </r>
  <r>
    <d v="2018-02-07T00:00:00"/>
    <d v="2018-02-27T00:00:00"/>
    <n v="20"/>
    <x v="81"/>
    <x v="0"/>
    <s v="Pending"/>
  </r>
  <r>
    <d v="2018-02-07T00:00:00"/>
    <d v="2018-02-28T00:00:00"/>
    <n v="21"/>
    <x v="15"/>
    <x v="1"/>
    <s v="Pending"/>
  </r>
  <r>
    <d v="2018-02-07T00:00:00"/>
    <d v="2018-02-22T00:00:00"/>
    <n v="15"/>
    <x v="47"/>
    <x v="1"/>
    <s v="Pending"/>
  </r>
  <r>
    <d v="2018-02-07T00:00:00"/>
    <d v="2018-02-13T00:00:00"/>
    <n v="6"/>
    <x v="67"/>
    <x v="1"/>
    <s v="Pending"/>
  </r>
  <r>
    <d v="2018-02-07T00:00:00"/>
    <d v="2018-02-27T00:00:00"/>
    <n v="20"/>
    <x v="14"/>
    <x v="4"/>
    <s v="Pending"/>
  </r>
  <r>
    <d v="2018-02-08T00:00:00"/>
    <d v="2018-03-06T00:00:00"/>
    <n v="26"/>
    <x v="76"/>
    <x v="0"/>
    <s v="Pending"/>
  </r>
  <r>
    <d v="2018-02-08T00:00:00"/>
    <d v="2018-03-01T00:00:00"/>
    <n v="21"/>
    <x v="21"/>
    <x v="1"/>
    <s v="Pending"/>
  </r>
  <r>
    <d v="2018-02-08T00:00:00"/>
    <d v="2018-02-09T00:00:00"/>
    <n v="1"/>
    <x v="77"/>
    <x v="1"/>
    <s v="Pending"/>
  </r>
  <r>
    <d v="2018-02-08T00:00:00"/>
    <d v="2018-02-12T00:00:00"/>
    <n v="4"/>
    <x v="78"/>
    <x v="1"/>
    <s v="Pending"/>
  </r>
  <r>
    <d v="2018-02-08T00:00:00"/>
    <d v="2018-02-28T00:00:00"/>
    <n v="20"/>
    <x v="6"/>
    <x v="4"/>
    <s v="Pending"/>
  </r>
  <r>
    <d v="2018-02-09T00:00:00"/>
    <d v="2018-03-08T00:00:00"/>
    <n v="27"/>
    <x v="73"/>
    <x v="0"/>
    <s v="Pending"/>
  </r>
  <r>
    <d v="2018-02-09T00:00:00"/>
    <d v="2018-03-05T00:00:00"/>
    <n v="24"/>
    <x v="72"/>
    <x v="0"/>
    <s v="Pending"/>
  </r>
  <r>
    <d v="2018-02-09T00:00:00"/>
    <d v="2018-02-21T00:00:00"/>
    <n v="12"/>
    <x v="1"/>
    <x v="1"/>
    <s v="Pending"/>
  </r>
  <r>
    <d v="2018-02-09T00:00:00"/>
    <d v="2018-03-12T00:00:00"/>
    <n v="31"/>
    <x v="50"/>
    <x v="1"/>
    <s v="Pending"/>
  </r>
  <r>
    <d v="2018-02-09T00:00:00"/>
    <d v="2018-02-13T00:00:00"/>
    <n v="4"/>
    <x v="77"/>
    <x v="1"/>
    <s v="Pending"/>
  </r>
  <r>
    <d v="2018-02-09T00:00:00"/>
    <d v="2018-02-16T00:00:00"/>
    <n v="7"/>
    <x v="23"/>
    <x v="1"/>
    <s v="Disposed"/>
  </r>
  <r>
    <d v="2018-02-12T00:00:00"/>
    <d v="2018-02-23T00:00:00"/>
    <n v="11"/>
    <x v="74"/>
    <x v="0"/>
    <s v="Pending"/>
  </r>
  <r>
    <d v="2018-02-12T00:00:00"/>
    <d v="2018-02-26T00:00:00"/>
    <n v="14"/>
    <x v="65"/>
    <x v="1"/>
    <s v="Pending"/>
  </r>
  <r>
    <d v="2018-02-12T00:00:00"/>
    <d v="2018-03-07T00:00:00"/>
    <n v="23"/>
    <x v="69"/>
    <x v="1"/>
    <s v="Pending"/>
  </r>
  <r>
    <d v="2018-02-12T00:00:00"/>
    <d v="2018-02-15T00:00:00"/>
    <n v="3"/>
    <x v="78"/>
    <x v="1"/>
    <s v="Pending"/>
  </r>
  <r>
    <d v="2018-02-12T00:00:00"/>
    <d v="2018-02-22T00:00:00"/>
    <n v="10"/>
    <x v="49"/>
    <x v="3"/>
    <s v="Pending"/>
  </r>
  <r>
    <d v="2018-02-12T00:00:00"/>
    <d v="2018-02-13T00:00:00"/>
    <n v="1"/>
    <x v="24"/>
    <x v="4"/>
    <s v="Pending"/>
  </r>
  <r>
    <d v="2018-02-13T00:00:00"/>
    <d v="2018-02-23T00:00:00"/>
    <n v="10"/>
    <x v="75"/>
    <x v="0"/>
    <s v="Pending"/>
  </r>
  <r>
    <d v="2018-02-13T00:00:00"/>
    <d v="2018-03-05T00:00:00"/>
    <n v="20"/>
    <x v="0"/>
    <x v="1"/>
    <s v="Pending"/>
  </r>
  <r>
    <d v="2018-02-13T00:00:00"/>
    <d v="2018-03-01T00:00:00"/>
    <n v="16"/>
    <x v="57"/>
    <x v="1"/>
    <s v="Pending"/>
  </r>
  <r>
    <d v="2018-02-13T00:00:00"/>
    <d v="2018-02-26T00:00:00"/>
    <n v="13"/>
    <x v="67"/>
    <x v="1"/>
    <s v="Pending"/>
  </r>
  <r>
    <d v="2018-02-13T00:00:00"/>
    <d v="2018-02-15T00:00:00"/>
    <n v="2"/>
    <x v="77"/>
    <x v="1"/>
    <s v="Pending"/>
  </r>
  <r>
    <d v="2018-02-13T00:00:00"/>
    <d v="2018-03-05T00:00:00"/>
    <n v="20"/>
    <x v="24"/>
    <x v="4"/>
    <s v="Pending"/>
  </r>
  <r>
    <d v="2018-02-15T00:00:00"/>
    <d v="2018-03-12T00:00:00"/>
    <n v="25"/>
    <x v="8"/>
    <x v="1"/>
    <s v="Pending"/>
  </r>
  <r>
    <d v="2018-02-15T00:00:00"/>
    <d v="2018-03-09T00:00:00"/>
    <n v="22"/>
    <x v="77"/>
    <x v="1"/>
    <s v="Pending"/>
  </r>
  <r>
    <d v="2018-02-15T00:00:00"/>
    <d v="2018-02-16T00:00:00"/>
    <n v="1"/>
    <x v="78"/>
    <x v="1"/>
    <s v="Pending"/>
  </r>
  <r>
    <d v="2018-02-15T00:00:00"/>
    <d v="2018-03-05T00:00:00"/>
    <n v="18"/>
    <x v="36"/>
    <x v="3"/>
    <s v="Pending"/>
  </r>
  <r>
    <d v="2018-02-15T00:00:00"/>
    <d v="2018-03-07T00:00:00"/>
    <n v="20"/>
    <x v="5"/>
    <x v="4"/>
    <s v="Pending"/>
  </r>
  <r>
    <d v="2018-02-16T00:00:00"/>
    <d v="2018-02-28T00:00:00"/>
    <n v="12"/>
    <x v="62"/>
    <x v="0"/>
    <s v="Pending"/>
  </r>
  <r>
    <d v="2018-02-16T00:00:00"/>
    <d v="2018-03-08T00:00:00"/>
    <n v="20"/>
    <x v="58"/>
    <x v="1"/>
    <s v="Pending"/>
  </r>
  <r>
    <d v="2018-02-16T00:00:00"/>
    <d v="2018-03-13T00:00:00"/>
    <n v="25"/>
    <x v="63"/>
    <x v="1"/>
    <s v="Pending"/>
  </r>
  <r>
    <d v="2018-02-16T00:00:00"/>
    <d v="2018-02-19T00:00:00"/>
    <n v="3"/>
    <x v="78"/>
    <x v="1"/>
    <s v="Pending"/>
  </r>
  <r>
    <d v="2018-02-16T00:00:00"/>
    <d v="2018-02-20T00:00:00"/>
    <n v="4"/>
    <x v="23"/>
    <x v="4"/>
    <s v="Disposed"/>
  </r>
  <r>
    <d v="2018-02-16T00:00:00"/>
    <d v="2018-03-09T00:00:00"/>
    <n v="21"/>
    <x v="28"/>
    <x v="4"/>
    <s v="Pending"/>
  </r>
  <r>
    <d v="2018-02-16T00:00:00"/>
    <d v="2018-02-26T00:00:00"/>
    <n v="10"/>
    <x v="83"/>
    <x v="0"/>
    <s v="Pending"/>
  </r>
  <r>
    <d v="2018-02-16T00:00:00"/>
    <d v="2018-02-22T00:00:00"/>
    <n v="6"/>
    <x v="84"/>
    <x v="0"/>
    <s v="Pending"/>
  </r>
  <r>
    <d v="2018-02-19T00:00:00"/>
    <d v="2018-03-20T00:00:00"/>
    <n v="29"/>
    <x v="38"/>
    <x v="1"/>
    <s v="Pending"/>
  </r>
  <r>
    <d v="2018-02-19T00:00:00"/>
    <d v="2018-03-01T00:00:00"/>
    <n v="10"/>
    <x v="52"/>
    <x v="1"/>
    <s v="Pending"/>
  </r>
  <r>
    <d v="2018-02-19T00:00:00"/>
    <d v="2018-02-20T00:00:00"/>
    <n v="1"/>
    <x v="78"/>
    <x v="1"/>
    <s v="Pending"/>
  </r>
  <r>
    <d v="2018-02-19T00:00:00"/>
    <d v="2018-03-14T00:00:00"/>
    <n v="23"/>
    <x v="22"/>
    <x v="4"/>
    <s v="Pending"/>
  </r>
  <r>
    <d v="2018-02-19T00:00:00"/>
    <d v="2018-03-14T00:00:00"/>
    <n v="23"/>
    <x v="59"/>
    <x v="0"/>
    <s v="Pending"/>
  </r>
  <r>
    <d v="2018-02-19T00:00:00"/>
    <d v="2018-03-12T00:00:00"/>
    <n v="21"/>
    <x v="64"/>
    <x v="1"/>
    <s v="Pending"/>
  </r>
  <r>
    <d v="2018-02-19T00:00:00"/>
    <d v="2018-03-13T00:00:00"/>
    <n v="22"/>
    <x v="71"/>
    <x v="1"/>
    <s v="Pending"/>
  </r>
  <r>
    <d v="2018-02-19T00:00:00"/>
    <d v="2018-02-21T00:00:00"/>
    <n v="2"/>
    <x v="78"/>
    <x v="1"/>
    <s v="Pending"/>
  </r>
  <r>
    <d v="2018-02-19T00:00:00"/>
    <d v="2018-03-01T00:00:00"/>
    <n v="10"/>
    <x v="10"/>
    <x v="4"/>
    <s v="Pending"/>
  </r>
  <r>
    <d v="2018-02-19T00:00:00"/>
    <d v="2018-02-27T00:00:00"/>
    <n v="8"/>
    <x v="23"/>
    <x v="4"/>
    <s v="Disposed"/>
  </r>
  <r>
    <d v="2018-02-19T00:00:00"/>
    <d v="2018-03-12T00:00:00"/>
    <n v="21"/>
    <x v="32"/>
    <x v="4"/>
    <s v="Pending"/>
  </r>
  <r>
    <d v="2018-02-21T00:00:00"/>
    <d v="2018-03-08T00:00:00"/>
    <n v="15"/>
    <x v="44"/>
    <x v="1"/>
    <s v="Pending"/>
  </r>
  <r>
    <d v="2018-02-21T00:00:00"/>
    <d v="2018-03-07T00:00:00"/>
    <n v="14"/>
    <x v="70"/>
    <x v="1"/>
    <s v="Pending"/>
  </r>
  <r>
    <d v="2018-02-21T00:00:00"/>
    <d v="2018-03-13T00:00:00"/>
    <n v="20"/>
    <x v="78"/>
    <x v="1"/>
    <s v="Pending"/>
  </r>
  <r>
    <d v="2018-02-21T00:00:00"/>
    <d v="2018-03-08T00:00:00"/>
    <n v="15"/>
    <x v="1"/>
    <x v="2"/>
    <s v="Pending"/>
  </r>
  <r>
    <d v="2018-02-21T00:00:00"/>
    <d v="2018-02-27T00:00:00"/>
    <n v="6"/>
    <x v="51"/>
    <x v="5"/>
    <s v="Disposed"/>
  </r>
  <r>
    <d v="2018-02-21T00:00:00"/>
    <d v="2018-03-15T00:00:00"/>
    <n v="22"/>
    <x v="54"/>
    <x v="4"/>
    <s v="Pending"/>
  </r>
  <r>
    <d v="2018-02-22T00:00:00"/>
    <d v="2018-03-07T00:00:00"/>
    <n v="13"/>
    <x v="84"/>
    <x v="0"/>
    <s v="Pending"/>
  </r>
  <r>
    <d v="2018-02-22T00:00:00"/>
    <d v="2018-03-16T00:00:00"/>
    <n v="22"/>
    <x v="41"/>
    <x v="1"/>
    <s v="Pending"/>
  </r>
  <r>
    <d v="2018-02-22T00:00:00"/>
    <d v="2018-03-16T00:00:00"/>
    <n v="22"/>
    <x v="47"/>
    <x v="1"/>
    <s v="Pending"/>
  </r>
  <r>
    <d v="2018-02-22T00:00:00"/>
    <d v="2018-03-15T00:00:00"/>
    <n v="21"/>
    <x v="68"/>
    <x v="1"/>
    <s v="Pending"/>
  </r>
  <r>
    <d v="2018-02-22T00:00:00"/>
    <d v="2018-03-01T00:00:00"/>
    <n v="7"/>
    <x v="49"/>
    <x v="3"/>
    <s v="Pending"/>
  </r>
  <r>
    <d v="2018-02-22T00:00:00"/>
    <d v="2018-03-22T00:00:00"/>
    <n v="28"/>
    <x v="42"/>
    <x v="4"/>
    <s v="Pending"/>
  </r>
  <r>
    <d v="2018-02-23T00:00:00"/>
    <d v="2018-03-13T00:00:00"/>
    <n v="18"/>
    <x v="74"/>
    <x v="0"/>
    <s v="Pending"/>
  </r>
  <r>
    <d v="2018-02-23T00:00:00"/>
    <d v="2018-03-09T00:00:00"/>
    <n v="14"/>
    <x v="75"/>
    <x v="0"/>
    <s v="Pending"/>
  </r>
  <r>
    <d v="2018-02-23T00:00:00"/>
    <d v="2018-03-21T00:00:00"/>
    <n v="26"/>
    <x v="7"/>
    <x v="1"/>
    <s v="Pending"/>
  </r>
  <r>
    <d v="2018-02-23T00:00:00"/>
    <d v="2018-03-15T00:00:00"/>
    <n v="20"/>
    <x v="2"/>
    <x v="1"/>
    <s v="Pending"/>
  </r>
  <r>
    <d v="2018-02-23T00:00:00"/>
    <d v="2018-03-15T00:00:00"/>
    <n v="20"/>
    <x v="45"/>
    <x v="1"/>
    <s v="Pending"/>
  </r>
  <r>
    <d v="2018-02-23T00:00:00"/>
    <d v="2018-03-20T00:00:00"/>
    <n v="25"/>
    <x v="11"/>
    <x v="4"/>
    <s v="Pending"/>
  </r>
  <r>
    <d v="2018-02-26T00:00:00"/>
    <d v="2018-03-22T00:00:00"/>
    <n v="24"/>
    <x v="83"/>
    <x v="0"/>
    <s v="Pending"/>
  </r>
  <r>
    <d v="2018-02-26T00:00:00"/>
    <d v="2018-03-19T00:00:00"/>
    <n v="21"/>
    <x v="48"/>
    <x v="1"/>
    <s v="Pending"/>
  </r>
  <r>
    <d v="2018-02-26T00:00:00"/>
    <d v="2018-03-06T00:00:00"/>
    <n v="8"/>
    <x v="67"/>
    <x v="1"/>
    <s v="Pending"/>
  </r>
  <r>
    <d v="2018-02-26T00:00:00"/>
    <d v="2018-03-06T00:00:00"/>
    <n v="8"/>
    <x v="65"/>
    <x v="1"/>
    <s v="Pending"/>
  </r>
  <r>
    <d v="2018-02-26T00:00:00"/>
    <d v="2018-02-28T00:00:00"/>
    <n v="2"/>
    <x v="66"/>
    <x v="1"/>
    <s v="Pending"/>
  </r>
  <r>
    <d v="2018-02-26T00:00:00"/>
    <d v="2018-03-19T00:00:00"/>
    <n v="21"/>
    <x v="3"/>
    <x v="4"/>
    <s v="Pending"/>
  </r>
  <r>
    <d v="2018-02-27T00:00:00"/>
    <d v="2018-03-09T00:00:00"/>
    <n v="10"/>
    <x v="81"/>
    <x v="0"/>
    <s v="Pending"/>
  </r>
  <r>
    <d v="2018-02-27T00:00:00"/>
    <d v="2018-03-19T00:00:00"/>
    <n v="20"/>
    <x v="55"/>
    <x v="1"/>
    <s v="Pending"/>
  </r>
  <r>
    <d v="2018-02-27T00:00:00"/>
    <d v="2018-03-20T00:00:00"/>
    <n v="21"/>
    <x v="80"/>
    <x v="1"/>
    <s v="Pending"/>
  </r>
  <r>
    <d v="2018-02-27T00:00:00"/>
    <d v="2018-02-28T00:00:00"/>
    <n v="1"/>
    <x v="51"/>
    <x v="5"/>
    <s v="Disposed"/>
  </r>
  <r>
    <d v="2018-02-27T00:00:00"/>
    <d v="2018-02-28T00:00:00"/>
    <n v="1"/>
    <x v="23"/>
    <x v="5"/>
    <s v="Disposed"/>
  </r>
  <r>
    <d v="2018-02-27T00:00:00"/>
    <d v="2018-03-26T00:00:00"/>
    <n v="27"/>
    <x v="14"/>
    <x v="4"/>
    <s v="Pending"/>
  </r>
  <r>
    <d v="2018-02-28T00:00:00"/>
    <d v="2018-03-21T00:00:00"/>
    <n v="21"/>
    <x v="15"/>
    <x v="1"/>
    <s v="Pending"/>
  </r>
  <r>
    <d v="2018-02-28T00:00:00"/>
    <d v="2018-03-21T00:00:00"/>
    <n v="21"/>
    <x v="62"/>
    <x v="0"/>
    <s v="Pending"/>
  </r>
  <r>
    <d v="2018-02-28T00:00:00"/>
    <d v="2018-03-21T00:00:00"/>
    <n v="21"/>
    <x v="40"/>
    <x v="1"/>
    <s v="Pending"/>
  </r>
  <r>
    <d v="2018-02-28T00:00:00"/>
    <d v="2018-03-22T00:00:00"/>
    <n v="22"/>
    <x v="61"/>
    <x v="1"/>
    <s v="Pending"/>
  </r>
  <r>
    <d v="2018-02-28T00:00:00"/>
    <d v="2018-03-23T00:00:00"/>
    <n v="23"/>
    <x v="66"/>
    <x v="1"/>
    <s v="Pending"/>
  </r>
  <r>
    <d v="2018-02-28T00:00:00"/>
    <d v="2018-03-21T00:00:00"/>
    <n v="21"/>
    <x v="79"/>
    <x v="1"/>
    <s v="Pending"/>
  </r>
  <r>
    <d v="2018-02-28T00:00:00"/>
    <d v="2018-02-01T00:00:00"/>
    <n v="-27"/>
    <x v="51"/>
    <x v="6"/>
    <s v="Disposed"/>
  </r>
  <r>
    <d v="2018-02-28T00:00:00"/>
    <d v="2018-03-13T00:00:00"/>
    <n v="13"/>
    <x v="23"/>
    <x v="5"/>
    <s v="Disposed"/>
  </r>
  <r>
    <d v="2018-02-28T00:00:00"/>
    <d v="2018-03-23T00:00:00"/>
    <n v="23"/>
    <x v="6"/>
    <x v="4"/>
    <s v="Pending"/>
  </r>
  <r>
    <d v="2018-03-01T00:00:00"/>
    <d v="2018-03-20T00:00:00"/>
    <n v="19"/>
    <x v="52"/>
    <x v="1"/>
    <s v="Pending"/>
  </r>
  <r>
    <d v="2018-03-01T00:00:00"/>
    <d v="2018-03-16T00:00:00"/>
    <n v="15"/>
    <x v="85"/>
    <x v="0"/>
    <s v="Pending"/>
  </r>
  <r>
    <d v="2018-03-01T00:00:00"/>
    <d v="2018-03-26T00:00:00"/>
    <n v="25"/>
    <x v="21"/>
    <x v="1"/>
    <s v="Pending"/>
  </r>
  <r>
    <d v="2018-03-01T00:00:00"/>
    <d v="2018-04-02T00:00:00"/>
    <n v="32"/>
    <x v="57"/>
    <x v="1"/>
    <s v="Pending"/>
  </r>
  <r>
    <d v="2018-03-01T00:00:00"/>
    <d v="2018-03-09T00:00:00"/>
    <n v="8"/>
    <x v="49"/>
    <x v="3"/>
    <s v="Pending"/>
  </r>
  <r>
    <d v="2018-03-01T00:00:00"/>
    <d v="2018-03-27T00:00:00"/>
    <n v="26"/>
    <x v="10"/>
    <x v="5"/>
    <s v="Pending"/>
  </r>
  <r>
    <d v="2018-03-05T00:00:00"/>
    <d v="2018-03-26T00:00:00"/>
    <n v="21"/>
    <x v="0"/>
    <x v="1"/>
    <s v="Pending"/>
  </r>
  <r>
    <d v="2018-03-05T00:00:00"/>
    <d v="2018-03-06T00:00:00"/>
    <n v="1"/>
    <x v="72"/>
    <x v="1"/>
    <s v="Pending"/>
  </r>
  <r>
    <d v="2018-03-05T00:00:00"/>
    <d v="2018-04-04T00:00:00"/>
    <n v="30"/>
    <x v="36"/>
    <x v="3"/>
    <s v="Pending"/>
  </r>
  <r>
    <d v="2018-03-05T00:00:00"/>
    <d v="2018-03-06T00:00:00"/>
    <n v="1"/>
    <x v="24"/>
    <x v="4"/>
    <s v="Pending"/>
  </r>
  <r>
    <d v="2018-03-06T00:00:00"/>
    <d v="2018-03-23T00:00:00"/>
    <n v="17"/>
    <x v="65"/>
    <x v="1"/>
    <s v="Pending"/>
  </r>
  <r>
    <d v="2018-03-06T00:00:00"/>
    <d v="2018-03-19T00:00:00"/>
    <n v="13"/>
    <x v="76"/>
    <x v="1"/>
    <s v="Pending"/>
  </r>
  <r>
    <d v="2018-03-06T00:00:00"/>
    <d v="2018-03-07T00:00:00"/>
    <n v="1"/>
    <x v="72"/>
    <x v="1"/>
    <s v="Pending"/>
  </r>
  <r>
    <d v="2018-03-06T00:00:00"/>
    <d v="2018-03-28T00:00:00"/>
    <n v="22"/>
    <x v="24"/>
    <x v="4"/>
    <s v="Pending"/>
  </r>
  <r>
    <d v="2018-03-07T00:00:00"/>
    <d v="2018-03-27T00:00:00"/>
    <n v="20"/>
    <x v="84"/>
    <x v="0"/>
    <s v="Pending"/>
  </r>
  <r>
    <d v="2018-03-07T00:00:00"/>
    <d v="2018-04-04T00:00:00"/>
    <n v="28"/>
    <x v="69"/>
    <x v="1"/>
    <s v="Pending"/>
  </r>
  <r>
    <d v="2018-03-07T00:00:00"/>
    <d v="2018-03-26T00:00:00"/>
    <n v="19"/>
    <x v="70"/>
    <x v="0"/>
    <s v="Pending"/>
  </r>
  <r>
    <d v="2018-03-07T00:00:00"/>
    <d v="2018-03-22T00:00:00"/>
    <n v="15"/>
    <x v="72"/>
    <x v="1"/>
    <s v="Pending"/>
  </r>
  <r>
    <d v="2018-03-07T00:00:00"/>
    <d v="2018-03-21T00:00:00"/>
    <n v="14"/>
    <x v="5"/>
    <x v="4"/>
    <s v="Pending"/>
  </r>
</pivotCacheRecords>
</file>

<file path=xl/pivotCache/pivotCacheRecords8.xml><?xml version="1.0" encoding="utf-8"?>
<pivotCacheRecords xmlns="http://schemas.openxmlformats.org/spreadsheetml/2006/main" xmlns:r="http://schemas.openxmlformats.org/officeDocument/2006/relationships" count="1413">
  <r>
    <x v="0"/>
    <x v="0"/>
    <n v="15"/>
    <d v="2017-01-02T00:00:00"/>
    <d v="2017-01-11T00:00:00"/>
    <s v="Pending"/>
    <n v="9"/>
  </r>
  <r>
    <x v="1"/>
    <x v="0"/>
    <n v="20"/>
    <d v="2017-01-02T00:00:00"/>
    <d v="2017-01-04T00:00:00"/>
    <s v="Pending"/>
    <n v="2"/>
  </r>
  <r>
    <x v="2"/>
    <x v="0"/>
    <n v="10"/>
    <d v="2017-01-02T00:00:00"/>
    <d v="2017-01-09T00:00:00"/>
    <s v="Pending"/>
    <n v="7"/>
  </r>
  <r>
    <x v="3"/>
    <x v="1"/>
    <n v="7"/>
    <d v="2017-01-02T00:00:00"/>
    <d v="2017-01-10T00:00:00"/>
    <s v="Pending"/>
    <n v="8"/>
  </r>
  <r>
    <x v="4"/>
    <x v="1"/>
    <n v="20"/>
    <d v="2017-01-02T00:00:00"/>
    <d v="2017-01-11T00:00:00"/>
    <s v="Pending"/>
    <n v="9"/>
  </r>
  <r>
    <x v="5"/>
    <x v="2"/>
    <n v="7"/>
    <d v="2017-01-02T00:00:00"/>
    <d v="2017-01-12T00:00:00"/>
    <s v="Pending"/>
    <n v="10"/>
  </r>
  <r>
    <x v="6"/>
    <x v="3"/>
    <n v="20"/>
    <d v="2017-01-02T00:00:00"/>
    <d v="2017-01-10T00:00:00"/>
    <s v="Pending"/>
    <n v="8"/>
  </r>
  <r>
    <x v="7"/>
    <x v="0"/>
    <n v="45"/>
    <d v="2017-01-03T00:00:00"/>
    <d v="2017-01-13T00:00:00"/>
    <s v="Pending"/>
    <n v="10"/>
  </r>
  <r>
    <x v="8"/>
    <x v="1"/>
    <n v="10"/>
    <d v="2017-01-03T00:00:00"/>
    <d v="2017-01-11T00:00:00"/>
    <s v="Pending"/>
    <n v="8"/>
  </r>
  <r>
    <x v="9"/>
    <x v="1"/>
    <n v="60"/>
    <d v="2017-01-03T00:00:00"/>
    <d v="2017-01-09T00:00:00"/>
    <s v="Disposed"/>
    <n v="6"/>
  </r>
  <r>
    <x v="10"/>
    <x v="1"/>
    <n v="10"/>
    <d v="2017-01-03T00:00:00"/>
    <d v="2017-01-12T00:00:00"/>
    <s v="Pending"/>
    <n v="9"/>
  </r>
  <r>
    <x v="11"/>
    <x v="2"/>
    <n v="10"/>
    <d v="2017-01-03T00:00:00"/>
    <d v="2017-01-10T00:00:00"/>
    <s v="Pending"/>
    <n v="7"/>
  </r>
  <r>
    <x v="12"/>
    <x v="3"/>
    <n v="45"/>
    <d v="2017-01-03T00:00:00"/>
    <d v="2017-01-12T00:00:00"/>
    <s v="Disposed"/>
    <n v="9"/>
  </r>
  <r>
    <x v="13"/>
    <x v="4"/>
    <n v="30"/>
    <d v="2017-01-03T00:00:00"/>
    <d v="2017-01-18T00:00:00"/>
    <s v="Disposed"/>
    <n v="15"/>
  </r>
  <r>
    <x v="1"/>
    <x v="0"/>
    <n v="45"/>
    <d v="2017-01-04T00:00:00"/>
    <d v="2017-01-10T00:00:00"/>
    <s v="Pending"/>
    <n v="6"/>
  </r>
  <r>
    <x v="14"/>
    <x v="1"/>
    <n v="60"/>
    <d v="2017-01-04T00:00:00"/>
    <d v="2017-01-16T00:00:00"/>
    <s v="Pending"/>
    <n v="12"/>
  </r>
  <r>
    <x v="15"/>
    <x v="1"/>
    <n v="10"/>
    <d v="2017-01-04T00:00:00"/>
    <d v="2017-01-11T00:00:00"/>
    <s v="Pending"/>
    <n v="7"/>
  </r>
  <r>
    <x v="16"/>
    <x v="1"/>
    <n v="15"/>
    <d v="2017-01-04T00:00:00"/>
    <d v="2017-01-16T00:00:00"/>
    <s v="Disposed"/>
    <n v="12"/>
  </r>
  <r>
    <x v="17"/>
    <x v="2"/>
    <n v="20"/>
    <d v="2017-01-04T00:00:00"/>
    <d v="2017-01-13T00:00:00"/>
    <s v="Disposed"/>
    <n v="9"/>
  </r>
  <r>
    <x v="18"/>
    <x v="4"/>
    <n v="25"/>
    <d v="2017-01-04T00:00:00"/>
    <d v="2017-01-09T00:00:00"/>
    <s v="Disposed"/>
    <n v="5"/>
  </r>
  <r>
    <x v="19"/>
    <x v="4"/>
    <n v="10"/>
    <d v="2017-01-04T00:00:00"/>
    <d v="2017-01-13T00:00:00"/>
    <s v="Disposed"/>
    <n v="9"/>
  </r>
  <r>
    <x v="20"/>
    <x v="0"/>
    <n v="15"/>
    <d v="2017-01-04T00:00:00"/>
    <d v="2017-01-10T00:00:00"/>
    <s v="Disposed"/>
    <n v="6"/>
  </r>
  <r>
    <x v="21"/>
    <x v="0"/>
    <n v="15"/>
    <d v="2017-01-06T00:00:00"/>
    <d v="2017-01-12T00:00:00"/>
    <s v="Pending"/>
    <n v="6"/>
  </r>
  <r>
    <x v="22"/>
    <x v="2"/>
    <n v="5"/>
    <d v="2017-01-06T00:00:00"/>
    <d v="2017-01-13T00:00:00"/>
    <s v="Pending"/>
    <n v="7"/>
  </r>
  <r>
    <x v="23"/>
    <x v="1"/>
    <n v="45"/>
    <d v="2017-01-06T00:00:00"/>
    <d v="2017-01-12T00:00:00"/>
    <s v="Disposed"/>
    <n v="6"/>
  </r>
  <r>
    <x v="24"/>
    <x v="2"/>
    <n v="10"/>
    <d v="2017-01-06T00:00:00"/>
    <d v="2017-01-11T00:00:00"/>
    <s v="Pending"/>
    <n v="5"/>
  </r>
  <r>
    <x v="25"/>
    <x v="3"/>
    <n v="15"/>
    <d v="2017-01-06T00:00:00"/>
    <d v="2017-01-17T00:00:00"/>
    <s v="Disposed"/>
    <n v="11"/>
  </r>
  <r>
    <x v="26"/>
    <x v="4"/>
    <n v="90"/>
    <d v="2017-01-06T00:00:00"/>
    <d v="2017-01-10T00:00:00"/>
    <s v="Disposed"/>
    <n v="4"/>
  </r>
  <r>
    <x v="27"/>
    <x v="1"/>
    <n v="10"/>
    <d v="2017-01-06T00:00:00"/>
    <d v="2017-01-17T00:00:00"/>
    <s v="Pending"/>
    <n v="11"/>
  </r>
  <r>
    <x v="28"/>
    <x v="1"/>
    <n v="20"/>
    <d v="2017-01-06T00:00:00"/>
    <d v="2017-01-20T00:00:00"/>
    <s v="Pending"/>
    <n v="14"/>
  </r>
  <r>
    <x v="29"/>
    <x v="1"/>
    <n v="15"/>
    <d v="2017-01-06T00:00:00"/>
    <d v="2017-01-18T00:00:00"/>
    <s v="Pending"/>
    <n v="12"/>
  </r>
  <r>
    <x v="30"/>
    <x v="2"/>
    <n v="10"/>
    <d v="2017-01-06T00:00:00"/>
    <d v="2017-01-19T00:00:00"/>
    <s v="Disposed"/>
    <n v="13"/>
  </r>
  <r>
    <x v="31"/>
    <x v="2"/>
    <n v="10"/>
    <d v="2017-01-06T00:00:00"/>
    <d v="2017-01-09T00:00:00"/>
    <s v="Disposed"/>
    <n v="3"/>
  </r>
  <r>
    <x v="32"/>
    <x v="3"/>
    <n v="150"/>
    <d v="2017-01-06T00:00:00"/>
    <d v="2017-01-17T00:00:00"/>
    <s v="Pending"/>
    <n v="11"/>
  </r>
  <r>
    <x v="33"/>
    <x v="4"/>
    <n v="10"/>
    <d v="2017-01-06T00:00:00"/>
    <d v="2017-01-20T00:00:00"/>
    <s v="Disposed"/>
    <n v="14"/>
  </r>
  <r>
    <x v="34"/>
    <x v="4"/>
    <n v="10"/>
    <d v="2017-01-06T00:00:00"/>
    <d v="2017-01-11T00:00:00"/>
    <s v="Disposed"/>
    <n v="5"/>
  </r>
  <r>
    <x v="2"/>
    <x v="0"/>
    <n v="20"/>
    <d v="2017-01-09T00:00:00"/>
    <d v="2017-01-20T00:00:00"/>
    <s v="Pending"/>
    <n v="11"/>
  </r>
  <r>
    <x v="35"/>
    <x v="0"/>
    <n v="45"/>
    <d v="2017-01-09T00:00:00"/>
    <d v="2017-01-20T00:00:00"/>
    <s v="Disposed"/>
    <n v="11"/>
  </r>
  <r>
    <x v="9"/>
    <x v="1"/>
    <n v="30"/>
    <d v="2017-01-09T00:00:00"/>
    <d v="2017-01-13T00:00:00"/>
    <s v="Disposed"/>
    <n v="4"/>
  </r>
  <r>
    <x v="36"/>
    <x v="1"/>
    <n v="10"/>
    <d v="2017-01-09T00:00:00"/>
    <d v="2017-01-17T00:00:00"/>
    <s v="Pending"/>
    <n v="8"/>
  </r>
  <r>
    <x v="37"/>
    <x v="2"/>
    <n v="10"/>
    <m/>
    <m/>
    <s v="Disposed"/>
    <n v="0"/>
  </r>
  <r>
    <x v="31"/>
    <x v="2"/>
    <n v="120"/>
    <d v="2017-01-09T00:00:00"/>
    <d v="2017-01-19T00:00:00"/>
    <s v="Disposed"/>
    <n v="10"/>
  </r>
  <r>
    <x v="18"/>
    <x v="4"/>
    <n v="30"/>
    <d v="2017-01-09T00:00:00"/>
    <d v="2017-01-18T00:00:00"/>
    <s v="Disposed"/>
    <n v="9"/>
  </r>
  <r>
    <x v="38"/>
    <x v="0"/>
    <n v="10"/>
    <d v="2017-01-10T00:00:00"/>
    <d v="2017-01-16T00:00:00"/>
    <s v="Pending"/>
    <n v="6"/>
  </r>
  <r>
    <x v="3"/>
    <x v="1"/>
    <n v="10"/>
    <d v="2017-01-10T00:00:00"/>
    <d v="2017-01-19T00:00:00"/>
    <s v="Pending"/>
    <n v="9"/>
  </r>
  <r>
    <x v="1"/>
    <x v="1"/>
    <n v="90"/>
    <d v="2017-01-10T00:00:00"/>
    <d v="2017-01-27T00:00:00"/>
    <s v="Pending"/>
    <n v="17"/>
  </r>
  <r>
    <x v="11"/>
    <x v="2"/>
    <n v="15"/>
    <d v="2017-01-10T00:00:00"/>
    <d v="2017-01-17T00:00:00"/>
    <s v="Pending"/>
    <n v="7"/>
  </r>
  <r>
    <x v="39"/>
    <x v="3"/>
    <n v="20"/>
    <d v="2017-01-10T00:00:00"/>
    <d v="2017-01-20T00:00:00"/>
    <s v="Disposed"/>
    <n v="10"/>
  </r>
  <r>
    <x v="26"/>
    <x v="4"/>
    <n v="35"/>
    <d v="2017-01-10T00:00:00"/>
    <d v="2017-01-12T00:00:00"/>
    <s v="Disposed"/>
    <n v="2"/>
  </r>
  <r>
    <x v="6"/>
    <x v="4"/>
    <n v="35"/>
    <d v="2017-01-10T00:00:00"/>
    <d v="2017-01-24T00:00:00"/>
    <s v="Pending"/>
    <n v="14"/>
  </r>
  <r>
    <x v="20"/>
    <x v="0"/>
    <n v="30"/>
    <d v="2017-01-10T00:00:00"/>
    <d v="2017-01-12T00:00:00"/>
    <s v="Disposed"/>
    <n v="2"/>
  </r>
  <r>
    <x v="0"/>
    <x v="0"/>
    <n v="30"/>
    <d v="2017-01-11T00:00:00"/>
    <d v="2017-01-31T00:00:00"/>
    <s v="Pending"/>
    <n v="20"/>
  </r>
  <r>
    <x v="8"/>
    <x v="1"/>
    <n v="15"/>
    <d v="2017-01-11T00:00:00"/>
    <d v="2017-01-30T00:00:00"/>
    <s v="Pending"/>
    <n v="19"/>
  </r>
  <r>
    <x v="15"/>
    <x v="1"/>
    <n v="15"/>
    <d v="2017-01-11T00:00:00"/>
    <d v="2017-01-24T00:00:00"/>
    <s v="Pending"/>
    <n v="13"/>
  </r>
  <r>
    <x v="4"/>
    <x v="1"/>
    <n v="30"/>
    <d v="2017-01-11T00:00:00"/>
    <d v="2017-01-30T00:00:00"/>
    <s v="Pending"/>
    <n v="19"/>
  </r>
  <r>
    <x v="24"/>
    <x v="2"/>
    <n v="10"/>
    <d v="2017-01-11T00:00:00"/>
    <d v="2017-01-24T00:00:00"/>
    <s v="Pending"/>
    <n v="13"/>
  </r>
  <r>
    <x v="34"/>
    <x v="4"/>
    <n v="25"/>
    <d v="2017-01-11T00:00:00"/>
    <d v="2017-01-16T00:00:00"/>
    <s v="Disposed"/>
    <n v="5"/>
  </r>
  <r>
    <x v="40"/>
    <x v="0"/>
    <n v="25"/>
    <d v="2017-01-12T00:00:00"/>
    <d v="2017-01-16T00:00:00"/>
    <s v="Pending"/>
    <n v="4"/>
  </r>
  <r>
    <x v="21"/>
    <x v="0"/>
    <n v="15"/>
    <d v="2017-01-12T00:00:00"/>
    <d v="2017-01-30T00:00:00"/>
    <s v="Pending"/>
    <n v="18"/>
  </r>
  <r>
    <x v="23"/>
    <x v="1"/>
    <n v="30"/>
    <d v="2017-01-12T00:00:00"/>
    <d v="2017-01-27T00:00:00"/>
    <s v="Disposed"/>
    <n v="15"/>
  </r>
  <r>
    <x v="10"/>
    <x v="1"/>
    <n v="15"/>
    <d v="2017-01-12T00:00:00"/>
    <d v="2017-01-31T00:00:00"/>
    <s v="Pending"/>
    <n v="19"/>
  </r>
  <r>
    <x v="5"/>
    <x v="2"/>
    <n v="10"/>
    <d v="2017-01-12T00:00:00"/>
    <d v="2017-01-20T00:00:00"/>
    <s v="Pending"/>
    <n v="8"/>
  </r>
  <r>
    <x v="26"/>
    <x v="4"/>
    <n v="25"/>
    <d v="2017-01-12T00:00:00"/>
    <d v="2017-01-16T00:00:00"/>
    <s v="Disposed"/>
    <n v="4"/>
  </r>
  <r>
    <x v="12"/>
    <x v="4"/>
    <n v="30"/>
    <d v="2017-01-12T00:00:00"/>
    <d v="2017-01-25T00:00:00"/>
    <s v="Disposed"/>
    <n v="13"/>
  </r>
  <r>
    <x v="20"/>
    <x v="0"/>
    <n v="30"/>
    <d v="2017-01-12T00:00:00"/>
    <d v="2017-01-24T00:00:00"/>
    <s v="Disposed"/>
    <n v="12"/>
  </r>
  <r>
    <x v="7"/>
    <x v="0"/>
    <n v="25"/>
    <d v="2017-01-13T00:00:00"/>
    <d v="2017-01-20T00:00:00"/>
    <s v="Pending"/>
    <n v="7"/>
  </r>
  <r>
    <x v="41"/>
    <x v="0"/>
    <n v="35"/>
    <d v="2017-01-13T00:00:00"/>
    <d v="2017-01-27T00:00:00"/>
    <s v="Pending"/>
    <n v="14"/>
  </r>
  <r>
    <x v="9"/>
    <x v="1"/>
    <n v="60"/>
    <d v="2017-01-13T00:00:00"/>
    <d v="2017-02-03T00:00:00"/>
    <s v="Disposed"/>
    <n v="21"/>
  </r>
  <r>
    <x v="17"/>
    <x v="1"/>
    <n v="45"/>
    <d v="2017-01-13T00:00:00"/>
    <d v="2017-02-01T00:00:00"/>
    <s v="Disposed"/>
    <n v="19"/>
  </r>
  <r>
    <x v="42"/>
    <x v="2"/>
    <n v="10"/>
    <d v="2017-01-13T00:00:00"/>
    <d v="2017-01-25T00:00:00"/>
    <s v="Pending"/>
    <n v="12"/>
  </r>
  <r>
    <x v="22"/>
    <x v="2"/>
    <n v="5"/>
    <d v="2017-01-13T00:00:00"/>
    <d v="2017-01-18T00:00:00"/>
    <s v="Pending"/>
    <n v="5"/>
  </r>
  <r>
    <x v="19"/>
    <x v="4"/>
    <n v="60"/>
    <d v="2017-01-13T00:00:00"/>
    <d v="2017-01-27T00:00:00"/>
    <s v="Disposed"/>
    <n v="14"/>
  </r>
  <r>
    <x v="38"/>
    <x v="0"/>
    <n v="10"/>
    <d v="2017-01-16T00:00:00"/>
    <d v="2017-01-24T00:00:00"/>
    <s v="Pending"/>
    <n v="8"/>
  </r>
  <r>
    <x v="40"/>
    <x v="0"/>
    <n v="30"/>
    <d v="2017-01-16T00:00:00"/>
    <d v="2017-02-23T00:00:00"/>
    <s v="Pending"/>
    <n v="38"/>
  </r>
  <r>
    <x v="14"/>
    <x v="1"/>
    <n v="10"/>
    <d v="2017-01-16T00:00:00"/>
    <d v="2017-02-02T00:00:00"/>
    <s v="Pending"/>
    <n v="17"/>
  </r>
  <r>
    <x v="16"/>
    <x v="1"/>
    <n v="10"/>
    <d v="2017-01-16T00:00:00"/>
    <d v="2017-02-06T00:00:00"/>
    <s v="Disposed"/>
    <n v="21"/>
  </r>
  <r>
    <x v="37"/>
    <x v="2"/>
    <n v="10"/>
    <d v="2017-01-16T00:00:00"/>
    <d v="2017-02-01T00:00:00"/>
    <s v="Disposed"/>
    <n v="16"/>
  </r>
  <r>
    <x v="43"/>
    <x v="4"/>
    <n v="30"/>
    <d v="2017-01-16T00:00:00"/>
    <d v="2017-01-31T00:00:00"/>
    <s v="Disposed"/>
    <n v="15"/>
  </r>
  <r>
    <x v="26"/>
    <x v="4"/>
    <n v="10"/>
    <d v="2017-01-16T00:00:00"/>
    <d v="2017-01-19T00:00:00"/>
    <s v="Disposed"/>
    <n v="3"/>
  </r>
  <r>
    <x v="34"/>
    <x v="4"/>
    <n v="45"/>
    <d v="2017-01-16T00:00:00"/>
    <d v="2017-01-30T00:00:00"/>
    <s v="Disposed"/>
    <n v="14"/>
  </r>
  <r>
    <x v="44"/>
    <x v="0"/>
    <n v="30"/>
    <d v="2017-01-17T00:00:00"/>
    <d v="2017-02-10T00:00:00"/>
    <s v="Pending"/>
    <n v="24"/>
  </r>
  <r>
    <x v="27"/>
    <x v="1"/>
    <n v="10"/>
    <d v="2017-01-17T00:00:00"/>
    <d v="2017-02-13T00:00:00"/>
    <s v="Pending"/>
    <n v="27"/>
  </r>
  <r>
    <x v="36"/>
    <x v="1"/>
    <n v="15"/>
    <d v="2017-01-17T00:00:00"/>
    <d v="2017-02-06T00:00:00"/>
    <s v="Pending"/>
    <n v="20"/>
  </r>
  <r>
    <x v="11"/>
    <x v="2"/>
    <n v="15"/>
    <d v="2017-01-17T00:00:00"/>
    <d v="2017-01-21T00:00:00"/>
    <s v="Pending"/>
    <n v="4"/>
  </r>
  <r>
    <x v="32"/>
    <x v="3"/>
    <n v="10"/>
    <d v="2017-01-17T00:00:00"/>
    <d v="2017-01-25T00:00:00"/>
    <s v="Pending"/>
    <n v="8"/>
  </r>
  <r>
    <x v="25"/>
    <x v="4"/>
    <n v="30"/>
    <d v="2017-01-17T00:00:00"/>
    <d v="2017-01-25T00:00:00"/>
    <s v="Disposed"/>
    <n v="8"/>
  </r>
  <r>
    <x v="18"/>
    <x v="1"/>
    <n v="5"/>
    <d v="2017-01-18T00:00:00"/>
    <d v="2017-02-01T00:00:00"/>
    <s v="Disposed"/>
    <n v="14"/>
  </r>
  <r>
    <x v="29"/>
    <x v="1"/>
    <n v="45"/>
    <d v="2017-01-18T00:00:00"/>
    <d v="2017-02-02T00:00:00"/>
    <s v="Pending"/>
    <n v="15"/>
  </r>
  <r>
    <x v="22"/>
    <x v="2"/>
    <n v="60"/>
    <d v="2017-01-18T00:00:00"/>
    <d v="2017-01-20T00:00:00"/>
    <s v="Pending"/>
    <n v="2"/>
  </r>
  <r>
    <x v="13"/>
    <x v="4"/>
    <n v="120"/>
    <d v="2017-01-18T00:00:00"/>
    <d v="2017-01-23T00:00:00"/>
    <s v="Disposed"/>
    <n v="5"/>
  </r>
  <r>
    <x v="3"/>
    <x v="1"/>
    <n v="45"/>
    <d v="2017-01-19T00:00:00"/>
    <d v="2017-02-06T00:00:00"/>
    <s v="Pending"/>
    <n v="18"/>
  </r>
  <r>
    <x v="35"/>
    <x v="0"/>
    <n v="150"/>
    <d v="2017-01-19T00:00:00"/>
    <d v="2017-02-07T00:00:00"/>
    <s v="Disposed"/>
    <n v="19"/>
  </r>
  <r>
    <x v="30"/>
    <x v="2"/>
    <n v="5"/>
    <d v="2017-01-19T00:00:00"/>
    <d v="2017-02-03T00:00:00"/>
    <s v="Disposed"/>
    <n v="15"/>
  </r>
  <r>
    <x v="31"/>
    <x v="2"/>
    <n v="10"/>
    <d v="2017-01-19T00:00:00"/>
    <d v="2017-02-03T00:00:00"/>
    <s v="Disposed"/>
    <n v="15"/>
  </r>
  <r>
    <x v="26"/>
    <x v="4"/>
    <n v="60"/>
    <d v="2017-01-19T00:00:00"/>
    <d v="2017-01-24T00:00:00"/>
    <s v="Disposed"/>
    <n v="5"/>
  </r>
  <r>
    <x v="7"/>
    <x v="0"/>
    <n v="30"/>
    <d v="2017-01-20T00:00:00"/>
    <d v="2017-01-27T00:00:00"/>
    <s v="Pending"/>
    <n v="7"/>
  </r>
  <r>
    <x v="28"/>
    <x v="1"/>
    <n v="5"/>
    <d v="2017-01-20T00:00:00"/>
    <d v="2017-02-09T00:00:00"/>
    <s v="Pending"/>
    <n v="20"/>
  </r>
  <r>
    <x v="2"/>
    <x v="1"/>
    <n v="150"/>
    <d v="2017-01-20T00:00:00"/>
    <d v="2017-01-31T00:00:00"/>
    <s v="Pending"/>
    <n v="11"/>
  </r>
  <r>
    <x v="22"/>
    <x v="2"/>
    <n v="120"/>
    <d v="2017-01-20T00:00:00"/>
    <d v="2017-02-10T00:00:00"/>
    <s v="Pending"/>
    <n v="21"/>
  </r>
  <r>
    <x v="5"/>
    <x v="2"/>
    <n v="5"/>
    <d v="2017-01-20T00:00:00"/>
    <d v="2017-02-09T00:00:00"/>
    <s v="Pending"/>
    <n v="20"/>
  </r>
  <r>
    <x v="39"/>
    <x v="3"/>
    <n v="90"/>
    <d v="2017-01-20T00:00:00"/>
    <d v="2017-01-31T00:00:00"/>
    <s v="Disposed"/>
    <n v="11"/>
  </r>
  <r>
    <x v="33"/>
    <x v="4"/>
    <n v="20"/>
    <d v="2017-01-20T00:00:00"/>
    <d v="2017-01-28T00:00:00"/>
    <s v="Disposed"/>
    <n v="8"/>
  </r>
  <r>
    <x v="11"/>
    <x v="2"/>
    <n v="90"/>
    <d v="2017-01-21T00:00:00"/>
    <d v="2017-02-02T00:00:00"/>
    <s v="Pending"/>
    <n v="12"/>
  </r>
  <r>
    <x v="13"/>
    <x v="4"/>
    <n v="180"/>
    <d v="2017-01-23T00:00:00"/>
    <d v="2017-01-28T00:00:00"/>
    <s v="Disposed"/>
    <n v="5"/>
  </r>
  <r>
    <x v="45"/>
    <x v="0"/>
    <n v="5"/>
    <d v="2017-01-23T00:00:00"/>
    <d v="2017-01-28T00:00:00"/>
    <s v="Pending"/>
    <n v="5"/>
  </r>
  <r>
    <x v="38"/>
    <x v="0"/>
    <n v="10"/>
    <d v="2017-01-24T00:00:00"/>
    <d v="2017-01-31T00:00:00"/>
    <s v="Pending"/>
    <n v="7"/>
  </r>
  <r>
    <x v="15"/>
    <x v="1"/>
    <n v="10"/>
    <d v="2017-01-24T00:00:00"/>
    <d v="2017-02-08T00:00:00"/>
    <s v="Pending"/>
    <n v="15"/>
  </r>
  <r>
    <x v="20"/>
    <x v="1"/>
    <n v="15"/>
    <d v="2017-01-24T00:00:00"/>
    <d v="2017-02-03T00:00:00"/>
    <s v="Disposed"/>
    <n v="10"/>
  </r>
  <r>
    <x v="24"/>
    <x v="2"/>
    <n v="15"/>
    <d v="2017-01-24T00:00:00"/>
    <d v="2017-02-13T00:00:00"/>
    <s v="Pending"/>
    <n v="20"/>
  </r>
  <r>
    <x v="26"/>
    <x v="4"/>
    <n v="15"/>
    <d v="2017-01-24T00:00:00"/>
    <d v="2017-01-27T00:00:00"/>
    <s v="Disposed"/>
    <n v="3"/>
  </r>
  <r>
    <x v="6"/>
    <x v="4"/>
    <n v="5"/>
    <d v="2017-01-24T00:00:00"/>
    <d v="2017-02-01T00:00:00"/>
    <s v="Pending"/>
    <n v="8"/>
  </r>
  <r>
    <x v="42"/>
    <x v="2"/>
    <n v="10"/>
    <d v="2017-01-25T00:00:00"/>
    <d v="2017-02-08T00:00:00"/>
    <s v="Pending"/>
    <n v="14"/>
  </r>
  <r>
    <x v="32"/>
    <x v="3"/>
    <n v="15"/>
    <d v="2017-01-25T00:00:00"/>
    <d v="2017-01-30T00:00:00"/>
    <s v="Pending"/>
    <n v="5"/>
  </r>
  <r>
    <x v="12"/>
    <x v="4"/>
    <n v="60"/>
    <d v="2017-01-25T00:00:00"/>
    <d v="2017-02-07T00:00:00"/>
    <s v="Disposed"/>
    <n v="13"/>
  </r>
  <r>
    <x v="25"/>
    <x v="4"/>
    <n v="50"/>
    <d v="2017-01-25T00:00:00"/>
    <d v="2017-02-06T00:00:00"/>
    <s v="Disposed"/>
    <n v="12"/>
  </r>
  <r>
    <x v="7"/>
    <x v="0"/>
    <n v="30"/>
    <d v="2017-01-27T00:00:00"/>
    <d v="2017-02-06T00:00:00"/>
    <s v="Pending"/>
    <n v="10"/>
  </r>
  <r>
    <x v="41"/>
    <x v="1"/>
    <n v="40"/>
    <d v="2017-01-27T00:00:00"/>
    <d v="2017-02-17T00:00:00"/>
    <s v="Pending"/>
    <n v="21"/>
  </r>
  <r>
    <x v="1"/>
    <x v="1"/>
    <n v="10"/>
    <d v="2017-01-27T00:00:00"/>
    <d v="2017-02-10T00:00:00"/>
    <s v="Pending"/>
    <n v="14"/>
  </r>
  <r>
    <x v="23"/>
    <x v="2"/>
    <n v="10"/>
    <d v="2017-01-27T00:00:00"/>
    <d v="2017-02-15T00:00:00"/>
    <s v="Disposed"/>
    <n v="19"/>
  </r>
  <r>
    <x v="26"/>
    <x v="4"/>
    <n v="40"/>
    <d v="2017-01-27T00:00:00"/>
    <d v="2017-02-04T00:00:00"/>
    <s v="Disposed"/>
    <n v="8"/>
  </r>
  <r>
    <x v="19"/>
    <x v="4"/>
    <n v="30"/>
    <d v="2017-01-27T00:00:00"/>
    <d v="2017-02-02T00:00:00"/>
    <s v="Disposed"/>
    <n v="6"/>
  </r>
  <r>
    <x v="45"/>
    <x v="0"/>
    <n v="10"/>
    <d v="2017-01-28T00:00:00"/>
    <d v="2017-02-14T00:00:00"/>
    <s v="Pending"/>
    <n v="17"/>
  </r>
  <r>
    <x v="33"/>
    <x v="4"/>
    <n v="90"/>
    <d v="2017-01-28T00:00:00"/>
    <d v="2017-02-04T00:00:00"/>
    <s v="Disposed"/>
    <n v="7"/>
  </r>
  <r>
    <x v="13"/>
    <x v="4"/>
    <n v="60"/>
    <d v="2017-01-28T00:00:00"/>
    <d v="2017-02-01T00:00:00"/>
    <s v="Disposed"/>
    <n v="4"/>
  </r>
  <r>
    <x v="21"/>
    <x v="0"/>
    <n v="120"/>
    <d v="2017-01-30T00:00:00"/>
    <d v="2017-02-07T00:00:00"/>
    <s v="Pending"/>
    <n v="8"/>
  </r>
  <r>
    <x v="8"/>
    <x v="1"/>
    <n v="60"/>
    <d v="2017-01-30T00:00:00"/>
    <d v="2017-02-21T00:00:00"/>
    <s v="Pending"/>
    <n v="22"/>
  </r>
  <r>
    <x v="4"/>
    <x v="2"/>
    <n v="30"/>
    <d v="2017-01-30T00:00:00"/>
    <d v="2017-02-17T00:00:00"/>
    <s v="Pending"/>
    <n v="18"/>
  </r>
  <r>
    <x v="32"/>
    <x v="3"/>
    <n v="15"/>
    <d v="2017-01-30T00:00:00"/>
    <d v="2017-02-16T00:00:00"/>
    <s v="Pending"/>
    <n v="17"/>
  </r>
  <r>
    <x v="34"/>
    <x v="4"/>
    <n v="45"/>
    <d v="2017-01-30T00:00:00"/>
    <d v="2017-02-13T00:00:00"/>
    <s v="Disposed"/>
    <n v="14"/>
  </r>
  <r>
    <x v="38"/>
    <x v="0"/>
    <n v="20"/>
    <d v="2017-01-31T00:00:00"/>
    <d v="2017-02-08T00:00:00"/>
    <s v="Pending"/>
    <n v="8"/>
  </r>
  <r>
    <x v="10"/>
    <x v="1"/>
    <n v="15"/>
    <d v="2017-01-31T00:00:00"/>
    <d v="2017-02-15T00:00:00"/>
    <s v="Pending"/>
    <n v="15"/>
  </r>
  <r>
    <x v="0"/>
    <x v="1"/>
    <n v="45"/>
    <d v="2017-01-31T00:00:00"/>
    <d v="2017-02-14T00:00:00"/>
    <s v="Pending"/>
    <n v="14"/>
  </r>
  <r>
    <x v="2"/>
    <x v="1"/>
    <n v="60"/>
    <d v="2017-01-31T00:00:00"/>
    <d v="2017-02-15T00:00:00"/>
    <s v="Pending"/>
    <n v="15"/>
  </r>
  <r>
    <x v="39"/>
    <x v="3"/>
    <n v="105"/>
    <d v="2017-01-31T00:00:00"/>
    <d v="2017-02-07T00:00:00"/>
    <s v="Disposed"/>
    <n v="7"/>
  </r>
  <r>
    <x v="43"/>
    <x v="4"/>
    <n v="20"/>
    <d v="2017-01-31T00:00:00"/>
    <d v="2017-02-16T00:00:00"/>
    <s v="Disposed"/>
    <n v="16"/>
  </r>
  <r>
    <x v="18"/>
    <x v="1"/>
    <n v="10"/>
    <d v="2017-02-01T00:00:00"/>
    <d v="2017-02-16T00:00:00"/>
    <s v="Disposed"/>
    <n v="15"/>
  </r>
  <r>
    <x v="17"/>
    <x v="1"/>
    <n v="10"/>
    <d v="2017-02-01T00:00:00"/>
    <d v="2017-02-14T00:00:00"/>
    <s v="Disposed"/>
    <n v="13"/>
  </r>
  <r>
    <x v="37"/>
    <x v="2"/>
    <n v="10"/>
    <d v="2017-02-01T00:00:00"/>
    <d v="2017-02-21T00:00:00"/>
    <s v="Disposed"/>
    <n v="20"/>
  </r>
  <r>
    <x v="6"/>
    <x v="4"/>
    <n v="20"/>
    <d v="2017-02-01T00:00:00"/>
    <d v="2017-02-10T00:00:00"/>
    <s v="Pending"/>
    <n v="9"/>
  </r>
  <r>
    <x v="13"/>
    <x v="4"/>
    <n v="90"/>
    <d v="2017-02-01T00:00:00"/>
    <d v="2017-02-03T00:00:00"/>
    <s v="Disposed"/>
    <n v="2"/>
  </r>
  <r>
    <x v="14"/>
    <x v="1"/>
    <n v="45"/>
    <d v="2017-02-02T00:00:00"/>
    <d v="2017-02-20T00:00:00"/>
    <s v="Pending"/>
    <n v="18"/>
  </r>
  <r>
    <x v="29"/>
    <x v="1"/>
    <n v="10"/>
    <d v="2017-02-02T00:00:00"/>
    <d v="2017-02-20T00:00:00"/>
    <s v="Pending"/>
    <n v="18"/>
  </r>
  <r>
    <x v="11"/>
    <x v="3"/>
    <n v="10"/>
    <d v="2017-02-02T00:00:00"/>
    <d v="2017-02-14T00:00:00"/>
    <s v="Pending"/>
    <n v="12"/>
  </r>
  <r>
    <x v="19"/>
    <x v="4"/>
    <n v="60"/>
    <d v="2017-02-02T00:00:00"/>
    <d v="2017-02-22T00:00:00"/>
    <s v="Disposed"/>
    <n v="20"/>
  </r>
  <r>
    <x v="9"/>
    <x v="1"/>
    <n v="90"/>
    <d v="2017-02-03T00:00:00"/>
    <d v="2017-02-27T00:00:00"/>
    <s v="Disposed"/>
    <n v="24"/>
  </r>
  <r>
    <x v="20"/>
    <x v="1"/>
    <n v="90"/>
    <d v="2017-02-03T00:00:00"/>
    <d v="2017-02-14T00:00:00"/>
    <s v="Disposed"/>
    <n v="11"/>
  </r>
  <r>
    <x v="30"/>
    <x v="2"/>
    <n v="30"/>
    <d v="2017-02-03T00:00:00"/>
    <d v="2017-02-20T00:00:00"/>
    <s v="Disposed"/>
    <n v="17"/>
  </r>
  <r>
    <x v="31"/>
    <x v="3"/>
    <n v="10"/>
    <d v="2017-02-03T00:00:00"/>
    <d v="2017-02-09T00:00:00"/>
    <s v="Disposed"/>
    <n v="6"/>
  </r>
  <r>
    <x v="13"/>
    <x v="4"/>
    <n v="60"/>
    <d v="2017-02-03T00:00:00"/>
    <d v="2017-02-06T00:00:00"/>
    <s v="Disposed"/>
    <n v="3"/>
  </r>
  <r>
    <x v="26"/>
    <x v="4"/>
    <n v="60"/>
    <d v="2017-02-04T00:00:00"/>
    <d v="2017-02-14T00:00:00"/>
    <s v="Disposed"/>
    <n v="10"/>
  </r>
  <r>
    <x v="33"/>
    <x v="4"/>
    <n v="60"/>
    <d v="2017-02-04T00:00:00"/>
    <d v="2017-02-10T00:00:00"/>
    <s v="Disposed"/>
    <n v="6"/>
  </r>
  <r>
    <x v="7"/>
    <x v="0"/>
    <n v="30"/>
    <d v="2017-02-06T00:00:00"/>
    <d v="2017-02-18T00:00:00"/>
    <s v="Pending"/>
    <n v="12"/>
  </r>
  <r>
    <x v="36"/>
    <x v="1"/>
    <n v="30"/>
    <d v="2017-02-06T00:00:00"/>
    <d v="2017-03-01T00:00:00"/>
    <s v="Pending"/>
    <n v="23"/>
  </r>
  <r>
    <x v="16"/>
    <x v="1"/>
    <n v="5"/>
    <d v="2017-02-06T00:00:00"/>
    <d v="2017-02-27T00:00:00"/>
    <s v="Disposed"/>
    <n v="21"/>
  </r>
  <r>
    <x v="3"/>
    <x v="2"/>
    <n v="20"/>
    <d v="2017-02-06T00:00:00"/>
    <d v="2017-02-22T00:00:00"/>
    <s v="Pending"/>
    <n v="16"/>
  </r>
  <r>
    <x v="25"/>
    <x v="4"/>
    <n v="60"/>
    <d v="2017-02-06T00:00:00"/>
    <d v="2017-02-15T00:00:00"/>
    <s v="Disposed"/>
    <n v="9"/>
  </r>
  <r>
    <x v="13"/>
    <x v="4"/>
    <n v="60"/>
    <d v="2017-02-06T00:00:00"/>
    <d v="2017-02-07T00:00:00"/>
    <s v="Disposed"/>
    <n v="1"/>
  </r>
  <r>
    <x v="46"/>
    <x v="0"/>
    <n v="60"/>
    <d v="2017-02-06T00:00:00"/>
    <d v="2017-02-23T00:00:00"/>
    <s v="Disposed"/>
    <n v="17"/>
  </r>
  <r>
    <x v="21"/>
    <x v="1"/>
    <n v="30"/>
    <d v="2017-02-07T00:00:00"/>
    <d v="2017-02-21T00:00:00"/>
    <s v="Pending"/>
    <n v="14"/>
  </r>
  <r>
    <x v="35"/>
    <x v="1"/>
    <n v="90"/>
    <d v="2017-02-07T00:00:00"/>
    <d v="2017-02-28T00:00:00"/>
    <s v="Disposed"/>
    <n v="21"/>
  </r>
  <r>
    <x v="39"/>
    <x v="3"/>
    <n v="15"/>
    <d v="2017-02-07T00:00:00"/>
    <d v="2017-02-13T00:00:00"/>
    <s v="Disposed"/>
    <n v="6"/>
  </r>
  <r>
    <x v="12"/>
    <x v="4"/>
    <n v="30"/>
    <d v="2017-02-07T00:00:00"/>
    <d v="2017-02-20T00:00:00"/>
    <s v="Disposed"/>
    <n v="13"/>
  </r>
  <r>
    <x v="13"/>
    <x v="4"/>
    <n v="60"/>
    <d v="2017-02-07T00:00:00"/>
    <d v="2017-02-21T00:00:00"/>
    <s v="Disposed"/>
    <n v="14"/>
  </r>
  <r>
    <x v="38"/>
    <x v="0"/>
    <n v="20"/>
    <d v="2017-02-08T00:00:00"/>
    <d v="2017-02-22T00:00:00"/>
    <s v="Pending"/>
    <n v="14"/>
  </r>
  <r>
    <x v="15"/>
    <x v="1"/>
    <n v="10"/>
    <d v="2017-02-08T00:00:00"/>
    <d v="2017-02-28T00:00:00"/>
    <s v="Pending"/>
    <n v="20"/>
  </r>
  <r>
    <x v="44"/>
    <x v="1"/>
    <n v="90"/>
    <d v="2017-02-08T00:00:00"/>
    <d v="2017-02-22T00:00:00"/>
    <s v="Pending"/>
    <n v="14"/>
  </r>
  <r>
    <x v="42"/>
    <x v="2"/>
    <n v="10"/>
    <d v="2017-02-08T00:00:00"/>
    <d v="2017-02-23T00:00:00"/>
    <s v="Pending"/>
    <n v="15"/>
  </r>
  <r>
    <x v="28"/>
    <x v="1"/>
    <n v="15"/>
    <d v="2017-02-09T00:00:00"/>
    <d v="2017-03-01T00:00:00"/>
    <s v="Pending"/>
    <n v="20"/>
  </r>
  <r>
    <x v="5"/>
    <x v="2"/>
    <n v="60"/>
    <d v="2017-02-09T00:00:00"/>
    <d v="2017-02-27T00:00:00"/>
    <s v="Pending"/>
    <n v="18"/>
  </r>
  <r>
    <x v="31"/>
    <x v="3"/>
    <n v="60"/>
    <d v="2017-02-09T00:00:00"/>
    <d v="2017-02-17T00:00:00"/>
    <s v="Disposed"/>
    <n v="8"/>
  </r>
  <r>
    <x v="1"/>
    <x v="1"/>
    <n v="15"/>
    <d v="2017-02-10T00:00:00"/>
    <d v="2017-03-02T00:00:00"/>
    <s v="Pending"/>
    <n v="20"/>
  </r>
  <r>
    <x v="22"/>
    <x v="3"/>
    <n v="15"/>
    <d v="2017-02-10T00:00:00"/>
    <d v="2017-02-15T00:00:00"/>
    <s v="Pending"/>
    <n v="5"/>
  </r>
  <r>
    <x v="33"/>
    <x v="4"/>
    <n v="60"/>
    <d v="2017-02-10T00:00:00"/>
    <d v="2017-02-16T00:00:00"/>
    <s v="Disposed"/>
    <n v="6"/>
  </r>
  <r>
    <x v="6"/>
    <x v="4"/>
    <n v="15"/>
    <d v="2017-02-10T00:00:00"/>
    <d v="2017-02-17T00:00:00"/>
    <s v="Pending"/>
    <n v="7"/>
  </r>
  <r>
    <x v="47"/>
    <x v="0"/>
    <n v="60"/>
    <d v="2017-02-10T00:00:00"/>
    <d v="2017-02-27T00:00:00"/>
    <s v="Pending"/>
    <n v="17"/>
  </r>
  <r>
    <x v="27"/>
    <x v="1"/>
    <n v="90"/>
    <d v="2017-02-13T00:00:00"/>
    <d v="2017-03-06T00:00:00"/>
    <s v="Pending"/>
    <n v="21"/>
  </r>
  <r>
    <x v="24"/>
    <x v="2"/>
    <n v="120"/>
    <d v="2017-02-13T00:00:00"/>
    <d v="2017-02-21T00:00:00"/>
    <s v="Pending"/>
    <n v="8"/>
  </r>
  <r>
    <x v="39"/>
    <x v="3"/>
    <n v="25"/>
    <d v="2017-02-13T00:00:00"/>
    <d v="2017-02-22T00:00:00"/>
    <s v="Disposed"/>
    <n v="9"/>
  </r>
  <r>
    <x v="34"/>
    <x v="5"/>
    <n v="10"/>
    <d v="2017-02-13T00:00:00"/>
    <d v="2017-02-23T00:00:00"/>
    <s v="Disposed"/>
    <n v="10"/>
  </r>
  <r>
    <x v="45"/>
    <x v="0"/>
    <n v="30"/>
    <d v="2017-02-14T00:00:00"/>
    <d v="2017-02-28T00:00:00"/>
    <s v="Pending"/>
    <n v="14"/>
  </r>
  <r>
    <x v="17"/>
    <x v="1"/>
    <n v="45"/>
    <d v="2017-02-14T00:00:00"/>
    <d v="2017-03-06T00:00:00"/>
    <s v="Disposed"/>
    <n v="20"/>
  </r>
  <r>
    <x v="0"/>
    <x v="1"/>
    <n v="45"/>
    <d v="2017-02-14T00:00:00"/>
    <d v="2017-03-08T00:00:00"/>
    <s v="Pending"/>
    <n v="22"/>
  </r>
  <r>
    <x v="20"/>
    <x v="1"/>
    <n v="20"/>
    <d v="2017-02-14T00:00:00"/>
    <d v="2017-02-25T00:00:00"/>
    <s v="Disposed"/>
    <n v="11"/>
  </r>
  <r>
    <x v="11"/>
    <x v="3"/>
    <n v="30"/>
    <d v="2017-02-14T00:00:00"/>
    <d v="2017-03-03T00:00:00"/>
    <s v="Pending"/>
    <n v="17"/>
  </r>
  <r>
    <x v="26"/>
    <x v="4"/>
    <n v="60"/>
    <d v="2017-02-14T00:00:00"/>
    <d v="2017-02-28T00:00:00"/>
    <s v="Disposed"/>
    <n v="14"/>
  </r>
  <r>
    <x v="10"/>
    <x v="1"/>
    <n v="15"/>
    <d v="2017-02-15T00:00:00"/>
    <d v="2017-03-02T00:00:00"/>
    <s v="Pending"/>
    <n v="15"/>
  </r>
  <r>
    <x v="2"/>
    <x v="1"/>
    <n v="40"/>
    <d v="2017-02-15T00:00:00"/>
    <d v="2017-03-07T00:00:00"/>
    <s v="Pending"/>
    <n v="20"/>
  </r>
  <r>
    <x v="23"/>
    <x v="2"/>
    <n v="60"/>
    <d v="2017-02-15T00:00:00"/>
    <d v="2017-02-28T00:00:00"/>
    <s v="Disposed"/>
    <n v="13"/>
  </r>
  <r>
    <x v="25"/>
    <x v="4"/>
    <n v="90"/>
    <d v="2017-02-15T00:00:00"/>
    <d v="2017-02-27T00:00:00"/>
    <s v="Disposed"/>
    <n v="12"/>
  </r>
  <r>
    <x v="18"/>
    <x v="4"/>
    <n v="60"/>
    <d v="2017-02-16T00:00:00"/>
    <d v="2017-03-02T00:00:00"/>
    <s v="Disposed"/>
    <n v="14"/>
  </r>
  <r>
    <x v="32"/>
    <x v="3"/>
    <n v="20"/>
    <d v="2017-02-16T00:00:00"/>
    <d v="2017-03-03T00:00:00"/>
    <s v="Pending"/>
    <n v="15"/>
  </r>
  <r>
    <x v="33"/>
    <x v="5"/>
    <n v="10"/>
    <d v="2017-02-16T00:00:00"/>
    <d v="2017-02-21T00:00:00"/>
    <s v="Disposed"/>
    <n v="5"/>
  </r>
  <r>
    <x v="43"/>
    <x v="4"/>
    <n v="60"/>
    <d v="2017-02-16T00:00:00"/>
    <d v="2017-03-08T00:00:00"/>
    <s v="Disposed"/>
    <n v="20"/>
  </r>
  <r>
    <x v="41"/>
    <x v="1"/>
    <m/>
    <d v="2017-02-17T00:00:00"/>
    <d v="2017-03-03T00:00:00"/>
    <s v="Pending"/>
    <n v="14"/>
  </r>
  <r>
    <x v="4"/>
    <x v="2"/>
    <m/>
    <d v="2017-02-17T00:00:00"/>
    <d v="2017-03-07T00:00:00"/>
    <s v="Pending"/>
    <n v="18"/>
  </r>
  <r>
    <x v="31"/>
    <x v="3"/>
    <m/>
    <d v="2017-02-17T00:00:00"/>
    <d v="2017-03-02T00:00:00"/>
    <s v="Disposed"/>
    <n v="13"/>
  </r>
  <r>
    <x v="6"/>
    <x v="4"/>
    <m/>
    <d v="2017-02-17T00:00:00"/>
    <d v="2017-03-06T00:00:00"/>
    <s v="Pending"/>
    <n v="17"/>
  </r>
  <r>
    <x v="48"/>
    <x v="0"/>
    <m/>
    <d v="2017-02-17T00:00:00"/>
    <d v="2017-02-21T00:00:00"/>
    <s v="Pending"/>
    <n v="4"/>
  </r>
  <r>
    <x v="7"/>
    <x v="0"/>
    <m/>
    <d v="2017-02-18T00:00:00"/>
    <d v="2017-02-25T00:00:00"/>
    <s v="Pending"/>
    <n v="7"/>
  </r>
  <r>
    <x v="14"/>
    <x v="1"/>
    <n v="120"/>
    <d v="2017-02-20T00:00:00"/>
    <d v="2017-03-14T00:00:00"/>
    <s v="Pending"/>
    <n v="22"/>
  </r>
  <r>
    <x v="29"/>
    <x v="1"/>
    <n v="10"/>
    <d v="2017-02-20T00:00:00"/>
    <d v="2017-03-07T00:00:00"/>
    <s v="Pending"/>
    <n v="15"/>
  </r>
  <r>
    <x v="30"/>
    <x v="3"/>
    <n v="90"/>
    <d v="2017-02-20T00:00:00"/>
    <d v="2017-02-21T00:00:00"/>
    <s v="Disposed"/>
    <n v="1"/>
  </r>
  <r>
    <x v="12"/>
    <x v="4"/>
    <n v="60"/>
    <d v="2017-02-20T00:00:00"/>
    <d v="2017-03-01T00:00:00"/>
    <s v="Disposed"/>
    <n v="9"/>
  </r>
  <r>
    <x v="48"/>
    <x v="0"/>
    <n v="20"/>
    <d v="2017-02-21T00:00:00"/>
    <d v="2017-02-23T00:00:00"/>
    <s v="Pending"/>
    <n v="2"/>
  </r>
  <r>
    <x v="8"/>
    <x v="1"/>
    <n v="5"/>
    <d v="2017-02-21T00:00:00"/>
    <d v="2017-03-08T00:00:00"/>
    <s v="Pending"/>
    <n v="15"/>
  </r>
  <r>
    <x v="21"/>
    <x v="1"/>
    <n v="90"/>
    <d v="2017-02-21T00:00:00"/>
    <d v="2017-03-15T00:00:00"/>
    <s v="Pending"/>
    <n v="22"/>
  </r>
  <r>
    <x v="37"/>
    <x v="2"/>
    <n v="10"/>
    <d v="2017-02-21T00:00:00"/>
    <d v="2017-03-08T00:00:00"/>
    <s v="Disposed"/>
    <n v="15"/>
  </r>
  <r>
    <x v="24"/>
    <x v="2"/>
    <n v="120"/>
    <d v="2017-02-21T00:00:00"/>
    <d v="2017-02-25T00:00:00"/>
    <s v="Pending"/>
    <n v="4"/>
  </r>
  <r>
    <x v="30"/>
    <x v="3"/>
    <n v="30"/>
    <d v="2017-02-21T00:00:00"/>
    <d v="2017-03-10T00:00:00"/>
    <s v="Disposed"/>
    <n v="17"/>
  </r>
  <r>
    <x v="33"/>
    <x v="6"/>
    <n v="30"/>
    <m/>
    <m/>
    <s v="Disposed"/>
    <n v="0"/>
  </r>
  <r>
    <x v="13"/>
    <x v="4"/>
    <n v="30"/>
    <d v="2017-02-21T00:00:00"/>
    <d v="2017-03-09T00:00:00"/>
    <s v="Disposed"/>
    <n v="16"/>
  </r>
  <r>
    <x v="38"/>
    <x v="0"/>
    <n v="20"/>
    <d v="2017-02-22T00:00:00"/>
    <d v="2017-03-06T00:00:00"/>
    <s v="Pending"/>
    <n v="12"/>
  </r>
  <r>
    <x v="39"/>
    <x v="3"/>
    <n v="45"/>
    <d v="2017-02-22T00:00:00"/>
    <d v="2017-03-14T00:00:00"/>
    <s v="Disposed"/>
    <n v="20"/>
  </r>
  <r>
    <x v="44"/>
    <x v="1"/>
    <n v="90"/>
    <d v="2017-02-22T00:00:00"/>
    <d v="2017-03-16T00:00:00"/>
    <s v="Pending"/>
    <n v="22"/>
  </r>
  <r>
    <x v="3"/>
    <x v="2"/>
    <n v="10"/>
    <d v="2017-02-22T00:00:00"/>
    <d v="2017-03-15T00:00:00"/>
    <s v="Pending"/>
    <n v="21"/>
  </r>
  <r>
    <x v="19"/>
    <x v="4"/>
    <n v="30"/>
    <d v="2017-02-22T00:00:00"/>
    <d v="2017-03-17T00:00:00"/>
    <s v="Disposed"/>
    <n v="23"/>
  </r>
  <r>
    <x v="48"/>
    <x v="0"/>
    <n v="70"/>
    <d v="2017-02-23T00:00:00"/>
    <d v="2017-02-27T00:00:00"/>
    <s v="Pending"/>
    <n v="4"/>
  </r>
  <r>
    <x v="40"/>
    <x v="1"/>
    <n v="15"/>
    <d v="2017-02-23T00:00:00"/>
    <d v="2017-03-15T00:00:00"/>
    <s v="Pending"/>
    <n v="20"/>
  </r>
  <r>
    <x v="46"/>
    <x v="1"/>
    <n v="15"/>
    <d v="2017-02-23T00:00:00"/>
    <d v="2017-03-09T00:00:00"/>
    <s v="Disposed"/>
    <n v="14"/>
  </r>
  <r>
    <x v="42"/>
    <x v="2"/>
    <n v="15"/>
    <d v="2017-02-23T00:00:00"/>
    <d v="2017-03-03T00:00:00"/>
    <s v="Pending"/>
    <n v="8"/>
  </r>
  <r>
    <x v="34"/>
    <x v="5"/>
    <n v="15"/>
    <d v="2017-02-23T00:00:00"/>
    <d v="2017-03-04T00:00:00"/>
    <s v="Disposed"/>
    <n v="9"/>
  </r>
  <r>
    <x v="7"/>
    <x v="0"/>
    <n v="90"/>
    <d v="2017-02-25T00:00:00"/>
    <d v="2017-03-04T00:00:00"/>
    <s v="Pending"/>
    <n v="7"/>
  </r>
  <r>
    <x v="20"/>
    <x v="1"/>
    <n v="60"/>
    <d v="2017-02-25T00:00:00"/>
    <d v="2017-03-04T00:00:00"/>
    <s v="Disposed"/>
    <n v="7"/>
  </r>
  <r>
    <x v="24"/>
    <x v="2"/>
    <n v="60"/>
    <d v="2017-02-25T00:00:00"/>
    <d v="2017-03-14T00:00:00"/>
    <s v="Pending"/>
    <n v="17"/>
  </r>
  <r>
    <x v="48"/>
    <x v="0"/>
    <n v="60"/>
    <d v="2017-02-27T00:00:00"/>
    <d v="2017-03-17T00:00:00"/>
    <s v="Pending"/>
    <n v="18"/>
  </r>
  <r>
    <x v="16"/>
    <x v="1"/>
    <n v="60"/>
    <d v="2017-02-27T00:00:00"/>
    <d v="2017-03-21T00:00:00"/>
    <s v="Disposed"/>
    <n v="22"/>
  </r>
  <r>
    <x v="47"/>
    <x v="1"/>
    <n v="15"/>
    <d v="2017-02-27T00:00:00"/>
    <d v="2017-03-06T00:00:00"/>
    <s v="Pending"/>
    <n v="7"/>
  </r>
  <r>
    <x v="9"/>
    <x v="2"/>
    <n v="10"/>
    <d v="2017-02-27T00:00:00"/>
    <d v="2017-03-10T00:00:00"/>
    <s v="Disposed"/>
    <n v="11"/>
  </r>
  <r>
    <x v="22"/>
    <x v="3"/>
    <n v="10"/>
    <d v="2017-02-27T00:00:00"/>
    <d v="2017-03-03T00:00:00"/>
    <s v="Pending"/>
    <n v="4"/>
  </r>
  <r>
    <x v="5"/>
    <x v="4"/>
    <n v="75"/>
    <d v="2017-02-27T00:00:00"/>
    <d v="2017-03-16T00:00:00"/>
    <s v="Pending"/>
    <n v="17"/>
  </r>
  <r>
    <x v="25"/>
    <x v="4"/>
    <n v="10"/>
    <d v="2017-02-27T00:00:00"/>
    <d v="2017-03-07T00:00:00"/>
    <s v="Disposed"/>
    <n v="8"/>
  </r>
  <r>
    <x v="45"/>
    <x v="0"/>
    <n v="60"/>
    <d v="2017-02-28T00:00:00"/>
    <d v="2017-03-16T00:00:00"/>
    <s v="Pending"/>
    <n v="16"/>
  </r>
  <r>
    <x v="15"/>
    <x v="1"/>
    <n v="10"/>
    <d v="2017-02-28T00:00:00"/>
    <d v="2017-03-22T00:00:00"/>
    <s v="Pending"/>
    <n v="22"/>
  </r>
  <r>
    <x v="35"/>
    <x v="1"/>
    <n v="120"/>
    <d v="2017-02-28T00:00:00"/>
    <d v="2017-03-01T00:00:00"/>
    <s v="Disposed"/>
    <n v="1"/>
  </r>
  <r>
    <x v="23"/>
    <x v="3"/>
    <n v="135"/>
    <d v="2017-02-28T00:00:00"/>
    <d v="2017-03-16T00:00:00"/>
    <s v="Disposed"/>
    <n v="16"/>
  </r>
  <r>
    <x v="26"/>
    <x v="4"/>
    <n v="10"/>
    <d v="2017-02-28T00:00:00"/>
    <d v="2017-03-21T00:00:00"/>
    <s v="Disposed"/>
    <n v="21"/>
  </r>
  <r>
    <x v="28"/>
    <x v="1"/>
    <n v="20"/>
    <d v="2017-03-01T00:00:00"/>
    <d v="2017-03-23T00:00:00"/>
    <s v="Pending"/>
    <n v="22"/>
  </r>
  <r>
    <x v="36"/>
    <x v="1"/>
    <n v="30"/>
    <d v="2017-03-01T00:00:00"/>
    <d v="2017-03-24T00:00:00"/>
    <s v="Pending"/>
    <n v="23"/>
  </r>
  <r>
    <x v="35"/>
    <x v="1"/>
    <n v="120"/>
    <d v="2017-03-01T00:00:00"/>
    <d v="2017-03-21T00:00:00"/>
    <s v="Disposed"/>
    <n v="20"/>
  </r>
  <r>
    <x v="12"/>
    <x v="4"/>
    <n v="30"/>
    <d v="2017-03-01T00:00:00"/>
    <d v="2017-03-24T00:00:00"/>
    <s v="Disposed"/>
    <n v="23"/>
  </r>
  <r>
    <x v="45"/>
    <x v="1"/>
    <n v="90"/>
    <d v="2017-03-01T00:00:00"/>
    <d v="2017-03-02T00:00:00"/>
    <s v="Pending"/>
    <n v="1"/>
  </r>
  <r>
    <x v="10"/>
    <x v="1"/>
    <n v="60"/>
    <m/>
    <m/>
    <s v="Pending"/>
    <n v="0"/>
  </r>
  <r>
    <x v="1"/>
    <x v="1"/>
    <n v="60"/>
    <d v="2017-03-02T00:00:00"/>
    <d v="2017-03-27T00:00:00"/>
    <s v="Pending"/>
    <n v="25"/>
  </r>
  <r>
    <x v="31"/>
    <x v="3"/>
    <n v="30"/>
    <d v="2017-03-02T00:00:00"/>
    <d v="2017-03-10T00:00:00"/>
    <s v="Disposed"/>
    <n v="8"/>
  </r>
  <r>
    <x v="18"/>
    <x v="4"/>
    <n v="30"/>
    <d v="2017-03-02T00:00:00"/>
    <d v="2017-03-20T00:00:00"/>
    <s v="Disposed"/>
    <n v="18"/>
  </r>
  <r>
    <x v="45"/>
    <x v="1"/>
    <n v="60"/>
    <d v="2017-03-02T00:00:00"/>
    <d v="2017-03-16T00:00:00"/>
    <s v="Pending"/>
    <n v="14"/>
  </r>
  <r>
    <x v="4"/>
    <x v="2"/>
    <n v="30"/>
    <d v="2017-03-02T00:00:00"/>
    <d v="2017-03-03T00:00:00"/>
    <s v="Pending"/>
    <n v="1"/>
  </r>
  <r>
    <x v="7"/>
    <x v="1"/>
    <n v="30"/>
    <d v="2017-03-02T00:00:00"/>
    <d v="2017-03-04T00:00:00"/>
    <s v="Pending"/>
    <n v="2"/>
  </r>
  <r>
    <x v="10"/>
    <x v="1"/>
    <n v="10"/>
    <d v="2017-03-03T00:00:00"/>
    <d v="2017-03-31T00:00:00"/>
    <s v="Pending"/>
    <n v="28"/>
  </r>
  <r>
    <x v="41"/>
    <x v="1"/>
    <n v="180"/>
    <d v="2017-03-03T00:00:00"/>
    <d v="2017-03-28T00:00:00"/>
    <s v="Pending"/>
    <n v="25"/>
  </r>
  <r>
    <x v="42"/>
    <x v="2"/>
    <n v="60"/>
    <d v="2017-03-03T00:00:00"/>
    <d v="2017-03-04T00:00:00"/>
    <s v="Pending"/>
    <n v="1"/>
  </r>
  <r>
    <x v="22"/>
    <x v="3"/>
    <n v="30"/>
    <d v="2017-03-03T00:00:00"/>
    <d v="2017-03-17T00:00:00"/>
    <s v="Pending"/>
    <n v="14"/>
  </r>
  <r>
    <x v="32"/>
    <x v="3"/>
    <n v="30"/>
    <d v="2017-03-03T00:00:00"/>
    <d v="2017-03-22T00:00:00"/>
    <s v="Pending"/>
    <n v="19"/>
  </r>
  <r>
    <x v="11"/>
    <x v="4"/>
    <n v="10"/>
    <d v="2017-03-03T00:00:00"/>
    <d v="2017-03-29T00:00:00"/>
    <s v="Pending"/>
    <n v="26"/>
  </r>
  <r>
    <x v="4"/>
    <x v="2"/>
    <n v="60"/>
    <d v="2017-03-03T00:00:00"/>
    <d v="2017-03-07T00:00:00"/>
    <s v="Pending"/>
    <n v="4"/>
  </r>
  <r>
    <x v="7"/>
    <x v="1"/>
    <n v="30"/>
    <d v="2017-03-04T00:00:00"/>
    <d v="2017-03-10T00:00:00"/>
    <s v="Pending"/>
    <n v="6"/>
  </r>
  <r>
    <x v="20"/>
    <x v="1"/>
    <n v="110"/>
    <d v="2017-03-04T00:00:00"/>
    <d v="2017-03-20T00:00:00"/>
    <s v="Disposed"/>
    <n v="16"/>
  </r>
  <r>
    <x v="42"/>
    <x v="2"/>
    <n v="60"/>
    <d v="2017-03-04T00:00:00"/>
    <d v="2017-03-20T00:00:00"/>
    <s v="Pending"/>
    <n v="16"/>
  </r>
  <r>
    <x v="34"/>
    <x v="6"/>
    <m/>
    <m/>
    <m/>
    <s v="Disposed"/>
    <n v="0"/>
  </r>
  <r>
    <x v="38"/>
    <x v="0"/>
    <n v="10"/>
    <d v="2017-03-06T00:00:00"/>
    <d v="2017-03-22T00:00:00"/>
    <s v="Pending"/>
    <n v="16"/>
  </r>
  <r>
    <x v="27"/>
    <x v="1"/>
    <n v="60"/>
    <d v="2017-03-06T00:00:00"/>
    <d v="2017-03-28T00:00:00"/>
    <s v="Pending"/>
    <n v="22"/>
  </r>
  <r>
    <x v="47"/>
    <x v="1"/>
    <n v="90"/>
    <d v="2017-03-06T00:00:00"/>
    <d v="2017-03-20T00:00:00"/>
    <s v="Pending"/>
    <n v="14"/>
  </r>
  <r>
    <x v="17"/>
    <x v="2"/>
    <n v="10"/>
    <d v="2017-03-06T00:00:00"/>
    <d v="2017-03-22T00:00:00"/>
    <s v="Disposed"/>
    <n v="16"/>
  </r>
  <r>
    <x v="6"/>
    <x v="4"/>
    <n v="45"/>
    <d v="2017-03-06T00:00:00"/>
    <d v="2017-03-29T00:00:00"/>
    <s v="Pending"/>
    <n v="23"/>
  </r>
  <r>
    <x v="29"/>
    <x v="1"/>
    <n v="90"/>
    <d v="2017-03-07T00:00:00"/>
    <d v="2017-04-05T00:00:00"/>
    <s v="Pending"/>
    <n v="29"/>
  </r>
  <r>
    <x v="2"/>
    <x v="1"/>
    <n v="45"/>
    <d v="2017-03-07T00:00:00"/>
    <d v="2017-03-09T00:00:00"/>
    <s v="Pending"/>
    <n v="2"/>
  </r>
  <r>
    <x v="4"/>
    <x v="2"/>
    <n v="30"/>
    <d v="2017-03-07T00:00:00"/>
    <d v="2017-04-05T00:00:00"/>
    <s v="Pending"/>
    <n v="29"/>
  </r>
  <r>
    <x v="25"/>
    <x v="4"/>
    <n v="15"/>
    <d v="2017-03-07T00:00:00"/>
    <d v="2017-03-14T00:00:00"/>
    <s v="Disposed"/>
    <n v="7"/>
  </r>
  <r>
    <x v="8"/>
    <x v="1"/>
    <n v="30"/>
    <d v="2017-03-08T00:00:00"/>
    <d v="2017-03-28T00:00:00"/>
    <s v="Pending"/>
    <n v="20"/>
  </r>
  <r>
    <x v="0"/>
    <x v="1"/>
    <n v="60"/>
    <d v="2017-03-08T00:00:00"/>
    <d v="2017-03-09T00:00:00"/>
    <s v="Pending"/>
    <n v="1"/>
  </r>
  <r>
    <x v="37"/>
    <x v="2"/>
    <n v="15"/>
    <d v="2017-03-08T00:00:00"/>
    <d v="2017-03-21T00:00:00"/>
    <s v="Disposed"/>
    <n v="13"/>
  </r>
  <r>
    <x v="43"/>
    <x v="4"/>
    <n v="60"/>
    <d v="2017-03-08T00:00:00"/>
    <d v="2017-03-30T00:00:00"/>
    <s v="Disposed"/>
    <n v="22"/>
  </r>
  <r>
    <x v="48"/>
    <x v="1"/>
    <n v="15"/>
    <d v="2017-03-08T00:00:00"/>
    <d v="2017-03-09T00:00:00"/>
    <s v="Pending"/>
    <n v="1"/>
  </r>
  <r>
    <x v="0"/>
    <x v="1"/>
    <n v="60"/>
    <d v="2017-03-09T00:00:00"/>
    <d v="2017-03-10T00:00:00"/>
    <s v="Pending"/>
    <n v="1"/>
  </r>
  <r>
    <x v="2"/>
    <x v="1"/>
    <n v="60"/>
    <d v="2017-03-09T00:00:00"/>
    <d v="2017-03-30T00:00:00"/>
    <s v="Pending"/>
    <n v="21"/>
  </r>
  <r>
    <x v="46"/>
    <x v="1"/>
    <n v="60"/>
    <d v="2017-03-09T00:00:00"/>
    <d v="2017-04-05T00:00:00"/>
    <s v="Disposed"/>
    <n v="27"/>
  </r>
  <r>
    <x v="13"/>
    <x v="4"/>
    <n v="30"/>
    <d v="2017-03-09T00:00:00"/>
    <d v="2017-04-06T00:00:00"/>
    <s v="Disposed"/>
    <n v="28"/>
  </r>
  <r>
    <x v="49"/>
    <x v="0"/>
    <n v="15"/>
    <d v="2017-03-09T00:00:00"/>
    <d v="2017-03-16T00:00:00"/>
    <s v="Pending"/>
    <n v="7"/>
  </r>
  <r>
    <x v="50"/>
    <x v="0"/>
    <n v="15"/>
    <d v="2017-03-09T00:00:00"/>
    <d v="2017-03-20T00:00:00"/>
    <s v="Pending"/>
    <n v="11"/>
  </r>
  <r>
    <x v="48"/>
    <x v="1"/>
    <n v="45"/>
    <d v="2017-03-09T00:00:00"/>
    <d v="2017-03-17T00:00:00"/>
    <s v="Pending"/>
    <n v="8"/>
  </r>
  <r>
    <x v="40"/>
    <x v="1"/>
    <n v="30"/>
    <d v="2017-03-09T00:00:00"/>
    <d v="2017-03-15T00:00:00"/>
    <s v="Pending"/>
    <n v="6"/>
  </r>
  <r>
    <x v="7"/>
    <x v="1"/>
    <n v="120"/>
    <d v="2017-03-10T00:00:00"/>
    <d v="2017-03-15T00:00:00"/>
    <s v="Pending"/>
    <n v="5"/>
  </r>
  <r>
    <x v="0"/>
    <x v="1"/>
    <n v="75"/>
    <d v="2017-03-10T00:00:00"/>
    <d v="2017-04-07T00:00:00"/>
    <s v="Pending"/>
    <n v="28"/>
  </r>
  <r>
    <x v="9"/>
    <x v="1"/>
    <n v="30"/>
    <d v="2017-03-10T00:00:00"/>
    <d v="2017-04-03T00:00:00"/>
    <s v="Disposed"/>
    <n v="24"/>
  </r>
  <r>
    <x v="31"/>
    <x v="3"/>
    <n v="10"/>
    <d v="2017-03-10T00:00:00"/>
    <d v="2017-03-30T00:00:00"/>
    <s v="Disposed"/>
    <n v="20"/>
  </r>
  <r>
    <x v="30"/>
    <x v="4"/>
    <n v="120"/>
    <d v="2017-03-10T00:00:00"/>
    <d v="2017-03-30T00:00:00"/>
    <s v="Disposed"/>
    <n v="20"/>
  </r>
  <r>
    <x v="51"/>
    <x v="4"/>
    <n v="10"/>
    <d v="2017-03-10T00:00:00"/>
    <d v="2017-04-07T00:00:00"/>
    <s v="Disposed"/>
    <n v="28"/>
  </r>
  <r>
    <x v="14"/>
    <x v="1"/>
    <n v="120"/>
    <d v="2017-03-14T00:00:00"/>
    <d v="2017-04-07T00:00:00"/>
    <s v="Pending"/>
    <n v="24"/>
  </r>
  <r>
    <x v="24"/>
    <x v="3"/>
    <n v="20"/>
    <d v="2017-03-14T00:00:00"/>
    <d v="2017-03-30T00:00:00"/>
    <s v="Pending"/>
    <n v="16"/>
  </r>
  <r>
    <x v="25"/>
    <x v="5"/>
    <n v="15"/>
    <d v="2017-03-14T00:00:00"/>
    <d v="2017-03-18T00:00:00"/>
    <s v="Disposed"/>
    <n v="4"/>
  </r>
  <r>
    <x v="39"/>
    <x v="4"/>
    <n v="60"/>
    <d v="2017-03-14T00:00:00"/>
    <d v="2017-04-13T00:00:00"/>
    <s v="Disposed"/>
    <n v="30"/>
  </r>
  <r>
    <x v="7"/>
    <x v="1"/>
    <n v="15"/>
    <d v="2017-03-15T00:00:00"/>
    <d v="2017-03-17T00:00:00"/>
    <s v="Pending"/>
    <n v="2"/>
  </r>
  <r>
    <x v="21"/>
    <x v="1"/>
    <n v="60"/>
    <d v="2017-03-15T00:00:00"/>
    <d v="2017-04-05T00:00:00"/>
    <s v="Pending"/>
    <n v="21"/>
  </r>
  <r>
    <x v="40"/>
    <x v="1"/>
    <n v="90"/>
    <d v="2017-03-15T00:00:00"/>
    <d v="2017-04-06T00:00:00"/>
    <s v="Pending"/>
    <n v="22"/>
  </r>
  <r>
    <x v="3"/>
    <x v="2"/>
    <n v="15"/>
    <d v="2017-03-15T00:00:00"/>
    <d v="2017-04-10T00:00:00"/>
    <s v="Pending"/>
    <n v="26"/>
  </r>
  <r>
    <x v="52"/>
    <x v="0"/>
    <n v="10"/>
    <d v="2017-03-15T00:00:00"/>
    <d v="2017-03-24T00:00:00"/>
    <s v="Pending"/>
    <n v="9"/>
  </r>
  <r>
    <x v="49"/>
    <x v="0"/>
    <n v="10"/>
    <d v="2017-03-16T00:00:00"/>
    <d v="2017-04-07T00:00:00"/>
    <s v="Pending"/>
    <n v="22"/>
  </r>
  <r>
    <x v="44"/>
    <x v="1"/>
    <n v="10"/>
    <d v="2017-03-16T00:00:00"/>
    <d v="2017-04-13T00:00:00"/>
    <s v="Pending"/>
    <n v="28"/>
  </r>
  <r>
    <x v="45"/>
    <x v="1"/>
    <n v="10"/>
    <d v="2017-03-16T00:00:00"/>
    <d v="2017-04-13T00:00:00"/>
    <s v="Pending"/>
    <n v="28"/>
  </r>
  <r>
    <x v="23"/>
    <x v="3"/>
    <n v="10"/>
    <d v="2017-03-16T00:00:00"/>
    <d v="2017-04-15T00:00:00"/>
    <s v="Disposed"/>
    <n v="30"/>
  </r>
  <r>
    <x v="5"/>
    <x v="4"/>
    <n v="10"/>
    <d v="2017-03-16T00:00:00"/>
    <d v="2017-04-12T00:00:00"/>
    <s v="Pending"/>
    <n v="27"/>
  </r>
  <r>
    <x v="48"/>
    <x v="1"/>
    <n v="120"/>
    <d v="2017-03-17T00:00:00"/>
    <d v="2017-03-18T00:00:00"/>
    <s v="Pending"/>
    <n v="1"/>
  </r>
  <r>
    <x v="22"/>
    <x v="3"/>
    <n v="60"/>
    <d v="2017-03-17T00:00:00"/>
    <d v="2017-04-11T00:00:00"/>
    <s v="Pending"/>
    <n v="25"/>
  </r>
  <r>
    <x v="53"/>
    <x v="4"/>
    <n v="10"/>
    <d v="2017-03-17T00:00:00"/>
    <d v="2017-04-10T00:00:00"/>
    <s v="Disposed"/>
    <n v="24"/>
  </r>
  <r>
    <x v="19"/>
    <x v="4"/>
    <n v="10"/>
    <d v="2017-03-17T00:00:00"/>
    <d v="2017-04-05T00:00:00"/>
    <s v="Disposed"/>
    <n v="19"/>
  </r>
  <r>
    <x v="7"/>
    <x v="1"/>
    <n v="60"/>
    <d v="2017-03-17T00:00:00"/>
    <d v="2017-03-23T00:00:00"/>
    <s v="Pending"/>
    <n v="6"/>
  </r>
  <r>
    <x v="48"/>
    <x v="1"/>
    <n v="180"/>
    <d v="2017-03-18T00:00:00"/>
    <d v="2017-03-22T00:00:00"/>
    <s v="Pending"/>
    <n v="4"/>
  </r>
  <r>
    <x v="25"/>
    <x v="6"/>
    <n v="15"/>
    <m/>
    <m/>
    <s v="Disposed"/>
    <n v="0"/>
  </r>
  <r>
    <x v="50"/>
    <x v="0"/>
    <n v="30"/>
    <d v="2017-03-20T00:00:00"/>
    <d v="2017-03-29T00:00:00"/>
    <s v="Pending"/>
    <n v="9"/>
  </r>
  <r>
    <x v="20"/>
    <x v="1"/>
    <n v="10"/>
    <d v="2017-03-20T00:00:00"/>
    <d v="2017-03-27T00:00:00"/>
    <s v="Disposed"/>
    <n v="7"/>
  </r>
  <r>
    <x v="47"/>
    <x v="1"/>
    <n v="90"/>
    <d v="2017-03-20T00:00:00"/>
    <d v="2017-04-06T00:00:00"/>
    <s v="Pending"/>
    <n v="17"/>
  </r>
  <r>
    <x v="42"/>
    <x v="3"/>
    <n v="15"/>
    <d v="2017-03-20T00:00:00"/>
    <d v="2017-04-06T00:00:00"/>
    <s v="Pending"/>
    <n v="17"/>
  </r>
  <r>
    <x v="18"/>
    <x v="7"/>
    <n v="60"/>
    <d v="2017-03-20T00:00:00"/>
    <d v="2017-03-27T00:00:00"/>
    <s v="Disposed"/>
    <n v="7"/>
  </r>
  <r>
    <x v="16"/>
    <x v="1"/>
    <n v="15"/>
    <d v="2017-03-21T00:00:00"/>
    <d v="2017-04-10T00:00:00"/>
    <s v="Disposed"/>
    <n v="20"/>
  </r>
  <r>
    <x v="35"/>
    <x v="1"/>
    <n v="60"/>
    <d v="2017-03-21T00:00:00"/>
    <d v="2017-04-12T00:00:00"/>
    <s v="Disposed"/>
    <n v="22"/>
  </r>
  <r>
    <x v="37"/>
    <x v="2"/>
    <n v="60"/>
    <d v="2017-03-21T00:00:00"/>
    <d v="2017-04-12T00:00:00"/>
    <s v="Disposed"/>
    <n v="22"/>
  </r>
  <r>
    <x v="38"/>
    <x v="0"/>
    <n v="30"/>
    <d v="2017-03-22T00:00:00"/>
    <d v="2017-04-05T00:00:00"/>
    <s v="Pending"/>
    <n v="14"/>
  </r>
  <r>
    <x v="15"/>
    <x v="1"/>
    <n v="10"/>
    <d v="2017-03-22T00:00:00"/>
    <d v="2017-04-12T00:00:00"/>
    <s v="Pending"/>
    <n v="21"/>
  </r>
  <r>
    <x v="48"/>
    <x v="1"/>
    <n v="30"/>
    <d v="2017-03-22T00:00:00"/>
    <d v="2017-04-17T00:00:00"/>
    <s v="Pending"/>
    <n v="26"/>
  </r>
  <r>
    <x v="17"/>
    <x v="2"/>
    <n v="10"/>
    <d v="2017-03-22T00:00:00"/>
    <d v="2017-04-06T00:00:00"/>
    <s v="Disposed"/>
    <n v="15"/>
  </r>
  <r>
    <x v="32"/>
    <x v="3"/>
    <n v="15"/>
    <d v="2017-03-22T00:00:00"/>
    <d v="2017-04-12T00:00:00"/>
    <s v="Pending"/>
    <n v="21"/>
  </r>
  <r>
    <x v="53"/>
    <x v="4"/>
    <n v="30"/>
    <m/>
    <m/>
    <s v="Disposed"/>
    <n v="0"/>
  </r>
  <r>
    <x v="28"/>
    <x v="1"/>
    <n v="30"/>
    <d v="2017-03-23T00:00:00"/>
    <d v="2017-04-13T00:00:00"/>
    <s v="Pending"/>
    <n v="21"/>
  </r>
  <r>
    <x v="10"/>
    <x v="1"/>
    <n v="15"/>
    <d v="2017-03-23T00:00:00"/>
    <d v="2017-03-31T00:00:00"/>
    <s v="Pending"/>
    <n v="8"/>
  </r>
  <r>
    <x v="7"/>
    <x v="1"/>
    <n v="15"/>
    <d v="2017-03-23T00:00:00"/>
    <d v="2017-04-06T00:00:00"/>
    <s v="Pending"/>
    <n v="14"/>
  </r>
  <r>
    <x v="54"/>
    <x v="4"/>
    <n v="10"/>
    <d v="2017-03-23T00:00:00"/>
    <d v="2017-04-18T00:00:00"/>
    <s v="Pending"/>
    <n v="26"/>
  </r>
  <r>
    <x v="55"/>
    <x v="0"/>
    <n v="10"/>
    <d v="2017-03-23T00:00:00"/>
    <d v="2017-03-31T00:00:00"/>
    <s v="Pending"/>
    <n v="8"/>
  </r>
  <r>
    <x v="36"/>
    <x v="1"/>
    <n v="10"/>
    <d v="2017-03-24T00:00:00"/>
    <d v="2017-04-21T00:00:00"/>
    <s v="Pending"/>
    <n v="28"/>
  </r>
  <r>
    <x v="12"/>
    <x v="4"/>
    <n v="10"/>
    <d v="2017-03-24T00:00:00"/>
    <d v="2017-04-21T00:00:00"/>
    <s v="Disposed"/>
    <n v="28"/>
  </r>
  <r>
    <x v="52"/>
    <x v="0"/>
    <n v="10"/>
    <d v="2017-03-24T00:00:00"/>
    <d v="2017-04-10T00:00:00"/>
    <s v="Pending"/>
    <n v="17"/>
  </r>
  <r>
    <x v="1"/>
    <x v="1"/>
    <n v="60"/>
    <d v="2017-03-27T00:00:00"/>
    <d v="2017-04-18T00:00:00"/>
    <s v="Pending"/>
    <n v="22"/>
  </r>
  <r>
    <x v="20"/>
    <x v="1"/>
    <n v="90"/>
    <d v="2017-03-27T00:00:00"/>
    <d v="2017-04-06T00:00:00"/>
    <s v="Disposed"/>
    <n v="10"/>
  </r>
  <r>
    <x v="18"/>
    <x v="4"/>
    <n v="10"/>
    <d v="2017-03-27T00:00:00"/>
    <d v="2017-04-17T00:00:00"/>
    <s v="Disposed"/>
    <n v="21"/>
  </r>
  <r>
    <x v="56"/>
    <x v="2"/>
    <n v="10"/>
    <d v="2017-03-27T00:00:00"/>
    <d v="2017-04-03T00:00:00"/>
    <s v="Disposed"/>
    <n v="7"/>
  </r>
  <r>
    <x v="53"/>
    <x v="4"/>
    <n v="60"/>
    <d v="2017-03-27T00:00:00"/>
    <d v="2017-04-10T00:00:00"/>
    <s v="Disposed"/>
    <n v="14"/>
  </r>
  <r>
    <x v="8"/>
    <x v="1"/>
    <n v="10"/>
    <d v="2017-03-28T00:00:00"/>
    <d v="2017-04-24T00:00:00"/>
    <s v="Pending"/>
    <n v="27"/>
  </r>
  <r>
    <x v="41"/>
    <x v="1"/>
    <n v="45"/>
    <d v="2017-03-28T00:00:00"/>
    <d v="2017-04-20T00:00:00"/>
    <s v="Pending"/>
    <n v="23"/>
  </r>
  <r>
    <x v="26"/>
    <x v="6"/>
    <m/>
    <m/>
    <m/>
    <s v="Disposed"/>
    <n v="0"/>
  </r>
  <r>
    <x v="50"/>
    <x v="0"/>
    <n v="45"/>
    <d v="2017-03-29T00:00:00"/>
    <d v="2017-04-13T00:00:00"/>
    <s v="Pending"/>
    <n v="15"/>
  </r>
  <r>
    <x v="6"/>
    <x v="1"/>
    <n v="15"/>
    <d v="2017-03-29T00:00:00"/>
    <d v="2017-04-19T00:00:00"/>
    <s v="Pending"/>
    <n v="21"/>
  </r>
  <r>
    <x v="2"/>
    <x v="1"/>
    <n v="45"/>
    <d v="2017-03-29T00:00:00"/>
    <d v="2017-03-30T00:00:00"/>
    <s v="Pending"/>
    <n v="1"/>
  </r>
  <r>
    <x v="11"/>
    <x v="4"/>
    <n v="30"/>
    <d v="2017-03-29T00:00:00"/>
    <d v="2017-04-20T00:00:00"/>
    <s v="Pending"/>
    <n v="22"/>
  </r>
  <r>
    <x v="2"/>
    <x v="1"/>
    <n v="10"/>
    <d v="2017-03-30T00:00:00"/>
    <d v="2017-03-31T00:00:00"/>
    <s v="Pending"/>
    <n v="1"/>
  </r>
  <r>
    <x v="24"/>
    <x v="3"/>
    <n v="60"/>
    <d v="2017-03-30T00:00:00"/>
    <d v="2017-04-18T00:00:00"/>
    <s v="Pending"/>
    <n v="19"/>
  </r>
  <r>
    <x v="31"/>
    <x v="3"/>
    <n v="40"/>
    <d v="2017-03-30T00:00:00"/>
    <d v="2017-04-19T00:00:00"/>
    <s v="Disposed"/>
    <n v="20"/>
  </r>
  <r>
    <x v="30"/>
    <x v="4"/>
    <n v="30"/>
    <d v="2017-03-30T00:00:00"/>
    <d v="2017-04-11T00:00:00"/>
    <s v="Disposed"/>
    <n v="12"/>
  </r>
  <r>
    <x v="43"/>
    <x v="4"/>
    <n v="30"/>
    <d v="2017-03-30T00:00:00"/>
    <d v="2017-04-10T00:00:00"/>
    <s v="Disposed"/>
    <n v="11"/>
  </r>
  <r>
    <x v="44"/>
    <x v="1"/>
    <n v="25"/>
    <m/>
    <m/>
    <s v="Pending"/>
    <n v="0"/>
  </r>
  <r>
    <x v="55"/>
    <x v="0"/>
    <n v="10"/>
    <d v="2017-03-31T00:00:00"/>
    <d v="2017-04-11T00:00:00"/>
    <s v="Pending"/>
    <n v="11"/>
  </r>
  <r>
    <x v="10"/>
    <x v="1"/>
    <n v="10"/>
    <d v="2017-03-31T00:00:00"/>
    <d v="2017-04-25T00:00:00"/>
    <s v="Pending"/>
    <n v="25"/>
  </r>
  <r>
    <x v="2"/>
    <x v="1"/>
    <n v="10"/>
    <d v="2017-03-31T00:00:00"/>
    <d v="2017-04-26T00:00:00"/>
    <s v="Pending"/>
    <n v="26"/>
  </r>
  <r>
    <x v="57"/>
    <x v="0"/>
    <n v="10"/>
    <d v="2017-04-01T00:00:00"/>
    <d v="2017-04-12T00:00:00"/>
    <s v="Pending"/>
    <n v="11"/>
  </r>
  <r>
    <x v="9"/>
    <x v="2"/>
    <m/>
    <d v="2017-04-03T00:00:00"/>
    <d v="2017-04-11T00:00:00"/>
    <s v="Disposed"/>
    <n v="8"/>
  </r>
  <r>
    <x v="56"/>
    <x v="2"/>
    <m/>
    <d v="2017-04-03T00:00:00"/>
    <d v="2017-04-17T00:00:00"/>
    <s v="Disposed"/>
    <n v="14"/>
  </r>
  <r>
    <x v="38"/>
    <x v="0"/>
    <n v="30"/>
    <d v="2017-04-05T00:00:00"/>
    <d v="2017-04-15T00:00:00"/>
    <s v="Pending"/>
    <n v="10"/>
  </r>
  <r>
    <x v="21"/>
    <x v="1"/>
    <n v="90"/>
    <d v="2017-04-05T00:00:00"/>
    <d v="2017-04-20T00:00:00"/>
    <s v="Pending"/>
    <n v="15"/>
  </r>
  <r>
    <x v="46"/>
    <x v="1"/>
    <n v="90"/>
    <d v="2017-04-05T00:00:00"/>
    <d v="2017-04-21T00:00:00"/>
    <s v="Disposed"/>
    <n v="16"/>
  </r>
  <r>
    <x v="19"/>
    <x v="4"/>
    <n v="30"/>
    <d v="2017-04-05T00:00:00"/>
    <d v="2017-04-24T00:00:00"/>
    <s v="Disposed"/>
    <n v="19"/>
  </r>
  <r>
    <x v="57"/>
    <x v="0"/>
    <n v="30"/>
    <d v="2017-04-05T00:00:00"/>
    <d v="2017-04-12T00:00:00"/>
    <s v="Pending"/>
    <n v="7"/>
  </r>
  <r>
    <x v="7"/>
    <x v="1"/>
    <n v="20"/>
    <d v="2017-04-06T00:00:00"/>
    <d v="2017-04-24T00:00:00"/>
    <s v="Pending"/>
    <n v="18"/>
  </r>
  <r>
    <x v="40"/>
    <x v="1"/>
    <n v="20"/>
    <d v="2017-04-06T00:00:00"/>
    <d v="2017-04-26T00:00:00"/>
    <s v="Pending"/>
    <n v="20"/>
  </r>
  <r>
    <x v="20"/>
    <x v="1"/>
    <n v="60"/>
    <d v="2017-04-06T00:00:00"/>
    <d v="2017-04-17T00:00:00"/>
    <s v="Disposed"/>
    <n v="11"/>
  </r>
  <r>
    <x v="17"/>
    <x v="2"/>
    <n v="10"/>
    <d v="2017-04-06T00:00:00"/>
    <d v="2017-04-19T00:00:00"/>
    <s v="Disposed"/>
    <n v="13"/>
  </r>
  <r>
    <x v="42"/>
    <x v="3"/>
    <n v="30"/>
    <d v="2017-04-06T00:00:00"/>
    <d v="2017-04-26T00:00:00"/>
    <s v="Pending"/>
    <n v="20"/>
  </r>
  <r>
    <x v="13"/>
    <x v="4"/>
    <n v="60"/>
    <d v="2017-04-06T00:00:00"/>
    <d v="2017-04-25T00:00:00"/>
    <s v="Disposed"/>
    <n v="19"/>
  </r>
  <r>
    <x v="10"/>
    <x v="1"/>
    <n v="10"/>
    <d v="2017-04-06T00:00:00"/>
    <d v="2017-04-11T00:00:00"/>
    <s v="Pending"/>
    <n v="5"/>
  </r>
  <r>
    <x v="7"/>
    <x v="1"/>
    <n v="10"/>
    <d v="2017-04-06T00:00:00"/>
    <d v="2017-04-13T00:00:00"/>
    <s v="Pending"/>
    <n v="7"/>
  </r>
  <r>
    <x v="49"/>
    <x v="0"/>
    <m/>
    <d v="2017-04-07T00:00:00"/>
    <d v="2017-04-17T00:00:00"/>
    <s v="Pending"/>
    <n v="10"/>
  </r>
  <r>
    <x v="14"/>
    <x v="1"/>
    <m/>
    <d v="2017-04-07T00:00:00"/>
    <d v="2017-04-26T00:00:00"/>
    <s v="Pending"/>
    <n v="19"/>
  </r>
  <r>
    <x v="0"/>
    <x v="1"/>
    <m/>
    <d v="2017-04-07T00:00:00"/>
    <d v="2017-04-11T00:00:00"/>
    <s v="Pending"/>
    <n v="4"/>
  </r>
  <r>
    <x v="51"/>
    <x v="4"/>
    <m/>
    <d v="2017-04-07T00:00:00"/>
    <d v="2017-04-19T00:00:00"/>
    <s v="Disposed"/>
    <n v="12"/>
  </r>
  <r>
    <x v="52"/>
    <x v="0"/>
    <m/>
    <d v="2017-04-10T00:00:00"/>
    <d v="2017-04-17T00:00:00"/>
    <s v="Pending"/>
    <n v="7"/>
  </r>
  <r>
    <x v="16"/>
    <x v="1"/>
    <m/>
    <d v="2017-04-10T00:00:00"/>
    <d v="2017-04-26T00:00:00"/>
    <s v="Disposed"/>
    <n v="16"/>
  </r>
  <r>
    <x v="3"/>
    <x v="2"/>
    <m/>
    <d v="2017-04-10T00:00:00"/>
    <d v="2017-04-11T00:00:00"/>
    <s v="Pending"/>
    <n v="1"/>
  </r>
  <r>
    <x v="53"/>
    <x v="4"/>
    <m/>
    <d v="2017-04-10T00:00:00"/>
    <d v="2017-04-21T00:00:00"/>
    <s v="Disposed"/>
    <n v="11"/>
  </r>
  <r>
    <x v="43"/>
    <x v="5"/>
    <m/>
    <d v="2017-04-10T00:00:00"/>
    <d v="2017-04-22T00:00:00"/>
    <s v="Disposed"/>
    <n v="12"/>
  </r>
  <r>
    <x v="55"/>
    <x v="0"/>
    <n v="30"/>
    <d v="2017-04-11T00:00:00"/>
    <d v="2017-05-01T00:00:00"/>
    <s v="Pending"/>
    <n v="20"/>
  </r>
  <r>
    <x v="0"/>
    <x v="1"/>
    <n v="90"/>
    <d v="2017-04-11T00:00:00"/>
    <d v="2017-04-17T00:00:00"/>
    <s v="Pending"/>
    <n v="6"/>
  </r>
  <r>
    <x v="47"/>
    <x v="1"/>
    <n v="90"/>
    <d v="2017-04-11T00:00:00"/>
    <d v="2017-04-25T00:00:00"/>
    <s v="Pending"/>
    <n v="14"/>
  </r>
  <r>
    <x v="9"/>
    <x v="2"/>
    <n v="120"/>
    <d v="2017-04-11T00:00:00"/>
    <d v="2017-04-27T00:00:00"/>
    <s v="Disposed"/>
    <n v="16"/>
  </r>
  <r>
    <x v="22"/>
    <x v="3"/>
    <n v="10"/>
    <d v="2017-04-11T00:00:00"/>
    <d v="2017-04-21T00:00:00"/>
    <s v="Pending"/>
    <n v="10"/>
  </r>
  <r>
    <x v="30"/>
    <x v="4"/>
    <n v="30"/>
    <d v="2017-04-11T00:00:00"/>
    <d v="2017-04-25T00:00:00"/>
    <s v="Disposed"/>
    <n v="14"/>
  </r>
  <r>
    <x v="57"/>
    <x v="0"/>
    <n v="30"/>
    <d v="2017-04-12T00:00:00"/>
    <d v="2017-04-27T00:00:00"/>
    <s v="Pending"/>
    <n v="15"/>
  </r>
  <r>
    <x v="15"/>
    <x v="1"/>
    <n v="5"/>
    <d v="2017-04-12T00:00:00"/>
    <d v="2017-04-28T00:00:00"/>
    <s v="Pending"/>
    <n v="16"/>
  </r>
  <r>
    <x v="35"/>
    <x v="1"/>
    <n v="45"/>
    <d v="2017-04-12T00:00:00"/>
    <d v="2017-04-28T00:00:00"/>
    <s v="Disposed"/>
    <n v="16"/>
  </r>
  <r>
    <x v="32"/>
    <x v="3"/>
    <n v="150"/>
    <d v="2017-04-12T00:00:00"/>
    <d v="2017-04-24T00:00:00"/>
    <s v="Pending"/>
    <n v="12"/>
  </r>
  <r>
    <x v="37"/>
    <x v="4"/>
    <n v="30"/>
    <d v="2017-04-12T00:00:00"/>
    <d v="2017-04-28T00:00:00"/>
    <s v="Disposed"/>
    <n v="16"/>
  </r>
  <r>
    <x v="5"/>
    <x v="4"/>
    <n v="90"/>
    <d v="2017-04-12T00:00:00"/>
    <d v="2017-04-20T00:00:00"/>
    <s v="Pending"/>
    <n v="8"/>
  </r>
  <r>
    <x v="24"/>
    <x v="3"/>
    <n v="30"/>
    <d v="2017-04-12T00:00:00"/>
    <d v="2017-04-18T00:00:00"/>
    <s v="Pending"/>
    <n v="6"/>
  </r>
  <r>
    <x v="1"/>
    <x v="1"/>
    <n v="30"/>
    <d v="2017-04-12T00:00:00"/>
    <d v="2017-04-18T00:00:00"/>
    <s v="Pending"/>
    <n v="6"/>
  </r>
  <r>
    <x v="44"/>
    <x v="1"/>
    <n v="30"/>
    <d v="2017-04-13T00:00:00"/>
    <d v="2017-05-03T00:00:00"/>
    <s v="Pending"/>
    <n v="20"/>
  </r>
  <r>
    <x v="45"/>
    <x v="1"/>
    <n v="10"/>
    <d v="2017-04-13T00:00:00"/>
    <d v="2017-05-02T00:00:00"/>
    <s v="Pending"/>
    <n v="19"/>
  </r>
  <r>
    <x v="50"/>
    <x v="1"/>
    <n v="120"/>
    <d v="2017-04-13T00:00:00"/>
    <d v="2017-05-03T00:00:00"/>
    <s v="Pending"/>
    <n v="20"/>
  </r>
  <r>
    <x v="28"/>
    <x v="2"/>
    <n v="10"/>
    <d v="2017-04-13T00:00:00"/>
    <d v="2017-04-28T00:00:00"/>
    <s v="Pending"/>
    <n v="15"/>
  </r>
  <r>
    <x v="39"/>
    <x v="4"/>
    <n v="30"/>
    <d v="2017-04-13T00:00:00"/>
    <d v="2017-04-26T00:00:00"/>
    <s v="Disposed"/>
    <n v="13"/>
  </r>
  <r>
    <x v="7"/>
    <x v="1"/>
    <n v="30"/>
    <d v="2017-04-13T00:00:00"/>
    <d v="2017-04-24T00:00:00"/>
    <s v="Pending"/>
    <n v="11"/>
  </r>
  <r>
    <x v="23"/>
    <x v="3"/>
    <n v="30"/>
    <d v="2017-04-15T00:00:00"/>
    <d v="2017-05-02T00:00:00"/>
    <s v="Disposed"/>
    <n v="17"/>
  </r>
  <r>
    <x v="10"/>
    <x v="1"/>
    <n v="15"/>
    <d v="2017-04-15T00:00:00"/>
    <d v="2017-04-25T00:00:00"/>
    <s v="Pending"/>
    <n v="10"/>
  </r>
  <r>
    <x v="38"/>
    <x v="5"/>
    <n v="10"/>
    <d v="2017-04-15T00:00:00"/>
    <d v="2017-04-20T00:00:00"/>
    <s v="Pending"/>
    <n v="5"/>
  </r>
  <r>
    <x v="49"/>
    <x v="0"/>
    <n v="30"/>
    <d v="2017-04-17T00:00:00"/>
    <d v="2017-05-04T00:00:00"/>
    <s v="Pending"/>
    <n v="17"/>
  </r>
  <r>
    <x v="0"/>
    <x v="1"/>
    <n v="60"/>
    <d v="2017-04-17T00:00:00"/>
    <d v="2017-05-05T00:00:00"/>
    <s v="Pending"/>
    <n v="18"/>
  </r>
  <r>
    <x v="20"/>
    <x v="1"/>
    <n v="120"/>
    <d v="2017-04-17T00:00:00"/>
    <d v="2017-04-19T00:00:00"/>
    <s v="Disposed"/>
    <n v="2"/>
  </r>
  <r>
    <x v="48"/>
    <x v="1"/>
    <n v="60"/>
    <d v="2017-04-17T00:00:00"/>
    <d v="2017-04-18T00:00:00"/>
    <s v="Pending"/>
    <n v="1"/>
  </r>
  <r>
    <x v="56"/>
    <x v="2"/>
    <n v="10"/>
    <d v="2017-04-17T00:00:00"/>
    <d v="2017-05-02T00:00:00"/>
    <s v="Disposed"/>
    <n v="15"/>
  </r>
  <r>
    <x v="18"/>
    <x v="4"/>
    <n v="30"/>
    <d v="2017-04-17T00:00:00"/>
    <d v="2017-04-24T00:00:00"/>
    <s v="Disposed"/>
    <n v="7"/>
  </r>
  <r>
    <x v="58"/>
    <x v="0"/>
    <n v="10"/>
    <d v="2017-04-17T00:00:00"/>
    <d v="2017-04-21T00:00:00"/>
    <s v="Pending"/>
    <n v="4"/>
  </r>
  <r>
    <x v="1"/>
    <x v="1"/>
    <n v="45"/>
    <d v="2017-04-18T00:00:00"/>
    <d v="2017-05-08T00:00:00"/>
    <s v="Pending"/>
    <n v="20"/>
  </r>
  <r>
    <x v="48"/>
    <x v="1"/>
    <n v="60"/>
    <d v="2017-04-18T00:00:00"/>
    <d v="2017-05-09T00:00:00"/>
    <s v="Pending"/>
    <n v="21"/>
  </r>
  <r>
    <x v="3"/>
    <x v="2"/>
    <n v="180"/>
    <d v="2017-04-18T00:00:00"/>
    <d v="2017-05-05T00:00:00"/>
    <s v="Pending"/>
    <n v="17"/>
  </r>
  <r>
    <x v="24"/>
    <x v="3"/>
    <n v="15"/>
    <d v="2017-04-18T00:00:00"/>
    <d v="2017-05-01T00:00:00"/>
    <s v="Pending"/>
    <n v="13"/>
  </r>
  <r>
    <x v="54"/>
    <x v="4"/>
    <n v="30"/>
    <d v="2017-04-18T00:00:00"/>
    <d v="2017-05-11T00:00:00"/>
    <s v="Pending"/>
    <n v="23"/>
  </r>
  <r>
    <x v="6"/>
    <x v="1"/>
    <n v="60"/>
    <d v="2017-04-19T00:00:00"/>
    <d v="2017-05-05T00:00:00"/>
    <s v="Pending"/>
    <n v="16"/>
  </r>
  <r>
    <x v="20"/>
    <x v="1"/>
    <n v="15"/>
    <d v="2017-04-19T00:00:00"/>
    <d v="2017-05-02T00:00:00"/>
    <s v="Disposed"/>
    <n v="13"/>
  </r>
  <r>
    <x v="17"/>
    <x v="2"/>
    <n v="10"/>
    <d v="2017-04-19T00:00:00"/>
    <d v="2017-04-25T00:00:00"/>
    <s v="Disposed"/>
    <n v="6"/>
  </r>
  <r>
    <x v="31"/>
    <x v="3"/>
    <n v="60"/>
    <d v="2017-04-19T00:00:00"/>
    <d v="2017-04-27T00:00:00"/>
    <s v="Disposed"/>
    <n v="8"/>
  </r>
  <r>
    <x v="51"/>
    <x v="4"/>
    <n v="60"/>
    <d v="2017-04-19T00:00:00"/>
    <d v="2017-04-28T00:00:00"/>
    <s v="Disposed"/>
    <n v="9"/>
  </r>
  <r>
    <x v="38"/>
    <x v="0"/>
    <m/>
    <d v="2017-04-20T00:00:00"/>
    <d v="2017-04-26T00:00:00"/>
    <s v="Pending"/>
    <n v="6"/>
  </r>
  <r>
    <x v="52"/>
    <x v="0"/>
    <m/>
    <d v="2017-04-20T00:00:00"/>
    <d v="2017-04-27T00:00:00"/>
    <s v="Pending"/>
    <n v="7"/>
  </r>
  <r>
    <x v="38"/>
    <x v="0"/>
    <m/>
    <d v="2017-04-20T00:00:00"/>
    <d v="2017-04-26T00:00:00"/>
    <s v="Pending"/>
    <n v="6"/>
  </r>
  <r>
    <x v="52"/>
    <x v="0"/>
    <m/>
    <d v="2017-04-20T00:00:00"/>
    <d v="2017-04-27T00:00:00"/>
    <s v="Pending"/>
    <n v="7"/>
  </r>
  <r>
    <x v="41"/>
    <x v="1"/>
    <m/>
    <d v="2017-04-20T00:00:00"/>
    <d v="2017-05-12T00:00:00"/>
    <s v="Pending"/>
    <n v="22"/>
  </r>
  <r>
    <x v="21"/>
    <x v="1"/>
    <m/>
    <d v="2017-04-20T00:00:00"/>
    <d v="2017-04-27T00:00:00"/>
    <s v="Pending"/>
    <n v="7"/>
  </r>
  <r>
    <x v="5"/>
    <x v="4"/>
    <m/>
    <d v="2017-04-20T00:00:00"/>
    <d v="2017-05-02T00:00:00"/>
    <s v="Pending"/>
    <n v="12"/>
  </r>
  <r>
    <x v="11"/>
    <x v="4"/>
    <m/>
    <d v="2017-04-20T00:00:00"/>
    <d v="2017-05-09T00:00:00"/>
    <s v="Pending"/>
    <n v="19"/>
  </r>
  <r>
    <x v="58"/>
    <x v="0"/>
    <n v="20"/>
    <d v="2017-04-21T00:00:00"/>
    <d v="2017-04-26T00:00:00"/>
    <s v="Pending"/>
    <n v="5"/>
  </r>
  <r>
    <x v="36"/>
    <x v="1"/>
    <n v="30"/>
    <d v="2017-04-21T00:00:00"/>
    <d v="2017-05-16T00:00:00"/>
    <s v="Pending"/>
    <n v="25"/>
  </r>
  <r>
    <x v="46"/>
    <x v="1"/>
    <n v="10"/>
    <m/>
    <m/>
    <s v="Disposed"/>
    <n v="0"/>
  </r>
  <r>
    <x v="22"/>
    <x v="3"/>
    <n v="90"/>
    <d v="2017-04-21T00:00:00"/>
    <d v="2017-05-09T00:00:00"/>
    <s v="Pending"/>
    <n v="18"/>
  </r>
  <r>
    <x v="12"/>
    <x v="4"/>
    <n v="30"/>
    <d v="2017-04-21T00:00:00"/>
    <d v="2017-04-28T00:00:00"/>
    <s v="Disposed"/>
    <n v="7"/>
  </r>
  <r>
    <x v="53"/>
    <x v="4"/>
    <n v="15"/>
    <d v="2017-04-21T00:00:00"/>
    <d v="2017-05-16T00:00:00"/>
    <s v="Disposed"/>
    <n v="25"/>
  </r>
  <r>
    <x v="43"/>
    <x v="6"/>
    <n v="30"/>
    <m/>
    <m/>
    <s v="Disposed"/>
    <n v="0"/>
  </r>
  <r>
    <x v="43"/>
    <x v="6"/>
    <n v="30"/>
    <m/>
    <m/>
    <s v="Disposed"/>
    <n v="0"/>
  </r>
  <r>
    <x v="8"/>
    <x v="1"/>
    <n v="15"/>
    <d v="2017-04-24T00:00:00"/>
    <d v="2017-05-15T00:00:00"/>
    <s v="Pending"/>
    <n v="21"/>
  </r>
  <r>
    <x v="7"/>
    <x v="1"/>
    <n v="20"/>
    <d v="2017-04-24T00:00:00"/>
    <d v="2017-05-02T00:00:00"/>
    <s v="Pending"/>
    <n v="8"/>
  </r>
  <r>
    <x v="46"/>
    <x v="1"/>
    <n v="10"/>
    <d v="2017-04-24T00:00:00"/>
    <d v="2017-05-16T00:00:00"/>
    <s v="Disposed"/>
    <n v="22"/>
  </r>
  <r>
    <x v="32"/>
    <x v="3"/>
    <n v="15"/>
    <d v="2017-04-24T00:00:00"/>
    <d v="2017-05-04T00:00:00"/>
    <s v="Pending"/>
    <n v="10"/>
  </r>
  <r>
    <x v="18"/>
    <x v="4"/>
    <n v="15"/>
    <d v="2017-04-24T00:00:00"/>
    <d v="2017-05-01T00:00:00"/>
    <s v="Disposed"/>
    <n v="7"/>
  </r>
  <r>
    <x v="19"/>
    <x v="4"/>
    <n v="60"/>
    <d v="2017-04-24T00:00:00"/>
    <d v="2017-04-29T00:00:00"/>
    <s v="Disposed"/>
    <n v="5"/>
  </r>
  <r>
    <x v="10"/>
    <x v="1"/>
    <n v="10"/>
    <d v="2017-04-25T00:00:00"/>
    <d v="2017-05-03T00:00:00"/>
    <s v="Pending"/>
    <n v="8"/>
  </r>
  <r>
    <x v="47"/>
    <x v="1"/>
    <n v="60"/>
    <d v="2017-04-25T00:00:00"/>
    <d v="2017-05-03T00:00:00"/>
    <s v="Pending"/>
    <n v="8"/>
  </r>
  <r>
    <x v="17"/>
    <x v="2"/>
    <n v="45"/>
    <d v="2017-04-25T00:00:00"/>
    <d v="2017-05-15T00:00:00"/>
    <s v="Disposed"/>
    <n v="20"/>
  </r>
  <r>
    <x v="30"/>
    <x v="4"/>
    <n v="60"/>
    <d v="2017-04-25T00:00:00"/>
    <d v="2017-05-06T00:00:00"/>
    <s v="Disposed"/>
    <n v="11"/>
  </r>
  <r>
    <x v="13"/>
    <x v="4"/>
    <n v="15"/>
    <d v="2017-04-25T00:00:00"/>
    <d v="2017-05-18T00:00:00"/>
    <s v="Disposed"/>
    <n v="23"/>
  </r>
  <r>
    <x v="38"/>
    <x v="0"/>
    <n v="30"/>
    <d v="2017-04-26T00:00:00"/>
    <d v="2017-05-17T00:00:00"/>
    <s v="Pending"/>
    <n v="21"/>
  </r>
  <r>
    <x v="58"/>
    <x v="0"/>
    <n v="20"/>
    <d v="2017-04-26T00:00:00"/>
    <d v="2017-05-17T00:00:00"/>
    <s v="Pending"/>
    <n v="21"/>
  </r>
  <r>
    <x v="14"/>
    <x v="1"/>
    <n v="60"/>
    <d v="2017-04-26T00:00:00"/>
    <d v="2017-05-08T00:00:00"/>
    <s v="Pending"/>
    <n v="12"/>
  </r>
  <r>
    <x v="2"/>
    <x v="1"/>
    <n v="15"/>
    <d v="2017-04-26T00:00:00"/>
    <d v="2017-04-27T00:00:00"/>
    <s v="Pending"/>
    <n v="1"/>
  </r>
  <r>
    <x v="40"/>
    <x v="1"/>
    <n v="30"/>
    <d v="2017-04-26T00:00:00"/>
    <d v="2017-05-11T00:00:00"/>
    <s v="Pending"/>
    <n v="15"/>
  </r>
  <r>
    <x v="42"/>
    <x v="4"/>
    <n v="30"/>
    <d v="2017-04-26T00:00:00"/>
    <d v="2017-05-12T00:00:00"/>
    <s v="Pending"/>
    <n v="16"/>
  </r>
  <r>
    <x v="39"/>
    <x v="4"/>
    <n v="30"/>
    <d v="2017-04-26T00:00:00"/>
    <d v="2017-05-26T00:00:00"/>
    <s v="Disposed"/>
    <n v="30"/>
  </r>
  <r>
    <x v="52"/>
    <x v="0"/>
    <n v="30"/>
    <d v="2017-04-27T00:00:00"/>
    <d v="2017-05-22T00:00:00"/>
    <s v="Pending"/>
    <n v="25"/>
  </r>
  <r>
    <x v="21"/>
    <x v="1"/>
    <n v="10"/>
    <d v="2017-04-27T00:00:00"/>
    <d v="2017-05-19T00:00:00"/>
    <s v="Pending"/>
    <n v="22"/>
  </r>
  <r>
    <x v="2"/>
    <x v="1"/>
    <n v="90"/>
    <d v="2017-04-27T00:00:00"/>
    <d v="2017-05-11T00:00:00"/>
    <s v="Pending"/>
    <n v="14"/>
  </r>
  <r>
    <x v="57"/>
    <x v="1"/>
    <n v="10"/>
    <d v="2017-04-27T00:00:00"/>
    <d v="2017-05-01T00:00:00"/>
    <s v="Pending"/>
    <n v="4"/>
  </r>
  <r>
    <x v="31"/>
    <x v="4"/>
    <n v="10"/>
    <d v="2017-04-27T00:00:00"/>
    <d v="2017-05-19T00:00:00"/>
    <s v="Disposed"/>
    <n v="22"/>
  </r>
  <r>
    <x v="9"/>
    <x v="4"/>
    <n v="30"/>
    <d v="2017-04-27T00:00:00"/>
    <d v="2017-05-01T00:00:00"/>
    <s v="Disposed"/>
    <n v="4"/>
  </r>
  <r>
    <x v="15"/>
    <x v="1"/>
    <n v="60"/>
    <d v="2017-04-28T00:00:00"/>
    <d v="2017-05-05T00:00:00"/>
    <s v="Pending"/>
    <n v="7"/>
  </r>
  <r>
    <x v="16"/>
    <x v="1"/>
    <n v="10"/>
    <d v="2017-04-28T00:00:00"/>
    <d v="2017-05-29T00:00:00"/>
    <s v="Disposed"/>
    <n v="31"/>
  </r>
  <r>
    <x v="35"/>
    <x v="1"/>
    <n v="30"/>
    <d v="2017-04-28T00:00:00"/>
    <d v="2017-05-22T00:00:00"/>
    <s v="Disposed"/>
    <n v="24"/>
  </r>
  <r>
    <x v="28"/>
    <x v="2"/>
    <s v="After 2 P.M."/>
    <d v="2017-04-28T00:00:00"/>
    <d v="2017-05-18T00:00:00"/>
    <s v="Pending"/>
    <n v="20"/>
  </r>
  <r>
    <x v="12"/>
    <x v="5"/>
    <n v="10"/>
    <d v="2017-04-28T00:00:00"/>
    <d v="2017-05-15T00:00:00"/>
    <s v="Disposed"/>
    <n v="17"/>
  </r>
  <r>
    <x v="37"/>
    <x v="4"/>
    <n v="30"/>
    <d v="2017-04-28T00:00:00"/>
    <d v="2017-05-04T00:00:00"/>
    <s v="Disposed"/>
    <n v="6"/>
  </r>
  <r>
    <x v="51"/>
    <x v="4"/>
    <n v="60"/>
    <d v="2017-04-28T00:00:00"/>
    <d v="2017-05-09T00:00:00"/>
    <s v="Disposed"/>
    <n v="11"/>
  </r>
  <r>
    <x v="19"/>
    <x v="6"/>
    <m/>
    <m/>
    <m/>
    <s v="Disposed"/>
    <n v="0"/>
  </r>
  <r>
    <x v="55"/>
    <x v="1"/>
    <n v="40"/>
    <d v="2017-05-01T00:00:00"/>
    <d v="2017-05-16T00:00:00"/>
    <s v="Pending"/>
    <n v="15"/>
  </r>
  <r>
    <x v="57"/>
    <x v="1"/>
    <n v="10"/>
    <d v="2017-05-01T00:00:00"/>
    <d v="2017-05-19T00:00:00"/>
    <s v="Pending"/>
    <n v="18"/>
  </r>
  <r>
    <x v="24"/>
    <x v="3"/>
    <n v="90"/>
    <d v="2017-05-01T00:00:00"/>
    <d v="2017-05-17T00:00:00"/>
    <s v="Pending"/>
    <n v="16"/>
  </r>
  <r>
    <x v="18"/>
    <x v="7"/>
    <n v="30"/>
    <d v="2017-05-01T00:00:00"/>
    <d v="2017-05-22T00:00:00"/>
    <s v="Disposed"/>
    <n v="21"/>
  </r>
  <r>
    <x v="9"/>
    <x v="1"/>
    <n v="30"/>
    <d v="2017-05-01T00:00:00"/>
    <d v="2017-05-08T00:00:00"/>
    <s v="Disposed"/>
    <n v="7"/>
  </r>
  <r>
    <x v="7"/>
    <x v="1"/>
    <n v="90"/>
    <d v="2017-05-02T00:00:00"/>
    <d v="2017-05-22T00:00:00"/>
    <s v="Pending"/>
    <n v="20"/>
  </r>
  <r>
    <x v="20"/>
    <x v="1"/>
    <n v="60"/>
    <d v="2017-05-02T00:00:00"/>
    <d v="2017-05-18T00:00:00"/>
    <s v="Disposed"/>
    <n v="16"/>
  </r>
  <r>
    <x v="45"/>
    <x v="1"/>
    <n v="10"/>
    <d v="2017-05-02T00:00:00"/>
    <d v="2017-05-25T00:00:00"/>
    <s v="Pending"/>
    <n v="23"/>
  </r>
  <r>
    <x v="56"/>
    <x v="2"/>
    <n v="10"/>
    <d v="2017-05-02T00:00:00"/>
    <d v="2017-05-11T00:00:00"/>
    <s v="Disposed"/>
    <n v="9"/>
  </r>
  <r>
    <x v="23"/>
    <x v="4"/>
    <n v="10"/>
    <d v="2017-05-02T00:00:00"/>
    <d v="2017-05-03T00:00:00"/>
    <s v="Disposed"/>
    <n v="1"/>
  </r>
  <r>
    <x v="5"/>
    <x v="4"/>
    <n v="30"/>
    <d v="2017-05-02T00:00:00"/>
    <d v="2017-05-23T00:00:00"/>
    <s v="Pending"/>
    <n v="21"/>
  </r>
  <r>
    <x v="10"/>
    <x v="1"/>
    <n v="120"/>
    <d v="2017-05-03T00:00:00"/>
    <d v="2017-05-30T00:00:00"/>
    <s v="Pending"/>
    <n v="27"/>
  </r>
  <r>
    <x v="44"/>
    <x v="1"/>
    <n v="60"/>
    <d v="2017-05-03T00:00:00"/>
    <d v="2017-05-05T00:00:00"/>
    <s v="Pending"/>
    <n v="2"/>
  </r>
  <r>
    <x v="50"/>
    <x v="1"/>
    <n v="15"/>
    <d v="2017-05-03T00:00:00"/>
    <d v="2017-05-17T00:00:00"/>
    <s v="Pending"/>
    <n v="14"/>
  </r>
  <r>
    <x v="23"/>
    <x v="4"/>
    <n v="10"/>
    <d v="2017-05-03T00:00:00"/>
    <d v="2017-05-25T00:00:00"/>
    <s v="Disposed"/>
    <n v="22"/>
  </r>
  <r>
    <x v="44"/>
    <x v="1"/>
    <n v="10"/>
    <d v="2017-05-04T00:00:00"/>
    <d v="2017-05-23T00:00:00"/>
    <s v="Pending"/>
    <n v="19"/>
  </r>
  <r>
    <x v="49"/>
    <x v="1"/>
    <n v="90"/>
    <d v="2017-05-04T00:00:00"/>
    <d v="2017-05-09T00:00:00"/>
    <s v="Pending"/>
    <n v="5"/>
  </r>
  <r>
    <x v="32"/>
    <x v="3"/>
    <n v="20"/>
    <d v="2017-05-04T00:00:00"/>
    <d v="2017-05-22T00:00:00"/>
    <s v="Pending"/>
    <n v="18"/>
  </r>
  <r>
    <x v="37"/>
    <x v="4"/>
    <n v="60"/>
    <d v="2017-05-04T00:00:00"/>
    <d v="2017-05-20T00:00:00"/>
    <s v="Disposed"/>
    <n v="16"/>
  </r>
  <r>
    <x v="15"/>
    <x v="1"/>
    <n v="10"/>
    <d v="2017-05-05T00:00:00"/>
    <d v="2017-05-29T00:00:00"/>
    <s v="Pending"/>
    <n v="24"/>
  </r>
  <r>
    <x v="0"/>
    <x v="1"/>
    <n v="120"/>
    <d v="2017-05-05T00:00:00"/>
    <d v="2017-05-11T00:00:00"/>
    <s v="Pending"/>
    <n v="6"/>
  </r>
  <r>
    <x v="3"/>
    <x v="3"/>
    <n v="10"/>
    <d v="2017-05-05T00:00:00"/>
    <d v="2017-05-06T00:00:00"/>
    <s v="Pending"/>
    <n v="1"/>
  </r>
  <r>
    <x v="6"/>
    <x v="4"/>
    <n v="30"/>
    <d v="2017-05-05T00:00:00"/>
    <d v="2017-05-29T00:00:00"/>
    <s v="Pending"/>
    <n v="24"/>
  </r>
  <r>
    <x v="3"/>
    <x v="3"/>
    <n v="10"/>
    <d v="2017-05-06T00:00:00"/>
    <d v="2017-05-24T00:00:00"/>
    <s v="Pending"/>
    <n v="18"/>
  </r>
  <r>
    <x v="30"/>
    <x v="5"/>
    <n v="10"/>
    <d v="2017-05-06T00:00:00"/>
    <d v="2017-05-20T00:00:00"/>
    <s v="Disposed"/>
    <n v="14"/>
  </r>
  <r>
    <x v="14"/>
    <x v="1"/>
    <m/>
    <d v="2017-05-06T00:00:00"/>
    <d v="2017-06-05T00:00:00"/>
    <s v="Pending"/>
    <n v="30"/>
  </r>
  <r>
    <x v="1"/>
    <x v="1"/>
    <m/>
    <d v="2017-05-06T00:00:00"/>
    <d v="2017-05-30T00:00:00"/>
    <s v="Pending"/>
    <n v="24"/>
  </r>
  <r>
    <x v="9"/>
    <x v="4"/>
    <m/>
    <d v="2017-05-06T00:00:00"/>
    <d v="2017-05-29T00:00:00"/>
    <s v="Disposed"/>
    <n v="23"/>
  </r>
  <r>
    <x v="48"/>
    <x v="1"/>
    <n v="60"/>
    <d v="2017-05-09T00:00:00"/>
    <d v="2017-05-12T00:00:00"/>
    <s v="Pending"/>
    <n v="3"/>
  </r>
  <r>
    <x v="49"/>
    <x v="1"/>
    <n v="120"/>
    <d v="2017-05-09T00:00:00"/>
    <d v="2017-05-29T00:00:00"/>
    <s v="Pending"/>
    <n v="20"/>
  </r>
  <r>
    <x v="22"/>
    <x v="3"/>
    <n v="20"/>
    <d v="2017-05-09T00:00:00"/>
    <d v="2017-05-26T00:00:00"/>
    <s v="Pending"/>
    <n v="17"/>
  </r>
  <r>
    <x v="51"/>
    <x v="4"/>
    <n v="60"/>
    <d v="2017-05-09T00:00:00"/>
    <d v="2017-05-17T00:00:00"/>
    <s v="Disposed"/>
    <n v="8"/>
  </r>
  <r>
    <x v="11"/>
    <x v="4"/>
    <n v="10"/>
    <d v="2017-05-09T00:00:00"/>
    <d v="2017-05-31T00:00:00"/>
    <s v="Pending"/>
    <n v="22"/>
  </r>
  <r>
    <x v="40"/>
    <x v="1"/>
    <n v="15"/>
    <d v="2017-05-09T00:00:00"/>
    <d v="2017-05-11T00:00:00"/>
    <s v="Pending"/>
    <n v="2"/>
  </r>
  <r>
    <x v="0"/>
    <x v="1"/>
    <n v="60"/>
    <d v="2017-05-11T00:00:00"/>
    <d v="2017-05-31T00:00:00"/>
    <s v="Pending"/>
    <n v="20"/>
  </r>
  <r>
    <x v="2"/>
    <x v="1"/>
    <n v="60"/>
    <d v="2017-05-11T00:00:00"/>
    <d v="2017-06-02T00:00:00"/>
    <s v="Pending"/>
    <n v="22"/>
  </r>
  <r>
    <x v="40"/>
    <x v="1"/>
    <n v="15"/>
    <d v="2017-05-11T00:00:00"/>
    <d v="2017-06-05T00:00:00"/>
    <s v="Pending"/>
    <n v="25"/>
  </r>
  <r>
    <x v="56"/>
    <x v="2"/>
    <n v="10"/>
    <d v="2017-05-11T00:00:00"/>
    <d v="2017-05-26T00:00:00"/>
    <s v="Disposed"/>
    <n v="15"/>
  </r>
  <r>
    <x v="54"/>
    <x v="4"/>
    <n v="30"/>
    <d v="2017-05-11T00:00:00"/>
    <d v="2017-05-31T00:00:00"/>
    <s v="Pending"/>
    <n v="20"/>
  </r>
  <r>
    <x v="41"/>
    <x v="1"/>
    <n v="60"/>
    <d v="2017-05-12T00:00:00"/>
    <d v="2017-07-06T00:00:00"/>
    <s v="Pending"/>
    <n v="55"/>
  </r>
  <r>
    <x v="48"/>
    <x v="1"/>
    <n v="120"/>
    <d v="2017-05-12T00:00:00"/>
    <d v="2017-05-30T00:00:00"/>
    <s v="Pending"/>
    <n v="18"/>
  </r>
  <r>
    <x v="42"/>
    <x v="4"/>
    <n v="30"/>
    <d v="2017-05-12T00:00:00"/>
    <d v="2017-05-30T00:00:00"/>
    <s v="Pending"/>
    <n v="18"/>
  </r>
  <r>
    <x v="8"/>
    <x v="1"/>
    <n v="10"/>
    <d v="2017-05-15T00:00:00"/>
    <d v="2017-07-11T00:00:00"/>
    <s v="Pending"/>
    <n v="57"/>
  </r>
  <r>
    <x v="47"/>
    <x v="1"/>
    <n v="90"/>
    <d v="2017-05-15T00:00:00"/>
    <d v="2017-06-06T00:00:00"/>
    <s v="Pending"/>
    <n v="22"/>
  </r>
  <r>
    <x v="17"/>
    <x v="3"/>
    <n v="15"/>
    <d v="2017-05-15T00:00:00"/>
    <d v="2017-05-22T00:00:00"/>
    <s v="Disposed"/>
    <n v="7"/>
  </r>
  <r>
    <x v="12"/>
    <x v="5"/>
    <n v="10"/>
    <d v="2017-05-15T00:00:00"/>
    <d v="2017-05-27T00:00:00"/>
    <s v="Disposed"/>
    <n v="12"/>
  </r>
  <r>
    <x v="36"/>
    <x v="1"/>
    <n v="10"/>
    <d v="2017-05-16T00:00:00"/>
    <d v="2017-07-14T00:00:00"/>
    <s v="Pending"/>
    <n v="59"/>
  </r>
  <r>
    <x v="46"/>
    <x v="1"/>
    <n v="10"/>
    <d v="2017-05-16T00:00:00"/>
    <d v="2017-05-17T00:00:00"/>
    <s v="Disposed"/>
    <n v="1"/>
  </r>
  <r>
    <x v="55"/>
    <x v="1"/>
    <n v="10"/>
    <d v="2017-05-16T00:00:00"/>
    <d v="2017-07-04T00:00:00"/>
    <s v="Pending"/>
    <n v="49"/>
  </r>
  <r>
    <x v="53"/>
    <x v="4"/>
    <n v="10"/>
    <d v="2017-05-16T00:00:00"/>
    <d v="2017-07-03T00:00:00"/>
    <s v="Disposed"/>
    <n v="48"/>
  </r>
  <r>
    <x v="38"/>
    <x v="1"/>
    <n v="30"/>
    <d v="2017-05-17T00:00:00"/>
    <d v="2017-05-18T00:00:00"/>
    <s v="Pending"/>
    <n v="1"/>
  </r>
  <r>
    <x v="46"/>
    <x v="1"/>
    <n v="10"/>
    <d v="2017-05-17T00:00:00"/>
    <d v="2017-05-26T00:00:00"/>
    <s v="Disposed"/>
    <n v="9"/>
  </r>
  <r>
    <x v="50"/>
    <x v="1"/>
    <n v="30"/>
    <d v="2017-05-17T00:00:00"/>
    <d v="2017-07-05T00:00:00"/>
    <s v="Pending"/>
    <n v="49"/>
  </r>
  <r>
    <x v="58"/>
    <x v="1"/>
    <n v="150"/>
    <d v="2017-05-17T00:00:00"/>
    <d v="2017-05-18T00:00:00"/>
    <s v="Pending"/>
    <n v="1"/>
  </r>
  <r>
    <x v="24"/>
    <x v="4"/>
    <n v="15"/>
    <d v="2017-05-17T00:00:00"/>
    <d v="2017-06-07T00:00:00"/>
    <s v="Pending"/>
    <n v="21"/>
  </r>
  <r>
    <x v="51"/>
    <x v="4"/>
    <n v="60"/>
    <d v="2017-05-17T00:00:00"/>
    <d v="2017-05-25T00:00:00"/>
    <s v="Disposed"/>
    <n v="8"/>
  </r>
  <r>
    <x v="28"/>
    <x v="1"/>
    <n v="60"/>
    <d v="2017-05-18T00:00:00"/>
    <d v="2017-07-05T00:00:00"/>
    <s v="Pending"/>
    <n v="48"/>
  </r>
  <r>
    <x v="38"/>
    <x v="1"/>
    <n v="60"/>
    <d v="2017-05-18T00:00:00"/>
    <d v="2017-05-19T00:00:00"/>
    <s v="Pending"/>
    <n v="1"/>
  </r>
  <r>
    <x v="20"/>
    <x v="1"/>
    <n v="45"/>
    <d v="2017-05-18T00:00:00"/>
    <d v="2017-06-06T00:00:00"/>
    <s v="Disposed"/>
    <n v="19"/>
  </r>
  <r>
    <x v="58"/>
    <x v="1"/>
    <n v="15"/>
    <d v="2017-05-18T00:00:00"/>
    <d v="2017-05-23T00:00:00"/>
    <s v="Pending"/>
    <n v="5"/>
  </r>
  <r>
    <x v="13"/>
    <x v="4"/>
    <n v="30"/>
    <d v="2017-05-18T00:00:00"/>
    <d v="2017-06-08T00:00:00"/>
    <s v="Disposed"/>
    <n v="21"/>
  </r>
  <r>
    <x v="54"/>
    <x v="4"/>
    <n v="10"/>
    <d v="2017-05-18T00:00:00"/>
    <d v="2017-05-19T00:00:00"/>
    <s v="Pending"/>
    <n v="1"/>
  </r>
  <r>
    <x v="38"/>
    <x v="1"/>
    <n v="30"/>
    <d v="2017-05-19T00:00:00"/>
    <d v="2017-07-10T00:00:00"/>
    <s v="Pending"/>
    <n v="52"/>
  </r>
  <r>
    <x v="21"/>
    <x v="1"/>
    <n v="120"/>
    <d v="2017-05-19T00:00:00"/>
    <d v="2017-06-07T00:00:00"/>
    <s v="Pending"/>
    <n v="19"/>
  </r>
  <r>
    <x v="57"/>
    <x v="1"/>
    <n v="15"/>
    <d v="2017-05-19T00:00:00"/>
    <d v="2017-05-26T00:00:00"/>
    <s v="Pending"/>
    <n v="7"/>
  </r>
  <r>
    <x v="31"/>
    <x v="4"/>
    <n v="10"/>
    <d v="2017-05-19T00:00:00"/>
    <d v="2017-06-01T00:00:00"/>
    <s v="Disposed"/>
    <n v="13"/>
  </r>
  <r>
    <x v="54"/>
    <x v="4"/>
    <n v="20"/>
    <d v="2017-05-19T00:00:00"/>
    <d v="2017-05-31T00:00:00"/>
    <s v="Pending"/>
    <n v="12"/>
  </r>
  <r>
    <x v="30"/>
    <x v="5"/>
    <n v="10"/>
    <d v="2017-05-20T00:00:00"/>
    <d v="2017-05-24T00:00:00"/>
    <s v="Disposed"/>
    <n v="4"/>
  </r>
  <r>
    <x v="37"/>
    <x v="5"/>
    <n v="10"/>
    <d v="2017-05-20T00:00:00"/>
    <d v="2017-05-31T00:00:00"/>
    <s v="Disposed"/>
    <n v="11"/>
  </r>
  <r>
    <x v="21"/>
    <x v="1"/>
    <n v="20"/>
    <d v="2017-05-20T00:00:00"/>
    <d v="2017-06-07T00:00:00"/>
    <s v="Pending"/>
    <n v="18"/>
  </r>
  <r>
    <x v="7"/>
    <x v="1"/>
    <n v="90"/>
    <d v="2017-05-22T00:00:00"/>
    <d v="2017-05-31T00:00:00"/>
    <s v="Pending"/>
    <n v="9"/>
  </r>
  <r>
    <x v="35"/>
    <x v="1"/>
    <n v="15"/>
    <d v="2017-05-22T00:00:00"/>
    <d v="2017-07-10T00:00:00"/>
    <s v="Disposed"/>
    <n v="49"/>
  </r>
  <r>
    <x v="52"/>
    <x v="1"/>
    <n v="30"/>
    <d v="2017-05-22T00:00:00"/>
    <d v="2017-05-23T00:00:00"/>
    <s v="Pending"/>
    <n v="1"/>
  </r>
  <r>
    <x v="17"/>
    <x v="3"/>
    <n v="30"/>
    <d v="2017-05-22T00:00:00"/>
    <d v="2017-06-05T00:00:00"/>
    <s v="Disposed"/>
    <n v="14"/>
  </r>
  <r>
    <x v="18"/>
    <x v="4"/>
    <n v="10"/>
    <d v="2017-05-22T00:00:00"/>
    <d v="2017-06-02T00:00:00"/>
    <s v="Disposed"/>
    <n v="11"/>
  </r>
  <r>
    <x v="44"/>
    <x v="1"/>
    <n v="60"/>
    <d v="2017-05-23T00:00:00"/>
    <d v="2017-07-12T00:00:00"/>
    <s v="Pending"/>
    <n v="50"/>
  </r>
  <r>
    <x v="52"/>
    <x v="1"/>
    <n v="60"/>
    <d v="2017-05-23T00:00:00"/>
    <d v="2017-05-25T00:00:00"/>
    <s v="Pending"/>
    <n v="2"/>
  </r>
  <r>
    <x v="58"/>
    <x v="1"/>
    <n v="15"/>
    <d v="2017-05-23T00:00:00"/>
    <d v="2017-07-12T00:00:00"/>
    <s v="Pending"/>
    <n v="50"/>
  </r>
  <r>
    <x v="5"/>
    <x v="4"/>
    <n v="60"/>
    <d v="2017-05-23T00:00:00"/>
    <d v="2017-07-07T00:00:00"/>
    <s v="Pending"/>
    <n v="45"/>
  </r>
  <r>
    <x v="30"/>
    <x v="5"/>
    <n v="15"/>
    <d v="2017-05-24T00:00:00"/>
    <d v="2017-05-29T00:00:00"/>
    <s v="Disposed"/>
    <n v="5"/>
  </r>
  <r>
    <x v="3"/>
    <x v="4"/>
    <n v="25"/>
    <d v="2017-05-24T00:00:00"/>
    <d v="2017-05-27T00:00:00"/>
    <s v="Pending"/>
    <n v="3"/>
  </r>
  <r>
    <x v="32"/>
    <x v="4"/>
    <n v="90"/>
    <d v="2017-05-24T00:00:00"/>
    <d v="2017-07-04T00:00:00"/>
    <s v="Pending"/>
    <n v="41"/>
  </r>
  <r>
    <x v="45"/>
    <x v="1"/>
    <n v="120"/>
    <d v="2017-05-25T00:00:00"/>
    <d v="2017-07-18T00:00:00"/>
    <s v="Pending"/>
    <n v="54"/>
  </r>
  <r>
    <x v="52"/>
    <x v="1"/>
    <n v="90"/>
    <d v="2017-05-25T00:00:00"/>
    <d v="2017-05-26T00:00:00"/>
    <s v="Pending"/>
    <n v="1"/>
  </r>
  <r>
    <x v="23"/>
    <x v="4"/>
    <n v="30"/>
    <d v="2017-05-25T00:00:00"/>
    <d v="2017-07-10T00:00:00"/>
    <s v="Disposed"/>
    <n v="46"/>
  </r>
  <r>
    <x v="51"/>
    <x v="4"/>
    <n v="60"/>
    <d v="2017-05-25T00:00:00"/>
    <d v="2017-06-02T00:00:00"/>
    <s v="Disposed"/>
    <n v="8"/>
  </r>
  <r>
    <x v="20"/>
    <x v="1"/>
    <n v="30"/>
    <d v="2017-05-25T00:00:00"/>
    <d v="2017-06-06T00:00:00"/>
    <s v="Disposed"/>
    <n v="12"/>
  </r>
  <r>
    <x v="46"/>
    <x v="1"/>
    <n v="45"/>
    <d v="2017-05-26T00:00:00"/>
    <d v="2017-07-17T00:00:00"/>
    <s v="Disposed"/>
    <n v="52"/>
  </r>
  <r>
    <x v="52"/>
    <x v="1"/>
    <n v="25"/>
    <d v="2017-05-26T00:00:00"/>
    <d v="2017-07-14T00:00:00"/>
    <s v="Pending"/>
    <n v="49"/>
  </r>
  <r>
    <x v="57"/>
    <x v="1"/>
    <n v="60"/>
    <m/>
    <m/>
    <s v="Pending"/>
    <n v="0"/>
  </r>
  <r>
    <x v="56"/>
    <x v="2"/>
    <n v="30"/>
    <d v="2017-05-26T00:00:00"/>
    <d v="2017-06-01T00:00:00"/>
    <s v="Disposed"/>
    <n v="6"/>
  </r>
  <r>
    <x v="22"/>
    <x v="3"/>
    <n v="5"/>
    <d v="2017-05-26T00:00:00"/>
    <d v="2017-06-07T00:00:00"/>
    <s v="Pending"/>
    <n v="12"/>
  </r>
  <r>
    <x v="39"/>
    <x v="4"/>
    <n v="20"/>
    <d v="2017-05-26T00:00:00"/>
    <d v="2017-07-11T00:00:00"/>
    <s v="Disposed"/>
    <n v="46"/>
  </r>
  <r>
    <x v="3"/>
    <x v="4"/>
    <m/>
    <d v="2017-05-27T00:00:00"/>
    <d v="2017-06-05T00:00:00"/>
    <s v="Pending"/>
    <n v="9"/>
  </r>
  <r>
    <x v="12"/>
    <x v="5"/>
    <m/>
    <d v="2017-05-27T00:00:00"/>
    <d v="2017-06-03T00:00:00"/>
    <s v="Disposed"/>
    <n v="7"/>
  </r>
  <r>
    <x v="15"/>
    <x v="1"/>
    <n v="10"/>
    <d v="2017-05-29T00:00:00"/>
    <d v="2017-07-26T00:00:00"/>
    <s v="Pending"/>
    <n v="58"/>
  </r>
  <r>
    <x v="16"/>
    <x v="1"/>
    <n v="45"/>
    <d v="2017-05-29T00:00:00"/>
    <d v="2017-07-11T00:00:00"/>
    <s v="Disposed"/>
    <n v="43"/>
  </r>
  <r>
    <x v="49"/>
    <x v="1"/>
    <n v="60"/>
    <d v="2017-05-29T00:00:00"/>
    <d v="2017-07-18T00:00:00"/>
    <s v="Pending"/>
    <n v="50"/>
  </r>
  <r>
    <x v="30"/>
    <x v="6"/>
    <n v="90"/>
    <m/>
    <m/>
    <s v="Disposed"/>
    <n v="0"/>
  </r>
  <r>
    <x v="9"/>
    <x v="4"/>
    <n v="30"/>
    <d v="2017-05-29T00:00:00"/>
    <d v="2017-07-06T00:00:00"/>
    <s v="Disposed"/>
    <n v="38"/>
  </r>
  <r>
    <x v="6"/>
    <x v="4"/>
    <n v="10"/>
    <d v="2017-05-29T00:00:00"/>
    <d v="2017-07-14T00:00:00"/>
    <s v="Pending"/>
    <n v="46"/>
  </r>
  <r>
    <x v="10"/>
    <x v="1"/>
    <n v="10"/>
    <d v="2017-05-30T00:00:00"/>
    <d v="2017-06-08T00:00:00"/>
    <s v="Pending"/>
    <n v="9"/>
  </r>
  <r>
    <x v="1"/>
    <x v="1"/>
    <n v="10"/>
    <d v="2017-05-30T00:00:00"/>
    <d v="2017-07-13T00:00:00"/>
    <s v="Pending"/>
    <n v="44"/>
  </r>
  <r>
    <x v="48"/>
    <x v="1"/>
    <n v="45"/>
    <d v="2017-05-30T00:00:00"/>
    <d v="2017-07-07T00:00:00"/>
    <s v="Pending"/>
    <n v="38"/>
  </r>
  <r>
    <x v="42"/>
    <x v="4"/>
    <n v="90"/>
    <d v="2017-05-30T00:00:00"/>
    <d v="2017-06-06T00:00:00"/>
    <s v="Pending"/>
    <n v="7"/>
  </r>
  <r>
    <x v="7"/>
    <x v="1"/>
    <n v="120"/>
    <d v="2017-05-31T00:00:00"/>
    <d v="2017-06-06T00:00:00"/>
    <s v="Pending"/>
    <n v="6"/>
  </r>
  <r>
    <x v="0"/>
    <x v="1"/>
    <n v="40"/>
    <d v="2017-05-31T00:00:00"/>
    <d v="2017-07-24T00:00:00"/>
    <s v="Pending"/>
    <n v="54"/>
  </r>
  <r>
    <x v="37"/>
    <x v="6"/>
    <n v="30"/>
    <m/>
    <m/>
    <s v="Disposed"/>
    <n v="0"/>
  </r>
  <r>
    <x v="11"/>
    <x v="4"/>
    <n v="10"/>
    <d v="2017-05-31T00:00:00"/>
    <d v="2017-07-17T00:00:00"/>
    <s v="Pending"/>
    <n v="47"/>
  </r>
  <r>
    <x v="54"/>
    <x v="4"/>
    <n v="30"/>
    <d v="2017-05-31T00:00:00"/>
    <d v="2017-07-13T00:00:00"/>
    <s v="Pending"/>
    <n v="43"/>
  </r>
  <r>
    <x v="2"/>
    <x v="1"/>
    <n v="60"/>
    <d v="2017-06-01T00:00:00"/>
    <d v="2017-06-02T00:00:00"/>
    <s v="Pending"/>
    <n v="1"/>
  </r>
  <r>
    <x v="56"/>
    <x v="3"/>
    <n v="45"/>
    <d v="2017-06-01T00:00:00"/>
    <d v="2017-07-18T00:00:00"/>
    <s v="Disposed"/>
    <n v="47"/>
  </r>
  <r>
    <x v="31"/>
    <x v="4"/>
    <n v="60"/>
    <d v="2017-06-01T00:00:00"/>
    <d v="2017-07-05T00:00:00"/>
    <s v="Disposed"/>
    <n v="34"/>
  </r>
  <r>
    <x v="46"/>
    <x v="1"/>
    <n v="20"/>
    <d v="2017-06-01T00:00:00"/>
    <d v="2017-07-17T00:00:00"/>
    <s v="Disposed"/>
    <n v="46"/>
  </r>
  <r>
    <x v="2"/>
    <x v="1"/>
    <n v="45"/>
    <d v="2017-06-02T00:00:00"/>
    <d v="2017-07-07T00:00:00"/>
    <s v="Pending"/>
    <n v="35"/>
  </r>
  <r>
    <x v="18"/>
    <x v="4"/>
    <n v="10"/>
    <d v="2017-06-02T00:00:00"/>
    <d v="2017-07-19T00:00:00"/>
    <s v="Disposed"/>
    <n v="47"/>
  </r>
  <r>
    <x v="51"/>
    <x v="4"/>
    <n v="90"/>
    <d v="2017-06-02T00:00:00"/>
    <d v="2017-07-12T00:00:00"/>
    <s v="Disposed"/>
    <n v="40"/>
  </r>
  <r>
    <x v="9"/>
    <x v="4"/>
    <n v="30"/>
    <d v="2017-06-02T00:00:00"/>
    <d v="2017-07-06T00:00:00"/>
    <s v="Disposed"/>
    <n v="34"/>
  </r>
  <r>
    <x v="12"/>
    <x v="5"/>
    <n v="15"/>
    <d v="2017-06-03T00:00:00"/>
    <d v="2017-06-07T00:00:00"/>
    <s v="Disposed"/>
    <n v="4"/>
  </r>
  <r>
    <x v="14"/>
    <x v="1"/>
    <n v="120"/>
    <d v="2017-06-05T00:00:00"/>
    <d v="2017-07-27T00:00:00"/>
    <s v="Pending"/>
    <n v="52"/>
  </r>
  <r>
    <x v="40"/>
    <x v="1"/>
    <n v="60"/>
    <d v="2017-06-05T00:00:00"/>
    <d v="2017-07-25T00:00:00"/>
    <s v="Pending"/>
    <n v="50"/>
  </r>
  <r>
    <x v="3"/>
    <x v="4"/>
    <n v="30"/>
    <d v="2017-06-05T00:00:00"/>
    <d v="2017-07-20T00:00:00"/>
    <s v="Pending"/>
    <n v="45"/>
  </r>
  <r>
    <x v="17"/>
    <x v="4"/>
    <n v="10"/>
    <d v="2017-06-05T00:00:00"/>
    <d v="2017-07-24T00:00:00"/>
    <s v="Disposed"/>
    <n v="49"/>
  </r>
  <r>
    <x v="7"/>
    <x v="1"/>
    <n v="90"/>
    <d v="2017-06-06T00:00:00"/>
    <d v="2017-06-07T00:00:00"/>
    <s v="Pending"/>
    <n v="1"/>
  </r>
  <r>
    <x v="20"/>
    <x v="1"/>
    <n v="10"/>
    <d v="2017-06-06T00:00:00"/>
    <d v="2017-07-04T00:00:00"/>
    <s v="Disposed"/>
    <n v="28"/>
  </r>
  <r>
    <x v="47"/>
    <x v="1"/>
    <n v="55"/>
    <d v="2017-06-06T00:00:00"/>
    <d v="2017-07-04T00:00:00"/>
    <s v="Pending"/>
    <n v="28"/>
  </r>
  <r>
    <x v="42"/>
    <x v="4"/>
    <n v="30"/>
    <d v="2017-06-06T00:00:00"/>
    <d v="2017-07-21T00:00:00"/>
    <s v="Pending"/>
    <n v="45"/>
  </r>
  <r>
    <x v="7"/>
    <x v="1"/>
    <n v="30"/>
    <d v="2017-06-07T00:00:00"/>
    <d v="2017-06-08T00:00:00"/>
    <s v="Pending"/>
    <n v="1"/>
  </r>
  <r>
    <x v="21"/>
    <x v="1"/>
    <n v="45"/>
    <d v="2017-06-07T00:00:00"/>
    <d v="2017-07-07T00:00:00"/>
    <s v="Pending"/>
    <n v="30"/>
  </r>
  <r>
    <x v="22"/>
    <x v="3"/>
    <n v="90"/>
    <d v="2017-06-07T00:00:00"/>
    <d v="2017-07-12T00:00:00"/>
    <s v="Pending"/>
    <n v="35"/>
  </r>
  <r>
    <x v="12"/>
    <x v="5"/>
    <n v="30"/>
    <d v="2017-06-07T00:00:00"/>
    <d v="2017-06-08T00:00:00"/>
    <s v="Disposed"/>
    <n v="1"/>
  </r>
  <r>
    <x v="24"/>
    <x v="4"/>
    <n v="20"/>
    <d v="2017-06-07T00:00:00"/>
    <d v="2017-07-26T00:00:00"/>
    <s v="Pending"/>
    <n v="49"/>
  </r>
  <r>
    <x v="10"/>
    <x v="1"/>
    <n v="30"/>
    <d v="2017-06-08T00:00:00"/>
    <d v="2017-07-21T00:00:00"/>
    <s v="Pending"/>
    <n v="43"/>
  </r>
  <r>
    <x v="7"/>
    <x v="1"/>
    <n v="120"/>
    <d v="2017-06-08T00:00:00"/>
    <d v="2017-07-24T00:00:00"/>
    <s v="Pending"/>
    <n v="46"/>
  </r>
  <r>
    <x v="12"/>
    <x v="6"/>
    <n v="60"/>
    <m/>
    <m/>
    <s v="Disposed"/>
    <n v="0"/>
  </r>
  <r>
    <x v="13"/>
    <x v="4"/>
    <n v="45"/>
    <d v="2017-06-08T00:00:00"/>
    <d v="2017-07-21T00:00:00"/>
    <s v="Disposed"/>
    <n v="43"/>
  </r>
  <r>
    <x v="53"/>
    <x v="4"/>
    <n v="60"/>
    <d v="2017-07-03T00:00:00"/>
    <d v="2017-07-25T00:00:00"/>
    <s v="Disposed"/>
    <n v="22"/>
  </r>
  <r>
    <x v="20"/>
    <x v="1"/>
    <n v="60"/>
    <d v="2017-07-04T00:00:00"/>
    <d v="2017-07-17T00:00:00"/>
    <s v="Disposed"/>
    <n v="13"/>
  </r>
  <r>
    <x v="47"/>
    <x v="1"/>
    <n v="15"/>
    <d v="2017-07-04T00:00:00"/>
    <d v="2017-07-17T00:00:00"/>
    <s v="Pending"/>
    <n v="13"/>
  </r>
  <r>
    <x v="55"/>
    <x v="1"/>
    <n v="60"/>
    <d v="2017-07-04T00:00:00"/>
    <d v="2017-07-27T00:00:00"/>
    <s v="Pending"/>
    <n v="23"/>
  </r>
  <r>
    <x v="32"/>
    <x v="4"/>
    <n v="10"/>
    <d v="2017-07-04T00:00:00"/>
    <d v="2017-07-27T00:00:00"/>
    <s v="Pending"/>
    <n v="23"/>
  </r>
  <r>
    <x v="28"/>
    <x v="1"/>
    <n v="20"/>
    <d v="2017-07-05T00:00:00"/>
    <d v="2017-07-20T00:00:00"/>
    <s v="Pending"/>
    <n v="15"/>
  </r>
  <r>
    <x v="50"/>
    <x v="1"/>
    <n v="15"/>
    <d v="2017-07-05T00:00:00"/>
    <d v="2017-07-31T00:00:00"/>
    <s v="Pending"/>
    <n v="26"/>
  </r>
  <r>
    <x v="31"/>
    <x v="4"/>
    <n v="90"/>
    <d v="2017-07-05T00:00:00"/>
    <d v="2017-07-15T00:00:00"/>
    <s v="Disposed"/>
    <n v="10"/>
  </r>
  <r>
    <x v="41"/>
    <x v="1"/>
    <n v="60"/>
    <d v="2017-07-06T00:00:00"/>
    <d v="2017-07-28T00:00:00"/>
    <s v="Pending"/>
    <n v="22"/>
  </r>
  <r>
    <x v="9"/>
    <x v="4"/>
    <n v="10"/>
    <d v="2017-07-06T00:00:00"/>
    <d v="2017-07-21T00:00:00"/>
    <s v="Disposed"/>
    <n v="15"/>
  </r>
  <r>
    <x v="21"/>
    <x v="1"/>
    <n v="30"/>
    <d v="2017-07-07T00:00:00"/>
    <d v="2017-07-13T00:00:00"/>
    <s v="Pending"/>
    <n v="6"/>
  </r>
  <r>
    <x v="2"/>
    <x v="1"/>
    <n v="45"/>
    <d v="2017-07-07T00:00:00"/>
    <d v="2017-07-13T00:00:00"/>
    <s v="Pending"/>
    <n v="6"/>
  </r>
  <r>
    <x v="48"/>
    <x v="1"/>
    <n v="150"/>
    <d v="2017-07-07T00:00:00"/>
    <d v="2017-07-26T00:00:00"/>
    <s v="Pending"/>
    <n v="19"/>
  </r>
  <r>
    <x v="5"/>
    <x v="4"/>
    <n v="30"/>
    <d v="2017-07-07T00:00:00"/>
    <d v="2017-07-18T00:00:00"/>
    <s v="Pending"/>
    <n v="11"/>
  </r>
  <r>
    <x v="38"/>
    <x v="1"/>
    <n v="10"/>
    <d v="2017-07-10T00:00:00"/>
    <d v="2017-07-11T00:00:00"/>
    <s v="Pending"/>
    <n v="1"/>
  </r>
  <r>
    <x v="35"/>
    <x v="1"/>
    <n v="120"/>
    <d v="2017-07-10T00:00:00"/>
    <d v="2017-07-31T00:00:00"/>
    <s v="Disposed"/>
    <n v="21"/>
  </r>
  <r>
    <x v="23"/>
    <x v="4"/>
    <n v="45"/>
    <d v="2017-07-10T00:00:00"/>
    <d v="2017-07-31T00:00:00"/>
    <s v="Disposed"/>
    <n v="21"/>
  </r>
  <r>
    <x v="8"/>
    <x v="1"/>
    <n v="15"/>
    <d v="2017-07-11T00:00:00"/>
    <d v="2017-07-25T00:00:00"/>
    <s v="Pending"/>
    <n v="14"/>
  </r>
  <r>
    <x v="38"/>
    <x v="1"/>
    <n v="90"/>
    <d v="2017-07-11T00:00:00"/>
    <d v="2017-07-25T00:00:00"/>
    <s v="Pending"/>
    <n v="14"/>
  </r>
  <r>
    <x v="16"/>
    <x v="2"/>
    <n v="10"/>
    <d v="2017-07-11T00:00:00"/>
    <d v="2017-08-01T00:00:00"/>
    <s v="Disposed"/>
    <n v="21"/>
  </r>
  <r>
    <x v="39"/>
    <x v="4"/>
    <n v="60"/>
    <d v="2017-07-11T00:00:00"/>
    <d v="2017-08-04T00:00:00"/>
    <s v="Disposed"/>
    <n v="24"/>
  </r>
  <r>
    <x v="44"/>
    <x v="1"/>
    <n v="25"/>
    <d v="2017-07-12T00:00:00"/>
    <d v="2017-07-28T00:00:00"/>
    <s v="Pending"/>
    <n v="16"/>
  </r>
  <r>
    <x v="21"/>
    <x v="1"/>
    <n v="90"/>
    <d v="2017-07-12T00:00:00"/>
    <d v="2017-07-24T00:00:00"/>
    <s v="Pending"/>
    <n v="12"/>
  </r>
  <r>
    <x v="58"/>
    <x v="1"/>
    <n v="90"/>
    <d v="2017-07-12T00:00:00"/>
    <d v="2017-08-01T00:00:00"/>
    <s v="Pending"/>
    <n v="20"/>
  </r>
  <r>
    <x v="22"/>
    <x v="3"/>
    <n v="15"/>
    <d v="2017-07-12T00:00:00"/>
    <d v="2017-07-18T00:00:00"/>
    <s v="Pending"/>
    <n v="6"/>
  </r>
  <r>
    <x v="51"/>
    <x v="4"/>
    <n v="60"/>
    <d v="2017-07-12T00:00:00"/>
    <d v="2017-07-28T00:00:00"/>
    <s v="Disposed"/>
    <n v="16"/>
  </r>
  <r>
    <x v="1"/>
    <x v="1"/>
    <n v="60"/>
    <d v="2017-07-13T00:00:00"/>
    <d v="2017-07-21T00:00:00"/>
    <s v="Pending"/>
    <n v="8"/>
  </r>
  <r>
    <x v="2"/>
    <x v="1"/>
    <n v="90"/>
    <d v="2017-07-13T00:00:00"/>
    <d v="2017-08-02T00:00:00"/>
    <s v="Pending"/>
    <n v="20"/>
  </r>
  <r>
    <x v="54"/>
    <x v="4"/>
    <n v="30"/>
    <d v="2017-07-13T00:00:00"/>
    <d v="2017-08-02T00:00:00"/>
    <s v="Pending"/>
    <n v="20"/>
  </r>
  <r>
    <x v="48"/>
    <x v="1"/>
    <n v="30"/>
    <d v="2017-07-13T00:00:00"/>
    <d v="2017-07-26T00:00:00"/>
    <s v="Pending"/>
    <n v="13"/>
  </r>
  <r>
    <x v="36"/>
    <x v="1"/>
    <n v="60"/>
    <d v="2017-07-14T00:00:00"/>
    <d v="2017-08-03T00:00:00"/>
    <s v="Pending"/>
    <n v="20"/>
  </r>
  <r>
    <x v="52"/>
    <x v="1"/>
    <n v="120"/>
    <d v="2017-07-14T00:00:00"/>
    <d v="2017-07-24T00:00:00"/>
    <s v="Pending"/>
    <n v="10"/>
  </r>
  <r>
    <x v="6"/>
    <x v="4"/>
    <n v="15"/>
    <d v="2017-07-14T00:00:00"/>
    <d v="2017-08-08T00:00:00"/>
    <s v="Pending"/>
    <n v="25"/>
  </r>
  <r>
    <x v="31"/>
    <x v="5"/>
    <n v="10"/>
    <d v="2017-07-15T00:00:00"/>
    <d v="2017-07-22T00:00:00"/>
    <s v="Disposed"/>
    <n v="7"/>
  </r>
  <r>
    <x v="20"/>
    <x v="1"/>
    <n v="30"/>
    <d v="2017-07-17T00:00:00"/>
    <d v="2017-07-18T00:00:00"/>
    <s v="Disposed"/>
    <n v="1"/>
  </r>
  <r>
    <x v="46"/>
    <x v="1"/>
    <n v="60"/>
    <d v="2017-07-17T00:00:00"/>
    <d v="2017-08-01T00:00:00"/>
    <s v="Disposed"/>
    <n v="15"/>
  </r>
  <r>
    <x v="47"/>
    <x v="1"/>
    <n v="60"/>
    <d v="2017-07-17T00:00:00"/>
    <d v="2017-07-25T00:00:00"/>
    <s v="Pending"/>
    <n v="8"/>
  </r>
  <r>
    <x v="11"/>
    <x v="4"/>
    <n v="10"/>
    <d v="2017-07-17T00:00:00"/>
    <d v="2017-08-10T00:00:00"/>
    <s v="Pending"/>
    <n v="24"/>
  </r>
  <r>
    <x v="7"/>
    <x v="1"/>
    <n v="60"/>
    <d v="2017-07-17T00:00:00"/>
    <d v="2017-07-24T00:00:00"/>
    <s v="Pending"/>
    <n v="7"/>
  </r>
  <r>
    <x v="20"/>
    <x v="1"/>
    <n v="60"/>
    <d v="2017-07-18T00:00:00"/>
    <d v="2017-07-21T00:00:00"/>
    <s v="Disposed"/>
    <n v="3"/>
  </r>
  <r>
    <x v="45"/>
    <x v="1"/>
    <n v="20"/>
    <m/>
    <m/>
    <s v="Pending"/>
    <n v="0"/>
  </r>
  <r>
    <x v="49"/>
    <x v="1"/>
    <n v="60"/>
    <d v="2017-07-18T00:00:00"/>
    <d v="2017-07-20T00:00:00"/>
    <s v="Pending"/>
    <n v="2"/>
  </r>
  <r>
    <x v="22"/>
    <x v="3"/>
    <n v="15"/>
    <m/>
    <m/>
    <s v="Pending"/>
    <n v="0"/>
  </r>
  <r>
    <x v="56"/>
    <x v="4"/>
    <n v="10"/>
    <d v="2017-07-18T00:00:00"/>
    <d v="2017-08-16T00:00:00"/>
    <s v="Disposed"/>
    <n v="29"/>
  </r>
  <r>
    <x v="5"/>
    <x v="4"/>
    <n v="10"/>
    <d v="2017-07-18T00:00:00"/>
    <d v="2017-08-11T00:00:00"/>
    <s v="Pending"/>
    <n v="24"/>
  </r>
  <r>
    <x v="57"/>
    <x v="1"/>
    <n v="180"/>
    <d v="2017-07-19T00:00:00"/>
    <d v="2017-08-08T00:00:00"/>
    <s v="Pending"/>
    <n v="20"/>
  </r>
  <r>
    <x v="18"/>
    <x v="4"/>
    <n v="90"/>
    <d v="2017-07-19T00:00:00"/>
    <d v="2017-07-26T00:00:00"/>
    <s v="Disposed"/>
    <n v="7"/>
  </r>
  <r>
    <x v="28"/>
    <x v="1"/>
    <n v="60"/>
    <d v="2017-07-20T00:00:00"/>
    <d v="2017-08-16T00:00:00"/>
    <s v="Pending"/>
    <n v="27"/>
  </r>
  <r>
    <x v="49"/>
    <x v="1"/>
    <n v="120"/>
    <d v="2017-07-20T00:00:00"/>
    <d v="2017-07-28T00:00:00"/>
    <s v="Pending"/>
    <n v="8"/>
  </r>
  <r>
    <x v="3"/>
    <x v="4"/>
    <n v="30"/>
    <d v="2017-07-20T00:00:00"/>
    <d v="2017-08-09T00:00:00"/>
    <s v="Pending"/>
    <n v="20"/>
  </r>
  <r>
    <x v="10"/>
    <x v="1"/>
    <n v="10"/>
    <d v="2017-07-21T00:00:00"/>
    <d v="2017-08-04T00:00:00"/>
    <s v="Pending"/>
    <n v="14"/>
  </r>
  <r>
    <x v="1"/>
    <x v="1"/>
    <n v="60"/>
    <d v="2017-07-21T00:00:00"/>
    <d v="2017-08-02T00:00:00"/>
    <s v="Pending"/>
    <n v="12"/>
  </r>
  <r>
    <x v="20"/>
    <x v="1"/>
    <n v="30"/>
    <d v="2017-07-21T00:00:00"/>
    <d v="2017-08-09T00:00:00"/>
    <s v="Disposed"/>
    <n v="19"/>
  </r>
  <r>
    <x v="42"/>
    <x v="4"/>
    <n v="15"/>
    <d v="2017-07-21T00:00:00"/>
    <d v="2017-07-25T00:00:00"/>
    <s v="Pending"/>
    <n v="4"/>
  </r>
  <r>
    <x v="9"/>
    <x v="4"/>
    <n v="180"/>
    <d v="2017-07-21T00:00:00"/>
    <d v="2017-07-28T00:00:00"/>
    <s v="Disposed"/>
    <n v="7"/>
  </r>
  <r>
    <x v="13"/>
    <x v="4"/>
    <n v="30"/>
    <d v="2017-07-21T00:00:00"/>
    <d v="2017-08-14T00:00:00"/>
    <s v="Disposed"/>
    <n v="24"/>
  </r>
  <r>
    <x v="31"/>
    <x v="6"/>
    <n v="30"/>
    <m/>
    <m/>
    <s v="Disposed"/>
    <n v="0"/>
  </r>
  <r>
    <x v="7"/>
    <x v="1"/>
    <n v="40"/>
    <d v="2017-07-24T00:00:00"/>
    <d v="2017-07-26T00:00:00"/>
    <s v="Pending"/>
    <n v="2"/>
  </r>
  <r>
    <x v="0"/>
    <x v="1"/>
    <n v="60"/>
    <d v="2017-07-24T00:00:00"/>
    <d v="2017-08-09T00:00:00"/>
    <s v="Pending"/>
    <n v="16"/>
  </r>
  <r>
    <x v="21"/>
    <x v="1"/>
    <n v="10"/>
    <d v="2017-07-24T00:00:00"/>
    <d v="2017-08-01T00:00:00"/>
    <s v="Pending"/>
    <n v="8"/>
  </r>
  <r>
    <x v="52"/>
    <x v="1"/>
    <n v="90"/>
    <d v="2017-07-24T00:00:00"/>
    <d v="2017-08-03T00:00:00"/>
    <s v="Pending"/>
    <n v="10"/>
  </r>
  <r>
    <x v="17"/>
    <x v="4"/>
    <n v="60"/>
    <d v="2017-07-24T00:00:00"/>
    <d v="2017-08-09T00:00:00"/>
    <s v="Disposed"/>
    <n v="16"/>
  </r>
  <r>
    <x v="8"/>
    <x v="1"/>
    <n v="10"/>
    <d v="2017-07-25T00:00:00"/>
    <d v="2017-08-17T00:00:00"/>
    <s v="Pending"/>
    <n v="23"/>
  </r>
  <r>
    <x v="38"/>
    <x v="1"/>
    <n v="85"/>
    <d v="2017-07-25T00:00:00"/>
    <d v="2017-07-31T00:00:00"/>
    <s v="Pending"/>
    <n v="6"/>
  </r>
  <r>
    <x v="40"/>
    <x v="1"/>
    <n v="45"/>
    <d v="2017-07-25T00:00:00"/>
    <d v="2017-08-11T00:00:00"/>
    <s v="Pending"/>
    <n v="17"/>
  </r>
  <r>
    <x v="47"/>
    <x v="1"/>
    <n v="30"/>
    <d v="2017-07-25T00:00:00"/>
    <d v="2017-08-16T00:00:00"/>
    <s v="Pending"/>
    <n v="22"/>
  </r>
  <r>
    <x v="42"/>
    <x v="4"/>
    <n v="10"/>
    <d v="2017-07-25T00:00:00"/>
    <d v="2017-08-17T00:00:00"/>
    <s v="Pending"/>
    <n v="23"/>
  </r>
  <r>
    <x v="53"/>
    <x v="4"/>
    <n v="60"/>
    <d v="2017-07-25T00:00:00"/>
    <d v="2017-08-17T00:00:00"/>
    <s v="Disposed"/>
    <n v="23"/>
  </r>
  <r>
    <x v="15"/>
    <x v="1"/>
    <n v="15"/>
    <d v="2017-07-26T00:00:00"/>
    <d v="2017-08-23T00:00:00"/>
    <s v="Pending"/>
    <n v="28"/>
  </r>
  <r>
    <x v="7"/>
    <x v="1"/>
    <n v="60"/>
    <d v="2017-07-26T00:00:00"/>
    <d v="2017-08-09T00:00:00"/>
    <s v="Pending"/>
    <n v="14"/>
  </r>
  <r>
    <x v="48"/>
    <x v="1"/>
    <n v="60"/>
    <d v="2017-07-26T00:00:00"/>
    <d v="2017-07-27T00:00:00"/>
    <s v="Pending"/>
    <n v="1"/>
  </r>
  <r>
    <x v="18"/>
    <x v="4"/>
    <n v="60"/>
    <d v="2017-07-26T00:00:00"/>
    <d v="2017-07-29T00:00:00"/>
    <s v="Disposed"/>
    <n v="3"/>
  </r>
  <r>
    <x v="24"/>
    <x v="4"/>
    <n v="60"/>
    <d v="2017-07-26T00:00:00"/>
    <d v="2017-08-21T00:00:00"/>
    <s v="Pending"/>
    <n v="26"/>
  </r>
  <r>
    <x v="14"/>
    <x v="1"/>
    <n v="90"/>
    <d v="2017-07-27T00:00:00"/>
    <d v="2017-08-16T00:00:00"/>
    <s v="Pending"/>
    <n v="20"/>
  </r>
  <r>
    <x v="48"/>
    <x v="1"/>
    <n v="45"/>
    <d v="2017-07-27T00:00:00"/>
    <d v="2017-08-04T00:00:00"/>
    <s v="Pending"/>
    <n v="8"/>
  </r>
  <r>
    <x v="55"/>
    <x v="1"/>
    <n v="15"/>
    <d v="2017-07-27T00:00:00"/>
    <d v="2017-08-11T00:00:00"/>
    <s v="Pending"/>
    <n v="15"/>
  </r>
  <r>
    <x v="32"/>
    <x v="4"/>
    <n v="60"/>
    <d v="2017-07-27T00:00:00"/>
    <d v="2017-08-23T00:00:00"/>
    <s v="Pending"/>
    <n v="27"/>
  </r>
  <r>
    <x v="44"/>
    <x v="1"/>
    <n v="45"/>
    <d v="2017-07-28T00:00:00"/>
    <d v="2017-08-17T00:00:00"/>
    <s v="Pending"/>
    <n v="20"/>
  </r>
  <r>
    <x v="41"/>
    <x v="1"/>
    <n v="90"/>
    <d v="2017-07-28T00:00:00"/>
    <d v="2017-08-16T00:00:00"/>
    <s v="Pending"/>
    <n v="19"/>
  </r>
  <r>
    <x v="49"/>
    <x v="1"/>
    <n v="75"/>
    <d v="2017-07-28T00:00:00"/>
    <d v="2017-08-21T00:00:00"/>
    <s v="Pending"/>
    <n v="24"/>
  </r>
  <r>
    <x v="51"/>
    <x v="4"/>
    <n v="10"/>
    <d v="2017-07-28T00:00:00"/>
    <d v="2017-08-17T00:00:00"/>
    <s v="Disposed"/>
    <n v="20"/>
  </r>
  <r>
    <x v="9"/>
    <x v="4"/>
    <n v="10"/>
    <d v="2017-07-28T00:00:00"/>
    <d v="2017-08-03T00:00:00"/>
    <s v="Disposed"/>
    <n v="6"/>
  </r>
  <r>
    <x v="18"/>
    <x v="5"/>
    <n v="10"/>
    <d v="2017-07-29T00:00:00"/>
    <d v="2017-07-31T00:00:00"/>
    <s v="Disposed"/>
    <n v="2"/>
  </r>
  <r>
    <x v="38"/>
    <x v="1"/>
    <n v="90"/>
    <d v="2017-07-31T00:00:00"/>
    <d v="2017-08-08T00:00:00"/>
    <s v="Pending"/>
    <n v="8"/>
  </r>
  <r>
    <x v="35"/>
    <x v="1"/>
    <n v="60"/>
    <d v="2017-07-31T00:00:00"/>
    <d v="2017-08-18T00:00:00"/>
    <s v="Disposed"/>
    <n v="18"/>
  </r>
  <r>
    <x v="50"/>
    <x v="1"/>
    <n v="60"/>
    <d v="2017-07-31T00:00:00"/>
    <d v="2017-08-24T00:00:00"/>
    <s v="Pending"/>
    <n v="24"/>
  </r>
  <r>
    <x v="18"/>
    <x v="6"/>
    <n v="50"/>
    <m/>
    <m/>
    <s v="Disposed"/>
    <n v="0"/>
  </r>
  <r>
    <x v="23"/>
    <x v="4"/>
    <n v="10"/>
    <d v="2017-07-31T00:00:00"/>
    <d v="2017-08-24T00:00:00"/>
    <s v="Disposed"/>
    <n v="24"/>
  </r>
  <r>
    <x v="21"/>
    <x v="1"/>
    <n v="90"/>
    <d v="2017-08-01T00:00:00"/>
    <d v="2017-08-21T00:00:00"/>
    <s v="Pending"/>
    <n v="20"/>
  </r>
  <r>
    <x v="46"/>
    <x v="1"/>
    <n v="45"/>
    <d v="2017-08-01T00:00:00"/>
    <d v="2017-08-24T00:00:00"/>
    <s v="Disposed"/>
    <n v="23"/>
  </r>
  <r>
    <x v="58"/>
    <x v="1"/>
    <n v="60"/>
    <d v="2017-08-01T00:00:00"/>
    <d v="2017-08-23T00:00:00"/>
    <s v="Pending"/>
    <n v="22"/>
  </r>
  <r>
    <x v="16"/>
    <x v="2"/>
    <n v="10"/>
    <d v="2017-08-01T00:00:00"/>
    <d v="2017-08-28T00:00:00"/>
    <s v="Disposed"/>
    <n v="27"/>
  </r>
  <r>
    <x v="1"/>
    <x v="1"/>
    <n v="90"/>
    <d v="2017-08-02T00:00:00"/>
    <d v="2017-08-10T00:00:00"/>
    <s v="Pending"/>
    <n v="8"/>
  </r>
  <r>
    <x v="2"/>
    <x v="1"/>
    <n v="60"/>
    <d v="2017-08-02T00:00:00"/>
    <d v="2017-08-17T00:00:00"/>
    <s v="Pending"/>
    <n v="15"/>
  </r>
  <r>
    <x v="54"/>
    <x v="4"/>
    <n v="60"/>
    <d v="2017-08-02T00:00:00"/>
    <d v="2017-08-25T00:00:00"/>
    <s v="Pending"/>
    <n v="23"/>
  </r>
  <r>
    <x v="45"/>
    <x v="1"/>
    <n v="15"/>
    <d v="2017-08-03T00:00:00"/>
    <d v="2017-08-18T00:00:00"/>
    <s v="Pending"/>
    <n v="15"/>
  </r>
  <r>
    <x v="52"/>
    <x v="1"/>
    <n v="90"/>
    <d v="2017-08-03T00:00:00"/>
    <d v="2017-08-22T00:00:00"/>
    <s v="Pending"/>
    <n v="19"/>
  </r>
  <r>
    <x v="36"/>
    <x v="2"/>
    <n v="15"/>
    <d v="2017-08-03T00:00:00"/>
    <d v="2017-08-31T00:00:00"/>
    <s v="Pending"/>
    <n v="28"/>
  </r>
  <r>
    <x v="9"/>
    <x v="4"/>
    <n v="60"/>
    <d v="2017-08-03T00:00:00"/>
    <d v="2017-08-08T00:00:00"/>
    <s v="Disposed"/>
    <n v="5"/>
  </r>
  <r>
    <x v="7"/>
    <x v="1"/>
    <n v="30"/>
    <d v="2017-08-03T00:00:00"/>
    <d v="2017-08-09T00:00:00"/>
    <s v="Pending"/>
    <n v="6"/>
  </r>
  <r>
    <x v="10"/>
    <x v="1"/>
    <n v="10"/>
    <d v="2017-08-04T00:00:00"/>
    <d v="2017-08-25T00:00:00"/>
    <s v="Pending"/>
    <n v="21"/>
  </r>
  <r>
    <x v="48"/>
    <x v="1"/>
    <n v="90"/>
    <d v="2017-08-04T00:00:00"/>
    <d v="2017-08-28T00:00:00"/>
    <s v="Pending"/>
    <n v="24"/>
  </r>
  <r>
    <x v="22"/>
    <x v="3"/>
    <n v="15"/>
    <d v="2017-08-04T00:00:00"/>
    <d v="2017-08-30T00:00:00"/>
    <s v="Pending"/>
    <n v="26"/>
  </r>
  <r>
    <x v="39"/>
    <x v="4"/>
    <n v="60"/>
    <d v="2017-08-04T00:00:00"/>
    <d v="2017-08-28T00:00:00"/>
    <s v="Disposed"/>
    <n v="24"/>
  </r>
  <r>
    <x v="1"/>
    <x v="5"/>
    <n v="30"/>
    <d v="2017-08-05T00:00:00"/>
    <d v="2017-08-10T00:00:00"/>
    <s v="Pending"/>
    <n v="5"/>
  </r>
  <r>
    <x v="38"/>
    <x v="1"/>
    <n v="30"/>
    <d v="2017-08-08T00:00:00"/>
    <d v="2017-08-29T00:00:00"/>
    <s v="Pending"/>
    <n v="21"/>
  </r>
  <r>
    <x v="57"/>
    <x v="1"/>
    <n v="240"/>
    <d v="2017-08-08T00:00:00"/>
    <d v="2017-08-30T00:00:00"/>
    <s v="Pending"/>
    <n v="22"/>
  </r>
  <r>
    <x v="6"/>
    <x v="4"/>
    <n v="10"/>
    <d v="2017-08-08T00:00:00"/>
    <d v="2017-08-29T00:00:00"/>
    <s v="Pending"/>
    <n v="21"/>
  </r>
  <r>
    <x v="9"/>
    <x v="4"/>
    <n v="10"/>
    <d v="2017-08-08T00:00:00"/>
    <d v="2017-08-11T00:00:00"/>
    <s v="Disposed"/>
    <n v="3"/>
  </r>
  <r>
    <x v="7"/>
    <x v="1"/>
    <n v="30"/>
    <d v="2017-08-09T00:00:00"/>
    <d v="2017-08-18T00:00:00"/>
    <s v="Pending"/>
    <n v="9"/>
  </r>
  <r>
    <x v="0"/>
    <x v="1"/>
    <n v="90"/>
    <d v="2017-08-09T00:00:00"/>
    <d v="2017-08-28T00:00:00"/>
    <s v="Pending"/>
    <n v="19"/>
  </r>
  <r>
    <x v="20"/>
    <x v="1"/>
    <n v="120"/>
    <d v="2017-08-09T00:00:00"/>
    <d v="2017-08-10T00:00:00"/>
    <s v="Disposed"/>
    <n v="1"/>
  </r>
  <r>
    <x v="3"/>
    <x v="4"/>
    <n v="15"/>
    <d v="2017-08-09T00:00:00"/>
    <d v="2017-08-18T00:00:00"/>
    <s v="Pending"/>
    <n v="9"/>
  </r>
  <r>
    <x v="17"/>
    <x v="4"/>
    <n v="30"/>
    <d v="2017-08-09T00:00:00"/>
    <d v="2017-08-21T00:00:00"/>
    <s v="Disposed"/>
    <n v="12"/>
  </r>
  <r>
    <x v="1"/>
    <x v="1"/>
    <n v="15"/>
    <d v="2017-08-10T00:00:00"/>
    <d v="2017-08-22T00:00:00"/>
    <s v="Pending"/>
    <n v="12"/>
  </r>
  <r>
    <x v="20"/>
    <x v="1"/>
    <n v="120"/>
    <d v="2017-08-10T00:00:00"/>
    <d v="2017-08-11T00:00:00"/>
    <s v="Disposed"/>
    <n v="1"/>
  </r>
  <r>
    <x v="11"/>
    <x v="4"/>
    <n v="60"/>
    <d v="2017-08-10T00:00:00"/>
    <d v="2017-08-31T00:00:00"/>
    <s v="Pending"/>
    <n v="21"/>
  </r>
  <r>
    <x v="40"/>
    <x v="1"/>
    <n v="20"/>
    <d v="2017-08-11T00:00:00"/>
    <d v="2017-08-29T00:00:00"/>
    <s v="Pending"/>
    <n v="18"/>
  </r>
  <r>
    <x v="20"/>
    <x v="1"/>
    <n v="150"/>
    <d v="2017-08-11T00:00:00"/>
    <d v="2017-08-23T00:00:00"/>
    <s v="Disposed"/>
    <n v="12"/>
  </r>
  <r>
    <x v="55"/>
    <x v="1"/>
    <n v="90"/>
    <d v="2017-08-11T00:00:00"/>
    <d v="2017-09-01T00:00:00"/>
    <s v="Pending"/>
    <n v="21"/>
  </r>
  <r>
    <x v="5"/>
    <x v="4"/>
    <n v="10"/>
    <d v="2017-08-11T00:00:00"/>
    <d v="2017-08-25T00:00:00"/>
    <s v="Pending"/>
    <n v="14"/>
  </r>
  <r>
    <x v="9"/>
    <x v="4"/>
    <n v="90"/>
    <d v="2017-08-11T00:00:00"/>
    <d v="2017-08-19T00:00:00"/>
    <s v="Disposed"/>
    <n v="8"/>
  </r>
  <r>
    <x v="13"/>
    <x v="4"/>
    <n v="10"/>
    <d v="2017-08-16T00:00:00"/>
    <d v="2017-09-11T00:00:00"/>
    <s v="Disposed"/>
    <n v="26"/>
  </r>
  <r>
    <x v="14"/>
    <x v="1"/>
    <n v="120"/>
    <d v="2017-08-16T00:00:00"/>
    <d v="2017-09-08T00:00:00"/>
    <s v="Pending"/>
    <n v="23"/>
  </r>
  <r>
    <x v="41"/>
    <x v="1"/>
    <n v="45"/>
    <d v="2017-08-16T00:00:00"/>
    <d v="2017-08-29T00:00:00"/>
    <s v="Pending"/>
    <n v="13"/>
  </r>
  <r>
    <x v="47"/>
    <x v="1"/>
    <n v="120"/>
    <d v="2017-08-16T00:00:00"/>
    <d v="2017-09-04T00:00:00"/>
    <s v="Pending"/>
    <n v="19"/>
  </r>
  <r>
    <x v="28"/>
    <x v="2"/>
    <n v="60"/>
    <d v="2017-08-16T00:00:00"/>
    <d v="2017-08-30T00:00:00"/>
    <s v="Pending"/>
    <n v="14"/>
  </r>
  <r>
    <x v="56"/>
    <x v="4"/>
    <n v="10"/>
    <d v="2017-08-16T00:00:00"/>
    <d v="2017-09-06T00:00:00"/>
    <s v="Disposed"/>
    <n v="21"/>
  </r>
  <r>
    <x v="8"/>
    <x v="1"/>
    <m/>
    <d v="2017-08-17T00:00:00"/>
    <d v="2017-09-12T00:00:00"/>
    <s v="Pending"/>
    <n v="26"/>
  </r>
  <r>
    <x v="44"/>
    <x v="1"/>
    <m/>
    <d v="2017-08-17T00:00:00"/>
    <d v="2017-09-06T00:00:00"/>
    <s v="Pending"/>
    <n v="20"/>
  </r>
  <r>
    <x v="2"/>
    <x v="1"/>
    <m/>
    <d v="2017-08-17T00:00:00"/>
    <d v="2017-09-11T00:00:00"/>
    <s v="Pending"/>
    <n v="25"/>
  </r>
  <r>
    <x v="51"/>
    <x v="4"/>
    <m/>
    <d v="2017-08-17T00:00:00"/>
    <d v="2017-09-01T00:00:00"/>
    <s v="Disposed"/>
    <n v="15"/>
  </r>
  <r>
    <x v="42"/>
    <x v="4"/>
    <m/>
    <d v="2017-08-17T00:00:00"/>
    <d v="2017-08-18T00:00:00"/>
    <s v="Pending"/>
    <n v="1"/>
  </r>
  <r>
    <x v="7"/>
    <x v="1"/>
    <n v="45"/>
    <d v="2017-08-18T00:00:00"/>
    <d v="2017-09-05T00:00:00"/>
    <s v="Pending"/>
    <n v="18"/>
  </r>
  <r>
    <x v="35"/>
    <x v="1"/>
    <n v="90"/>
    <d v="2017-08-18T00:00:00"/>
    <d v="2017-08-28T00:00:00"/>
    <s v="Disposed"/>
    <n v="10"/>
  </r>
  <r>
    <x v="45"/>
    <x v="1"/>
    <n v="30"/>
    <d v="2017-08-18T00:00:00"/>
    <d v="2017-09-04T00:00:00"/>
    <s v="Pending"/>
    <n v="17"/>
  </r>
  <r>
    <x v="3"/>
    <x v="7"/>
    <n v="10"/>
    <d v="2017-08-18T00:00:00"/>
    <d v="2017-08-24T00:00:00"/>
    <s v="Pending"/>
    <n v="6"/>
  </r>
  <r>
    <x v="42"/>
    <x v="4"/>
    <n v="10"/>
    <d v="2017-08-18T00:00:00"/>
    <d v="2017-09-12T00:00:00"/>
    <s v="Pending"/>
    <n v="25"/>
  </r>
  <r>
    <x v="9"/>
    <x v="6"/>
    <n v="30"/>
    <m/>
    <m/>
    <s v="Disposed"/>
    <n v="0"/>
  </r>
  <r>
    <x v="21"/>
    <x v="1"/>
    <n v="90"/>
    <d v="2017-08-21T00:00:00"/>
    <d v="2017-09-15T00:00:00"/>
    <s v="Pending"/>
    <n v="25"/>
  </r>
  <r>
    <x v="49"/>
    <x v="1"/>
    <n v="120"/>
    <d v="2017-08-21T00:00:00"/>
    <d v="2017-08-22T00:00:00"/>
    <s v="Pending"/>
    <n v="1"/>
  </r>
  <r>
    <x v="24"/>
    <x v="4"/>
    <n v="30"/>
    <d v="2017-08-21T00:00:00"/>
    <d v="2017-09-13T00:00:00"/>
    <s v="Pending"/>
    <n v="23"/>
  </r>
  <r>
    <x v="17"/>
    <x v="4"/>
    <n v="30"/>
    <d v="2017-08-21T00:00:00"/>
    <d v="2017-09-05T00:00:00"/>
    <s v="Disposed"/>
    <n v="15"/>
  </r>
  <r>
    <x v="1"/>
    <x v="1"/>
    <n v="60"/>
    <d v="2017-08-22T00:00:00"/>
    <d v="2017-08-31T00:00:00"/>
    <s v="Pending"/>
    <n v="9"/>
  </r>
  <r>
    <x v="49"/>
    <x v="1"/>
    <n v="90"/>
    <d v="2017-08-22T00:00:00"/>
    <d v="2017-08-30T00:00:00"/>
    <s v="Pending"/>
    <n v="8"/>
  </r>
  <r>
    <x v="52"/>
    <x v="1"/>
    <n v="30"/>
    <d v="2017-08-22T00:00:00"/>
    <d v="2017-09-06T00:00:00"/>
    <s v="Pending"/>
    <n v="15"/>
  </r>
  <r>
    <x v="53"/>
    <x v="4"/>
    <n v="30"/>
    <d v="2017-08-22T00:00:00"/>
    <d v="2017-08-23T00:00:00"/>
    <s v="Disposed"/>
    <n v="1"/>
  </r>
  <r>
    <x v="15"/>
    <x v="1"/>
    <n v="10"/>
    <d v="2017-08-23T00:00:00"/>
    <d v="2017-09-20T00:00:00"/>
    <s v="Pending"/>
    <n v="28"/>
  </r>
  <r>
    <x v="20"/>
    <x v="1"/>
    <n v="60"/>
    <d v="2017-08-23T00:00:00"/>
    <d v="2017-09-04T00:00:00"/>
    <s v="Disposed"/>
    <n v="12"/>
  </r>
  <r>
    <x v="58"/>
    <x v="1"/>
    <n v="60"/>
    <d v="2017-08-23T00:00:00"/>
    <d v="2017-08-31T00:00:00"/>
    <s v="Pending"/>
    <n v="8"/>
  </r>
  <r>
    <x v="53"/>
    <x v="4"/>
    <n v="30"/>
    <d v="2017-08-23T00:00:00"/>
    <d v="2017-08-29T00:00:00"/>
    <s v="Disposed"/>
    <n v="6"/>
  </r>
  <r>
    <x v="32"/>
    <x v="4"/>
    <n v="60"/>
    <d v="2017-08-23T00:00:00"/>
    <d v="2017-09-04T00:00:00"/>
    <s v="Pending"/>
    <n v="12"/>
  </r>
  <r>
    <x v="46"/>
    <x v="1"/>
    <n v="45"/>
    <d v="2017-08-24T00:00:00"/>
    <d v="2017-08-25T00:00:00"/>
    <s v="Disposed"/>
    <n v="1"/>
  </r>
  <r>
    <x v="50"/>
    <x v="1"/>
    <n v="90"/>
    <d v="2017-08-24T00:00:00"/>
    <d v="2017-09-01T00:00:00"/>
    <s v="Pending"/>
    <n v="8"/>
  </r>
  <r>
    <x v="3"/>
    <x v="7"/>
    <n v="30"/>
    <d v="2017-08-24T00:00:00"/>
    <d v="2017-08-31T00:00:00"/>
    <s v="Pending"/>
    <n v="7"/>
  </r>
  <r>
    <x v="23"/>
    <x v="4"/>
    <n v="30"/>
    <d v="2017-08-24T00:00:00"/>
    <d v="2017-09-19T00:00:00"/>
    <s v="Disposed"/>
    <n v="26"/>
  </r>
  <r>
    <x v="10"/>
    <x v="1"/>
    <n v="10"/>
    <d v="2017-08-25T00:00:00"/>
    <d v="2017-09-08T00:00:00"/>
    <s v="Pending"/>
    <n v="14"/>
  </r>
  <r>
    <x v="46"/>
    <x v="1"/>
    <n v="90"/>
    <d v="2017-08-25T00:00:00"/>
    <d v="2017-09-07T00:00:00"/>
    <s v="Disposed"/>
    <n v="13"/>
  </r>
  <r>
    <x v="54"/>
    <x v="4"/>
    <n v="30"/>
    <d v="2017-08-25T00:00:00"/>
    <d v="2017-09-14T00:00:00"/>
    <s v="Pending"/>
    <n v="20"/>
  </r>
  <r>
    <x v="5"/>
    <x v="4"/>
    <n v="60"/>
    <d v="2017-08-25T00:00:00"/>
    <d v="2017-09-15T00:00:00"/>
    <s v="Pending"/>
    <n v="21"/>
  </r>
  <r>
    <x v="49"/>
    <x v="1"/>
    <n v="15"/>
    <d v="2017-08-25T00:00:00"/>
    <d v="2017-08-30T00:00:00"/>
    <s v="Pending"/>
    <n v="5"/>
  </r>
  <r>
    <x v="0"/>
    <x v="1"/>
    <n v="30"/>
    <d v="2017-08-28T00:00:00"/>
    <d v="2017-09-15T00:00:00"/>
    <s v="Pending"/>
    <n v="18"/>
  </r>
  <r>
    <x v="35"/>
    <x v="1"/>
    <n v="60"/>
    <d v="2017-08-28T00:00:00"/>
    <d v="2017-09-06T00:00:00"/>
    <s v="Disposed"/>
    <n v="9"/>
  </r>
  <r>
    <x v="48"/>
    <x v="1"/>
    <n v="10"/>
    <d v="2017-08-28T00:00:00"/>
    <d v="2017-09-18T00:00:00"/>
    <s v="Pending"/>
    <n v="21"/>
  </r>
  <r>
    <x v="16"/>
    <x v="2"/>
    <n v="10"/>
    <d v="2017-08-28T00:00:00"/>
    <d v="2017-09-15T00:00:00"/>
    <s v="Disposed"/>
    <n v="18"/>
  </r>
  <r>
    <x v="39"/>
    <x v="4"/>
    <n v="90"/>
    <d v="2017-08-28T00:00:00"/>
    <d v="2017-09-25T00:00:00"/>
    <s v="Disposed"/>
    <n v="28"/>
  </r>
  <r>
    <x v="38"/>
    <x v="1"/>
    <n v="90"/>
    <d v="2017-08-29T00:00:00"/>
    <d v="2017-09-18T00:00:00"/>
    <s v="Pending"/>
    <n v="20"/>
  </r>
  <r>
    <x v="41"/>
    <x v="1"/>
    <n v="15"/>
    <d v="2017-08-29T00:00:00"/>
    <d v="2017-08-30T00:00:00"/>
    <s v="Pending"/>
    <n v="1"/>
  </r>
  <r>
    <x v="40"/>
    <x v="1"/>
    <n v="15"/>
    <d v="2017-08-29T00:00:00"/>
    <d v="2017-09-11T00:00:00"/>
    <s v="Pending"/>
    <n v="13"/>
  </r>
  <r>
    <x v="53"/>
    <x v="5"/>
    <n v="10"/>
    <d v="2017-08-29T00:00:00"/>
    <d v="2017-08-31T00:00:00"/>
    <s v="Disposed"/>
    <n v="2"/>
  </r>
  <r>
    <x v="6"/>
    <x v="4"/>
    <n v="10"/>
    <d v="2017-08-29T00:00:00"/>
    <d v="2017-09-20T00:00:00"/>
    <s v="Pending"/>
    <n v="22"/>
  </r>
  <r>
    <x v="41"/>
    <x v="1"/>
    <n v="45"/>
    <d v="2017-08-30T00:00:00"/>
    <d v="2017-09-20T00:00:00"/>
    <s v="Pending"/>
    <n v="21"/>
  </r>
  <r>
    <x v="49"/>
    <x v="1"/>
    <n v="60"/>
    <d v="2017-08-30T00:00:00"/>
    <d v="2017-09-05T00:00:00"/>
    <s v="Pending"/>
    <n v="6"/>
  </r>
  <r>
    <x v="57"/>
    <x v="1"/>
    <n v="60"/>
    <d v="2017-08-30T00:00:00"/>
    <d v="2017-09-22T00:00:00"/>
    <s v="Pending"/>
    <n v="23"/>
  </r>
  <r>
    <x v="28"/>
    <x v="3"/>
    <n v="10"/>
    <d v="2017-08-30T00:00:00"/>
    <d v="2017-09-20T00:00:00"/>
    <s v="Pending"/>
    <n v="21"/>
  </r>
  <r>
    <x v="22"/>
    <x v="4"/>
    <n v="10"/>
    <d v="2017-08-30T00:00:00"/>
    <d v="2017-09-18T00:00:00"/>
    <s v="Pending"/>
    <n v="19"/>
  </r>
  <r>
    <x v="1"/>
    <x v="1"/>
    <n v="30"/>
    <d v="2017-08-31T00:00:00"/>
    <d v="2017-09-18T00:00:00"/>
    <s v="Pending"/>
    <n v="18"/>
  </r>
  <r>
    <x v="58"/>
    <x v="1"/>
    <n v="10"/>
    <d v="2017-08-31T00:00:00"/>
    <d v="2017-09-01T00:00:00"/>
    <s v="Pending"/>
    <n v="1"/>
  </r>
  <r>
    <x v="36"/>
    <x v="2"/>
    <n v="120"/>
    <d v="2017-08-31T00:00:00"/>
    <d v="2017-09-19T00:00:00"/>
    <s v="Pending"/>
    <n v="19"/>
  </r>
  <r>
    <x v="3"/>
    <x v="5"/>
    <n v="30"/>
    <d v="2017-08-31T00:00:00"/>
    <d v="2017-09-21T00:00:00"/>
    <s v="Pending"/>
    <n v="21"/>
  </r>
  <r>
    <x v="53"/>
    <x v="6"/>
    <n v="30"/>
    <m/>
    <m/>
    <s v="Disposed"/>
    <n v="0"/>
  </r>
  <r>
    <x v="11"/>
    <x v="4"/>
    <n v="10"/>
    <d v="2017-08-31T00:00:00"/>
    <d v="2017-09-22T00:00:00"/>
    <s v="Pending"/>
    <n v="22"/>
  </r>
  <r>
    <x v="50"/>
    <x v="1"/>
    <n v="20"/>
    <d v="2017-09-01T00:00:00"/>
    <d v="2017-09-19T00:00:00"/>
    <s v="Pending"/>
    <n v="18"/>
  </r>
  <r>
    <x v="55"/>
    <x v="1"/>
    <n v="60"/>
    <d v="2017-09-01T00:00:00"/>
    <d v="2017-09-21T00:00:00"/>
    <s v="Pending"/>
    <n v="20"/>
  </r>
  <r>
    <x v="58"/>
    <x v="1"/>
    <n v="90"/>
    <d v="2017-09-01T00:00:00"/>
    <d v="2017-10-10T00:00:00"/>
    <s v="Pending"/>
    <n v="39"/>
  </r>
  <r>
    <x v="51"/>
    <x v="4"/>
    <n v="30"/>
    <d v="2017-09-01T00:00:00"/>
    <d v="2017-09-27T00:00:00"/>
    <s v="Disposed"/>
    <n v="26"/>
  </r>
  <r>
    <x v="20"/>
    <x v="1"/>
    <n v="15"/>
    <d v="2017-09-04T00:00:00"/>
    <d v="2017-09-07T00:00:00"/>
    <s v="Disposed"/>
    <n v="3"/>
  </r>
  <r>
    <x v="45"/>
    <x v="1"/>
    <n v="120"/>
    <d v="2017-09-04T00:00:00"/>
    <d v="2017-09-22T00:00:00"/>
    <s v="Pending"/>
    <n v="18"/>
  </r>
  <r>
    <x v="47"/>
    <x v="1"/>
    <n v="10"/>
    <d v="2017-09-04T00:00:00"/>
    <d v="2017-09-05T00:00:00"/>
    <s v="Pending"/>
    <n v="1"/>
  </r>
  <r>
    <x v="32"/>
    <x v="4"/>
    <n v="10"/>
    <d v="2017-09-04T00:00:00"/>
    <d v="2017-09-21T00:00:00"/>
    <s v="Pending"/>
    <n v="17"/>
  </r>
  <r>
    <x v="7"/>
    <x v="1"/>
    <n v="60"/>
    <d v="2017-09-05T00:00:00"/>
    <d v="2017-09-07T00:00:00"/>
    <s v="Pending"/>
    <n v="2"/>
  </r>
  <r>
    <x v="47"/>
    <x v="1"/>
    <n v="60"/>
    <d v="2017-09-05T00:00:00"/>
    <d v="2017-09-08T00:00:00"/>
    <s v="Pending"/>
    <n v="3"/>
  </r>
  <r>
    <x v="49"/>
    <x v="1"/>
    <n v="30"/>
    <d v="2017-09-05T00:00:00"/>
    <d v="2017-09-13T00:00:00"/>
    <s v="Pending"/>
    <n v="8"/>
  </r>
  <r>
    <x v="17"/>
    <x v="4"/>
    <n v="45"/>
    <d v="2017-09-05T00:00:00"/>
    <d v="2017-09-07T00:00:00"/>
    <s v="Disposed"/>
    <n v="2"/>
  </r>
  <r>
    <x v="44"/>
    <x v="1"/>
    <n v="15"/>
    <d v="2017-09-06T00:00:00"/>
    <d v="2017-09-25T00:00:00"/>
    <s v="Pending"/>
    <n v="19"/>
  </r>
  <r>
    <x v="35"/>
    <x v="1"/>
    <n v="30"/>
    <d v="2017-09-06T00:00:00"/>
    <d v="2017-09-18T00:00:00"/>
    <s v="Disposed"/>
    <n v="12"/>
  </r>
  <r>
    <x v="52"/>
    <x v="1"/>
    <n v="60"/>
    <d v="2017-09-06T00:00:00"/>
    <d v="2017-09-26T00:00:00"/>
    <s v="Pending"/>
    <n v="20"/>
  </r>
  <r>
    <x v="56"/>
    <x v="4"/>
    <n v="60"/>
    <d v="2017-09-06T00:00:00"/>
    <d v="2017-09-15T00:00:00"/>
    <s v="Disposed"/>
    <n v="9"/>
  </r>
  <r>
    <x v="7"/>
    <x v="1"/>
    <n v="120"/>
    <d v="2017-09-07T00:00:00"/>
    <d v="2017-09-26T00:00:00"/>
    <s v="Pending"/>
    <n v="19"/>
  </r>
  <r>
    <x v="20"/>
    <x v="1"/>
    <n v="60"/>
    <d v="2017-09-07T00:00:00"/>
    <d v="2017-09-21T00:00:00"/>
    <s v="Disposed"/>
    <n v="14"/>
  </r>
  <r>
    <x v="46"/>
    <x v="2"/>
    <n v="15"/>
    <d v="2017-09-07T00:00:00"/>
    <d v="2017-09-15T00:00:00"/>
    <s v="Disposed"/>
    <n v="8"/>
  </r>
  <r>
    <x v="17"/>
    <x v="1"/>
    <n v="30"/>
    <d v="2017-09-07T00:00:00"/>
    <d v="2017-09-08T00:00:00"/>
    <s v="Disposed"/>
    <n v="1"/>
  </r>
  <r>
    <x v="14"/>
    <x v="1"/>
    <n v="30"/>
    <d v="2017-09-08T00:00:00"/>
    <d v="2017-09-27T00:00:00"/>
    <s v="Pending"/>
    <n v="19"/>
  </r>
  <r>
    <x v="10"/>
    <x v="1"/>
    <n v="20"/>
    <d v="2017-09-08T00:00:00"/>
    <d v="2017-09-19T00:00:00"/>
    <s v="Pending"/>
    <n v="11"/>
  </r>
  <r>
    <x v="47"/>
    <x v="1"/>
    <n v="10"/>
    <d v="2017-09-08T00:00:00"/>
    <d v="2017-09-26T00:00:00"/>
    <s v="Pending"/>
    <n v="18"/>
  </r>
  <r>
    <x v="17"/>
    <x v="4"/>
    <n v="60"/>
    <d v="2017-09-08T00:00:00"/>
    <d v="2017-09-18T00:00:00"/>
    <s v="Disposed"/>
    <n v="10"/>
  </r>
  <r>
    <x v="7"/>
    <x v="1"/>
    <n v="30"/>
    <d v="2017-09-08T00:00:00"/>
    <d v="2017-09-26T00:00:00"/>
    <s v="Pending"/>
    <n v="18"/>
  </r>
  <r>
    <x v="40"/>
    <x v="1"/>
    <m/>
    <m/>
    <m/>
    <s v="Pending"/>
    <n v="0"/>
  </r>
  <r>
    <x v="2"/>
    <x v="1"/>
    <m/>
    <d v="2017-09-11T00:00:00"/>
    <d v="2017-10-12T00:00:00"/>
    <s v="Pending"/>
    <n v="31"/>
  </r>
  <r>
    <x v="13"/>
    <x v="4"/>
    <m/>
    <d v="2017-09-11T00:00:00"/>
    <d v="2017-09-26T00:00:00"/>
    <s v="Disposed"/>
    <n v="15"/>
  </r>
  <r>
    <x v="8"/>
    <x v="1"/>
    <m/>
    <d v="2017-09-12T00:00:00"/>
    <d v="2017-10-11T00:00:00"/>
    <s v="Pending"/>
    <n v="29"/>
  </r>
  <r>
    <x v="42"/>
    <x v="4"/>
    <m/>
    <d v="2017-09-12T00:00:00"/>
    <d v="2017-10-11T00:00:00"/>
    <s v="Pending"/>
    <n v="29"/>
  </r>
  <r>
    <x v="49"/>
    <x v="1"/>
    <m/>
    <d v="2017-09-13T00:00:00"/>
    <d v="2017-09-25T00:00:00"/>
    <s v="Pending"/>
    <n v="12"/>
  </r>
  <r>
    <x v="24"/>
    <x v="4"/>
    <m/>
    <d v="2017-09-13T00:00:00"/>
    <d v="2017-10-16T00:00:00"/>
    <s v="Pending"/>
    <n v="33"/>
  </r>
  <r>
    <x v="54"/>
    <x v="4"/>
    <m/>
    <d v="2017-09-14T00:00:00"/>
    <d v="2017-10-17T00:00:00"/>
    <s v="Pending"/>
    <n v="33"/>
  </r>
  <r>
    <x v="21"/>
    <x v="1"/>
    <n v="90"/>
    <d v="2017-09-15T00:00:00"/>
    <d v="2017-09-21T00:00:00"/>
    <s v="Pending"/>
    <n v="6"/>
  </r>
  <r>
    <x v="48"/>
    <x v="1"/>
    <n v="120"/>
    <d v="2017-09-15T00:00:00"/>
    <d v="2017-10-13T00:00:00"/>
    <s v="Pending"/>
    <n v="28"/>
  </r>
  <r>
    <x v="16"/>
    <x v="2"/>
    <n v="10"/>
    <d v="2017-09-15T00:00:00"/>
    <d v="2017-10-10T00:00:00"/>
    <s v="Disposed"/>
    <n v="25"/>
  </r>
  <r>
    <x v="46"/>
    <x v="2"/>
    <n v="60"/>
    <d v="2017-09-15T00:00:00"/>
    <d v="2017-09-20T00:00:00"/>
    <s v="Disposed"/>
    <n v="5"/>
  </r>
  <r>
    <x v="56"/>
    <x v="4"/>
    <n v="60"/>
    <d v="2017-09-15T00:00:00"/>
    <d v="2017-09-22T00:00:00"/>
    <s v="Disposed"/>
    <n v="7"/>
  </r>
  <r>
    <x v="5"/>
    <x v="4"/>
    <n v="10"/>
    <d v="2017-09-15T00:00:00"/>
    <d v="2017-10-10T00:00:00"/>
    <s v="Pending"/>
    <n v="25"/>
  </r>
  <r>
    <x v="38"/>
    <x v="1"/>
    <n v="60"/>
    <d v="2017-09-18T00:00:00"/>
    <d v="2017-10-11T00:00:00"/>
    <s v="Pending"/>
    <n v="23"/>
  </r>
  <r>
    <x v="0"/>
    <x v="1"/>
    <n v="30"/>
    <d v="2017-09-18T00:00:00"/>
    <d v="2017-10-09T00:00:00"/>
    <s v="Pending"/>
    <n v="21"/>
  </r>
  <r>
    <x v="1"/>
    <x v="1"/>
    <n v="60"/>
    <d v="2017-09-18T00:00:00"/>
    <d v="2017-09-27T00:00:00"/>
    <s v="Pending"/>
    <n v="9"/>
  </r>
  <r>
    <x v="35"/>
    <x v="2"/>
    <n v="45"/>
    <d v="2017-09-18T00:00:00"/>
    <d v="2017-09-25T00:00:00"/>
    <s v="Disposed"/>
    <n v="7"/>
  </r>
  <r>
    <x v="17"/>
    <x v="4"/>
    <n v="90"/>
    <d v="2017-09-18T00:00:00"/>
    <d v="2017-09-21T00:00:00"/>
    <s v="Disposed"/>
    <n v="3"/>
  </r>
  <r>
    <x v="22"/>
    <x v="4"/>
    <n v="10"/>
    <d v="2017-09-18T00:00:00"/>
    <d v="2017-10-09T00:00:00"/>
    <s v="Pending"/>
    <n v="21"/>
  </r>
  <r>
    <x v="10"/>
    <x v="1"/>
    <n v="15"/>
    <d v="2017-09-19T00:00:00"/>
    <d v="2017-09-26T00:00:00"/>
    <s v="Pending"/>
    <n v="7"/>
  </r>
  <r>
    <x v="50"/>
    <x v="1"/>
    <n v="30"/>
    <d v="2017-09-19T00:00:00"/>
    <d v="2017-10-12T00:00:00"/>
    <s v="Pending"/>
    <n v="23"/>
  </r>
  <r>
    <x v="36"/>
    <x v="3"/>
    <n v="20"/>
    <d v="2017-09-19T00:00:00"/>
    <d v="2017-10-10T00:00:00"/>
    <s v="Pending"/>
    <n v="21"/>
  </r>
  <r>
    <x v="23"/>
    <x v="4"/>
    <n v="60"/>
    <m/>
    <m/>
    <s v="Disposed"/>
    <n v="0"/>
  </r>
  <r>
    <x v="42"/>
    <x v="4"/>
    <n v="10"/>
    <d v="2017-09-19T00:00:00"/>
    <d v="2017-09-26T00:00:00"/>
    <s v="Pending"/>
    <n v="7"/>
  </r>
  <r>
    <x v="49"/>
    <x v="1"/>
    <n v="10"/>
    <m/>
    <m/>
    <s v="Pending"/>
    <n v="0"/>
  </r>
  <r>
    <x v="15"/>
    <x v="1"/>
    <n v="10"/>
    <d v="2017-09-20T00:00:00"/>
    <d v="2017-10-25T00:00:00"/>
    <s v="Pending"/>
    <n v="35"/>
  </r>
  <r>
    <x v="41"/>
    <x v="1"/>
    <n v="75"/>
    <d v="2017-09-20T00:00:00"/>
    <d v="2017-10-16T00:00:00"/>
    <s v="Pending"/>
    <n v="26"/>
  </r>
  <r>
    <x v="28"/>
    <x v="3"/>
    <n v="10"/>
    <d v="2017-09-20T00:00:00"/>
    <d v="2017-10-10T00:00:00"/>
    <s v="Pending"/>
    <n v="20"/>
  </r>
  <r>
    <x v="46"/>
    <x v="3"/>
    <n v="120"/>
    <d v="2017-09-20T00:00:00"/>
    <d v="2017-09-25T00:00:00"/>
    <s v="Disposed"/>
    <n v="5"/>
  </r>
  <r>
    <x v="6"/>
    <x v="4"/>
    <n v="30"/>
    <d v="2017-09-20T00:00:00"/>
    <d v="2017-10-13T00:00:00"/>
    <s v="Pending"/>
    <n v="23"/>
  </r>
  <r>
    <x v="21"/>
    <x v="1"/>
    <n v="90"/>
    <d v="2017-09-21T00:00:00"/>
    <d v="2017-10-17T00:00:00"/>
    <s v="Pending"/>
    <n v="26"/>
  </r>
  <r>
    <x v="20"/>
    <x v="1"/>
    <n v="45"/>
    <d v="2017-09-21T00:00:00"/>
    <d v="2017-09-25T00:00:00"/>
    <s v="Disposed"/>
    <n v="4"/>
  </r>
  <r>
    <x v="55"/>
    <x v="1"/>
    <n v="60"/>
    <d v="2017-09-21T00:00:00"/>
    <d v="2017-10-16T00:00:00"/>
    <s v="Pending"/>
    <n v="25"/>
  </r>
  <r>
    <x v="32"/>
    <x v="7"/>
    <n v="10"/>
    <d v="2017-09-21T00:00:00"/>
    <d v="2017-09-27T00:00:00"/>
    <s v="Pending"/>
    <n v="6"/>
  </r>
  <r>
    <x v="3"/>
    <x v="4"/>
    <n v="15"/>
    <d v="2017-09-21T00:00:00"/>
    <d v="2017-10-12T00:00:00"/>
    <s v="Pending"/>
    <n v="21"/>
  </r>
  <r>
    <x v="17"/>
    <x v="4"/>
    <n v="120"/>
    <d v="2017-09-21T00:00:00"/>
    <d v="2017-09-26T00:00:00"/>
    <s v="Disposed"/>
    <n v="5"/>
  </r>
  <r>
    <x v="45"/>
    <x v="1"/>
    <n v="90"/>
    <d v="2017-09-22T00:00:00"/>
    <d v="2017-10-10T00:00:00"/>
    <s v="Pending"/>
    <n v="18"/>
  </r>
  <r>
    <x v="57"/>
    <x v="1"/>
    <n v="150"/>
    <d v="2017-09-22T00:00:00"/>
    <d v="2017-10-24T00:00:00"/>
    <s v="Pending"/>
    <n v="32"/>
  </r>
  <r>
    <x v="56"/>
    <x v="4"/>
    <n v="60"/>
    <d v="2017-09-22T00:00:00"/>
    <d v="2017-09-23T00:00:00"/>
    <s v="Disposed"/>
    <n v="1"/>
  </r>
  <r>
    <x v="11"/>
    <x v="4"/>
    <n v="10"/>
    <d v="2017-09-22T00:00:00"/>
    <d v="2017-10-26T00:00:00"/>
    <s v="Pending"/>
    <n v="34"/>
  </r>
  <r>
    <x v="21"/>
    <x v="1"/>
    <n v="30"/>
    <d v="2017-09-22T00:00:00"/>
    <d v="2017-09-23T00:00:00"/>
    <s v="Pending"/>
    <n v="1"/>
  </r>
  <r>
    <x v="21"/>
    <x v="1"/>
    <m/>
    <d v="2017-09-23T00:00:00"/>
    <d v="2017-09-23T00:00:00"/>
    <s v="Pending"/>
    <n v="0"/>
  </r>
  <r>
    <x v="44"/>
    <x v="1"/>
    <n v="20"/>
    <d v="2017-09-25T00:00:00"/>
    <d v="2017-10-25T00:00:00"/>
    <s v="Pending"/>
    <n v="30"/>
  </r>
  <r>
    <x v="20"/>
    <x v="1"/>
    <n v="20"/>
    <d v="2017-09-25T00:00:00"/>
    <d v="2017-10-23T00:00:00"/>
    <s v="Disposed"/>
    <n v="28"/>
  </r>
  <r>
    <x v="49"/>
    <x v="1"/>
    <n v="180"/>
    <d v="2017-09-25T00:00:00"/>
    <d v="2017-10-24T00:00:00"/>
    <s v="Pending"/>
    <n v="29"/>
  </r>
  <r>
    <x v="46"/>
    <x v="3"/>
    <n v="30"/>
    <d v="2017-09-25T00:00:00"/>
    <d v="2017-10-09T00:00:00"/>
    <s v="Disposed"/>
    <n v="14"/>
  </r>
  <r>
    <x v="39"/>
    <x v="4"/>
    <n v="10"/>
    <d v="2017-09-25T00:00:00"/>
    <d v="2017-10-25T00:00:00"/>
    <s v="Disposed"/>
    <n v="30"/>
  </r>
  <r>
    <x v="35"/>
    <x v="4"/>
    <n v="60"/>
    <m/>
    <m/>
    <s v="Disposed"/>
    <n v="0"/>
  </r>
  <r>
    <x v="10"/>
    <x v="1"/>
    <n v="90"/>
    <d v="2017-09-26T00:00:00"/>
    <d v="2017-10-24T00:00:00"/>
    <s v="Pending"/>
    <n v="28"/>
  </r>
  <r>
    <x v="7"/>
    <x v="1"/>
    <n v="75"/>
    <d v="2017-09-26T00:00:00"/>
    <d v="2017-10-26T00:00:00"/>
    <s v="Pending"/>
    <n v="30"/>
  </r>
  <r>
    <x v="47"/>
    <x v="1"/>
    <n v="30"/>
    <d v="2017-09-26T00:00:00"/>
    <d v="2017-10-23T00:00:00"/>
    <s v="Pending"/>
    <n v="27"/>
  </r>
  <r>
    <x v="52"/>
    <x v="1"/>
    <n v="45"/>
    <d v="2017-09-26T00:00:00"/>
    <d v="2017-10-13T00:00:00"/>
    <s v="Pending"/>
    <n v="17"/>
  </r>
  <r>
    <x v="17"/>
    <x v="5"/>
    <n v="10"/>
    <d v="2017-09-26T00:00:00"/>
    <d v="2017-09-27T00:00:00"/>
    <s v="Disposed"/>
    <n v="1"/>
  </r>
  <r>
    <x v="13"/>
    <x v="4"/>
    <n v="15"/>
    <d v="2017-09-26T00:00:00"/>
    <d v="2017-10-27T00:00:00"/>
    <s v="Disposed"/>
    <n v="31"/>
  </r>
  <r>
    <x v="35"/>
    <x v="4"/>
    <n v="60"/>
    <d v="2017-09-26T00:00:00"/>
    <d v="2017-10-10T00:00:00"/>
    <s v="Disposed"/>
    <n v="14"/>
  </r>
  <r>
    <x v="42"/>
    <x v="4"/>
    <n v="20"/>
    <d v="2017-09-26T00:00:00"/>
    <d v="2017-10-06T00:00:00"/>
    <s v="Pending"/>
    <n v="10"/>
  </r>
  <r>
    <x v="1"/>
    <x v="1"/>
    <n v="10"/>
    <d v="2017-09-27T00:00:00"/>
    <d v="2017-10-25T00:00:00"/>
    <s v="Pending"/>
    <n v="28"/>
  </r>
  <r>
    <x v="14"/>
    <x v="2"/>
    <n v="10"/>
    <d v="2017-09-27T00:00:00"/>
    <d v="2017-10-30T00:00:00"/>
    <s v="Pending"/>
    <n v="33"/>
  </r>
  <r>
    <x v="32"/>
    <x v="7"/>
    <n v="60"/>
    <d v="2017-09-27T00:00:00"/>
    <d v="2017-10-07T00:00:00"/>
    <s v="Pending"/>
    <n v="10"/>
  </r>
  <r>
    <x v="17"/>
    <x v="6"/>
    <n v="10"/>
    <m/>
    <m/>
    <s v="Disposed"/>
    <n v="0"/>
  </r>
  <r>
    <x v="51"/>
    <x v="4"/>
    <n v="60"/>
    <d v="2017-09-27T00:00:00"/>
    <d v="2017-10-17T00:00:00"/>
    <s v="Disposed"/>
    <n v="20"/>
  </r>
  <r>
    <x v="32"/>
    <x v="7"/>
    <n v="60"/>
    <d v="2017-10-07T00:00:00"/>
    <d v="2017-10-27T00:00:00"/>
    <s v="Pending"/>
    <n v="20"/>
  </r>
  <r>
    <x v="0"/>
    <x v="1"/>
    <n v="45"/>
    <d v="2017-10-09T00:00:00"/>
    <d v="2017-10-27T00:00:00"/>
    <s v="Pending"/>
    <n v="18"/>
  </r>
  <r>
    <x v="46"/>
    <x v="1"/>
    <n v="10"/>
    <d v="2017-10-09T00:00:00"/>
    <d v="2017-10-26T00:00:00"/>
    <s v="Disposed"/>
    <n v="17"/>
  </r>
  <r>
    <x v="22"/>
    <x v="4"/>
    <n v="90"/>
    <d v="2017-10-09T00:00:00"/>
    <d v="2017-11-07T00:00:00"/>
    <s v="Pending"/>
    <n v="29"/>
  </r>
  <r>
    <x v="45"/>
    <x v="1"/>
    <n v="75"/>
    <d v="2017-10-10T00:00:00"/>
    <d v="2017-10-26T00:00:00"/>
    <s v="Pending"/>
    <n v="16"/>
  </r>
  <r>
    <x v="58"/>
    <x v="1"/>
    <n v="60"/>
    <d v="2017-10-10T00:00:00"/>
    <d v="2017-10-11T00:00:00"/>
    <s v="Pending"/>
    <n v="1"/>
  </r>
  <r>
    <x v="16"/>
    <x v="2"/>
    <n v="30"/>
    <d v="2017-10-10T00:00:00"/>
    <d v="2017-10-16T00:00:00"/>
    <s v="Disposed"/>
    <n v="6"/>
  </r>
  <r>
    <x v="36"/>
    <x v="3"/>
    <n v="30"/>
    <d v="2017-10-10T00:00:00"/>
    <d v="2017-10-25T00:00:00"/>
    <s v="Pending"/>
    <n v="15"/>
  </r>
  <r>
    <x v="28"/>
    <x v="3"/>
    <n v="30"/>
    <d v="2017-10-10T00:00:00"/>
    <d v="2017-10-31T00:00:00"/>
    <s v="Pending"/>
    <n v="21"/>
  </r>
  <r>
    <x v="35"/>
    <x v="5"/>
    <n v="10"/>
    <d v="2017-10-10T00:00:00"/>
    <d v="2017-10-14T00:00:00"/>
    <s v="Disposed"/>
    <n v="4"/>
  </r>
  <r>
    <x v="5"/>
    <x v="4"/>
    <n v="30"/>
    <d v="2017-10-10T00:00:00"/>
    <d v="2017-10-30T00:00:00"/>
    <s v="Pending"/>
    <n v="20"/>
  </r>
  <r>
    <x v="8"/>
    <x v="1"/>
    <n v="15"/>
    <d v="2017-10-11T00:00:00"/>
    <d v="2017-10-30T00:00:00"/>
    <s v="Pending"/>
    <n v="19"/>
  </r>
  <r>
    <x v="38"/>
    <x v="1"/>
    <n v="70"/>
    <d v="2017-10-11T00:00:00"/>
    <d v="2017-10-31T00:00:00"/>
    <s v="Pending"/>
    <n v="20"/>
  </r>
  <r>
    <x v="58"/>
    <x v="1"/>
    <n v="60"/>
    <d v="2017-10-11T00:00:00"/>
    <d v="2017-10-16T00:00:00"/>
    <s v="Pending"/>
    <n v="5"/>
  </r>
  <r>
    <x v="42"/>
    <x v="4"/>
    <n v="15"/>
    <d v="2017-10-11T00:00:00"/>
    <d v="2017-10-31T00:00:00"/>
    <s v="Pending"/>
    <n v="20"/>
  </r>
  <r>
    <x v="2"/>
    <x v="1"/>
    <n v="10"/>
    <d v="2017-10-11T00:00:00"/>
    <d v="2017-10-30T00:00:00"/>
    <s v="Pending"/>
    <n v="19"/>
  </r>
  <r>
    <x v="50"/>
    <x v="1"/>
    <n v="60"/>
    <d v="2017-10-11T00:00:00"/>
    <d v="2017-10-31T00:00:00"/>
    <s v="Pending"/>
    <n v="20"/>
  </r>
  <r>
    <x v="3"/>
    <x v="4"/>
    <n v="10"/>
    <d v="2017-10-11T00:00:00"/>
    <d v="2017-11-08T00:00:00"/>
    <s v="Pending"/>
    <n v="28"/>
  </r>
  <r>
    <x v="40"/>
    <x v="1"/>
    <n v="15"/>
    <d v="2017-10-11T00:00:00"/>
    <d v="2017-12-11T00:00:00"/>
    <s v="Pending"/>
    <n v="61"/>
  </r>
  <r>
    <x v="48"/>
    <x v="1"/>
    <n v="15"/>
    <d v="2017-10-11T00:00:00"/>
    <d v="2017-11-02T00:00:00"/>
    <s v="Pending"/>
    <n v="22"/>
  </r>
  <r>
    <x v="52"/>
    <x v="1"/>
    <n v="60"/>
    <d v="2017-10-11T00:00:00"/>
    <d v="2017-10-27T00:00:00"/>
    <s v="Pending"/>
    <n v="16"/>
  </r>
  <r>
    <x v="6"/>
    <x v="4"/>
    <n v="10"/>
    <d v="2017-10-11T00:00:00"/>
    <d v="2017-11-02T00:00:00"/>
    <s v="Pending"/>
    <n v="22"/>
  </r>
  <r>
    <x v="35"/>
    <x v="6"/>
    <n v="30"/>
    <m/>
    <m/>
    <s v="Disposed"/>
    <n v="0"/>
  </r>
  <r>
    <x v="41"/>
    <x v="1"/>
    <m/>
    <d v="2017-10-16T00:00:00"/>
    <d v="2017-11-10T00:00:00"/>
    <s v="Pending"/>
    <n v="25"/>
  </r>
  <r>
    <x v="55"/>
    <x v="1"/>
    <m/>
    <d v="2017-10-16T00:00:00"/>
    <d v="2017-11-06T00:00:00"/>
    <s v="Pending"/>
    <n v="21"/>
  </r>
  <r>
    <x v="58"/>
    <x v="1"/>
    <m/>
    <d v="2017-10-16T00:00:00"/>
    <d v="2017-11-03T00:00:00"/>
    <s v="Pending"/>
    <n v="18"/>
  </r>
  <r>
    <x v="24"/>
    <x v="4"/>
    <m/>
    <d v="2017-10-16T00:00:00"/>
    <d v="2017-11-15T00:00:00"/>
    <s v="Pending"/>
    <n v="30"/>
  </r>
  <r>
    <x v="16"/>
    <x v="4"/>
    <m/>
    <d v="2017-10-16T00:00:00"/>
    <d v="2017-10-17T00:00:00"/>
    <s v="Disposed"/>
    <n v="1"/>
  </r>
  <r>
    <x v="21"/>
    <x v="1"/>
    <n v="50"/>
    <d v="2017-10-17T00:00:00"/>
    <d v="2017-11-03T00:00:00"/>
    <s v="Pending"/>
    <n v="17"/>
  </r>
  <r>
    <x v="51"/>
    <x v="4"/>
    <n v="60"/>
    <d v="2017-10-17T00:00:00"/>
    <d v="2017-11-01T00:00:00"/>
    <s v="Disposed"/>
    <n v="15"/>
  </r>
  <r>
    <x v="54"/>
    <x v="4"/>
    <n v="105"/>
    <d v="2017-10-17T00:00:00"/>
    <d v="2017-11-06T00:00:00"/>
    <s v="Pending"/>
    <n v="20"/>
  </r>
  <r>
    <x v="16"/>
    <x v="4"/>
    <n v="90"/>
    <d v="2017-10-17T00:00:00"/>
    <d v="2017-10-26T00:00:00"/>
    <s v="Disposed"/>
    <n v="9"/>
  </r>
  <r>
    <x v="20"/>
    <x v="1"/>
    <n v="60"/>
    <d v="2017-10-23T00:00:00"/>
    <d v="2017-11-07T00:00:00"/>
    <s v="Disposed"/>
    <n v="15"/>
  </r>
  <r>
    <x v="47"/>
    <x v="1"/>
    <n v="90"/>
    <d v="2017-10-23T00:00:00"/>
    <d v="2017-11-07T00:00:00"/>
    <s v="Pending"/>
    <n v="15"/>
  </r>
  <r>
    <x v="56"/>
    <x v="4"/>
    <n v="10"/>
    <d v="2017-10-23T00:00:00"/>
    <d v="2017-11-09T00:00:00"/>
    <s v="Disposed"/>
    <n v="17"/>
  </r>
  <r>
    <x v="49"/>
    <x v="1"/>
    <n v="30"/>
    <d v="2017-10-24T00:00:00"/>
    <d v="2017-11-02T00:00:00"/>
    <s v="Pending"/>
    <n v="9"/>
  </r>
  <r>
    <x v="57"/>
    <x v="1"/>
    <n v="60"/>
    <d v="2017-10-24T00:00:00"/>
    <d v="2017-11-09T00:00:00"/>
    <s v="Pending"/>
    <n v="16"/>
  </r>
  <r>
    <x v="10"/>
    <x v="2"/>
    <n v="10"/>
    <d v="2017-10-24T00:00:00"/>
    <d v="2017-11-10T00:00:00"/>
    <s v="Pending"/>
    <n v="17"/>
  </r>
  <r>
    <x v="23"/>
    <x v="4"/>
    <n v="60"/>
    <d v="2017-10-24T00:00:00"/>
    <d v="2017-11-10T00:00:00"/>
    <s v="Disposed"/>
    <n v="17"/>
  </r>
  <r>
    <x v="15"/>
    <x v="1"/>
    <n v="10"/>
    <d v="2017-10-25T00:00:00"/>
    <d v="2017-11-08T00:00:00"/>
    <s v="Pending"/>
    <n v="14"/>
  </r>
  <r>
    <x v="44"/>
    <x v="1"/>
    <n v="60"/>
    <d v="2017-10-25T00:00:00"/>
    <d v="2017-11-06T00:00:00"/>
    <s v="Pending"/>
    <n v="12"/>
  </r>
  <r>
    <x v="1"/>
    <x v="1"/>
    <n v="10"/>
    <d v="2017-10-25T00:00:00"/>
    <d v="2017-11-01T00:00:00"/>
    <s v="Pending"/>
    <n v="7"/>
  </r>
  <r>
    <x v="36"/>
    <x v="7"/>
    <n v="15"/>
    <d v="2017-10-25T00:00:00"/>
    <d v="2017-11-17T00:00:00"/>
    <s v="Pending"/>
    <n v="23"/>
  </r>
  <r>
    <x v="39"/>
    <x v="4"/>
    <n v="30"/>
    <d v="2017-10-25T00:00:00"/>
    <d v="2017-11-16T00:00:00"/>
    <s v="Disposed"/>
    <n v="22"/>
  </r>
  <r>
    <x v="7"/>
    <x v="1"/>
    <n v="100"/>
    <d v="2017-10-26T00:00:00"/>
    <d v="2017-11-08T00:00:00"/>
    <s v="Pending"/>
    <n v="13"/>
  </r>
  <r>
    <x v="45"/>
    <x v="1"/>
    <n v="15"/>
    <d v="2017-10-26T00:00:00"/>
    <d v="2017-11-16T00:00:00"/>
    <s v="Pending"/>
    <n v="21"/>
  </r>
  <r>
    <x v="46"/>
    <x v="3"/>
    <n v="120"/>
    <d v="2017-10-26T00:00:00"/>
    <d v="2017-11-01T00:00:00"/>
    <s v="Disposed"/>
    <n v="6"/>
  </r>
  <r>
    <x v="11"/>
    <x v="4"/>
    <n v="15"/>
    <d v="2017-10-26T00:00:00"/>
    <d v="2017-11-23T00:00:00"/>
    <s v="Pending"/>
    <n v="28"/>
  </r>
  <r>
    <x v="16"/>
    <x v="4"/>
    <n v="90"/>
    <d v="2017-10-26T00:00:00"/>
    <d v="2017-10-30T00:00:00"/>
    <s v="Disposed"/>
    <n v="4"/>
  </r>
  <r>
    <x v="0"/>
    <x v="1"/>
    <n v="15"/>
    <d v="2017-10-27T00:00:00"/>
    <d v="2017-11-14T00:00:00"/>
    <s v="Pending"/>
    <n v="18"/>
  </r>
  <r>
    <x v="52"/>
    <x v="1"/>
    <n v="20"/>
    <d v="2017-10-27T00:00:00"/>
    <d v="2017-11-13T00:00:00"/>
    <s v="Pending"/>
    <n v="17"/>
  </r>
  <r>
    <x v="32"/>
    <x v="7"/>
    <n v="45"/>
    <d v="2017-10-27T00:00:00"/>
    <d v="2017-11-10T00:00:00"/>
    <s v="Pending"/>
    <n v="14"/>
  </r>
  <r>
    <x v="13"/>
    <x v="4"/>
    <n v="10"/>
    <d v="2017-10-27T00:00:00"/>
    <d v="2017-11-13T00:00:00"/>
    <s v="Disposed"/>
    <n v="17"/>
  </r>
  <r>
    <x v="59"/>
    <x v="0"/>
    <n v="15"/>
    <d v="2017-10-27T00:00:00"/>
    <d v="2017-11-20T00:00:00"/>
    <s v="Pending"/>
    <n v="24"/>
  </r>
  <r>
    <x v="60"/>
    <x v="0"/>
    <n v="10"/>
    <d v="2017-10-27T00:00:00"/>
    <d v="2017-11-08T00:00:00"/>
    <s v="Pending"/>
    <n v="12"/>
  </r>
  <r>
    <x v="0"/>
    <x v="0"/>
    <n v="10"/>
    <d v="2017-10-27T00:00:00"/>
    <d v="2017-11-15T00:00:00"/>
    <s v="Pending"/>
    <n v="19"/>
  </r>
  <r>
    <x v="8"/>
    <x v="1"/>
    <n v="90"/>
    <d v="2017-10-30T00:00:00"/>
    <d v="2017-11-01T00:00:00"/>
    <s v="Pending"/>
    <n v="2"/>
  </r>
  <r>
    <x v="2"/>
    <x v="1"/>
    <n v="10"/>
    <d v="2017-10-30T00:00:00"/>
    <d v="2017-11-03T00:00:00"/>
    <s v="Pending"/>
    <n v="4"/>
  </r>
  <r>
    <x v="14"/>
    <x v="2"/>
    <n v="10"/>
    <d v="2017-10-30T00:00:00"/>
    <d v="2017-11-07T00:00:00"/>
    <s v="Pending"/>
    <n v="8"/>
  </r>
  <r>
    <x v="5"/>
    <x v="4"/>
    <n v="60"/>
    <d v="2017-10-30T00:00:00"/>
    <d v="2017-11-20T00:00:00"/>
    <s v="Pending"/>
    <n v="21"/>
  </r>
  <r>
    <x v="16"/>
    <x v="4"/>
    <n v="60"/>
    <d v="2017-10-30T00:00:00"/>
    <d v="2017-10-31T00:00:00"/>
    <s v="Disposed"/>
    <n v="1"/>
  </r>
  <r>
    <x v="38"/>
    <x v="1"/>
    <n v="60"/>
    <d v="2017-10-31T00:00:00"/>
    <d v="2017-11-13T00:00:00"/>
    <s v="Pending"/>
    <n v="13"/>
  </r>
  <r>
    <x v="50"/>
    <x v="1"/>
    <n v="10"/>
    <d v="2017-10-31T00:00:00"/>
    <d v="2017-11-22T00:00:00"/>
    <s v="Pending"/>
    <n v="22"/>
  </r>
  <r>
    <x v="28"/>
    <x v="3"/>
    <n v="90"/>
    <d v="2017-10-31T00:00:00"/>
    <d v="2017-11-10T00:00:00"/>
    <s v="Pending"/>
    <n v="10"/>
  </r>
  <r>
    <x v="16"/>
    <x v="6"/>
    <n v="15"/>
    <m/>
    <m/>
    <s v="Disposed"/>
    <n v="0"/>
  </r>
  <r>
    <x v="42"/>
    <x v="4"/>
    <n v="60"/>
    <d v="2017-10-31T00:00:00"/>
    <d v="2017-11-27T00:00:00"/>
    <s v="Pending"/>
    <n v="27"/>
  </r>
  <r>
    <x v="61"/>
    <x v="0"/>
    <n v="10"/>
    <d v="2017-10-31T00:00:00"/>
    <d v="2017-11-07T00:00:00"/>
    <s v="Pending"/>
    <n v="7"/>
  </r>
  <r>
    <x v="8"/>
    <x v="1"/>
    <n v="90"/>
    <d v="2017-11-01T00:00:00"/>
    <d v="2017-12-07T00:00:00"/>
    <s v="Pending"/>
    <n v="36"/>
  </r>
  <r>
    <x v="1"/>
    <x v="1"/>
    <n v="10"/>
    <d v="2017-11-01T00:00:00"/>
    <d v="2017-11-15T00:00:00"/>
    <s v="Pending"/>
    <n v="14"/>
  </r>
  <r>
    <x v="46"/>
    <x v="3"/>
    <n v="60"/>
    <d v="2017-11-01T00:00:00"/>
    <d v="2017-11-14T00:00:00"/>
    <s v="Disposed"/>
    <n v="13"/>
  </r>
  <r>
    <x v="51"/>
    <x v="4"/>
    <n v="45"/>
    <d v="2017-11-01T00:00:00"/>
    <d v="2017-11-20T00:00:00"/>
    <s v="Disposed"/>
    <n v="19"/>
  </r>
  <r>
    <x v="48"/>
    <x v="1"/>
    <n v="60"/>
    <d v="2017-11-02T00:00:00"/>
    <d v="2017-11-17T00:00:00"/>
    <s v="Pending"/>
    <n v="15"/>
  </r>
  <r>
    <x v="49"/>
    <x v="1"/>
    <n v="60"/>
    <d v="2017-11-02T00:00:00"/>
    <d v="2017-11-06T00:00:00"/>
    <s v="Pending"/>
    <n v="4"/>
  </r>
  <r>
    <x v="6"/>
    <x v="4"/>
    <n v="10"/>
    <d v="2017-11-02T00:00:00"/>
    <d v="2017-11-28T00:00:00"/>
    <s v="Pending"/>
    <n v="26"/>
  </r>
  <r>
    <x v="21"/>
    <x v="1"/>
    <n v="120"/>
    <d v="2017-11-03T00:00:00"/>
    <d v="2017-11-14T00:00:00"/>
    <s v="Pending"/>
    <n v="11"/>
  </r>
  <r>
    <x v="2"/>
    <x v="1"/>
    <n v="10"/>
    <d v="2017-11-03T00:00:00"/>
    <d v="2017-11-10T00:00:00"/>
    <s v="Pending"/>
    <n v="7"/>
  </r>
  <r>
    <x v="58"/>
    <x v="1"/>
    <n v="60"/>
    <d v="2017-11-03T00:00:00"/>
    <d v="2017-11-09T00:00:00"/>
    <s v="Pending"/>
    <n v="6"/>
  </r>
  <r>
    <x v="62"/>
    <x v="0"/>
    <n v="10"/>
    <d v="2017-11-03T00:00:00"/>
    <d v="2017-11-08T00:00:00"/>
    <s v="Pending"/>
    <n v="5"/>
  </r>
  <r>
    <x v="44"/>
    <x v="1"/>
    <n v="60"/>
    <d v="2017-11-06T00:00:00"/>
    <d v="2017-11-09T00:00:00"/>
    <s v="Pending"/>
    <n v="3"/>
  </r>
  <r>
    <x v="49"/>
    <x v="1"/>
    <n v="90"/>
    <d v="2017-11-06T00:00:00"/>
    <d v="2017-11-17T00:00:00"/>
    <s v="Pending"/>
    <n v="11"/>
  </r>
  <r>
    <x v="55"/>
    <x v="1"/>
    <n v="165"/>
    <d v="2017-11-06T00:00:00"/>
    <d v="2017-11-16T00:00:00"/>
    <s v="Pending"/>
    <n v="10"/>
  </r>
  <r>
    <x v="54"/>
    <x v="4"/>
    <n v="10"/>
    <d v="2017-11-06T00:00:00"/>
    <d v="2017-11-22T00:00:00"/>
    <s v="Pending"/>
    <n v="16"/>
  </r>
  <r>
    <x v="61"/>
    <x v="0"/>
    <n v="10"/>
    <d v="2017-11-07T00:00:00"/>
    <d v="2017-11-10T00:00:00"/>
    <s v="Pending"/>
    <n v="3"/>
  </r>
  <r>
    <x v="20"/>
    <x v="1"/>
    <n v="150"/>
    <d v="2017-11-07T00:00:00"/>
    <d v="2017-11-13T00:00:00"/>
    <s v="Disposed"/>
    <n v="6"/>
  </r>
  <r>
    <x v="47"/>
    <x v="1"/>
    <n v="15"/>
    <d v="2017-11-07T00:00:00"/>
    <d v="2017-11-20T00:00:00"/>
    <s v="Pending"/>
    <n v="13"/>
  </r>
  <r>
    <x v="14"/>
    <x v="2"/>
    <n v="120"/>
    <d v="2017-11-07T00:00:00"/>
    <d v="2017-11-14T00:00:00"/>
    <s v="Pending"/>
    <n v="7"/>
  </r>
  <r>
    <x v="22"/>
    <x v="4"/>
    <n v="15"/>
    <d v="2017-11-07T00:00:00"/>
    <d v="2017-11-24T00:00:00"/>
    <s v="Pending"/>
    <n v="17"/>
  </r>
  <r>
    <x v="63"/>
    <x v="0"/>
    <n v="10"/>
    <d v="2017-11-08T00:00:00"/>
    <d v="2017-11-16T00:00:00"/>
    <s v="Pending"/>
    <n v="8"/>
  </r>
  <r>
    <x v="62"/>
    <x v="0"/>
    <n v="10"/>
    <d v="2017-11-08T00:00:00"/>
    <d v="2017-11-27T00:00:00"/>
    <s v="Pending"/>
    <n v="19"/>
  </r>
  <r>
    <x v="15"/>
    <x v="1"/>
    <n v="10"/>
    <d v="2017-11-08T00:00:00"/>
    <d v="2017-11-22T00:00:00"/>
    <s v="Pending"/>
    <n v="14"/>
  </r>
  <r>
    <x v="7"/>
    <x v="1"/>
    <n v="180"/>
    <d v="2017-11-08T00:00:00"/>
    <d v="2017-11-22T00:00:00"/>
    <s v="Pending"/>
    <n v="14"/>
  </r>
  <r>
    <x v="3"/>
    <x v="4"/>
    <n v="60"/>
    <d v="2017-11-08T00:00:00"/>
    <d v="2017-11-30T00:00:00"/>
    <s v="Pending"/>
    <n v="22"/>
  </r>
  <r>
    <x v="44"/>
    <x v="1"/>
    <n v="15"/>
    <d v="2017-11-09T00:00:00"/>
    <d v="2017-11-17T00:00:00"/>
    <s v="Pending"/>
    <n v="8"/>
  </r>
  <r>
    <x v="57"/>
    <x v="1"/>
    <n v="15"/>
    <d v="2017-11-09T00:00:00"/>
    <d v="2017-11-20T00:00:00"/>
    <s v="Pending"/>
    <n v="11"/>
  </r>
  <r>
    <x v="58"/>
    <x v="1"/>
    <n v="90"/>
    <d v="2017-11-09T00:00:00"/>
    <d v="2017-11-21T00:00:00"/>
    <s v="Pending"/>
    <n v="12"/>
  </r>
  <r>
    <x v="56"/>
    <x v="4"/>
    <n v="30"/>
    <d v="2017-11-09T00:00:00"/>
    <d v="2017-11-17T00:00:00"/>
    <s v="Disposed"/>
    <n v="8"/>
  </r>
  <r>
    <x v="61"/>
    <x v="0"/>
    <n v="15"/>
    <d v="2017-11-10T00:00:00"/>
    <d v="2017-11-22T00:00:00"/>
    <s v="Pending"/>
    <n v="12"/>
  </r>
  <r>
    <x v="41"/>
    <x v="1"/>
    <n v="70"/>
    <d v="2017-11-10T00:00:00"/>
    <d v="2017-11-21T00:00:00"/>
    <s v="Pending"/>
    <n v="11"/>
  </r>
  <r>
    <x v="2"/>
    <x v="5"/>
    <n v="60"/>
    <d v="2017-11-10T00:00:00"/>
    <d v="2017-11-17T00:00:00"/>
    <s v="Pending"/>
    <n v="7"/>
  </r>
  <r>
    <x v="10"/>
    <x v="2"/>
    <n v="45"/>
    <d v="2017-11-10T00:00:00"/>
    <d v="2017-11-15T00:00:00"/>
    <s v="Pending"/>
    <n v="5"/>
  </r>
  <r>
    <x v="28"/>
    <x v="3"/>
    <n v="75"/>
    <d v="2017-11-10T00:00:00"/>
    <d v="2017-11-21T00:00:00"/>
    <s v="Pending"/>
    <n v="11"/>
  </r>
  <r>
    <x v="32"/>
    <x v="5"/>
    <n v="5"/>
    <d v="2017-11-10T00:00:00"/>
    <d v="2017-11-18T00:00:00"/>
    <s v="Pending"/>
    <n v="8"/>
  </r>
  <r>
    <x v="23"/>
    <x v="4"/>
    <n v="60"/>
    <d v="2017-11-10T00:00:00"/>
    <d v="2017-11-29T00:00:00"/>
    <s v="Disposed"/>
    <n v="19"/>
  </r>
  <r>
    <x v="24"/>
    <x v="4"/>
    <n v="20"/>
    <d v="2017-11-10T00:00:00"/>
    <d v="2017-11-15T00:00:00"/>
    <s v="Pending"/>
    <n v="5"/>
  </r>
  <r>
    <x v="38"/>
    <x v="1"/>
    <n v="60"/>
    <d v="2017-11-13T00:00:00"/>
    <d v="2017-11-14T00:00:00"/>
    <s v="Pending"/>
    <n v="1"/>
  </r>
  <r>
    <x v="20"/>
    <x v="1"/>
    <n v="60"/>
    <d v="2017-11-13T00:00:00"/>
    <d v="2017-11-23T00:00:00"/>
    <s v="Disposed"/>
    <n v="10"/>
  </r>
  <r>
    <x v="52"/>
    <x v="1"/>
    <n v="10"/>
    <d v="2017-11-13T00:00:00"/>
    <d v="2017-11-23T00:00:00"/>
    <s v="Pending"/>
    <n v="10"/>
  </r>
  <r>
    <x v="13"/>
    <x v="4"/>
    <n v="15"/>
    <d v="2017-11-13T00:00:00"/>
    <d v="2017-11-23T00:00:00"/>
    <s v="Disposed"/>
    <n v="10"/>
  </r>
  <r>
    <x v="64"/>
    <x v="0"/>
    <n v="20"/>
    <d v="2017-11-13T00:00:00"/>
    <d v="2017-11-23T00:00:00"/>
    <s v="Pending"/>
    <n v="10"/>
  </r>
  <r>
    <x v="38"/>
    <x v="1"/>
    <n v="30"/>
    <d v="2017-11-14T00:00:00"/>
    <d v="2017-11-28T00:00:00"/>
    <s v="Pending"/>
    <n v="14"/>
  </r>
  <r>
    <x v="0"/>
    <x v="1"/>
    <n v="10"/>
    <d v="2017-11-14T00:00:00"/>
    <d v="2017-11-27T00:00:00"/>
    <s v="Pending"/>
    <n v="13"/>
  </r>
  <r>
    <x v="21"/>
    <x v="1"/>
    <n v="15"/>
    <d v="2017-11-14T00:00:00"/>
    <d v="2017-11-24T00:00:00"/>
    <s v="Pending"/>
    <n v="10"/>
  </r>
  <r>
    <x v="14"/>
    <x v="2"/>
    <n v="60"/>
    <d v="2017-11-14T00:00:00"/>
    <d v="2017-12-05T00:00:00"/>
    <s v="Pending"/>
    <n v="21"/>
  </r>
  <r>
    <x v="46"/>
    <x v="4"/>
    <n v="60"/>
    <d v="2017-11-14T00:00:00"/>
    <d v="2017-11-23T00:00:00"/>
    <s v="Disposed"/>
    <n v="9"/>
  </r>
  <r>
    <x v="65"/>
    <x v="0"/>
    <n v="15"/>
    <d v="2017-11-14T00:00:00"/>
    <d v="2017-11-21T00:00:00"/>
    <s v="Pending"/>
    <n v="7"/>
  </r>
  <r>
    <x v="66"/>
    <x v="0"/>
    <n v="15"/>
    <d v="2017-11-14T00:00:00"/>
    <d v="2017-11-24T00:00:00"/>
    <s v="Pending"/>
    <n v="10"/>
  </r>
  <r>
    <x v="1"/>
    <x v="1"/>
    <m/>
    <d v="2017-11-15T00:00:00"/>
    <d v="2017-11-24T00:00:00"/>
    <s v="Pending"/>
    <n v="9"/>
  </r>
  <r>
    <x v="10"/>
    <x v="2"/>
    <m/>
    <d v="2017-11-15T00:00:00"/>
    <d v="2017-11-21T00:00:00"/>
    <s v="Pending"/>
    <n v="6"/>
  </r>
  <r>
    <x v="24"/>
    <x v="4"/>
    <m/>
    <d v="2017-11-15T00:00:00"/>
    <d v="2017-12-04T00:00:00"/>
    <s v="Pending"/>
    <n v="19"/>
  </r>
  <r>
    <x v="63"/>
    <x v="0"/>
    <n v="30"/>
    <d v="2017-11-16T00:00:00"/>
    <d v="2017-11-29T00:00:00"/>
    <s v="Pending"/>
    <n v="13"/>
  </r>
  <r>
    <x v="45"/>
    <x v="1"/>
    <n v="60"/>
    <d v="2017-11-16T00:00:00"/>
    <d v="2017-11-27T00:00:00"/>
    <s v="Pending"/>
    <n v="11"/>
  </r>
  <r>
    <x v="55"/>
    <x v="1"/>
    <n v="90"/>
    <d v="2017-11-16T00:00:00"/>
    <d v="2017-11-30T00:00:00"/>
    <s v="Pending"/>
    <n v="14"/>
  </r>
  <r>
    <x v="39"/>
    <x v="4"/>
    <n v="30"/>
    <d v="2017-11-16T00:00:00"/>
    <d v="2017-12-01T00:00:00"/>
    <s v="Disposed"/>
    <n v="15"/>
  </r>
  <r>
    <x v="67"/>
    <x v="0"/>
    <n v="10"/>
    <d v="2017-11-16T00:00:00"/>
    <d v="2017-11-20T00:00:00"/>
    <s v="Pending"/>
    <n v="4"/>
  </r>
  <r>
    <x v="35"/>
    <x v="6"/>
    <m/>
    <m/>
    <m/>
    <s v="Disposed"/>
    <n v="0"/>
  </r>
  <r>
    <x v="44"/>
    <x v="1"/>
    <n v="10"/>
    <d v="2017-11-17T00:00:00"/>
    <d v="2017-11-23T00:00:00"/>
    <s v="Pending"/>
    <n v="6"/>
  </r>
  <r>
    <x v="2"/>
    <x v="1"/>
    <n v="60"/>
    <d v="2017-11-17T00:00:00"/>
    <d v="2017-11-24T00:00:00"/>
    <s v="Pending"/>
    <n v="7"/>
  </r>
  <r>
    <x v="48"/>
    <x v="1"/>
    <n v="90"/>
    <d v="2017-11-17T00:00:00"/>
    <d v="2017-11-21T00:00:00"/>
    <s v="Pending"/>
    <n v="4"/>
  </r>
  <r>
    <x v="49"/>
    <x v="1"/>
    <n v="60"/>
    <d v="2017-11-17T00:00:00"/>
    <d v="2017-11-27T00:00:00"/>
    <s v="Pending"/>
    <n v="10"/>
  </r>
  <r>
    <x v="36"/>
    <x v="7"/>
    <n v="60"/>
    <d v="2017-11-17T00:00:00"/>
    <d v="2017-11-29T00:00:00"/>
    <s v="Pending"/>
    <n v="12"/>
  </r>
  <r>
    <x v="56"/>
    <x v="4"/>
    <n v="30"/>
    <d v="2017-11-17T00:00:00"/>
    <d v="2017-11-28T00:00:00"/>
    <s v="Disposed"/>
    <n v="11"/>
  </r>
  <r>
    <x v="32"/>
    <x v="5"/>
    <m/>
    <d v="2017-11-18T00:00:00"/>
    <d v="2017-11-28T00:00:00"/>
    <s v="Pending"/>
    <n v="10"/>
  </r>
  <r>
    <x v="67"/>
    <x v="0"/>
    <n v="30"/>
    <d v="2017-11-20T00:00:00"/>
    <d v="2017-11-28T00:00:00"/>
    <s v="Pending"/>
    <n v="8"/>
  </r>
  <r>
    <x v="47"/>
    <x v="1"/>
    <n v="10"/>
    <d v="2017-11-20T00:00:00"/>
    <d v="2017-12-05T00:00:00"/>
    <s v="Pending"/>
    <n v="15"/>
  </r>
  <r>
    <x v="57"/>
    <x v="1"/>
    <n v="10"/>
    <d v="2017-11-20T00:00:00"/>
    <d v="2017-12-04T00:00:00"/>
    <s v="Pending"/>
    <n v="14"/>
  </r>
  <r>
    <x v="51"/>
    <x v="4"/>
    <n v="10"/>
    <d v="2017-11-20T00:00:00"/>
    <d v="2017-12-06T00:00:00"/>
    <s v="Disposed"/>
    <n v="16"/>
  </r>
  <r>
    <x v="5"/>
    <x v="4"/>
    <n v="10"/>
    <d v="2017-11-20T00:00:00"/>
    <d v="2017-12-13T00:00:00"/>
    <s v="Pending"/>
    <n v="23"/>
  </r>
  <r>
    <x v="68"/>
    <x v="0"/>
    <n v="10"/>
    <d v="2017-11-20T00:00:00"/>
    <d v="2017-11-30T00:00:00"/>
    <s v="Pending"/>
    <n v="10"/>
  </r>
  <r>
    <x v="65"/>
    <x v="0"/>
    <n v="30"/>
    <d v="2017-11-21T00:00:00"/>
    <d v="2017-12-07T00:00:00"/>
    <s v="Pending"/>
    <n v="16"/>
  </r>
  <r>
    <x v="41"/>
    <x v="1"/>
    <n v="120"/>
    <d v="2017-11-21T00:00:00"/>
    <d v="2017-12-05T00:00:00"/>
    <s v="Pending"/>
    <n v="14"/>
  </r>
  <r>
    <x v="48"/>
    <x v="1"/>
    <n v="120"/>
    <d v="2017-11-21T00:00:00"/>
    <d v="2017-12-01T00:00:00"/>
    <s v="Pending"/>
    <n v="10"/>
  </r>
  <r>
    <x v="58"/>
    <x v="1"/>
    <n v="120"/>
    <d v="2017-11-21T00:00:00"/>
    <d v="2017-12-01T00:00:00"/>
    <s v="Pending"/>
    <n v="10"/>
  </r>
  <r>
    <x v="10"/>
    <x v="2"/>
    <n v="45"/>
    <d v="2017-11-21T00:00:00"/>
    <d v="2017-12-04T00:00:00"/>
    <s v="Pending"/>
    <n v="13"/>
  </r>
  <r>
    <x v="28"/>
    <x v="3"/>
    <n v="10"/>
    <d v="2017-11-21T00:00:00"/>
    <d v="2017-12-01T00:00:00"/>
    <s v="Pending"/>
    <n v="10"/>
  </r>
  <r>
    <x v="61"/>
    <x v="0"/>
    <m/>
    <d v="2017-11-22T00:00:00"/>
    <d v="2017-12-01T00:00:00"/>
    <s v="Pending"/>
    <n v="9"/>
  </r>
  <r>
    <x v="15"/>
    <x v="1"/>
    <m/>
    <d v="2017-11-22T00:00:00"/>
    <d v="2017-12-06T00:00:00"/>
    <s v="Pending"/>
    <n v="14"/>
  </r>
  <r>
    <x v="7"/>
    <x v="1"/>
    <m/>
    <d v="2017-11-22T00:00:00"/>
    <d v="2017-12-13T00:00:00"/>
    <s v="Pending"/>
    <n v="21"/>
  </r>
  <r>
    <x v="50"/>
    <x v="1"/>
    <m/>
    <d v="2017-11-22T00:00:00"/>
    <d v="2017-12-14T00:00:00"/>
    <s v="Pending"/>
    <n v="22"/>
  </r>
  <r>
    <x v="54"/>
    <x v="4"/>
    <m/>
    <d v="2017-11-22T00:00:00"/>
    <d v="2017-12-08T00:00:00"/>
    <s v="Pending"/>
    <n v="16"/>
  </r>
  <r>
    <x v="64"/>
    <x v="0"/>
    <n v="10"/>
    <d v="2017-11-23T00:00:00"/>
    <d v="2017-12-04T00:00:00"/>
    <s v="Pending"/>
    <n v="11"/>
  </r>
  <r>
    <x v="44"/>
    <x v="1"/>
    <n v="10"/>
    <d v="2017-11-23T00:00:00"/>
    <d v="2017-12-01T00:00:00"/>
    <s v="Pending"/>
    <n v="8"/>
  </r>
  <r>
    <x v="52"/>
    <x v="1"/>
    <n v="45"/>
    <d v="2017-11-23T00:00:00"/>
    <d v="2017-12-06T00:00:00"/>
    <s v="Pending"/>
    <n v="13"/>
  </r>
  <r>
    <x v="20"/>
    <x v="2"/>
    <n v="120"/>
    <d v="2017-11-23T00:00:00"/>
    <d v="2017-12-05T00:00:00"/>
    <s v="Disposed"/>
    <n v="12"/>
  </r>
  <r>
    <x v="46"/>
    <x v="8"/>
    <n v="5"/>
    <d v="2017-11-23T00:00:00"/>
    <d v="2017-11-28T00:00:00"/>
    <s v="Disposed"/>
    <n v="5"/>
  </r>
  <r>
    <x v="13"/>
    <x v="4"/>
    <n v="20"/>
    <d v="2017-11-23T00:00:00"/>
    <d v="2017-12-12T00:00:00"/>
    <s v="Disposed"/>
    <n v="19"/>
  </r>
  <r>
    <x v="11"/>
    <x v="4"/>
    <n v="10"/>
    <d v="2017-11-23T00:00:00"/>
    <d v="2017-12-14T00:00:00"/>
    <s v="Pending"/>
    <n v="21"/>
  </r>
  <r>
    <x v="66"/>
    <x v="0"/>
    <n v="30"/>
    <d v="2017-11-24T00:00:00"/>
    <d v="2017-12-12T00:00:00"/>
    <s v="Pending"/>
    <n v="18"/>
  </r>
  <r>
    <x v="1"/>
    <x v="1"/>
    <n v="30"/>
    <d v="2017-11-24T00:00:00"/>
    <d v="2017-12-13T00:00:00"/>
    <s v="Pending"/>
    <n v="19"/>
  </r>
  <r>
    <x v="21"/>
    <x v="1"/>
    <n v="90"/>
    <d v="2017-11-24T00:00:00"/>
    <d v="2017-12-08T00:00:00"/>
    <s v="Pending"/>
    <n v="14"/>
  </r>
  <r>
    <x v="2"/>
    <x v="1"/>
    <n v="10"/>
    <d v="2017-11-24T00:00:00"/>
    <d v="2017-12-08T00:00:00"/>
    <s v="Pending"/>
    <n v="14"/>
  </r>
  <r>
    <x v="22"/>
    <x v="4"/>
    <n v="60"/>
    <d v="2017-11-24T00:00:00"/>
    <d v="2017-12-12T00:00:00"/>
    <s v="Pending"/>
    <n v="18"/>
  </r>
  <r>
    <x v="62"/>
    <x v="0"/>
    <n v="30"/>
    <d v="2017-11-27T00:00:00"/>
    <d v="2017-12-04T00:00:00"/>
    <s v="Pending"/>
    <n v="7"/>
  </r>
  <r>
    <x v="0"/>
    <x v="1"/>
    <n v="10"/>
    <d v="2017-11-27T00:00:00"/>
    <d v="2017-12-07T00:00:00"/>
    <s v="Pending"/>
    <n v="10"/>
  </r>
  <r>
    <x v="45"/>
    <x v="1"/>
    <n v="60"/>
    <d v="2017-11-27T00:00:00"/>
    <d v="2017-12-15T00:00:00"/>
    <s v="Pending"/>
    <n v="18"/>
  </r>
  <r>
    <x v="49"/>
    <x v="1"/>
    <n v="60"/>
    <d v="2017-11-27T00:00:00"/>
    <d v="2017-11-30T00:00:00"/>
    <s v="Pending"/>
    <n v="3"/>
  </r>
  <r>
    <x v="42"/>
    <x v="4"/>
    <n v="10"/>
    <d v="2017-11-27T00:00:00"/>
    <d v="2017-12-19T00:00:00"/>
    <s v="Pending"/>
    <n v="22"/>
  </r>
  <r>
    <x v="32"/>
    <x v="1"/>
    <n v="45"/>
    <d v="2017-11-28T00:00:00"/>
    <d v="2017-12-18T00:00:00"/>
    <s v="Pending"/>
    <n v="20"/>
  </r>
  <r>
    <x v="38"/>
    <x v="1"/>
    <n v="60"/>
    <d v="2017-11-28T00:00:00"/>
    <d v="2017-11-29T00:00:00"/>
    <s v="Pending"/>
    <n v="1"/>
  </r>
  <r>
    <x v="67"/>
    <x v="1"/>
    <n v="30"/>
    <d v="2017-11-28T00:00:00"/>
    <d v="2017-11-29T00:00:00"/>
    <s v="Pending"/>
    <n v="1"/>
  </r>
  <r>
    <x v="56"/>
    <x v="5"/>
    <n v="10"/>
    <d v="2017-11-28T00:00:00"/>
    <d v="2017-11-29T00:00:00"/>
    <s v="Disposed"/>
    <n v="1"/>
  </r>
  <r>
    <x v="46"/>
    <x v="5"/>
    <m/>
    <d v="2017-11-28T00:00:00"/>
    <d v="2017-11-29T00:00:00"/>
    <s v="Disposed"/>
    <n v="1"/>
  </r>
  <r>
    <x v="6"/>
    <x v="4"/>
    <n v="10"/>
    <d v="2017-11-28T00:00:00"/>
    <d v="2017-12-11T00:00:00"/>
    <s v="Pending"/>
    <n v="13"/>
  </r>
  <r>
    <x v="38"/>
    <x v="1"/>
    <m/>
    <d v="2017-11-29T00:00:00"/>
    <d v="2017-12-12T00:00:00"/>
    <s v="Pending"/>
    <n v="13"/>
  </r>
  <r>
    <x v="63"/>
    <x v="1"/>
    <m/>
    <d v="2017-11-29T00:00:00"/>
    <d v="2017-11-30T00:00:00"/>
    <s v="Pending"/>
    <n v="1"/>
  </r>
  <r>
    <x v="67"/>
    <x v="1"/>
    <m/>
    <d v="2017-11-29T00:00:00"/>
    <d v="2017-12-11T00:00:00"/>
    <s v="Pending"/>
    <n v="12"/>
  </r>
  <r>
    <x v="36"/>
    <x v="5"/>
    <m/>
    <d v="2017-11-29T00:00:00"/>
    <d v="2017-12-11T00:00:00"/>
    <s v="Pending"/>
    <n v="12"/>
  </r>
  <r>
    <x v="56"/>
    <x v="5"/>
    <m/>
    <d v="2017-11-29T00:00:00"/>
    <d v="2017-11-30T00:00:00"/>
    <s v="Disposed"/>
    <n v="1"/>
  </r>
  <r>
    <x v="46"/>
    <x v="5"/>
    <n v="10"/>
    <d v="2017-11-29T00:00:00"/>
    <d v="2017-11-30T00:00:00"/>
    <s v="Disposed"/>
    <n v="1"/>
  </r>
  <r>
    <x v="23"/>
    <x v="4"/>
    <m/>
    <d v="2017-11-29T00:00:00"/>
    <d v="2017-12-15T00:00:00"/>
    <s v="Disposed"/>
    <n v="16"/>
  </r>
  <r>
    <x v="68"/>
    <x v="0"/>
    <n v="30"/>
    <d v="2017-11-30T00:00:00"/>
    <d v="2017-12-07T00:00:00"/>
    <s v="Pending"/>
    <n v="7"/>
  </r>
  <r>
    <x v="49"/>
    <x v="1"/>
    <n v="60"/>
    <d v="2017-11-30T00:00:00"/>
    <d v="2017-12-12T00:00:00"/>
    <s v="Pending"/>
    <n v="12"/>
  </r>
  <r>
    <x v="55"/>
    <x v="1"/>
    <n v="60"/>
    <d v="2017-11-30T00:00:00"/>
    <d v="2017-12-14T00:00:00"/>
    <s v="Pending"/>
    <n v="14"/>
  </r>
  <r>
    <x v="63"/>
    <x v="1"/>
    <n v="10"/>
    <d v="2017-11-30T00:00:00"/>
    <d v="2017-12-11T00:00:00"/>
    <s v="Pending"/>
    <n v="11"/>
  </r>
  <r>
    <x v="56"/>
    <x v="6"/>
    <n v="30"/>
    <m/>
    <m/>
    <s v="Disposed"/>
    <n v="0"/>
  </r>
  <r>
    <x v="46"/>
    <x v="6"/>
    <n v="30"/>
    <m/>
    <m/>
    <s v="Disposed"/>
    <n v="0"/>
  </r>
  <r>
    <x v="3"/>
    <x v="4"/>
    <n v="10"/>
    <d v="2017-11-30T00:00:00"/>
    <d v="2017-12-20T00:00:00"/>
    <s v="Pending"/>
    <n v="20"/>
  </r>
  <r>
    <x v="69"/>
    <x v="0"/>
    <n v="10"/>
    <d v="2017-11-30T00:00:00"/>
    <d v="2017-12-11T00:00:00"/>
    <s v="Pending"/>
    <n v="11"/>
  </r>
  <r>
    <x v="70"/>
    <x v="0"/>
    <n v="10"/>
    <d v="2017-11-30T00:00:00"/>
    <d v="2017-12-08T00:00:00"/>
    <s v="Pending"/>
    <n v="8"/>
  </r>
  <r>
    <x v="61"/>
    <x v="0"/>
    <n v="15"/>
    <d v="2017-12-01T00:00:00"/>
    <d v="2017-12-14T00:00:00"/>
    <s v="Pending"/>
    <n v="13"/>
  </r>
  <r>
    <x v="44"/>
    <x v="1"/>
    <n v="15"/>
    <d v="2017-12-01T00:00:00"/>
    <d v="2017-12-18T00:00:00"/>
    <s v="Pending"/>
    <n v="17"/>
  </r>
  <r>
    <x v="48"/>
    <x v="1"/>
    <n v="60"/>
    <m/>
    <m/>
    <s v="Pending"/>
    <n v="0"/>
  </r>
  <r>
    <x v="58"/>
    <x v="1"/>
    <n v="45"/>
    <d v="2017-12-01T00:00:00"/>
    <d v="2017-12-15T00:00:00"/>
    <s v="Pending"/>
    <n v="14"/>
  </r>
  <r>
    <x v="28"/>
    <x v="3"/>
    <n v="10"/>
    <d v="2017-12-01T00:00:00"/>
    <d v="2017-12-07T00:00:00"/>
    <s v="Pending"/>
    <n v="6"/>
  </r>
  <r>
    <x v="39"/>
    <x v="4"/>
    <n v="30"/>
    <d v="2017-12-01T00:00:00"/>
    <d v="2017-12-22T00:00:00"/>
    <s v="Disposed"/>
    <n v="21"/>
  </r>
  <r>
    <x v="64"/>
    <x v="0"/>
    <n v="30"/>
    <d v="2017-12-04T00:00:00"/>
    <d v="2017-12-06T00:00:00"/>
    <s v="Pending"/>
    <n v="2"/>
  </r>
  <r>
    <x v="62"/>
    <x v="0"/>
    <n v="10"/>
    <d v="2017-12-04T00:00:00"/>
    <d v="2017-12-13T00:00:00"/>
    <s v="Pending"/>
    <n v="9"/>
  </r>
  <r>
    <x v="48"/>
    <x v="1"/>
    <n v="60"/>
    <d v="2017-12-04T00:00:00"/>
    <d v="2017-12-14T00:00:00"/>
    <s v="Pending"/>
    <n v="10"/>
  </r>
  <r>
    <x v="57"/>
    <x v="1"/>
    <n v="90"/>
    <d v="2017-12-04T00:00:00"/>
    <d v="2017-12-19T00:00:00"/>
    <s v="Pending"/>
    <n v="15"/>
  </r>
  <r>
    <x v="10"/>
    <x v="3"/>
    <n v="30"/>
    <d v="2017-12-04T00:00:00"/>
    <d v="2017-12-15T00:00:00"/>
    <s v="Pending"/>
    <n v="11"/>
  </r>
  <r>
    <x v="24"/>
    <x v="4"/>
    <n v="60"/>
    <d v="2017-12-04T00:00:00"/>
    <d v="2017-12-19T00:00:00"/>
    <s v="Pending"/>
    <n v="15"/>
  </r>
  <r>
    <x v="41"/>
    <x v="1"/>
    <n v="45"/>
    <d v="2017-12-05T00:00:00"/>
    <d v="2017-12-11T00:00:00"/>
    <s v="Pending"/>
    <n v="6"/>
  </r>
  <r>
    <x v="47"/>
    <x v="1"/>
    <n v="60"/>
    <d v="2017-12-05T00:00:00"/>
    <d v="2017-12-18T00:00:00"/>
    <s v="Pending"/>
    <n v="13"/>
  </r>
  <r>
    <x v="20"/>
    <x v="3"/>
    <n v="45"/>
    <d v="2017-12-05T00:00:00"/>
    <d v="2017-12-14T00:00:00"/>
    <s v="Disposed"/>
    <n v="9"/>
  </r>
  <r>
    <x v="14"/>
    <x v="4"/>
    <n v="30"/>
    <d v="2017-12-05T00:00:00"/>
    <d v="2017-12-21T00:00:00"/>
    <s v="Pending"/>
    <n v="16"/>
  </r>
  <r>
    <x v="64"/>
    <x v="0"/>
    <n v="20"/>
    <d v="2017-12-06T00:00:00"/>
    <d v="2017-12-19T00:00:00"/>
    <s v="Pending"/>
    <n v="13"/>
  </r>
  <r>
    <x v="15"/>
    <x v="1"/>
    <n v="10"/>
    <m/>
    <m/>
    <s v="Pending"/>
    <n v="0"/>
  </r>
  <r>
    <x v="52"/>
    <x v="1"/>
    <n v="60"/>
    <d v="2017-12-06T00:00:00"/>
    <d v="2017-12-21T00:00:00"/>
    <s v="Pending"/>
    <n v="15"/>
  </r>
  <r>
    <x v="51"/>
    <x v="4"/>
    <n v="10"/>
    <d v="2017-12-06T00:00:00"/>
    <d v="2017-12-20T00:00:00"/>
    <s v="Disposed"/>
    <n v="14"/>
  </r>
  <r>
    <x v="68"/>
    <x v="0"/>
    <n v="20"/>
    <d v="2017-12-07T00:00:00"/>
    <d v="2017-12-12T00:00:00"/>
    <s v="Pending"/>
    <n v="5"/>
  </r>
  <r>
    <x v="68"/>
    <x v="0"/>
    <n v="20"/>
    <d v="2017-12-07T00:00:00"/>
    <d v="2017-12-12T00:00:00"/>
    <s v="Pending"/>
    <n v="5"/>
  </r>
  <r>
    <x v="8"/>
    <x v="1"/>
    <n v="15"/>
    <m/>
    <m/>
    <s v="Pending"/>
    <n v="0"/>
  </r>
  <r>
    <x v="0"/>
    <x v="1"/>
    <n v="10"/>
    <d v="2017-12-07T00:00:00"/>
    <d v="2017-12-19T00:00:00"/>
    <s v="Pending"/>
    <n v="12"/>
  </r>
  <r>
    <x v="65"/>
    <x v="1"/>
    <n v="90"/>
    <d v="2017-12-07T00:00:00"/>
    <d v="2017-12-19T00:00:00"/>
    <s v="Pending"/>
    <n v="12"/>
  </r>
  <r>
    <x v="28"/>
    <x v="3"/>
    <n v="45"/>
    <d v="2017-12-07T00:00:00"/>
    <d v="2018-01-03T00:00:00"/>
    <s v="Pending"/>
    <n v="27"/>
  </r>
  <r>
    <x v="70"/>
    <x v="0"/>
    <n v="10"/>
    <d v="2017-12-08T00:00:00"/>
    <d v="2017-12-22T00:00:00"/>
    <s v="Pending"/>
    <n v="14"/>
  </r>
  <r>
    <x v="21"/>
    <x v="1"/>
    <n v="60"/>
    <d v="2017-12-08T00:00:00"/>
    <d v="2018-01-03T00:00:00"/>
    <s v="Pending"/>
    <n v="26"/>
  </r>
  <r>
    <x v="2"/>
    <x v="1"/>
    <n v="60"/>
    <d v="2017-12-08T00:00:00"/>
    <d v="2017-12-20T00:00:00"/>
    <s v="Pending"/>
    <n v="12"/>
  </r>
  <r>
    <x v="54"/>
    <x v="4"/>
    <n v="10"/>
    <d v="2017-12-08T00:00:00"/>
    <d v="2018-01-08T00:00:00"/>
    <s v="Pending"/>
    <n v="31"/>
  </r>
  <r>
    <x v="69"/>
    <x v="0"/>
    <n v="30"/>
    <m/>
    <m/>
    <s v="Pending"/>
    <n v="0"/>
  </r>
  <r>
    <x v="41"/>
    <x v="1"/>
    <n v="60"/>
    <d v="2017-12-11T00:00:00"/>
    <d v="2017-12-20T00:00:00"/>
    <s v="Pending"/>
    <n v="9"/>
  </r>
  <r>
    <x v="40"/>
    <x v="1"/>
    <n v="20"/>
    <d v="2017-12-11T00:00:00"/>
    <d v="2018-01-30T00:00:00"/>
    <s v="Pending"/>
    <n v="50"/>
  </r>
  <r>
    <x v="63"/>
    <x v="1"/>
    <n v="10"/>
    <d v="2017-12-11T00:00:00"/>
    <d v="2018-01-02T00:00:00"/>
    <s v="Pending"/>
    <n v="22"/>
  </r>
  <r>
    <x v="67"/>
    <x v="1"/>
    <n v="60"/>
    <d v="2017-12-11T00:00:00"/>
    <d v="2018-01-02T00:00:00"/>
    <s v="Pending"/>
    <n v="22"/>
  </r>
  <r>
    <x v="36"/>
    <x v="5"/>
    <n v="10"/>
    <d v="2017-12-11T00:00:00"/>
    <d v="2017-12-22T00:00:00"/>
    <s v="Pending"/>
    <n v="11"/>
  </r>
  <r>
    <x v="6"/>
    <x v="4"/>
    <n v="5"/>
    <d v="2017-12-11T00:00:00"/>
    <d v="2018-01-04T00:00:00"/>
    <s v="Pending"/>
    <n v="24"/>
  </r>
  <r>
    <x v="68"/>
    <x v="0"/>
    <n v="5"/>
    <d v="2017-12-12T00:00:00"/>
    <d v="2017-12-21T00:00:00"/>
    <s v="Pending"/>
    <n v="9"/>
  </r>
  <r>
    <x v="38"/>
    <x v="1"/>
    <n v="5"/>
    <d v="2017-12-12T00:00:00"/>
    <d v="2018-01-08T00:00:00"/>
    <s v="Pending"/>
    <n v="27"/>
  </r>
  <r>
    <x v="49"/>
    <x v="1"/>
    <n v="5"/>
    <d v="2017-12-12T00:00:00"/>
    <d v="2017-12-22T00:00:00"/>
    <s v="Pending"/>
    <n v="10"/>
  </r>
  <r>
    <x v="66"/>
    <x v="1"/>
    <n v="5"/>
    <d v="2017-12-12T00:00:00"/>
    <d v="2018-01-03T00:00:00"/>
    <s v="Pending"/>
    <n v="22"/>
  </r>
  <r>
    <x v="13"/>
    <x v="5"/>
    <n v="5"/>
    <d v="2017-12-12T00:00:00"/>
    <d v="2017-12-20T00:00:00"/>
    <s v="Disposed"/>
    <n v="8"/>
  </r>
  <r>
    <x v="22"/>
    <x v="4"/>
    <n v="5"/>
    <d v="2017-12-12T00:00:00"/>
    <d v="2018-01-05T00:00:00"/>
    <s v="Pending"/>
    <n v="24"/>
  </r>
  <r>
    <x v="62"/>
    <x v="0"/>
    <n v="20"/>
    <d v="2017-12-13T00:00:00"/>
    <d v="2017-12-18T00:00:00"/>
    <s v="Pending"/>
    <n v="5"/>
  </r>
  <r>
    <x v="7"/>
    <x v="1"/>
    <n v="120"/>
    <d v="2017-12-13T00:00:00"/>
    <d v="2018-01-05T00:00:00"/>
    <s v="Pending"/>
    <n v="23"/>
  </r>
  <r>
    <x v="1"/>
    <x v="1"/>
    <n v="45"/>
    <d v="2017-12-13T00:00:00"/>
    <d v="2018-01-04T00:00:00"/>
    <s v="Pending"/>
    <n v="22"/>
  </r>
  <r>
    <x v="5"/>
    <x v="4"/>
    <n v="10"/>
    <d v="2017-12-13T00:00:00"/>
    <d v="2018-01-09T00:00:00"/>
    <s v="Pending"/>
    <n v="27"/>
  </r>
  <r>
    <x v="71"/>
    <x v="0"/>
    <n v="10"/>
    <d v="2017-12-13T00:00:00"/>
    <d v="2017-12-22T00:00:00"/>
    <s v="Pending"/>
    <n v="9"/>
  </r>
  <r>
    <x v="61"/>
    <x v="0"/>
    <n v="15"/>
    <d v="2017-12-14T00:00:00"/>
    <d v="2018-01-03T00:00:00"/>
    <s v="Pending"/>
    <n v="20"/>
  </r>
  <r>
    <x v="48"/>
    <x v="1"/>
    <n v="75"/>
    <d v="2017-12-14T00:00:00"/>
    <d v="2018-01-12T00:00:00"/>
    <s v="Pending"/>
    <n v="29"/>
  </r>
  <r>
    <x v="50"/>
    <x v="1"/>
    <n v="60"/>
    <d v="2017-12-14T00:00:00"/>
    <d v="2018-01-09T00:00:00"/>
    <s v="Pending"/>
    <n v="26"/>
  </r>
  <r>
    <x v="55"/>
    <x v="1"/>
    <n v="60"/>
    <d v="2017-12-14T00:00:00"/>
    <d v="2018-01-10T00:00:00"/>
    <s v="Pending"/>
    <n v="27"/>
  </r>
  <r>
    <x v="11"/>
    <x v="4"/>
    <n v="10"/>
    <d v="2017-12-14T00:00:00"/>
    <d v="2018-01-11T00:00:00"/>
    <s v="Pending"/>
    <n v="28"/>
  </r>
  <r>
    <x v="20"/>
    <x v="4"/>
    <n v="90"/>
    <d v="2017-12-14T00:00:00"/>
    <d v="2017-12-18T00:00:00"/>
    <s v="Disposed"/>
    <n v="4"/>
  </r>
  <r>
    <x v="45"/>
    <x v="1"/>
    <n v="5"/>
    <d v="2017-12-15T00:00:00"/>
    <d v="2018-01-15T00:00:00"/>
    <s v="Pending"/>
    <n v="31"/>
  </r>
  <r>
    <x v="58"/>
    <x v="1"/>
    <n v="5"/>
    <d v="2017-12-15T00:00:00"/>
    <d v="2018-01-11T00:00:00"/>
    <s v="Pending"/>
    <n v="27"/>
  </r>
  <r>
    <x v="10"/>
    <x v="3"/>
    <n v="5"/>
    <d v="2017-12-15T00:00:00"/>
    <d v="2018-01-02T00:00:00"/>
    <s v="Pending"/>
    <n v="18"/>
  </r>
  <r>
    <x v="23"/>
    <x v="4"/>
    <n v="5"/>
    <d v="2017-12-15T00:00:00"/>
    <d v="2018-01-04T00:00:00"/>
    <s v="Disposed"/>
    <n v="20"/>
  </r>
  <r>
    <x v="62"/>
    <x v="0"/>
    <m/>
    <d v="2017-12-18T00:00:00"/>
    <d v="2017-12-20T00:00:00"/>
    <s v="Pending"/>
    <n v="2"/>
  </r>
  <r>
    <x v="44"/>
    <x v="1"/>
    <m/>
    <d v="2017-12-18T00:00:00"/>
    <d v="2018-01-15T00:00:00"/>
    <s v="Pending"/>
    <n v="28"/>
  </r>
  <r>
    <x v="47"/>
    <x v="1"/>
    <m/>
    <d v="2017-12-18T00:00:00"/>
    <d v="2018-01-16T00:00:00"/>
    <s v="Pending"/>
    <n v="29"/>
  </r>
  <r>
    <x v="32"/>
    <x v="4"/>
    <m/>
    <d v="2017-12-18T00:00:00"/>
    <d v="2018-01-11T00:00:00"/>
    <s v="Pending"/>
    <n v="24"/>
  </r>
  <r>
    <x v="20"/>
    <x v="4"/>
    <m/>
    <d v="2017-12-18T00:00:00"/>
    <d v="2017-12-20T00:00:00"/>
    <s v="Disposed"/>
    <n v="2"/>
  </r>
  <r>
    <x v="72"/>
    <x v="0"/>
    <m/>
    <d v="2017-12-18T00:00:00"/>
    <d v="2017-12-21T00:00:00"/>
    <s v="Pending"/>
    <n v="3"/>
  </r>
  <r>
    <x v="0"/>
    <x v="1"/>
    <n v="3"/>
    <d v="2017-12-19T00:00:00"/>
    <d v="2018-01-16T00:00:00"/>
    <s v="Pending"/>
    <n v="28"/>
  </r>
  <r>
    <x v="57"/>
    <x v="1"/>
    <n v="46"/>
    <m/>
    <m/>
    <s v="Pending"/>
    <n v="0"/>
  </r>
  <r>
    <x v="64"/>
    <x v="1"/>
    <n v="30"/>
    <d v="2017-12-19T00:00:00"/>
    <d v="2018-01-10T00:00:00"/>
    <s v="Pending"/>
    <n v="22"/>
  </r>
  <r>
    <x v="65"/>
    <x v="1"/>
    <n v="120"/>
    <d v="2017-12-19T00:00:00"/>
    <d v="2018-01-16T00:00:00"/>
    <s v="Pending"/>
    <n v="28"/>
  </r>
  <r>
    <x v="24"/>
    <x v="4"/>
    <n v="25"/>
    <d v="2017-12-19T00:00:00"/>
    <d v="2018-01-08T00:00:00"/>
    <s v="Pending"/>
    <n v="20"/>
  </r>
  <r>
    <x v="42"/>
    <x v="4"/>
    <n v="1"/>
    <d v="2017-12-19T00:00:00"/>
    <d v="2018-01-18T00:00:00"/>
    <s v="Pending"/>
    <n v="30"/>
  </r>
  <r>
    <x v="62"/>
    <x v="0"/>
    <n v="5"/>
    <d v="2017-12-19T00:00:00"/>
    <d v="2018-01-08T00:00:00"/>
    <s v="Pending"/>
    <n v="20"/>
  </r>
  <r>
    <x v="41"/>
    <x v="1"/>
    <n v="5"/>
    <d v="2017-12-19T00:00:00"/>
    <d v="2018-01-15T00:00:00"/>
    <s v="Pending"/>
    <n v="27"/>
  </r>
  <r>
    <x v="2"/>
    <x v="1"/>
    <n v="5"/>
    <d v="2017-12-19T00:00:00"/>
    <d v="2018-01-12T00:00:00"/>
    <s v="Pending"/>
    <n v="24"/>
  </r>
  <r>
    <x v="13"/>
    <x v="5"/>
    <n v="5"/>
    <d v="2017-12-19T00:00:00"/>
    <d v="2018-12-23T00:00:00"/>
    <s v="Disposed"/>
    <n v="369"/>
  </r>
  <r>
    <x v="3"/>
    <x v="4"/>
    <n v="5"/>
    <d v="2017-12-19T00:00:00"/>
    <d v="2018-01-17T00:00:00"/>
    <s v="Pending"/>
    <n v="29"/>
  </r>
  <r>
    <x v="51"/>
    <x v="4"/>
    <n v="5"/>
    <d v="2017-12-19T00:00:00"/>
    <d v="2018-01-08T00:00:00"/>
    <s v="Disposed"/>
    <n v="20"/>
  </r>
  <r>
    <x v="20"/>
    <x v="4"/>
    <n v="5"/>
    <d v="2017-12-19T00:00:00"/>
    <d v="2018-01-05T00:00:00"/>
    <s v="Disposed"/>
    <n v="17"/>
  </r>
  <r>
    <x v="68"/>
    <x v="0"/>
    <n v="5"/>
    <d v="2017-12-21T00:00:00"/>
    <d v="2018-01-11T00:00:00"/>
    <s v="Pending"/>
    <n v="21"/>
  </r>
  <r>
    <x v="52"/>
    <x v="1"/>
    <n v="5"/>
    <d v="2017-12-21T00:00:00"/>
    <d v="2018-01-17T00:00:00"/>
    <s v="Pending"/>
    <n v="27"/>
  </r>
  <r>
    <x v="14"/>
    <x v="4"/>
    <n v="5"/>
    <d v="2017-12-21T00:00:00"/>
    <d v="2018-01-15T00:00:00"/>
    <s v="Pending"/>
    <n v="25"/>
  </r>
  <r>
    <x v="72"/>
    <x v="0"/>
    <n v="5"/>
    <d v="2017-12-21T00:00:00"/>
    <d v="2017-12-23T00:00:00"/>
    <s v="Pending"/>
    <n v="2"/>
  </r>
  <r>
    <x v="70"/>
    <x v="0"/>
    <n v="5"/>
    <d v="2017-12-22T00:00:00"/>
    <d v="2017-12-23T00:00:00"/>
    <s v="Pending"/>
    <n v="1"/>
  </r>
  <r>
    <x v="71"/>
    <x v="0"/>
    <n v="5"/>
    <d v="2017-12-22T00:00:00"/>
    <d v="2018-01-12T00:00:00"/>
    <s v="Pending"/>
    <n v="21"/>
  </r>
  <r>
    <x v="49"/>
    <x v="1"/>
    <n v="5"/>
    <d v="2017-12-22T00:00:00"/>
    <d v="2018-01-17T00:00:00"/>
    <s v="Pending"/>
    <n v="26"/>
  </r>
  <r>
    <x v="36"/>
    <x v="5"/>
    <n v="5"/>
    <d v="2017-12-22T00:00:00"/>
    <d v="2018-01-06T00:00:00"/>
    <s v="Pending"/>
    <n v="15"/>
  </r>
  <r>
    <x v="39"/>
    <x v="4"/>
    <n v="5"/>
    <d v="2017-12-22T00:00:00"/>
    <d v="2018-01-10T00:00:00"/>
    <s v="Disposed"/>
    <n v="19"/>
  </r>
  <r>
    <x v="13"/>
    <x v="6"/>
    <n v="10"/>
    <m/>
    <m/>
    <s v="Disposed"/>
    <n v="0"/>
  </r>
  <r>
    <x v="72"/>
    <x v="0"/>
    <n v="5"/>
    <d v="2017-12-23T00:00:00"/>
    <d v="2018-01-09T00:00:00"/>
    <s v="Pending"/>
    <n v="17"/>
  </r>
  <r>
    <x v="73"/>
    <x v="0"/>
    <n v="5"/>
    <d v="2017-12-23T00:00:00"/>
    <d v="2018-01-15T00:00:00"/>
    <s v="Pending"/>
    <n v="23"/>
  </r>
  <r>
    <x v="74"/>
    <x v="0"/>
    <n v="5"/>
    <d v="2017-12-23T00:00:00"/>
    <d v="2018-01-16T00:00:00"/>
    <s v="Pending"/>
    <n v="24"/>
  </r>
  <r>
    <x v="75"/>
    <x v="0"/>
    <n v="5"/>
    <d v="2017-12-23T00:00:00"/>
    <d v="2018-01-17T00:00:00"/>
    <s v="Pending"/>
    <n v="25"/>
  </r>
  <r>
    <x v="76"/>
    <x v="0"/>
    <n v="5"/>
    <d v="2017-12-23T00:00:00"/>
    <d v="2018-01-18T00:00:00"/>
    <s v="Pending"/>
    <n v="26"/>
  </r>
  <r>
    <x v="77"/>
    <x v="0"/>
    <n v="5"/>
    <d v="2017-12-23T00:00:00"/>
    <d v="2018-01-18T00:00:00"/>
    <s v="Pending"/>
    <n v="26"/>
  </r>
  <r>
    <x v="7"/>
    <x v="5"/>
    <n v="30"/>
    <d v="2017-12-23T00:00:00"/>
    <d v="2018-01-05T00:00:00"/>
    <s v="Pending"/>
    <n v="13"/>
  </r>
  <r>
    <x v="63"/>
    <x v="1"/>
    <n v="55"/>
    <d v="2018-01-02T00:00:00"/>
    <d v="2018-01-11T00:00:00"/>
    <s v="Pending"/>
    <n v="9"/>
  </r>
  <r>
    <x v="67"/>
    <x v="1"/>
    <n v="45"/>
    <d v="2018-01-02T00:00:00"/>
    <d v="2018-01-03T00:00:00"/>
    <s v="Pending"/>
    <n v="1"/>
  </r>
  <r>
    <x v="10"/>
    <x v="3"/>
    <n v="10"/>
    <d v="2018-01-02T00:00:00"/>
    <d v="2018-01-19T00:00:00"/>
    <s v="Pending"/>
    <n v="17"/>
  </r>
  <r>
    <x v="78"/>
    <x v="0"/>
    <n v="10"/>
    <d v="2018-01-02T00:00:00"/>
    <d v="2018-02-06T00:00:00"/>
    <s v="Pending"/>
    <n v="35"/>
  </r>
  <r>
    <x v="61"/>
    <x v="0"/>
    <n v="55"/>
    <d v="2018-01-03T00:00:00"/>
    <d v="2018-01-19T00:00:00"/>
    <s v="Pending"/>
    <n v="16"/>
  </r>
  <r>
    <x v="21"/>
    <x v="1"/>
    <n v="46"/>
    <d v="2018-01-03T00:00:00"/>
    <d v="2018-01-19T00:00:00"/>
    <s v="Pending"/>
    <n v="16"/>
  </r>
  <r>
    <x v="67"/>
    <x v="1"/>
    <n v="60"/>
    <d v="2018-01-03T00:00:00"/>
    <d v="2018-01-04T00:00:00"/>
    <s v="Pending"/>
    <n v="1"/>
  </r>
  <r>
    <x v="66"/>
    <x v="1"/>
    <n v="65"/>
    <d v="2018-01-03T00:00:00"/>
    <d v="2018-01-18T00:00:00"/>
    <s v="Pending"/>
    <n v="15"/>
  </r>
  <r>
    <x v="28"/>
    <x v="3"/>
    <n v="3"/>
    <d v="2018-01-03T00:00:00"/>
    <d v="2018-01-24T00:00:00"/>
    <s v="Pending"/>
    <n v="21"/>
  </r>
  <r>
    <x v="79"/>
    <x v="0"/>
    <n v="10"/>
    <d v="2018-01-03T00:00:00"/>
    <d v="2018-01-19T00:00:00"/>
    <s v="Pending"/>
    <n v="16"/>
  </r>
  <r>
    <x v="1"/>
    <x v="1"/>
    <n v="10"/>
    <d v="2018-01-04T00:00:00"/>
    <d v="2018-01-29T00:00:00"/>
    <s v="Pending"/>
    <n v="25"/>
  </r>
  <r>
    <x v="67"/>
    <x v="1"/>
    <n v="71"/>
    <d v="2018-01-04T00:00:00"/>
    <d v="2018-01-05T00:00:00"/>
    <s v="Pending"/>
    <n v="1"/>
  </r>
  <r>
    <x v="69"/>
    <x v="1"/>
    <n v="15"/>
    <d v="2018-01-04T00:00:00"/>
    <d v="2018-01-22T00:00:00"/>
    <s v="Pending"/>
    <n v="18"/>
  </r>
  <r>
    <x v="6"/>
    <x v="4"/>
    <n v="10"/>
    <d v="2018-01-04T00:00:00"/>
    <d v="2018-01-24T00:00:00"/>
    <s v="Pending"/>
    <n v="20"/>
  </r>
  <r>
    <x v="23"/>
    <x v="4"/>
    <n v="10"/>
    <d v="2018-01-04T00:00:00"/>
    <d v="2018-01-23T00:00:00"/>
    <s v="Disposed"/>
    <n v="19"/>
  </r>
  <r>
    <x v="15"/>
    <x v="1"/>
    <n v="10"/>
    <d v="2018-01-05T00:00:00"/>
    <d v="2018-01-24T00:00:00"/>
    <s v="Pending"/>
    <n v="19"/>
  </r>
  <r>
    <x v="7"/>
    <x v="1"/>
    <n v="24"/>
    <d v="2018-01-05T00:00:00"/>
    <d v="2018-01-18T00:00:00"/>
    <s v="Pending"/>
    <n v="13"/>
  </r>
  <r>
    <x v="57"/>
    <x v="1"/>
    <n v="30"/>
    <d v="2018-01-05T00:00:00"/>
    <d v="2018-01-25T00:00:00"/>
    <s v="Pending"/>
    <n v="20"/>
  </r>
  <r>
    <x v="67"/>
    <x v="1"/>
    <n v="140"/>
    <d v="2018-01-05T00:00:00"/>
    <d v="2018-01-08T00:00:00"/>
    <s v="Pending"/>
    <n v="3"/>
  </r>
  <r>
    <x v="22"/>
    <x v="4"/>
    <n v="10"/>
    <d v="2018-01-05T00:00:00"/>
    <d v="2018-01-16T00:00:00"/>
    <s v="Pending"/>
    <n v="11"/>
  </r>
  <r>
    <x v="20"/>
    <x v="4"/>
    <n v="60"/>
    <d v="2018-01-05T00:00:00"/>
    <d v="2018-01-09T00:00:00"/>
    <s v="Disposed"/>
    <n v="4"/>
  </r>
  <r>
    <x v="78"/>
    <x v="0"/>
    <n v="30"/>
    <d v="2018-01-06T00:00:00"/>
    <d v="2018-01-24T00:00:00"/>
    <s v="Pending"/>
    <n v="18"/>
  </r>
  <r>
    <x v="36"/>
    <x v="5"/>
    <n v="25"/>
    <d v="2018-01-05T00:00:00"/>
    <d v="2018-02-01T00:00:00"/>
    <s v="Pending"/>
    <n v="27"/>
  </r>
  <r>
    <x v="62"/>
    <x v="0"/>
    <n v="10"/>
    <d v="2018-01-08T00:00:00"/>
    <d v="2018-01-20T00:00:00"/>
    <s v="Pending"/>
    <n v="12"/>
  </r>
  <r>
    <x v="8"/>
    <x v="1"/>
    <n v="10"/>
    <d v="2018-01-08T00:00:00"/>
    <d v="2018-01-23T00:00:00"/>
    <s v="Pending"/>
    <n v="15"/>
  </r>
  <r>
    <x v="38"/>
    <x v="1"/>
    <n v="30"/>
    <d v="2018-01-08T00:00:00"/>
    <d v="2018-01-29T00:00:00"/>
    <s v="Pending"/>
    <n v="21"/>
  </r>
  <r>
    <x v="67"/>
    <x v="1"/>
    <n v="195"/>
    <d v="2018-01-08T00:00:00"/>
    <d v="2018-09-01T00:00:00"/>
    <s v="Pending"/>
    <n v="236"/>
  </r>
  <r>
    <x v="51"/>
    <x v="4"/>
    <n v="10"/>
    <d v="2018-01-08T00:00:00"/>
    <d v="2018-01-19T00:00:00"/>
    <s v="Disposed"/>
    <n v="11"/>
  </r>
  <r>
    <x v="24"/>
    <x v="4"/>
    <n v="10"/>
    <d v="2018-01-08T00:00:00"/>
    <d v="2018-01-15T00:00:00"/>
    <s v="Pending"/>
    <n v="7"/>
  </r>
  <r>
    <x v="54"/>
    <x v="4"/>
    <n v="6"/>
    <d v="2018-01-08T00:00:00"/>
    <d v="2018-01-23T00:00:00"/>
    <s v="Pending"/>
    <n v="15"/>
  </r>
  <r>
    <x v="80"/>
    <x v="0"/>
    <n v="15"/>
    <d v="2018-01-08T00:00:00"/>
    <d v="2018-01-24T00:00:00"/>
    <s v="Pending"/>
    <n v="16"/>
  </r>
  <r>
    <x v="81"/>
    <x v="0"/>
    <n v="20"/>
    <d v="2018-01-08T00:00:00"/>
    <d v="2018-01-25T00:00:00"/>
    <s v="Pending"/>
    <n v="17"/>
  </r>
  <r>
    <x v="72"/>
    <x v="0"/>
    <n v="20"/>
    <d v="2018-01-09T00:00:00"/>
    <d v="2018-01-30T00:00:00"/>
    <s v="Pending"/>
    <n v="21"/>
  </r>
  <r>
    <x v="50"/>
    <x v="1"/>
    <n v="55"/>
    <d v="2018-01-09T00:00:00"/>
    <d v="2018-01-19T00:00:00"/>
    <s v="Pending"/>
    <n v="10"/>
  </r>
  <r>
    <x v="67"/>
    <x v="1"/>
    <n v="23"/>
    <d v="2018-01-09T00:00:00"/>
    <d v="2018-01-10T00:00:00"/>
    <s v="Pending"/>
    <n v="1"/>
  </r>
  <r>
    <x v="5"/>
    <x v="4"/>
    <n v="30"/>
    <d v="2018-01-09T00:00:00"/>
    <d v="2018-01-24T00:00:00"/>
    <s v="Pending"/>
    <n v="15"/>
  </r>
  <r>
    <x v="20"/>
    <x v="4"/>
    <n v="30"/>
    <d v="2018-01-09T00:00:00"/>
    <d v="2018-01-10T00:00:00"/>
    <s v="Disposed"/>
    <n v="1"/>
  </r>
  <r>
    <x v="70"/>
    <x v="0"/>
    <n v="10"/>
    <d v="2018-01-10T00:00:00"/>
    <d v="2018-01-12T00:00:00"/>
    <s v="Pending"/>
    <n v="2"/>
  </r>
  <r>
    <x v="55"/>
    <x v="1"/>
    <n v="5"/>
    <d v="2018-01-10T00:00:00"/>
    <d v="2018-01-22T00:00:00"/>
    <s v="Pending"/>
    <n v="12"/>
  </r>
  <r>
    <x v="67"/>
    <x v="1"/>
    <n v="60"/>
    <d v="2018-01-10T00:00:00"/>
    <d v="2018-01-11T00:00:00"/>
    <s v="Pending"/>
    <n v="1"/>
  </r>
  <r>
    <x v="64"/>
    <x v="1"/>
    <n v="10"/>
    <d v="2018-01-10T00:00:00"/>
    <d v="2018-01-30T00:00:00"/>
    <s v="Pending"/>
    <n v="20"/>
  </r>
  <r>
    <x v="39"/>
    <x v="4"/>
    <n v="30"/>
    <d v="2018-01-10T00:00:00"/>
    <d v="2018-02-08T00:00:00"/>
    <s v="Disposed"/>
    <n v="29"/>
  </r>
  <r>
    <x v="20"/>
    <x v="4"/>
    <n v="40"/>
    <d v="2018-01-10T00:00:00"/>
    <d v="2018-01-17T00:00:00"/>
    <s v="Disposed"/>
    <n v="7"/>
  </r>
  <r>
    <x v="68"/>
    <x v="0"/>
    <n v="45"/>
    <d v="2018-01-11T00:00:00"/>
    <d v="2018-01-22T00:00:00"/>
    <s v="Pending"/>
    <n v="11"/>
  </r>
  <r>
    <x v="58"/>
    <x v="1"/>
    <n v="10"/>
    <d v="2018-01-11T00:00:00"/>
    <d v="2018-01-31T00:00:00"/>
    <s v="Pending"/>
    <n v="20"/>
  </r>
  <r>
    <x v="63"/>
    <x v="1"/>
    <n v="10"/>
    <d v="2018-01-11T00:00:00"/>
    <d v="2018-01-25T00:00:00"/>
    <s v="Pending"/>
    <n v="14"/>
  </r>
  <r>
    <x v="67"/>
    <x v="1"/>
    <n v="50"/>
    <d v="2018-01-11T00:00:00"/>
    <d v="2018-01-12T00:00:00"/>
    <s v="Pending"/>
    <n v="1"/>
  </r>
  <r>
    <x v="11"/>
    <x v="4"/>
    <n v="30"/>
    <d v="2018-01-11T00:00:00"/>
    <d v="2018-01-31T00:00:00"/>
    <s v="Pending"/>
    <n v="20"/>
  </r>
  <r>
    <x v="32"/>
    <x v="4"/>
    <n v="75"/>
    <d v="2018-01-11T00:00:00"/>
    <d v="2018-02-05T00:00:00"/>
    <s v="Pending"/>
    <n v="25"/>
  </r>
  <r>
    <x v="70"/>
    <x v="0"/>
    <n v="70"/>
    <d v="2018-01-12T00:00:00"/>
    <d v="2018-01-31T00:00:00"/>
    <s v="Pending"/>
    <n v="19"/>
  </r>
  <r>
    <x v="71"/>
    <x v="0"/>
    <n v="10"/>
    <d v="2018-01-12T00:00:00"/>
    <d v="2018-01-29T00:00:00"/>
    <s v="Pending"/>
    <n v="17"/>
  </r>
  <r>
    <x v="2"/>
    <x v="1"/>
    <n v="5"/>
    <d v="2018-01-12T00:00:00"/>
    <d v="2018-02-02T00:00:00"/>
    <s v="Pending"/>
    <n v="21"/>
  </r>
  <r>
    <x v="48"/>
    <x v="1"/>
    <n v="45"/>
    <d v="2018-01-12T00:00:00"/>
    <d v="2018-02-01T00:00:00"/>
    <s v="Pending"/>
    <n v="20"/>
  </r>
  <r>
    <x v="67"/>
    <x v="1"/>
    <n v="50"/>
    <d v="2018-01-12T00:00:00"/>
    <d v="2018-01-19T00:00:00"/>
    <s v="Pending"/>
    <n v="7"/>
  </r>
  <r>
    <x v="73"/>
    <x v="0"/>
    <n v="30"/>
    <d v="2018-01-15T00:00:00"/>
    <d v="2018-01-25T00:00:00"/>
    <s v="Pending"/>
    <n v="10"/>
  </r>
  <r>
    <x v="44"/>
    <x v="1"/>
    <n v="10"/>
    <d v="2018-01-15T00:00:00"/>
    <d v="2018-02-02T00:00:00"/>
    <s v="Pending"/>
    <n v="18"/>
  </r>
  <r>
    <x v="41"/>
    <x v="1"/>
    <n v="60"/>
    <d v="2018-01-15T00:00:00"/>
    <d v="2018-01-30T00:00:00"/>
    <s v="Pending"/>
    <n v="15"/>
  </r>
  <r>
    <x v="45"/>
    <x v="1"/>
    <n v="60"/>
    <m/>
    <m/>
    <s v="Pending"/>
    <n v="0"/>
  </r>
  <r>
    <x v="24"/>
    <x v="4"/>
    <n v="15"/>
    <d v="2018-01-15T00:00:00"/>
    <d v="2018-01-30T00:00:00"/>
    <s v="Pending"/>
    <n v="15"/>
  </r>
  <r>
    <x v="14"/>
    <x v="4"/>
    <n v="15"/>
    <d v="2018-01-15T00:00:00"/>
    <d v="2018-07-02T00:00:00"/>
    <s v="Pending"/>
    <n v="168"/>
  </r>
  <r>
    <x v="74"/>
    <x v="0"/>
    <n v="5"/>
    <d v="2018-01-16T00:00:00"/>
    <d v="2018-01-31T00:00:00"/>
    <s v="Pending"/>
    <n v="15"/>
  </r>
  <r>
    <x v="0"/>
    <x v="1"/>
    <n v="1"/>
    <d v="2018-01-16T00:00:00"/>
    <d v="2018-01-25T00:00:00"/>
    <s v="Pending"/>
    <n v="9"/>
  </r>
  <r>
    <x v="47"/>
    <x v="1"/>
    <n v="20"/>
    <d v="2018-01-16T00:00:00"/>
    <d v="2018-01-29T00:00:00"/>
    <s v="Pending"/>
    <n v="13"/>
  </r>
  <r>
    <x v="65"/>
    <x v="1"/>
    <n v="40"/>
    <d v="2018-01-16T00:00:00"/>
    <d v="2018-02-01T00:00:00"/>
    <s v="Pending"/>
    <n v="16"/>
  </r>
  <r>
    <x v="22"/>
    <x v="4"/>
    <n v="10"/>
    <d v="2018-01-16T00:00:00"/>
    <d v="2018-01-25T00:00:00"/>
    <s v="Pending"/>
    <n v="9"/>
  </r>
  <r>
    <x v="75"/>
    <x v="0"/>
    <n v="15"/>
    <d v="2018-01-17T00:00:00"/>
    <d v="2018-01-31T00:00:00"/>
    <s v="Pending"/>
    <n v="14"/>
  </r>
  <r>
    <x v="49"/>
    <x v="1"/>
    <n v="55"/>
    <d v="2018-01-17T00:00:00"/>
    <d v="2018-01-31T00:00:00"/>
    <s v="Pending"/>
    <n v="14"/>
  </r>
  <r>
    <x v="52"/>
    <x v="1"/>
    <n v="40"/>
    <d v="2018-01-17T00:00:00"/>
    <d v="2018-02-05T00:00:00"/>
    <s v="Pending"/>
    <n v="19"/>
  </r>
  <r>
    <x v="20"/>
    <x v="6"/>
    <n v="5"/>
    <d v="2018-01-17T00:00:00"/>
    <d v="2018-01-24T00:00:00"/>
    <s v="Disposed"/>
    <n v="7"/>
  </r>
  <r>
    <x v="3"/>
    <x v="4"/>
    <n v="20"/>
    <d v="2018-01-17T00:00:00"/>
    <d v="2018-02-02T00:00:00"/>
    <s v="Pending"/>
    <n v="16"/>
  </r>
  <r>
    <x v="76"/>
    <x v="0"/>
    <n v="35"/>
    <d v="2018-01-18T00:00:00"/>
    <d v="2018-01-29T00:00:00"/>
    <s v="Pending"/>
    <n v="11"/>
  </r>
  <r>
    <x v="77"/>
    <x v="0"/>
    <n v="45"/>
    <d v="2018-01-18T00:00:00"/>
    <d v="2018-02-08T00:00:00"/>
    <s v="Pending"/>
    <n v="21"/>
  </r>
  <r>
    <x v="7"/>
    <x v="1"/>
    <n v="75"/>
    <d v="2018-01-18T00:00:00"/>
    <d v="2018-02-05T00:00:00"/>
    <s v="Pending"/>
    <n v="18"/>
  </r>
  <r>
    <x v="66"/>
    <x v="1"/>
    <n v="10"/>
    <d v="2018-01-18T00:00:00"/>
    <d v="2018-02-06T00:00:00"/>
    <s v="Pending"/>
    <n v="19"/>
  </r>
  <r>
    <x v="42"/>
    <x v="4"/>
    <n v="15"/>
    <d v="2018-01-18T00:00:00"/>
    <d v="2018-02-06T00:00:00"/>
    <s v="Pending"/>
    <n v="19"/>
  </r>
  <r>
    <x v="39"/>
    <x v="4"/>
    <n v="30"/>
    <d v="2018-01-18T00:00:00"/>
    <d v="2018-01-29T00:00:00"/>
    <s v="Disposed"/>
    <n v="11"/>
  </r>
  <r>
    <x v="59"/>
    <x v="0"/>
    <n v="10"/>
    <d v="2018-01-18T00:00:00"/>
    <d v="2018-02-05T00:00:00"/>
    <s v="Pending"/>
    <n v="18"/>
  </r>
  <r>
    <x v="61"/>
    <x v="0"/>
    <n v="10"/>
    <d v="2018-01-19T00:00:00"/>
    <d v="2018-01-24T00:00:00"/>
    <s v="Pending"/>
    <n v="5"/>
  </r>
  <r>
    <x v="79"/>
    <x v="0"/>
    <n v="25"/>
    <d v="2018-01-19T00:00:00"/>
    <d v="2018-02-02T00:00:00"/>
    <s v="Pending"/>
    <n v="14"/>
  </r>
  <r>
    <x v="21"/>
    <x v="1"/>
    <n v="55"/>
    <d v="2018-01-19T00:00:00"/>
    <d v="2018-02-08T00:00:00"/>
    <s v="Pending"/>
    <n v="20"/>
  </r>
  <r>
    <x v="50"/>
    <x v="1"/>
    <n v="25"/>
    <d v="2018-01-19T00:00:00"/>
    <d v="2018-02-09T00:00:00"/>
    <s v="Pending"/>
    <n v="21"/>
  </r>
  <r>
    <x v="67"/>
    <x v="1"/>
    <n v="10"/>
    <d v="2018-01-19T00:00:00"/>
    <d v="2018-01-22T00:00:00"/>
    <s v="Pending"/>
    <n v="3"/>
  </r>
  <r>
    <x v="10"/>
    <x v="1"/>
    <n v="55"/>
    <d v="2018-01-19T00:00:00"/>
    <d v="2018-02-06T00:00:00"/>
    <s v="Pending"/>
    <n v="18"/>
  </r>
  <r>
    <x v="51"/>
    <x v="4"/>
    <n v="30"/>
    <d v="2018-01-19T00:00:00"/>
    <d v="2018-02-01T00:00:00"/>
    <s v="Disposed"/>
    <n v="13"/>
  </r>
  <r>
    <x v="62"/>
    <x v="0"/>
    <n v="30"/>
    <d v="2018-01-20T00:00:00"/>
    <d v="2018-02-01T00:00:00"/>
    <s v="Pending"/>
    <n v="12"/>
  </r>
  <r>
    <x v="68"/>
    <x v="0"/>
    <n v="10"/>
    <d v="2018-01-22T00:00:00"/>
    <d v="2018-02-01T00:00:00"/>
    <s v="Pending"/>
    <n v="10"/>
  </r>
  <r>
    <x v="55"/>
    <x v="1"/>
    <n v="45"/>
    <d v="2018-01-22T00:00:00"/>
    <d v="2018-02-06T00:00:00"/>
    <s v="Pending"/>
    <n v="15"/>
  </r>
  <r>
    <x v="67"/>
    <x v="1"/>
    <n v="10"/>
    <d v="2018-01-22T00:00:00"/>
    <d v="2018-01-31T00:00:00"/>
    <s v="Pending"/>
    <n v="9"/>
  </r>
  <r>
    <x v="69"/>
    <x v="0"/>
    <n v="15"/>
    <d v="2018-01-22T00:00:00"/>
    <d v="2018-04-04T00:00:00"/>
    <s v="Pending"/>
    <n v="72"/>
  </r>
  <r>
    <x v="8"/>
    <x v="1"/>
    <n v="60"/>
    <d v="2018-01-23T00:00:00"/>
    <d v="2018-02-15T00:00:00"/>
    <s v="Pending"/>
    <n v="23"/>
  </r>
  <r>
    <x v="23"/>
    <x v="4"/>
    <n v="70"/>
    <d v="2018-01-23T00:00:00"/>
    <d v="2018-02-09T00:00:00"/>
    <s v="Disposed"/>
    <n v="17"/>
  </r>
  <r>
    <x v="61"/>
    <x v="0"/>
    <n v="30"/>
    <d v="2018-01-24T00:00:00"/>
    <d v="2018-02-06T00:00:00"/>
    <s v="Pending"/>
    <n v="13"/>
  </r>
  <r>
    <x v="80"/>
    <x v="0"/>
    <n v="30"/>
    <d v="2018-01-24T00:00:00"/>
    <d v="2018-01-30T00:00:00"/>
    <s v="Pending"/>
    <n v="6"/>
  </r>
  <r>
    <x v="15"/>
    <x v="1"/>
    <n v="10"/>
    <d v="2018-01-24T00:00:00"/>
    <d v="2018-02-07T00:00:00"/>
    <s v="Pending"/>
    <n v="14"/>
  </r>
  <r>
    <x v="78"/>
    <x v="1"/>
    <n v="30"/>
    <d v="2018-01-24T00:00:00"/>
    <d v="2018-02-08T00:00:00"/>
    <s v="Pending"/>
    <n v="15"/>
  </r>
  <r>
    <x v="28"/>
    <x v="3"/>
    <n v="75"/>
    <d v="2018-01-24T00:00:00"/>
    <d v="2018-02-16T00:00:00"/>
    <s v="Pending"/>
    <n v="23"/>
  </r>
  <r>
    <x v="20"/>
    <x v="5"/>
    <n v="5"/>
    <d v="2018-01-24T00:00:00"/>
    <d v="2018-01-30T00:00:00"/>
    <s v="Disposed"/>
    <n v="6"/>
  </r>
  <r>
    <x v="6"/>
    <x v="4"/>
    <n v="5"/>
    <d v="2018-01-24T00:00:00"/>
    <d v="2018-02-08T00:00:00"/>
    <s v="Pending"/>
    <n v="15"/>
  </r>
  <r>
    <x v="5"/>
    <x v="4"/>
    <n v="20"/>
    <d v="2018-01-24T00:00:00"/>
    <d v="2018-02-15T00:00:00"/>
    <s v="Pending"/>
    <n v="22"/>
  </r>
  <r>
    <x v="73"/>
    <x v="0"/>
    <n v="60"/>
    <d v="2018-01-25T00:00:00"/>
    <d v="2018-02-05T00:00:00"/>
    <s v="Pending"/>
    <n v="11"/>
  </r>
  <r>
    <x v="81"/>
    <x v="0"/>
    <n v="10"/>
    <d v="2018-01-25T00:00:00"/>
    <d v="2018-02-07T00:00:00"/>
    <s v="Pending"/>
    <n v="13"/>
  </r>
  <r>
    <x v="0"/>
    <x v="1"/>
    <n v="10"/>
    <d v="2018-01-25T00:00:00"/>
    <d v="2018-02-13T00:00:00"/>
    <s v="Pending"/>
    <n v="19"/>
  </r>
  <r>
    <x v="57"/>
    <x v="1"/>
    <n v="45"/>
    <d v="2018-01-25T00:00:00"/>
    <d v="2018-02-13T00:00:00"/>
    <s v="Pending"/>
    <n v="19"/>
  </r>
  <r>
    <x v="63"/>
    <x v="1"/>
    <n v="20"/>
    <d v="2018-01-25T00:00:00"/>
    <d v="2018-02-07T00:00:00"/>
    <s v="Pending"/>
    <n v="13"/>
  </r>
  <r>
    <x v="22"/>
    <x v="4"/>
    <n v="30"/>
    <d v="2018-01-25T00:00:00"/>
    <d v="2018-02-19T00:00:00"/>
    <s v="Pending"/>
    <n v="25"/>
  </r>
  <r>
    <x v="71"/>
    <x v="0"/>
    <n v="60"/>
    <d v="2018-01-29T00:00:00"/>
    <d v="2018-02-20T00:00:00"/>
    <s v="Pending"/>
    <n v="22"/>
  </r>
  <r>
    <x v="76"/>
    <x v="0"/>
    <n v="5"/>
    <d v="2018-01-29T00:00:00"/>
    <d v="2018-02-03T00:00:00"/>
    <s v="Pending"/>
    <n v="5"/>
  </r>
  <r>
    <x v="38"/>
    <x v="1"/>
    <n v="30"/>
    <d v="2018-01-29T00:00:00"/>
    <d v="2018-02-19T00:00:00"/>
    <s v="Pending"/>
    <n v="21"/>
  </r>
  <r>
    <x v="1"/>
    <x v="1"/>
    <n v="60"/>
    <d v="2018-01-29T00:00:00"/>
    <d v="2018-02-09T00:00:00"/>
    <s v="Pending"/>
    <n v="11"/>
  </r>
  <r>
    <x v="47"/>
    <x v="1"/>
    <n v="10"/>
    <d v="2018-01-29T00:00:00"/>
    <d v="2018-02-07T00:00:00"/>
    <s v="Pending"/>
    <n v="9"/>
  </r>
  <r>
    <x v="39"/>
    <x v="5"/>
    <n v="5"/>
    <d v="2018-01-29T00:00:00"/>
    <d v="2018-01-31T00:00:00"/>
    <s v="Disposed"/>
    <n v="2"/>
  </r>
  <r>
    <x v="54"/>
    <x v="4"/>
    <n v="40"/>
    <d v="2018-01-29T00:00:00"/>
    <d v="2018-02-21T00:00:00"/>
    <s v="Pending"/>
    <n v="23"/>
  </r>
  <r>
    <x v="72"/>
    <x v="0"/>
    <n v="20"/>
    <d v="2018-01-30T00:00:00"/>
    <d v="2018-02-09T00:00:00"/>
    <s v="Pending"/>
    <n v="10"/>
  </r>
  <r>
    <x v="80"/>
    <x v="0"/>
    <n v="45"/>
    <d v="2018-01-30T00:00:00"/>
    <d v="2018-02-03T00:00:00"/>
    <s v="Pending"/>
    <n v="4"/>
  </r>
  <r>
    <x v="41"/>
    <x v="1"/>
    <n v="5"/>
    <d v="2018-01-30T00:00:00"/>
    <d v="2018-02-22T00:00:00"/>
    <s v="Pending"/>
    <n v="23"/>
  </r>
  <r>
    <x v="40"/>
    <x v="1"/>
    <n v="10"/>
    <d v="2018-01-30T00:00:00"/>
    <d v="2018-02-28T00:00:00"/>
    <s v="Pending"/>
    <n v="29"/>
  </r>
  <r>
    <x v="64"/>
    <x v="1"/>
    <n v="60"/>
    <d v="2018-01-30T00:00:00"/>
    <d v="2018-02-20T00:00:00"/>
    <s v="Pending"/>
    <n v="21"/>
  </r>
  <r>
    <x v="20"/>
    <x v="6"/>
    <n v="10"/>
    <m/>
    <m/>
    <s v="Disposed"/>
    <n v="0"/>
  </r>
  <r>
    <x v="24"/>
    <x v="4"/>
    <n v="10"/>
    <d v="2018-01-30T00:00:00"/>
    <d v="2018-02-12T00:00:00"/>
    <s v="Pending"/>
    <n v="13"/>
  </r>
  <r>
    <x v="74"/>
    <x v="0"/>
    <n v="15"/>
    <d v="2018-01-31T00:00:00"/>
    <d v="2018-02-12T00:00:00"/>
    <s v="Pending"/>
    <n v="12"/>
  </r>
  <r>
    <x v="75"/>
    <x v="0"/>
    <n v="5"/>
    <d v="2018-01-31T00:00:00"/>
    <d v="2018-02-13T00:00:00"/>
    <s v="Pending"/>
    <n v="13"/>
  </r>
  <r>
    <x v="58"/>
    <x v="1"/>
    <n v="5"/>
    <d v="2018-01-31T00:00:00"/>
    <d v="2018-02-16T00:00:00"/>
    <s v="Pending"/>
    <n v="16"/>
  </r>
  <r>
    <x v="67"/>
    <x v="1"/>
    <n v="2"/>
    <d v="2018-01-31T00:00:00"/>
    <d v="2018-02-07T00:00:00"/>
    <s v="Pending"/>
    <n v="7"/>
  </r>
  <r>
    <x v="70"/>
    <x v="1"/>
    <n v="90"/>
    <d v="2018-01-31T00:00:00"/>
    <d v="2018-02-21T00:00:00"/>
    <s v="Pending"/>
    <n v="21"/>
  </r>
  <r>
    <x v="49"/>
    <x v="2"/>
    <n v="60"/>
    <d v="2018-01-31T00:00:00"/>
    <d v="2018-02-12T00:00:00"/>
    <s v="Pending"/>
    <n v="12"/>
  </r>
  <r>
    <x v="39"/>
    <x v="6"/>
    <n v="10"/>
    <d v="2018-01-31T00:00:00"/>
    <d v="2018-02-08T00:00:00"/>
    <s v="Disposed"/>
    <n v="8"/>
  </r>
  <r>
    <x v="11"/>
    <x v="4"/>
    <n v="10"/>
    <d v="2018-01-31T00:00:00"/>
    <d v="2018-02-23T00:00:00"/>
    <s v="Pending"/>
    <n v="23"/>
  </r>
  <r>
    <x v="62"/>
    <x v="0"/>
    <n v="10"/>
    <d v="2018-02-01T00:00:00"/>
    <d v="2018-02-16T00:00:00"/>
    <s v="Pending"/>
    <n v="15"/>
  </r>
  <r>
    <x v="68"/>
    <x v="0"/>
    <n v="15"/>
    <d v="2018-02-01T00:00:00"/>
    <d v="2018-02-22T00:00:00"/>
    <s v="Pending"/>
    <n v="21"/>
  </r>
  <r>
    <x v="45"/>
    <x v="1"/>
    <n v="10"/>
    <d v="2018-02-01T00:00:00"/>
    <d v="2018-02-23T00:00:00"/>
    <s v="Pending"/>
    <n v="22"/>
  </r>
  <r>
    <x v="48"/>
    <x v="1"/>
    <n v="10"/>
    <d v="2018-02-01T00:00:00"/>
    <d v="2018-02-26T00:00:00"/>
    <s v="Pending"/>
    <n v="25"/>
  </r>
  <r>
    <x v="65"/>
    <x v="1"/>
    <n v="75"/>
    <d v="2018-02-01T00:00:00"/>
    <d v="2018-02-05T00:00:00"/>
    <s v="Pending"/>
    <n v="4"/>
  </r>
  <r>
    <x v="36"/>
    <x v="3"/>
    <n v="15"/>
    <d v="2018-02-01T00:00:00"/>
    <d v="2018-02-15T00:00:00"/>
    <s v="Pending"/>
    <n v="14"/>
  </r>
  <r>
    <x v="51"/>
    <x v="4"/>
    <n v="5"/>
    <d v="2018-02-01T00:00:00"/>
    <d v="2018-02-21T00:00:00"/>
    <s v="Disposed"/>
    <n v="20"/>
  </r>
  <r>
    <x v="79"/>
    <x v="0"/>
    <n v="45"/>
    <d v="2018-02-02T00:00:00"/>
    <d v="2018-02-28T00:00:00"/>
    <s v="Pending"/>
    <n v="26"/>
  </r>
  <r>
    <x v="44"/>
    <x v="1"/>
    <n v="10"/>
    <d v="2018-02-02T00:00:00"/>
    <d v="2018-02-21T00:00:00"/>
    <s v="Pending"/>
    <n v="19"/>
  </r>
  <r>
    <x v="2"/>
    <x v="1"/>
    <n v="90"/>
    <d v="2018-02-02T00:00:00"/>
    <d v="2018-02-23T00:00:00"/>
    <s v="Pending"/>
    <n v="21"/>
  </r>
  <r>
    <x v="3"/>
    <x v="4"/>
    <n v="30"/>
    <d v="2018-02-02T00:00:00"/>
    <d v="2018-02-26T00:00:00"/>
    <s v="Pending"/>
    <n v="24"/>
  </r>
  <r>
    <x v="76"/>
    <x v="0"/>
    <n v="20"/>
    <d v="2018-02-03T00:00:00"/>
    <d v="2018-02-08T00:00:00"/>
    <s v="Pending"/>
    <n v="5"/>
  </r>
  <r>
    <x v="80"/>
    <x v="0"/>
    <n v="35"/>
    <d v="2018-02-03T00:00:00"/>
    <d v="2018-02-27T00:00:00"/>
    <s v="Pending"/>
    <n v="24"/>
  </r>
  <r>
    <x v="73"/>
    <x v="0"/>
    <n v="15"/>
    <d v="2018-02-05T00:00:00"/>
    <d v="2018-09-02T00:00:00"/>
    <s v="Pending"/>
    <n v="209"/>
  </r>
  <r>
    <x v="82"/>
    <x v="0"/>
    <n v="10"/>
    <d v="2018-02-05T00:00:00"/>
    <d v="2018-02-20T00:00:00"/>
    <s v="Pending"/>
    <n v="15"/>
  </r>
  <r>
    <x v="7"/>
    <x v="1"/>
    <n v="75"/>
    <d v="2018-02-05T00:00:00"/>
    <d v="2018-02-23T00:00:00"/>
    <s v="Pending"/>
    <n v="18"/>
  </r>
  <r>
    <x v="52"/>
    <x v="1"/>
    <n v="45"/>
    <d v="2018-02-05T00:00:00"/>
    <d v="2018-02-19T00:00:00"/>
    <s v="Pending"/>
    <n v="14"/>
  </r>
  <r>
    <x v="65"/>
    <x v="1"/>
    <n v="30"/>
    <d v="2018-02-05T00:00:00"/>
    <d v="2018-06-02T00:00:00"/>
    <s v="Pending"/>
    <n v="117"/>
  </r>
  <r>
    <x v="32"/>
    <x v="4"/>
    <n v="15"/>
    <d v="2018-02-05T00:00:00"/>
    <d v="2018-02-20T00:00:00"/>
    <s v="Pending"/>
    <n v="15"/>
  </r>
  <r>
    <x v="61"/>
    <x v="0"/>
    <n v="30"/>
    <d v="2018-02-06T00:00:00"/>
    <d v="2018-02-28T00:00:00"/>
    <s v="Pending"/>
    <n v="22"/>
  </r>
  <r>
    <x v="55"/>
    <x v="1"/>
    <n v="60"/>
    <d v="2018-02-06T00:00:00"/>
    <d v="2018-02-27T00:00:00"/>
    <s v="Pending"/>
    <n v="21"/>
  </r>
  <r>
    <x v="65"/>
    <x v="1"/>
    <n v="30"/>
    <d v="2018-02-06T00:00:00"/>
    <d v="2018-02-12T00:00:00"/>
    <s v="Pending"/>
    <n v="6"/>
  </r>
  <r>
    <x v="66"/>
    <x v="1"/>
    <n v="120"/>
    <d v="2018-02-06T00:00:00"/>
    <d v="2018-02-26T00:00:00"/>
    <s v="Pending"/>
    <n v="20"/>
  </r>
  <r>
    <x v="42"/>
    <x v="4"/>
    <n v="15"/>
    <d v="2018-02-06T00:00:00"/>
    <d v="2018-02-22T00:00:00"/>
    <s v="Pending"/>
    <n v="16"/>
  </r>
  <r>
    <x v="10"/>
    <x v="1"/>
    <n v="5"/>
    <d v="2018-02-06T00:00:00"/>
    <d v="2018-02-20T00:00:00"/>
    <s v="Pending"/>
    <n v="14"/>
  </r>
  <r>
    <x v="81"/>
    <x v="0"/>
    <n v="30"/>
    <d v="2018-02-07T00:00:00"/>
    <d v="2018-02-27T00:00:00"/>
    <s v="Pending"/>
    <n v="20"/>
  </r>
  <r>
    <x v="15"/>
    <x v="1"/>
    <n v="120"/>
    <d v="2018-02-07T00:00:00"/>
    <d v="2018-02-28T00:00:00"/>
    <s v="Pending"/>
    <n v="21"/>
  </r>
  <r>
    <x v="47"/>
    <x v="1"/>
    <n v="10"/>
    <d v="2018-02-07T00:00:00"/>
    <d v="2018-02-22T00:00:00"/>
    <s v="Pending"/>
    <n v="15"/>
  </r>
  <r>
    <x v="67"/>
    <x v="1"/>
    <n v="45"/>
    <d v="2018-02-07T00:00:00"/>
    <d v="2018-02-13T00:00:00"/>
    <s v="Pending"/>
    <n v="6"/>
  </r>
  <r>
    <x v="14"/>
    <x v="4"/>
    <n v="15"/>
    <d v="2018-02-07T00:00:00"/>
    <d v="2018-02-27T00:00:00"/>
    <s v="Pending"/>
    <n v="20"/>
  </r>
  <r>
    <x v="76"/>
    <x v="0"/>
    <n v="45"/>
    <d v="2018-02-08T00:00:00"/>
    <d v="2018-03-06T00:00:00"/>
    <s v="Pending"/>
    <n v="26"/>
  </r>
  <r>
    <x v="21"/>
    <x v="1"/>
    <n v="20"/>
    <d v="2018-02-08T00:00:00"/>
    <d v="2018-03-01T00:00:00"/>
    <s v="Pending"/>
    <n v="21"/>
  </r>
  <r>
    <x v="77"/>
    <x v="1"/>
    <n v="150"/>
    <d v="2018-02-08T00:00:00"/>
    <d v="2018-02-09T00:00:00"/>
    <s v="Pending"/>
    <n v="1"/>
  </r>
  <r>
    <x v="78"/>
    <x v="1"/>
    <n v="50"/>
    <d v="2018-02-08T00:00:00"/>
    <d v="2018-02-12T00:00:00"/>
    <s v="Pending"/>
    <n v="4"/>
  </r>
  <r>
    <x v="6"/>
    <x v="4"/>
    <n v="10"/>
    <d v="2018-02-08T00:00:00"/>
    <d v="2018-02-28T00:00:00"/>
    <s v="Pending"/>
    <n v="20"/>
  </r>
  <r>
    <x v="73"/>
    <x v="0"/>
    <n v="30"/>
    <d v="2018-02-09T00:00:00"/>
    <d v="2018-03-08T00:00:00"/>
    <s v="Pending"/>
    <n v="27"/>
  </r>
  <r>
    <x v="72"/>
    <x v="0"/>
    <n v="60"/>
    <d v="2018-02-09T00:00:00"/>
    <d v="2018-03-05T00:00:00"/>
    <s v="Pending"/>
    <n v="24"/>
  </r>
  <r>
    <x v="1"/>
    <x v="1"/>
    <n v="30"/>
    <d v="2018-02-09T00:00:00"/>
    <d v="2018-02-21T00:00:00"/>
    <s v="Pending"/>
    <n v="12"/>
  </r>
  <r>
    <x v="50"/>
    <x v="1"/>
    <n v="15"/>
    <d v="2018-02-09T00:00:00"/>
    <d v="2018-03-12T00:00:00"/>
    <s v="Pending"/>
    <n v="31"/>
  </r>
  <r>
    <x v="77"/>
    <x v="1"/>
    <n v="30"/>
    <d v="2018-02-09T00:00:00"/>
    <d v="2018-02-13T00:00:00"/>
    <s v="Pending"/>
    <n v="4"/>
  </r>
  <r>
    <x v="23"/>
    <x v="1"/>
    <n v="45"/>
    <d v="2018-02-09T00:00:00"/>
    <d v="2018-02-16T00:00:00"/>
    <s v="Disposed"/>
    <n v="7"/>
  </r>
  <r>
    <x v="74"/>
    <x v="0"/>
    <n v="20"/>
    <d v="2018-02-12T00:00:00"/>
    <d v="2018-02-23T00:00:00"/>
    <s v="Pending"/>
    <n v="11"/>
  </r>
  <r>
    <x v="65"/>
    <x v="1"/>
    <n v="30"/>
    <d v="2018-02-12T00:00:00"/>
    <d v="2018-02-26T00:00:00"/>
    <s v="Pending"/>
    <n v="14"/>
  </r>
  <r>
    <x v="69"/>
    <x v="1"/>
    <n v="105"/>
    <d v="2018-02-12T00:00:00"/>
    <d v="2018-03-07T00:00:00"/>
    <s v="Pending"/>
    <n v="23"/>
  </r>
  <r>
    <x v="78"/>
    <x v="1"/>
    <n v="45"/>
    <d v="2018-02-12T00:00:00"/>
    <d v="2018-02-15T00:00:00"/>
    <s v="Pending"/>
    <n v="3"/>
  </r>
  <r>
    <x v="49"/>
    <x v="3"/>
    <n v="10"/>
    <d v="2018-02-12T00:00:00"/>
    <d v="2018-02-22T00:00:00"/>
    <s v="Pending"/>
    <n v="10"/>
  </r>
  <r>
    <x v="24"/>
    <x v="4"/>
    <n v="75"/>
    <d v="2018-02-12T00:00:00"/>
    <d v="2018-02-13T00:00:00"/>
    <s v="Pending"/>
    <n v="1"/>
  </r>
  <r>
    <x v="75"/>
    <x v="0"/>
    <n v="10"/>
    <d v="2018-02-13T00:00:00"/>
    <d v="2018-02-23T00:00:00"/>
    <s v="Pending"/>
    <n v="10"/>
  </r>
  <r>
    <x v="0"/>
    <x v="1"/>
    <n v="10"/>
    <d v="2018-02-13T00:00:00"/>
    <d v="2018-03-05T00:00:00"/>
    <s v="Pending"/>
    <n v="20"/>
  </r>
  <r>
    <x v="57"/>
    <x v="1"/>
    <n v="45"/>
    <d v="2018-02-13T00:00:00"/>
    <d v="2018-03-01T00:00:00"/>
    <s v="Pending"/>
    <n v="16"/>
  </r>
  <r>
    <x v="67"/>
    <x v="1"/>
    <n v="10"/>
    <d v="2018-02-13T00:00:00"/>
    <d v="2018-02-26T00:00:00"/>
    <s v="Pending"/>
    <n v="13"/>
  </r>
  <r>
    <x v="77"/>
    <x v="1"/>
    <n v="90"/>
    <d v="2018-02-13T00:00:00"/>
    <d v="2018-02-15T00:00:00"/>
    <s v="Pending"/>
    <n v="2"/>
  </r>
  <r>
    <x v="24"/>
    <x v="4"/>
    <n v="45"/>
    <d v="2018-02-13T00:00:00"/>
    <d v="2018-03-05T00:00:00"/>
    <s v="Pending"/>
    <n v="20"/>
  </r>
  <r>
    <x v="8"/>
    <x v="1"/>
    <n v="10"/>
    <d v="2018-02-15T00:00:00"/>
    <d v="2018-03-12T00:00:00"/>
    <s v="Pending"/>
    <n v="25"/>
  </r>
  <r>
    <x v="77"/>
    <x v="1"/>
    <n v="10"/>
    <d v="2018-02-15T00:00:00"/>
    <d v="2018-03-09T00:00:00"/>
    <s v="Pending"/>
    <n v="22"/>
  </r>
  <r>
    <x v="78"/>
    <x v="1"/>
    <n v="5"/>
    <d v="2018-02-15T00:00:00"/>
    <d v="2018-02-16T00:00:00"/>
    <s v="Pending"/>
    <n v="1"/>
  </r>
  <r>
    <x v="36"/>
    <x v="3"/>
    <n v="10"/>
    <d v="2018-02-15T00:00:00"/>
    <d v="2018-03-05T00:00:00"/>
    <s v="Pending"/>
    <n v="18"/>
  </r>
  <r>
    <x v="5"/>
    <x v="4"/>
    <n v="10"/>
    <d v="2018-02-15T00:00:00"/>
    <d v="2018-03-07T00:00:00"/>
    <s v="Pending"/>
    <n v="20"/>
  </r>
  <r>
    <x v="62"/>
    <x v="0"/>
    <n v="10"/>
    <d v="2018-02-16T00:00:00"/>
    <d v="2018-02-28T00:00:00"/>
    <s v="Pending"/>
    <n v="12"/>
  </r>
  <r>
    <x v="58"/>
    <x v="1"/>
    <n v="10"/>
    <d v="2018-02-16T00:00:00"/>
    <d v="2018-03-08T00:00:00"/>
    <s v="Pending"/>
    <n v="20"/>
  </r>
  <r>
    <x v="63"/>
    <x v="1"/>
    <n v="60"/>
    <d v="2018-02-16T00:00:00"/>
    <d v="2018-03-13T00:00:00"/>
    <s v="Pending"/>
    <n v="25"/>
  </r>
  <r>
    <x v="78"/>
    <x v="1"/>
    <n v="30"/>
    <d v="2018-02-16T00:00:00"/>
    <d v="2018-02-19T00:00:00"/>
    <s v="Pending"/>
    <n v="3"/>
  </r>
  <r>
    <x v="23"/>
    <x v="4"/>
    <n v="20"/>
    <d v="2018-02-16T00:00:00"/>
    <d v="2018-02-20T00:00:00"/>
    <s v="Disposed"/>
    <n v="4"/>
  </r>
  <r>
    <x v="28"/>
    <x v="4"/>
    <n v="10"/>
    <d v="2018-02-16T00:00:00"/>
    <d v="2018-03-09T00:00:00"/>
    <s v="Pending"/>
    <n v="21"/>
  </r>
  <r>
    <x v="83"/>
    <x v="0"/>
    <n v="10"/>
    <d v="2018-02-16T00:00:00"/>
    <d v="2018-02-26T00:00:00"/>
    <s v="Pending"/>
    <n v="10"/>
  </r>
  <r>
    <x v="84"/>
    <x v="0"/>
    <n v="10"/>
    <d v="2018-02-16T00:00:00"/>
    <d v="2018-02-22T00:00:00"/>
    <s v="Pending"/>
    <n v="6"/>
  </r>
  <r>
    <x v="38"/>
    <x v="1"/>
    <n v="30"/>
    <d v="2018-02-19T00:00:00"/>
    <d v="2018-03-20T00:00:00"/>
    <s v="Pending"/>
    <n v="29"/>
  </r>
  <r>
    <x v="52"/>
    <x v="1"/>
    <n v="45"/>
    <d v="2018-02-19T00:00:00"/>
    <d v="2018-03-01T00:00:00"/>
    <s v="Pending"/>
    <n v="10"/>
  </r>
  <r>
    <x v="78"/>
    <x v="1"/>
    <n v="105"/>
    <d v="2018-02-19T00:00:00"/>
    <d v="2018-02-20T00:00:00"/>
    <s v="Pending"/>
    <n v="1"/>
  </r>
  <r>
    <x v="22"/>
    <x v="4"/>
    <n v="30"/>
    <d v="2018-02-19T00:00:00"/>
    <d v="2018-03-14T00:00:00"/>
    <s v="Pending"/>
    <n v="23"/>
  </r>
  <r>
    <x v="59"/>
    <x v="0"/>
    <n v="30"/>
    <d v="2018-02-19T00:00:00"/>
    <d v="2018-03-14T00:00:00"/>
    <s v="Pending"/>
    <n v="23"/>
  </r>
  <r>
    <x v="64"/>
    <x v="1"/>
    <n v="120"/>
    <d v="2018-02-19T00:00:00"/>
    <d v="2018-03-12T00:00:00"/>
    <s v="Pending"/>
    <n v="21"/>
  </r>
  <r>
    <x v="71"/>
    <x v="1"/>
    <n v="30"/>
    <d v="2018-02-19T00:00:00"/>
    <d v="2018-03-13T00:00:00"/>
    <s v="Pending"/>
    <n v="22"/>
  </r>
  <r>
    <x v="78"/>
    <x v="1"/>
    <n v="45"/>
    <d v="2018-02-19T00:00:00"/>
    <d v="2018-02-21T00:00:00"/>
    <s v="Pending"/>
    <n v="2"/>
  </r>
  <r>
    <x v="10"/>
    <x v="4"/>
    <n v="30"/>
    <d v="2018-02-19T00:00:00"/>
    <d v="2018-03-01T00:00:00"/>
    <s v="Pending"/>
    <n v="10"/>
  </r>
  <r>
    <x v="23"/>
    <x v="4"/>
    <n v="15"/>
    <d v="2018-02-19T00:00:00"/>
    <d v="2018-02-27T00:00:00"/>
    <s v="Disposed"/>
    <n v="8"/>
  </r>
  <r>
    <x v="32"/>
    <x v="4"/>
    <n v="10"/>
    <d v="2018-02-19T00:00:00"/>
    <d v="2018-03-12T00:00:00"/>
    <s v="Pending"/>
    <n v="21"/>
  </r>
  <r>
    <x v="44"/>
    <x v="1"/>
    <n v="30"/>
    <d v="2018-02-21T00:00:00"/>
    <d v="2018-03-08T00:00:00"/>
    <s v="Pending"/>
    <n v="15"/>
  </r>
  <r>
    <x v="70"/>
    <x v="1"/>
    <n v="30"/>
    <d v="2018-02-21T00:00:00"/>
    <d v="2018-03-07T00:00:00"/>
    <s v="Pending"/>
    <n v="14"/>
  </r>
  <r>
    <x v="78"/>
    <x v="1"/>
    <n v="60"/>
    <d v="2018-02-21T00:00:00"/>
    <d v="2018-03-13T00:00:00"/>
    <s v="Pending"/>
    <n v="20"/>
  </r>
  <r>
    <x v="1"/>
    <x v="2"/>
    <n v="10"/>
    <d v="2018-02-21T00:00:00"/>
    <d v="2018-03-08T00:00:00"/>
    <s v="Pending"/>
    <n v="15"/>
  </r>
  <r>
    <x v="51"/>
    <x v="5"/>
    <n v="5"/>
    <d v="2018-02-21T00:00:00"/>
    <d v="2018-02-27T00:00:00"/>
    <s v="Disposed"/>
    <n v="6"/>
  </r>
  <r>
    <x v="54"/>
    <x v="4"/>
    <n v="15"/>
    <d v="2018-02-21T00:00:00"/>
    <d v="2018-03-15T00:00:00"/>
    <s v="Pending"/>
    <n v="22"/>
  </r>
  <r>
    <x v="84"/>
    <x v="0"/>
    <n v="10"/>
    <d v="2018-02-22T00:00:00"/>
    <d v="2018-03-07T00:00:00"/>
    <s v="Pending"/>
    <n v="13"/>
  </r>
  <r>
    <x v="41"/>
    <x v="1"/>
    <n v="30"/>
    <d v="2018-02-22T00:00:00"/>
    <d v="2018-03-16T00:00:00"/>
    <s v="Pending"/>
    <n v="22"/>
  </r>
  <r>
    <x v="47"/>
    <x v="1"/>
    <n v="70"/>
    <d v="2018-02-22T00:00:00"/>
    <d v="2018-03-16T00:00:00"/>
    <s v="Pending"/>
    <n v="22"/>
  </r>
  <r>
    <x v="68"/>
    <x v="1"/>
    <n v="60"/>
    <d v="2018-02-22T00:00:00"/>
    <d v="2018-03-15T00:00:00"/>
    <s v="Pending"/>
    <n v="21"/>
  </r>
  <r>
    <x v="49"/>
    <x v="3"/>
    <n v="30"/>
    <d v="2018-02-22T00:00:00"/>
    <d v="2018-03-01T00:00:00"/>
    <s v="Pending"/>
    <n v="7"/>
  </r>
  <r>
    <x v="42"/>
    <x v="4"/>
    <n v="25"/>
    <d v="2018-02-22T00:00:00"/>
    <d v="2018-03-22T00:00:00"/>
    <s v="Pending"/>
    <n v="28"/>
  </r>
  <r>
    <x v="74"/>
    <x v="0"/>
    <n v="15"/>
    <d v="2018-02-23T00:00:00"/>
    <d v="2018-03-13T00:00:00"/>
    <s v="Pending"/>
    <n v="18"/>
  </r>
  <r>
    <x v="75"/>
    <x v="0"/>
    <n v="15"/>
    <d v="2018-02-23T00:00:00"/>
    <d v="2018-03-09T00:00:00"/>
    <s v="Pending"/>
    <n v="14"/>
  </r>
  <r>
    <x v="7"/>
    <x v="1"/>
    <n v="60"/>
    <d v="2018-02-23T00:00:00"/>
    <d v="2018-03-21T00:00:00"/>
    <s v="Pending"/>
    <n v="26"/>
  </r>
  <r>
    <x v="2"/>
    <x v="1"/>
    <n v="10"/>
    <d v="2018-02-23T00:00:00"/>
    <d v="2018-03-15T00:00:00"/>
    <s v="Pending"/>
    <n v="20"/>
  </r>
  <r>
    <x v="45"/>
    <x v="1"/>
    <n v="90"/>
    <d v="2018-02-23T00:00:00"/>
    <d v="2018-03-15T00:00:00"/>
    <s v="Pending"/>
    <n v="20"/>
  </r>
  <r>
    <x v="11"/>
    <x v="4"/>
    <n v="20"/>
    <d v="2018-02-23T00:00:00"/>
    <d v="2018-03-20T00:00:00"/>
    <s v="Pending"/>
    <n v="25"/>
  </r>
  <r>
    <x v="83"/>
    <x v="0"/>
    <n v="40"/>
    <d v="2018-02-26T00:00:00"/>
    <d v="2018-03-22T00:00:00"/>
    <s v="Pending"/>
    <n v="24"/>
  </r>
  <r>
    <x v="48"/>
    <x v="1"/>
    <n v="75"/>
    <d v="2018-02-26T00:00:00"/>
    <d v="2018-03-19T00:00:00"/>
    <s v="Pending"/>
    <n v="21"/>
  </r>
  <r>
    <x v="67"/>
    <x v="1"/>
    <n v="10"/>
    <d v="2018-02-26T00:00:00"/>
    <d v="2018-03-06T00:00:00"/>
    <s v="Pending"/>
    <n v="8"/>
  </r>
  <r>
    <x v="65"/>
    <x v="1"/>
    <n v="30"/>
    <d v="2018-02-26T00:00:00"/>
    <d v="2018-03-06T00:00:00"/>
    <s v="Pending"/>
    <n v="8"/>
  </r>
  <r>
    <x v="66"/>
    <x v="1"/>
    <n v="30"/>
    <d v="2018-02-26T00:00:00"/>
    <d v="2018-02-28T00:00:00"/>
    <s v="Pending"/>
    <n v="2"/>
  </r>
  <r>
    <x v="3"/>
    <x v="4"/>
    <n v="10"/>
    <d v="2018-02-26T00:00:00"/>
    <d v="2018-03-19T00:00:00"/>
    <s v="Pending"/>
    <n v="21"/>
  </r>
  <r>
    <x v="81"/>
    <x v="0"/>
    <n v="10"/>
    <d v="2018-02-27T00:00:00"/>
    <d v="2018-03-09T00:00:00"/>
    <s v="Pending"/>
    <n v="10"/>
  </r>
  <r>
    <x v="55"/>
    <x v="1"/>
    <n v="30"/>
    <d v="2018-02-27T00:00:00"/>
    <d v="2018-03-19T00:00:00"/>
    <s v="Pending"/>
    <n v="20"/>
  </r>
  <r>
    <x v="80"/>
    <x v="1"/>
    <n v="60"/>
    <d v="2018-02-27T00:00:00"/>
    <d v="2018-03-20T00:00:00"/>
    <s v="Pending"/>
    <n v="21"/>
  </r>
  <r>
    <x v="51"/>
    <x v="5"/>
    <n v="5"/>
    <d v="2018-02-27T00:00:00"/>
    <d v="2018-02-28T00:00:00"/>
    <s v="Disposed"/>
    <n v="1"/>
  </r>
  <r>
    <x v="23"/>
    <x v="5"/>
    <n v="5"/>
    <d v="2018-02-27T00:00:00"/>
    <d v="2018-02-28T00:00:00"/>
    <s v="Disposed"/>
    <n v="1"/>
  </r>
  <r>
    <x v="14"/>
    <x v="4"/>
    <n v="20"/>
    <d v="2018-02-27T00:00:00"/>
    <d v="2018-03-26T00:00:00"/>
    <s v="Pending"/>
    <n v="27"/>
  </r>
  <r>
    <x v="15"/>
    <x v="1"/>
    <n v="20"/>
    <d v="2018-02-28T00:00:00"/>
    <d v="2018-03-21T00:00:00"/>
    <s v="Pending"/>
    <n v="21"/>
  </r>
  <r>
    <x v="62"/>
    <x v="0"/>
    <n v="10"/>
    <d v="2018-02-28T00:00:00"/>
    <d v="2018-03-21T00:00:00"/>
    <s v="Pending"/>
    <n v="21"/>
  </r>
  <r>
    <x v="40"/>
    <x v="1"/>
    <n v="30"/>
    <d v="2018-02-28T00:00:00"/>
    <d v="2018-03-21T00:00:00"/>
    <s v="Pending"/>
    <n v="21"/>
  </r>
  <r>
    <x v="61"/>
    <x v="1"/>
    <n v="5"/>
    <d v="2018-02-28T00:00:00"/>
    <d v="2018-03-22T00:00:00"/>
    <s v="Pending"/>
    <n v="22"/>
  </r>
  <r>
    <x v="66"/>
    <x v="1"/>
    <n v="20"/>
    <d v="2018-02-28T00:00:00"/>
    <d v="2018-03-23T00:00:00"/>
    <s v="Pending"/>
    <n v="23"/>
  </r>
  <r>
    <x v="79"/>
    <x v="1"/>
    <n v="90"/>
    <d v="2018-02-28T00:00:00"/>
    <d v="2018-03-21T00:00:00"/>
    <s v="Pending"/>
    <n v="21"/>
  </r>
  <r>
    <x v="51"/>
    <x v="6"/>
    <n v="30"/>
    <m/>
    <m/>
    <s v="Disposed"/>
    <n v="0"/>
  </r>
  <r>
    <x v="23"/>
    <x v="5"/>
    <n v="5"/>
    <d v="2018-02-28T00:00:00"/>
    <d v="2018-03-13T00:00:00"/>
    <s v="Disposed"/>
    <n v="13"/>
  </r>
  <r>
    <x v="6"/>
    <x v="4"/>
    <n v="20"/>
    <d v="2018-02-28T00:00:00"/>
    <d v="2018-03-23T00:00:00"/>
    <s v="Pending"/>
    <n v="23"/>
  </r>
  <r>
    <x v="52"/>
    <x v="1"/>
    <n v="15"/>
    <d v="2018-03-01T00:00:00"/>
    <d v="2018-03-20T00:00:00"/>
    <s v="Pending"/>
    <n v="19"/>
  </r>
  <r>
    <x v="85"/>
    <x v="0"/>
    <n v="30"/>
    <d v="2018-03-01T00:00:00"/>
    <d v="2018-03-16T00:00:00"/>
    <s v="Pending"/>
    <n v="15"/>
  </r>
  <r>
    <x v="21"/>
    <x v="1"/>
    <n v="30"/>
    <d v="2018-03-01T00:00:00"/>
    <d v="2018-03-26T00:00:00"/>
    <s v="Pending"/>
    <n v="25"/>
  </r>
  <r>
    <x v="57"/>
    <x v="1"/>
    <n v="75"/>
    <d v="2018-03-01T00:00:00"/>
    <d v="2018-04-02T00:00:00"/>
    <s v="Pending"/>
    <n v="32"/>
  </r>
  <r>
    <x v="49"/>
    <x v="3"/>
    <n v="20"/>
    <d v="2018-03-01T00:00:00"/>
    <d v="2018-03-09T00:00:00"/>
    <s v="Pending"/>
    <n v="8"/>
  </r>
  <r>
    <x v="10"/>
    <x v="5"/>
    <n v="25"/>
    <d v="2018-03-01T00:00:00"/>
    <d v="2018-03-27T00:00:00"/>
    <s v="Pending"/>
    <n v="26"/>
  </r>
  <r>
    <x v="0"/>
    <x v="1"/>
    <n v="10"/>
    <d v="2018-03-05T00:00:00"/>
    <d v="2018-03-26T00:00:00"/>
    <s v="Pending"/>
    <n v="21"/>
  </r>
  <r>
    <x v="72"/>
    <x v="1"/>
    <n v="120"/>
    <d v="2018-03-05T00:00:00"/>
    <d v="2018-03-06T00:00:00"/>
    <s v="Pending"/>
    <n v="1"/>
  </r>
  <r>
    <x v="36"/>
    <x v="3"/>
    <n v="35"/>
    <d v="2018-03-05T00:00:00"/>
    <d v="2018-04-04T00:00:00"/>
    <s v="Pending"/>
    <n v="30"/>
  </r>
  <r>
    <x v="24"/>
    <x v="4"/>
    <n v="35"/>
    <d v="2018-03-05T00:00:00"/>
    <d v="2018-03-06T00:00:00"/>
    <s v="Pending"/>
    <n v="1"/>
  </r>
  <r>
    <x v="65"/>
    <x v="1"/>
    <n v="10"/>
    <d v="2018-03-06T00:00:00"/>
    <d v="2018-03-23T00:00:00"/>
    <s v="Pending"/>
    <n v="17"/>
  </r>
  <r>
    <x v="76"/>
    <x v="1"/>
    <n v="70"/>
    <d v="2018-03-06T00:00:00"/>
    <d v="2018-03-19T00:00:00"/>
    <s v="Pending"/>
    <n v="13"/>
  </r>
  <r>
    <x v="72"/>
    <x v="1"/>
    <n v="180"/>
    <d v="2018-03-06T00:00:00"/>
    <d v="2018-03-07T00:00:00"/>
    <s v="Pending"/>
    <n v="1"/>
  </r>
  <r>
    <x v="24"/>
    <x v="4"/>
    <n v="10"/>
    <d v="2018-03-06T00:00:00"/>
    <d v="2018-03-28T00:00:00"/>
    <s v="Pending"/>
    <n v="22"/>
  </r>
  <r>
    <x v="84"/>
    <x v="0"/>
    <n v="10"/>
    <d v="2018-03-07T00:00:00"/>
    <d v="2018-03-27T00:00:00"/>
    <s v="Pending"/>
    <n v="20"/>
  </r>
  <r>
    <x v="69"/>
    <x v="1"/>
    <n v="10"/>
    <d v="2018-03-07T00:00:00"/>
    <d v="2018-04-04T00:00:00"/>
    <s v="Pending"/>
    <n v="28"/>
  </r>
  <r>
    <x v="70"/>
    <x v="0"/>
    <n v="115"/>
    <d v="2018-03-07T00:00:00"/>
    <d v="2018-03-26T00:00:00"/>
    <s v="Pending"/>
    <n v="19"/>
  </r>
  <r>
    <x v="72"/>
    <x v="1"/>
    <n v="150"/>
    <d v="2018-03-07T00:00:00"/>
    <d v="2018-03-22T00:00:00"/>
    <s v="Pending"/>
    <n v="15"/>
  </r>
  <r>
    <x v="5"/>
    <x v="4"/>
    <n v="30"/>
    <d v="2018-03-07T00:00:00"/>
    <d v="2018-03-21T00:00:00"/>
    <s v="Pending"/>
    <n v="14"/>
  </r>
</pivotCacheRecords>
</file>

<file path=xl/pivotCache/pivotCacheRecords9.xml><?xml version="1.0" encoding="utf-8"?>
<pivotCacheRecords xmlns="http://schemas.openxmlformats.org/spreadsheetml/2006/main" xmlns:r="http://schemas.openxmlformats.org/officeDocument/2006/relationships" count="1413">
  <r>
    <s v="SC-58170-2016"/>
    <x v="0"/>
    <n v="15"/>
  </r>
  <r>
    <s v="SC-58185-2016"/>
    <x v="1"/>
    <n v="20"/>
  </r>
  <r>
    <s v="SC-58205-2016"/>
    <x v="2"/>
    <n v="10"/>
  </r>
  <r>
    <s v="SC-57672-2016"/>
    <x v="3"/>
    <n v="7"/>
  </r>
  <r>
    <s v="SC-57521-2016"/>
    <x v="4"/>
    <n v="20"/>
  </r>
  <r>
    <s v="SC-56388-2016"/>
    <x v="5"/>
    <n v="7"/>
  </r>
  <r>
    <s v="SC-57732-2016"/>
    <x v="6"/>
    <n v="20"/>
  </r>
  <r>
    <s v="SC-58025-2016"/>
    <x v="7"/>
    <n v="45"/>
  </r>
  <r>
    <s v="SC-57198-2016"/>
    <x v="8"/>
    <n v="10"/>
  </r>
  <r>
    <s v="SC-57328-2016"/>
    <x v="9"/>
    <n v="60"/>
  </r>
  <r>
    <s v="SC-57748-2016"/>
    <x v="10"/>
    <n v="10"/>
  </r>
  <r>
    <s v="SC-56371-2016"/>
    <x v="11"/>
    <n v="10"/>
  </r>
  <r>
    <s v="SC-57497-2016"/>
    <x v="12"/>
    <n v="45"/>
  </r>
  <r>
    <s v="SC-56381-2016"/>
    <x v="13"/>
    <n v="30"/>
  </r>
  <r>
    <s v="SC-58185-2016"/>
    <x v="14"/>
    <n v="45"/>
  </r>
  <r>
    <s v="SC-56486-2016"/>
    <x v="15"/>
    <n v="60"/>
  </r>
  <r>
    <s v="SC-57256-2016"/>
    <x v="15"/>
    <n v="10"/>
  </r>
  <r>
    <s v="SC-56091-2016"/>
    <x v="15"/>
    <n v="15"/>
  </r>
  <r>
    <s v="SC-57275-2016"/>
    <x v="16"/>
    <n v="20"/>
  </r>
  <r>
    <s v="SC-57835-2016"/>
    <x v="15"/>
    <n v="25"/>
  </r>
  <r>
    <s v="SC-56960-2016"/>
    <x v="17"/>
    <n v="10"/>
  </r>
  <r>
    <s v="SC-58248-2016"/>
    <x v="2"/>
    <n v="15"/>
  </r>
  <r>
    <s v="SC-58203-2016"/>
    <x v="18"/>
    <n v="15"/>
  </r>
  <r>
    <s v="SC-56482-2016"/>
    <x v="19"/>
    <n v="5"/>
  </r>
  <r>
    <s v="SC-57505-2016"/>
    <x v="2"/>
    <n v="45"/>
  </r>
  <r>
    <s v="SC-57807-2016"/>
    <x v="20"/>
    <n v="10"/>
  </r>
  <r>
    <s v="SC-56917-2016"/>
    <x v="21"/>
    <n v="15"/>
  </r>
  <r>
    <s v="SC-57837-2016"/>
    <x v="2"/>
    <n v="90"/>
  </r>
  <r>
    <s v="SC-57330-2016"/>
    <x v="22"/>
    <n v="10"/>
  </r>
  <r>
    <s v="SC-57015-2016"/>
    <x v="23"/>
    <n v="20"/>
  </r>
  <r>
    <s v="SC-56803-2016"/>
    <x v="24"/>
    <n v="15"/>
  </r>
  <r>
    <s v="SC-57737-2016"/>
    <x v="25"/>
    <n v="10"/>
  </r>
  <r>
    <s v="SC-56471-2016"/>
    <x v="15"/>
    <n v="10"/>
  </r>
  <r>
    <s v="SC-57795-2016"/>
    <x v="26"/>
    <n v="150"/>
  </r>
  <r>
    <s v="SC-57632-2016"/>
    <x v="27"/>
    <n v="10"/>
  </r>
  <r>
    <s v="SC-57106-2016"/>
    <x v="28"/>
    <n v="10"/>
  </r>
  <r>
    <s v="SC-58205-2016"/>
    <x v="2"/>
    <n v="20"/>
  </r>
  <r>
    <s v="SC-22-2017"/>
    <x v="29"/>
    <n v="45"/>
  </r>
  <r>
    <s v="SC-57328-2016"/>
    <x v="9"/>
    <n v="30"/>
  </r>
  <r>
    <s v="SC-57482-2016"/>
    <x v="30"/>
    <n v="10"/>
  </r>
  <r>
    <s v="SC-57284-2016"/>
    <x v="31"/>
    <n v="10"/>
  </r>
  <r>
    <s v="SC-56471-2016"/>
    <x v="15"/>
    <n v="120"/>
  </r>
  <r>
    <s v="SC-57835-2016"/>
    <x v="32"/>
    <n v="30"/>
  </r>
  <r>
    <s v="SC-57959-2016"/>
    <x v="33"/>
    <n v="10"/>
  </r>
  <r>
    <s v="SC-57672-2016"/>
    <x v="3"/>
    <n v="10"/>
  </r>
  <r>
    <s v="SC-58185-2016"/>
    <x v="34"/>
    <n v="90"/>
  </r>
  <r>
    <s v="SC-56371-2016"/>
    <x v="11"/>
    <n v="15"/>
  </r>
  <r>
    <s v="SC-56566-2016"/>
    <x v="13"/>
    <n v="20"/>
  </r>
  <r>
    <s v="SC-57837-2016"/>
    <x v="2"/>
    <n v="35"/>
  </r>
  <r>
    <s v="SC-57732-2016"/>
    <x v="6"/>
    <n v="35"/>
  </r>
  <r>
    <s v="SC-58248-2016"/>
    <x v="2"/>
    <n v="30"/>
  </r>
  <r>
    <s v="SC-58170-2016"/>
    <x v="0"/>
    <n v="30"/>
  </r>
  <r>
    <s v="SC-57198-2016"/>
    <x v="8"/>
    <n v="15"/>
  </r>
  <r>
    <s v="SC-57256-2016"/>
    <x v="15"/>
    <n v="15"/>
  </r>
  <r>
    <s v="SC-57521-2016"/>
    <x v="4"/>
    <n v="30"/>
  </r>
  <r>
    <s v="SC-57807-2016"/>
    <x v="20"/>
    <n v="10"/>
  </r>
  <r>
    <s v="SC-57106-2016"/>
    <x v="28"/>
    <n v="25"/>
  </r>
  <r>
    <s v="SC-58230-2016"/>
    <x v="35"/>
    <n v="25"/>
  </r>
  <r>
    <s v="SC-58203-2016"/>
    <x v="18"/>
    <n v="15"/>
  </r>
  <r>
    <s v="SC-57505-2016"/>
    <x v="2"/>
    <n v="30"/>
  </r>
  <r>
    <s v="SC-57748-2016"/>
    <x v="10"/>
    <n v="15"/>
  </r>
  <r>
    <s v="SC-56388-2016"/>
    <x v="5"/>
    <n v="10"/>
  </r>
  <r>
    <s v="SC-57837-2016"/>
    <x v="2"/>
    <n v="25"/>
  </r>
  <r>
    <s v="SC-57497-2016"/>
    <x v="36"/>
    <n v="30"/>
  </r>
  <r>
    <s v="SC-58248-2016"/>
    <x v="2"/>
    <n v="30"/>
  </r>
  <r>
    <s v="SC-58025-2016"/>
    <x v="7"/>
    <n v="25"/>
  </r>
  <r>
    <s v="SC-58186-2016"/>
    <x v="15"/>
    <n v="35"/>
  </r>
  <r>
    <s v="SC-57328-2016"/>
    <x v="9"/>
    <n v="60"/>
  </r>
  <r>
    <s v="SC-57275-2016"/>
    <x v="16"/>
    <n v="45"/>
  </r>
  <r>
    <s v="SC-57212-2016"/>
    <x v="37"/>
    <n v="10"/>
  </r>
  <r>
    <s v="SC-56482-2016"/>
    <x v="19"/>
    <n v="5"/>
  </r>
  <r>
    <s v="SC-56960-2016"/>
    <x v="17"/>
    <n v="60"/>
  </r>
  <r>
    <s v="SC-57959-2016"/>
    <x v="33"/>
    <n v="10"/>
  </r>
  <r>
    <s v="SC-58230-2016"/>
    <x v="35"/>
    <n v="30"/>
  </r>
  <r>
    <s v="SC-56486-2016"/>
    <x v="15"/>
    <n v="10"/>
  </r>
  <r>
    <s v="SC-56091-2016"/>
    <x v="15"/>
    <n v="10"/>
  </r>
  <r>
    <s v="SC-57284-2016"/>
    <x v="31"/>
    <n v="10"/>
  </r>
  <r>
    <s v="SC-57014-2016"/>
    <x v="28"/>
    <n v="30"/>
  </r>
  <r>
    <s v="SC-57837-2016"/>
    <x v="2"/>
    <n v="10"/>
  </r>
  <r>
    <s v="SC-57106-2016"/>
    <x v="28"/>
    <n v="45"/>
  </r>
  <r>
    <s v="SC-58061-2016"/>
    <x v="15"/>
    <n v="30"/>
  </r>
  <r>
    <s v="SC-57330-2016"/>
    <x v="22"/>
    <n v="10"/>
  </r>
  <r>
    <s v="SC-57482-2016"/>
    <x v="30"/>
    <n v="15"/>
  </r>
  <r>
    <s v="SC-56371-2016"/>
    <x v="11"/>
    <n v="15"/>
  </r>
  <r>
    <s v="SC-57795-2016"/>
    <x v="26"/>
    <n v="10"/>
  </r>
  <r>
    <s v="SC-56917-2016"/>
    <x v="21"/>
    <n v="30"/>
  </r>
  <r>
    <s v="SC-57835-2016"/>
    <x v="15"/>
    <n v="5"/>
  </r>
  <r>
    <s v="SC-56803-2016"/>
    <x v="24"/>
    <n v="45"/>
  </r>
  <r>
    <s v="SC-56482-2016"/>
    <x v="19"/>
    <n v="60"/>
  </r>
  <r>
    <s v="SC-56381-2016"/>
    <x v="13"/>
    <n v="120"/>
  </r>
  <r>
    <s v="SC-57672-2016"/>
    <x v="3"/>
    <n v="45"/>
  </r>
  <r>
    <s v="SC-22-2017"/>
    <x v="29"/>
    <n v="150"/>
  </r>
  <r>
    <s v="SC-57737-2016"/>
    <x v="25"/>
    <n v="5"/>
  </r>
  <r>
    <s v="SC-56471-2016"/>
    <x v="15"/>
    <n v="10"/>
  </r>
  <r>
    <s v="SC-57837-2016"/>
    <x v="2"/>
    <n v="60"/>
  </r>
  <r>
    <s v="SC-58025-2016"/>
    <x v="7"/>
    <n v="30"/>
  </r>
  <r>
    <s v="SC-57015-2016"/>
    <x v="23"/>
    <n v="5"/>
  </r>
  <r>
    <s v="SC-58205-2016"/>
    <x v="2"/>
    <n v="150"/>
  </r>
  <r>
    <s v="SC-56482-2016"/>
    <x v="19"/>
    <n v="120"/>
  </r>
  <r>
    <s v="SC-56388-2016"/>
    <x v="5"/>
    <n v="5"/>
  </r>
  <r>
    <s v="SC-56566-2016"/>
    <x v="13"/>
    <n v="90"/>
  </r>
  <r>
    <s v="SC-57632-2016"/>
    <x v="27"/>
    <n v="20"/>
  </r>
  <r>
    <s v="SC-56371-2016"/>
    <x v="11"/>
    <n v="90"/>
  </r>
  <r>
    <s v="SC-56381-2016"/>
    <x v="13"/>
    <n v="180"/>
  </r>
  <r>
    <s v="SC-32-2017"/>
    <x v="38"/>
    <n v="5"/>
  </r>
  <r>
    <s v="SC-57959-2016"/>
    <x v="33"/>
    <n v="10"/>
  </r>
  <r>
    <s v="SC-57256-2016"/>
    <x v="15"/>
    <n v="10"/>
  </r>
  <r>
    <s v="SC-58248-2016"/>
    <x v="2"/>
    <n v="15"/>
  </r>
  <r>
    <s v="SC-57807-2016"/>
    <x v="20"/>
    <n v="15"/>
  </r>
  <r>
    <s v="SC-57837-2016"/>
    <x v="2"/>
    <n v="15"/>
  </r>
  <r>
    <s v="SC-57732-2016"/>
    <x v="6"/>
    <n v="5"/>
  </r>
  <r>
    <s v="SC-57212-2016"/>
    <x v="37"/>
    <n v="10"/>
  </r>
  <r>
    <s v="SC-57795-2016"/>
    <x v="26"/>
    <n v="15"/>
  </r>
  <r>
    <s v="SC-57497-2016"/>
    <x v="36"/>
    <n v="60"/>
  </r>
  <r>
    <s v="SC-56917-2016"/>
    <x v="21"/>
    <n v="50"/>
  </r>
  <r>
    <s v="SC-58025-2016"/>
    <x v="7"/>
    <n v="30"/>
  </r>
  <r>
    <s v="SC-58186-2016"/>
    <x v="15"/>
    <n v="40"/>
  </r>
  <r>
    <s v="SC-58185-2016"/>
    <x v="34"/>
    <n v="10"/>
  </r>
  <r>
    <s v="SC-57505-2016"/>
    <x v="2"/>
    <n v="10"/>
  </r>
  <r>
    <s v="SC-57837-2016"/>
    <x v="2"/>
    <n v="40"/>
  </r>
  <r>
    <s v="SC-56960-2016"/>
    <x v="39"/>
    <n v="30"/>
  </r>
  <r>
    <s v="SC-32-2017"/>
    <x v="38"/>
    <n v="10"/>
  </r>
  <r>
    <s v="SC-57632-2016"/>
    <x v="27"/>
    <n v="90"/>
  </r>
  <r>
    <s v="SC-56381-2016"/>
    <x v="13"/>
    <n v="60"/>
  </r>
  <r>
    <s v="SC-58203-2016"/>
    <x v="18"/>
    <n v="120"/>
  </r>
  <r>
    <s v="SC-57198-2016"/>
    <x v="8"/>
    <n v="60"/>
  </r>
  <r>
    <s v="SC-57521-2016"/>
    <x v="28"/>
    <n v="30"/>
  </r>
  <r>
    <s v="SC-57795-2016"/>
    <x v="26"/>
    <n v="15"/>
  </r>
  <r>
    <s v="SC-57106-2016"/>
    <x v="28"/>
    <n v="45"/>
  </r>
  <r>
    <s v="SC-57959-2016"/>
    <x v="33"/>
    <n v="20"/>
  </r>
  <r>
    <s v="SC-57748-2016"/>
    <x v="10"/>
    <n v="15"/>
  </r>
  <r>
    <s v="SC-58170-2016"/>
    <x v="0"/>
    <n v="45"/>
  </r>
  <r>
    <s v="SC-58205-2016"/>
    <x v="2"/>
    <n v="60"/>
  </r>
  <r>
    <s v="SC-56566-2016"/>
    <x v="13"/>
    <n v="105"/>
  </r>
  <r>
    <s v="SC-57014-2016"/>
    <x v="28"/>
    <n v="20"/>
  </r>
  <r>
    <s v="SC-57835-2016"/>
    <x v="15"/>
    <n v="10"/>
  </r>
  <r>
    <s v="SC-57275-2016"/>
    <x v="16"/>
    <n v="10"/>
  </r>
  <r>
    <s v="SC-57284-2016"/>
    <x v="31"/>
    <n v="10"/>
  </r>
  <r>
    <s v="SC-57732-2016"/>
    <x v="6"/>
    <n v="20"/>
  </r>
  <r>
    <s v="SC-56381-2016"/>
    <x v="13"/>
    <n v="90"/>
  </r>
  <r>
    <s v="SC-56486-2016"/>
    <x v="15"/>
    <n v="45"/>
  </r>
  <r>
    <s v="SC-56803-2016"/>
    <x v="24"/>
    <n v="10"/>
  </r>
  <r>
    <s v="SC-56371-2016"/>
    <x v="11"/>
    <n v="10"/>
  </r>
  <r>
    <s v="SC-56960-2016"/>
    <x v="17"/>
    <n v="60"/>
  </r>
  <r>
    <s v="SC-57328-2016"/>
    <x v="9"/>
    <n v="90"/>
  </r>
  <r>
    <s v="SC-58248-2016"/>
    <x v="2"/>
    <n v="90"/>
  </r>
  <r>
    <s v="SC-57737-2016"/>
    <x v="25"/>
    <n v="30"/>
  </r>
  <r>
    <s v="SC-56471-2016"/>
    <x v="15"/>
    <n v="10"/>
  </r>
  <r>
    <s v="SC-56381-2016"/>
    <x v="13"/>
    <n v="60"/>
  </r>
  <r>
    <s v="SC-57837-2016"/>
    <x v="2"/>
    <n v="60"/>
  </r>
  <r>
    <s v="SC-57632-2016"/>
    <x v="27"/>
    <n v="60"/>
  </r>
  <r>
    <s v="SC-58025-2016"/>
    <x v="7"/>
    <n v="30"/>
  </r>
  <r>
    <s v="SC-57482-2016"/>
    <x v="30"/>
    <n v="30"/>
  </r>
  <r>
    <s v="SC-56091-2016"/>
    <x v="15"/>
    <n v="5"/>
  </r>
  <r>
    <s v="SC-57672-2016"/>
    <x v="3"/>
    <n v="20"/>
  </r>
  <r>
    <s v="SC-56917-2016"/>
    <x v="21"/>
    <n v="60"/>
  </r>
  <r>
    <s v="SC-56381-2016"/>
    <x v="13"/>
    <n v="60"/>
  </r>
  <r>
    <s v="SC-84-2017"/>
    <x v="15"/>
    <n v="60"/>
  </r>
  <r>
    <s v="SC-58203-2016"/>
    <x v="18"/>
    <n v="30"/>
  </r>
  <r>
    <s v="SC-22-2017"/>
    <x v="29"/>
    <n v="90"/>
  </r>
  <r>
    <s v="SC-56566-2016"/>
    <x v="13"/>
    <n v="15"/>
  </r>
  <r>
    <s v="SC-57497-2016"/>
    <x v="36"/>
    <n v="30"/>
  </r>
  <r>
    <s v="SC-56381-2016"/>
    <x v="13"/>
    <n v="60"/>
  </r>
  <r>
    <s v="SC-57959-2016"/>
    <x v="33"/>
    <n v="20"/>
  </r>
  <r>
    <s v="SC-57256-2016"/>
    <x v="15"/>
    <n v="10"/>
  </r>
  <r>
    <s v="SC-58061-2016"/>
    <x v="15"/>
    <n v="90"/>
  </r>
  <r>
    <s v="SC-57212-2016"/>
    <x v="37"/>
    <n v="10"/>
  </r>
  <r>
    <s v="SC-57015-2016"/>
    <x v="23"/>
    <n v="15"/>
  </r>
  <r>
    <s v="SC-56388-2016"/>
    <x v="5"/>
    <n v="60"/>
  </r>
  <r>
    <s v="SC-56471-2016"/>
    <x v="15"/>
    <n v="60"/>
  </r>
  <r>
    <s v="SC-58185-2016"/>
    <x v="34"/>
    <n v="15"/>
  </r>
  <r>
    <s v="SC-56482-2016"/>
    <x v="19"/>
    <n v="15"/>
  </r>
  <r>
    <s v="SC-57632-2016"/>
    <x v="27"/>
    <n v="60"/>
  </r>
  <r>
    <s v="SC-57732-2016"/>
    <x v="6"/>
    <n v="15"/>
  </r>
  <r>
    <s v="SC-87-2017"/>
    <x v="40"/>
    <n v="60"/>
  </r>
  <r>
    <s v="SC-57330-2016"/>
    <x v="22"/>
    <n v="90"/>
  </r>
  <r>
    <s v="SC-57807-2016"/>
    <x v="20"/>
    <n v="120"/>
  </r>
  <r>
    <s v="SC-56566-2016"/>
    <x v="13"/>
    <n v="25"/>
  </r>
  <r>
    <s v="SC-57106-2016"/>
    <x v="28"/>
    <n v="10"/>
  </r>
  <r>
    <s v="SC-32-2017"/>
    <x v="38"/>
    <n v="30"/>
  </r>
  <r>
    <s v="SC-57275-2016"/>
    <x v="16"/>
    <n v="45"/>
  </r>
  <r>
    <s v="SC-58170-2016"/>
    <x v="0"/>
    <n v="45"/>
  </r>
  <r>
    <s v="SC-58248-2016"/>
    <x v="2"/>
    <n v="20"/>
  </r>
  <r>
    <s v="SC-56371-2016"/>
    <x v="11"/>
    <n v="30"/>
  </r>
  <r>
    <s v="SC-57837-2016"/>
    <x v="2"/>
    <n v="60"/>
  </r>
  <r>
    <s v="SC-57748-2016"/>
    <x v="10"/>
    <n v="15"/>
  </r>
  <r>
    <s v="SC-58205-2016"/>
    <x v="2"/>
    <n v="40"/>
  </r>
  <r>
    <s v="SC-57505-2016"/>
    <x v="2"/>
    <n v="60"/>
  </r>
  <r>
    <s v="SC-56917-2016"/>
    <x v="21"/>
    <n v="90"/>
  </r>
  <r>
    <s v="SC-57835-2016"/>
    <x v="32"/>
    <n v="60"/>
  </r>
  <r>
    <s v="SC-57795-2016"/>
    <x v="26"/>
    <n v="20"/>
  </r>
  <r>
    <s v="SC-57632-2016"/>
    <x v="27"/>
    <n v="10"/>
  </r>
  <r>
    <s v="SC-57014-2016"/>
    <x v="28"/>
    <n v="60"/>
  </r>
  <r>
    <s v="SC-58186-2016"/>
    <x v="15"/>
    <m/>
  </r>
  <r>
    <s v="SC-57521-2016"/>
    <x v="4"/>
    <m/>
  </r>
  <r>
    <s v="SC-56471-2016"/>
    <x v="15"/>
    <m/>
  </r>
  <r>
    <s v="SC-57732-2016"/>
    <x v="6"/>
    <m/>
  </r>
  <r>
    <s v="SC-105-2017"/>
    <x v="9"/>
    <m/>
  </r>
  <r>
    <s v="SC-58025-2016"/>
    <x v="7"/>
    <m/>
  </r>
  <r>
    <s v="SC-56486-2016"/>
    <x v="15"/>
    <n v="120"/>
  </r>
  <r>
    <s v="SC-56803-2016"/>
    <x v="24"/>
    <n v="10"/>
  </r>
  <r>
    <s v="SC-57737-2016"/>
    <x v="25"/>
    <n v="90"/>
  </r>
  <r>
    <s v="SC-57497-2016"/>
    <x v="36"/>
    <n v="60"/>
  </r>
  <r>
    <s v="SC-105-2017"/>
    <x v="9"/>
    <n v="20"/>
  </r>
  <r>
    <s v="SC-57198-2016"/>
    <x v="8"/>
    <n v="5"/>
  </r>
  <r>
    <s v="SC-58203-2016"/>
    <x v="18"/>
    <n v="90"/>
  </r>
  <r>
    <s v="SC-57284-2016"/>
    <x v="31"/>
    <n v="10"/>
  </r>
  <r>
    <s v="SC-57807-2016"/>
    <x v="20"/>
    <n v="120"/>
  </r>
  <r>
    <s v="SC-57737-2016"/>
    <x v="25"/>
    <n v="30"/>
  </r>
  <r>
    <s v="SC-57632-2016"/>
    <x v="27"/>
    <n v="30"/>
  </r>
  <r>
    <s v="SC-56381-2016"/>
    <x v="13"/>
    <n v="30"/>
  </r>
  <r>
    <s v="SC-57959-2016"/>
    <x v="33"/>
    <n v="20"/>
  </r>
  <r>
    <s v="SC-56566-2016"/>
    <x v="13"/>
    <n v="45"/>
  </r>
  <r>
    <s v="SC-58061-2016"/>
    <x v="15"/>
    <n v="90"/>
  </r>
  <r>
    <s v="SC-57672-2016"/>
    <x v="3"/>
    <n v="10"/>
  </r>
  <r>
    <s v="SC-56960-2016"/>
    <x v="17"/>
    <n v="30"/>
  </r>
  <r>
    <s v="SC-105-2017"/>
    <x v="9"/>
    <n v="70"/>
  </r>
  <r>
    <s v="SC-58230-2016"/>
    <x v="35"/>
    <n v="15"/>
  </r>
  <r>
    <s v="SC-84-2017"/>
    <x v="15"/>
    <n v="15"/>
  </r>
  <r>
    <s v="SC-57212-2016"/>
    <x v="37"/>
    <n v="15"/>
  </r>
  <r>
    <s v="SC-57106-2016"/>
    <x v="28"/>
    <n v="15"/>
  </r>
  <r>
    <s v="SC-58025-2016"/>
    <x v="7"/>
    <n v="90"/>
  </r>
  <r>
    <s v="SC-58248-2016"/>
    <x v="2"/>
    <n v="60"/>
  </r>
  <r>
    <s v="SC-57807-2016"/>
    <x v="20"/>
    <n v="60"/>
  </r>
  <r>
    <s v="SC-105-2017"/>
    <x v="9"/>
    <n v="60"/>
  </r>
  <r>
    <s v="SC-56091-2016"/>
    <x v="15"/>
    <n v="60"/>
  </r>
  <r>
    <s v="SC-87-2017"/>
    <x v="40"/>
    <n v="15"/>
  </r>
  <r>
    <s v="SC-57328-2016"/>
    <x v="9"/>
    <n v="10"/>
  </r>
  <r>
    <s v="SC-56482-2016"/>
    <x v="19"/>
    <n v="10"/>
  </r>
  <r>
    <s v="SC-56388-2016"/>
    <x v="5"/>
    <n v="75"/>
  </r>
  <r>
    <s v="SC-56917-2016"/>
    <x v="21"/>
    <n v="10"/>
  </r>
  <r>
    <s v="SC-32-2017"/>
    <x v="38"/>
    <n v="60"/>
  </r>
  <r>
    <s v="SC-57256-2016"/>
    <x v="15"/>
    <n v="10"/>
  </r>
  <r>
    <s v="SC-22-2017"/>
    <x v="29"/>
    <n v="120"/>
  </r>
  <r>
    <s v="SC-57505-2016"/>
    <x v="2"/>
    <n v="135"/>
  </r>
  <r>
    <s v="SC-57837-2016"/>
    <x v="2"/>
    <n v="10"/>
  </r>
  <r>
    <s v="SC-57015-2016"/>
    <x v="23"/>
    <n v="20"/>
  </r>
  <r>
    <s v="SC-57482-2016"/>
    <x v="30"/>
    <n v="30"/>
  </r>
  <r>
    <s v="SC-22-2017"/>
    <x v="29"/>
    <n v="120"/>
  </r>
  <r>
    <s v="SC-57497-2016"/>
    <x v="36"/>
    <n v="30"/>
  </r>
  <r>
    <s v="SC-32-2017"/>
    <x v="38"/>
    <n v="90"/>
  </r>
  <r>
    <s v="SC-57748-2016"/>
    <x v="10"/>
    <n v="60"/>
  </r>
  <r>
    <s v="SC-58185-2016"/>
    <x v="1"/>
    <n v="60"/>
  </r>
  <r>
    <s v="SC-56471-2016"/>
    <x v="15"/>
    <n v="30"/>
  </r>
  <r>
    <s v="SC-57835-2016"/>
    <x v="15"/>
    <n v="30"/>
  </r>
  <r>
    <s v="SC-32-2017"/>
    <x v="38"/>
    <n v="60"/>
  </r>
  <r>
    <s v="SC-57521-2016"/>
    <x v="4"/>
    <n v="30"/>
  </r>
  <r>
    <s v="SC-58025-2016"/>
    <x v="41"/>
    <n v="30"/>
  </r>
  <r>
    <s v="SC-57748-2016"/>
    <x v="10"/>
    <n v="10"/>
  </r>
  <r>
    <s v="SC-58186-2016"/>
    <x v="15"/>
    <n v="180"/>
  </r>
  <r>
    <s v="SC-57212-2016"/>
    <x v="37"/>
    <n v="60"/>
  </r>
  <r>
    <s v="SC-56482-2016"/>
    <x v="19"/>
    <n v="30"/>
  </r>
  <r>
    <s v="SC-57795-2016"/>
    <x v="26"/>
    <n v="30"/>
  </r>
  <r>
    <s v="SC-56371-2016"/>
    <x v="11"/>
    <n v="10"/>
  </r>
  <r>
    <s v="SC-57521-2016"/>
    <x v="4"/>
    <n v="60"/>
  </r>
  <r>
    <s v="SC-58025-2016"/>
    <x v="41"/>
    <n v="30"/>
  </r>
  <r>
    <s v="SC-58248-2016"/>
    <x v="2"/>
    <n v="110"/>
  </r>
  <r>
    <s v="SC-57212-2016"/>
    <x v="37"/>
    <n v="60"/>
  </r>
  <r>
    <s v="SC-57106-2016"/>
    <x v="28"/>
    <m/>
  </r>
  <r>
    <s v="SC-57959-2016"/>
    <x v="33"/>
    <n v="10"/>
  </r>
  <r>
    <s v="SC-57330-2016"/>
    <x v="22"/>
    <n v="60"/>
  </r>
  <r>
    <s v="SC-87-2017"/>
    <x v="40"/>
    <n v="90"/>
  </r>
  <r>
    <s v="SC-57275-2016"/>
    <x v="16"/>
    <n v="10"/>
  </r>
  <r>
    <s v="SC-57732-2016"/>
    <x v="6"/>
    <n v="45"/>
  </r>
  <r>
    <s v="SC-56803-2016"/>
    <x v="24"/>
    <n v="90"/>
  </r>
  <r>
    <s v="SC-58205-2016"/>
    <x v="15"/>
    <n v="45"/>
  </r>
  <r>
    <s v="SC-57521-2016"/>
    <x v="28"/>
    <n v="30"/>
  </r>
  <r>
    <s v="SC-56917-2016"/>
    <x v="21"/>
    <n v="15"/>
  </r>
  <r>
    <s v="SC-57198-2016"/>
    <x v="8"/>
    <n v="30"/>
  </r>
  <r>
    <s v="SC-58170-2016"/>
    <x v="0"/>
    <n v="60"/>
  </r>
  <r>
    <s v="SC-57284-2016"/>
    <x v="31"/>
    <n v="15"/>
  </r>
  <r>
    <s v="SC-57014-2016"/>
    <x v="28"/>
    <n v="60"/>
  </r>
  <r>
    <s v="SC-105-2017"/>
    <x v="9"/>
    <n v="15"/>
  </r>
  <r>
    <s v="SC-58170-2016"/>
    <x v="0"/>
    <n v="60"/>
  </r>
  <r>
    <s v="SC-58205-2016"/>
    <x v="15"/>
    <n v="60"/>
  </r>
  <r>
    <s v="SC-84-2017"/>
    <x v="15"/>
    <n v="60"/>
  </r>
  <r>
    <s v="SC-56381-2016"/>
    <x v="13"/>
    <n v="30"/>
  </r>
  <r>
    <s v="SC-162-2017"/>
    <x v="42"/>
    <n v="15"/>
  </r>
  <r>
    <s v="SC-161-2017"/>
    <x v="43"/>
    <n v="15"/>
  </r>
  <r>
    <s v="SC-105-2017"/>
    <x v="9"/>
    <n v="45"/>
  </r>
  <r>
    <s v="SC-58230-2016"/>
    <x v="35"/>
    <n v="30"/>
  </r>
  <r>
    <s v="SC-58025-2016"/>
    <x v="41"/>
    <n v="120"/>
  </r>
  <r>
    <s v="SC-58170-2016"/>
    <x v="0"/>
    <n v="75"/>
  </r>
  <r>
    <s v="SC-57328-2016"/>
    <x v="9"/>
    <n v="30"/>
  </r>
  <r>
    <s v="SC-56471-2016"/>
    <x v="15"/>
    <n v="10"/>
  </r>
  <r>
    <s v="SC-57737-2016"/>
    <x v="25"/>
    <n v="120"/>
  </r>
  <r>
    <s v="SC-57738-2016"/>
    <x v="15"/>
    <n v="10"/>
  </r>
  <r>
    <s v="SC-56486-2016"/>
    <x v="15"/>
    <n v="120"/>
  </r>
  <r>
    <s v="SC-57807-2016"/>
    <x v="20"/>
    <n v="20"/>
  </r>
  <r>
    <s v="SC-56917-2016"/>
    <x v="21"/>
    <n v="15"/>
  </r>
  <r>
    <s v="SC-56566-2016"/>
    <x v="13"/>
    <n v="60"/>
  </r>
  <r>
    <s v="SC-58025-2016"/>
    <x v="7"/>
    <n v="15"/>
  </r>
  <r>
    <s v="SC-58203-2016"/>
    <x v="18"/>
    <n v="60"/>
  </r>
  <r>
    <s v="SC-58230-2016"/>
    <x v="35"/>
    <n v="90"/>
  </r>
  <r>
    <s v="SC-57672-2016"/>
    <x v="3"/>
    <n v="15"/>
  </r>
  <r>
    <s v="Cr Case-2-2017"/>
    <x v="15"/>
    <n v="10"/>
  </r>
  <r>
    <s v="SC-162-2017"/>
    <x v="42"/>
    <n v="10"/>
  </r>
  <r>
    <s v="SC-58061-2016"/>
    <x v="15"/>
    <n v="10"/>
  </r>
  <r>
    <s v="SC-32-2017"/>
    <x v="38"/>
    <n v="10"/>
  </r>
  <r>
    <s v="SC-57505-2016"/>
    <x v="2"/>
    <n v="10"/>
  </r>
  <r>
    <s v="SC-56388-2016"/>
    <x v="5"/>
    <n v="10"/>
  </r>
  <r>
    <s v="SC-105-2017"/>
    <x v="9"/>
    <n v="120"/>
  </r>
  <r>
    <s v="SC-56482-2016"/>
    <x v="19"/>
    <n v="60"/>
  </r>
  <r>
    <s v="SC-57232-2016"/>
    <x v="44"/>
    <n v="10"/>
  </r>
  <r>
    <s v="SC-56960-2016"/>
    <x v="17"/>
    <n v="10"/>
  </r>
  <r>
    <s v="SC-58025-2016"/>
    <x v="7"/>
    <n v="60"/>
  </r>
  <r>
    <s v="SC-105-2017"/>
    <x v="9"/>
    <n v="180"/>
  </r>
  <r>
    <s v="SC-56917-2016"/>
    <x v="21"/>
    <n v="15"/>
  </r>
  <r>
    <s v="SC-161-2017"/>
    <x v="43"/>
    <n v="30"/>
  </r>
  <r>
    <s v="SC-58248-2016"/>
    <x v="2"/>
    <n v="10"/>
  </r>
  <r>
    <s v="SC-87-2017"/>
    <x v="40"/>
    <n v="90"/>
  </r>
  <r>
    <s v="SC-57212-2016"/>
    <x v="37"/>
    <n v="15"/>
  </r>
  <r>
    <s v="SC-57835-2016"/>
    <x v="15"/>
    <n v="60"/>
  </r>
  <r>
    <s v="SC-56091-2016"/>
    <x v="15"/>
    <n v="15"/>
  </r>
  <r>
    <s v="SC-22-2017"/>
    <x v="29"/>
    <n v="60"/>
  </r>
  <r>
    <s v="SC-57284-2016"/>
    <x v="31"/>
    <n v="60"/>
  </r>
  <r>
    <s v="SC-57959-2016"/>
    <x v="33"/>
    <n v="30"/>
  </r>
  <r>
    <s v="SC-57256-2016"/>
    <x v="15"/>
    <n v="10"/>
  </r>
  <r>
    <s v="SC-105-2017"/>
    <x v="9"/>
    <n v="30"/>
  </r>
  <r>
    <s v="SC-57275-2016"/>
    <x v="16"/>
    <n v="10"/>
  </r>
  <r>
    <s v="SC-57795-2016"/>
    <x v="26"/>
    <n v="15"/>
  </r>
  <r>
    <s v="SC-57232-2016"/>
    <x v="44"/>
    <n v="30"/>
  </r>
  <r>
    <s v="SC-57015-2016"/>
    <x v="23"/>
    <n v="30"/>
  </r>
  <r>
    <s v="SC-57748-2016"/>
    <x v="10"/>
    <n v="15"/>
  </r>
  <r>
    <s v="SC-58025-2016"/>
    <x v="7"/>
    <n v="15"/>
  </r>
  <r>
    <s v="SC-56107-2016"/>
    <x v="45"/>
    <n v="10"/>
  </r>
  <r>
    <s v="SC-196-2017"/>
    <x v="15"/>
    <n v="10"/>
  </r>
  <r>
    <s v="SC-57482-2016"/>
    <x v="30"/>
    <n v="10"/>
  </r>
  <r>
    <s v="SC-57497-2016"/>
    <x v="36"/>
    <n v="10"/>
  </r>
  <r>
    <s v="Cr Case-2-2017"/>
    <x v="15"/>
    <n v="10"/>
  </r>
  <r>
    <s v="SC-58185-2016"/>
    <x v="1"/>
    <n v="60"/>
  </r>
  <r>
    <s v="SC-58248-2016"/>
    <x v="2"/>
    <n v="90"/>
  </r>
  <r>
    <s v="SC-57835-2016"/>
    <x v="15"/>
    <n v="10"/>
  </r>
  <r>
    <s v="SC-57887-2016"/>
    <x v="2"/>
    <n v="10"/>
  </r>
  <r>
    <s v="SC-57232-2016"/>
    <x v="44"/>
    <n v="60"/>
  </r>
  <r>
    <s v="SC-57198-2016"/>
    <x v="8"/>
    <n v="10"/>
  </r>
  <r>
    <s v="SC-58186-2016"/>
    <x v="15"/>
    <n v="45"/>
  </r>
  <r>
    <s v="SC-57837-2016"/>
    <x v="2"/>
    <m/>
  </r>
  <r>
    <s v="SC-161-2017"/>
    <x v="43"/>
    <n v="45"/>
  </r>
  <r>
    <s v="SC-57732-2016"/>
    <x v="6"/>
    <n v="15"/>
  </r>
  <r>
    <s v="SC-58205-2016"/>
    <x v="15"/>
    <n v="45"/>
  </r>
  <r>
    <s v="SC-56371-2016"/>
    <x v="11"/>
    <n v="30"/>
  </r>
  <r>
    <s v="SC-58205-2016"/>
    <x v="15"/>
    <n v="10"/>
  </r>
  <r>
    <s v="SC-57807-2016"/>
    <x v="20"/>
    <n v="60"/>
  </r>
  <r>
    <s v="SC-56471-2016"/>
    <x v="15"/>
    <n v="40"/>
  </r>
  <r>
    <s v="SC-57737-2016"/>
    <x v="25"/>
    <n v="30"/>
  </r>
  <r>
    <s v="SC-57014-2016"/>
    <x v="28"/>
    <n v="30"/>
  </r>
  <r>
    <s v="SC-58061-2016"/>
    <x v="15"/>
    <n v="25"/>
  </r>
  <r>
    <s v="SC-196-2017"/>
    <x v="15"/>
    <n v="10"/>
  </r>
  <r>
    <s v="SC-57748-2016"/>
    <x v="10"/>
    <n v="10"/>
  </r>
  <r>
    <s v="SC-58205-2016"/>
    <x v="15"/>
    <n v="10"/>
  </r>
  <r>
    <s v="SC-208-2017"/>
    <x v="2"/>
    <n v="10"/>
  </r>
  <r>
    <s v="SC-57328-2016"/>
    <x v="9"/>
    <m/>
  </r>
  <r>
    <s v="SC-57887-2016"/>
    <x v="2"/>
    <m/>
  </r>
  <r>
    <s v="SC-57959-2016"/>
    <x v="33"/>
    <n v="30"/>
  </r>
  <r>
    <s v="SC-58203-2016"/>
    <x v="18"/>
    <n v="90"/>
  </r>
  <r>
    <s v="SC-84-2017"/>
    <x v="15"/>
    <n v="90"/>
  </r>
  <r>
    <s v="SC-56960-2016"/>
    <x v="17"/>
    <n v="30"/>
  </r>
  <r>
    <s v="SC-208-2017"/>
    <x v="2"/>
    <n v="30"/>
  </r>
  <r>
    <s v="SC-58025-2016"/>
    <x v="7"/>
    <n v="20"/>
  </r>
  <r>
    <s v="SC-58230-2016"/>
    <x v="35"/>
    <n v="20"/>
  </r>
  <r>
    <s v="SC-58248-2016"/>
    <x v="2"/>
    <n v="60"/>
  </r>
  <r>
    <s v="SC-57275-2016"/>
    <x v="16"/>
    <n v="10"/>
  </r>
  <r>
    <s v="SC-57212-2016"/>
    <x v="37"/>
    <n v="30"/>
  </r>
  <r>
    <s v="SC-56381-2016"/>
    <x v="13"/>
    <n v="60"/>
  </r>
  <r>
    <s v="SC-57748-2016"/>
    <x v="10"/>
    <n v="10"/>
  </r>
  <r>
    <s v="SC-58025-2016"/>
    <x v="7"/>
    <n v="10"/>
  </r>
  <r>
    <s v="SC-162-2017"/>
    <x v="42"/>
    <m/>
  </r>
  <r>
    <s v="SC-56486-2016"/>
    <x v="15"/>
    <m/>
  </r>
  <r>
    <s v="SC-58170-2016"/>
    <x v="0"/>
    <m/>
  </r>
  <r>
    <s v="SC-57738-2016"/>
    <x v="15"/>
    <m/>
  </r>
  <r>
    <s v="Cr Case-2-2017"/>
    <x v="15"/>
    <m/>
  </r>
  <r>
    <s v="SC-56091-2016"/>
    <x v="15"/>
    <m/>
  </r>
  <r>
    <s v="SC-57672-2016"/>
    <x v="3"/>
    <m/>
  </r>
  <r>
    <s v="SC-57232-2016"/>
    <x v="44"/>
    <m/>
  </r>
  <r>
    <s v="SC-57014-2016"/>
    <x v="28"/>
    <m/>
  </r>
  <r>
    <s v="SC-196-2017"/>
    <x v="15"/>
    <n v="30"/>
  </r>
  <r>
    <s v="SC-58170-2016"/>
    <x v="0"/>
    <n v="90"/>
  </r>
  <r>
    <s v="SC-87-2017"/>
    <x v="40"/>
    <n v="90"/>
  </r>
  <r>
    <s v="SC-57328-2016"/>
    <x v="9"/>
    <n v="120"/>
  </r>
  <r>
    <s v="SC-56482-2016"/>
    <x v="19"/>
    <n v="10"/>
  </r>
  <r>
    <s v="SC-57737-2016"/>
    <x v="25"/>
    <n v="30"/>
  </r>
  <r>
    <s v="SC-208-2017"/>
    <x v="2"/>
    <n v="30"/>
  </r>
  <r>
    <s v="SC-57256-2016"/>
    <x v="15"/>
    <n v="5"/>
  </r>
  <r>
    <s v="SC-22-2017"/>
    <x v="29"/>
    <n v="45"/>
  </r>
  <r>
    <s v="SC-57795-2016"/>
    <x v="26"/>
    <n v="150"/>
  </r>
  <r>
    <s v="SC-57284-2016"/>
    <x v="31"/>
    <n v="30"/>
  </r>
  <r>
    <s v="SC-56388-2016"/>
    <x v="5"/>
    <n v="90"/>
  </r>
  <r>
    <s v="SC-57807-2016"/>
    <x v="20"/>
    <n v="30"/>
  </r>
  <r>
    <s v="SC-58185-2016"/>
    <x v="34"/>
    <n v="30"/>
  </r>
  <r>
    <s v="SC-58061-2016"/>
    <x v="15"/>
    <n v="30"/>
  </r>
  <r>
    <s v="SC-32-2017"/>
    <x v="38"/>
    <n v="10"/>
  </r>
  <r>
    <s v="SC-161-2017"/>
    <x v="43"/>
    <n v="120"/>
  </r>
  <r>
    <s v="SC-57015-2016"/>
    <x v="23"/>
    <n v="10"/>
  </r>
  <r>
    <s v="SC-56566-2016"/>
    <x v="13"/>
    <n v="30"/>
  </r>
  <r>
    <s v="SC-58025-2016"/>
    <x v="7"/>
    <n v="30"/>
  </r>
  <r>
    <s v="SC-57505-2016"/>
    <x v="2"/>
    <n v="30"/>
  </r>
  <r>
    <s v="SC-57748-2016"/>
    <x v="10"/>
    <n v="15"/>
  </r>
  <r>
    <s v="SC-57959-2016"/>
    <x v="33"/>
    <n v="10"/>
  </r>
  <r>
    <s v="SC-162-2017"/>
    <x v="42"/>
    <n v="30"/>
  </r>
  <r>
    <s v="SC-58170-2016"/>
    <x v="0"/>
    <n v="60"/>
  </r>
  <r>
    <s v="SC-58248-2016"/>
    <x v="2"/>
    <n v="120"/>
  </r>
  <r>
    <s v="SC-105-2017"/>
    <x v="9"/>
    <n v="60"/>
  </r>
  <r>
    <s v="SC-57887-2016"/>
    <x v="2"/>
    <n v="10"/>
  </r>
  <r>
    <s v="SC-57835-2016"/>
    <x v="15"/>
    <n v="30"/>
  </r>
  <r>
    <s v="SC-243-2017"/>
    <x v="15"/>
    <n v="10"/>
  </r>
  <r>
    <s v="SC-58185-2016"/>
    <x v="1"/>
    <n v="45"/>
  </r>
  <r>
    <s v="SC-105-2017"/>
    <x v="9"/>
    <n v="60"/>
  </r>
  <r>
    <s v="SC-57672-2016"/>
    <x v="3"/>
    <n v="180"/>
  </r>
  <r>
    <s v="SC-57807-2016"/>
    <x v="20"/>
    <n v="15"/>
  </r>
  <r>
    <s v="SC-56107-2016"/>
    <x v="45"/>
    <n v="30"/>
  </r>
  <r>
    <s v="SC-57732-2016"/>
    <x v="6"/>
    <n v="60"/>
  </r>
  <r>
    <s v="SC-58248-2016"/>
    <x v="2"/>
    <n v="15"/>
  </r>
  <r>
    <s v="SC-57275-2016"/>
    <x v="16"/>
    <n v="10"/>
  </r>
  <r>
    <s v="SC-56471-2016"/>
    <x v="15"/>
    <n v="60"/>
  </r>
  <r>
    <s v="SC-57738-2016"/>
    <x v="15"/>
    <n v="60"/>
  </r>
  <r>
    <s v="SC-57959-2016"/>
    <x v="33"/>
    <m/>
  </r>
  <r>
    <s v="Cr Case-2-2017"/>
    <x v="15"/>
    <m/>
  </r>
  <r>
    <s v="SC-57959-2016"/>
    <x v="33"/>
    <m/>
  </r>
  <r>
    <s v="Cr Case-2-2017"/>
    <x v="15"/>
    <m/>
  </r>
  <r>
    <s v="SC-58186-2016"/>
    <x v="15"/>
    <m/>
  </r>
  <r>
    <s v="SC-58203-2016"/>
    <x v="18"/>
    <m/>
  </r>
  <r>
    <s v="SC-56388-2016"/>
    <x v="5"/>
    <m/>
  </r>
  <r>
    <s v="SC-56371-2016"/>
    <x v="11"/>
    <m/>
  </r>
  <r>
    <s v="SC-243-2017"/>
    <x v="15"/>
    <n v="20"/>
  </r>
  <r>
    <s v="SC-57482-2016"/>
    <x v="30"/>
    <n v="30"/>
  </r>
  <r>
    <s v="SC-84-2017"/>
    <x v="15"/>
    <n v="10"/>
  </r>
  <r>
    <s v="SC-56482-2016"/>
    <x v="19"/>
    <n v="90"/>
  </r>
  <r>
    <s v="SC-57497-2016"/>
    <x v="36"/>
    <n v="30"/>
  </r>
  <r>
    <s v="SC-57232-2016"/>
    <x v="44"/>
    <n v="15"/>
  </r>
  <r>
    <s v="SC-57014-2016"/>
    <x v="28"/>
    <n v="30"/>
  </r>
  <r>
    <s v="SC-57014-2016"/>
    <x v="28"/>
    <n v="30"/>
  </r>
  <r>
    <s v="SC-57198-2016"/>
    <x v="8"/>
    <n v="15"/>
  </r>
  <r>
    <s v="SC-58025-2016"/>
    <x v="7"/>
    <n v="20"/>
  </r>
  <r>
    <s v="SC-84-2017"/>
    <x v="15"/>
    <n v="10"/>
  </r>
  <r>
    <s v="SC-57795-2016"/>
    <x v="26"/>
    <n v="15"/>
  </r>
  <r>
    <s v="SC-57835-2016"/>
    <x v="15"/>
    <n v="15"/>
  </r>
  <r>
    <s v="SC-56960-2016"/>
    <x v="17"/>
    <n v="60"/>
  </r>
  <r>
    <s v="SC-57748-2016"/>
    <x v="10"/>
    <n v="10"/>
  </r>
  <r>
    <s v="SC-87-2017"/>
    <x v="40"/>
    <n v="60"/>
  </r>
  <r>
    <s v="SC-57275-2016"/>
    <x v="16"/>
    <n v="45"/>
  </r>
  <r>
    <s v="SC-57737-2016"/>
    <x v="25"/>
    <n v="60"/>
  </r>
  <r>
    <s v="SC-56381-2016"/>
    <x v="13"/>
    <n v="15"/>
  </r>
  <r>
    <s v="SC-57959-2016"/>
    <x v="33"/>
    <n v="30"/>
  </r>
  <r>
    <s v="SC-243-2017"/>
    <x v="15"/>
    <n v="20"/>
  </r>
  <r>
    <s v="SC-56486-2016"/>
    <x v="15"/>
    <n v="60"/>
  </r>
  <r>
    <s v="SC-58205-2016"/>
    <x v="15"/>
    <n v="15"/>
  </r>
  <r>
    <s v="SC-58230-2016"/>
    <x v="35"/>
    <n v="30"/>
  </r>
  <r>
    <s v="SC-57212-2016"/>
    <x v="37"/>
    <n v="30"/>
  </r>
  <r>
    <s v="SC-56566-2016"/>
    <x v="13"/>
    <n v="30"/>
  </r>
  <r>
    <s v="Cr Case-2-2017"/>
    <x v="15"/>
    <n v="30"/>
  </r>
  <r>
    <s v="SC-58203-2016"/>
    <x v="18"/>
    <n v="10"/>
  </r>
  <r>
    <s v="SC-58205-2016"/>
    <x v="15"/>
    <n v="90"/>
  </r>
  <r>
    <s v="SC-208-2017"/>
    <x v="2"/>
    <n v="10"/>
  </r>
  <r>
    <s v="SC-56471-2016"/>
    <x v="15"/>
    <n v="10"/>
  </r>
  <r>
    <s v="SC-57328-2016"/>
    <x v="9"/>
    <n v="30"/>
  </r>
  <r>
    <s v="SC-57256-2016"/>
    <x v="15"/>
    <n v="60"/>
  </r>
  <r>
    <s v="SC-56091-2016"/>
    <x v="15"/>
    <n v="10"/>
  </r>
  <r>
    <s v="SC-22-2017"/>
    <x v="29"/>
    <n v="30"/>
  </r>
  <r>
    <s v="SC-57015-2016"/>
    <x v="23"/>
    <s v="After 2 P.M."/>
  </r>
  <r>
    <s v="SC-57497-2016"/>
    <x v="36"/>
    <n v="10"/>
  </r>
  <r>
    <s v="SC-57284-2016"/>
    <x v="46"/>
    <n v="30"/>
  </r>
  <r>
    <s v="SC-57738-2016"/>
    <x v="15"/>
    <n v="60"/>
  </r>
  <r>
    <s v="SC-56960-2016"/>
    <x v="17"/>
    <m/>
  </r>
  <r>
    <s v="SC-196-2017"/>
    <x v="15"/>
    <n v="40"/>
  </r>
  <r>
    <s v="SC-208-2017"/>
    <x v="2"/>
    <n v="10"/>
  </r>
  <r>
    <s v="SC-57807-2016"/>
    <x v="20"/>
    <n v="90"/>
  </r>
  <r>
    <s v="SC-57835-2016"/>
    <x v="15"/>
    <n v="30"/>
  </r>
  <r>
    <s v="SC-57328-2016"/>
    <x v="9"/>
    <n v="30"/>
  </r>
  <r>
    <s v="SC-58025-2016"/>
    <x v="7"/>
    <n v="90"/>
  </r>
  <r>
    <s v="SC-58248-2016"/>
    <x v="2"/>
    <n v="60"/>
  </r>
  <r>
    <s v="SC-32-2017"/>
    <x v="38"/>
    <n v="10"/>
  </r>
  <r>
    <s v="SC-57887-2016"/>
    <x v="2"/>
    <n v="10"/>
  </r>
  <r>
    <s v="SC-57505-2016"/>
    <x v="2"/>
    <n v="10"/>
  </r>
  <r>
    <s v="SC-56388-2016"/>
    <x v="5"/>
    <n v="30"/>
  </r>
  <r>
    <s v="SC-57748-2016"/>
    <x v="10"/>
    <n v="120"/>
  </r>
  <r>
    <s v="SC-58061-2016"/>
    <x v="15"/>
    <n v="60"/>
  </r>
  <r>
    <s v="SC-161-2017"/>
    <x v="43"/>
    <n v="15"/>
  </r>
  <r>
    <s v="SC-57505-2016"/>
    <x v="2"/>
    <n v="10"/>
  </r>
  <r>
    <s v="SC-58061-2016"/>
    <x v="15"/>
    <n v="10"/>
  </r>
  <r>
    <s v="SC-162-2017"/>
    <x v="42"/>
    <n v="90"/>
  </r>
  <r>
    <s v="SC-57795-2016"/>
    <x v="26"/>
    <n v="20"/>
  </r>
  <r>
    <s v="SC-57284-2016"/>
    <x v="31"/>
    <n v="60"/>
  </r>
  <r>
    <s v="SC-57256-2016"/>
    <x v="15"/>
    <n v="10"/>
  </r>
  <r>
    <s v="SC-58170-2016"/>
    <x v="0"/>
    <n v="120"/>
  </r>
  <r>
    <s v="SC-57672-2016"/>
    <x v="3"/>
    <n v="10"/>
  </r>
  <r>
    <s v="SC-57732-2016"/>
    <x v="6"/>
    <n v="30"/>
  </r>
  <r>
    <s v="SC-57672-2016"/>
    <x v="3"/>
    <n v="10"/>
  </r>
  <r>
    <s v="SC-57737-2016"/>
    <x v="25"/>
    <n v="10"/>
  </r>
  <r>
    <s v="SC-56486-2016"/>
    <x v="15"/>
    <m/>
  </r>
  <r>
    <s v="SC-58185-2016"/>
    <x v="1"/>
    <m/>
  </r>
  <r>
    <s v="SC-57328-2016"/>
    <x v="9"/>
    <m/>
  </r>
  <r>
    <s v="SC-105-2017"/>
    <x v="9"/>
    <n v="60"/>
  </r>
  <r>
    <s v="SC-162-2017"/>
    <x v="42"/>
    <n v="120"/>
  </r>
  <r>
    <s v="SC-56482-2016"/>
    <x v="19"/>
    <n v="20"/>
  </r>
  <r>
    <s v="SC-57738-2016"/>
    <x v="15"/>
    <n v="60"/>
  </r>
  <r>
    <s v="SC-56371-2016"/>
    <x v="11"/>
    <n v="10"/>
  </r>
  <r>
    <s v="SC-58230-2016"/>
    <x v="35"/>
    <n v="15"/>
  </r>
  <r>
    <s v="SC-58170-2016"/>
    <x v="0"/>
    <n v="60"/>
  </r>
  <r>
    <s v="SC-58205-2016"/>
    <x v="2"/>
    <n v="60"/>
  </r>
  <r>
    <s v="SC-58230-2016"/>
    <x v="35"/>
    <n v="15"/>
  </r>
  <r>
    <s v="SC-57887-2016"/>
    <x v="2"/>
    <n v="10"/>
  </r>
  <r>
    <s v="SC-56107-2016"/>
    <x v="45"/>
    <n v="30"/>
  </r>
  <r>
    <s v="SC-58186-2016"/>
    <x v="15"/>
    <n v="60"/>
  </r>
  <r>
    <s v="SC-105-2017"/>
    <x v="9"/>
    <n v="120"/>
  </r>
  <r>
    <s v="SC-57212-2016"/>
    <x v="37"/>
    <n v="30"/>
  </r>
  <r>
    <s v="SC-57198-2016"/>
    <x v="8"/>
    <n v="10"/>
  </r>
  <r>
    <s v="SC-87-2017"/>
    <x v="40"/>
    <n v="90"/>
  </r>
  <r>
    <s v="SC-57275-2016"/>
    <x v="16"/>
    <n v="15"/>
  </r>
  <r>
    <s v="SC-57497-2016"/>
    <x v="36"/>
    <n v="10"/>
  </r>
  <r>
    <s v="SC-57482-2016"/>
    <x v="30"/>
    <n v="10"/>
  </r>
  <r>
    <s v="SC-84-2017"/>
    <x v="15"/>
    <n v="10"/>
  </r>
  <r>
    <s v="SC-196-2017"/>
    <x v="15"/>
    <n v="10"/>
  </r>
  <r>
    <s v="SC-57232-2016"/>
    <x v="44"/>
    <n v="10"/>
  </r>
  <r>
    <s v="SC-57959-2016"/>
    <x v="33"/>
    <n v="30"/>
  </r>
  <r>
    <s v="SC-84-2017"/>
    <x v="15"/>
    <n v="10"/>
  </r>
  <r>
    <s v="SC-161-2017"/>
    <x v="43"/>
    <n v="30"/>
  </r>
  <r>
    <s v="SC-243-2017"/>
    <x v="15"/>
    <n v="150"/>
  </r>
  <r>
    <s v="SC-57807-2016"/>
    <x v="20"/>
    <n v="15"/>
  </r>
  <r>
    <s v="SC-57738-2016"/>
    <x v="15"/>
    <n v="60"/>
  </r>
  <r>
    <s v="SC-57015-2016"/>
    <x v="23"/>
    <n v="60"/>
  </r>
  <r>
    <s v="SC-57959-2016"/>
    <x v="33"/>
    <n v="60"/>
  </r>
  <r>
    <s v="SC-58248-2016"/>
    <x v="2"/>
    <n v="45"/>
  </r>
  <r>
    <s v="SC-243-2017"/>
    <x v="15"/>
    <n v="15"/>
  </r>
  <r>
    <s v="SC-56381-2016"/>
    <x v="13"/>
    <n v="30"/>
  </r>
  <r>
    <s v="SC-56107-2016"/>
    <x v="45"/>
    <n v="10"/>
  </r>
  <r>
    <s v="SC-57959-2016"/>
    <x v="33"/>
    <n v="30"/>
  </r>
  <r>
    <s v="SC-58203-2016"/>
    <x v="18"/>
    <n v="120"/>
  </r>
  <r>
    <s v="SC-208-2017"/>
    <x v="2"/>
    <n v="15"/>
  </r>
  <r>
    <s v="SC-56471-2016"/>
    <x v="15"/>
    <n v="10"/>
  </r>
  <r>
    <s v="SC-56107-2016"/>
    <x v="45"/>
    <n v="20"/>
  </r>
  <r>
    <s v="SC-57737-2016"/>
    <x v="25"/>
    <n v="10"/>
  </r>
  <r>
    <s v="SC-57284-2016"/>
    <x v="31"/>
    <n v="10"/>
  </r>
  <r>
    <s v="SC-58203-2016"/>
    <x v="18"/>
    <n v="20"/>
  </r>
  <r>
    <s v="SC-58025-2016"/>
    <x v="7"/>
    <n v="90"/>
  </r>
  <r>
    <s v="SC-22-2017"/>
    <x v="29"/>
    <n v="15"/>
  </r>
  <r>
    <s v="Cr Case-2-2017"/>
    <x v="15"/>
    <n v="30"/>
  </r>
  <r>
    <s v="SC-57275-2016"/>
    <x v="16"/>
    <n v="30"/>
  </r>
  <r>
    <s v="SC-57835-2016"/>
    <x v="15"/>
    <n v="10"/>
  </r>
  <r>
    <s v="SC-58061-2016"/>
    <x v="15"/>
    <n v="60"/>
  </r>
  <r>
    <s v="Cr Case-2-2017"/>
    <x v="15"/>
    <n v="60"/>
  </r>
  <r>
    <s v="SC-243-2017"/>
    <x v="15"/>
    <n v="15"/>
  </r>
  <r>
    <s v="SC-56388-2016"/>
    <x v="5"/>
    <n v="60"/>
  </r>
  <r>
    <s v="SC-57737-2016"/>
    <x v="25"/>
    <n v="15"/>
  </r>
  <r>
    <s v="SC-57672-2016"/>
    <x v="3"/>
    <n v="25"/>
  </r>
  <r>
    <s v="SC-57795-2016"/>
    <x v="26"/>
    <n v="90"/>
  </r>
  <r>
    <s v="SC-32-2017"/>
    <x v="38"/>
    <n v="120"/>
  </r>
  <r>
    <s v="Cr Case-2-2017"/>
    <x v="15"/>
    <n v="90"/>
  </r>
  <r>
    <s v="SC-57505-2016"/>
    <x v="2"/>
    <n v="30"/>
  </r>
  <r>
    <s v="SC-57738-2016"/>
    <x v="15"/>
    <n v="60"/>
  </r>
  <r>
    <s v="SC-58248-2016"/>
    <x v="2"/>
    <n v="30"/>
  </r>
  <r>
    <s v="SC-84-2017"/>
    <x v="15"/>
    <n v="45"/>
  </r>
  <r>
    <s v="Cr Case-2-2017"/>
    <x v="15"/>
    <n v="25"/>
  </r>
  <r>
    <s v="SC-208-2017"/>
    <x v="2"/>
    <n v="60"/>
  </r>
  <r>
    <s v="SC-57887-2016"/>
    <x v="2"/>
    <n v="30"/>
  </r>
  <r>
    <s v="SC-56482-2016"/>
    <x v="19"/>
    <n v="5"/>
  </r>
  <r>
    <s v="SC-56566-2016"/>
    <x v="13"/>
    <n v="20"/>
  </r>
  <r>
    <s v="SC-57672-2016"/>
    <x v="3"/>
    <m/>
  </r>
  <r>
    <s v="SC-57497-2016"/>
    <x v="36"/>
    <m/>
  </r>
  <r>
    <s v="SC-57256-2016"/>
    <x v="15"/>
    <n v="10"/>
  </r>
  <r>
    <s v="SC-56091-2016"/>
    <x v="15"/>
    <n v="45"/>
  </r>
  <r>
    <s v="SC-162-2017"/>
    <x v="42"/>
    <n v="60"/>
  </r>
  <r>
    <s v="SC-57737-2016"/>
    <x v="25"/>
    <n v="90"/>
  </r>
  <r>
    <s v="SC-57328-2016"/>
    <x v="9"/>
    <n v="30"/>
  </r>
  <r>
    <s v="SC-57732-2016"/>
    <x v="6"/>
    <n v="10"/>
  </r>
  <r>
    <s v="SC-57748-2016"/>
    <x v="10"/>
    <n v="10"/>
  </r>
  <r>
    <s v="SC-58185-2016"/>
    <x v="1"/>
    <n v="10"/>
  </r>
  <r>
    <s v="SC-105-2017"/>
    <x v="9"/>
    <n v="45"/>
  </r>
  <r>
    <s v="SC-57212-2016"/>
    <x v="37"/>
    <n v="90"/>
  </r>
  <r>
    <s v="SC-58025-2016"/>
    <x v="41"/>
    <n v="120"/>
  </r>
  <r>
    <s v="SC-58170-2016"/>
    <x v="0"/>
    <n v="40"/>
  </r>
  <r>
    <s v="SC-57284-2016"/>
    <x v="31"/>
    <n v="30"/>
  </r>
  <r>
    <s v="SC-56371-2016"/>
    <x v="11"/>
    <n v="10"/>
  </r>
  <r>
    <s v="SC-56107-2016"/>
    <x v="45"/>
    <n v="30"/>
  </r>
  <r>
    <s v="SC-58205-2016"/>
    <x v="2"/>
    <n v="60"/>
  </r>
  <r>
    <s v="SC-57887-2016"/>
    <x v="2"/>
    <n v="45"/>
  </r>
  <r>
    <s v="SC-56471-2016"/>
    <x v="15"/>
    <n v="60"/>
  </r>
  <r>
    <s v="SC-84-2017"/>
    <x v="15"/>
    <n v="20"/>
  </r>
  <r>
    <s v="SC-58205-2016"/>
    <x v="2"/>
    <n v="45"/>
  </r>
  <r>
    <s v="SC-57835-2016"/>
    <x v="15"/>
    <n v="10"/>
  </r>
  <r>
    <s v="SC-57738-2016"/>
    <x v="15"/>
    <n v="90"/>
  </r>
  <r>
    <s v="SC-57328-2016"/>
    <x v="9"/>
    <n v="30"/>
  </r>
  <r>
    <s v="SC-57497-2016"/>
    <x v="36"/>
    <n v="15"/>
  </r>
  <r>
    <s v="SC-56486-2016"/>
    <x v="15"/>
    <n v="120"/>
  </r>
  <r>
    <s v="SC-58230-2016"/>
    <x v="35"/>
    <n v="60"/>
  </r>
  <r>
    <s v="SC-57672-2016"/>
    <x v="3"/>
    <n v="30"/>
  </r>
  <r>
    <s v="SC-57275-2016"/>
    <x v="16"/>
    <n v="10"/>
  </r>
  <r>
    <s v="SC-58025-2016"/>
    <x v="41"/>
    <n v="90"/>
  </r>
  <r>
    <s v="SC-58248-2016"/>
    <x v="2"/>
    <n v="10"/>
  </r>
  <r>
    <s v="SC-87-2017"/>
    <x v="40"/>
    <n v="55"/>
  </r>
  <r>
    <s v="SC-57212-2016"/>
    <x v="37"/>
    <n v="30"/>
  </r>
  <r>
    <s v="SC-58025-2016"/>
    <x v="41"/>
    <n v="30"/>
  </r>
  <r>
    <s v="SC-58203-2016"/>
    <x v="18"/>
    <n v="45"/>
  </r>
  <r>
    <s v="SC-56482-2016"/>
    <x v="19"/>
    <n v="90"/>
  </r>
  <r>
    <s v="SC-57497-2016"/>
    <x v="36"/>
    <n v="30"/>
  </r>
  <r>
    <s v="SC-57807-2016"/>
    <x v="20"/>
    <n v="20"/>
  </r>
  <r>
    <s v="SC-57748-2016"/>
    <x v="10"/>
    <n v="30"/>
  </r>
  <r>
    <s v="SC-58025-2016"/>
    <x v="41"/>
    <n v="120"/>
  </r>
  <r>
    <s v="SC-57497-2016"/>
    <x v="36"/>
    <n v="60"/>
  </r>
  <r>
    <s v="SC-56381-2016"/>
    <x v="13"/>
    <n v="45"/>
  </r>
  <r>
    <s v="SC-57232-2016"/>
    <x v="44"/>
    <n v="60"/>
  </r>
  <r>
    <s v="SC-58248-2016"/>
    <x v="2"/>
    <n v="60"/>
  </r>
  <r>
    <s v="SC-87-2017"/>
    <x v="40"/>
    <n v="15"/>
  </r>
  <r>
    <s v="SC-196-2017"/>
    <x v="15"/>
    <n v="60"/>
  </r>
  <r>
    <s v="SC-57795-2016"/>
    <x v="26"/>
    <n v="10"/>
  </r>
  <r>
    <s v="SC-57015-2016"/>
    <x v="23"/>
    <n v="20"/>
  </r>
  <r>
    <s v="SC-161-2017"/>
    <x v="43"/>
    <n v="15"/>
  </r>
  <r>
    <s v="SC-56471-2016"/>
    <x v="15"/>
    <n v="90"/>
  </r>
  <r>
    <s v="SC-58186-2016"/>
    <x v="15"/>
    <n v="60"/>
  </r>
  <r>
    <s v="SC-57328-2016"/>
    <x v="9"/>
    <n v="10"/>
  </r>
  <r>
    <s v="SC-58203-2016"/>
    <x v="18"/>
    <n v="30"/>
  </r>
  <r>
    <s v="SC-58205-2016"/>
    <x v="2"/>
    <n v="45"/>
  </r>
  <r>
    <s v="SC-105-2017"/>
    <x v="9"/>
    <n v="150"/>
  </r>
  <r>
    <s v="SC-56388-2016"/>
    <x v="5"/>
    <n v="30"/>
  </r>
  <r>
    <s v="SC-57959-2016"/>
    <x v="33"/>
    <n v="10"/>
  </r>
  <r>
    <s v="SC-22-2017"/>
    <x v="29"/>
    <n v="120"/>
  </r>
  <r>
    <s v="SC-57505-2016"/>
    <x v="2"/>
    <n v="45"/>
  </r>
  <r>
    <s v="SC-57198-2016"/>
    <x v="8"/>
    <n v="15"/>
  </r>
  <r>
    <s v="SC-57959-2016"/>
    <x v="33"/>
    <n v="90"/>
  </r>
  <r>
    <s v="SC-56091-2016"/>
    <x v="15"/>
    <n v="10"/>
  </r>
  <r>
    <s v="SC-56566-2016"/>
    <x v="13"/>
    <n v="60"/>
  </r>
  <r>
    <s v="SC-58061-2016"/>
    <x v="15"/>
    <n v="25"/>
  </r>
  <r>
    <s v="SC-58203-2016"/>
    <x v="18"/>
    <n v="90"/>
  </r>
  <r>
    <s v="SC-243-2017"/>
    <x v="15"/>
    <n v="90"/>
  </r>
  <r>
    <s v="SC-56482-2016"/>
    <x v="19"/>
    <n v="15"/>
  </r>
  <r>
    <s v="SC-57738-2016"/>
    <x v="15"/>
    <n v="60"/>
  </r>
  <r>
    <s v="SC-58185-2016"/>
    <x v="1"/>
    <n v="60"/>
  </r>
  <r>
    <s v="SC-58205-2016"/>
    <x v="2"/>
    <n v="90"/>
  </r>
  <r>
    <s v="SC-56107-2016"/>
    <x v="45"/>
    <n v="30"/>
  </r>
  <r>
    <s v="SC-105-2017"/>
    <x v="9"/>
    <n v="30"/>
  </r>
  <r>
    <s v="SC-57482-2016"/>
    <x v="30"/>
    <n v="60"/>
  </r>
  <r>
    <s v="Cr Case-2-2017"/>
    <x v="15"/>
    <n v="120"/>
  </r>
  <r>
    <s v="SC-57732-2016"/>
    <x v="6"/>
    <n v="15"/>
  </r>
  <r>
    <s v="SC-56471-2016"/>
    <x v="15"/>
    <n v="10"/>
  </r>
  <r>
    <s v="SC-58248-2016"/>
    <x v="2"/>
    <n v="30"/>
  </r>
  <r>
    <s v="SC-84-2017"/>
    <x v="15"/>
    <n v="60"/>
  </r>
  <r>
    <s v="SC-87-2017"/>
    <x v="40"/>
    <n v="60"/>
  </r>
  <r>
    <s v="SC-56371-2016"/>
    <x v="11"/>
    <n v="10"/>
  </r>
  <r>
    <s v="SC-58025-2016"/>
    <x v="7"/>
    <n v="60"/>
  </r>
  <r>
    <s v="SC-58248-2016"/>
    <x v="2"/>
    <n v="60"/>
  </r>
  <r>
    <s v="SC-32-2017"/>
    <x v="38"/>
    <n v="20"/>
  </r>
  <r>
    <s v="SC-162-2017"/>
    <x v="42"/>
    <n v="60"/>
  </r>
  <r>
    <s v="SC-56482-2016"/>
    <x v="19"/>
    <n v="15"/>
  </r>
  <r>
    <s v="SC-57887-2016"/>
    <x v="2"/>
    <n v="10"/>
  </r>
  <r>
    <s v="SC-56388-2016"/>
    <x v="5"/>
    <n v="10"/>
  </r>
  <r>
    <s v="SC-208-2017"/>
    <x v="2"/>
    <n v="180"/>
  </r>
  <r>
    <s v="SC-57835-2016"/>
    <x v="15"/>
    <n v="90"/>
  </r>
  <r>
    <s v="SC-57015-2016"/>
    <x v="23"/>
    <n v="60"/>
  </r>
  <r>
    <s v="SC-162-2017"/>
    <x v="42"/>
    <n v="120"/>
  </r>
  <r>
    <s v="SC-57672-2016"/>
    <x v="3"/>
    <n v="30"/>
  </r>
  <r>
    <s v="SC-57748-2016"/>
    <x v="10"/>
    <n v="10"/>
  </r>
  <r>
    <s v="SC-58185-2016"/>
    <x v="1"/>
    <n v="60"/>
  </r>
  <r>
    <s v="SC-58248-2016"/>
    <x v="2"/>
    <n v="30"/>
  </r>
  <r>
    <s v="SC-57212-2016"/>
    <x v="37"/>
    <n v="15"/>
  </r>
  <r>
    <s v="SC-57328-2016"/>
    <x v="9"/>
    <n v="180"/>
  </r>
  <r>
    <s v="SC-56381-2016"/>
    <x v="13"/>
    <n v="30"/>
  </r>
  <r>
    <s v="SC-56471-2016"/>
    <x v="15"/>
    <n v="30"/>
  </r>
  <r>
    <s v="SC-58025-2016"/>
    <x v="7"/>
    <n v="40"/>
  </r>
  <r>
    <s v="SC-58170-2016"/>
    <x v="0"/>
    <n v="60"/>
  </r>
  <r>
    <s v="SC-58203-2016"/>
    <x v="18"/>
    <n v="10"/>
  </r>
  <r>
    <s v="Cr Case-2-2017"/>
    <x v="15"/>
    <n v="90"/>
  </r>
  <r>
    <s v="SC-57275-2016"/>
    <x v="16"/>
    <n v="60"/>
  </r>
  <r>
    <s v="SC-57198-2016"/>
    <x v="8"/>
    <n v="10"/>
  </r>
  <r>
    <s v="SC-57959-2016"/>
    <x v="33"/>
    <n v="85"/>
  </r>
  <r>
    <s v="SC-58230-2016"/>
    <x v="35"/>
    <n v="45"/>
  </r>
  <r>
    <s v="SC-87-2017"/>
    <x v="40"/>
    <n v="30"/>
  </r>
  <r>
    <s v="SC-57212-2016"/>
    <x v="37"/>
    <n v="10"/>
  </r>
  <r>
    <s v="SC-57232-2016"/>
    <x v="44"/>
    <n v="60"/>
  </r>
  <r>
    <s v="SC-57256-2016"/>
    <x v="15"/>
    <n v="15"/>
  </r>
  <r>
    <s v="SC-58025-2016"/>
    <x v="7"/>
    <n v="60"/>
  </r>
  <r>
    <s v="SC-105-2017"/>
    <x v="9"/>
    <n v="60"/>
  </r>
  <r>
    <s v="SC-57835-2016"/>
    <x v="15"/>
    <n v="60"/>
  </r>
  <r>
    <s v="SC-57807-2016"/>
    <x v="20"/>
    <n v="60"/>
  </r>
  <r>
    <s v="SC-56486-2016"/>
    <x v="15"/>
    <n v="90"/>
  </r>
  <r>
    <s v="SC-105-2017"/>
    <x v="9"/>
    <n v="45"/>
  </r>
  <r>
    <s v="SC-196-2017"/>
    <x v="15"/>
    <n v="15"/>
  </r>
  <r>
    <s v="SC-57795-2016"/>
    <x v="26"/>
    <n v="60"/>
  </r>
  <r>
    <s v="SC-58061-2016"/>
    <x v="15"/>
    <n v="45"/>
  </r>
  <r>
    <s v="SC-58186-2016"/>
    <x v="15"/>
    <n v="90"/>
  </r>
  <r>
    <s v="SC-162-2017"/>
    <x v="42"/>
    <n v="75"/>
  </r>
  <r>
    <s v="SC-57738-2016"/>
    <x v="15"/>
    <n v="10"/>
  </r>
  <r>
    <s v="SC-57328-2016"/>
    <x v="9"/>
    <n v="10"/>
  </r>
  <r>
    <s v="SC-57835-2016"/>
    <x v="32"/>
    <n v="10"/>
  </r>
  <r>
    <s v="SC-57959-2016"/>
    <x v="33"/>
    <n v="90"/>
  </r>
  <r>
    <s v="SC-22-2017"/>
    <x v="29"/>
    <n v="60"/>
  </r>
  <r>
    <s v="SC-161-2017"/>
    <x v="43"/>
    <n v="60"/>
  </r>
  <r>
    <s v="SC-57835-2016"/>
    <x v="32"/>
    <n v="50"/>
  </r>
  <r>
    <s v="SC-57505-2016"/>
    <x v="2"/>
    <n v="10"/>
  </r>
  <r>
    <s v="SC-58203-2016"/>
    <x v="18"/>
    <n v="90"/>
  </r>
  <r>
    <s v="SC-84-2017"/>
    <x v="15"/>
    <n v="45"/>
  </r>
  <r>
    <s v="SC-243-2017"/>
    <x v="15"/>
    <n v="60"/>
  </r>
  <r>
    <s v="SC-56091-2016"/>
    <x v="15"/>
    <n v="10"/>
  </r>
  <r>
    <s v="SC-58185-2016"/>
    <x v="1"/>
    <n v="90"/>
  </r>
  <r>
    <s v="SC-58205-2016"/>
    <x v="2"/>
    <n v="60"/>
  </r>
  <r>
    <s v="SC-56107-2016"/>
    <x v="45"/>
    <n v="60"/>
  </r>
  <r>
    <s v="SC-32-2017"/>
    <x v="38"/>
    <n v="15"/>
  </r>
  <r>
    <s v="Cr Case-2-2017"/>
    <x v="15"/>
    <n v="90"/>
  </r>
  <r>
    <s v="SC-57482-2016"/>
    <x v="30"/>
    <n v="15"/>
  </r>
  <r>
    <s v="SC-57328-2016"/>
    <x v="9"/>
    <n v="60"/>
  </r>
  <r>
    <s v="SC-58025-2016"/>
    <x v="7"/>
    <n v="30"/>
  </r>
  <r>
    <s v="SC-57748-2016"/>
    <x v="10"/>
    <n v="10"/>
  </r>
  <r>
    <s v="SC-105-2017"/>
    <x v="9"/>
    <n v="90"/>
  </r>
  <r>
    <s v="SC-56482-2016"/>
    <x v="19"/>
    <n v="15"/>
  </r>
  <r>
    <s v="SC-56566-2016"/>
    <x v="13"/>
    <n v="60"/>
  </r>
  <r>
    <s v="SC-58185-2016"/>
    <x v="1"/>
    <n v="30"/>
  </r>
  <r>
    <s v="SC-57959-2016"/>
    <x v="33"/>
    <n v="30"/>
  </r>
  <r>
    <s v="SC-208-2017"/>
    <x v="2"/>
    <n v="240"/>
  </r>
  <r>
    <s v="SC-57732-2016"/>
    <x v="6"/>
    <n v="10"/>
  </r>
  <r>
    <s v="SC-57328-2016"/>
    <x v="9"/>
    <n v="10"/>
  </r>
  <r>
    <s v="SC-58025-2016"/>
    <x v="7"/>
    <n v="30"/>
  </r>
  <r>
    <s v="SC-58170-2016"/>
    <x v="0"/>
    <n v="90"/>
  </r>
  <r>
    <s v="SC-58248-2016"/>
    <x v="2"/>
    <n v="120"/>
  </r>
  <r>
    <s v="SC-57672-2016"/>
    <x v="3"/>
    <n v="15"/>
  </r>
  <r>
    <s v="SC-57275-2016"/>
    <x v="16"/>
    <n v="30"/>
  </r>
  <r>
    <s v="SC-58185-2016"/>
    <x v="1"/>
    <n v="15"/>
  </r>
  <r>
    <s v="SC-58248-2016"/>
    <x v="2"/>
    <n v="120"/>
  </r>
  <r>
    <s v="SC-56371-2016"/>
    <x v="11"/>
    <n v="60"/>
  </r>
  <r>
    <s v="SC-58230-2016"/>
    <x v="35"/>
    <n v="20"/>
  </r>
  <r>
    <s v="SC-58248-2016"/>
    <x v="2"/>
    <n v="150"/>
  </r>
  <r>
    <s v="SC-196-2017"/>
    <x v="15"/>
    <n v="90"/>
  </r>
  <r>
    <s v="SC-56388-2016"/>
    <x v="5"/>
    <n v="10"/>
  </r>
  <r>
    <s v="SC-57328-2016"/>
    <x v="9"/>
    <n v="90"/>
  </r>
  <r>
    <s v="SC-56381-2016"/>
    <x v="13"/>
    <n v="10"/>
  </r>
  <r>
    <s v="SC-56486-2016"/>
    <x v="15"/>
    <n v="120"/>
  </r>
  <r>
    <s v="SC-58186-2016"/>
    <x v="15"/>
    <n v="45"/>
  </r>
  <r>
    <s v="SC-87-2017"/>
    <x v="40"/>
    <n v="120"/>
  </r>
  <r>
    <s v="SC-57015-2016"/>
    <x v="23"/>
    <n v="60"/>
  </r>
  <r>
    <s v="SC-57887-2016"/>
    <x v="2"/>
    <n v="10"/>
  </r>
  <r>
    <s v="SC-57198-2016"/>
    <x v="8"/>
    <m/>
  </r>
  <r>
    <s v="SC-58061-2016"/>
    <x v="15"/>
    <m/>
  </r>
  <r>
    <s v="SC-58205-2016"/>
    <x v="2"/>
    <m/>
  </r>
  <r>
    <s v="SC-57738-2016"/>
    <x v="15"/>
    <m/>
  </r>
  <r>
    <s v="SC-57212-2016"/>
    <x v="37"/>
    <m/>
  </r>
  <r>
    <s v="SC-58025-2016"/>
    <x v="7"/>
    <n v="45"/>
  </r>
  <r>
    <s v="SC-22-2017"/>
    <x v="29"/>
    <n v="90"/>
  </r>
  <r>
    <s v="SC-32-2017"/>
    <x v="38"/>
    <n v="30"/>
  </r>
  <r>
    <s v="SC-57672-2016"/>
    <x v="3"/>
    <n v="10"/>
  </r>
  <r>
    <s v="SC-57212-2016"/>
    <x v="37"/>
    <n v="10"/>
  </r>
  <r>
    <s v="SC-57328-2016"/>
    <x v="9"/>
    <n v="30"/>
  </r>
  <r>
    <s v="SC-58203-2016"/>
    <x v="18"/>
    <n v="90"/>
  </r>
  <r>
    <s v="SC-162-2017"/>
    <x v="42"/>
    <n v="120"/>
  </r>
  <r>
    <s v="SC-57807-2016"/>
    <x v="20"/>
    <n v="30"/>
  </r>
  <r>
    <s v="SC-57275-2016"/>
    <x v="16"/>
    <n v="30"/>
  </r>
  <r>
    <s v="SC-58185-2016"/>
    <x v="1"/>
    <n v="60"/>
  </r>
  <r>
    <s v="SC-162-2017"/>
    <x v="42"/>
    <n v="90"/>
  </r>
  <r>
    <s v="Cr Case-2-2017"/>
    <x v="15"/>
    <n v="30"/>
  </r>
  <r>
    <s v="SC-57232-2016"/>
    <x v="44"/>
    <n v="30"/>
  </r>
  <r>
    <s v="SC-57256-2016"/>
    <x v="15"/>
    <n v="10"/>
  </r>
  <r>
    <s v="SC-58248-2016"/>
    <x v="2"/>
    <n v="60"/>
  </r>
  <r>
    <s v="SC-243-2017"/>
    <x v="15"/>
    <n v="60"/>
  </r>
  <r>
    <s v="SC-57232-2016"/>
    <x v="44"/>
    <n v="30"/>
  </r>
  <r>
    <s v="SC-57795-2016"/>
    <x v="26"/>
    <n v="60"/>
  </r>
  <r>
    <s v="SC-84-2017"/>
    <x v="15"/>
    <n v="45"/>
  </r>
  <r>
    <s v="SC-161-2017"/>
    <x v="43"/>
    <n v="90"/>
  </r>
  <r>
    <s v="SC-57672-2016"/>
    <x v="3"/>
    <n v="30"/>
  </r>
  <r>
    <s v="SC-57505-2016"/>
    <x v="2"/>
    <n v="30"/>
  </r>
  <r>
    <s v="SC-57748-2016"/>
    <x v="10"/>
    <n v="10"/>
  </r>
  <r>
    <s v="SC-84-2017"/>
    <x v="15"/>
    <n v="90"/>
  </r>
  <r>
    <s v="SC-56107-2016"/>
    <x v="45"/>
    <n v="30"/>
  </r>
  <r>
    <s v="SC-56388-2016"/>
    <x v="5"/>
    <n v="60"/>
  </r>
  <r>
    <s v="SC-162-2017"/>
    <x v="42"/>
    <n v="15"/>
  </r>
  <r>
    <s v="SC-58170-2016"/>
    <x v="0"/>
    <n v="30"/>
  </r>
  <r>
    <s v="SC-22-2017"/>
    <x v="29"/>
    <n v="60"/>
  </r>
  <r>
    <s v="SC-105-2017"/>
    <x v="9"/>
    <n v="10"/>
  </r>
  <r>
    <s v="SC-56091-2016"/>
    <x v="15"/>
    <n v="10"/>
  </r>
  <r>
    <s v="SC-56566-2016"/>
    <x v="13"/>
    <n v="90"/>
  </r>
  <r>
    <s v="SC-57959-2016"/>
    <x v="33"/>
    <n v="90"/>
  </r>
  <r>
    <s v="SC-58186-2016"/>
    <x v="15"/>
    <n v="15"/>
  </r>
  <r>
    <s v="SC-58230-2016"/>
    <x v="35"/>
    <n v="15"/>
  </r>
  <r>
    <s v="SC-57232-2016"/>
    <x v="44"/>
    <n v="10"/>
  </r>
  <r>
    <s v="SC-57732-2016"/>
    <x v="6"/>
    <n v="10"/>
  </r>
  <r>
    <s v="SC-58186-2016"/>
    <x v="15"/>
    <n v="45"/>
  </r>
  <r>
    <s v="SC-162-2017"/>
    <x v="42"/>
    <n v="60"/>
  </r>
  <r>
    <s v="SC-208-2017"/>
    <x v="2"/>
    <n v="60"/>
  </r>
  <r>
    <s v="SC-57015-2016"/>
    <x v="23"/>
    <n v="10"/>
  </r>
  <r>
    <s v="SC-56482-2016"/>
    <x v="19"/>
    <n v="10"/>
  </r>
  <r>
    <s v="SC-58185-2016"/>
    <x v="1"/>
    <n v="30"/>
  </r>
  <r>
    <s v="SC-243-2017"/>
    <x v="15"/>
    <n v="10"/>
  </r>
  <r>
    <s v="SC-57482-2016"/>
    <x v="30"/>
    <n v="120"/>
  </r>
  <r>
    <s v="SC-57672-2016"/>
    <x v="3"/>
    <n v="30"/>
  </r>
  <r>
    <s v="SC-57232-2016"/>
    <x v="44"/>
    <n v="30"/>
  </r>
  <r>
    <s v="SC-56371-2016"/>
    <x v="11"/>
    <n v="10"/>
  </r>
  <r>
    <s v="SC-161-2017"/>
    <x v="43"/>
    <n v="20"/>
  </r>
  <r>
    <s v="SC-196-2017"/>
    <x v="15"/>
    <n v="60"/>
  </r>
  <r>
    <s v="SC-243-2017"/>
    <x v="15"/>
    <n v="90"/>
  </r>
  <r>
    <s v="SC-57738-2016"/>
    <x v="15"/>
    <n v="30"/>
  </r>
  <r>
    <s v="SC-58248-2016"/>
    <x v="15"/>
    <n v="15"/>
  </r>
  <r>
    <s v="SC-32-2017"/>
    <x v="38"/>
    <n v="120"/>
  </r>
  <r>
    <s v="SC-87-2017"/>
    <x v="40"/>
    <n v="10"/>
  </r>
  <r>
    <s v="SC-57795-2016"/>
    <x v="26"/>
    <n v="10"/>
  </r>
  <r>
    <s v="SC-58025-2016"/>
    <x v="7"/>
    <n v="60"/>
  </r>
  <r>
    <s v="SC-87-2017"/>
    <x v="40"/>
    <n v="60"/>
  </r>
  <r>
    <s v="SC-162-2017"/>
    <x v="42"/>
    <n v="30"/>
  </r>
  <r>
    <s v="SC-57275-2016"/>
    <x v="16"/>
    <n v="45"/>
  </r>
  <r>
    <s v="SC-58061-2016"/>
    <x v="15"/>
    <n v="15"/>
  </r>
  <r>
    <s v="SC-22-2017"/>
    <x v="29"/>
    <n v="30"/>
  </r>
  <r>
    <s v="Cr Case-2-2017"/>
    <x v="15"/>
    <n v="60"/>
  </r>
  <r>
    <s v="SC-57887-2016"/>
    <x v="2"/>
    <n v="60"/>
  </r>
  <r>
    <s v="SC-58025-2016"/>
    <x v="7"/>
    <n v="120"/>
  </r>
  <r>
    <s v="SC-58248-2016"/>
    <x v="2"/>
    <n v="60"/>
  </r>
  <r>
    <s v="SC-84-2017"/>
    <x v="15"/>
    <n v="15"/>
  </r>
  <r>
    <s v="SC-57275-2016"/>
    <x v="16"/>
    <n v="30"/>
  </r>
  <r>
    <s v="SC-56486-2016"/>
    <x v="15"/>
    <n v="30"/>
  </r>
  <r>
    <s v="SC-57748-2016"/>
    <x v="10"/>
    <n v="20"/>
  </r>
  <r>
    <s v="SC-87-2017"/>
    <x v="40"/>
    <n v="10"/>
  </r>
  <r>
    <s v="SC-57275-2016"/>
    <x v="16"/>
    <n v="60"/>
  </r>
  <r>
    <s v="SC-58025-2016"/>
    <x v="7"/>
    <n v="30"/>
  </r>
  <r>
    <s v="SC-58230-2016"/>
    <x v="35"/>
    <m/>
  </r>
  <r>
    <s v="SC-58205-2016"/>
    <x v="2"/>
    <m/>
  </r>
  <r>
    <s v="SC-56381-2016"/>
    <x v="13"/>
    <m/>
  </r>
  <r>
    <s v="SC-57198-2016"/>
    <x v="8"/>
    <m/>
  </r>
  <r>
    <s v="SC-57212-2016"/>
    <x v="37"/>
    <m/>
  </r>
  <r>
    <s v="SC-162-2017"/>
    <x v="42"/>
    <m/>
  </r>
  <r>
    <s v="SC-57807-2016"/>
    <x v="20"/>
    <m/>
  </r>
  <r>
    <s v="SC-56107-2016"/>
    <x v="45"/>
    <m/>
  </r>
  <r>
    <s v="SC-58203-2016"/>
    <x v="18"/>
    <n v="90"/>
  </r>
  <r>
    <s v="SC-105-2017"/>
    <x v="9"/>
    <n v="120"/>
  </r>
  <r>
    <s v="SC-56091-2016"/>
    <x v="15"/>
    <n v="10"/>
  </r>
  <r>
    <s v="SC-84-2017"/>
    <x v="15"/>
    <n v="60"/>
  </r>
  <r>
    <s v="SC-57887-2016"/>
    <x v="2"/>
    <n v="60"/>
  </r>
  <r>
    <s v="SC-56388-2016"/>
    <x v="5"/>
    <n v="10"/>
  </r>
  <r>
    <s v="SC-57959-2016"/>
    <x v="33"/>
    <n v="60"/>
  </r>
  <r>
    <s v="SC-58170-2016"/>
    <x v="0"/>
    <n v="30"/>
  </r>
  <r>
    <s v="SC-58185-2016"/>
    <x v="1"/>
    <n v="60"/>
  </r>
  <r>
    <s v="SC-22-2017"/>
    <x v="29"/>
    <n v="45"/>
  </r>
  <r>
    <s v="SC-57275-2016"/>
    <x v="16"/>
    <n v="90"/>
  </r>
  <r>
    <s v="SC-56482-2016"/>
    <x v="19"/>
    <n v="10"/>
  </r>
  <r>
    <s v="SC-57748-2016"/>
    <x v="10"/>
    <n v="15"/>
  </r>
  <r>
    <s v="SC-161-2017"/>
    <x v="43"/>
    <n v="30"/>
  </r>
  <r>
    <s v="SC-57482-2016"/>
    <x v="30"/>
    <n v="20"/>
  </r>
  <r>
    <s v="SC-57505-2016"/>
    <x v="2"/>
    <n v="60"/>
  </r>
  <r>
    <s v="SC-57212-2016"/>
    <x v="37"/>
    <n v="10"/>
  </r>
  <r>
    <s v="SC-162-2017"/>
    <x v="42"/>
    <n v="10"/>
  </r>
  <r>
    <s v="SC-57256-2016"/>
    <x v="15"/>
    <n v="10"/>
  </r>
  <r>
    <s v="SC-58186-2016"/>
    <x v="15"/>
    <n v="75"/>
  </r>
  <r>
    <s v="SC-57015-2016"/>
    <x v="23"/>
    <n v="10"/>
  </r>
  <r>
    <s v="SC-84-2017"/>
    <x v="15"/>
    <n v="120"/>
  </r>
  <r>
    <s v="SC-57732-2016"/>
    <x v="6"/>
    <n v="30"/>
  </r>
  <r>
    <s v="SC-58203-2016"/>
    <x v="18"/>
    <n v="90"/>
  </r>
  <r>
    <s v="SC-58248-2016"/>
    <x v="2"/>
    <n v="45"/>
  </r>
  <r>
    <s v="SC-196-2017"/>
    <x v="15"/>
    <n v="60"/>
  </r>
  <r>
    <s v="SC-57795-2016"/>
    <x v="26"/>
    <n v="10"/>
  </r>
  <r>
    <s v="SC-57672-2016"/>
    <x v="3"/>
    <n v="15"/>
  </r>
  <r>
    <s v="SC-57275-2016"/>
    <x v="16"/>
    <n v="120"/>
  </r>
  <r>
    <s v="SC-32-2017"/>
    <x v="38"/>
    <n v="90"/>
  </r>
  <r>
    <s v="SC-208-2017"/>
    <x v="2"/>
    <n v="150"/>
  </r>
  <r>
    <s v="SC-57887-2016"/>
    <x v="2"/>
    <n v="60"/>
  </r>
  <r>
    <s v="SC-56371-2016"/>
    <x v="11"/>
    <n v="10"/>
  </r>
  <r>
    <s v="SC-58203-2016"/>
    <x v="18"/>
    <n v="30"/>
  </r>
  <r>
    <s v="SC-58203-2016"/>
    <x v="18"/>
    <m/>
  </r>
  <r>
    <s v="SC-58061-2016"/>
    <x v="15"/>
    <n v="20"/>
  </r>
  <r>
    <s v="SC-58248-2016"/>
    <x v="2"/>
    <n v="20"/>
  </r>
  <r>
    <s v="SC-162-2017"/>
    <x v="42"/>
    <n v="180"/>
  </r>
  <r>
    <s v="SC-84-2017"/>
    <x v="15"/>
    <n v="30"/>
  </r>
  <r>
    <s v="SC-56566-2016"/>
    <x v="13"/>
    <n v="10"/>
  </r>
  <r>
    <s v="SC-22-2017"/>
    <x v="29"/>
    <n v="60"/>
  </r>
  <r>
    <s v="SC-57748-2016"/>
    <x v="10"/>
    <n v="90"/>
  </r>
  <r>
    <s v="SC-58025-2016"/>
    <x v="7"/>
    <n v="75"/>
  </r>
  <r>
    <s v="SC-87-2017"/>
    <x v="40"/>
    <n v="30"/>
  </r>
  <r>
    <s v="Cr Case-2-2017"/>
    <x v="15"/>
    <n v="45"/>
  </r>
  <r>
    <s v="SC-57275-2016"/>
    <x v="16"/>
    <n v="10"/>
  </r>
  <r>
    <s v="SC-56381-2016"/>
    <x v="13"/>
    <n v="15"/>
  </r>
  <r>
    <s v="SC-22-2017"/>
    <x v="29"/>
    <n v="60"/>
  </r>
  <r>
    <s v="SC-57212-2016"/>
    <x v="37"/>
    <n v="20"/>
  </r>
  <r>
    <s v="SC-58185-2016"/>
    <x v="1"/>
    <n v="10"/>
  </r>
  <r>
    <s v="SC-56486-2016"/>
    <x v="15"/>
    <n v="10"/>
  </r>
  <r>
    <s v="SC-57795-2016"/>
    <x v="26"/>
    <n v="60"/>
  </r>
  <r>
    <s v="SC-57275-2016"/>
    <x v="16"/>
    <n v="10"/>
  </r>
  <r>
    <s v="SC-57738-2016"/>
    <x v="15"/>
    <n v="60"/>
  </r>
  <r>
    <s v="SC-57795-2016"/>
    <x v="26"/>
    <n v="60"/>
  </r>
  <r>
    <s v="SC-58170-2016"/>
    <x v="0"/>
    <n v="45"/>
  </r>
  <r>
    <s v="SC-84-2017"/>
    <x v="15"/>
    <n v="10"/>
  </r>
  <r>
    <s v="SC-56482-2016"/>
    <x v="19"/>
    <n v="90"/>
  </r>
  <r>
    <s v="SC-32-2017"/>
    <x v="38"/>
    <n v="75"/>
  </r>
  <r>
    <s v="SC-243-2017"/>
    <x v="15"/>
    <n v="60"/>
  </r>
  <r>
    <s v="SC-56091-2016"/>
    <x v="15"/>
    <n v="30"/>
  </r>
  <r>
    <s v="SC-57482-2016"/>
    <x v="30"/>
    <n v="30"/>
  </r>
  <r>
    <s v="SC-57015-2016"/>
    <x v="23"/>
    <n v="30"/>
  </r>
  <r>
    <s v="SC-22-2017"/>
    <x v="29"/>
    <n v="10"/>
  </r>
  <r>
    <s v="SC-56388-2016"/>
    <x v="5"/>
    <n v="30"/>
  </r>
  <r>
    <s v="SC-57198-2016"/>
    <x v="8"/>
    <n v="15"/>
  </r>
  <r>
    <s v="SC-57959-2016"/>
    <x v="33"/>
    <n v="70"/>
  </r>
  <r>
    <s v="SC-243-2017"/>
    <x v="15"/>
    <n v="60"/>
  </r>
  <r>
    <s v="SC-57212-2016"/>
    <x v="37"/>
    <n v="15"/>
  </r>
  <r>
    <s v="SC-58205-2016"/>
    <x v="2"/>
    <n v="10"/>
  </r>
  <r>
    <s v="SC-161-2017"/>
    <x v="43"/>
    <n v="60"/>
  </r>
  <r>
    <s v="SC-57672-2016"/>
    <x v="3"/>
    <n v="10"/>
  </r>
  <r>
    <s v="SC-58230-2016"/>
    <x v="35"/>
    <n v="15"/>
  </r>
  <r>
    <s v="SC-105-2017"/>
    <x v="9"/>
    <n v="15"/>
  </r>
  <r>
    <s v="Cr Case-2-2017"/>
    <x v="15"/>
    <n v="60"/>
  </r>
  <r>
    <s v="SC-57732-2016"/>
    <x v="6"/>
    <n v="10"/>
  </r>
  <r>
    <s v="SC-22-2017"/>
    <x v="29"/>
    <n v="30"/>
  </r>
  <r>
    <s v="SC-58186-2016"/>
    <x v="15"/>
    <m/>
  </r>
  <r>
    <s v="SC-196-2017"/>
    <x v="15"/>
    <m/>
  </r>
  <r>
    <s v="SC-243-2017"/>
    <x v="15"/>
    <m/>
  </r>
  <r>
    <s v="SC-57807-2016"/>
    <x v="20"/>
    <m/>
  </r>
  <r>
    <s v="SC-56091-2016"/>
    <x v="15"/>
    <m/>
  </r>
  <r>
    <s v="SC-58203-2016"/>
    <x v="18"/>
    <n v="50"/>
  </r>
  <r>
    <s v="SC-57738-2016"/>
    <x v="15"/>
    <n v="60"/>
  </r>
  <r>
    <s v="SC-56107-2016"/>
    <x v="45"/>
    <n v="105"/>
  </r>
  <r>
    <s v="SC-56091-2016"/>
    <x v="15"/>
    <n v="90"/>
  </r>
  <r>
    <s v="SC-58248-2016"/>
    <x v="2"/>
    <n v="60"/>
  </r>
  <r>
    <s v="SC-87-2017"/>
    <x v="40"/>
    <n v="90"/>
  </r>
  <r>
    <s v="SC-57887-2016"/>
    <x v="2"/>
    <n v="10"/>
  </r>
  <r>
    <s v="SC-162-2017"/>
    <x v="42"/>
    <n v="30"/>
  </r>
  <r>
    <s v="SC-208-2017"/>
    <x v="2"/>
    <n v="60"/>
  </r>
  <r>
    <s v="SC-57748-2016"/>
    <x v="10"/>
    <n v="10"/>
  </r>
  <r>
    <s v="SC-57505-2016"/>
    <x v="47"/>
    <n v="60"/>
  </r>
  <r>
    <s v="SC-57256-2016"/>
    <x v="15"/>
    <n v="10"/>
  </r>
  <r>
    <s v="SC-58061-2016"/>
    <x v="15"/>
    <n v="60"/>
  </r>
  <r>
    <s v="SC-58185-2016"/>
    <x v="1"/>
    <n v="10"/>
  </r>
  <r>
    <s v="SC-57482-2016"/>
    <x v="30"/>
    <n v="15"/>
  </r>
  <r>
    <s v="SC-56566-2016"/>
    <x v="13"/>
    <n v="30"/>
  </r>
  <r>
    <s v="SC-58025-2016"/>
    <x v="7"/>
    <n v="100"/>
  </r>
  <r>
    <s v="SC-32-2017"/>
    <x v="38"/>
    <n v="15"/>
  </r>
  <r>
    <s v="SC-84-2017"/>
    <x v="15"/>
    <n v="120"/>
  </r>
  <r>
    <s v="SC-56371-2016"/>
    <x v="11"/>
    <n v="15"/>
  </r>
  <r>
    <s v="SC-56091-2016"/>
    <x v="15"/>
    <n v="90"/>
  </r>
  <r>
    <s v="SC-58170-2016"/>
    <x v="0"/>
    <n v="15"/>
  </r>
  <r>
    <s v="Cr Case-2-2017"/>
    <x v="15"/>
    <n v="20"/>
  </r>
  <r>
    <s v="SC-57795-2016"/>
    <x v="26"/>
    <n v="45"/>
  </r>
  <r>
    <s v="SC-56381-2016"/>
    <x v="13"/>
    <n v="10"/>
  </r>
  <r>
    <s v="SC-37-2018"/>
    <x v="48"/>
    <n v="15"/>
  </r>
  <r>
    <s v="SC-623-2017"/>
    <x v="49"/>
    <n v="10"/>
  </r>
  <r>
    <s v="SC-58170-2016"/>
    <x v="50"/>
    <n v="10"/>
  </r>
  <r>
    <s v="SC-57198-2016"/>
    <x v="8"/>
    <n v="90"/>
  </r>
  <r>
    <s v="SC-58205-2016"/>
    <x v="2"/>
    <n v="10"/>
  </r>
  <r>
    <s v="SC-56486-2016"/>
    <x v="15"/>
    <n v="10"/>
  </r>
  <r>
    <s v="SC-56388-2016"/>
    <x v="5"/>
    <n v="60"/>
  </r>
  <r>
    <s v="SC-56091-2016"/>
    <x v="15"/>
    <n v="60"/>
  </r>
  <r>
    <s v="SC-57959-2016"/>
    <x v="33"/>
    <n v="60"/>
  </r>
  <r>
    <s v="SC-161-2017"/>
    <x v="43"/>
    <n v="10"/>
  </r>
  <r>
    <s v="SC-57015-2016"/>
    <x v="23"/>
    <n v="90"/>
  </r>
  <r>
    <s v="SC-56091-2016"/>
    <x v="15"/>
    <n v="15"/>
  </r>
  <r>
    <s v="SC-57212-2016"/>
    <x v="37"/>
    <n v="60"/>
  </r>
  <r>
    <s v="SC-601-2017"/>
    <x v="51"/>
    <n v="10"/>
  </r>
  <r>
    <s v="SC-57198-2016"/>
    <x v="8"/>
    <n v="90"/>
  </r>
  <r>
    <s v="SC-58185-2016"/>
    <x v="1"/>
    <n v="10"/>
  </r>
  <r>
    <s v="SC-84-2017"/>
    <x v="15"/>
    <n v="60"/>
  </r>
  <r>
    <s v="SC-57738-2016"/>
    <x v="15"/>
    <n v="45"/>
  </r>
  <r>
    <s v="SC-105-2017"/>
    <x v="9"/>
    <n v="60"/>
  </r>
  <r>
    <s v="SC-162-2017"/>
    <x v="42"/>
    <n v="60"/>
  </r>
  <r>
    <s v="SC-57732-2016"/>
    <x v="6"/>
    <n v="10"/>
  </r>
  <r>
    <s v="SC-58203-2016"/>
    <x v="18"/>
    <n v="120"/>
  </r>
  <r>
    <s v="SC-58205-2016"/>
    <x v="2"/>
    <n v="10"/>
  </r>
  <r>
    <s v="SC-243-2017"/>
    <x v="15"/>
    <n v="60"/>
  </r>
  <r>
    <s v="SC-640-2017"/>
    <x v="28"/>
    <n v="10"/>
  </r>
  <r>
    <s v="SC-58061-2016"/>
    <x v="15"/>
    <n v="60"/>
  </r>
  <r>
    <s v="SC-162-2017"/>
    <x v="42"/>
    <n v="90"/>
  </r>
  <r>
    <s v="SC-196-2017"/>
    <x v="15"/>
    <n v="165"/>
  </r>
  <r>
    <s v="SC-56107-2016"/>
    <x v="45"/>
    <n v="10"/>
  </r>
  <r>
    <s v="SC-601-2017"/>
    <x v="51"/>
    <n v="10"/>
  </r>
  <r>
    <s v="SC-58248-2016"/>
    <x v="2"/>
    <n v="150"/>
  </r>
  <r>
    <s v="SC-87-2017"/>
    <x v="40"/>
    <n v="15"/>
  </r>
  <r>
    <s v="SC-56486-2016"/>
    <x v="15"/>
    <n v="120"/>
  </r>
  <r>
    <s v="SC-56482-2016"/>
    <x v="19"/>
    <n v="15"/>
  </r>
  <r>
    <s v="SC-592-2017"/>
    <x v="0"/>
    <n v="10"/>
  </r>
  <r>
    <s v="SC-640-2017"/>
    <x v="28"/>
    <n v="10"/>
  </r>
  <r>
    <s v="SC-57256-2016"/>
    <x v="15"/>
    <n v="10"/>
  </r>
  <r>
    <s v="SC-58025-2016"/>
    <x v="7"/>
    <n v="180"/>
  </r>
  <r>
    <s v="SC-57672-2016"/>
    <x v="3"/>
    <n v="60"/>
  </r>
  <r>
    <s v="SC-58061-2016"/>
    <x v="15"/>
    <n v="15"/>
  </r>
  <r>
    <s v="SC-208-2017"/>
    <x v="2"/>
    <n v="15"/>
  </r>
  <r>
    <s v="SC-243-2017"/>
    <x v="15"/>
    <n v="90"/>
  </r>
  <r>
    <s v="SC-57887-2016"/>
    <x v="2"/>
    <n v="30"/>
  </r>
  <r>
    <s v="SC-601-2017"/>
    <x v="51"/>
    <n v="15"/>
  </r>
  <r>
    <s v="SC-58186-2016"/>
    <x v="15"/>
    <n v="70"/>
  </r>
  <r>
    <s v="SC-58205-2016"/>
    <x v="2"/>
    <n v="60"/>
  </r>
  <r>
    <s v="SC-57748-2016"/>
    <x v="10"/>
    <n v="45"/>
  </r>
  <r>
    <s v="SC-57015-2016"/>
    <x v="23"/>
    <n v="75"/>
  </r>
  <r>
    <s v="SC-57795-2016"/>
    <x v="26"/>
    <n v="5"/>
  </r>
  <r>
    <s v="SC-57505-2016"/>
    <x v="2"/>
    <n v="60"/>
  </r>
  <r>
    <s v="SC-57807-2016"/>
    <x v="20"/>
    <n v="20"/>
  </r>
  <r>
    <s v="SC-57959-2016"/>
    <x v="33"/>
    <n v="60"/>
  </r>
  <r>
    <s v="SC-58248-2016"/>
    <x v="2"/>
    <n v="60"/>
  </r>
  <r>
    <s v="Cr Case-2-2017"/>
    <x v="15"/>
    <n v="10"/>
  </r>
  <r>
    <s v="SC-56381-2016"/>
    <x v="13"/>
    <n v="15"/>
  </r>
  <r>
    <s v="SC-615-2017"/>
    <x v="0"/>
    <n v="20"/>
  </r>
  <r>
    <s v="SC-57959-2016"/>
    <x v="33"/>
    <n v="30"/>
  </r>
  <r>
    <s v="SC-58170-2016"/>
    <x v="0"/>
    <n v="10"/>
  </r>
  <r>
    <s v="SC-58203-2016"/>
    <x v="18"/>
    <n v="15"/>
  </r>
  <r>
    <s v="SC-56486-2016"/>
    <x v="15"/>
    <n v="60"/>
  </r>
  <r>
    <s v="SC-84-2017"/>
    <x v="15"/>
    <n v="60"/>
  </r>
  <r>
    <s v="SC-669-2017"/>
    <x v="15"/>
    <n v="15"/>
  </r>
  <r>
    <s v="SC-670-2017"/>
    <x v="15"/>
    <n v="15"/>
  </r>
  <r>
    <s v="SC-58185-2016"/>
    <x v="1"/>
    <m/>
  </r>
  <r>
    <s v="SC-57748-2016"/>
    <x v="10"/>
    <m/>
  </r>
  <r>
    <s v="SC-57807-2016"/>
    <x v="20"/>
    <m/>
  </r>
  <r>
    <s v="SC-592-2017"/>
    <x v="0"/>
    <n v="30"/>
  </r>
  <r>
    <s v="SC-32-2017"/>
    <x v="38"/>
    <n v="60"/>
  </r>
  <r>
    <s v="SC-196-2017"/>
    <x v="15"/>
    <n v="90"/>
  </r>
  <r>
    <s v="SC-56566-2016"/>
    <x v="13"/>
    <n v="30"/>
  </r>
  <r>
    <s v="SC-599-2017"/>
    <x v="5"/>
    <n v="10"/>
  </r>
  <r>
    <s v="SC-22-2017"/>
    <x v="52"/>
    <m/>
  </r>
  <r>
    <s v="SC-58061-2016"/>
    <x v="15"/>
    <n v="10"/>
  </r>
  <r>
    <s v="SC-58205-2016"/>
    <x v="2"/>
    <n v="60"/>
  </r>
  <r>
    <s v="SC-105-2017"/>
    <x v="9"/>
    <n v="90"/>
  </r>
  <r>
    <s v="SC-162-2017"/>
    <x v="42"/>
    <n v="60"/>
  </r>
  <r>
    <s v="SC-57482-2016"/>
    <x v="30"/>
    <n v="60"/>
  </r>
  <r>
    <s v="SC-57887-2016"/>
    <x v="2"/>
    <n v="30"/>
  </r>
  <r>
    <s v="SC-57795-2016"/>
    <x v="26"/>
    <m/>
  </r>
  <r>
    <s v="SC-599-2017"/>
    <x v="5"/>
    <n v="30"/>
  </r>
  <r>
    <s v="SC-87-2017"/>
    <x v="40"/>
    <n v="10"/>
  </r>
  <r>
    <s v="SC-208-2017"/>
    <x v="2"/>
    <n v="10"/>
  </r>
  <r>
    <s v="SC-57738-2016"/>
    <x v="15"/>
    <n v="10"/>
  </r>
  <r>
    <s v="SC-56388-2016"/>
    <x v="5"/>
    <n v="10"/>
  </r>
  <r>
    <s v="SC-684-2017"/>
    <x v="53"/>
    <n v="10"/>
  </r>
  <r>
    <s v="SC-669-2017"/>
    <x v="15"/>
    <n v="30"/>
  </r>
  <r>
    <s v="SC-58186-2016"/>
    <x v="15"/>
    <n v="120"/>
  </r>
  <r>
    <s v="SC-105-2017"/>
    <x v="9"/>
    <n v="120"/>
  </r>
  <r>
    <s v="SC-243-2017"/>
    <x v="15"/>
    <n v="120"/>
  </r>
  <r>
    <s v="SC-57748-2016"/>
    <x v="10"/>
    <n v="45"/>
  </r>
  <r>
    <s v="SC-57015-2016"/>
    <x v="23"/>
    <n v="10"/>
  </r>
  <r>
    <s v="SC-601-2017"/>
    <x v="51"/>
    <m/>
  </r>
  <r>
    <s v="SC-57256-2016"/>
    <x v="15"/>
    <m/>
  </r>
  <r>
    <s v="SC-58025-2016"/>
    <x v="7"/>
    <m/>
  </r>
  <r>
    <s v="SC-161-2017"/>
    <x v="43"/>
    <m/>
  </r>
  <r>
    <s v="SC-56107-2016"/>
    <x v="45"/>
    <m/>
  </r>
  <r>
    <s v="SC-615-2017"/>
    <x v="0"/>
    <n v="10"/>
  </r>
  <r>
    <s v="SC-58061-2016"/>
    <x v="15"/>
    <n v="10"/>
  </r>
  <r>
    <s v="Cr Case-2-2017"/>
    <x v="15"/>
    <n v="45"/>
  </r>
  <r>
    <s v="SC-58248-2016"/>
    <x v="2"/>
    <n v="120"/>
  </r>
  <r>
    <s v="SC-84-2017"/>
    <x v="15"/>
    <n v="5"/>
  </r>
  <r>
    <s v="SC-56381-2016"/>
    <x v="13"/>
    <n v="20"/>
  </r>
  <r>
    <s v="SC-56371-2016"/>
    <x v="11"/>
    <n v="10"/>
  </r>
  <r>
    <s v="SC-670-2017"/>
    <x v="15"/>
    <n v="30"/>
  </r>
  <r>
    <s v="SC-58185-2016"/>
    <x v="1"/>
    <n v="30"/>
  </r>
  <r>
    <s v="SC-58203-2016"/>
    <x v="18"/>
    <n v="90"/>
  </r>
  <r>
    <s v="SC-58205-2016"/>
    <x v="2"/>
    <n v="10"/>
  </r>
  <r>
    <s v="SC-56482-2016"/>
    <x v="19"/>
    <n v="60"/>
  </r>
  <r>
    <s v="SC-640-2017"/>
    <x v="28"/>
    <n v="30"/>
  </r>
  <r>
    <s v="SC-58170-2016"/>
    <x v="0"/>
    <n v="10"/>
  </r>
  <r>
    <s v="SC-32-2017"/>
    <x v="38"/>
    <n v="60"/>
  </r>
  <r>
    <s v="SC-162-2017"/>
    <x v="42"/>
    <n v="60"/>
  </r>
  <r>
    <s v="SC-57212-2016"/>
    <x v="37"/>
    <n v="10"/>
  </r>
  <r>
    <s v="SC-57795-2016"/>
    <x v="26"/>
    <n v="45"/>
  </r>
  <r>
    <s v="SC-57959-2016"/>
    <x v="33"/>
    <n v="60"/>
  </r>
  <r>
    <s v="SC-599-2017"/>
    <x v="5"/>
    <n v="30"/>
  </r>
  <r>
    <s v="SC-57887-2016"/>
    <x v="2"/>
    <n v="10"/>
  </r>
  <r>
    <s v="SC-84-2017"/>
    <x v="15"/>
    <m/>
  </r>
  <r>
    <s v="SC-57732-2016"/>
    <x v="6"/>
    <n v="10"/>
  </r>
  <r>
    <s v="SC-57959-2016"/>
    <x v="33"/>
    <m/>
  </r>
  <r>
    <s v="SC-592-2017"/>
    <x v="0"/>
    <m/>
  </r>
  <r>
    <s v="SC-599-2017"/>
    <x v="5"/>
    <m/>
  </r>
  <r>
    <s v="SC-57482-2016"/>
    <x v="30"/>
    <m/>
  </r>
  <r>
    <s v="SC-57887-2016"/>
    <x v="2"/>
    <m/>
  </r>
  <r>
    <s v="SC-84-2017"/>
    <x v="15"/>
    <n v="10"/>
  </r>
  <r>
    <s v="SC-57505-2016"/>
    <x v="2"/>
    <m/>
  </r>
  <r>
    <s v="SC-684-2017"/>
    <x v="53"/>
    <n v="30"/>
  </r>
  <r>
    <s v="SC-162-2017"/>
    <x v="42"/>
    <n v="60"/>
  </r>
  <r>
    <s v="SC-196-2017"/>
    <x v="15"/>
    <n v="60"/>
  </r>
  <r>
    <s v="SC-592-2017"/>
    <x v="0"/>
    <n v="10"/>
  </r>
  <r>
    <s v="SC-57887-2016"/>
    <x v="2"/>
    <n v="30"/>
  </r>
  <r>
    <s v="SC-84-2017"/>
    <x v="15"/>
    <n v="30"/>
  </r>
  <r>
    <s v="SC-57672-2016"/>
    <x v="3"/>
    <n v="10"/>
  </r>
  <r>
    <s v="SC-702-2017"/>
    <x v="54"/>
    <n v="10"/>
  </r>
  <r>
    <s v="SC-703-2017"/>
    <x v="55"/>
    <n v="10"/>
  </r>
  <r>
    <s v="SC-601-2017"/>
    <x v="51"/>
    <n v="15"/>
  </r>
  <r>
    <s v="SC-58061-2016"/>
    <x v="15"/>
    <n v="15"/>
  </r>
  <r>
    <s v="SC-105-2017"/>
    <x v="9"/>
    <n v="60"/>
  </r>
  <r>
    <s v="SC-243-2017"/>
    <x v="15"/>
    <n v="45"/>
  </r>
  <r>
    <s v="SC-57015-2016"/>
    <x v="23"/>
    <n v="10"/>
  </r>
  <r>
    <s v="SC-56566-2016"/>
    <x v="13"/>
    <n v="30"/>
  </r>
  <r>
    <s v="SC-615-2017"/>
    <x v="0"/>
    <n v="30"/>
  </r>
  <r>
    <s v="SC-640-2017"/>
    <x v="28"/>
    <n v="10"/>
  </r>
  <r>
    <s v="SC-105-2017"/>
    <x v="9"/>
    <n v="60"/>
  </r>
  <r>
    <s v="SC-208-2017"/>
    <x v="2"/>
    <n v="90"/>
  </r>
  <r>
    <s v="SC-57748-2016"/>
    <x v="10"/>
    <n v="30"/>
  </r>
  <r>
    <s v="SC-57807-2016"/>
    <x v="20"/>
    <n v="60"/>
  </r>
  <r>
    <s v="SC-58186-2016"/>
    <x v="15"/>
    <n v="45"/>
  </r>
  <r>
    <s v="SC-87-2017"/>
    <x v="40"/>
    <n v="60"/>
  </r>
  <r>
    <s v="SC-58248-2016"/>
    <x v="2"/>
    <n v="45"/>
  </r>
  <r>
    <s v="SC-56486-2016"/>
    <x v="15"/>
    <n v="30"/>
  </r>
  <r>
    <s v="SC-615-2017"/>
    <x v="0"/>
    <n v="20"/>
  </r>
  <r>
    <s v="SC-57256-2016"/>
    <x v="15"/>
    <n v="10"/>
  </r>
  <r>
    <s v="Cr Case-2-2017"/>
    <x v="15"/>
    <n v="60"/>
  </r>
  <r>
    <s v="SC-57738-2016"/>
    <x v="15"/>
    <n v="10"/>
  </r>
  <r>
    <s v="SC-684-2017"/>
    <x v="53"/>
    <n v="20"/>
  </r>
  <r>
    <s v="SC-684-2017"/>
    <x v="53"/>
    <n v="20"/>
  </r>
  <r>
    <s v="SC-57198-2016"/>
    <x v="8"/>
    <n v="15"/>
  </r>
  <r>
    <s v="SC-58170-2016"/>
    <x v="0"/>
    <n v="10"/>
  </r>
  <r>
    <s v="SC-669-2017"/>
    <x v="15"/>
    <n v="90"/>
  </r>
  <r>
    <s v="SC-57015-2016"/>
    <x v="23"/>
    <n v="45"/>
  </r>
  <r>
    <s v="SC-703-2017"/>
    <x v="55"/>
    <n v="10"/>
  </r>
  <r>
    <s v="SC-58203-2016"/>
    <x v="18"/>
    <n v="60"/>
  </r>
  <r>
    <s v="SC-58205-2016"/>
    <x v="2"/>
    <n v="60"/>
  </r>
  <r>
    <s v="SC-56107-2016"/>
    <x v="45"/>
    <n v="10"/>
  </r>
  <r>
    <s v="SC-702-2017"/>
    <x v="54"/>
    <n v="30"/>
  </r>
  <r>
    <s v="SC-58186-2016"/>
    <x v="15"/>
    <n v="60"/>
  </r>
  <r>
    <s v="SC-58230-2016"/>
    <x v="35"/>
    <n v="20"/>
  </r>
  <r>
    <s v="SC-592-2017"/>
    <x v="0"/>
    <n v="10"/>
  </r>
  <r>
    <s v="SC-599-2017"/>
    <x v="5"/>
    <n v="60"/>
  </r>
  <r>
    <s v="SC-57482-2016"/>
    <x v="30"/>
    <n v="10"/>
  </r>
  <r>
    <s v="SC-57732-2016"/>
    <x v="6"/>
    <n v="5"/>
  </r>
  <r>
    <s v="SC-684-2017"/>
    <x v="53"/>
    <n v="5"/>
  </r>
  <r>
    <s v="SC-57959-2016"/>
    <x v="33"/>
    <n v="5"/>
  </r>
  <r>
    <s v="SC-162-2017"/>
    <x v="42"/>
    <n v="5"/>
  </r>
  <r>
    <s v="SC-670-2017"/>
    <x v="15"/>
    <n v="5"/>
  </r>
  <r>
    <s v="SC-56381-2016"/>
    <x v="13"/>
    <n v="5"/>
  </r>
  <r>
    <s v="SC-56482-2016"/>
    <x v="19"/>
    <n v="5"/>
  </r>
  <r>
    <s v="SC-640-2017"/>
    <x v="28"/>
    <n v="20"/>
  </r>
  <r>
    <s v="SC-58025-2016"/>
    <x v="7"/>
    <n v="120"/>
  </r>
  <r>
    <s v="SC-58185-2016"/>
    <x v="1"/>
    <n v="45"/>
  </r>
  <r>
    <s v="SC-56388-2016"/>
    <x v="5"/>
    <n v="10"/>
  </r>
  <r>
    <s v="SC-722-2017"/>
    <x v="56"/>
    <n v="10"/>
  </r>
  <r>
    <s v="SC-601-2017"/>
    <x v="51"/>
    <n v="15"/>
  </r>
  <r>
    <s v="SC-105-2017"/>
    <x v="9"/>
    <n v="75"/>
  </r>
  <r>
    <s v="SC-161-2017"/>
    <x v="43"/>
    <n v="60"/>
  </r>
  <r>
    <s v="SC-196-2017"/>
    <x v="15"/>
    <n v="60"/>
  </r>
  <r>
    <s v="SC-56371-2016"/>
    <x v="11"/>
    <n v="10"/>
  </r>
  <r>
    <s v="SC-58248-2016"/>
    <x v="2"/>
    <n v="90"/>
  </r>
  <r>
    <s v="SC-32-2017"/>
    <x v="38"/>
    <n v="5"/>
  </r>
  <r>
    <s v="SC-243-2017"/>
    <x v="15"/>
    <n v="5"/>
  </r>
  <r>
    <s v="SC-57748-2016"/>
    <x v="10"/>
    <n v="5"/>
  </r>
  <r>
    <s v="SC-57505-2016"/>
    <x v="2"/>
    <n v="5"/>
  </r>
  <r>
    <s v="SC-640-2017"/>
    <x v="28"/>
    <m/>
  </r>
  <r>
    <s v="SC-58061-2016"/>
    <x v="15"/>
    <m/>
  </r>
  <r>
    <s v="SC-87-2017"/>
    <x v="40"/>
    <m/>
  </r>
  <r>
    <s v="SC-57795-2016"/>
    <x v="26"/>
    <m/>
  </r>
  <r>
    <s v="SC-58248-2016"/>
    <x v="2"/>
    <m/>
  </r>
  <r>
    <s v="SC-7-2018"/>
    <x v="2"/>
    <m/>
  </r>
  <r>
    <s v="SC-58170-2016"/>
    <x v="0"/>
    <n v="3"/>
  </r>
  <r>
    <s v="SC-208-2017"/>
    <x v="2"/>
    <n v="46"/>
  </r>
  <r>
    <s v="SC-615-2017"/>
    <x v="0"/>
    <n v="30"/>
  </r>
  <r>
    <s v="SC-669-2017"/>
    <x v="15"/>
    <n v="120"/>
  </r>
  <r>
    <s v="SC-57807-2016"/>
    <x v="20"/>
    <n v="25"/>
  </r>
  <r>
    <s v="SC-57212-2016"/>
    <x v="37"/>
    <n v="1"/>
  </r>
  <r>
    <s v="SC-640-2017"/>
    <x v="28"/>
    <n v="5"/>
  </r>
  <r>
    <s v="SC-58186-2016"/>
    <x v="15"/>
    <n v="5"/>
  </r>
  <r>
    <s v="SC-58205-2016"/>
    <x v="2"/>
    <n v="5"/>
  </r>
  <r>
    <s v="SC-56381-2016"/>
    <x v="13"/>
    <n v="5"/>
  </r>
  <r>
    <s v="SC-57672-2016"/>
    <x v="3"/>
    <n v="5"/>
  </r>
  <r>
    <s v="SC-57738-2016"/>
    <x v="15"/>
    <n v="5"/>
  </r>
  <r>
    <s v="SC-58248-2016"/>
    <x v="2"/>
    <n v="5"/>
  </r>
  <r>
    <s v="SC-684-2017"/>
    <x v="53"/>
    <n v="5"/>
  </r>
  <r>
    <s v="Cr Case-2-2017"/>
    <x v="15"/>
    <n v="5"/>
  </r>
  <r>
    <s v="SC-56486-2016"/>
    <x v="15"/>
    <n v="5"/>
  </r>
  <r>
    <s v="SC-7-2018"/>
    <x v="2"/>
    <n v="5"/>
  </r>
  <r>
    <s v="SC-703-2017"/>
    <x v="55"/>
    <n v="5"/>
  </r>
  <r>
    <s v="SC-722-2017"/>
    <x v="56"/>
    <n v="5"/>
  </r>
  <r>
    <s v="SC-162-2017"/>
    <x v="42"/>
    <n v="5"/>
  </r>
  <r>
    <s v="SC-57482-2016"/>
    <x v="30"/>
    <n v="5"/>
  </r>
  <r>
    <s v="SC-56566-2016"/>
    <x v="13"/>
    <n v="5"/>
  </r>
  <r>
    <s v="SC-56381-2016"/>
    <x v="13"/>
    <n v="10"/>
  </r>
  <r>
    <s v="SC-7-2018"/>
    <x v="2"/>
    <n v="5"/>
  </r>
  <r>
    <s v="SC-5-2018"/>
    <x v="33"/>
    <n v="5"/>
  </r>
  <r>
    <s v="SC-6-2018"/>
    <x v="57"/>
    <n v="5"/>
  </r>
  <r>
    <s v="SC-8-2018"/>
    <x v="58"/>
    <n v="5"/>
  </r>
  <r>
    <s v="SC-3-2018"/>
    <x v="2"/>
    <n v="5"/>
  </r>
  <r>
    <s v="SC-4-2018"/>
    <x v="11"/>
    <n v="5"/>
  </r>
  <r>
    <s v="SC-58025-2016"/>
    <x v="7"/>
    <n v="30"/>
  </r>
  <r>
    <s v="SC-592-2017"/>
    <x v="0"/>
    <n v="55"/>
  </r>
  <r>
    <s v="SC-599-2017"/>
    <x v="5"/>
    <n v="45"/>
  </r>
  <r>
    <s v="SC-57748-2016"/>
    <x v="10"/>
    <n v="10"/>
  </r>
  <r>
    <s v="SC-11-2018"/>
    <x v="2"/>
    <n v="10"/>
  </r>
  <r>
    <s v="SC-601-2017"/>
    <x v="51"/>
    <n v="55"/>
  </r>
  <r>
    <s v="SC-58203-2016"/>
    <x v="18"/>
    <n v="46"/>
  </r>
  <r>
    <s v="SC-599-2017"/>
    <x v="5"/>
    <n v="60"/>
  </r>
  <r>
    <s v="SC-670-2017"/>
    <x v="15"/>
    <n v="65"/>
  </r>
  <r>
    <s v="SC-57015-2016"/>
    <x v="23"/>
    <n v="3"/>
  </r>
  <r>
    <s v="SC-13-2018"/>
    <x v="59"/>
    <n v="10"/>
  </r>
  <r>
    <s v="SC-58185-2016"/>
    <x v="1"/>
    <n v="10"/>
  </r>
  <r>
    <s v="SC-599-2017"/>
    <x v="5"/>
    <n v="71"/>
  </r>
  <r>
    <s v="SC-702-2017"/>
    <x v="54"/>
    <n v="15"/>
  </r>
  <r>
    <s v="SC-57732-2016"/>
    <x v="6"/>
    <n v="10"/>
  </r>
  <r>
    <s v="SC-57505-2016"/>
    <x v="2"/>
    <n v="10"/>
  </r>
  <r>
    <s v="SC-57256-2016"/>
    <x v="15"/>
    <n v="10"/>
  </r>
  <r>
    <s v="SC-58025-2016"/>
    <x v="41"/>
    <n v="24"/>
  </r>
  <r>
    <s v="SC-208-2017"/>
    <x v="2"/>
    <n v="30"/>
  </r>
  <r>
    <s v="SC-599-2017"/>
    <x v="5"/>
    <n v="140"/>
  </r>
  <r>
    <s v="SC-56482-2016"/>
    <x v="60"/>
    <n v="10"/>
  </r>
  <r>
    <s v="SC-58248-2016"/>
    <x v="2"/>
    <n v="60"/>
  </r>
  <r>
    <s v="SC-11-2018"/>
    <x v="2"/>
    <n v="30"/>
  </r>
  <r>
    <s v="SC-57482-2016"/>
    <x v="30"/>
    <n v="25"/>
  </r>
  <r>
    <s v="SC-640-2017"/>
    <x v="28"/>
    <n v="10"/>
  </r>
  <r>
    <s v="SC-57198-2016"/>
    <x v="8"/>
    <n v="10"/>
  </r>
  <r>
    <s v="SC-57959-2016"/>
    <x v="33"/>
    <n v="30"/>
  </r>
  <r>
    <s v="SC-599-2017"/>
    <x v="5"/>
    <n v="195"/>
  </r>
  <r>
    <s v="SC-57738-2016"/>
    <x v="15"/>
    <n v="10"/>
  </r>
  <r>
    <s v="SC-57807-2016"/>
    <x v="20"/>
    <n v="10"/>
  </r>
  <r>
    <s v="SC-56107-2016"/>
    <x v="45"/>
    <n v="6"/>
  </r>
  <r>
    <s v="SC-19-2018"/>
    <x v="61"/>
    <n v="15"/>
  </r>
  <r>
    <s v="SC-18-2018"/>
    <x v="62"/>
    <n v="20"/>
  </r>
  <r>
    <s v="SC-7-2018"/>
    <x v="2"/>
    <n v="20"/>
  </r>
  <r>
    <s v="SC-161-2017"/>
    <x v="43"/>
    <n v="55"/>
  </r>
  <r>
    <s v="SC-599-2017"/>
    <x v="5"/>
    <n v="23"/>
  </r>
  <r>
    <s v="SC-56388-2016"/>
    <x v="5"/>
    <n v="30"/>
  </r>
  <r>
    <s v="SC-58248-2016"/>
    <x v="2"/>
    <n v="30"/>
  </r>
  <r>
    <s v="SC-703-2017"/>
    <x v="55"/>
    <n v="10"/>
  </r>
  <r>
    <s v="SC-196-2017"/>
    <x v="15"/>
    <n v="5"/>
  </r>
  <r>
    <s v="SC-599-2017"/>
    <x v="5"/>
    <n v="60"/>
  </r>
  <r>
    <s v="SC-615-2017"/>
    <x v="0"/>
    <n v="10"/>
  </r>
  <r>
    <s v="SC-56566-2016"/>
    <x v="13"/>
    <n v="30"/>
  </r>
  <r>
    <s v="SC-58248-2016"/>
    <x v="2"/>
    <n v="40"/>
  </r>
  <r>
    <s v="SC-684-2017"/>
    <x v="53"/>
    <n v="45"/>
  </r>
  <r>
    <s v="SC-243-2017"/>
    <x v="15"/>
    <n v="10"/>
  </r>
  <r>
    <s v="SC-592-2017"/>
    <x v="0"/>
    <n v="10"/>
  </r>
  <r>
    <s v="SC-599-2017"/>
    <x v="5"/>
    <n v="50"/>
  </r>
  <r>
    <s v="SC-56371-2016"/>
    <x v="11"/>
    <n v="30"/>
  </r>
  <r>
    <s v="SC-57795-2016"/>
    <x v="26"/>
    <n v="75"/>
  </r>
  <r>
    <s v="SC-703-2017"/>
    <x v="55"/>
    <n v="70"/>
  </r>
  <r>
    <s v="SC-722-2017"/>
    <x v="56"/>
    <n v="10"/>
  </r>
  <r>
    <s v="SC-58205-2016"/>
    <x v="2"/>
    <n v="5"/>
  </r>
  <r>
    <s v="SC-105-2017"/>
    <x v="9"/>
    <n v="45"/>
  </r>
  <r>
    <s v="SC-599-2017"/>
    <x v="5"/>
    <n v="50"/>
  </r>
  <r>
    <s v="SC-5-2018"/>
    <x v="33"/>
    <n v="30"/>
  </r>
  <r>
    <s v="SC-58061-2016"/>
    <x v="15"/>
    <n v="10"/>
  </r>
  <r>
    <s v="SC-58186-2016"/>
    <x v="15"/>
    <n v="60"/>
  </r>
  <r>
    <s v="SC-32-2017"/>
    <x v="38"/>
    <n v="60"/>
  </r>
  <r>
    <s v="SC-57807-2016"/>
    <x v="20"/>
    <n v="15"/>
  </r>
  <r>
    <s v="SC-56486-2016"/>
    <x v="15"/>
    <n v="15"/>
  </r>
  <r>
    <s v="SC-6-2018"/>
    <x v="57"/>
    <n v="5"/>
  </r>
  <r>
    <s v="SC-58170-2016"/>
    <x v="0"/>
    <n v="1"/>
  </r>
  <r>
    <s v="SC-87-2017"/>
    <x v="40"/>
    <n v="20"/>
  </r>
  <r>
    <s v="SC-669-2017"/>
    <x v="15"/>
    <n v="40"/>
  </r>
  <r>
    <s v="SC-56482-2016"/>
    <x v="19"/>
    <n v="10"/>
  </r>
  <r>
    <s v="SC-8-2018"/>
    <x v="58"/>
    <n v="15"/>
  </r>
  <r>
    <s v="SC-162-2017"/>
    <x v="42"/>
    <n v="55"/>
  </r>
  <r>
    <s v="Cr Case-2-2017"/>
    <x v="15"/>
    <n v="40"/>
  </r>
  <r>
    <s v="SC-58248-2016"/>
    <x v="2"/>
    <n v="5"/>
  </r>
  <r>
    <s v="SC-57672-2016"/>
    <x v="3"/>
    <n v="20"/>
  </r>
  <r>
    <s v="SC-3-2018"/>
    <x v="2"/>
    <n v="35"/>
  </r>
  <r>
    <s v="SC-4-2018"/>
    <x v="11"/>
    <n v="45"/>
  </r>
  <r>
    <s v="SC-58025-2016"/>
    <x v="7"/>
    <n v="75"/>
  </r>
  <r>
    <s v="SC-670-2017"/>
    <x v="15"/>
    <n v="10"/>
  </r>
  <r>
    <s v="SC-57212-2016"/>
    <x v="37"/>
    <n v="15"/>
  </r>
  <r>
    <s v="SC-56566-2016"/>
    <x v="13"/>
    <n v="30"/>
  </r>
  <r>
    <s v="SC-37-2018"/>
    <x v="28"/>
    <n v="10"/>
  </r>
  <r>
    <s v="SC-601-2017"/>
    <x v="51"/>
    <n v="10"/>
  </r>
  <r>
    <s v="SC-13-2018"/>
    <x v="59"/>
    <n v="25"/>
  </r>
  <r>
    <s v="SC-58203-2016"/>
    <x v="18"/>
    <n v="55"/>
  </r>
  <r>
    <s v="SC-161-2017"/>
    <x v="43"/>
    <n v="25"/>
  </r>
  <r>
    <s v="SC-599-2017"/>
    <x v="5"/>
    <n v="10"/>
  </r>
  <r>
    <s v="SC-57748-2016"/>
    <x v="10"/>
    <n v="55"/>
  </r>
  <r>
    <s v="SC-57738-2016"/>
    <x v="15"/>
    <n v="30"/>
  </r>
  <r>
    <s v="SC-640-2017"/>
    <x v="28"/>
    <n v="30"/>
  </r>
  <r>
    <s v="SC-684-2017"/>
    <x v="53"/>
    <n v="10"/>
  </r>
  <r>
    <s v="SC-196-2017"/>
    <x v="15"/>
    <n v="45"/>
  </r>
  <r>
    <s v="SC-599-2017"/>
    <x v="5"/>
    <n v="10"/>
  </r>
  <r>
    <s v="SC-702-2017"/>
    <x v="54"/>
    <n v="15"/>
  </r>
  <r>
    <s v="SC-57198-2016"/>
    <x v="8"/>
    <n v="60"/>
  </r>
  <r>
    <s v="SC-57505-2016"/>
    <x v="2"/>
    <n v="70"/>
  </r>
  <r>
    <s v="SC-601-2017"/>
    <x v="51"/>
    <n v="30"/>
  </r>
  <r>
    <s v="SC-19-2018"/>
    <x v="61"/>
    <n v="30"/>
  </r>
  <r>
    <s v="SC-57256-2016"/>
    <x v="15"/>
    <n v="10"/>
  </r>
  <r>
    <s v="SC-11-2018"/>
    <x v="2"/>
    <n v="30"/>
  </r>
  <r>
    <s v="SC-57015-2016"/>
    <x v="23"/>
    <n v="75"/>
  </r>
  <r>
    <s v="SC-58248-2016"/>
    <x v="2"/>
    <n v="5"/>
  </r>
  <r>
    <s v="SC-57732-2016"/>
    <x v="6"/>
    <n v="5"/>
  </r>
  <r>
    <s v="SC-56388-2016"/>
    <x v="5"/>
    <n v="20"/>
  </r>
  <r>
    <s v="SC-5-2018"/>
    <x v="33"/>
    <n v="60"/>
  </r>
  <r>
    <s v="SC-18-2018"/>
    <x v="62"/>
    <n v="10"/>
  </r>
  <r>
    <s v="SC-58170-2016"/>
    <x v="0"/>
    <n v="10"/>
  </r>
  <r>
    <s v="SC-208-2017"/>
    <x v="2"/>
    <n v="45"/>
  </r>
  <r>
    <s v="SC-592-2017"/>
    <x v="0"/>
    <n v="20"/>
  </r>
  <r>
    <s v="SC-56482-2016"/>
    <x v="19"/>
    <n v="30"/>
  </r>
  <r>
    <s v="SC-722-2017"/>
    <x v="56"/>
    <n v="60"/>
  </r>
  <r>
    <s v="SC-3-2018"/>
    <x v="2"/>
    <n v="5"/>
  </r>
  <r>
    <s v="SC-57959-2016"/>
    <x v="33"/>
    <n v="30"/>
  </r>
  <r>
    <s v="SC-58185-2016"/>
    <x v="1"/>
    <n v="60"/>
  </r>
  <r>
    <s v="SC-87-2017"/>
    <x v="40"/>
    <n v="10"/>
  </r>
  <r>
    <s v="SC-56566-2016"/>
    <x v="13"/>
    <n v="5"/>
  </r>
  <r>
    <s v="SC-56107-2016"/>
    <x v="45"/>
    <n v="40"/>
  </r>
  <r>
    <s v="SC-7-2018"/>
    <x v="2"/>
    <n v="20"/>
  </r>
  <r>
    <s v="SC-19-2018"/>
    <x v="61"/>
    <n v="45"/>
  </r>
  <r>
    <s v="SC-58186-2016"/>
    <x v="15"/>
    <n v="5"/>
  </r>
  <r>
    <s v="SC-58230-2016"/>
    <x v="35"/>
    <n v="10"/>
  </r>
  <r>
    <s v="SC-615-2017"/>
    <x v="0"/>
    <n v="60"/>
  </r>
  <r>
    <s v="SC-58248-2016"/>
    <x v="2"/>
    <n v="10"/>
  </r>
  <r>
    <s v="SC-57807-2016"/>
    <x v="20"/>
    <n v="10"/>
  </r>
  <r>
    <s v="SC-6-2018"/>
    <x v="57"/>
    <n v="15"/>
  </r>
  <r>
    <s v="SC-8-2018"/>
    <x v="58"/>
    <n v="5"/>
  </r>
  <r>
    <s v="SC-243-2017"/>
    <x v="15"/>
    <n v="5"/>
  </r>
  <r>
    <s v="SC-599-2017"/>
    <x v="5"/>
    <n v="2"/>
  </r>
  <r>
    <s v="SC-703-2017"/>
    <x v="55"/>
    <n v="90"/>
  </r>
  <r>
    <s v="SC-162-2017"/>
    <x v="42"/>
    <n v="60"/>
  </r>
  <r>
    <s v="SC-56566-2016"/>
    <x v="13"/>
    <n v="10"/>
  </r>
  <r>
    <s v="SC-56371-2016"/>
    <x v="11"/>
    <n v="10"/>
  </r>
  <r>
    <s v="SC-640-2017"/>
    <x v="28"/>
    <n v="10"/>
  </r>
  <r>
    <s v="SC-684-2017"/>
    <x v="53"/>
    <n v="15"/>
  </r>
  <r>
    <s v="SC-32-2017"/>
    <x v="38"/>
    <n v="10"/>
  </r>
  <r>
    <s v="SC-105-2017"/>
    <x v="9"/>
    <n v="10"/>
  </r>
  <r>
    <s v="SC-669-2017"/>
    <x v="15"/>
    <n v="75"/>
  </r>
  <r>
    <s v="SC-57482-2016"/>
    <x v="30"/>
    <n v="15"/>
  </r>
  <r>
    <s v="SC-57738-2016"/>
    <x v="15"/>
    <n v="5"/>
  </r>
  <r>
    <s v="SC-13-2018"/>
    <x v="59"/>
    <n v="45"/>
  </r>
  <r>
    <s v="SC-58061-2016"/>
    <x v="15"/>
    <n v="10"/>
  </r>
  <r>
    <s v="SC-58205-2016"/>
    <x v="2"/>
    <n v="90"/>
  </r>
  <r>
    <s v="SC-57672-2016"/>
    <x v="63"/>
    <n v="30"/>
  </r>
  <r>
    <s v="SC-3-2018"/>
    <x v="2"/>
    <n v="20"/>
  </r>
  <r>
    <s v="SC-19-2018"/>
    <x v="61"/>
    <n v="35"/>
  </r>
  <r>
    <s v="SC-5-2018"/>
    <x v="33"/>
    <n v="15"/>
  </r>
  <r>
    <s v="SC-625-2017"/>
    <x v="48"/>
    <n v="10"/>
  </r>
  <r>
    <s v="SC-58025-2016"/>
    <x v="7"/>
    <n v="75"/>
  </r>
  <r>
    <s v="Cr Case-2-2017"/>
    <x v="15"/>
    <n v="45"/>
  </r>
  <r>
    <s v="SC-669-2017"/>
    <x v="15"/>
    <n v="30"/>
  </r>
  <r>
    <s v="SC-57795-2016"/>
    <x v="26"/>
    <n v="15"/>
  </r>
  <r>
    <s v="SC-601-2017"/>
    <x v="51"/>
    <n v="30"/>
  </r>
  <r>
    <s v="SC-196-2017"/>
    <x v="15"/>
    <n v="60"/>
  </r>
  <r>
    <s v="SC-669-2017"/>
    <x v="15"/>
    <n v="30"/>
  </r>
  <r>
    <s v="SC-670-2017"/>
    <x v="15"/>
    <n v="120"/>
  </r>
  <r>
    <s v="SC-57212-2016"/>
    <x v="37"/>
    <n v="15"/>
  </r>
  <r>
    <s v="SC-57748-2016"/>
    <x v="10"/>
    <n v="5"/>
  </r>
  <r>
    <s v="SC-18-2018"/>
    <x v="62"/>
    <n v="30"/>
  </r>
  <r>
    <s v="SC-57256-2016"/>
    <x v="15"/>
    <n v="120"/>
  </r>
  <r>
    <s v="SC-87-2017"/>
    <x v="40"/>
    <n v="10"/>
  </r>
  <r>
    <s v="SC-599-2017"/>
    <x v="5"/>
    <n v="45"/>
  </r>
  <r>
    <s v="SC-56486-2016"/>
    <x v="15"/>
    <n v="15"/>
  </r>
  <r>
    <s v="SC-3-2018"/>
    <x v="2"/>
    <n v="45"/>
  </r>
  <r>
    <s v="SC-58203-2016"/>
    <x v="18"/>
    <n v="20"/>
  </r>
  <r>
    <s v="SC-4-2018"/>
    <x v="11"/>
    <n v="150"/>
  </r>
  <r>
    <s v="SC-11-2018"/>
    <x v="2"/>
    <n v="50"/>
  </r>
  <r>
    <s v="SC-57732-2016"/>
    <x v="6"/>
    <n v="10"/>
  </r>
  <r>
    <s v="SC-5-2018"/>
    <x v="33"/>
    <n v="30"/>
  </r>
  <r>
    <s v="SC-7-2018"/>
    <x v="2"/>
    <n v="60"/>
  </r>
  <r>
    <s v="SC-58185-2016"/>
    <x v="1"/>
    <n v="30"/>
  </r>
  <r>
    <s v="SC-161-2017"/>
    <x v="43"/>
    <n v="15"/>
  </r>
  <r>
    <s v="SC-4-2018"/>
    <x v="11"/>
    <n v="30"/>
  </r>
  <r>
    <s v="SC-57505-2016"/>
    <x v="2"/>
    <n v="45"/>
  </r>
  <r>
    <s v="SC-6-2018"/>
    <x v="57"/>
    <n v="20"/>
  </r>
  <r>
    <s v="SC-669-2017"/>
    <x v="15"/>
    <n v="30"/>
  </r>
  <r>
    <s v="SC-702-2017"/>
    <x v="54"/>
    <n v="105"/>
  </r>
  <r>
    <s v="SC-11-2018"/>
    <x v="2"/>
    <n v="45"/>
  </r>
  <r>
    <s v="SC-162-2017"/>
    <x v="42"/>
    <n v="10"/>
  </r>
  <r>
    <s v="SC-57807-2016"/>
    <x v="20"/>
    <n v="75"/>
  </r>
  <r>
    <s v="SC-8-2018"/>
    <x v="58"/>
    <n v="10"/>
  </r>
  <r>
    <s v="SC-58170-2016"/>
    <x v="0"/>
    <n v="10"/>
  </r>
  <r>
    <s v="SC-208-2017"/>
    <x v="2"/>
    <n v="45"/>
  </r>
  <r>
    <s v="SC-599-2017"/>
    <x v="5"/>
    <n v="10"/>
  </r>
  <r>
    <s v="SC-4-2018"/>
    <x v="11"/>
    <n v="90"/>
  </r>
  <r>
    <s v="SC-57807-2016"/>
    <x v="20"/>
    <n v="45"/>
  </r>
  <r>
    <s v="SC-57198-2016"/>
    <x v="8"/>
    <n v="10"/>
  </r>
  <r>
    <s v="SC-4-2018"/>
    <x v="11"/>
    <n v="10"/>
  </r>
  <r>
    <s v="SC-11-2018"/>
    <x v="2"/>
    <n v="5"/>
  </r>
  <r>
    <s v="SC-57482-2016"/>
    <x v="30"/>
    <n v="10"/>
  </r>
  <r>
    <s v="SC-56388-2016"/>
    <x v="5"/>
    <n v="10"/>
  </r>
  <r>
    <s v="SC-640-2017"/>
    <x v="28"/>
    <n v="10"/>
  </r>
  <r>
    <s v="SC-243-2017"/>
    <x v="15"/>
    <n v="10"/>
  </r>
  <r>
    <s v="SC-592-2017"/>
    <x v="0"/>
    <n v="60"/>
  </r>
  <r>
    <s v="SC-11-2018"/>
    <x v="2"/>
    <n v="30"/>
  </r>
  <r>
    <s v="SC-57505-2016"/>
    <x v="2"/>
    <n v="20"/>
  </r>
  <r>
    <s v="SC-57015-2016"/>
    <x v="23"/>
    <n v="10"/>
  </r>
  <r>
    <s v="SC-113-2018"/>
    <x v="13"/>
    <n v="10"/>
  </r>
  <r>
    <s v="SC-114-2018"/>
    <x v="13"/>
    <n v="10"/>
  </r>
  <r>
    <s v="SC-57959-2016"/>
    <x v="33"/>
    <n v="30"/>
  </r>
  <r>
    <s v="Cr Case-2-2017"/>
    <x v="15"/>
    <n v="45"/>
  </r>
  <r>
    <s v="SC-11-2018"/>
    <x v="2"/>
    <n v="105"/>
  </r>
  <r>
    <s v="SC-56482-2016"/>
    <x v="19"/>
    <n v="30"/>
  </r>
  <r>
    <s v="SC-37-2018"/>
    <x v="64"/>
    <n v="30"/>
  </r>
  <r>
    <s v="SC-615-2017"/>
    <x v="0"/>
    <n v="120"/>
  </r>
  <r>
    <s v="SC-722-2017"/>
    <x v="56"/>
    <n v="30"/>
  </r>
  <r>
    <s v="SC-11-2018"/>
    <x v="2"/>
    <n v="45"/>
  </r>
  <r>
    <s v="SC-57748-2016"/>
    <x v="10"/>
    <n v="30"/>
  </r>
  <r>
    <s v="SC-57505-2016"/>
    <x v="2"/>
    <n v="15"/>
  </r>
  <r>
    <s v="SC-57795-2016"/>
    <x v="26"/>
    <n v="10"/>
  </r>
  <r>
    <s v="SC-58061-2016"/>
    <x v="15"/>
    <n v="30"/>
  </r>
  <r>
    <s v="SC-703-2017"/>
    <x v="55"/>
    <n v="30"/>
  </r>
  <r>
    <s v="SC-11-2018"/>
    <x v="2"/>
    <n v="60"/>
  </r>
  <r>
    <s v="SC-58185-2016"/>
    <x v="1"/>
    <n v="10"/>
  </r>
  <r>
    <s v="SC-57738-2016"/>
    <x v="15"/>
    <n v="5"/>
  </r>
  <r>
    <s v="SC-56107-2016"/>
    <x v="45"/>
    <n v="15"/>
  </r>
  <r>
    <s v="SC-114-2018"/>
    <x v="13"/>
    <n v="10"/>
  </r>
  <r>
    <s v="SC-58186-2016"/>
    <x v="15"/>
    <n v="30"/>
  </r>
  <r>
    <s v="SC-87-2017"/>
    <x v="40"/>
    <n v="70"/>
  </r>
  <r>
    <s v="SC-684-2017"/>
    <x v="53"/>
    <n v="60"/>
  </r>
  <r>
    <s v="SC-162-2017"/>
    <x v="42"/>
    <n v="30"/>
  </r>
  <r>
    <s v="SC-57212-2016"/>
    <x v="37"/>
    <n v="25"/>
  </r>
  <r>
    <s v="SC-6-2018"/>
    <x v="57"/>
    <n v="15"/>
  </r>
  <r>
    <s v="SC-8-2018"/>
    <x v="58"/>
    <n v="15"/>
  </r>
  <r>
    <s v="SC-58025-2016"/>
    <x v="41"/>
    <n v="60"/>
  </r>
  <r>
    <s v="SC-58205-2016"/>
    <x v="2"/>
    <n v="10"/>
  </r>
  <r>
    <s v="SC-32-2017"/>
    <x v="38"/>
    <n v="90"/>
  </r>
  <r>
    <s v="SC-56371-2016"/>
    <x v="11"/>
    <n v="20"/>
  </r>
  <r>
    <s v="SC-113-2018"/>
    <x v="13"/>
    <n v="40"/>
  </r>
  <r>
    <s v="SC-105-2017"/>
    <x v="9"/>
    <n v="75"/>
  </r>
  <r>
    <s v="SC-599-2017"/>
    <x v="5"/>
    <n v="10"/>
  </r>
  <r>
    <s v="SC-669-2017"/>
    <x v="15"/>
    <n v="30"/>
  </r>
  <r>
    <s v="SC-670-2017"/>
    <x v="15"/>
    <n v="30"/>
  </r>
  <r>
    <s v="SC-57672-2016"/>
    <x v="3"/>
    <n v="10"/>
  </r>
  <r>
    <s v="SC-18-2018"/>
    <x v="62"/>
    <n v="10"/>
  </r>
  <r>
    <s v="SC-196-2017"/>
    <x v="15"/>
    <n v="30"/>
  </r>
  <r>
    <s v="SC-19-2018"/>
    <x v="61"/>
    <n v="60"/>
  </r>
  <r>
    <s v="SC-57738-2016"/>
    <x v="15"/>
    <n v="5"/>
  </r>
  <r>
    <s v="SC-57505-2016"/>
    <x v="2"/>
    <n v="5"/>
  </r>
  <r>
    <s v="SC-56486-2016"/>
    <x v="15"/>
    <n v="20"/>
  </r>
  <r>
    <s v="SC-57256-2016"/>
    <x v="15"/>
    <n v="20"/>
  </r>
  <r>
    <s v="SC-640-2017"/>
    <x v="28"/>
    <n v="10"/>
  </r>
  <r>
    <s v="SC-58230-2016"/>
    <x v="35"/>
    <n v="30"/>
  </r>
  <r>
    <s v="SC-601-2017"/>
    <x v="51"/>
    <n v="5"/>
  </r>
  <r>
    <s v="SC-670-2017"/>
    <x v="15"/>
    <n v="20"/>
  </r>
  <r>
    <s v="SC-13-2018"/>
    <x v="59"/>
    <n v="90"/>
  </r>
  <r>
    <s v="SC-57738-2016"/>
    <x v="15"/>
    <n v="30"/>
  </r>
  <r>
    <s v="SC-57505-2016"/>
    <x v="2"/>
    <n v="5"/>
  </r>
  <r>
    <s v="SC-57732-2016"/>
    <x v="6"/>
    <n v="20"/>
  </r>
  <r>
    <s v="Cr Case-2-2017"/>
    <x v="15"/>
    <n v="15"/>
  </r>
  <r>
    <s v="SC-117-2018"/>
    <x v="28"/>
    <n v="30"/>
  </r>
  <r>
    <s v="SC-58203-2016"/>
    <x v="18"/>
    <n v="30"/>
  </r>
  <r>
    <s v="SC-208-2017"/>
    <x v="2"/>
    <n v="75"/>
  </r>
  <r>
    <s v="SC-162-2017"/>
    <x v="42"/>
    <n v="20"/>
  </r>
  <r>
    <s v="SC-57748-2016"/>
    <x v="10"/>
    <n v="25"/>
  </r>
  <r>
    <s v="SC-58170-2016"/>
    <x v="0"/>
    <n v="10"/>
  </r>
  <r>
    <s v="SC-7-2018"/>
    <x v="2"/>
    <n v="120"/>
  </r>
  <r>
    <s v="SC-57482-2016"/>
    <x v="30"/>
    <n v="35"/>
  </r>
  <r>
    <s v="SC-57807-2016"/>
    <x v="20"/>
    <n v="35"/>
  </r>
  <r>
    <s v="SC-669-2017"/>
    <x v="15"/>
    <n v="10"/>
  </r>
  <r>
    <s v="SC-3-2018"/>
    <x v="2"/>
    <n v="70"/>
  </r>
  <r>
    <s v="SC-7-2018"/>
    <x v="2"/>
    <n v="180"/>
  </r>
  <r>
    <s v="SC-57807-2016"/>
    <x v="20"/>
    <n v="10"/>
  </r>
  <r>
    <s v="SC-114-2018"/>
    <x v="13"/>
    <n v="10"/>
  </r>
  <r>
    <s v="SC-702-2017"/>
    <x v="54"/>
    <n v="10"/>
  </r>
  <r>
    <s v="SC-703-2017"/>
    <x v="55"/>
    <n v="115"/>
  </r>
  <r>
    <s v="SC-7-2018"/>
    <x v="2"/>
    <n v="150"/>
  </r>
  <r>
    <s v="SC-56388-2016"/>
    <x v="5"/>
    <n v="30"/>
  </r>
</pivotCacheRecords>
</file>

<file path=xl/pivotCache/pivotCacheRecords10.xml><?xml version="1.0" encoding="utf-8"?>
<pivotCacheRecords xmlns="http://schemas.openxmlformats.org/spreadsheetml/2006/main" xmlns:r="http://schemas.openxmlformats.org/officeDocument/2006/relationships" count="1413">
  <r>
    <s v="On request of counsel for the accused, case adjourned for further arguments on charge."/>
    <s v="Part arguments on charge heard."/>
    <b v="1"/>
    <b v="0"/>
    <x v="0"/>
    <n v="15"/>
    <s v="SC-58170-2016"/>
  </r>
  <r>
    <s v="On request of counsel of both accused persons, matter adjourned for framing of charge."/>
    <s v="Part arguments on the point of charge heard."/>
    <b v="1"/>
    <b v="0"/>
    <x v="0"/>
    <n v="20"/>
    <s v="SC-58185-2016"/>
  </r>
  <r>
    <s v="Counsel for accused sought time for going through the file and argue on charge."/>
    <s v="Fresh Vakaltnama filed on behalf accused persons."/>
    <b v="0"/>
    <b v="0"/>
    <x v="1"/>
    <n v="10"/>
    <s v="SC-58205-2016"/>
  </r>
  <r>
    <s v="PW-28 was to be examined who was not present."/>
    <s v="Matter adjourned on the request of the State."/>
    <b v="0"/>
    <b v="1"/>
    <x v="0"/>
    <n v="7"/>
    <s v="SC-57672-2016"/>
  </r>
  <r>
    <s v="Ld. APP sought time to see whether more PE is to be led or not."/>
    <s v="Application for exemption of accused Smt. Rajesh was allowed. Her interim bail was extended till next date"/>
    <b v="0"/>
    <b v="0"/>
    <x v="1"/>
    <n v="20"/>
    <s v="SC-57521-2016"/>
  </r>
  <r>
    <s v="Matter adjourned for recording statement of the accused."/>
    <s v="Vide order dated 28.112016, prosecution evidence was closed."/>
    <b v="1"/>
    <b v="0"/>
    <x v="0"/>
    <n v="7"/>
    <s v="SC-56388-2016"/>
  </r>
  <r>
    <s v="Ld. counsel for the accused closed D.E and matter was listed for recording the Statement of accused."/>
    <s v="D.E closed on behalf accused Ravi@ Rambo."/>
    <b v="0"/>
    <b v="0"/>
    <x v="1"/>
    <n v="20"/>
    <s v="SC-57732-2016"/>
  </r>
  <r>
    <s v="Matter was adjourned for arguments on charge."/>
    <s v="Counsel for three accused persons made separate statement with regard to not pressing the bail applications. The bail application of three accused persons were dismissed as not-pressed. IO was directed to file FSL report within 15 days."/>
    <b v="1"/>
    <b v="0"/>
    <x v="0"/>
    <n v="45"/>
    <s v="SC-58025-2016"/>
  </r>
  <r>
    <s v="The matter adjourned as PW-32 Insp. M.L. Meena was not present for his evidence"/>
    <s v="PW-32 Insp. M.L. Meena was not present. Request for exemption was sent on the ground that he was busy in Republic Day arrangement. He was ordered to be summoned again."/>
    <b v="1"/>
    <b v="0"/>
    <x v="0"/>
    <n v="10"/>
    <s v="SC-57198-2016"/>
  </r>
  <r>
    <s v="The matter adjourned on request of PW-33 Insp. Arjun as he had to go to attend his ailing father in hospital."/>
    <s v="PW-33 Insp. Arjun was partly recorded in chief. His further examination-in-chief deferred on his request."/>
    <b v="1"/>
    <b v="0"/>
    <x v="0"/>
    <n v="60"/>
    <s v="SC-57328-2016"/>
  </r>
  <r>
    <s v="Case was adjourned on the request of PW-39 A.K. Singh as he had to appear before some other court in Dwarka."/>
    <s v="PW-39 Insp. A.K. Singh sent request for adjournment, which was considered and allowed. He was summoned for the next date of hearing."/>
    <b v="1"/>
    <b v="0"/>
    <x v="0"/>
    <n v="10"/>
    <s v="SC-57748-2016"/>
  </r>
  <r>
    <s v="Ld. Addl. P.P also sought time to go through the file. The matter was adjourned for recording statement of accused persons on 10.1.2017."/>
    <s v="Accused Sandeep sought adjournment as his counsel was not available. Ld. Addl. P.P also sought time to go through the file."/>
    <b v="1"/>
    <b v="0"/>
    <x v="0"/>
    <n v="10"/>
    <s v="SC-56371-2016"/>
  </r>
  <r>
    <s v="Case adjourned for final arguments."/>
    <s v="DW-1 examined and discharged. DE closed."/>
    <b v="1"/>
    <b v="0"/>
    <x v="0"/>
    <n v="45"/>
    <s v="SC-57497-2016"/>
  </r>
  <r>
    <s v="On request of both sides, matter was adjourned for further arguments."/>
    <s v="Part arguments heard."/>
    <b v="1"/>
    <b v="0"/>
    <x v="0"/>
    <n v="30"/>
    <s v="SC-56381-2016"/>
  </r>
  <r>
    <s v="Complainant, IO as well as MHC(M) summoned for the next date of hearing and case adjourned."/>
    <s v="Further arguments on the point of charge heard. Charge U/s 364/302/201/ 506/34 IPC r/w Section 120-B IPC framed."/>
    <b v="1"/>
    <b v="0"/>
    <x v="0"/>
    <n v="45"/>
    <s v="SC-58185-2016"/>
  </r>
  <r>
    <s v="PW HC Diwan Singh who was under cross-examination was not present. Matter adjourned for P.E"/>
    <s v="PW.29 Bhanwar Singh was cross-examined &amp; discharged. PW HC who was under cross-examination was summoned for the next date."/>
    <b v="1"/>
    <b v="0"/>
    <x v="0"/>
    <n v="60"/>
    <s v="SC-56486-2016"/>
  </r>
  <r>
    <s v="I.O sent request. Matter adjourned for P.E"/>
    <s v="I.O sent request as he was on C.L which was considered and accepted. Fresh summons issued to I.O"/>
    <b v="1"/>
    <b v="0"/>
    <x v="0"/>
    <n v="10"/>
    <s v="SC-57256-2016"/>
  </r>
  <r>
    <s v="I.O was not present. Matter adjourned for PE."/>
    <s v="I.O was not present as he was not summoned. Fresh summons were issued to I.O with direction to make suitable arrangement for playing CD in the court."/>
    <b v="1"/>
    <b v="0"/>
    <x v="0"/>
    <n v="15"/>
    <s v="SC-56091-2016"/>
  </r>
  <r>
    <s v="Application under Section 311 Cr.P.C was disposed of and the matter was adjourned for P.E"/>
    <s v="Arguments on application under Section 311 Cr.P.C of the State heard. The same was considered and allowed."/>
    <b v="1"/>
    <b v="0"/>
    <x v="0"/>
    <n v="20"/>
    <s v="SC-57275-2016"/>
  </r>
  <r>
    <s v="IO was not present. Matter was adjourned for clarification and P.E"/>
    <s v="IO was summoned to clarify with regard to 13 chance prints lifted from the crime scene and sent to Finger Prints Bureau."/>
    <b v="1"/>
    <b v="0"/>
    <x v="0"/>
    <n v="25"/>
    <s v="SC-57835-2016"/>
  </r>
  <r>
    <s v="Main counsel for the accused being busy in the Hon'ble High Court. Hence, case was adjourned for final arguments."/>
    <s v="Adjournment sought on behalf of counsel for accused which was considered and allowed."/>
    <b v="1"/>
    <b v="0"/>
    <x v="0"/>
    <n v="10"/>
    <s v="SC-56960-2016"/>
  </r>
  <r>
    <s v="Matter was adjourned as I.O was not present for the next date"/>
    <s v="Part arguments on charge heard."/>
    <b v="1"/>
    <b v="0"/>
    <x v="0"/>
    <n v="15"/>
    <s v="SC-58248-2016"/>
  </r>
  <r>
    <s v="On request of Ld. Addl. P.P as I.O was not present, the matter adjourned for furnishing clarification by I.O and arguments on charge."/>
    <s v="IO was not present. On request of Ld. Addl. P.P , IO was summoned to clarify with regard to the chance prints lifted from the crime scene, CCTV coverage, FSL report as well as status of accused No.4 if he was declared P.O, as no supplementary chargesheet filed on his behalf."/>
    <b v="1"/>
    <b v="0"/>
    <x v="0"/>
    <n v="15"/>
    <s v="SC-58203-2016"/>
  </r>
  <r>
    <s v="Matter adjourned for recording statement of accused persons as the main counsel was busy in some other court. Ld. Addl. P.P also sought time to go through the file in assisting the court for recording S.A."/>
    <s v="Proxy counsel for accused person prayed for adjournment as main counsel was not available which was considered and allowed. Ld. Addl. P.P also sought time to go through the file in assisting the court for recording S.A."/>
    <b v="1"/>
    <b v="0"/>
    <x v="0"/>
    <n v="5"/>
    <s v="SC-56482-2016"/>
  </r>
  <r>
    <s v="The matter was adjourned as it was already lunch time and Ld. Addl. P.P was not available after lunch as she had to go to deliver a lecture to police personnel at Rajendra Place."/>
    <s v="PW.18 IO/Inspector Mainder Singh partly cross-examined. His further cross-examination deferred at request of Ld. Addl. P.P."/>
    <b v="1"/>
    <b v="0"/>
    <x v="0"/>
    <n v="45"/>
    <s v="SC-57505-2016"/>
  </r>
  <r>
    <s v="Matter was adjourned at the request of Ld. Addl. P.P for going through the file for assisting in recording statement of accused."/>
    <s v="Ld. Addl. P.P sought time to go through the file for assisting in recording S.A which was considered and allowed."/>
    <b v="1"/>
    <b v="0"/>
    <x v="0"/>
    <n v="10"/>
    <s v="SC-57807-2016"/>
  </r>
  <r>
    <s v="Matter was adjourned for final arguments as D.E was closed."/>
    <s v="Separate statement of counsel for the accused was recorded in this regard."/>
    <b v="1"/>
    <b v="0"/>
    <x v="0"/>
    <n v="15"/>
    <s v="SC-56917-2016"/>
  </r>
  <r>
    <s v="The matter was adjourned on the request of the counsel for the accused persons as she sought time to conclude the arguments."/>
    <s v="Arguments were heard in part. Ld counsel for accused sought time to conclude arguments which was allowed."/>
    <b v="1"/>
    <b v="0"/>
    <x v="0"/>
    <n v="90"/>
    <s v="SC-57837-2016"/>
  </r>
  <r>
    <s v="Matter was adjourned as I.O was absent."/>
    <s v="I.O SI N.L. Yadav was not present. He was summoned for the next date."/>
    <b v="1"/>
    <b v="0"/>
    <x v="0"/>
    <n v="10"/>
    <s v="SC-57330-2016"/>
  </r>
  <r>
    <s v="Matter was adjourned as PW-23 SI Shyoram was absent."/>
    <s v="Request of the counsel for the accused for reduction of cost earlier imposed was accepted and cost was reduced. PW-23 SI Shyoram was absent. He was summoned again for the next date of hearing."/>
    <b v="1"/>
    <b v="0"/>
    <x v="0"/>
    <n v="20"/>
    <s v="SC-57015-2016"/>
  </r>
  <r>
    <s v="Case adjourned as PW-7/Superdar, could not be summoned."/>
    <s v="PW-7 Superdaar was summoned to produce the case property on the next date of hearing. PW-10 and IO were bound down for next date of hearing."/>
    <b v="1"/>
    <b v="0"/>
    <x v="0"/>
    <n v="15"/>
    <s v="SC-56803-2016"/>
  </r>
  <r>
    <s v="On the request of Ld. Amicus Curie as he sought time to inspect the file, case was adjourned for recording Statement of Accused."/>
    <s v="Adjournment was sought by Ld. Amicus Curiae for inspecting the file, which was allowed."/>
    <b v="1"/>
    <b v="0"/>
    <x v="0"/>
    <n v="10"/>
    <s v="SC-57737-2016"/>
  </r>
  <r>
    <s v="Ld. Addl. P.P for the State sought some more time to assist the court for recording S.A"/>
    <s v="Ld. Addl. P.P for the State sought some more time to assist the court for recording S.A. Request was allowed."/>
    <b v="0"/>
    <b v="0"/>
    <x v="1"/>
    <n v="10"/>
    <s v="SC-56471-2016"/>
  </r>
  <r>
    <s v="Counsel for the accused persons sought time to lead remaining DE."/>
    <s v="DW.1 and DW.2 were cross-examined and discharged. DW-3 discharged un-examined due to paucity of time."/>
    <b v="0"/>
    <b v="0"/>
    <x v="1"/>
    <n v="150"/>
    <s v="SC-57795-2016"/>
  </r>
  <r>
    <s v="On the request of Ld. Amicus Curie as he sought time to go through the file, case was adjourned."/>
    <s v="Adjournment was sought by Ld. Amicus Curiae for going through the file, which was allowed."/>
    <b v="1"/>
    <b v="0"/>
    <x v="0"/>
    <n v="10"/>
    <s v="SC-57632-2016"/>
  </r>
  <r>
    <s v="Case adjourned as the main counsel was stated to be busy in another case."/>
    <s v="An application for exemption from personal appearance had been moved on behalf of accused Bimlesh Sakhuja, which was allowed. On the request of the counsel for the accused, case was adjourned for final arguments."/>
    <b v="1"/>
    <b v="1"/>
    <x v="0"/>
    <n v="10"/>
    <s v="SC-57106-2016"/>
  </r>
  <r>
    <s v="Case adjourned for P.E. Complainant was summoned for the next date."/>
    <s v="Arguments on the point of charge heard. Charge U/s 302/34, framed against both the accused. Charge U/s 404 IPC framed against accused Amit."/>
    <b v="1"/>
    <b v="0"/>
    <x v="0"/>
    <n v="20"/>
    <s v="SC-58205-2016"/>
  </r>
  <r>
    <s v="Charge framed. I.O and complainant were summoned for the next date."/>
    <s v="Arguments on the point of charge were heard. Charge under Section 364-A IPC framed against the accused. Arguments on bail application of the accused were also heard which was rejected."/>
    <b v="0"/>
    <b v="0"/>
    <x v="1"/>
    <n v="45"/>
    <s v="SC-22-2017"/>
  </r>
  <r>
    <s v="Case was adjourned for want of case property. PW.33 inspector Arjun singh was bound-down and MHC (M) summoned for the next date"/>
    <s v="PW.33 Inspector Arjun Singh partly examined in chief. His further examination in chief was deferred for want of case property. Arjun singh was bound-down and MHC (M) summoned for the next date"/>
    <b v="1"/>
    <b v="0"/>
    <x v="0"/>
    <n v="30"/>
    <s v="SC-57328-2016"/>
  </r>
  <r>
    <s v="No PW was present. Ld. Addl. PP sought time to go through the file to lead PE. The matter was adjourned for P.E, if any."/>
    <s v="Death of I.O/Insp. Surender Dev verified. No PW present. Ld. Addl. P.P sought time to go through the file which was granted."/>
    <b v="1"/>
    <b v="0"/>
    <x v="0"/>
    <n v="10"/>
    <s v="SC-57482-2016"/>
  </r>
  <r>
    <s v="Matter was adjourned as Ld. Amicus Curiae for the accused was not present. Ld. Addl. P.P also sought time to go through the file."/>
    <s v="Ld. Amicus Curiae for the accused was not present. Ld. Addl. P.P sought time to go through the file which was granted."/>
    <b v="1"/>
    <b v="0"/>
    <x v="0"/>
    <n v="10"/>
    <s v="SC-57284-2016"/>
  </r>
  <r>
    <s v="Case was adjourned for leading Defence Evidence by the accused on the next date."/>
    <s v="Statement of accused under Section 313 Cr.P.C recorded separately in which he stated that he wanted to lead Defence Evidence."/>
    <b v="1"/>
    <b v="0"/>
    <x v="0"/>
    <n v="120"/>
    <s v="SC-56471-2016"/>
  </r>
  <r>
    <s v="Matter was adjourned for recording statement of I.O and expert witness on the next date."/>
    <s v="An application under Section 311 Cr.P.C moved by I.O for his re-examination regarding depositing of chance prints result in the present case having obtained the same from Finger Prints Bureau. Arguments on the application were heard and the same was allowed. Prosecution evidence was re-opened. IO as well as expert witness summoned."/>
    <b v="1"/>
    <b v="0"/>
    <x v="0"/>
    <n v="30"/>
    <s v="SC-57835-2016"/>
  </r>
  <r>
    <s v="Accused person were not produced from J.C. There appeared to be some confusion in the date of hearing. As per custody warrants, case is fixed for 16.1.2017. The matter adjourned for next date for consideration of charge."/>
    <s v="Accused persons were not produced from J.C. There appeared to be some confusion in the date of hearing. As per custody warrants, case was fixed for 16.1.2017. The matter adjourned for the said date."/>
    <b v="1"/>
    <b v="1"/>
    <x v="0"/>
    <n v="10"/>
    <s v="SC-57959-2016"/>
  </r>
  <r>
    <s v="Case adjourned as PW.28 Insp. Anil Kumar was not present as he was not summoned."/>
    <s v="PW.28 Insp. Anil Kumar was not present as he was not summoned. Ahlmad was warned to be careful. PW.28 insp. Anil Kumar summoned for the next date."/>
    <b v="1"/>
    <b v="0"/>
    <x v="0"/>
    <n v="10"/>
    <s v="SC-57672-2016"/>
  </r>
  <r>
    <s v="PW.1 examined and discharged. No other PW was present. IO as well as two public witnesses were summoned for the next date."/>
    <s v="PW.1 examined and discharged. No other PW was present. IO as well as two public witnesses were summoned for the next date."/>
    <b v="0"/>
    <b v="0"/>
    <x v="1"/>
    <n v="90"/>
    <s v="SC-58185-2016"/>
  </r>
  <r>
    <s v="Ld. counsels for the accused persons sought time to file proposed questions to be put to the accused persons at the time of recording S.A."/>
    <s v="Application for release of FDR moved by one Ms. Saraswati who stood to surety to accused Rohit Sharma at the time of interim bail to accused was considered and allowed. Counsel for accused persons prayed for adjournment to file proposed questions which was allowed."/>
    <b v="0"/>
    <b v="0"/>
    <x v="1"/>
    <n v="15"/>
    <s v="SC-56371-2016"/>
  </r>
  <r>
    <s v="No DW was present. Application under Section 315 Cr.P.C was allowed and matter was fixed for DE"/>
    <s v="Application under Section 315 Cr.P.C was moved on behalf of the accused which was considered and allowed. Defence was directed to file list of witnesses and documents on the next date."/>
    <b v="0"/>
    <b v="0"/>
    <x v="1"/>
    <n v="20"/>
    <s v="SC-56566-2016"/>
  </r>
  <r>
    <s v="Counsel for the accused persons was not feeling well. The matter was adjourned for further arguments."/>
    <s v="Part arguments heard. On request of counsel for the accused persons as she was not feeling well, the matter was adjourned. Go"/>
    <b v="1"/>
    <b v="1"/>
    <x v="0"/>
    <n v="35"/>
    <s v="SC-57837-2016"/>
  </r>
  <r>
    <s v="Case was adjourned for further arguments."/>
    <s v="Part arguments heard."/>
    <b v="1"/>
    <b v="0"/>
    <x v="0"/>
    <n v="35"/>
    <s v="SC-57732-2016"/>
  </r>
  <r>
    <s v="Further arguments heard._x000a_Case listed for orders on charge for next date."/>
    <s v="Clarification sought from I.O. Further arguments on Charge heard. Case adjourned for orders."/>
    <b v="0"/>
    <b v="1"/>
    <x v="0"/>
    <n v="30"/>
    <s v="SC-58248-2016"/>
  </r>
  <r>
    <s v="Case adjourned for prosecution evidence."/>
    <s v="Further arguments heard on charge. Charge U/s 302/201/34 IPC framed. HC Mahavir and Sunil Kumar Thakur alongwith IO was summoned. MHC(M) was also summoned for prosecution evidence."/>
    <b v="1"/>
    <b v="0"/>
    <x v="0"/>
    <n v="30"/>
    <s v="SC-58170-2016"/>
  </r>
  <r>
    <s v="The matter adjourned as PW-32 was not present for his evidence."/>
    <s v="PW-32 Insp. Madan Lal Meena was not present. He sent request stating that he had been deputed in Law &amp; Order arrangement for R.D Parade, 2017. Fresh summons issued to PW-32. He was ordered to be summoned again."/>
    <b v="1"/>
    <b v="0"/>
    <x v="0"/>
    <n v="15"/>
    <s v="SC-57198-2016"/>
  </r>
  <r>
    <s v="Case adjourned for PE as PW-25 Inspector Kamal Deep Singh sent request."/>
    <s v="Summons sent to PW-25 Inspector Kamal Deep Singh received with request that he had to appear before the Hon'ble High Court in WPC No. 1783/14. Fresh summons issued to PW-25."/>
    <b v="1"/>
    <b v="0"/>
    <x v="0"/>
    <n v="15"/>
    <s v="SC-57256-2016"/>
  </r>
  <r>
    <s v="Ld. Addl. P.P stated that no PW remained to be examined. P.E was closed. Matter was adjourned for recording S.A of accused persons."/>
    <s v="An application for exemption from personal appearance moved on behalf of accused Rajiv on medical ground which was considered and allowed. Another application U/s 439 for extension of interim bail was moved on behalf of accused Smt. Rajesh. Arguments on the said application were heard and the same rejected. Accused Smt. Rajesh was directed to surrender before Jail Superintendent. Ld. Addl. Closed P.E. Matter was adjourned."/>
    <b v="1"/>
    <b v="1"/>
    <x v="0"/>
    <n v="30"/>
    <s v="SC-57521-2016"/>
  </r>
  <r>
    <s v="Matter was adjourned at the request of Ld. Addl. PP for going through the file for assisting in recording statement of accused."/>
    <s v="Ld. Addl PP sought some more time to go through the file as there were 6 accused and 45 witnesses in the present case."/>
    <b v="1"/>
    <b v="0"/>
    <x v="0"/>
    <n v="10"/>
    <s v="SC-57807-2016"/>
  </r>
  <r>
    <s v="Case was adjourned for further arguments."/>
    <s v="An application for exemption from personal appearance had been moved on behalf of accused Bimlesh Sakhuja, which was allowed. Part arguments were heard and case was listed for further arguments."/>
    <b v="1"/>
    <b v="0"/>
    <x v="0"/>
    <n v="25"/>
    <s v="SC-57106-2016"/>
  </r>
  <r>
    <s v="Case adjourned for arguments on charges on request of counsel for accused persons."/>
    <s v="Part arguments on the point of charge heard on behalf of the State. Time sought by the counsel for accused persons for arguments on charge."/>
    <b v="1"/>
    <b v="0"/>
    <x v="0"/>
    <n v="25"/>
    <s v="SC-58230-2016"/>
  </r>
  <r>
    <s v="On reqeust of IO as he sought time to file supplimentary chargesheet,case was adjourned for arguments on charge."/>
    <s v="IO sought time to file the supplemantary charge sheet in respect of accused Sumit @ Hinga, who was PO. A letter of request was ordered to be issued to the Director/FSL for providing the FSL result at the earliest."/>
    <b v="1"/>
    <b v="0"/>
    <x v="0"/>
    <n v="15"/>
    <s v="SC-58203-2016"/>
  </r>
  <r>
    <s v="Case adjourned for recording statement of accused."/>
    <s v="PW.18 IO/Inspector Maninder Singh further cross-examined and discharged. Prosecution Evidence stands closed."/>
    <b v="1"/>
    <b v="0"/>
    <x v="0"/>
    <n v="30"/>
    <s v="SC-57505-2016"/>
  </r>
  <r>
    <s v="Case was adjourned on the request of PW-39 as he was busy in VVIP Security Arrangement. Ld. Special PP appointed in this case was reported to be lying admitted in hospital."/>
    <s v="PW-39 sent request for adjournment, which was considered and allowed. He was summoned for the next date of hearing."/>
    <b v="1"/>
    <b v="0"/>
    <x v="0"/>
    <n v="15"/>
    <s v="SC-57748-2016"/>
  </r>
  <r>
    <s v="On request of the Ld. Addl. PP as there are 33 witnesses, case was adjourned for recording statement of accused."/>
    <s v="Adjourned for recording Statement of accused."/>
    <b v="1"/>
    <b v="1"/>
    <x v="0"/>
    <n v="10"/>
    <s v="SC-56388-2016"/>
  </r>
  <r>
    <s v="On request of the counsel for the accused persons as she was not well, case was adjourned for further arguments."/>
    <s v="Part arguments heard."/>
    <b v="1"/>
    <b v="0"/>
    <x v="0"/>
    <n v="25"/>
    <s v="SC-57837-2016"/>
  </r>
  <r>
    <s v="Case adjourned for further arguments."/>
    <s v="Exemption application moved on behalf of accused Prakash @ Pashi was allowed._x000a_Part arguments heard on behalf of the State."/>
    <b v="1"/>
    <b v="0"/>
    <x v="0"/>
    <n v="30"/>
    <s v="SC-57497-2016"/>
  </r>
  <r>
    <s v="After framing of charge U/s 302/34 IPC, case adjourned for prosecution evidence."/>
    <s v="Charge framed qua the commission of offences U/s 302/34 IPC. Shri Mahesh Bhadora alongwith IO was summoned. MHC(M) was also summoned to produce the case property. Case listed for prosecution evidence."/>
    <b v="1"/>
    <b v="0"/>
    <x v="0"/>
    <n v="30"/>
    <s v="SC-58248-2016"/>
  </r>
  <r>
    <s v="Case adjourned for arguments on charge as Ld. Special PP was stated to be busy in the Hon'ble High Court."/>
    <s v="On request of IO, a letter of request was directed to be issued to Director/FSL to expedite and facilitate in filing the FSL result before the court. Case listed for arguments on the point of charge as Ld. Special PP was stated to be busy in the Ho'ble High Court."/>
    <b v="1"/>
    <b v="0"/>
    <x v="0"/>
    <n v="25"/>
    <s v="SC-58025-2016"/>
  </r>
  <r>
    <s v="Charge framed U/s 302 IPC and case adjourned for prosecution evidence."/>
    <s v="Arguments heard on charge. Charge U/s 302 IPC framed. Complainant Smt. Prakash Kaur as well as IO were summoned. MHC(M) was also summoned for prosecution evidence."/>
    <b v="1"/>
    <b v="0"/>
    <x v="0"/>
    <n v="35"/>
    <s v="SC-58186-2016"/>
  </r>
  <r>
    <s v="Case adjourned for further cross-examination of PW.33 Inspector Arjun Singh."/>
    <s v="PW.33 Inspector Arjun Singh was further examined-in-chief and partly cross-examined. He was bound down for the next date of hearing."/>
    <b v="1"/>
    <b v="0"/>
    <x v="0"/>
    <n v="60"/>
    <s v="SC-57328-2016"/>
  </r>
  <r>
    <s v="Case adjourned for cross-examination of PW-7 as Ld. Amicus Curiae for the accused was not present."/>
    <s v="PW-7 ASI Sohan Veer was examined-in-chief. Cross-examination of PW-7 was deferred as the Ld. Amicus Curiae for the accused was not present."/>
    <b v="1"/>
    <b v="0"/>
    <x v="0"/>
    <n v="45"/>
    <s v="SC-57275-2016"/>
  </r>
  <r>
    <s v="On request of the Ld. Addl. P.P as there are 60 witnesses, case was adjourned for recording statement of accused persons."/>
    <s v="Counsels for two accused persons were not present. Ld Addl. P.P also sought time to go through the file as there are 60 witnesses."/>
    <b v="1"/>
    <b v="0"/>
    <x v="0"/>
    <n v="10"/>
    <s v="SC-57212-2016"/>
  </r>
  <r>
    <s v="Matter adjourned as question for recording statement of accused persons were not ready."/>
    <s v="Questions to be put to the accused persons for recording the statement of accused persons were not ready. Matter adjourned."/>
    <b v="1"/>
    <b v="1"/>
    <x v="0"/>
    <n v="5"/>
    <s v="SC-56482-2016"/>
  </r>
  <r>
    <s v="Case listed for further arguments."/>
    <s v="Arguments heard. Matter adjourned for further arguments."/>
    <b v="0"/>
    <b v="1"/>
    <x v="0"/>
    <n v="60"/>
    <s v="SC-56960-2016"/>
  </r>
  <r>
    <s v="I.O summoned for furnishing clarification. Ld. Amicus Curiae absent on account of death of mother."/>
    <s v="Part arguments on the point of charge heard on behalf of the State. IO was summoned to furnish clarifications. Ld. Amicus Curiae for accused Sonu was not present as mother of the Ld. Amicus Curiae was stated to have expired. Case listed for further arguments on charge."/>
    <b v="0"/>
    <b v="0"/>
    <x v="1"/>
    <n v="10"/>
    <s v="SC-57959-2016"/>
  </r>
  <r>
    <s v="Charge framed and case adjourned for prosecution evidence."/>
    <s v="Further arguments on the point of charge heard. Charge qua the commission of offences U/s 343/364 A/387/34 IPC framed. Complainant Mohd. Moinuddin and Mohd. Nasiruddin summoned for the next date."/>
    <b v="1"/>
    <b v="0"/>
    <x v="0"/>
    <n v="30"/>
    <s v="SC-58230-2016"/>
  </r>
  <r>
    <s v="PW.HC Diwan Singh was absent."/>
    <s v="PW.HC Diwan Singh was not present despite service of summons. Bailable warrants for a sum of Rs. 3000/- issued against him."/>
    <b v="0"/>
    <b v="0"/>
    <x v="1"/>
    <n v="10"/>
    <s v="SC-56486-2016"/>
  </r>
  <r>
    <s v="I.O absent. His request accepted."/>
    <s v="I.O sent request by moving an application for exemption from personal appearance on the ground that he had to go to deliver lecture at STC, Rajender Nagar which was considered and allowed. Fresh summons were issued to I.O with direction to make suitable arrangement for playing CD in the court."/>
    <b v="0"/>
    <b v="0"/>
    <x v="1"/>
    <n v="10"/>
    <s v="SC-56091-2016"/>
  </r>
  <r>
    <s v="Questions for recording statement of accused persons were not ready."/>
    <s v="Questions to be put to the accused persons for recording the statement of accused persons were not ready. Matter adjourned."/>
    <b v="0"/>
    <b v="1"/>
    <x v="0"/>
    <n v="10"/>
    <s v="SC-57284-2016"/>
  </r>
  <r>
    <s v="Part arguments were heard. Matter adjourned for further arguments."/>
    <s v="Arguments were heard for about half an hour. Ld. Counsel for the accused sought some more time to address further arguments."/>
    <b v="1"/>
    <b v="0"/>
    <x v="0"/>
    <n v="30"/>
    <s v="SC-57014-2016"/>
  </r>
  <r>
    <s v="Main counsel has fallen ill."/>
    <s v="Main counsel for the accused persons was not well and could be hospitalised on account of her ill health. Request for adjournment made which was considered and allowed."/>
    <b v="0"/>
    <b v="0"/>
    <x v="1"/>
    <n v="10"/>
    <s v="SC-57837-2016"/>
  </r>
  <r>
    <s v="Counsel for accused absent."/>
    <s v="An application for exemption from personal appearance had been moved on behalf of accused Bimlesh Sakhuja, which was allowed. Argument on behalf of State heard. Case listed for arguments on behalf of the accused persons as their counsel was not available."/>
    <b v="0"/>
    <b v="0"/>
    <x v="1"/>
    <n v="45"/>
    <s v="SC-57106-2016"/>
  </r>
  <r>
    <s v="After framing of charge, case adjourned for PE"/>
    <s v="After hearing arguments, charge qua the commission of offence U/s 302 IPC framed. Complainant Shri Ravinder Shokeen and PW Shri Mool Chand was summoned alongwith IO. IO was directed to file the Biological result. MHC(M) was also summoned for producing the case property."/>
    <b v="1"/>
    <b v="0"/>
    <x v="0"/>
    <n v="30"/>
    <s v="SC-58061-2016"/>
  </r>
  <r>
    <s v="IO was absent."/>
    <s v="IO/SI N.L Yadav was absent despite service. B/W in the sum of Rs.5000/- issued against him."/>
    <b v="0"/>
    <b v="0"/>
    <x v="1"/>
    <n v="10"/>
    <s v="SC-57330-2016"/>
  </r>
  <r>
    <s v="Main counsel of accused persons has expired."/>
    <s v="Accused Mulkh Raj was absent. His exemption appl was allowed subject to filing of medical papers. It was informed that main counsel for the accused persons has expired. Time sought for filing fresh Vakaltanama. Ld. Addl. PP requested to summon two PWs as per supplementary chargesheet filed against accused Tarunful @ Vicky which was considered and allowed. HC Ajay Pal and HC Madan Singh were summoned."/>
    <b v="0"/>
    <b v="0"/>
    <x v="1"/>
    <n v="15"/>
    <s v="SC-57482-2016"/>
  </r>
  <r>
    <s v="Main counsel for accused Rohit was attending urgent matter in the Hon'ble High Court."/>
    <s v="Bail application moved on behalf of accused Vikrant. Adjournment prayed on behalf of accused Rohit as the main counsel was busy in Hon'ble High Court to attend urgent matter. Matter adjourned for recording S.A and arguments on bail application."/>
    <b v="0"/>
    <b v="1"/>
    <x v="0"/>
    <n v="15"/>
    <s v="SC-56371-2016"/>
  </r>
  <r>
    <s v="On the request of the counsel for the accused persons as he wanted to lead further evidence, case adjourned for remaining DE."/>
    <s v="DW-3 further cross-examined and discharged. Case listed for remaining DE."/>
    <b v="1"/>
    <b v="0"/>
    <x v="0"/>
    <n v="10"/>
    <s v="SC-57795-2016"/>
  </r>
  <r>
    <s v="Main counsel of accused was not present on account of death of his mother."/>
    <s v="Arguments on behalf of State heard. The matter adjourned on request made on behalf of counsel for the accused."/>
    <b v="0"/>
    <b v="1"/>
    <x v="0"/>
    <n v="30"/>
    <s v="SC-56917-2016"/>
  </r>
  <r>
    <s v="IO was absent."/>
    <s v="I.O sent request being on Republic Day Parade arrangement which was allowed. PW.Subhash Chand, Expert from Finger Prints Bureau was summoned again as summons issued to him were received unserved on account of incomplete address."/>
    <b v="0"/>
    <b v="0"/>
    <x v="1"/>
    <n v="5"/>
    <s v="SC-57835-2016"/>
  </r>
  <r>
    <s v="I.O was absent."/>
    <s v="PW.10 Ct. Harjender further examined in chief, cross-examined and discharged. IO was absent being out of station for some other investigation. He was summoned again."/>
    <b v="0"/>
    <b v="0"/>
    <x v="1"/>
    <n v="45"/>
    <s v="SC-56803-2016"/>
  </r>
  <r>
    <s v="Questions to be put to the accused persons were not prepared."/>
    <s v="Questions to be put to accused persons were not prepared as there was six accused persons. Counsel for accused persons also sought adjournment as he had to appear in Rohini Court prior to 4 p.m. Matter was adjourned."/>
    <b v="0"/>
    <b v="1"/>
    <x v="0"/>
    <n v="60"/>
    <s v="SC-56482-2016"/>
  </r>
  <r>
    <s v="Arguments not concluded."/>
    <s v="Arguments on behalf of accused persons heard for more than two hours."/>
    <b v="0"/>
    <b v="0"/>
    <x v="1"/>
    <n v="120"/>
    <s v="SC-56381-2016"/>
  </r>
  <r>
    <s v="P.E closed."/>
    <s v="PW-28 was further cross-examined and discharged. PE was closed. Matter adjourned for recording statement of accused persons."/>
    <b v="0"/>
    <b v="1"/>
    <x v="0"/>
    <n v="45"/>
    <s v="SC-57672-2016"/>
  </r>
  <r>
    <s v="No other PW was present. I.O was absent."/>
    <s v="PW-1 was examined and discharged._x000a_PW-Manju Bansal as well as IO was summoned for the next date."/>
    <b v="0"/>
    <b v="0"/>
    <x v="1"/>
    <n v="150"/>
    <s v="SC-22-2017"/>
  </r>
  <r>
    <s v="Questions to be put to the accused were not prepared."/>
    <s v="Questions to be put to the accused were not prepared. The matter was adjourned for recording S.A."/>
    <b v="0"/>
    <b v="1"/>
    <x v="0"/>
    <n v="5"/>
    <s v="SC-57737-2016"/>
  </r>
  <r>
    <s v="Paucity of time."/>
    <s v="DWs were present. However, they were not examined as evidence of one lady witness who had come out of station was being recorded in FIR No.351/16 P.S Mundka. Case was adjourned due to paucity of time."/>
    <b v="0"/>
    <b v="1"/>
    <x v="0"/>
    <n v="10"/>
    <s v="SC-56471-2016"/>
  </r>
  <r>
    <s v="Written submissions not filed. Arguments not concluded on behalf of State."/>
    <s v="Arguments on behalf of accused persons heard for about 1 hour. Ld. Counsel for accused sought time to file written submissions. Time was granted."/>
    <b v="0"/>
    <b v="0"/>
    <x v="1"/>
    <n v="60"/>
    <s v="SC-57837-2016"/>
  </r>
  <r>
    <s v="Arguments by Ld. Special Public Prosecutor not concluded."/>
    <s v="Part arguments on charge heard. On request of IO, a letter of request was issued to Director FSL to expedite filing of FSL result. Order of Ld. J.J.B was not traced out on record. Ahlmad was directed to trace the same. Ld. Spl. PP also submitted that he would obtain copy of order of Ld. J.J.B and file on the next date. Matter was adjourned for further arguments."/>
    <b v="0"/>
    <b v="1"/>
    <x v="0"/>
    <n v="30"/>
    <s v="SC-58025-2016"/>
  </r>
  <r>
    <s v="Paucity of time."/>
    <s v="PW.23 IO/Inspector Shyoram is present. However, he is discharged un-examined as evidence of one main witness in FIR 585/16, P.S Ranhola, is being recorded."/>
    <b v="0"/>
    <b v="0"/>
    <x v="1"/>
    <n v="5"/>
    <s v="SC-57015-2016"/>
  </r>
  <r>
    <s v="No PW was present."/>
    <s v="PW-1 was examined and discharged. PW-Mainsh Rathi and PW-Rambir Singh were summoned for the next date."/>
    <b v="0"/>
    <b v="0"/>
    <x v="1"/>
    <n v="150"/>
    <s v="SC-58205-2016"/>
  </r>
  <r>
    <s v="Statement of accused persons recorded."/>
    <s v="Statement of six accused persons recorded separately. Accused intended to lead defence evidence. Case was adjourned accordingly."/>
    <b v="0"/>
    <b v="1"/>
    <x v="0"/>
    <n v="120"/>
    <s v="SC-56482-2016"/>
  </r>
  <r>
    <s v="Paucity of time."/>
    <s v="Statement of six accused persons was being recorded in case FIR 336/13, P.S Ranhola. Statement of accused in this case could not be recorded."/>
    <b v="0"/>
    <b v="0"/>
    <x v="1"/>
    <n v="5"/>
    <s v="SC-56388-2016"/>
  </r>
  <r>
    <s v="On the request of Ld. Addl. PP for the State to go through one diary filed by accused."/>
    <s v="DW-1 is examined-in-chief and partly cross-examined. Case was adjourned for further cross-examination of DW-1."/>
    <b v="0"/>
    <b v="1"/>
    <x v="0"/>
    <n v="90"/>
    <s v="SC-56566-2016"/>
  </r>
  <r>
    <s v="Arguments not concluded."/>
    <s v="Part arguments heard. Ld. Amicus curiea for the accused sought adjournment as she had to urgently go for jail visit in compliance of order of Hon. Supreme Court."/>
    <b v="0"/>
    <b v="0"/>
    <x v="1"/>
    <n v="20"/>
    <s v="SC-57632-2016"/>
  </r>
  <r>
    <s v="Statement of accused persons recorded."/>
    <s v="Statement of all three accused persons under Section 313 Cr.P.C recorded, wherein only accused Vikrant intended to lead evidence in his defence. Arguments were heard on bail application under Section 439 Cr.P.C moved on behalf of accused Vikrant. The application was considered and rejected."/>
    <b v="0"/>
    <b v="0"/>
    <x v="1"/>
    <n v="90"/>
    <s v="SC-56371-2016"/>
  </r>
  <r>
    <s v="Arguments not concluded."/>
    <s v="Arguments on behalf of accused persons heard for about three hours."/>
    <b v="0"/>
    <b v="0"/>
    <x v="1"/>
    <n v="180"/>
    <s v="SC-56381-2016"/>
  </r>
  <r>
    <s v="Accused persons were not present."/>
    <s v="File put up by the Ahlmad. Court notice issued to the counsel. Date of hearing was pre-poned. Date fixed for 14.2.2017 was cancelled. Production Warrant of the accused persons issued."/>
    <b v="0"/>
    <b v="0"/>
    <x v="1"/>
    <n v="5"/>
    <s v="SC-32-2017"/>
  </r>
  <r>
    <s v="Accused persons not produced from J.C. I.O absent."/>
    <s v="Accused persons not produced from J.C I.O sent request as she had to appear in the Hon. High Court. Request was allowed. Ld. Addl. P.P informed that accused persons are not being produced due to security alert on the occasion of Republic Day and their remand is being extended by Duty MM in the jail itself. Production Warrant of accused persons issued for next date. I.O summoned again."/>
    <b v="0"/>
    <b v="0"/>
    <x v="1"/>
    <n v="10"/>
    <s v="SC-57959-2016"/>
  </r>
  <r>
    <s v="Accused persons not produced from J.C. I.O absent."/>
    <s v="Accused was not produced from J.C I.O sent request as he was busy in republic day arrangement. Request was allowed. Ld. Addl. P.P informed that accused persons are not being produced due to security alert on the occasion of Republic Day and their remand is being extended by Duty MM in the jail itself. Production Warrant of the accused issued for next date. I.O was summoned again."/>
    <b v="0"/>
    <b v="0"/>
    <x v="1"/>
    <n v="10"/>
    <s v="SC-57256-2016"/>
  </r>
  <r>
    <s v="Accused persons not produced from J.C. On the request of counsel for accused persons."/>
    <s v="PW Mahesh Bhardoria was present. However, he was discharged un-examined on request of counsel for the accused persons as he needed some briefing from the accused person who were not produced from J.C today. Ld. Addl. P.P informed that accused persons are not being produced due to security alert on the occasion of Republic Day and their remand is being extended by Duty MM in the jail itself. Production Warrant issued of the accused persons for next date. PW Mahesh Bhardoria was bound-down. IO and MHC (M) were summoned."/>
    <b v="0"/>
    <b v="0"/>
    <x v="1"/>
    <n v="15"/>
    <s v="SC-58248-2016"/>
  </r>
  <r>
    <s v="Accused persons not produced from J.C."/>
    <s v="Accused persons were not produced from J.C Ld. Addl. P.P informed that accused persons are not being produced due to security alert on the occasion of Republic Day and their remand is being extended by Duty MM in the jail itself. Production Warrant issued persons for next date."/>
    <b v="0"/>
    <b v="0"/>
    <x v="1"/>
    <n v="15"/>
    <s v="SC-57807-2016"/>
  </r>
  <r>
    <s v="Accused persons not produced from J.C. Counsel for accused persons not present."/>
    <s v="Accused persons were not produced from J.C Request for adjournment was also made on behalf of main counsel for the accused persons as she was not well. Request was allowed. Ld. Addl. P.P also informed that accused persons are not being produced due to security alert on the occasion of Republic Day and their remand is being extended by Duty MM in the jail itself. Production Warrant issued of the accused persons for next date."/>
    <b v="0"/>
    <b v="0"/>
    <x v="1"/>
    <n v="15"/>
    <s v="SC-57837-2016"/>
  </r>
  <r>
    <s v="Accused not produced from J.C. Counsels for accused persons were not present."/>
    <s v="Accused persons were not produced from J.C. Request for adjournment also made on behalf of accused Ajay by his sister namely Kavita on the ground that the main counsel is unwell. Ld. Addl. P.P informed that accused persons are not being produced due to security alert on the occasion of Republic Day and their remand is being extended by Duty MM in the jail itself. Production Warrant issued of the accused persons for next date."/>
    <b v="0"/>
    <b v="0"/>
    <x v="1"/>
    <n v="5"/>
    <s v="SC-57732-2016"/>
  </r>
  <r>
    <s v="Accused persons were not produced from J.C."/>
    <s v="Accused persons were not produced from J.C Ld. Addl. P.P informed that accused persons are not being produced due to security alert on the occasion of Republic Day and their remand is being extended by Duty MM in the jail itself. Production Warrant of the accused issued for next date."/>
    <b v="0"/>
    <b v="0"/>
    <x v="1"/>
    <n v="10"/>
    <s v="SC-57212-2016"/>
  </r>
  <r>
    <s v="No DW was present. Accused persons not produced from J.C."/>
    <s v="Accused persons not produced from J.C. One application U/s 311 Cr.P.C moved by the State. Copy supplied. Counsel for accused also sought time to move application for summoning defence witnesses within two days. Request was allowed. Ld. Addl. P.P informed that accused persons are not being produced due to security alert on the occasion of Republic Day and their remand is being extended by Duty MM in the jail itself. Production Warrant of the accused persons issued for next date."/>
    <b v="0"/>
    <b v="0"/>
    <x v="1"/>
    <n v="15"/>
    <s v="SC-57795-2016"/>
  </r>
  <r>
    <s v="Accused not produced from J.C._x000a_Arguments not concluded."/>
    <s v="Part arguments heard on behalf of the State. Exemption application on behalf of accused Prakash @ Pashi moved which was allowed. Accused was not produced from J.C Ld. Addl. P.P informed that accused persons are not being produced due to security alert on the occasion of Republic Day and their remand is being extended by Duty MM in the jail itself. Part arguments were heard on behalf of the parties. Production Warrant of the accused issued for next date."/>
    <b v="0"/>
    <b v="0"/>
    <x v="1"/>
    <n v="60"/>
    <s v="SC-57497-2016"/>
  </r>
  <r>
    <s v="Accused person was not produced from J.C. Arguments not concluded."/>
    <s v="Accused was not produced from J.C Ld. Addl. P.P informed that accused persons are not being produced due to security alert on the occasion of Republic Day and their remand is being extended by Duty MM in the jail itself. Part arguments were heard on behalf of the parties. Production Warrant of the accused issued for next date."/>
    <b v="0"/>
    <b v="0"/>
    <x v="1"/>
    <n v="50"/>
    <s v="SC-56917-2016"/>
  </r>
  <r>
    <s v="Accused persons not produced from J.C. FSL result as well as order of Ld. J.J.B not filed."/>
    <s v="Accused persons not produced from J.C. Ld. Spl. P.P informed that accused persons are not being produced due to security alert on the occasion of Republic Day and their remand is being extended by Duty MM in the jail itself. _x000a_Arguments on application for interim bail on behalf of accused Harish were heard and the same was rejected._x000a_I.O informed that FSL result would be ready by 16.2.2017 and thereafter the same would be filed. _x000a_Ld. Spl.PP sought time to file copy of order of Ld.J.J.B whereby accused Mohsin was declared major. IO was directed to file FSL result as well as copy of order of Ld. J.J.B. Production warrant of the accused persons also issued."/>
    <b v="0"/>
    <b v="0"/>
    <x v="1"/>
    <n v="30"/>
    <s v="SC-58025-2016"/>
  </r>
  <r>
    <s v="Accused not produced._x000a_Case property was not produced."/>
    <s v="Accused was not produced from JC. Ld. Addl. P.P informed that accused persons are not being produced due to security alert on the occasion of Republic Day and their remand is being extended by Duty MM in the jail itself. Identity of accused was not disputed. PW-1 was partly examined-in-chief and further examination-in-chief was deferred as case property was stated to be still lying in the FSL._x000a_Request letter was ordered to be issued to the Director/FSL to expedite and facilitate in filing the FSL result._x000a_Production Warrant of the accused issued for next date."/>
    <b v="0"/>
    <b v="0"/>
    <x v="1"/>
    <n v="40"/>
    <s v="SC-58186-2016"/>
  </r>
  <r>
    <s v="Accused person not produced._x000a_PWs unserved."/>
    <s v="Accused persons were not produced from J.C Ld. Addl. P.P informed that accused persons are not being produced due to security alert on the occasion of Republic Day and their remand is being extended by Duty MM in the jail itself. PW unserved. Summons were issued to public witnesses._x000a_Production Warrant of the accused persons issued for next date."/>
    <b v="0"/>
    <b v="0"/>
    <x v="1"/>
    <n v="10"/>
    <s v="SC-58185-2016"/>
  </r>
  <r>
    <s v="Accused persons not produced."/>
    <s v="Accused persons were not produced from J.C Ld. Addl. P.P informed that accused persons are not being produced due to security alert on the occasion of Republic Day and their remand is being extended by Duty MM in the jail itself. Production Warrant of the accused persons issued for next date."/>
    <b v="0"/>
    <b v="0"/>
    <x v="1"/>
    <n v="10"/>
    <s v="SC-57505-2016"/>
  </r>
  <r>
    <s v="Accused persons not produced from J.C. Arguments not concluded."/>
    <s v="Arguments on behalf of the State heard for about 40 minutes. _x000a_Accused persons were not produced from J.C Ld. Addl. P.P informed that accused persons are not being produced due to security alert on the occasion of Republic Day and their remand is being extended by Duty MM in the jail itself. Production Warrant of the accused persons issued for next date."/>
    <b v="0"/>
    <b v="0"/>
    <x v="1"/>
    <n v="40"/>
    <s v="SC-57837-2016"/>
  </r>
  <r>
    <s v="Accused not produced from J.C. Arguments not concluded."/>
    <s v="Arguments on behalf of the State heard for about half an hour. Accused persons were not produced from J.C Ld. Addl. P.P informed that accused persons are not being produced due to security alert on the occasion of Republic Day and their remand is being extended by Duty MM in the jail itself. Production Warrant of the accused issued for next date."/>
    <b v="0"/>
    <b v="0"/>
    <x v="1"/>
    <n v="30"/>
    <s v="SC-56960-2016"/>
  </r>
  <r>
    <s v="Counsel for accused persons was not present."/>
    <s v="Counsel for the accused persons did not appear despite service of court notice, who was waited till 2.30 p.m. The matter was adjourned for 14.2.2017, the date fixed before preponment."/>
    <b v="0"/>
    <b v="1"/>
    <x v="0"/>
    <n v="10"/>
    <s v="SC-32-2017"/>
  </r>
  <r>
    <s v="Arguments not concluded."/>
    <s v="Part arguments heard."/>
    <b v="0"/>
    <b v="0"/>
    <x v="1"/>
    <n v="90"/>
    <s v="SC-57632-2016"/>
  </r>
  <r>
    <s v="Arguments not concluded."/>
    <s v="Part arguments heard."/>
    <b v="0"/>
    <b v="0"/>
    <x v="1"/>
    <n v="60"/>
    <s v="SC-56381-2016"/>
  </r>
  <r>
    <s v="Charge framed today."/>
    <s v="Charge qua the offences punishable U/s 392/ 449 /302/ 411/ 120-B/ 34 framed separately against the accused persons."/>
    <b v="0"/>
    <b v="0"/>
    <x v="1"/>
    <n v="120"/>
    <s v="SC-58203-2016"/>
  </r>
  <r>
    <s v="Cross-examination not concluded by counsel for the accused persons."/>
    <s v="IO was partly cross-examined. His further cross-examination was deferred at request of counsel for accused persons namely, Rikki and Sudho Devi as he was not fully prepared and needed some instructions. IO requested for a longer date as he is on leave w.e.f 14.02.2017. The next date was accordingly given."/>
    <b v="0"/>
    <b v="0"/>
    <x v="1"/>
    <n v="60"/>
    <s v="SC-57198-2016"/>
  </r>
  <r>
    <s v="Questions to be put to the accused persons were not prepared."/>
    <s v="Questions to be put to the accused persons were not ready. During the course of hearing arguments on the application under 439 Cr.P.C for grant of interim bail to accused Narender Singh, Branch Manager, Punjab National Bank, Branch Palika Bazar, Shamli, Muzzfarnagar, U.P. was summoned to appear personally or through responsible bank official with requisite forms /documents for getting formalities completed by the accused Narender Singh before this court regarding his Life Certificate and KYC form."/>
    <b v="0"/>
    <b v="0"/>
    <x v="1"/>
    <n v="30"/>
    <s v="SC-57521-2016"/>
  </r>
  <r>
    <s v="No DW was present."/>
    <s v="Original casualty card of Kheterpal Hospital filed by the accused. Reply to application U/s 311 Cr.P.C of the State filed by the accused. _x000a_Counsel for the accused also moved an application for summoning defence witness which was not objected by the State. Application was allowed and defence witnesses were summoned for the next date."/>
    <b v="0"/>
    <b v="0"/>
    <x v="1"/>
    <n v="15"/>
    <s v="SC-57795-2016"/>
  </r>
  <r>
    <s v="Final arguments concluded today."/>
    <s v="Application for exemption from personal appearance moved on behalf of accused Bimlesh Sakhuja on medical ground was considered and allowed._x000a_Further arguments were heard. Matter was adjourned for orders."/>
    <b v="0"/>
    <b v="1"/>
    <x v="0"/>
    <n v="45"/>
    <s v="SC-57106-2016"/>
  </r>
  <r>
    <s v="Clarifications not furnished by I.O."/>
    <s v="IO filed FSL result. On request of Ld. Addl. P.P the name of Poonam Sharma, Asstt. Director, FSL was included in the list of prosecution witnesses._x000a_IO sought assistance of SI Yad Ram to furnish clarifications sought regarding CDRs and I.Ds of three mobile numbers. IO also sought time to clarify whether photography and videography of exhumation proceedings had taken place or not. On request of Addl. P.P, SI Yad Ram was summoned for the next date. Case was adjourned for clarifications and arguments on charge."/>
    <b v="0"/>
    <b v="1"/>
    <x v="0"/>
    <n v="20"/>
    <s v="SC-57959-2016"/>
  </r>
  <r>
    <s v="Shri B.S Kain, Ld. Special Public Prosecutor was not present being busy in a meeting at Delhi Secretariat. IO was also not present."/>
    <s v="Shri B.S Kain, Ld. Special Public Prosecutor was stated to be busy in a meeting at Delhi Secretariat. IO sent request for exemption, which was allowed. He was summoned again for the next date. Case was adjourned for prosecution evidence."/>
    <b v="0"/>
    <b v="1"/>
    <x v="0"/>
    <n v="15"/>
    <s v="SC-57748-2016"/>
  </r>
  <r>
    <s v="HC Mahavir was not present. Case adjourned for PE."/>
    <s v="PW-1 was examined, cross-examined and discharged. HC Mahavir, who was summoned on the last date of hearing was not present. He was summoned again."/>
    <b v="1"/>
    <b v="0"/>
    <x v="0"/>
    <n v="45"/>
    <s v="SC-58170-2016"/>
  </r>
  <r>
    <s v="No other PW was present."/>
    <s v="PW-2 and PW-3 were examined, cross-examined and discharged. IO sent request for exemption, which was allowed. He was summoned again for the next date. Two PWs were also summoned for PE."/>
    <b v="0"/>
    <b v="0"/>
    <x v="1"/>
    <n v="60"/>
    <s v="SC-58205-2016"/>
  </r>
  <r>
    <s v="Ld. Addl. PP sought time to file reply to the application."/>
    <s v="DW-1 was further cross-examined and is discharged._x000a_One application for verification of handwriting of deceased had been moved on behalf of accused person. On request of Ld. Addl. PP, case adjourned for filing reply to the application and remaining DE."/>
    <b v="0"/>
    <b v="1"/>
    <x v="0"/>
    <n v="105"/>
    <s v="SC-56566-2016"/>
  </r>
  <r>
    <s v="Arguments not concluded._x000a_Counsel for accused persons sought some time to file the written submissions."/>
    <s v="Part arguments heard."/>
    <b v="0"/>
    <b v="0"/>
    <x v="1"/>
    <n v="20"/>
    <s v="SC-57014-2016"/>
  </r>
  <r>
    <s v="PW Shri Subhash Chand was not present."/>
    <s v="PW Shri Subhash Chand was not present being on leave w.e.f 29.01.2017 to 13.02.2017. He was summoned again. IO was also summoned for the next date."/>
    <b v="0"/>
    <b v="0"/>
    <x v="1"/>
    <m/>
    <m/>
  </r>
  <r>
    <s v="PW ASI Sohan Veer was not present. Moreover, counsel for the accused was also not present."/>
    <s v="PW-7 ASI Sohan Veer was not present being on leave w.e.f 31.01.2017 to 05.02.2017. Counsel for the accused was also not present. Fresh summons were issued to PW-7 and case was adjourned."/>
    <b v="0"/>
    <b v="1"/>
    <x v="0"/>
    <m/>
    <m/>
  </r>
  <r>
    <s v="Question to be put to the accused for recording his statement were not prepared."/>
    <s v="Question to be put to the accused for recording his statement were not prepared._x000a_Ld. Amicus Curiae for the accused was also not present."/>
    <b v="0"/>
    <b v="0"/>
    <x v="1"/>
    <m/>
    <m/>
  </r>
  <r>
    <s v="Arguments not concluded."/>
    <s v="Part arguments heard."/>
    <b v="0"/>
    <b v="0"/>
    <x v="1"/>
    <m/>
    <m/>
  </r>
  <r>
    <s v="Arguments not concluded."/>
    <s v="Part arguments heard."/>
    <b v="0"/>
    <b v="0"/>
    <x v="1"/>
    <m/>
    <m/>
  </r>
  <r>
    <s v="No other PW was present."/>
    <s v="PW-32 ASI Diwan Singh was further cross-examined and discharged. PW-36 Inspector Khemendra Pal Singh was summoned for the next date of hearing."/>
    <b v="0"/>
    <b v="0"/>
    <x v="1"/>
    <m/>
    <m/>
  </r>
  <r>
    <s v="IO was not present."/>
    <s v="Summons sent to IO Bhawani Shanker received with request, which was allowed. He was summoned again for the next date."/>
    <b v="0"/>
    <b v="0"/>
    <x v="1"/>
    <m/>
    <m/>
  </r>
  <r>
    <s v="No DW could appear."/>
    <s v="Counsel for the accused Vikrant sought adjournment for tracing out the witnesses to be examined in defence evidence, which was allowed."/>
    <b v="0"/>
    <b v="0"/>
    <x v="1"/>
    <m/>
    <m/>
  </r>
  <r>
    <s v="Arguments not concluded."/>
    <s v="Part arguments heard. Ld. Addl. PP sought adjournment for advancing further arguments."/>
    <b v="0"/>
    <b v="0"/>
    <x v="1"/>
    <m/>
    <m/>
  </r>
  <r>
    <s v="No other PW remained to be examined."/>
    <s v="PW-33 was examined and discharged. Case was adjourned for statement of accused."/>
    <b v="0"/>
    <b v="1"/>
    <x v="0"/>
    <m/>
    <m/>
  </r>
  <r>
    <s v="No other PW was present."/>
    <s v="PW-1 was examined, cross-examined and discharged. Two PWs summoned for the next date. IO was also summoned."/>
    <b v="0"/>
    <b v="0"/>
    <x v="1"/>
    <m/>
    <m/>
  </r>
  <r>
    <s v="Case adjourned for defenc evidence."/>
    <s v="Statement of accused under Section 313 Cr.P.C recorded, wherein accused intended to lead evidence in his defence."/>
    <b v="1"/>
    <b v="0"/>
    <x v="0"/>
    <m/>
    <m/>
  </r>
  <r>
    <s v="Paucity of time."/>
    <s v="Three defence witnesses were discharged un-examined due to paucity of time as PE in case FIR No. 256/16 titled as “State Vs Gopal &amp; Ors” was being recorded."/>
    <b v="0"/>
    <b v="0"/>
    <x v="1"/>
    <m/>
    <m/>
  </r>
  <r>
    <s v="Arguments not concluded."/>
    <s v="Part arguments heard."/>
    <b v="0"/>
    <b v="0"/>
    <x v="1"/>
    <m/>
    <m/>
  </r>
  <r>
    <s v="Arguments not concluded."/>
    <s v="Typed written arguments filed on behalf of both the accused persons. Part arguments were heard on behalf of the State. Ld. Addl PP sought time to go through the written arguments and to argue further."/>
    <b v="0"/>
    <b v="0"/>
    <x v="1"/>
    <m/>
    <m/>
  </r>
  <r>
    <s v="Arguments not concluded."/>
    <s v="Further arguments heard. Accused was directed to furnish bail bond U/s 437-A Cr.P.C on the next date."/>
    <b v="0"/>
    <b v="0"/>
    <x v="1"/>
    <m/>
    <m/>
  </r>
  <r>
    <s v="FSL result not filed. Arguments concluded today."/>
    <s v="IO submitted that FSL result would be ready by 17.2.17 and the same would be filed on the next date._x000a_Arguments on the point of charge heard. Matter adjourned for order on charge."/>
    <b v="0"/>
    <b v="1"/>
    <x v="0"/>
    <m/>
    <m/>
  </r>
  <r>
    <s v="PW-ASI Ajay Singh had not brought the original Kalandra"/>
    <s v="PW-18 examined and discharged. PW-ASI Ajay Pal Singh was present, however, he was discharged unexamined as original Kalandra was not brought. Notice was issued to the concerned Ahlmad to produce Kalandara on the next date."/>
    <b v="0"/>
    <b v="0"/>
    <x v="1"/>
    <m/>
    <m/>
  </r>
  <r>
    <s v="IO was not present"/>
    <s v="IO was not present despite service. BW issued against him for the next date."/>
    <b v="0"/>
    <b v="0"/>
    <x v="1"/>
    <m/>
    <m/>
  </r>
  <r>
    <s v="Questions to be put to the accused persons were not prepared."/>
    <s v="Questions to be put to the accused persons were not prepared._x000a_Reply to interim bail application of accused Nazmul filed by the State. Arguments heard. The application was considered and rejected."/>
    <b v="0"/>
    <b v="0"/>
    <x v="1"/>
    <m/>
    <m/>
  </r>
  <r>
    <s v="Arguments not concluded."/>
    <s v="Part arguments heard. Matter adjourned for further arguments."/>
    <b v="0"/>
    <b v="1"/>
    <x v="0"/>
    <m/>
    <m/>
  </r>
  <r>
    <s v="Arguments not concluded."/>
    <s v="Part arguments heard. Matter adjourned for further arguments."/>
    <b v="0"/>
    <b v="1"/>
    <x v="0"/>
    <m/>
    <m/>
  </r>
  <r>
    <s v="Charge framed today"/>
    <s v="Arguments on the point of charge heard. Charge framed separately. Complainant summoned for the next date."/>
    <b v="0"/>
    <b v="0"/>
    <x v="1"/>
    <m/>
    <m/>
  </r>
  <r>
    <s v="Paucity of time."/>
    <s v="PW1 partly examined-in-chief. Further examination-in-chief deferred as the Ld. P.O was to go to the Hon'ble High Court after lunch._x000a_Two PWs summoned for the next date."/>
    <b v="0"/>
    <b v="0"/>
    <x v="1"/>
    <m/>
    <m/>
  </r>
  <r>
    <s v="No other PW was present."/>
    <s v="PW.2 examined and discharged. Part arguments on the bail application of the accused heard which was kept pending. One application U/s 311 Cr.P.C was moved by the State which was not opposed and the same was allowed. Two PWs summoned for the next date."/>
    <b v="0"/>
    <b v="0"/>
    <x v="1"/>
    <m/>
    <m/>
  </r>
  <r>
    <s v="Arguments not concluded by the counsel for accused persons."/>
    <s v="Part arguments heard on application for sending hand written page no.51 and 52 in diary Ex.DW.1/A to FSL for comparison with the handwriting of the deceased. During the course of arguments, Ld. Counsel for accused persons sought time to move another application U/s 311 Cr.P.C which was granted."/>
    <b v="0"/>
    <b v="0"/>
    <x v="1"/>
    <m/>
    <m/>
  </r>
  <r>
    <s v="Arguments not concluded."/>
    <s v="Part arguments heard. Case adjourned for further arguments."/>
    <b v="0"/>
    <b v="1"/>
    <x v="0"/>
    <m/>
    <m/>
  </r>
  <r>
    <s v="State sought time to argue the matter."/>
    <s v="Arguments heard on behalf of accused persons. Written Submissions alongwith judgments also filed by the accused persons. Copies supplied. Counsel for accused persons submitted that his arguments were concluded and he would argue in rebuttal if required._x000a_Ld. Addl. P.P sought time to go through the written submissions and argue the matter."/>
    <b v="0"/>
    <b v="0"/>
    <x v="1"/>
    <m/>
    <m/>
  </r>
  <r>
    <s v="I.O could not file supplementary charge-sheet regarding certified copies of CDRs ,I.Ds and photos of exhumation proceedings."/>
    <s v="IO sought time to file the suppl. Chargesheet regarding, certified copies of CDRs and I.Ds of three mobile phones and exhumation proceedings. Request was allowed and I.O was directed to file the same within 10 days._x000a_Inspector Sunil Kumar was summoned for the next date for furnishing clarification regarding the chargesheet."/>
    <b v="0"/>
    <b v="0"/>
    <x v="1"/>
    <m/>
    <m/>
  </r>
  <r>
    <s v="I.O was not present."/>
    <s v="IO sent request for exemption from appearance stating that he had to appear before Hon. High Court in a revision petition. Request was considered and allowed. IO was summoned for the next date."/>
    <b v="0"/>
    <b v="0"/>
    <x v="1"/>
    <m/>
    <m/>
  </r>
  <r>
    <s v="No other witness was present"/>
    <s v="PW.1 and PW.2 examined and discharged. Two more PWs were summoned for the next date. B/W issued against I.O for the next date. Date already fixed for 9.2.2017 and 10.2.2017 were cancelled as no PWs were summoned for the said dates."/>
    <b v="0"/>
    <b v="0"/>
    <x v="1"/>
    <m/>
    <m/>
  </r>
  <r>
    <s v="Statement of accused was not prepared."/>
    <s v="Questions to be put to the accused persons were not prepared as there are 60 PWs examined in the case."/>
    <b v="0"/>
    <b v="0"/>
    <x v="1"/>
    <m/>
    <m/>
  </r>
  <r>
    <s v="Counsel for the accused was not present."/>
    <s v="Cost of Rs.3,000/- paid. Receipt filed on record. _x000a_PW. Inspector Shyoram was present. However, request for adjournment was made on behalf of main counsel for the accused as he was in some personal difficulty. Request was allowed. PW was discharged unexamined. Fresh summons were ordered to be issued to PW Shyoram for the next date."/>
    <b v="0"/>
    <b v="0"/>
    <x v="1"/>
    <m/>
    <m/>
  </r>
  <r>
    <s v="Statement of accused was recorded today."/>
    <s v="Statement of accused U/s 313 Cr.P.C was recorded separately. Accused chose not to lead any evidence in defence. Case was adjourned for Final Arguments."/>
    <b v="0"/>
    <b v="1"/>
    <x v="0"/>
    <m/>
    <m/>
  </r>
  <r>
    <s v="Ld. Addl. PP sought time to go through the file and for cross-examining DW-1 and DW-2."/>
    <s v="DW-3 was examined and discharged. DW-1 and DW-2 were examined-in-chief. Cross-examination of DW-1 and DW-2 was deferred."/>
    <b v="0"/>
    <b v="0"/>
    <x v="1"/>
    <m/>
    <m/>
  </r>
  <r>
    <s v="No PW was present."/>
    <s v="Summons could not be sent to PWs due to paucity of time. IO was not present despite directions to appear in person. Bailable warrants issued against the IO. PW- Jagbir and PW-Tarun were summoned for the next date."/>
    <b v="0"/>
    <b v="0"/>
    <x v="1"/>
    <m/>
    <m/>
  </r>
  <r>
    <s v="No DW was present."/>
    <s v="Vakaltnama on behalf of complainant filed._x000a_An application for exemption from personal appearance moved on behalf of five accused persons which was considered and allowed._x000a_An application for grant of interim bail to accused Chander Bhan moved. Copy supplied to State._x000a_No DW could appear as mother-in-law of accused Chander Bhan had expired. Two dates were given i.e 15-2-2017 for reply and argument on application for interim bail and 27-2-2017 for D.E."/>
    <b v="0"/>
    <b v="0"/>
    <x v="1"/>
    <m/>
    <m/>
  </r>
  <r>
    <s v="Case listed for orders."/>
    <s v="Bail Bond U/s 437 A Cr.P.C furnished on behalf of accused. Further arguments heard."/>
    <b v="0"/>
    <b v="0"/>
    <x v="1"/>
    <m/>
    <m/>
  </r>
  <r>
    <s v="Counsel for two accused persons was not present._x000a_Ld. Addl. P.P moved application U/s 216 Cr.P.C"/>
    <s v="Counsel for two accused persons namely Ajay and Maheshwar was stated to be lying hospitalized._x000a_Ld. Addl. P.P moved an application u/S 216 Cr.P.C for addition of charge u/S 174-A against Ajay and Maheshwar. Copy supplied to counsel for accuse Ravi, who stated that he would supply copy of the same to counsel for other two accused persons."/>
    <b v="0"/>
    <b v="0"/>
    <x v="1"/>
    <m/>
    <m/>
  </r>
  <r>
    <s v="Charge framed. I.O and complainant and three PWs were summoned for the next date."/>
    <s v="Arguments on the point of charge were heard. Charge under Section 363/320 IPC framed against the accused."/>
    <b v="0"/>
    <b v="0"/>
    <x v="1"/>
    <m/>
    <m/>
  </r>
  <r>
    <s v="Cross-examination deferred on the request of counsel for the accused persons as the Ld. Senior advocate was busy in the Hon'ble High Court in 2-3 matters and some time was required also to go through the examination-in-chief recorded today."/>
    <s v="PW-27 was examined-in-chief. His cross-examination was deferred on the request of counsel for the accused persons. PW-27 was again summoned for the next date."/>
    <b v="0"/>
    <b v="0"/>
    <x v="1"/>
    <m/>
    <m/>
  </r>
  <r>
    <s v="Due to paucity of time."/>
    <s v="Statement of two accused persons U/s 313 Cr.P.C recorded today. Due to paucity of time, statement of other four accused persons could not be recorded."/>
    <b v="0"/>
    <b v="0"/>
    <x v="1"/>
    <m/>
    <m/>
  </r>
  <r>
    <s v="Case adjourned for examination of PW-1."/>
    <s v="Arguments heard on the application U/s 311 Cr.P.C, which was partly allowed and PW-1 Smt. Prem Rani was allowed to be examined for the limited purpose of only identifying the handwriting of the deceased on page nos. 51 and 52 of diary (Ex.DW-1/A) on the next date."/>
    <b v="1"/>
    <b v="0"/>
    <x v="0"/>
    <m/>
    <m/>
  </r>
  <r>
    <s v="Case adjourned for furnishing bail bonds, arguments, if any or orders."/>
    <s v="Both the accused persons have not furnished bail bonds U/s 437A Cr.P.C so far and were directed to furnished the same on the next date."/>
    <b v="1"/>
    <b v="0"/>
    <x v="0"/>
    <m/>
    <m/>
  </r>
  <r>
    <s v="Arguments not addressed by counsel for the accused persons."/>
    <s v="Part arguments of the State on the point of charge heard._x000a_Fresh Vakaltnama on behalf of accused persons filed._x000a_Counsel sought time to go through the file and also informed that the main counsel who would argue on charge is unable to appear as eye-operation of his wife is going to take place in next 10 days. At his request, matter was adjourned and date after 10 days was given."/>
    <b v="0"/>
    <b v="1"/>
    <x v="0"/>
    <m/>
    <m/>
  </r>
  <r>
    <s v="No other PW remained to be examined. PE closed."/>
    <s v="PW-7 was cross-examined and discharged. On submission of the Ld. Addl. PP for the State, PE was closed and case was listed for recording statement of accused."/>
    <b v="0"/>
    <b v="0"/>
    <x v="1"/>
    <m/>
    <m/>
  </r>
  <r>
    <s v="No other PW was present."/>
    <s v="PW-2 was examined and discharged. Three PWs were summoned for three dates i.e. 08.03.2016, 09.03.2017 and 10.03.2016. IO of the case was also summoned for the next date."/>
    <b v="0"/>
    <b v="0"/>
    <x v="1"/>
    <m/>
    <m/>
  </r>
  <r>
    <s v="Two PWs summoned for today were not present."/>
    <s v="PW-Sanjay Kumar and PW Dr. V.K Ranga were not present despite service of summons. Bailable warrants were issued against them returnable on the next date. IO was also summoned."/>
    <b v="0"/>
    <b v="0"/>
    <x v="1"/>
    <m/>
    <m/>
  </r>
  <r>
    <s v="DE closed."/>
    <s v="DW-1 was examined and discharged. On the statement of the counsel for the accused, Defence evidence was closed. Case adjourned for final arguments."/>
    <b v="0"/>
    <b v="1"/>
    <x v="0"/>
    <m/>
    <m/>
  </r>
  <r>
    <s v="Case adjourned for furnishing the bail bonds and arguments, if any."/>
    <s v="Further arguments were heard on behalf of the State. Accused persons were directed to furnish bail bonds U/s 437 A Cr.P.C in a sum of Rs. 25,000/- each with one surety in the like amount on the next date of hearing."/>
    <b v="1"/>
    <b v="0"/>
    <x v="0"/>
    <m/>
    <m/>
  </r>
  <r>
    <s v="I.O was absent."/>
    <s v="I.O was absent. Summons received with report that he is on C.L from 14.2.17 to 20.2.2017. _x000a_Past conduct of IO was recorded._x000a_Fresh summons were issued to the I.O to be served through the DCP concerned with direction to ensure service of summons upon the I.O and his presence on the next date failing which the DCP concerned would furnish written explanation. Dates already fixed for 16.2.17 and 17.2.17 were cancelled."/>
    <b v="0"/>
    <b v="0"/>
    <x v="1"/>
    <m/>
    <m/>
  </r>
  <r>
    <s v="No other PW was present."/>
    <s v="PW-4 was examined and discharged. PW- Dr.Munish Wadhwan was not present despite service. Bailable warrants were issued against PW. Dr Munish Wadhwan for the next date._x000a_Two more PWs were summoned for two dates i.e. 07.03.2017 and 09.03.2017. IO was also summoned with direction to file the FSL result on the next date."/>
    <b v="0"/>
    <b v="0"/>
    <x v="1"/>
    <m/>
    <m/>
  </r>
  <r>
    <s v="Statement of accused persons recorded today."/>
    <s v="Statement under Section 313 Cr.P.C of both the accused persons recorded separately. Accused chose to lead evidence in defence. The matter was adjourned for D.E"/>
    <b v="0"/>
    <b v="1"/>
    <x v="0"/>
    <m/>
    <m/>
  </r>
  <r>
    <s v="Case adjourned for furnishing the bail bonds and further arguments, if any."/>
    <s v="Further arguments were heard. Accused was directed to furnish bail bonds U/s 437 A Cr.P.C in a sum of Rs. 25,000/- with one surety in the like amount on the next date of hearing."/>
    <b v="1"/>
    <b v="0"/>
    <x v="0"/>
    <m/>
    <m/>
  </r>
  <r>
    <s v="Case adjourned for final arguments as accused did not want to lead evidence."/>
    <s v="PW-24 and PW-25 were examined and discharged. Additional statement of accused U/s 313 Cr.P.C recorded wherein accused stated that he did not want to lead any evidence. Case listed for final arguments."/>
    <b v="1"/>
    <b v="0"/>
    <x v="0"/>
    <m/>
    <m/>
  </r>
  <r>
    <s v="No DW was present."/>
    <s v="No DWs were present despite service. Counsel sought time to collect the necessary information regarding defence witnesses and move appropriate application. DW Dr. Anil Khetarpal was not present despite service. Bailable Warrants were issued against DW Dr. Anil Khetarpal for the next date."/>
    <b v="0"/>
    <b v="0"/>
    <x v="1"/>
    <m/>
    <m/>
  </r>
  <r>
    <s v="Order was not ready."/>
    <s v="Case listed for orders."/>
    <b v="0"/>
    <b v="0"/>
    <x v="1"/>
    <m/>
    <m/>
  </r>
  <r>
    <s v="Case adjourned for furnishing the bail bonds and further arguments."/>
    <s v="Further arguments heard. Written submission filed on behalf of all the accused persons. Accused persons were directed to furnish bail bonds U/s 437 A Cr.P.C in a sum of Rs. 25,000/- each with one surety in the like amount on the next date of hearing."/>
    <b v="1"/>
    <b v="0"/>
    <x v="0"/>
    <m/>
    <m/>
  </r>
  <r>
    <s v="Ld. Presiding Officer was in conference at Delhi Judicial Academy, Dwarka, New Delhi"/>
    <s v="Ld. Presiding Officer was in conference at Delhi Judicial Academy, Dwarka, New Delhi, hence, the case was taken up by Ld. Link ASJ. Two PWs present were discharged unexamined."/>
    <b v="0"/>
    <b v="0"/>
    <x v="1"/>
    <m/>
    <m/>
  </r>
  <r>
    <s v="Ld. Presiding Officer was in conference at Delhi Judicial Academy, Dwarka, New Delhi"/>
    <s v="Ld. Presiding Officer was in conference at Delhi Judicial Academy, Dwarka, New Delhi, hence, the case was taken up by the Ld. Link ASJ. One officer Sh. Anuj Kumar, from PNB, Shamli, U.P, was present who took signatures of accused Narender on the documents regarding Life Certificate and KYC. Case was adjourned for recording S.A."/>
    <b v="0"/>
    <b v="1"/>
    <x v="0"/>
    <m/>
    <m/>
  </r>
  <r>
    <s v="Ld. Presiding Officer was in conference at Delhi Judicial Academy, Dwarka, New Delhi"/>
    <s v="Ld. Presiding Officer was in conference at Delhi Judicial Academy, Dwarka, New Delhi, hence, the case was taken up by the Ld. Link ASJ._x000a_Two DWs present were discharged unexamined. Case was adjourned for D.E."/>
    <b v="0"/>
    <b v="1"/>
    <x v="0"/>
    <m/>
    <m/>
  </r>
  <r>
    <s v="Ld. Presiding Officer was in conference at Delhi Judicial Academy, Dwarka, New Delhi"/>
    <s v="Ld. Presiding Officer was in conference at Delhi Judicial Academy, Dwarka, New Delhi, hence, the case was taken up by the Ld. Link ASJ._x000a_No reply to application under Section 216 Cr.P.C of the State was filed by the accused persons._x000a_Case was adjourned for reply and final arguments."/>
    <b v="0"/>
    <b v="1"/>
    <x v="0"/>
    <m/>
    <m/>
  </r>
  <r>
    <s v="Ld. Presiding Officer was in conference at Delhi Judicial Academy, Dwarka, New Delhi"/>
    <s v="Ld. Presiding Officer was in conference at Delhi Judicial Academy, Dwarka, New Delhi, hence, the case was taken up by the Ld Link ASJ. Case was adjourned for consideration."/>
    <b v="0"/>
    <b v="1"/>
    <x v="0"/>
    <m/>
    <m/>
  </r>
  <r>
    <s v="Ld. Presiding Officer was in conference at Delhi Judicial Academy, Dwarka, New Delhi"/>
    <s v="Ld. Presiding Officer was in conference at Delhi Judicial Academy, Dwarka, New Delhi, hence, the case was taken up by the Ld. Link ASJ. Case was adjourned for order on charge."/>
    <b v="0"/>
    <b v="1"/>
    <x v="0"/>
    <m/>
    <m/>
  </r>
  <r>
    <s v="Paucity of time."/>
    <s v="Ld. Addl. PP moved an application for filing crime scene report which was not opposed by Ld counsel for the accused persons. The application was allowed and crime scene report was taken on record._x000a_PW.36 was examined and discharged._x000a_PW.38 was partly examined- -in-chief and his further examination-in-chief was deferred due to paucity of time."/>
    <b v="0"/>
    <b v="0"/>
    <x v="1"/>
    <m/>
    <m/>
  </r>
  <r>
    <s v="PW SI Bhawani Singh could not appear due to his appearance before the Hon'ble High Court."/>
    <s v="PW SI Bhawani Shanker sent request for personal exemption from appearance as he has to appear in the Hon. High Court in FIR No.827/14 of P.S Mianwali Gali. Request was allowed. Fresh summons were issued to PW/SI Bhawani Shanker for the next date."/>
    <b v="0"/>
    <b v="0"/>
    <x v="1"/>
    <m/>
    <m/>
  </r>
  <r>
    <s v="Paucity of time."/>
    <s v="DW.1 was examined in chief and partly cross-examined after. Her further cross-examination was deferred due to paucity of time."/>
    <b v="0"/>
    <b v="0"/>
    <x v="1"/>
    <m/>
    <m/>
  </r>
  <r>
    <s v="Arguments were not concluded."/>
    <s v="Arguments heard for about one hour."/>
    <b v="0"/>
    <b v="0"/>
    <x v="1"/>
    <m/>
    <m/>
  </r>
  <r>
    <s v="Arguments were not concluded."/>
    <s v="Part arguments on charge heard._x000a_Ld. counsel for accused persons sought time to conclude arguments. Request was allowed. Case was adjourned for further arguments"/>
    <b v="0"/>
    <b v="1"/>
    <x v="0"/>
    <m/>
    <m/>
  </r>
  <r>
    <s v="IO was absent."/>
    <s v="No PW was present. Summons sent to IO received with report that he is on C.L till 23.2.2017. Fresh summons were issued to the IO and MHC (M) for the next date. Matter was adjourned for P.E"/>
    <b v="0"/>
    <b v="1"/>
    <x v="0"/>
    <m/>
    <m/>
  </r>
  <r>
    <s v="Paucity of time."/>
    <s v="PW.1 cross-examined and discharged._x000a_PW.2 examined-in-chief and his cross-examination was deferred due to paucity of time."/>
    <b v="0"/>
    <b v="0"/>
    <x v="1"/>
    <m/>
    <m/>
  </r>
  <r>
    <s v="Paucity of time."/>
    <s v="Statement of accused persons in case FIR No.92/2010 titled “State V. Vidhya Sagar etc” was being recorded. Statement of accused in the present case could not be recorded due to paucity of time."/>
    <b v="0"/>
    <b v="0"/>
    <x v="1"/>
    <m/>
    <m/>
  </r>
  <r>
    <s v="Main Counsel for accused Gulab Singh could not appear."/>
    <s v="Statement of three accused persons under Section 313 Cr.P.C namely K.K. Maheshwari, Rakesh and Vidhya Sagar recorded separately. Accused Vidhya Sagar chose to lead evidence in defence._x000a_Request for adjournment was made on behalf of accused Gulab Singh as the main counsel was busy in an urgent matter in Hon'ble High Court. Request was allowed._x000a_One application for release of FDRs was moved by applicants who stood surety to accused Gulab Singh at the time of grant of interim bail by the Hon. High Court. The application was considered and allowed."/>
    <b v="0"/>
    <b v="0"/>
    <x v="1"/>
    <m/>
    <m/>
  </r>
  <r>
    <s v="Defence evidence was closed."/>
    <s v="DW.1 further cross-examined and discharged. D.E was closed. Matter was adjourned for final arguments."/>
    <b v="0"/>
    <b v="1"/>
    <x v="0"/>
    <m/>
    <m/>
  </r>
  <r>
    <m/>
    <s v="Vide separate judgment, accused was acquitted of charges qua commission of offences u/s 302/394/397/404 IPC and convicted for charge qua commission of offence punishable u/S 411 IPC and is sentenced to undergo RI for three years. Copy of the judgment supplied to the convict free of cost._x000a_Benefit of Section 428 Cr.P.C extended to the convict._x000a_File consigned to Record Room."/>
    <b v="0"/>
    <b v="0"/>
    <x v="1"/>
    <m/>
    <m/>
  </r>
  <r>
    <s v="Arguments were not concluded."/>
    <s v="Part arguments heard on behalf of State."/>
    <b v="0"/>
    <b v="0"/>
    <x v="1"/>
    <m/>
    <m/>
  </r>
  <r>
    <s v="Supplementary charge-sheet was not filed."/>
    <s v="Clarifications sought from IO &amp; Insp Sunil Kumar. SHO PS Khyala. IO requested for time to file supplementary charge-sheet stating that efforts are being made to collect certified copies of CDRs and I.Ds of three mobile numbers,notice has already been issued to the service providers, statement of five witnesses already recorded and two witnesses are yet to be examined. Request was opposed by Ld. Counsels for the accused persons. _x000a_IO was directed to file supplementary charge-sheet positively on or before next date."/>
    <b v="0"/>
    <b v="0"/>
    <x v="1"/>
    <m/>
    <m/>
  </r>
  <r>
    <s v="D.E was closed."/>
    <s v="On application u/S 311 Cr.P.C, PW.1 Prem Rani was cross-examined &amp; discharged._x000a_One application for sending handwritten pages to FSL for verification moved on behalf of accused was pending disposal which was considered and dismissed. D.E was closed. The matter was adjourned for final arguments."/>
    <b v="0"/>
    <b v="1"/>
    <x v="0"/>
    <m/>
    <m/>
  </r>
  <r>
    <s v="No other PW was present."/>
    <s v="PW.3 and PW.4 examined and discharged. _x000a_Ld. counsel for the accused submitted that he does not dispute the genuineness of FIR, certificate u/S 65-B of the Evidence Act, scaled site plan, p.m report, dead body identification memo and 10 photographs. His statement U/s 294 Cr.P.C to this effect was recorded separately. The said documents were exhibited and witnesses of the said documents were dropped from the list of witnesses. Two PWs were summoned for the next date."/>
    <b v="0"/>
    <b v="0"/>
    <x v="1"/>
    <m/>
    <m/>
  </r>
  <r>
    <s v="Counsels for the accused persons were not present."/>
    <s v="Counsels for accused persons did not appear though awaited till 12.30 p.m"/>
    <b v="0"/>
    <b v="0"/>
    <x v="1"/>
    <m/>
    <m/>
  </r>
  <r>
    <s v="Arguments were not concluded."/>
    <s v="Bail bonds of all the three accused persons furnished under Section 437-A for a sum of Rs.40,000/- each ._x000a_Part arguments heard."/>
    <b v="0"/>
    <b v="0"/>
    <x v="1"/>
    <m/>
    <m/>
  </r>
  <r>
    <s v="Counsel for accused Santwna sought time for arguing on the point of charge."/>
    <s v="Part arguments heard on the point of charge. Case adjourned for further arguments on charge."/>
    <b v="0"/>
    <b v="1"/>
    <x v="0"/>
    <m/>
    <m/>
  </r>
  <r>
    <s v="No PW was present."/>
    <s v="NBWs issued against PW-Mohd. Moinuddin. BWs were also issued against IO/SI Ranveer, who was absent despite service of summons."/>
    <b v="0"/>
    <b v="0"/>
    <x v="1"/>
    <m/>
    <m/>
  </r>
  <r>
    <s v="No PW was present."/>
    <s v="PW- Rajesh was summoned through IO. Case adjourned for PE."/>
    <b v="0"/>
    <b v="1"/>
    <x v="0"/>
    <m/>
    <m/>
  </r>
  <r>
    <s v="Questions to be put to the accused persons could not be prepared."/>
    <s v="Questions to be put to the accused persons were not prepared. Counsel for accused Mridul Dixit was not present."/>
    <b v="0"/>
    <b v="0"/>
    <x v="1"/>
    <m/>
    <m/>
  </r>
  <r>
    <s v="Bail bonds under Section 437-A of both the accused persons furnished today."/>
    <s v="Bail bonds of both the accused persons furnished under Section 437-A for a sum of Rs.25,000/- each ._x000a_No further arguments addressed._x000a_Case adjourned for orders"/>
    <b v="0"/>
    <b v="1"/>
    <x v="0"/>
    <m/>
    <m/>
  </r>
  <r>
    <s v="After framing of charge,case was adjourned for PE."/>
    <s v="Charge framed. IO was directed to file the FSL result on the next date. Two PWS were summoned for PE."/>
    <b v="1"/>
    <b v="0"/>
    <x v="0"/>
    <m/>
    <m/>
  </r>
  <r>
    <s v="No other PW was present."/>
    <s v="PW-2 was examined and discharged. Bailable warrants were issued against Dr. V.K Ranga for the next date. Case adjourned for PE."/>
    <b v="0"/>
    <b v="1"/>
    <x v="0"/>
    <m/>
    <m/>
  </r>
  <r>
    <s v="Recording of statement of accused persons u/S 313 Cr.P.C concluded today."/>
    <s v="Separate Statement of accused Gulab Singh u/S 313 Cr.P.C recorded today._x000a_Statement of other five accused persons already recorded on 13.2.2017 and 21.2.2017. Only accused Vidhya Sagar and Gulab Singh chose to lead evidence in defence. Matter was adjourned for D.E"/>
    <b v="0"/>
    <b v="1"/>
    <x v="0"/>
    <m/>
    <m/>
  </r>
  <r>
    <s v="After framing of charge,case was adjourned for PE."/>
    <s v="Further arguments on the point of charge heard. Charge U/s 120-B read with Section 302 IPC and Section 302 IPC framed. No ground is made out for presuming commission of offence U/s 201/34 IPC. Two PWS were summoned for the next date."/>
    <b v="1"/>
    <b v="0"/>
    <x v="0"/>
    <m/>
    <m/>
  </r>
  <r>
    <s v="Due to paucity of time."/>
    <s v="Statement of counsel for accused was recorded thereby admitting the genuineness of FSL results._x000a_PW-22 was examined-in-chief. His cross-examination was deferred due to paucity of time."/>
    <b v="0"/>
    <b v="0"/>
    <x v="1"/>
    <m/>
    <m/>
  </r>
  <r>
    <s v="On the request of Ld. Addl. PP for the State."/>
    <s v="Summons issued to IO received with request that he was on medical rest till 28.02.2017._x000a_Two PWs present were discharged un-examined on the request of Ld. Addl. PP as she wanted to examine the said PWs in the presence of IO. Both the PWs were bound down for the next date."/>
    <b v="0"/>
    <b v="0"/>
    <x v="1"/>
    <m/>
    <m/>
  </r>
  <r>
    <s v="Statement of accused was not ready."/>
    <s v="Questions to be put the accused persons were not prepared."/>
    <b v="0"/>
    <b v="0"/>
    <x v="1"/>
    <m/>
    <m/>
  </r>
  <r>
    <s v="Main counsel for the accused was not present."/>
    <s v="One application for summoning the witness was moved on behalf of accused Chander Bhan on 23.2.2017._x000a_Adjournment was prayed on behalf of accused persons as the main counsel was stated to be down with fever. Request was allowed and the matter was adjourned for reply and arguments on the application for summoning the witness and D.E."/>
    <b v="0"/>
    <b v="1"/>
    <x v="0"/>
    <m/>
    <m/>
  </r>
  <r>
    <s v="Arguments were not concluded."/>
    <s v="Arguments heard on behalf of the State."/>
    <b v="0"/>
    <b v="0"/>
    <x v="1"/>
    <m/>
    <m/>
  </r>
  <r>
    <s v="As directed, bail bonds U/s 437-A Cr.P.C were not furnished."/>
    <s v="Counsel for the accused sought time to furnish bail bond U/s 437-A Cr.P.C on the next date, which was allowed."/>
    <b v="0"/>
    <b v="0"/>
    <x v="1"/>
    <m/>
    <m/>
  </r>
  <r>
    <s v="Charge framed and case adjourned for PE."/>
    <s v="After hearing argument, charge framed against the accused persons. PW- Shri Sukhvinder and PW-Smt. Ravinder Kaur were summoned for prosecution evidence. IO as well as MHC(M) were also summoned."/>
    <b v="1"/>
    <b v="0"/>
    <x v="0"/>
    <m/>
    <m/>
  </r>
  <r>
    <s v="Paucity of time."/>
    <s v="PW IO/Inspector Kamaldeep was present. However, he was discharged unexamined as two PWs had come from Bihar in case FIR No.351/2016 titled State V. Pintu. One of them was a child whose testimony was recorded in vulnerable witness room and statement of other PW was being recorded which was to continue even after lunch. The matter was adjourned due to paucity of time."/>
    <b v="0"/>
    <b v="1"/>
    <x v="0"/>
    <m/>
    <m/>
  </r>
  <r>
    <s v="Ld. Counsel for the accused sought time for cross-examining PW-4 citing his personal difficulty as his brother has met with an accident."/>
    <s v="PW-3 Master Priyanshu Raj Singh being the child witness was examined in vulnerable witness room No. 19. PW-4 was examined-in-chief. On the request of Ld. Counsel for the accused, cross-examination of PW-4 was deferred. IO as well as MHC(M) was summoned for the next date."/>
    <b v="0"/>
    <b v="0"/>
    <x v="1"/>
    <m/>
    <m/>
  </r>
  <r>
    <s v="Paucity of time."/>
    <s v="DW-1 is examined-in-chief, cross-examined and was discharged. DW Ms. Poonam discharged unexamined due to paucity of time."/>
    <b v="0"/>
    <b v="0"/>
    <x v="1"/>
    <m/>
    <m/>
  </r>
  <r>
    <s v="Main counsel was also not present."/>
    <s v="As directed, bail bonds of both the accused persons under Section 437-A Cr.P.C for a sum of Rs.25,000/- each furnished today. _x000a_Adjournment was prayed as the main counsel wanted to argue in rebuttal. Case was adjourned for further arguments."/>
    <b v="0"/>
    <b v="1"/>
    <x v="0"/>
    <m/>
    <m/>
  </r>
  <r>
    <s v="Counsel for the accused was not present."/>
    <s v="PW 23 SI Shyoram was present. However, counsel for the accused did not appear since morning. Opportunity to cross-examine PW.23 SI Shyoram was closed and PW.23 was discharged. Summons were issued to witness of FSL for the next date."/>
    <b v="0"/>
    <b v="0"/>
    <x v="1"/>
    <m/>
    <m/>
  </r>
  <r>
    <s v="No other PW was present."/>
    <s v="In view of the report of Shri Rajesh Yadav, JJA Record Room Rohini, the request of the Ld. Addl. PP for the State, the requisite record was allowed to be proved by leading secondary evidence. PW-19 was examined-in-chief, cross-examined and was discharged. Three PWs summoned for the next date. IO as well as MHC(M) was summoned for the next date."/>
    <b v="0"/>
    <b v="0"/>
    <x v="1"/>
    <m/>
    <m/>
  </r>
  <r>
    <s v="No other PW was present."/>
    <s v="PW.4 was examined and discharged. Statement of counsel for accused was recorded thereby admitting the genuineness of proceedings under Section 164 Cr.P.C, CDR record, ID proof of the mobile, MLC and copy of FIR._x000a_Bail application of accused Pintu was considered and dismissed._x000a_SHO Mithlesh Kumar from Kusumbha, Bihar and HC Devender were summoned for the next date."/>
    <b v="0"/>
    <b v="0"/>
    <x v="1"/>
    <m/>
    <m/>
  </r>
  <r>
    <s v="Arguments were not concluded."/>
    <s v="One application for exemption from personal appearance moved on behalf of accused Prakash @ Pashi which was considered and allowed._x000a_Part arguments heard."/>
    <b v="0"/>
    <b v="0"/>
    <x v="1"/>
    <m/>
    <m/>
  </r>
  <r>
    <s v="Arguments were not concluded."/>
    <s v="File was taken up on bail application moved on behalf of accused Gurjeet Singh._x000a_State filed reply to the said application._x000a_Ld. Addl. P.P also moved an application under Section 216 Cr.P.C._x000a_Part arguments on both the applications were heard._x000a_Matter was adjourned for further arguments."/>
    <b v="0"/>
    <b v="1"/>
    <x v="0"/>
    <m/>
    <m/>
  </r>
  <r>
    <s v="Paucity of time."/>
    <s v="PW.29 Inspector A.K. Singh was further examined-in-chief and partly cross-examined. His further cross-examination was deferred due to paucity of time."/>
    <b v="0"/>
    <b v="0"/>
    <x v="1"/>
    <m/>
    <m/>
  </r>
  <r>
    <s v="No other PW was present."/>
    <s v="PW-2 was examined-in-chief, cross-examined and was discharged. Bailable warrants were issued against PW-Jagbir as he did not appear despite service of summons. PW- SI Devender Singh Yadav Incharge PP Chola Chowki, U.P was also summoned."/>
    <b v="0"/>
    <b v="0"/>
    <x v="1"/>
    <m/>
    <m/>
  </r>
  <r>
    <s v="Due to paucity of time."/>
    <s v="DW-1 was cross-examined and discharged. DW- Neelam was discharged un-examined due to paucity of time. Case adjourned for reply/arguments on the application U/s 311 Cr.P.C moved on behalf of State as well as DE."/>
    <b v="0"/>
    <b v="1"/>
    <x v="0"/>
    <m/>
    <m/>
  </r>
  <r>
    <s v="Arguments were not concluded."/>
    <s v="Part arguments heard and case adjourned for further arguments."/>
    <b v="0"/>
    <b v="1"/>
    <x v="0"/>
    <m/>
    <m/>
  </r>
  <r>
    <m/>
    <s v="File taken up today._x000a_Further arguments heard on the application U/s 216 Cr.P.C moved on behalf of the State and application U/s 439 Cr.P.C moved on behalf of accused Gurjeet Singh @ Simpy for grant of bail. After hearing the arguments, application U/s 216 Cr.P.C was dismissed. Application U/s 439 Cr.P.C moved on behalf of accused Gurjeet Singh @ Simpy is allowed and he was admitted to bail on furnishing bail bonds in a sum of Rs. 50,000/- with one surety in the like amount. Case listed for 16.03.2017 and 17.03.2017, the date already fixed."/>
    <b v="0"/>
    <b v="0"/>
    <x v="1"/>
    <m/>
    <m/>
  </r>
  <r>
    <m/>
    <s v="File taken up today._x000a_Part arguments heard on the interim bail application moved on behalf of accused Rahul Nirwal. Accused was directed to file the mark sheet of previous year and case was adjourned for further argument on interim bail application."/>
    <b v="0"/>
    <b v="1"/>
    <x v="0"/>
    <m/>
    <m/>
  </r>
  <r>
    <m/>
    <s v="File taken up today._x000a_Part arguments on the interim bail application moved on behalf of accused Harish were heard. Jail Superintendent, Tihar Jail were directed to file the report regarding the health condition of accused Harish. Case adjourned for reply/arguments and filing report of the Jail Superintendent, Tihar Jail for the date fixed."/>
    <b v="0"/>
    <b v="1"/>
    <x v="0"/>
    <m/>
    <m/>
  </r>
  <r>
    <s v="PW.39 Inspector A.K. Singh was not present."/>
    <s v="PW.39 Inspector A.K Singh who was under cross-examination sent request stating that he arrested one accused in other murder case. The accused is in his custody and interrogation from the accused and recoveries have to be made. Request was considered and allowed. Case was adjourned."/>
    <b v="0"/>
    <b v="1"/>
    <x v="0"/>
    <m/>
    <m/>
  </r>
  <r>
    <s v="Due to paucity of time."/>
    <s v="PW-1 further partly examined-in-chief. PW-2 is examined-in-chief and partly cross-examined. Their Further examination-in-chief and cross-examination are deferred due to paucity of time. Both were bound down for the next date."/>
    <b v="0"/>
    <b v="0"/>
    <x v="1"/>
    <m/>
    <m/>
  </r>
  <r>
    <s v="Recording of statement of accused not concluded due to absence of counsel."/>
    <s v="Statement of accused Mridul Dixit under Section 313 Cr.P.C recorded separately. He chose to lead evidence in defence._x000a_Ld. counsel for other accused requested for adjournment as the main counsel was not available. Request was considered and allowed. The matter was adjourned for tomorrow the date already fixed."/>
    <b v="0"/>
    <b v="1"/>
    <x v="0"/>
    <m/>
    <m/>
  </r>
  <r>
    <s v="Paucity of time."/>
    <s v="DW-1 was examined-in-chief, cross-examined and was discharged. Counsel for accused persons sought adjournment , which was allowed and DW-Ms. Mamta was discharged unexamined. One application for summoning the witness was allowed and case adjourned for defence evidence."/>
    <b v="0"/>
    <b v="1"/>
    <x v="0"/>
    <m/>
    <m/>
  </r>
  <r>
    <s v="No other DW was present."/>
    <s v="DW-4 was examined-in-chief, cross-examined and was discharged. One application moved on behalf of the accused persons was allowed and three DWs as mentioned in the application were allowed to be summoned for the next date. Case was adjourned for DE."/>
    <b v="0"/>
    <b v="1"/>
    <x v="0"/>
    <m/>
    <m/>
  </r>
  <r>
    <s v="Arguments were not concluded."/>
    <s v="Part arguments heard on behalf of the State._x000a_Counsel for accused persons requested for adjournment stating that they were not fully prepared for arguments. Request was allowed. The case was adjourned."/>
    <b v="0"/>
    <b v="1"/>
    <x v="0"/>
    <m/>
    <m/>
  </r>
  <r>
    <m/>
    <s v="After hearing further arguments on the bail application moved on behalf of accused Rahul Nirwal, the bail application was dismissed and the case was listed for the date fixed i.e. 07-03-2017 for recording statement of accused."/>
    <b v="0"/>
    <b v="0"/>
    <x v="1"/>
    <m/>
    <m/>
  </r>
  <r>
    <s v="On the request of IO, case was adjourned."/>
    <s v="IO sought time for filing the FSL result related to biological analysis of exhibits. Medical Status report of accused Harish received from the Jail Superintendent, Tihar Jail. Further arguments heard on bail application and the same was dismissed. Case adjourned for PE."/>
    <b v="1"/>
    <b v="1"/>
    <x v="0"/>
    <m/>
    <m/>
  </r>
  <r>
    <s v="No other PW was present."/>
    <s v="PW-3 was examined-in-chief, cross-examined and was discharged. PW- Dr. Pallavi and PW-Dr. Sanjay Rai were summoned for the next date. IO as well as MHC(M) be summoned for the next date."/>
    <b v="0"/>
    <b v="0"/>
    <x v="1"/>
    <m/>
    <m/>
  </r>
  <r>
    <s v="Recording of Statement of accused persons concluded today."/>
    <s v="Statement of accused Sant Saran Nehra under Section 313 Cr.P.C recorded separately. He chose to lead evidence in defence._x000a_Statement of accused Aarti Sachdev under Section 313 Cr.P.C recorded after lunch. _x000a_Statement of third accused Mridul Dixit alread recorded on the last date._x000a_Statement of accused persons concluded today."/>
    <b v="0"/>
    <b v="0"/>
    <x v="1"/>
    <m/>
    <m/>
  </r>
  <r>
    <m/>
    <s v="Vide separate judgment, accused persons were acquitted of charges qua commission of offences u/S 498-A/306/34 IPC._x000a_Copy of the judgment supplied to the accused persons free of cost._x000a_File consigned to Record Room."/>
    <b v="0"/>
    <b v="0"/>
    <x v="1"/>
    <m/>
    <m/>
  </r>
  <r>
    <s v="Supplementary charge-sheet alongwith other documents filed today"/>
    <s v="Supplementary charge-sheet alongwith 15 photographs, CD of exhumation and e-challan filed. Copies supplied._x000a_IO submitted that TIP proceedings of the case property is to be conducted on 16.3.2017. _x000a_Ld. counsel for the accused sought time to go through the supplementary charge-sheet."/>
    <b v="0"/>
    <b v="0"/>
    <x v="1"/>
    <m/>
    <m/>
  </r>
  <r>
    <s v="P.E was closed today."/>
    <s v="PW.27 examined and discharged. PE was closed. Matter adjourned for recording statement of accused persons."/>
    <b v="0"/>
    <b v="1"/>
    <x v="0"/>
    <m/>
    <m/>
  </r>
  <r>
    <s v="Paucity of time."/>
    <s v="PW.1 examined and discharged. PW.2 partly examined-in-chief. Further examination-in-chief deferred due to paucity of time._x000a_PW2, PW. Ram Devi and PW Pappu Kumar were bound-down for the next date."/>
    <b v="0"/>
    <b v="0"/>
    <x v="1"/>
    <m/>
    <m/>
  </r>
  <r>
    <s v="Statement of Accused was not ready."/>
    <s v="Questions to be put the accused were not prepared."/>
    <b v="0"/>
    <b v="0"/>
    <x v="1"/>
    <m/>
    <m/>
  </r>
  <r>
    <s v="Charge under Section 174-A was framed today."/>
    <s v="Arguments on application under Section 216 Cr.P.C moved on behalf of State was heard and allowed._x000a_Charge under Section 174-A IPC was framed separately._x000a_PW.29 HC Ajit Singh was summoned for the next date."/>
    <b v="0"/>
    <b v="0"/>
    <x v="1"/>
    <m/>
    <m/>
  </r>
  <r>
    <s v="Examination-in-chief of SI Bhawani Shanker could not be completed by the prosecution."/>
    <s v="PW.21 SI Bhawani Shanker examined-in-chief partly. His further examination-in-chief deferred at request of Ld. Addl. P.P."/>
    <b v="0"/>
    <b v="0"/>
    <x v="1"/>
    <m/>
    <m/>
  </r>
  <r>
    <s v="No other PW was present."/>
    <s v="PW-5 Dr. Munish Wadhawan examined and discharged. SHO PS Ranhola was directed to file FSL result on the next date."/>
    <b v="0"/>
    <b v="0"/>
    <x v="1"/>
    <m/>
    <m/>
  </r>
  <r>
    <s v="Questions to be put to the accused persons were not prepared."/>
    <s v="Bail application under Section 439 Cr.P.C for grant of interim bail to accused Narender Singh was dismissed._x000a_Questions to be put to the accused persons were not ready."/>
    <b v="0"/>
    <b v="0"/>
    <x v="1"/>
    <m/>
    <m/>
  </r>
  <r>
    <s v="Surety could not appear for furnishing bail bonds u/S 437-A."/>
    <s v="Surety of the accused to furnish bail bonds u/S 437-A Cr.P.C could not appear as she was not well. The matter was adjourned for furnishing bail bonds u/S 437-A Cr.P.C and orders on the next date."/>
    <b v="0"/>
    <b v="1"/>
    <x v="0"/>
    <m/>
    <m/>
  </r>
  <r>
    <s v="Main counsel for accused persons left to attend urgent case in Hon'ble High Court."/>
    <s v="PW.32 Inspector Madan Lal Meena was present for cross-examination, however the main counsel for the accused persons Ricky and Ms. Sudho Devi was stated to have left to attend an urgent matter in the Hon. High Court. One last opportunity was granted to accused persons for the cross-examination of PW.32 on the next date."/>
    <b v="0"/>
    <b v="0"/>
    <x v="1"/>
    <m/>
    <m/>
  </r>
  <r>
    <s v="No other PW was present."/>
    <s v="PW.3 examined-in-chief. The opportunity to cross-examine the PW.3 was closed as no plausible reason was given for non-appearance of the main counsel and the counsel appearing on his behalf showed his inability to cross-examine the witness."/>
    <b v="0"/>
    <b v="0"/>
    <x v="1"/>
    <m/>
    <m/>
  </r>
  <r>
    <s v="Questions to be put to the accused were not prepared."/>
    <s v="Questions to be put the accused were not prepared. Matter was adjourned for recording statement of accused."/>
    <b v="0"/>
    <b v="1"/>
    <x v="0"/>
    <m/>
    <m/>
  </r>
  <r>
    <s v="Arguments were not concluded."/>
    <s v="Bail bonds under Section 437-A Cr.P.C furnished by all the accused persons._x000a_Arguments heard for about one hour. Matter adjourned for further arguments"/>
    <b v="0"/>
    <b v="1"/>
    <x v="0"/>
    <m/>
    <m/>
  </r>
  <r>
    <s v="Ld. Addl. P.P was on leave after lunch"/>
    <s v="File taken up today on bail application on behalf co-accused Jitender Kumar._x000a_Ld. Addl. P.P was on leave after lunch."/>
    <b v="0"/>
    <b v="0"/>
    <x v="1"/>
    <m/>
    <m/>
  </r>
  <r>
    <s v="No other PW was present."/>
    <s v="PW-4 examined and discharged. Case adjourned for tomorrow, the date already fixed."/>
    <b v="0"/>
    <b v="1"/>
    <x v="0"/>
    <m/>
    <m/>
  </r>
  <r>
    <s v="Counsel for the accused was not prepared for cross-examination as he was engaged today."/>
    <s v="FSL result filed._x000a_PW-6 examined-in-chief. His cross-examination deferred at request of counsel for accused persons as he was engaged today only._x000a_PW.7 was examined and discharged._x000a_PW.6 alongwith other two PWs summoned for the next date."/>
    <b v="0"/>
    <b v="0"/>
    <x v="1"/>
    <m/>
    <m/>
  </r>
  <r>
    <s v="No other PW was present."/>
    <s v="PW.1 examined and discharged. Application for release of Rehri ( handcart) was considered and allowed. Rehri (handcart) was released on superdari."/>
    <b v="0"/>
    <b v="0"/>
    <x v="1"/>
    <m/>
    <m/>
  </r>
  <r>
    <s v="Arguments were not concluded."/>
    <s v="Part arguments heard on behalf of the State."/>
    <b v="0"/>
    <b v="0"/>
    <x v="1"/>
    <m/>
    <m/>
  </r>
  <r>
    <s v="Arguments on charge not advanced."/>
    <s v="Vakaltnama on behalf of accused filed today."/>
    <b v="0"/>
    <b v="0"/>
    <x v="1"/>
    <m/>
    <m/>
  </r>
  <r>
    <s v="Arguments on charge not advanced."/>
    <s v="Vakaltnama on behalf of both the accused persons filed._x000a_I.O was summoned for filing FSL result for the next date."/>
    <b v="0"/>
    <b v="0"/>
    <x v="1"/>
    <m/>
    <m/>
  </r>
  <r>
    <m/>
    <s v="Bail application of accused Jitender @ Neetu was considered and rejected. Case adjourned for the date already fixed."/>
    <b v="0"/>
    <b v="1"/>
    <x v="0"/>
    <m/>
    <m/>
  </r>
  <r>
    <m/>
    <s v="File taken up today._x000a_Application for cancellation of NBWs issued against applicant/complainant Mohd. Mouinddin was considered and allowed._x000a_The matter was adjourned for the date already fixed."/>
    <b v="0"/>
    <b v="1"/>
    <x v="0"/>
    <m/>
    <m/>
  </r>
  <r>
    <s v="No other PW was present."/>
    <s v="I.O filed supplementary charge-sheet alongwith CCTV footage, photographs and FSL result. Copies supplied._x000a_PW Vikas Sethi who was served was stated to be unwell. PW Vikas Sethi was exempted from appearance._x000a_At request of Ld. Special P.P for the State, PW Ms Upma Narang who was present and was one of the prosecution witness was examined-in-chief. Her cross-examination was deferred as copy of supplementary charge-sheet and other documents were supplied to counsel for accused persons today._x000a__x000a_PW.2 Dr. B.N Mishra was examined and discharged after lunch._x000a_An application for interim bail moved on behalf of accused Mayser, Aamir and Nasir. Copy supplied. The matter was adjourned for P.E as well as consideration of interim bail application."/>
    <b v="0"/>
    <b v="1"/>
    <x v="0"/>
    <m/>
    <m/>
  </r>
  <r>
    <s v="No other PW was present."/>
    <s v="PW-5 examined and discharged."/>
    <b v="0"/>
    <b v="0"/>
    <x v="1"/>
    <m/>
    <m/>
  </r>
  <r>
    <s v="Questions to be put to the accused persons were not prepared."/>
    <s v="Questions to be put to the accused persons were not prepared._x000a_One application for interim bail moved on behalf of accused Farid @ Butwa which was considered and rejected."/>
    <b v="0"/>
    <b v="0"/>
    <x v="1"/>
    <m/>
    <m/>
  </r>
  <r>
    <s v="No DW was present._x000a_Counsel for accused was also not present."/>
    <s v="Counsel for the accused did not appear. No DW was present. No reply to the application u/S 311 Cr.P.C of the State was filed. Accused was directed to file reply to the application and lead defence evidence positively on the next date."/>
    <b v="0"/>
    <b v="0"/>
    <x v="1"/>
    <m/>
    <m/>
  </r>
  <r>
    <s v="Arguments were not concluded."/>
    <s v="Part Arguments heard."/>
    <b v="0"/>
    <b v="0"/>
    <x v="1"/>
    <m/>
    <m/>
  </r>
  <r>
    <s v="Time sought by Ld. Addl. PP for going through the file."/>
    <s v="Ld. Addl. P.P for the State sought time to advance arguments. Request was allowed. Matter was adjourned."/>
    <b v="0"/>
    <b v="1"/>
    <x v="0"/>
    <m/>
    <m/>
  </r>
  <r>
    <s v="Due to paucity of time."/>
    <s v="PW-38 was further partly examined-in-chief. He was bound down for the next date."/>
    <b v="0"/>
    <b v="0"/>
    <x v="1"/>
    <m/>
    <m/>
  </r>
  <r>
    <s v="No defence witness was present."/>
    <s v="One application for summoning a defence witness moved on behalf of accused Gulab Singh was allowed. Further, on request of counsel for accused Vidhya Sagar, one more defence witness was summoned for the next date."/>
    <b v="0"/>
    <b v="0"/>
    <x v="1"/>
    <m/>
    <m/>
  </r>
  <r>
    <s v="Order was not ready."/>
    <s v="Bond U/s 437A Cr.P.C furnished. Case adjourned for orders."/>
    <b v="0"/>
    <b v="1"/>
    <x v="0"/>
    <m/>
    <m/>
  </r>
  <r>
    <s v="Arguments not concluded."/>
    <s v="After hearing part arguments, case adjourned for further arguments."/>
    <b v="0"/>
    <b v="1"/>
    <x v="0"/>
    <m/>
    <m/>
  </r>
  <r>
    <s v="No PW was present."/>
    <s v="Exemption application moved on behalf of PW-1, on the ground of her ill-health, was allowed and she was exempted from personal appearance for today. She was again summoned for the next date. Case adjourned for consideration on bail application of accused Mayasser, Nasir and Amir S/o Gulfam on 17.03.2017, the date already fixed."/>
    <b v="0"/>
    <b v="1"/>
    <x v="0"/>
    <m/>
    <m/>
  </r>
  <r>
    <s v="Due to paucity of time."/>
    <s v="PW-2 was partly cross-examined. He was bound down for the next date of hearing."/>
    <b v="0"/>
    <b v="0"/>
    <x v="1"/>
    <m/>
    <m/>
  </r>
  <r>
    <s v="No other PW was present."/>
    <s v="Exemption application moved on behalf of accused Mohd. Shafiqullah Ansari was allowed. PW-1 was examined-in-chief, cross-examined and was discharged. Directions were issued to the complainant Mohd. Moinuddin to produce PW Nasruddin Ansari, his brother for PE on the next date. IO as well as MHC(M) were also summoned."/>
    <b v="0"/>
    <b v="0"/>
    <x v="1"/>
    <m/>
    <m/>
  </r>
  <r>
    <s v="Questions to be put to the accused persons were not prepared."/>
    <s v="Medical report qua the health condition of accused Hari Om was called from the Jail Superintendent, Tihar Jail for the next date of hearing. Case was listed for recording statement of accused persons."/>
    <b v="0"/>
    <b v="0"/>
    <x v="1"/>
    <m/>
    <m/>
  </r>
  <r>
    <s v="Case received on assignment today itself and Ld. Addl. PP for the State is on leave till 29.03.2017."/>
    <s v="Counsel for the accused was not present. Case adjourned for arguments on the point of charge."/>
    <b v="0"/>
    <b v="1"/>
    <x v="0"/>
    <m/>
    <m/>
  </r>
  <r>
    <s v="Ld. Presiding officer was on leave."/>
    <s v="Case listed for arguments on the point of charge."/>
    <b v="0"/>
    <b v="0"/>
    <x v="1"/>
    <m/>
    <m/>
  </r>
  <r>
    <s v="Ld. Presiding officer was on leave."/>
    <s v="Case listed for PE."/>
    <b v="0"/>
    <b v="0"/>
    <x v="1"/>
    <m/>
    <m/>
  </r>
  <r>
    <s v="Ld. Presiding officer was on leave."/>
    <s v="Exemption applications moved on behalf of PW-Smt. Ravinder Kaur and PW-Shri Sukhvinder were allowed. Date already fixed for 17.03.2017 was cancelled. Case listed for PE. Both the above-said PWs were summoned for the next date at their fresh addresses mentioned in the summons, issued earlier."/>
    <b v="0"/>
    <b v="0"/>
    <x v="1"/>
    <m/>
    <m/>
  </r>
  <r>
    <s v="Ld. Presiding officer was on leave."/>
    <s v="Case listed for defence evidence."/>
    <b v="0"/>
    <b v="0"/>
    <x v="1"/>
    <m/>
    <m/>
  </r>
  <r>
    <s v="Ld. Presiding officer was on leave."/>
    <s v="Case listed for final arguments."/>
    <b v="0"/>
    <b v="0"/>
    <x v="1"/>
    <m/>
    <m/>
  </r>
  <r>
    <s v="Due to paucity of time."/>
    <s v="PW-1 was examined-in-chief, cross-examined and was discharged. PW-2 was examined-in-chief and partly cross-examined. His further cross-examination was deferred for the next date."/>
    <b v="0"/>
    <b v="0"/>
    <x v="1"/>
    <m/>
    <m/>
  </r>
  <r>
    <s v="On the request of Ld. Chief Public Prosecutor as he had not gone through the case file."/>
    <s v="DW-2 was examined-in-chief and was discharged. DW-Mamta and DW-Sukhvinder Singh were discharged un-examined on the request of Ld. Chief Public Prosecutor, who requested that both the above-said DWs be examined in the presence of regular Addl. PP for the State."/>
    <b v="0"/>
    <b v="0"/>
    <x v="1"/>
    <m/>
    <m/>
  </r>
  <r>
    <s v="Case received on transfer today itself and Ld. Addl. PP for the State is on leave till 29.03.2017."/>
    <s v="All the accused persons were directed to furnish bail bonds U/s 437 A Cr.P.C in a sum of Rs. 25,000/- each with one surety in the like amount on the next date. Case listed for final arguments."/>
    <b v="0"/>
    <b v="0"/>
    <x v="1"/>
    <m/>
    <m/>
  </r>
  <r>
    <s v="Ld. Addl. PP for the State is on leave till 29.03.2017."/>
    <s v="Case listed for arguments on behalf of the State. Counsel for the accused was directed to file brief written contentions on the next date."/>
    <b v="0"/>
    <b v="0"/>
    <x v="1"/>
    <m/>
    <m/>
  </r>
  <r>
    <m/>
    <s v="After hearing the arguments, bail application moved on behalf of accused Mayser, Nasir and Aamir S/o Gulfam was dismissed. Case was listed for PE on 23.03.2017, the date already fixed."/>
    <b v="0"/>
    <b v="0"/>
    <x v="1"/>
    <m/>
    <m/>
  </r>
  <r>
    <s v="Paucity of time and the witness felt perturbed."/>
    <s v="PW-2 was partly cross-examined. His further cross-examination was deferred for the next date."/>
    <b v="0"/>
    <b v="0"/>
    <x v="1"/>
    <m/>
    <m/>
  </r>
  <r>
    <m/>
    <s v="Vide separate judgment, accused was convicted of charges qua commission of offences punishable U/s 302/201 IPC and was sentenced as under:_x000a_1. For the offence punishable under Section 302 IPC, the convict Jatin Dhiman Son of late Shri Vijay Dhiman was sentenced to undergo imprisonment for life and to pay fine of Rs.5000/-. In default of payment of fine, the convict was further sentenced to undergo rigorous imprisonment for a period of three months._x000a_2. For the offence punishable under Section 201 (part 1) IPC, the convict Jatin Dhiman son of Shri Vijay Dhiman was sentenced to undergo rigorous imprisonment for seven years and to pay a fine of Rs.3000/-. In default of payment of fine, the convict was further sentenced to undergo rigorous imprisonment for a period of one month._x000a_Both the sentences shall run concurrently. Copy of the judgment supplied to the convict free of cost. File consigned to Record Room."/>
    <b v="0"/>
    <b v="0"/>
    <x v="1"/>
    <m/>
    <m/>
  </r>
  <r>
    <s v="Arguments were not concluded."/>
    <s v="IO sent written request for exemption being on arrangement duty due to Jat Agitation. He also informed that FSL result is yet not ready. _x000a_Part arguments on the point of charge heard._x000a_On request of counsel for accused persons, Matter was adjourned for further arguments."/>
    <b v="0"/>
    <b v="1"/>
    <x v="0"/>
    <m/>
    <m/>
  </r>
  <r>
    <s v="No PW was present."/>
    <s v="No PW was present._x000a_IO as well as MHC (M) sent request for exemption from appearance stating that they are on arrangement duty due to Jat Agitation. _x000a_A written request for exemption from appearance was also received on behalf of PW Dr. Pallavi stating that she is not well._x000a_Dr. Sanjay Rai (CMO) also sent request for exemption on the ground that he has to go to out of station due to urgent work. Exemption was allowed._x000a_Fresh summons were issued to these PWs for the next date."/>
    <b v="0"/>
    <b v="0"/>
    <x v="1"/>
    <m/>
    <m/>
  </r>
  <r>
    <s v="Paucity of time."/>
    <s v="PW3 and PW4 examined and discharged._x000a_IO sent written request for exemption due to Jat Agitation which was allowed._x000a_PW Ram Devi was bound down for the next date._x000a_Two PWs were summoned for the next date."/>
    <b v="0"/>
    <b v="0"/>
    <x v="1"/>
    <m/>
    <m/>
  </r>
  <r>
    <s v="No DW was present."/>
    <s v="No DW was present._x000a_DW Sharan Kaur was stated to be unwell. Request for leading defence evidence on the next date was allowed._x000a_Witness was summoned on behalf of accused Mridul Dixit for the next date on previous PF._x000a_One bail application on medical ground was moved on behalf of accused Aarti on 17.3.17. Jail Superintendent was directed to file medical report which has been filed today. As none was present on behalf of accused Aarti, the bail application is kept pending for consideration on the next date."/>
    <b v="0"/>
    <b v="0"/>
    <x v="1"/>
    <m/>
    <m/>
  </r>
  <r>
    <s v="Arguments were not concluded."/>
    <s v="Part arguments heard."/>
    <b v="0"/>
    <b v="0"/>
    <x v="1"/>
    <m/>
    <m/>
  </r>
  <r>
    <s v="Counsel for accused was not present."/>
    <s v="PW-22 was discharged unexamined as counsel for accused did not appear. He was reported to have undergone some surgical dental procedure. PW-22 was bound down for the next date."/>
    <b v="0"/>
    <b v="0"/>
    <x v="1"/>
    <m/>
    <m/>
  </r>
  <r>
    <s v="Case property was not produced."/>
    <s v="PW-5 partly examined-in-chief. His further examination-in-chief was deferred for want of case property. _x000a_B/W issued against SHO Mithlesh who was absent despite service._x000a_MHC (M) was summoned for the next date._x000a_Matter was adjourned for prosecution evidence."/>
    <b v="0"/>
    <b v="1"/>
    <x v="0"/>
    <m/>
    <m/>
  </r>
  <r>
    <s v="Statement of accused was recorded today."/>
    <s v="Statement of accused under Section 313 Cr.P.C recorded separately. Accused does not want to lead any evidence in defence._x000a_The matter was adjourned for final arguments."/>
    <b v="0"/>
    <b v="1"/>
    <x v="0"/>
    <m/>
    <m/>
  </r>
  <r>
    <s v="IO filed second charge-sheet with documents today."/>
    <s v="IO/Inspector Rajni Chropa filed second supplementary charge-sheet alongwith copy of FIR, CDR records, TIP proceedings, e-challan CD and statement under Section 161 Cr.P.C . Copies supplied._x000a_Ld. counsel for accused persons sought time to go through the aforesaid documents._x000a_Case was adjourned for arguments on point of charge."/>
    <b v="0"/>
    <b v="1"/>
    <x v="0"/>
    <m/>
    <m/>
  </r>
  <r>
    <s v="I.O was not present."/>
    <s v="IO/Inspector Kamaldeep sent request for exemption from appearance stating that he is deployed in VVIP security due to Parliament sesssion arrangement. Request was allowed._x000a_IO as well MHC (M) summoned for the next date."/>
    <b v="0"/>
    <b v="0"/>
    <x v="1"/>
    <m/>
    <m/>
  </r>
  <r>
    <s v="No other PW was present."/>
    <s v="PW.2 further cross-examined and discharged._x000a_Three PWs were summoned for the next dates."/>
    <b v="0"/>
    <b v="0"/>
    <x v="1"/>
    <m/>
    <m/>
  </r>
  <r>
    <s v="Statement of Accused was not ready."/>
    <s v="Questions to be put to the accused were not prepared."/>
    <b v="0"/>
    <b v="0"/>
    <x v="1"/>
    <m/>
    <m/>
  </r>
  <r>
    <s v="No DW was present."/>
    <s v="No DW was present._x000a_B/W issued against Dr. Zahoor._x000a_Record keeper, Khaterpal Hospital was summoned._x000a_Application for summoning the witness moved on behalf accused persons which was considered and allowed. Dr. Rati Makkar was summoned."/>
    <b v="0"/>
    <b v="0"/>
    <x v="1"/>
    <m/>
    <m/>
  </r>
  <r>
    <m/>
    <s v="File taken up._x000a_Application for interim bail moved on behalf of accused Ranjeet was considered and rejected."/>
    <b v="0"/>
    <b v="0"/>
    <x v="1"/>
    <m/>
    <m/>
  </r>
  <r>
    <s v="PE closed today."/>
    <s v="PW-26 Shri M.L Meena was examined and discharged. PE closed. Case adjourned for recording statement accused."/>
    <b v="0"/>
    <b v="1"/>
    <x v="0"/>
    <m/>
    <m/>
  </r>
  <r>
    <s v="Advocates were on strike."/>
    <s v="Advocates were on strike._x000a_IO sent request for exemption from appearance stating that he has to appear before the Hon'ble High Court in a criminal revision._x000a_Request was allowed._x000a_Fresh summons were issued to I.O."/>
    <b v="0"/>
    <b v="0"/>
    <x v="1"/>
    <m/>
    <m/>
  </r>
  <r>
    <s v="Advocates were on strike."/>
    <s v="Advocates were on strike._x000a_PW Upma Narang was present who was discharged unexamined. She was bound-down for the next date."/>
    <b v="0"/>
    <b v="0"/>
    <x v="1"/>
    <m/>
    <m/>
  </r>
  <r>
    <s v="Advocates were on strike."/>
    <s v="Advocates were on strike._x000a_Case was adjourned for final arguments."/>
    <b v="0"/>
    <b v="1"/>
    <x v="0"/>
    <m/>
    <m/>
  </r>
  <r>
    <s v="Case received on transfer today itself and Ld. Addl. PP for the State is on leave till 29.03.2017."/>
    <s v="Advocates were on strike. Case adjourned for arguments on the point of charge."/>
    <b v="0"/>
    <b v="1"/>
    <x v="0"/>
    <m/>
    <m/>
  </r>
  <r>
    <s v="Ld. PO of the court has gone to attend Orientation Programme on Cyber Laws and Digital Evidence at Delhi Judicial Academy."/>
    <s v="Ld. PO of the court has gone to attend Orientation Programme on Cyber Laws and Digital Evidence at Delhi Judicial Academy, hence, the case was put before the Ld. Link ASJ._x000a_Three PWs were summoned for the next date."/>
    <b v="0"/>
    <b v="0"/>
    <x v="1"/>
    <m/>
    <m/>
  </r>
  <r>
    <s v="Ld. PO of the court has gone to attend Orientation Programme on Cyber Laws and Digital Evidence at Delhi Judicial Academy."/>
    <s v="Ld. PO of the court has gone to attend Orientation Programme on Cyber Laws and Digital Evidence at Delhi Judicial Academy, hence, the case was put before the Ld. Link ASJ. Case adjourned for arguments."/>
    <b v="0"/>
    <b v="1"/>
    <x v="0"/>
    <m/>
    <m/>
  </r>
  <r>
    <s v="Ld. PO of the court has gone to attend Orientation Programme on Cyber Laws and Digital Evidence at Delhi Judicial Academy, hence, the case was put before the Ld. Link ASJ."/>
    <s v="Ld. PO of the court has gone to attend Orientation Programme on Cyber Laws and Digital Evidence at Delhi Judicial Academy, hence, the case was put before the Ld. Link ASJ. Case adjourned for arguments on the point of charge."/>
    <b v="0"/>
    <b v="1"/>
    <x v="0"/>
    <m/>
    <m/>
  </r>
  <r>
    <s v="No other PW was present."/>
    <s v="PW-3 was examined-in-chief and discharged. Bailable warrants were issued against PW-SI Devender Singh. Two PWs as well as IO was summoned for the next date."/>
    <b v="0"/>
    <b v="0"/>
    <x v="1"/>
    <m/>
    <m/>
  </r>
  <r>
    <s v="No other PW was present."/>
    <s v="FSL Report filed. PW-4 was examined-in-chief, cross-examined and was discharged. Summons sent to PW-Dr. Pallavi received with request, which was considered. She was summoned again for the next date. PW- Dr. Bhawna was summoned for the next date. IO was also summoned again to furnish explanation."/>
    <b v="0"/>
    <b v="0"/>
    <x v="1"/>
    <m/>
    <m/>
  </r>
  <r>
    <s v="On the request of counsel for accused as well as Ld. Chief Public Prosecutor for the State."/>
    <s v="On joint request, case adjourned for final arguments."/>
    <b v="0"/>
    <b v="1"/>
    <x v="0"/>
    <m/>
    <m/>
  </r>
  <r>
    <s v="Case received on transfer today itself and was fixed for 03.04.2017."/>
    <s v="Case was listed for recording statement of accused on 03.04.2017, the date already fixed."/>
    <b v="0"/>
    <b v="0"/>
    <x v="1"/>
    <m/>
    <m/>
  </r>
  <r>
    <s v="Interim bail application of accused Ranjeet was dismissed."/>
    <s v="After hearing the arguments on the interim bail application moved on behalf of accused Ranjeet, the same was dismissed."/>
    <b v="0"/>
    <b v="0"/>
    <x v="1"/>
    <m/>
    <m/>
  </r>
  <r>
    <s v="IO was absent."/>
    <s v="IO sent request for exemption from appearance as he is suffering from fever which was considered and allowed._x000a_Fresh summons were issued to IO as well as MHC (M) for the next date."/>
    <b v="0"/>
    <b v="0"/>
    <x v="1"/>
    <m/>
    <m/>
  </r>
  <r>
    <s v="Ld. counsel for accused was not well."/>
    <s v="PW-2 further cross-examined, but his examination was not concluded as Ld. Chief PP requested for adjournment so that the regular Addl. P.P could re-examine PW2 in view of his testimony dated 3.3.2017 and today. _x000a_PW1 was present. However, Ld. Counsel for accused sought time to cross-examine PW1 as he was suffering from backache. Ld. Chief PP also requested that examination of PW1 be recorded in the presence of regular Addl. P.P._x000a_On request of I.O, request letter was ordered to be issued to FSL Rohini for expediting submission of FSL._x000a_Case adjourned for examination of PW.1 and PW.2 on the next date."/>
    <b v="0"/>
    <b v="1"/>
    <x v="0"/>
    <m/>
    <m/>
  </r>
  <r>
    <m/>
    <s v="Vide separate judgment, accused persons were acquitted of charges qua commission of offences U/s 302/34 IPC. File consigned to Record Room."/>
    <b v="0"/>
    <b v="0"/>
    <x v="1"/>
    <m/>
    <m/>
  </r>
  <r>
    <s v="Charge framed today"/>
    <s v="Arguments heard on the point of charge._x000a_Charge framed separately._x000a_Case adjourned for prosecution evidence."/>
    <b v="0"/>
    <b v="1"/>
    <x v="0"/>
    <m/>
    <m/>
  </r>
  <r>
    <s v="No PW was present."/>
    <s v="BWs were issued against PW/HC Ajeet Singh for the next date."/>
    <b v="0"/>
    <b v="0"/>
    <x v="1"/>
    <m/>
    <m/>
  </r>
  <r>
    <s v="No other PW was present."/>
    <s v="PW.6 ASI Ajeet Singh cross-examined and discharged. Matter adjourned for tomorrow, the date already fixed."/>
    <b v="0"/>
    <b v="1"/>
    <x v="0"/>
    <m/>
    <m/>
  </r>
  <r>
    <s v="Arguments were not concluded."/>
    <s v="Part arguments heard."/>
    <b v="0"/>
    <b v="0"/>
    <x v="1"/>
    <m/>
    <m/>
  </r>
  <r>
    <s v="No PW was present."/>
    <s v="Exemption application on behalf of IO was allowed. Summons sent to PW HC Parminder and HC Narender received with request which was considered. Case listed for PE."/>
    <b v="0"/>
    <b v="0"/>
    <x v="1"/>
    <m/>
    <m/>
  </r>
  <r>
    <s v="Cross-examination of DW.1 was not concluded."/>
    <s v="DW1 examined and partly cross-examined. Further cross-examination deferred."/>
    <b v="0"/>
    <b v="0"/>
    <x v="1"/>
    <m/>
    <m/>
  </r>
  <r>
    <s v="D.E closed."/>
    <s v="DW.2 was examined and discharged. _x000a_No reply to the application u/S 311 Cr.P.C of the State was filed by the accused. Arguments on the application were heard and the same was rejected._x000a_D.E was closed. Matter was adjourned for final arguments."/>
    <b v="0"/>
    <b v="1"/>
    <x v="0"/>
    <m/>
    <m/>
  </r>
  <r>
    <s v="Arguments not concluded."/>
    <s v="Part arguments heard."/>
    <b v="0"/>
    <b v="0"/>
    <x v="1"/>
    <m/>
    <m/>
  </r>
  <r>
    <s v="Arguments were concluded."/>
    <s v="Further arguments heard._x000a_Case adjourned for orders."/>
    <b v="0"/>
    <b v="1"/>
    <x v="0"/>
    <m/>
    <m/>
  </r>
  <r>
    <m/>
    <s v="File taken up._x000a_Arguments on bail application moved on behalf of accused were heard. The application was considered and rejected."/>
    <b v="0"/>
    <b v="0"/>
    <x v="1"/>
    <m/>
    <m/>
  </r>
  <r>
    <s v="Advocates were on strike."/>
    <s v="Summons sent to IO received with request for exemption, which was considered. He was again summoned for the next date of hearing. Case adjourned for arguments on the point of chrage."/>
    <b v="0"/>
    <b v="1"/>
    <x v="0"/>
    <m/>
    <m/>
  </r>
  <r>
    <s v="Advocates were on strike."/>
    <s v="Summons sent to IO received with request for exemption, which was considered. He was again summoned for the next date of hearing. Case adjourned for PE."/>
    <b v="0"/>
    <b v="1"/>
    <x v="0"/>
    <m/>
    <m/>
  </r>
  <r>
    <s v="Advocates were on strike."/>
    <s v="PW/Ct. Rajeev Kumar was discharged un-examined as the advocates were on strike. PWs HC Narender, HC Parminder and Ct. Rajeev Kumar were summoned for the next date."/>
    <b v="0"/>
    <b v="0"/>
    <x v="1"/>
    <m/>
    <m/>
  </r>
  <r>
    <s v="Counsels for accused persons were not present."/>
    <s v="Accused persons Vikram and Sagar submitted that they are represented by their respective private counsel who are not available today. _x000a_Case adjourned for arguments on the point of charge."/>
    <b v="0"/>
    <b v="1"/>
    <x v="0"/>
    <m/>
    <m/>
  </r>
  <r>
    <s v="Ld. Presiding Officer was on leave."/>
    <s v="Ld. Presiding Officer was on leave, hence, the case was taken up by the Ld. Link ASJ. Case was listed for recording Statement of accused person which was adjourned for the next date."/>
    <b v="0"/>
    <b v="1"/>
    <x v="0"/>
    <m/>
    <m/>
  </r>
  <r>
    <s v="Ld. Presiding Officer was on leave."/>
    <s v="Ld. Presiding Officer was on leave, hence, the case was taken up by the Ld. Link ASJ. Case was listed for recording Statement of accused person which was adjourned for the next date. ."/>
    <b v="0"/>
    <b v="1"/>
    <x v="0"/>
    <m/>
    <m/>
  </r>
  <r>
    <s v="Arguments concluded today."/>
    <s v="Arguments on the point of charge were heard._x000a_Matter was listed for order on charge."/>
    <b v="0"/>
    <b v="0"/>
    <x v="1"/>
    <m/>
    <m/>
  </r>
  <r>
    <s v="No other PW was present."/>
    <s v="PW-2 cross-examined and discharged._x000a_Bail application of Hansraj was considered and rejected."/>
    <b v="0"/>
    <b v="0"/>
    <x v="1"/>
    <m/>
    <m/>
  </r>
  <r>
    <s v="No other PW was present."/>
    <s v="PW-2 examined and discharged._x000a_PW Mukesh was exempted from appearance as he had gone out of station due to some accident by fire at the house of his maternal uncle._x000a_I.O sent request for exemption from appearance as he was pre-occupied in postmortem in some other case."/>
    <b v="0"/>
    <b v="0"/>
    <x v="1"/>
    <m/>
    <m/>
  </r>
  <r>
    <s v="Arguments were not concluded."/>
    <s v="Part arguments heard."/>
    <b v="0"/>
    <b v="0"/>
    <x v="1"/>
    <m/>
    <m/>
  </r>
  <r>
    <s v="Case adjourned for the date already fixed."/>
    <s v="File taken up._x000a_Arguments on application for grant of bail to accused Subham @ Hunny was considered and rejected."/>
    <b v="1"/>
    <b v="0"/>
    <x v="0"/>
    <m/>
    <m/>
  </r>
  <r>
    <s v="Ld. counsels for the accused persons were not present."/>
    <s v="PW-1 Upma Narang was present for cross-examination. However, none of the counsel for accused persons appeared though awaited till 11 a.m. Naib Court also made a telephonic call to Sh. Pankaj Srivastav, Ld. Counsel for five accused persons, who did not pick the phone and disconnected the call._x000a_Case was adjourned subject to cost of Rs.1,000/- to be paid by each accused person on the next date of hearing."/>
    <b v="0"/>
    <b v="1"/>
    <x v="0"/>
    <m/>
    <m/>
  </r>
  <r>
    <s v="Accused Safiqullan was absent."/>
    <s v="Accused Safiqullan was absent. NBW was issued against him. His bail bonds were forfeited. Notice u/S 446 Cr.P.C was issued to the surety._x000a_Complainant Moindduin stated that he could not succeed in contacting his brother Nasruddin Ansari in Nepal. He was directed to call his brother on the next date._x000a_IO was also not present being on leave._x000a_Case adjourned for appearance of accused Safiqullan."/>
    <b v="0"/>
    <b v="1"/>
    <x v="0"/>
    <m/>
    <m/>
  </r>
  <r>
    <s v="No other PW was present."/>
    <s v="PW-5 was examined-in-chief, cross-examined and was discharged. Four PWs were summoned for two dates i.e. 17.4.2017 and 19.04.2017"/>
    <b v="0"/>
    <b v="0"/>
    <x v="1"/>
    <m/>
    <m/>
  </r>
  <r>
    <s v="Statement of accused was not ready."/>
    <s v="Questions to be put to the accused were not prepared."/>
    <b v="0"/>
    <b v="0"/>
    <x v="1"/>
    <m/>
    <m/>
  </r>
  <r>
    <s v="After closure of defence evidence, case adjourned for final arguments."/>
    <s v="DW-1 was examined-in-chief, cross-examined and was discharged. DE closed. Case listed for final arguments."/>
    <b v="1"/>
    <b v="0"/>
    <x v="0"/>
    <m/>
    <m/>
  </r>
  <r>
    <s v="Arguments were not concluded."/>
    <s v="Part arguments heard on behalf of the State._x000a_Case adjourned for further arguments."/>
    <b v="0"/>
    <b v="1"/>
    <x v="0"/>
    <m/>
    <m/>
  </r>
  <r>
    <s v="Adjourned for reply &amp; arguments."/>
    <s v="File taken up on bail application moved on behalf of accused Ravinder Solanki. Copy supplied._x000a_Case adjourned for reply and arguments on interim bail application on 11-4-2017."/>
    <b v="1"/>
    <b v="1"/>
    <x v="0"/>
    <m/>
    <m/>
  </r>
  <r>
    <s v="Adjourned for reply &amp; arguments."/>
    <s v="File taken up on bail application moved on behalf of accused Mohsin. Copy supplied._x000a_Case adjourned for reply and arguments on interim bail application on 13-4-2017."/>
    <b v="1"/>
    <b v="1"/>
    <x v="0"/>
    <m/>
    <m/>
  </r>
  <r>
    <s v="Ld. Presiding officer was on leave."/>
    <s v="Case listed for arguments on the point of charge."/>
    <b v="0"/>
    <b v="0"/>
    <x v="1"/>
    <m/>
    <m/>
  </r>
  <r>
    <s v="Ld. Presiding officer was on leave."/>
    <s v="PW- retired Inspector Jaiveer Singh was discharged unexamined. Case listed for prosecution evidence."/>
    <b v="0"/>
    <b v="0"/>
    <x v="1"/>
    <m/>
    <m/>
  </r>
  <r>
    <s v="Ld. Presiding officer was on leave."/>
    <s v="PW-Dr. Alice L Thiek was discharged un-examined. Case listed for prosecution evidence on 11-4-2017, the date already fixed."/>
    <b v="0"/>
    <b v="0"/>
    <x v="1"/>
    <m/>
    <m/>
  </r>
  <r>
    <s v="Ld. Presiding officer was on leave."/>
    <s v="Case listed for final arguments."/>
    <b v="0"/>
    <b v="0"/>
    <x v="1"/>
    <m/>
    <m/>
  </r>
  <r>
    <s v="Ld. Presiding officer was on leave."/>
    <s v="Adjourned for arguments on the point of charge."/>
    <b v="0"/>
    <b v="1"/>
    <x v="0"/>
    <m/>
    <m/>
  </r>
  <r>
    <s v="Ld. Presiding officer was on leave."/>
    <s v="PW Inspector Mukesh Antil was discharged unexamined. He was summoned again for the next date of hearing."/>
    <b v="0"/>
    <b v="0"/>
    <x v="1"/>
    <m/>
    <m/>
  </r>
  <r>
    <s v="Ld. Presiding officer was on leave."/>
    <s v="Adjourned for recording statement of accused."/>
    <b v="0"/>
    <b v="1"/>
    <x v="0"/>
    <m/>
    <m/>
  </r>
  <r>
    <s v="Ld. Presiding officer was on leave."/>
    <s v="Adjourned for final arguments."/>
    <b v="0"/>
    <b v="1"/>
    <x v="0"/>
    <m/>
    <m/>
  </r>
  <r>
    <s v="Orders not ready"/>
    <s v="Adjourned for orders on the next date."/>
    <b v="0"/>
    <b v="1"/>
    <x v="0"/>
    <m/>
    <m/>
  </r>
  <r>
    <s v="Charge framed today."/>
    <s v="Charge qua the offences punishable U/s 302/404 IPC framed against the accused."/>
    <b v="0"/>
    <b v="0"/>
    <x v="1"/>
    <m/>
    <m/>
  </r>
  <r>
    <s v="No other PW was present."/>
    <s v="PW-6 and PW-7 were examined and discharged. Exemption application moved on behalf of IO was allowed. PW-Dr. B.n Mishra and Dr. Alice L. Thiek were summoned for the next date."/>
    <b v="0"/>
    <b v="0"/>
    <x v="1"/>
    <m/>
    <m/>
  </r>
  <r>
    <s v="Due to paucity of time."/>
    <s v="PW-2 was examined-in-chief and partly cross-examined. PW-2 was bound down for the next date. Request for exemption on behalf of the IO was allowed. PW- Smt. Nirjal was also summoned for the next date."/>
    <b v="0"/>
    <b v="0"/>
    <x v="1"/>
    <m/>
    <m/>
  </r>
  <r>
    <s v="Statement of accused persons recorded today."/>
    <s v="Statement of all the three accused persons under Section 313 Cr.P.C recorded separately. They chose not to lead any evidence in defence._x000a_Case was adjourned for final arguments."/>
    <b v="0"/>
    <b v="1"/>
    <x v="0"/>
    <m/>
    <m/>
  </r>
  <r>
    <s v="Counsel for the accused persons was not present."/>
    <s v="Request for adjournment made on behalf of counsel for accused persons as the main counsel was out of station. The request was allowed. DW-Mamta was discharged unexamined."/>
    <b v="0"/>
    <b v="0"/>
    <x v="1"/>
    <m/>
    <m/>
  </r>
  <r>
    <s v="Arguments were not concluded."/>
    <s v="Part arguments heard."/>
    <b v="0"/>
    <b v="0"/>
    <x v="1"/>
    <m/>
    <m/>
  </r>
  <r>
    <s v="Charge framed today."/>
    <s v="Arguments on the point of charge heard. Charge against accused persons framed separately._x000a_Matter adjourned for prosecution evidence."/>
    <b v="0"/>
    <b v="1"/>
    <x v="0"/>
    <m/>
    <m/>
  </r>
  <r>
    <s v="IO was not present."/>
    <s v="Summon sent to IO/Inspector Kamaldeep received back with report that he is on earned leave for 15 days. Matter adjourned for P.E"/>
    <b v="0"/>
    <b v="1"/>
    <x v="0"/>
    <m/>
    <m/>
  </r>
  <r>
    <s v="Counsel for accused was not present and PWs could not be cross-examined."/>
    <s v="PW-5 and PW-6 were examined-in-chief. Their Cross-examination was deferred as counsel for accused was stated to be not available today. Both the above-said PWS were summoned again for the next date."/>
    <b v="0"/>
    <b v="0"/>
    <x v="1"/>
    <m/>
    <m/>
  </r>
  <r>
    <s v="No other DW was present."/>
    <s v="DW-5 and DW-6 were examined and discharged. DW- Dr. Zahoor was absent despite service of bailable warrants. Non-bailable warrants were issued against DW. Dr. Zahoor."/>
    <b v="0"/>
    <b v="0"/>
    <x v="1"/>
    <m/>
    <m/>
  </r>
  <r>
    <s v="Counsel for accused was not present. Arguments not concluded."/>
    <s v="None appeared on behalf of the accused. Part arguments heard on behalf of the State."/>
    <b v="0"/>
    <b v="0"/>
    <x v="1"/>
    <m/>
    <m/>
  </r>
  <r>
    <s v="Arguments were not concluded."/>
    <s v="Part arguments heard on behalf of the accused. Case adjourned for further arguments."/>
    <b v="0"/>
    <b v="1"/>
    <x v="0"/>
    <m/>
    <m/>
  </r>
  <r>
    <s v="Matter adjourned for the date already fixed."/>
    <s v="Arguments on the separate interim bail applications of accused persons Vidhya Sagar and K.K. Maheshwari heard. The applications were considered and rejected."/>
    <b v="1"/>
    <b v="0"/>
    <x v="0"/>
    <m/>
    <m/>
  </r>
  <r>
    <s v="Matter adjourned for the date already fixed."/>
    <s v="Arguments on common bail application under Section 439 Cr.P.C moved behalf of both accused persons Manish and Pintu heard. The application was considered and rejected."/>
    <b v="1"/>
    <b v="0"/>
    <x v="0"/>
    <m/>
    <m/>
  </r>
  <r>
    <s v="On the request of Ld. Addl. PP for the State."/>
    <s v="Summons sent to IO received with request for exemption which was considered. PW-5 was partly examined-in-chief. His cross-examination was deferred on the request of Ld. Addl. PP for the State as the assistance of IO was required. PW-5 was bound down for the next date. Two more PWs were summoned for 03.05.2017 and 04.05.2017."/>
    <b v="0"/>
    <b v="0"/>
    <x v="1"/>
    <m/>
    <m/>
  </r>
  <r>
    <s v="No PW was present."/>
    <s v="Two public witnesses were absent despite service. B/W issued against them._x000a_IO sent request for exemption from appearance on being vote-counting duty which was considered and allowed."/>
    <b v="0"/>
    <b v="0"/>
    <x v="1"/>
    <m/>
    <m/>
  </r>
  <r>
    <s v="Due to paucity of time."/>
    <s v="Summons sent to IO received with request for exemption which was considered. PW-1 was examined and discharged. PW- Bobby was discharged unexamined due to paucity of time."/>
    <b v="0"/>
    <b v="0"/>
    <x v="1"/>
    <m/>
    <m/>
  </r>
  <r>
    <s v="Statement of accused was not ready."/>
    <s v="Questions to be put to the accused for his statement under Section 313 Cr.P.C were not prepared. Matter was adjourned."/>
    <b v="0"/>
    <b v="1"/>
    <x v="0"/>
    <m/>
    <m/>
  </r>
  <r>
    <s v="Arguments not concluded."/>
    <s v="Part arguments heard."/>
    <b v="0"/>
    <b v="0"/>
    <x v="1"/>
    <m/>
    <m/>
  </r>
  <r>
    <s v="Matter adjourned for the date already fixed."/>
    <s v="Arguments on two separate interim bail applications moved on behalf of accused namely Behruddin and Mohsin were heard. The applications were considered and dismissed."/>
    <b v="1"/>
    <b v="0"/>
    <x v="0"/>
    <m/>
    <m/>
  </r>
  <r>
    <s v="Defence Evidence was closed."/>
    <s v="DW2 Poonam examined, cross examined and discharged. It is submitted by Ld. Counsel for accused that the defendant evidence may be closed. In view of statement made, DE stands closed. Case fixed for final arguments."/>
    <b v="0"/>
    <b v="0"/>
    <x v="1"/>
    <m/>
    <m/>
  </r>
  <r>
    <s v="Bail application dismissed as withdrawn. Case adjourned for date already fixed."/>
    <s v="It is submitted by Ld. Counsel for accused that accused does not want to press the bail application and may be allowed to withdraw the same. To this effect statement of counsel for accused recorded separately. Application stands dismissed as withdrawn"/>
    <b v="1"/>
    <b v="0"/>
    <x v="0"/>
    <m/>
    <m/>
  </r>
  <r>
    <s v="Both the regular were Stenographers on leave."/>
    <s v="Orders could not be dictated as both the regular Stenographers were on leave."/>
    <b v="0"/>
    <b v="0"/>
    <x v="1"/>
    <m/>
    <m/>
  </r>
  <r>
    <s v="Charge framed today."/>
    <s v="Arguments on the point of charge heard. Charge framed separately._x000a_Case adjourned for P.E"/>
    <b v="0"/>
    <b v="1"/>
    <x v="0"/>
    <m/>
    <m/>
  </r>
  <r>
    <s v="No other PW was present."/>
    <s v="PW-8 examined and discharged. B/W issued against Dr. B.N Mishra who was absent despite service."/>
    <b v="0"/>
    <b v="0"/>
    <x v="1"/>
    <m/>
    <m/>
  </r>
  <r>
    <s v="No other PW was present."/>
    <s v="PW-6 examined and discharged._x000a_PW-7 Dr. Bhawna examined and discharged._x000a_Ld. counsel for accused made a statement that he does not dispute genuineness of certain documents which was recorded separately. The said documents were exhibited as Ex.PX-1 to Ex.PX-10. Accordingly, the witnesses to prove these documents were dropped from the list of witnesses."/>
    <b v="0"/>
    <b v="0"/>
    <x v="1"/>
    <m/>
    <m/>
  </r>
  <r>
    <s v="On request of counsel for the accused. Due to paucity of time."/>
    <s v="PW-3 examined and partly cross-examined. _x000a_On request of counsel for accused, further cross-examination of PW-3 was deferred. PW-3 was bound down."/>
    <b v="0"/>
    <b v="0"/>
    <x v="1"/>
    <m/>
    <m/>
  </r>
  <r>
    <s v="Questions to be put to the accused were not prepared."/>
    <s v="Questions to be put to the accused for recording his statement under Section 313 Cr.P.C were not prepared._x000a_Case adjourned for recording S.A"/>
    <b v="0"/>
    <b v="1"/>
    <x v="0"/>
    <m/>
    <m/>
  </r>
  <r>
    <s v="Arguments were not concluded."/>
    <s v="Part arguments heard on behalf of the State."/>
    <b v="0"/>
    <b v="0"/>
    <x v="1"/>
    <m/>
    <m/>
  </r>
  <r>
    <s v="Arguments on the point of charge not addressed by counsel for the accused."/>
    <s v="Ld. counsel for the accused sought time to argue on the point of charge as he was yet to go through the charge-sheet and other documents. Request was allowed."/>
    <b v="0"/>
    <b v="0"/>
    <x v="1"/>
    <m/>
    <m/>
  </r>
  <r>
    <s v="No other PW was present."/>
    <s v="PW-4 was examined and discharged. Bailable warrants were issued against PW-SI Ganga Prashad and PW-HC Kanwar Lal, who did not appear despite service of summons."/>
    <b v="0"/>
    <b v="0"/>
    <x v="1"/>
    <m/>
    <m/>
  </r>
  <r>
    <s v="No other PW was present."/>
    <s v="PW-3 and PW-4 were examined and discharged. Five more PWs were summoned for 9-5-2017 and 12-5-2017."/>
    <b v="0"/>
    <b v="0"/>
    <x v="1"/>
    <m/>
    <m/>
  </r>
  <r>
    <s v="Statement of accused under Section 313 Cr.P.C recorded today."/>
    <s v="Statement of all the four accused under Section 313 Cr.P.C recorded separately. Only accused Nazmul chose to lead evidence in defence._x000a_Application of accused Hari Om for passing necessary directions to jail authorities for his treatment was disposed of._x000a_Arguments on application for interim bail to accused Nazmul were heard. The application was considered and rejected._x000a_Case was adjourned for D.E"/>
    <b v="0"/>
    <b v="1"/>
    <x v="0"/>
    <m/>
    <m/>
  </r>
  <r>
    <s v="On the request of counsel for accused Gulab Singh."/>
    <s v="DW-1 was discharged unexamined as counsel for accused Gulab Singh sought adjournment stating that he had to attend another court in after lunch session._x000a_DW-S.K Saini, draftsman was summoned for the next date."/>
    <b v="0"/>
    <b v="0"/>
    <x v="1"/>
    <m/>
    <m/>
  </r>
  <r>
    <s v="Counsel for accused persons was not present."/>
    <s v="Part arguments on behalf of State heard. Adjournment was prayed by counsel for accused persons as their counsel was not available. They requested for any date after 5.5.2017 as their counsel is busy in Rohini Bar election._x000a_Case was adjourned for further arguments."/>
    <b v="0"/>
    <b v="1"/>
    <x v="0"/>
    <m/>
    <m/>
  </r>
  <r>
    <s v="P.E closed."/>
    <s v="PW-29 was further examined after framing of additonal charge under Section 174-A IPC against accused Mahesh @ Maheshwa and accused Ajau @ Golden. PE closed. Separate statements of both the above-said accused were recorded whereby they did not want to lead any evidence qua the charge framed U/s 174 A IPC."/>
    <b v="0"/>
    <b v="0"/>
    <x v="1"/>
    <m/>
    <m/>
  </r>
  <r>
    <s v="No PW was present."/>
    <s v="Summons sent to PW-Ct. Sudhir Kumar received with request that due to deployment in election duty he was not able to appear, which was considered. He was summoned again for the next date. Two more PWS were also summoned for the next date."/>
    <b v="0"/>
    <b v="0"/>
    <x v="1"/>
    <m/>
    <m/>
  </r>
  <r>
    <s v="Questions to be to put the accused were not prepared."/>
    <s v="Questions to be put to the accused for recording his statement U/s 313 Cr.P.C were not prepared."/>
    <b v="0"/>
    <b v="0"/>
    <x v="1"/>
    <m/>
    <m/>
  </r>
  <r>
    <s v="Arguments were not concluded."/>
    <s v="Part arguments heard of both sides ._x000a_Case adjourned for further arguments."/>
    <b v="0"/>
    <b v="1"/>
    <x v="0"/>
    <m/>
    <m/>
  </r>
  <r>
    <s v="Arguments were not concluded."/>
    <s v="Part arguments heard._x000a_Case adjourned for further arguments."/>
    <b v="0"/>
    <b v="1"/>
    <x v="0"/>
    <m/>
    <m/>
  </r>
  <r>
    <s v="Ld. Presiding Officer was on leave."/>
    <s v="Ld. Presiding Officer was on leave, hence, the case was taken up by Ld. Link ASJ. Accused persons were not produced from JC due to deployment of police staff in MCD Election arrangement to be held on 23.04.2017. Production warrants issued against accused persons for next date. Case adjourned for order on charge."/>
    <b v="0"/>
    <b v="1"/>
    <x v="0"/>
    <m/>
    <m/>
  </r>
  <r>
    <s v="Ld. Presiding Officer was on leave."/>
    <s v="Ld. Presiding Officer was on leave, hence, the case was taken up by Ld. Link ASJ. Accused persons were not produced from JC due to deployment of police staff in MCD Election arrangement to be held on 23.04.2017. Production warrant issued against accused for the next date. Case adjourned for arguments on the point of charge."/>
    <b v="0"/>
    <b v="1"/>
    <x v="0"/>
    <m/>
    <m/>
  </r>
  <r>
    <s v="Ld. Presiding Officer was on leave."/>
    <s v="Ld. Presiding Officer was on leave, hence, the case was taken up by Ld. Link ASJ. Accused persons were not produced from JC due to deployment of police staff in MCD Election arrangement to be held on 23.04.2017. Production warrants issued against accused persons for next date. Case adjourned for order on charge."/>
    <b v="0"/>
    <b v="1"/>
    <x v="0"/>
    <m/>
    <m/>
  </r>
  <r>
    <s v="Ld. Presiding Officer was on leave."/>
    <s v="Ld. Presiding Officer was on leave, hence, the case was taken up by Ld. Link ASJ. Accused persons were not produced from JC due to deployment of police staff in MCD Election arrangement to be held on 23.04.2017. Production warrant issued against accused for the next date. Case adjourned for arguments on the point of charge."/>
    <b v="0"/>
    <b v="1"/>
    <x v="0"/>
    <m/>
    <m/>
  </r>
  <r>
    <s v="Ld. Presiding Officer was on leave."/>
    <s v="Ld. Presiding Officer was on leave, hence, the case was taken up by Ld. Link ASJ. Accused persons were not produced from JC due to deployment of police staff in MCD Election arrangement to be held on 23.04.2017. PW-1 and PW-2 were summoned for the next date. Production warrant issued against accused. Case adjourned for prosecution evidence."/>
    <b v="0"/>
    <b v="1"/>
    <x v="0"/>
    <m/>
    <m/>
  </r>
  <r>
    <s v="Ld. Presiding Officer was on leave."/>
    <s v="Ld. Presiding Officer was on leave, hence, the case was taken up by Ld. Link ASJ. Accused persons were not produced from JC due to deployment of police staff in MCD Election arrangement to be held on 23.04.2017. Production warrants issued against accused persons for the next date. Case adjourned for prosecution evidence for the date already fixed."/>
    <b v="0"/>
    <b v="1"/>
    <x v="0"/>
    <m/>
    <m/>
  </r>
  <r>
    <s v="Ld. Presiding Officer was on leave."/>
    <s v="Ld. Presiding Officer was on leave, hence, the case was taken up by Ld. Link ASJ. Accused persons were not produced from JC due to deployment of police staff in MCD Election arrangement to be held on 23.04.2017. Production warrant issued against accused for the next date. Case adjourned for final arguments."/>
    <b v="0"/>
    <b v="1"/>
    <x v="0"/>
    <m/>
    <m/>
  </r>
  <r>
    <s v="Ld. Presiding Officer was on leave."/>
    <s v="Ld. Presiding Officer was on leave, hence, the case was taken up by Ld. Link ASJ. Accused persons were not produced from JC due to deployment of police staff in MCD Election arrangement to be held on 23.04.2017. Production warrants issued against accused persons for the next date. Case adjourned for final arguments."/>
    <b v="0"/>
    <b v="1"/>
    <x v="0"/>
    <m/>
    <m/>
  </r>
  <r>
    <s v="Accused not produced from J.C."/>
    <s v="Ld. Addl. P.P informed that accused persons were not being produced from J.C due to deployment of police staff in MCD Election to be held on 23.4.2017._x000a_Arguments on the point of charge heard. Order on charge passed. Charge to be framed on the next date._x000a_Production warrants of the accused issued for the next date."/>
    <b v="0"/>
    <b v="0"/>
    <x v="1"/>
    <m/>
    <m/>
  </r>
  <r>
    <s v="No other PW was present."/>
    <s v="Accused persons were not produced from JC due to deployment of police staff in MCD Election arrangement to be held on 23.04.2017._x000a_PW-20 was examined and discharged._x000a_Summons sent to PW W/HC Grace and PW-Constable Jacob received with request for exemption, which was considered. Both were summoned again for the next date._x000a_Production warrant of accused persons was also issued."/>
    <b v="0"/>
    <b v="0"/>
    <x v="1"/>
    <m/>
    <m/>
  </r>
  <r>
    <s v="Accused was not produced from J.C._x000a_No PW was present."/>
    <s v="Ld. Addl. P.P informed that accused persons were not being produced from J.C due to deployment of police staff in MCD Election to be held on 23.4.2017._x000a_PW Mukesh was not served due to incomplete address. Counsel appearing for PW Mukesh stated that he would move an application furnishing complete address of PW Mukesh._x000a_IO sent request for exemption from appearance being on MCD election duty._x000a_Production warrant of the accused issued."/>
    <b v="0"/>
    <b v="0"/>
    <x v="1"/>
    <m/>
    <m/>
  </r>
  <r>
    <s v="Ld. counsel for Addl. P.P for the State sought time to go through the file."/>
    <s v="DW-3 was examined-in-chief and partly cross-examined. Her further cross-examination was deferred on the request of Ld. Addl. PP as she wanted to go through the judicile file for further cross-examination of witness. Accused persons were not produced from JC due to deployment of police staff in MCD Election arrangement to be held on 23.04.2017.Production warrant of accused Chander Bhan issued for the next date."/>
    <b v="0"/>
    <b v="0"/>
    <x v="1"/>
    <m/>
    <m/>
  </r>
  <r>
    <s v="Arguments concluded today."/>
    <s v="Ld. Addl. P.P informed that accused persons were not being produced from J.C due to deployment of police staff in MCD Election to be held on 23.4.2017._x000a_Further arguments heard._x000a_Matter adjourned for orders._x000a_Production warrant issued of accused person for the date fixed."/>
    <b v="0"/>
    <b v="1"/>
    <x v="0"/>
    <m/>
    <m/>
  </r>
  <r>
    <s v="Arguments not concluded."/>
    <s v="Ld. Addl. P.P informed that accused persons were not being produced from J.C due to deployment of police staff in MCD Election to be held on 23.4.2017._x000a_Ld. counsel for accused persons stated tha he would move an application for reduction of surety amount to be furnished u/S 437A Cr.P.C._x000a_Case was adjourned for final arguments._x000a_Production warrant of accused persons issued for the date fixed."/>
    <b v="0"/>
    <b v="1"/>
    <x v="0"/>
    <m/>
    <m/>
  </r>
  <r>
    <m/>
    <s v="Vide separate judgment announced today, accused persons were acquitted of charges qua commission of offence under Section 498A/304B/ 34 IPC._x000a_Their bails bonds cancelled and sureties stood discharged._x000a_File consigned to Record Room."/>
    <b v="0"/>
    <b v="0"/>
    <x v="1"/>
    <m/>
    <m/>
  </r>
  <r>
    <m/>
    <s v="Vide separate judgment announced today, accused persons were acquitted of charges qua commission of offence under Section 498A/304B/ 34 IPC._x000a_Their bails bonds cancelled and sureties stood discharged._x000a_File consigned to Record Room."/>
    <b v="0"/>
    <b v="0"/>
    <x v="1"/>
    <m/>
    <m/>
  </r>
  <r>
    <s v="No PW was present._x000a_Accused persons were not produced."/>
    <s v="Ld. Addl. P.P informed that accused persons were not being produced due to shortage of staff on account of MCD Election held on 23.4.2017._x000a_Summons sent to IO received with request for exemption, which was considered. IO was again summoned for the next date."/>
    <b v="0"/>
    <b v="0"/>
    <x v="1"/>
    <m/>
    <m/>
  </r>
  <r>
    <s v="Counsel for the accused persons were not prepared for cross-examination._x000a_Accused persons were not produced."/>
    <s v="Ld. Addl. P.P informed that accused persons were not being produced due to shortage of staff on account of MCD Election held on 23.4.2017._x000a_PW-1 was present, However, counsel for accused persons requested for adjournment stating that they could not go through the entire contents of the CD for effective cross-examination. They also want to take instructions from the accused persons. On request, counsel for accused persons were allowed to make the payment of cost, imposed on the accused on the last date, on the next date. PW-1 was summoned afresh through IO. Production warrants of all the accused were issued._x000a_Case adjourned for P.E."/>
    <b v="0"/>
    <b v="1"/>
    <x v="0"/>
    <m/>
    <m/>
  </r>
  <r>
    <s v="No PW was present._x000a_Accused not produced."/>
    <s v="Ld. Addl. P.P informed that accused persons were not being produced due to shortage of staff on account of MCD Election held on 23.4.2017._x000a_Summons sent to PW SI Devender Singh and PW- Ct. Satish received with request of exemption,which was allowed. They were summoned again for 16-5-2017. PW-Mukesh was also summoned for 17-5-2017. Production warrant of accused issued._x000a_Case adjourned for P.E"/>
    <b v="0"/>
    <b v="1"/>
    <x v="0"/>
    <m/>
    <m/>
  </r>
  <r>
    <s v="No DW was present._x000a_Accused persons were not produced."/>
    <s v="Ld. Addl. P.P informed that accused persons were not being produced due to shortage of staff on account of MCD Election held on 23.4.2017._x000a_Surety sought time to produce DW Dr. Zahoor who is stated to have gone to Kashmir due to illness of his mother. Time was granted._x000a_Case adjourned for D.E._x000a_Producation warrant of accused persons issued for the date fixed."/>
    <b v="0"/>
    <b v="1"/>
    <x v="0"/>
    <m/>
    <m/>
  </r>
  <r>
    <s v="Arguments were not addressed._x000a_Accused not produced."/>
    <s v="Ld. Addl. P.P informed that accused persons were not being produced due to shortage of staff on account of MCD Election held on 23.4.2017._x000a_One application under Section 311 Cr.P.C for recalling two PWs was moved on behalf of the State._x000a_Case adjourned for reply and arguments on the application u/S 3 11 Cr.P.C._x000a_Production warrant of the accused issued."/>
    <b v="0"/>
    <b v="1"/>
    <x v="0"/>
    <m/>
    <m/>
  </r>
  <r>
    <s v="Arguments were concluded."/>
    <s v="Ld. Addl. P.P informed that accused persons were not being produced due to MCD Election held on 23.4.2017. Two accused persons were present on bail._x000a_Arguments heard on behalf of the State. Case listed for orders. Production warrant of accused Nasruddin issued."/>
    <b v="0"/>
    <b v="0"/>
    <x v="1"/>
    <m/>
    <m/>
  </r>
  <r>
    <s v="IO was absent."/>
    <s v="IO sent request for exemption from personal appearance as he was on Election duty being EVM Incharge._x000a_IO was summoned again for the next date."/>
    <b v="0"/>
    <b v="0"/>
    <x v="1"/>
    <m/>
    <m/>
  </r>
  <r>
    <s v="No other PW was present."/>
    <s v="PW-2 further cross-examined and discharged._x000a_Summons sent to PW Nirjal received unserved. She was ordered to be summoned agains. Three more PWs summoned for the next date."/>
    <b v="0"/>
    <b v="0"/>
    <x v="1"/>
    <m/>
    <m/>
  </r>
  <r>
    <s v="Statement of the accused was concluded today."/>
    <s v="Statement of the accused under Section 313 Cr.P.C recorded separately. The accused chose to lead evidence in defence._x000a_Case adjourned for D.E"/>
    <b v="0"/>
    <b v="1"/>
    <x v="0"/>
    <m/>
    <m/>
  </r>
  <r>
    <s v="Arguments concluded today."/>
    <s v="Arguments heard on behalf of both the parties._x000a_Case adjourned for orders."/>
    <b v="0"/>
    <b v="1"/>
    <x v="0"/>
    <m/>
    <m/>
  </r>
  <r>
    <s v="Paucity of time."/>
    <s v="One application for exemption from personal appearance on behalf of accused Anu was moved which was considered and allowed._x000a_As final arguments in case titled State V. Amarjeet Singh were being heard, no time left for hearing arguments in the present case."/>
    <b v="0"/>
    <b v="0"/>
    <x v="1"/>
    <m/>
    <m/>
  </r>
  <r>
    <s v="Charge framed today."/>
    <s v="Order on charge passed separately. Charge under Section 394/302/34 IPC framed against the accused persons._x000a_Matter adjourned for P.E"/>
    <b v="0"/>
    <b v="1"/>
    <x v="0"/>
    <m/>
    <m/>
  </r>
  <r>
    <s v="Charge framed today."/>
    <s v="Charge under Section 302 IPC framed against the accused._x000a_Case was adjourned for P.E."/>
    <b v="0"/>
    <b v="1"/>
    <x v="0"/>
    <m/>
    <m/>
  </r>
  <r>
    <s v="Paucity of time."/>
    <s v="PW-38 examined and partly cross-examined. Further cross-examination deferred due to paucity of time._x000a_Case adjourned for P.E"/>
    <b v="0"/>
    <b v="1"/>
    <x v="0"/>
    <m/>
    <m/>
  </r>
  <r>
    <s v="No PW was present."/>
    <s v="PW HC Narender &amp; HC Parmender sent separate request for exemption from personal which was considered and allowed._x000a_Case adjourned for D.E"/>
    <b v="0"/>
    <b v="1"/>
    <x v="0"/>
    <m/>
    <m/>
  </r>
  <r>
    <s v="No PW was present."/>
    <s v="Accused Safiquallan appeared. His application seeking cancellation of NBW was considered and allowed. He was readmitted to bail on his furnishing a personal bond in the sum of Rs.20,000/- with one surety in the like amount. Accused Safiquallan was taken into custody as bail bonds were not furnished. _x000a_PW Moinuddin submitted that he could not contact his brother Nasruddin, a resident of Nepal. His present whereabouts were not known to him._x000a_IO sent request for exemption from personal appearance which was allowed._x000a_MHC (M) reported that case property was lying deposited with District Nazir, Tis Hazari in the present case._x000a_Case property was accordingly summoned for the next date._x000a_I.O and Nodal Officers of different mobile companies were summoned for the next date."/>
    <b v="0"/>
    <b v="0"/>
    <x v="1"/>
    <m/>
    <m/>
  </r>
  <r>
    <s v="Arguments were not concluded."/>
    <s v="Part arguments heard on behalf of the parties."/>
    <b v="0"/>
    <b v="0"/>
    <x v="1"/>
    <m/>
    <m/>
  </r>
  <r>
    <s v="Arguments were not concluded."/>
    <s v="Part arguments heard on behalf of the parties._x000a_Matter adjourned for further arguments."/>
    <b v="0"/>
    <b v="1"/>
    <x v="0"/>
    <m/>
    <m/>
  </r>
  <r>
    <s v="Charge framed today."/>
    <s v="Charged under Section 302 IPC framed against the accused._x000a_Case adjourned for P.E"/>
    <b v="0"/>
    <b v="1"/>
    <x v="0"/>
    <m/>
    <m/>
  </r>
  <r>
    <s v="Paucity of time."/>
    <s v="Complainant/PW Chunni Lal was discharged unexamined as evidence in another case was being recorded. _x000a_Summons sent to PW Janak Bahadur and Dr. B. Singh, received unserved. They were summoned again for the next date._x000a_Case is adjourned."/>
    <b v="0"/>
    <b v="1"/>
    <x v="0"/>
    <m/>
    <m/>
  </r>
  <r>
    <s v="Paucity of time."/>
    <s v="PW-7 was examined and partly cross-examined. His further cross-examination was deferred due to paucity of time. PW-7 was bound-down for the next date._x000a_Case adjourned for P.E"/>
    <b v="0"/>
    <b v="1"/>
    <x v="0"/>
    <m/>
    <m/>
  </r>
  <r>
    <s v="No PW was present."/>
    <s v="FSL Result filed. Copy supplied. PW Nitish was unserved who was resummoned through I.O for the next date._x000a_Bail application of the accused Subham @ Honey was withdrawn by his counsel vide separate statement._x000a_Case adjourned for P.E for the date already fixed."/>
    <b v="0"/>
    <b v="1"/>
    <x v="0"/>
    <m/>
    <m/>
  </r>
  <r>
    <s v="Counsel for accused was not present."/>
    <s v="Adjournment was prayed on behalf of the accused on the ground that the main counsel was not well. Request was allowed._x000a_Case adjourned for final arguments."/>
    <b v="0"/>
    <b v="1"/>
    <x v="0"/>
    <m/>
    <m/>
  </r>
  <r>
    <s v="Arguments not concluded."/>
    <s v="Clarification from Inspector/ SHO P.S Prahalad Pur sought. He stated that he has got issued fresh NBW against accused Irshad and Feroz from court of Ld. MM concerned . He further submitted that proceedings under Section 82 Cr.P.C would be initiated if accused persons are not arrested. Supplementary charge-sheet would also be filed. _x000a_Part arguments were heard._x000a_Case adjourned for further arguments."/>
    <b v="0"/>
    <b v="1"/>
    <x v="0"/>
    <m/>
    <m/>
  </r>
  <r>
    <s v="On the request of advocate appearing on behalf of accused."/>
    <s v="PW-25 was partly cross-examined. His further cross-examination was deferred on the request of advocate for the accused. Case adjourned for PE."/>
    <b v="0"/>
    <b v="1"/>
    <x v="0"/>
    <m/>
    <m/>
  </r>
  <r>
    <s v="IO/Inspector Mukesh Antil was absent."/>
    <s v="IO/Inspector Mukesh Antil was absent despite service though awaited 12 noon._x000a_B/W issued against IO/Inspector Mukesh Antil for the next date._x000a_Case adjourned for P.E"/>
    <b v="0"/>
    <b v="1"/>
    <x v="0"/>
    <m/>
    <m/>
  </r>
  <r>
    <s v="No other PW was present."/>
    <s v="PW-5 was further cross-examined and discharged. PW-SI Mithlesh was absent despite service. Bailable warrants were issued against him for the next date. Summons sent to IO received with request, which was considered. Fresh summons were issued to IO for the next date. Case adjourned for PE."/>
    <b v="0"/>
    <b v="1"/>
    <x v="0"/>
    <m/>
    <m/>
  </r>
  <r>
    <s v="Application under Section 311 Cr.P.C was decided and P.E was re-opened."/>
    <s v="Arguments on the application under Section 311 Cr.P.C heard. The same was allowed subject to cost of Rs.5000/- to be deposited with DLSA, West. PE reopened. PW IO Shyoram was resummoned for the next date._x000a_Case was adjourned for P.E"/>
    <b v="0"/>
    <b v="1"/>
    <x v="0"/>
    <m/>
    <m/>
  </r>
  <r>
    <s v="Accused Prakash @ Pashi was absent."/>
    <s v="Exemption application moved on behalf of Prakash @ Pashi was allowed. Case adjourned for orders."/>
    <b v="0"/>
    <b v="1"/>
    <x v="0"/>
    <m/>
    <m/>
  </r>
  <r>
    <s v="Arguments were not concluded."/>
    <s v="Part arguments heard."/>
    <b v="0"/>
    <b v="0"/>
    <x v="1"/>
    <m/>
    <m/>
  </r>
  <r>
    <s v="Arguments were not concluded."/>
    <s v="Part arguments heard on behalf of the State._x000a_Case adjourned for further arguments."/>
    <b v="0"/>
    <b v="1"/>
    <x v="0"/>
    <m/>
    <m/>
  </r>
  <r>
    <m/>
    <s v="Vide separate judgment, accused persons were acquitted of charges qua commission of offences U/s 302/34, 498-A, 304-B/34. IPC_x000a_File consigned to Record Room."/>
    <b v="0"/>
    <b v="0"/>
    <x v="1"/>
    <m/>
    <m/>
  </r>
  <r>
    <s v="Paucity of time."/>
    <s v="PW-1 was partly examined-in-chief. She was again summoned for the next date. Two more PWs summoned for the next date. Summons were also sent to the IO. Case adjourned for PE."/>
    <b v="0"/>
    <b v="1"/>
    <x v="0"/>
    <m/>
    <m/>
  </r>
  <r>
    <s v="No PW was present."/>
    <s v="Summons sent to the complainant as well as to the IO received with requests, which were considered. Summons sent to PW Robin received unserved. All were summoned again for the next date. Case adjourned for PE."/>
    <b v="0"/>
    <b v="1"/>
    <x v="0"/>
    <m/>
    <m/>
  </r>
  <r>
    <s v="No other DW was to be examined."/>
    <s v="DW-1 was examined and discharged. DE closed and case adjourned for final arguments."/>
    <b v="0"/>
    <b v="1"/>
    <x v="0"/>
    <m/>
    <m/>
  </r>
  <r>
    <s v="Application U/s 311 Cr.P.C was dismissed."/>
    <s v="After hearing the arguments on the application U/s 311 Cr.P.C moved on behalf of the State, the same was dismissed. Case adjourned for final arguments."/>
    <b v="0"/>
    <b v="1"/>
    <x v="0"/>
    <m/>
    <m/>
  </r>
  <r>
    <s v="Arguments not concluded."/>
    <s v="Part arguments heard. Case listed for further arguments."/>
    <b v="0"/>
    <b v="0"/>
    <x v="1"/>
    <m/>
    <m/>
  </r>
  <r>
    <s v="No other PW was summoned."/>
    <s v="PW-1 was cross-examined and discharged._x000a_PWs were summoned for the next dates. _x000a_Case adjourned for PE."/>
    <b v="0"/>
    <b v="1"/>
    <x v="0"/>
    <m/>
    <m/>
  </r>
  <r>
    <s v="Case property was not brought today and IO was also not present for providing assistance to Ld. Addl. PP for the State."/>
    <s v="PW-8 was partly examined-in-chief. His further examination-in-chief was deferred for want of case property and pointing out memo of place of occurrence by accused persons. PW-8 was summoned afresh._x000a_Summons sent to IO as well as Ct. Sudhir received with requests, which were considered. They were summoned again for the next date. MHC(M) was also summoned for the next date."/>
    <b v="0"/>
    <b v="0"/>
    <x v="1"/>
    <m/>
    <m/>
  </r>
  <r>
    <s v="No PW was present."/>
    <s v="Bailable warrants issued to PW Ravinder and PW Sukhvinder received unexecuted. Fresh BWs were again issued against them. IO was absent despite service. BW was also issued against him. Case adjourned for PE."/>
    <b v="0"/>
    <b v="1"/>
    <x v="0"/>
    <m/>
    <m/>
  </r>
  <r>
    <s v="Questions to be put to the accused were not prepared."/>
    <s v="Questions to be put to the accused for recording his statement under Section 313 Cr.P.C were not prepared._x000a_Case adjourned for recording S.A"/>
    <b v="0"/>
    <b v="1"/>
    <x v="0"/>
    <m/>
    <m/>
  </r>
  <r>
    <s v="Arguments were not advanced."/>
    <s v="On the request of advocate appearing on behalf of counsel for accused Hira Lal as he was not available today, case was adjourned for final arguments."/>
    <b v="0"/>
    <b v="1"/>
    <x v="0"/>
    <m/>
    <m/>
  </r>
  <r>
    <s v="Arguments were not concluded."/>
    <s v="Part arguments heard."/>
    <b v="0"/>
    <b v="0"/>
    <x v="1"/>
    <m/>
    <m/>
  </r>
  <r>
    <s v="Paucity of time."/>
    <s v="PW-39 was partly cross-examined. His further cross-examination was deferred due to paucity of time. He was bound down for the next date of hearing. Case adjourned for PE."/>
    <b v="0"/>
    <b v="1"/>
    <x v="0"/>
    <m/>
    <m/>
  </r>
  <r>
    <s v="No other PW was present."/>
    <s v="PW-6 was examined-in-chief, cross-examined and discharged._x000a_IO sent request for exemption from personal appearance as he was unable to appear due to urgent investigation in other murder case. Request was allowed._x000a_Case was adjourned for P.E"/>
    <b v="0"/>
    <b v="1"/>
    <x v="0"/>
    <m/>
    <m/>
  </r>
  <r>
    <s v="I.O was not present."/>
    <s v="PW Bobby was present. Ld. Addl. P.P submitted that IO is yet to file CDR alongwith FSL result pertaining to PW Bobby. She requested that PW Bobby be examined after filing of the CDR and FSL result. Request was allowed. PW Bobby was discharged unexamined._x000a_Other PWs were summoned for the next date._x000a_IO sent request for exemption from personal appearance as he was unable to appear due to urgent investigation in other murder case .Request was allowed._x000a_IO was directed to file CDR alongwith FSL result pertaining to PW Bobby. _x000a_Case was adjourned for P.E"/>
    <b v="0"/>
    <b v="1"/>
    <x v="0"/>
    <m/>
    <m/>
  </r>
  <r>
    <s v="Arguments were not addressed by counsel for the accused."/>
    <s v="Ld. counsel for accused sought adjournment as he was not prepared for the arguments. Request was allowed._x000a_Case was adjourned for arguments."/>
    <b v="0"/>
    <b v="1"/>
    <x v="0"/>
    <m/>
    <m/>
  </r>
  <r>
    <s v="No PW was present."/>
    <s v="Summons sent to Ct. Rohit received with request which was considered. Fresh summons were issued to PW.Ct. Rohit and ASI Sushil. Case adjourned for PE."/>
    <b v="0"/>
    <b v="1"/>
    <x v="0"/>
    <m/>
    <m/>
  </r>
  <r>
    <s v="Paucity of time."/>
    <s v="PW-1 was partly examined-in-chief. Due to paucity of time, further examination-in-chief of PW-1 was deferred. Request for exemption on behalf of PW- Faizan was allowed. Case adjourned for PE."/>
    <b v="0"/>
    <b v="1"/>
    <x v="0"/>
    <m/>
    <m/>
  </r>
  <r>
    <s v="D.E was closed today."/>
    <s v="DW Dr. Zahool was present. However, Ld. Counsel for the accused persons submitted that he does not want to examine this witness in defence and requested for closing D.E. _x000a_Separate statement of Ld. Counsel for the accused recorded._x000a_DW Dr. Zahoor was discharged unexamined._x000a_D.E closed._x000a_Case adjourned for Final Arguments."/>
    <b v="0"/>
    <b v="1"/>
    <x v="0"/>
    <m/>
    <m/>
  </r>
  <r>
    <s v="Arguments concluded today."/>
    <s v="Further arguments heard on behalf of the parties._x000a_Case was adjourned for orders."/>
    <b v="0"/>
    <b v="1"/>
    <x v="0"/>
    <m/>
    <m/>
  </r>
  <r>
    <s v="No PW was present."/>
    <s v="Summons sent to PW/IO Inspector Kamal Deep Singh received with request, which was considered. IO was summoned again for the next date of hearing."/>
    <b v="0"/>
    <b v="0"/>
    <x v="1"/>
    <m/>
    <m/>
  </r>
  <r>
    <s v="No other PW was present."/>
    <s v="PW-9, PW-10 and PW-11 examined and discharged._x000a_IO sent request for exemption from personal appearance stating that he has to appear before the Hon. High Court._x000a_Request was allowed._x000a_Case was adjourned for P.E"/>
    <b v="0"/>
    <b v="1"/>
    <x v="0"/>
    <m/>
    <m/>
  </r>
  <r>
    <s v="Counsel for accused Nazmul was not present."/>
    <s v="One application for summoning defence witnesses was pending disposal on behalf of accused Nazmul._x000a_Adjournment was prayed on behalf of accused Nazmul as his main counsel was not able to appear today. Request was allowed._x000a_Case adjourned for tomorrow."/>
    <b v="0"/>
    <b v="1"/>
    <x v="0"/>
    <m/>
    <m/>
  </r>
  <r>
    <s v="Arguments were not concluded."/>
    <s v="Part arguments heard."/>
    <b v="0"/>
    <b v="0"/>
    <x v="1"/>
    <m/>
    <m/>
  </r>
  <r>
    <s v="None appeared on behalf of accused persons."/>
    <s v="Since none had turned up on behalf of accused persons through awaited since morning, the application for summoning the defence witnesses moved on behalf of accused persons was dismissed-in-default. Case adjourned for final arguments."/>
    <b v="0"/>
    <b v="1"/>
    <x v="0"/>
    <m/>
    <m/>
  </r>
  <r>
    <s v="Order was not ready."/>
    <s v="Case adjourned for orders."/>
    <b v="0"/>
    <b v="1"/>
    <x v="0"/>
    <m/>
    <m/>
  </r>
  <r>
    <s v="Ld. Presiding Officer was on leave."/>
    <s v="Ld. Presiding Officer was on leave, hence, the case was taken up by the Ld. Link ASJ._x000a_PW-38 retired inspector Jai Singh was present who was discharged unexamined. He was bound-down for the next date._x000a_Case was adjourned for P.E"/>
    <b v="0"/>
    <b v="1"/>
    <x v="0"/>
    <m/>
    <m/>
  </r>
  <r>
    <s v="Ld. Presiding Officer was on leave."/>
    <s v="Ld. Presiding Officer was on leave, hence, the case was taken up by the Ld. Link ASJ._x000a_PW HC Kanwal Lal and SI Ganga Prasad were present from police chowki Chola, U.P who were discharged unexamined. They were bound-down for the the next date._x000a_Case was adjourned for P.E"/>
    <b v="0"/>
    <b v="1"/>
    <x v="0"/>
    <m/>
    <m/>
  </r>
  <r>
    <s v="Ld. Presiding Officer was on leave."/>
    <s v="Ld. Presiding Officer was on leave, hence, the case was taken up by the Ld. Link ASJ._x000a_Case was adjourned for final arguments."/>
    <b v="0"/>
    <b v="1"/>
    <x v="0"/>
    <m/>
    <m/>
  </r>
  <r>
    <s v="Counsel for accused persons were not prepared to cross-examine PW-7."/>
    <s v="PW-5, PW-6 were examined and discharged._x000a_PW-7 was examined-in-chief, however, his cross-examination was deferred at request of counsels for the accused persons as they were not prepared to cross-examine PW-7._x000a_Case was adjourned for P.E"/>
    <b v="0"/>
    <b v="1"/>
    <x v="0"/>
    <m/>
    <m/>
  </r>
  <r>
    <s v="Paucity of time."/>
    <s v="PW-1 further cross-examined and discharged._x000a_PW-2 examined and discharged._x000a_PW Yashpal was discharged unexamined due to paucity of time._x000a_Case adjourned for P.E"/>
    <b v="0"/>
    <b v="1"/>
    <x v="0"/>
    <m/>
    <m/>
  </r>
  <r>
    <s v="Counsel for the complainant was not present and Ld. Addl. P.P also required his assistance for cross-examining DW-3."/>
    <s v="DW-3 Mamta was present. However, adjournment was prayed on behalf of the complainant as his counsel was not well. Ld. Addl. PP also submitted that she needs the assistance of counsel for the complainant. Request was allowed. Case was adjourned for D.E"/>
    <b v="0"/>
    <b v="1"/>
    <x v="0"/>
    <m/>
    <m/>
  </r>
  <r>
    <s v="Arguments were not concluded."/>
    <s v="Arguments heard on behalf of the accused._x000a_Case adjourned for further arguments."/>
    <b v="0"/>
    <b v="1"/>
    <x v="0"/>
    <m/>
    <m/>
  </r>
  <r>
    <s v="Arguments were not addressed."/>
    <s v="It was submitted by Sh. Jitender Ratt counsel for accused Vikrant that the earlier counsel Mr. Shahshank Raj representing the accused has joined a law firm. He needs time to go through the file and argue the matter. Request was allowed._x000a_Case was adjourned for arguments."/>
    <b v="0"/>
    <b v="1"/>
    <x v="0"/>
    <m/>
    <m/>
  </r>
  <r>
    <s v="Adjourned for the date fixed."/>
    <s v="Bail bonds on behalf of accused Safiqullan were furnished which were accepted. Release warrant issued."/>
    <b v="1"/>
    <b v="0"/>
    <x v="0"/>
    <m/>
    <m/>
  </r>
  <r>
    <s v="No other PW was present."/>
    <s v="PW-12 examined and discharged._x000a_PWs summoned for the next date._x000a_Case adjourned for P.E"/>
    <b v="0"/>
    <b v="1"/>
    <x v="0"/>
    <m/>
    <m/>
  </r>
  <r>
    <s v="No other PW was present."/>
    <s v="PW-7 examined and discharged._x000a_One application for providing separate van from prison to court and lock up further protection. Superintendent Jail directed to file the report on the next date._x000a_Summons issued to PWs for the next date._x000a_Case adjourned for P.E"/>
    <b v="0"/>
    <b v="1"/>
    <x v="0"/>
    <m/>
    <m/>
  </r>
  <r>
    <s v="PW had not brought the summoned record."/>
    <s v="PW Yogesh Tripathi was discharged unexamined as he had not brought the requiste record due to wrong details of the mobile no.9696293570._x000a_It was informed that PW ChanderShakher was busy in Gurgaon Court. He was exempted._x000a_Case adjourned for P.E"/>
    <b v="0"/>
    <b v="1"/>
    <x v="0"/>
    <m/>
    <m/>
  </r>
  <r>
    <s v="Questions to be put to the accused were not prepared."/>
    <s v="Questions to be put to the accused were not prepared._x000a_Case adjourned for recording statement of the accused."/>
    <b v="0"/>
    <b v="1"/>
    <x v="0"/>
    <m/>
    <m/>
  </r>
  <r>
    <s v="Arguments were not concluded."/>
    <s v="Part arguments heard on behalf of the State._x000a_Ld. counsel for the accused persons sought time to argue the matter. Request was allowed._x000a_Case adjourned for further arguments."/>
    <b v="0"/>
    <b v="1"/>
    <x v="0"/>
    <m/>
    <m/>
  </r>
  <r>
    <s v="PW1 was not feeling well."/>
    <s v="PW-2 examined and discharged._x000a_PW-1 was discharged unexamined as she was not feeling well._x000a_IO was summoned for next date for filing CCTV footage._x000a_Two PWs were summoned for the next date."/>
    <b v="0"/>
    <b v="0"/>
    <x v="1"/>
    <m/>
    <m/>
  </r>
  <r>
    <s v="No other PW was present."/>
    <s v="PW.7, PW.8 and PW.9 examined and discharged._x000a_Three PWs were summoned for the next date."/>
    <b v="0"/>
    <b v="0"/>
    <x v="1"/>
    <m/>
    <m/>
  </r>
  <r>
    <s v="Arguments were not concluded."/>
    <s v="Part arguments heard on behalf of the parties._x000a_Case adjourned for further arguments."/>
    <b v="0"/>
    <b v="1"/>
    <x v="0"/>
    <m/>
    <m/>
  </r>
  <r>
    <s v="No PW was present."/>
    <s v="IO M.L. Meena was reported to be on leave for 30 days._x000a_Fresh summons were issued to IO M.L Meena for the next date._x000a_Case adjourned for P.E"/>
    <b v="0"/>
    <b v="1"/>
    <x v="0"/>
    <m/>
    <m/>
  </r>
  <r>
    <s v="No other PW was present."/>
    <s v="PW-5 and PW-6 examined and discharged._x000a_PW-7 examined and discharged._x000a_It was informed that PW Dr. V.K. Ranga was busy in an urgent case at Central Jail, Tihar and was unable to appear. He was exempted from personal appearance and summoned for the next date._x000a_Two more PWs were summoned for the next date."/>
    <b v="0"/>
    <b v="0"/>
    <x v="1"/>
    <m/>
    <m/>
  </r>
  <r>
    <s v="DW did not bring certificate under Section 65-B of the Evidence Act."/>
    <s v="DW SI Jagat Singh was discharged unexamined as he had not brought the certificate under Section 65-B of the Evidence Act alongwith the record._x000a_He was bound-down for the next date and directed to bring the requisite record as well as the certificate under Section 65-B of the Evidence Act._x000a_Case adjourned for D.E"/>
    <b v="0"/>
    <b v="1"/>
    <x v="0"/>
    <m/>
    <m/>
  </r>
  <r>
    <s v="Orders not ready"/>
    <s v="Orders not ready."/>
    <b v="0"/>
    <b v="0"/>
    <x v="1"/>
    <m/>
    <m/>
  </r>
  <r>
    <s v="Ld. PO was on half day leave in pre-lunch session PWs were present in the morning, but they were not able to wait after lunch due to other official work."/>
    <s v="The application exemption moved on behalf of accused Mulkh Raj was allowed. W/Ct Grace and PW-ASI Jacob were summoned for the next date._x000a_Case adjourned for PE."/>
    <b v="0"/>
    <b v="1"/>
    <x v="0"/>
    <m/>
    <m/>
  </r>
  <r>
    <s v="Ld. PO was on half day leave in pre-lunch session PWs were present in the morning, but they were not able to wait after lunch due to other official work."/>
    <s v="SI Devender Singh and Ct. Satish were summoned for the next date._x000a_Case adjourned for PE."/>
    <b v="0"/>
    <b v="1"/>
    <x v="0"/>
    <m/>
    <m/>
  </r>
  <r>
    <s v="Ld. PO of court was on half day leave in pre-lunch session._x000a_PWs were present in the morning, but they were not able to wait after lunch due to personal work."/>
    <s v="FSL report filed. Copy placed on record to be supplied to the counsel for the accused. _x000a_PWs Moni Devi, Shanti and Asha were summoned for the next date._x000a_Case adjourned for PE."/>
    <b v="0"/>
    <b v="1"/>
    <x v="0"/>
    <m/>
    <m/>
  </r>
  <r>
    <s v="Counsel for the accused persons was not present."/>
    <s v="None appeared on behalf of the accused persons._x000a_Case adjourned for final arguments."/>
    <b v="0"/>
    <b v="1"/>
    <x v="0"/>
    <m/>
    <m/>
  </r>
  <r>
    <s v="Counsel for accused persons were not present._x000a_Ld. Addl. PP also sought adjournment."/>
    <s v="PW-1 partly examined-in-chief. His further examination deferred at request of Ld. Addl. PP who submitted that original DD register containing statement of the witness was required._x000a_Request for adjournment was also prayed on behalf of accused Vedpal as husband of his counsel expired._x000a_Adjournment was also prayed on behalf of accused Sonu as his counsel was unable to appear being busy in Hon'ble High Court._x000a_IO sent request for exemption from personal appearance which was considered and allowed._x000a_Matter was adjourned for P.E"/>
    <b v="0"/>
    <b v="1"/>
    <x v="0"/>
    <m/>
    <m/>
  </r>
  <r>
    <s v="Paucity of time."/>
    <s v="PW Mukesh was present. However, he was discharged unexamined due to paucity of time as evidence of witness who had come from Bihar in case FIR No. 838/2016 titled State V. Pappu was being recorded._x000a_Case was adjourned for P.E."/>
    <b v="0"/>
    <b v="1"/>
    <x v="0"/>
    <m/>
    <m/>
  </r>
  <r>
    <s v="No other PW was present."/>
    <s v="PW-2 examined and discharged._x000a_IO as well as constable Satish sent request for exemption from personal appearance on their health ground. Request was allowed._x000a_IO was summoned for furnishing CDR pertaining to PW Bobby alongwith FSL result._x000a_Case adjourned for P.E"/>
    <b v="0"/>
    <b v="1"/>
    <x v="0"/>
    <m/>
    <m/>
  </r>
  <r>
    <s v="Paucity of time."/>
    <s v="IO filed FSL result. Copy supplied to the accused._x000a_PW-1 examined and cross-examined partly. His further cross-examination deferred to be continued after lunch._x000a_After lunch, PW-1 was cross-examined till 3.30 p.m and discharged._x000a_PW Umesh was discharged unexamined on request of counsel for the accused as he had to visit jail._x000a_Case adjourned for P.E"/>
    <b v="0"/>
    <b v="1"/>
    <x v="0"/>
    <m/>
    <m/>
  </r>
  <r>
    <s v="Main Counsels for the accused persons were not present."/>
    <s v="One application for de-sealing current bank account and releasing the amount moved on behalf of the complainant. Copy supplied._x000a_Adjournment was prayed on behalf of accused persons as their main counsels were not able to appear due to personal difficulty. Request was allowed._x000a_Case was adjourned for final arguments, consideration of the application."/>
    <b v="0"/>
    <b v="1"/>
    <x v="0"/>
    <m/>
    <m/>
  </r>
  <r>
    <s v="Arguments were not concluded."/>
    <s v="Part arguments heard on behalf of the accused._x000a_Case adjourned for further arguments."/>
    <b v="0"/>
    <b v="1"/>
    <x v="0"/>
    <m/>
    <m/>
  </r>
  <r>
    <s v="On request of counsel for the accused as he had to rush to the Hon. High Court to attend an urgent matter."/>
    <s v="It was requested by Ld. Counsel for the accused that the cost of Rs.5000/- imposed vide order dated 28-4-2017 would be deposited within two days. Request was allowed. Cost was ordered to be deposited within two days and receipt thereof be filed on or before the next date._x000a_PW-23 IO Shyoram was partly cross-examined. His further cross-examination was deferred at request of counsel of the accused as he had to rush to the Hon. High Court for attending an urgent case._x000a_Request was allowed_x000a_Case was adjourned for P.E"/>
    <b v="0"/>
    <b v="1"/>
    <x v="0"/>
    <m/>
    <m/>
  </r>
  <r>
    <s v="Paucity of time."/>
    <s v="PW-2 Mushahid Khan examined and discharged._x000a_PW Abid is present. However, he is discharged unexamined due to paucity of time._x000a_Case adjourned for P.E"/>
    <b v="0"/>
    <b v="1"/>
    <x v="0"/>
    <m/>
    <m/>
  </r>
  <r>
    <s v="PW-10 was not feeling well due to night duty."/>
    <s v="PW-9 Dr. Ajeet Kumar examined and discharged._x000a_PW-10 Ct. Sudhir partly examined-in-chief. His Further examination-in-chief is deferred as the witness is not feeling well due to night duty performed by him. _x000a_PW-10 and one more PW summoned for the next date._x000a_Case adjourned for P.E"/>
    <b v="0"/>
    <b v="1"/>
    <x v="0"/>
    <m/>
    <m/>
  </r>
  <r>
    <s v="No PW was present."/>
    <s v="PW Dr. Anuram Thapar could not appear due to urgent work. He was exempted from appearance. Fresh summons were issued to him._x000a_Case adjourned for P.E"/>
    <b v="0"/>
    <b v="1"/>
    <x v="0"/>
    <m/>
    <m/>
  </r>
  <r>
    <s v="Arguments were not concluded."/>
    <s v="Part arguments heard on behalf of State._x000a_Case adjourned for further arguments."/>
    <b v="0"/>
    <b v="1"/>
    <x v="0"/>
    <m/>
    <m/>
  </r>
  <r>
    <s v="Main counsel was not present."/>
    <s v="Reply to the bail application filed stating that the factum of marriage of the accused's sister could not be verified due to long distance._x000a_Main counsel for the accused was also not present. Adjournment was prayed which was allowed._x000a_Matter was adjourned for tomorrow at 2 p.m"/>
    <b v="0"/>
    <b v="1"/>
    <x v="0"/>
    <m/>
    <m/>
  </r>
  <r>
    <s v="On the request of counsel for accused persons."/>
    <s v="PW-3 Maroof was examined and discharged. PW - Zakir was discharged unexamined on the request of counsel for both the accused persons. PW- Mujamil, ASI Shanti Swaroop and PW-Zakir were summoned for the next date of hearing. Case adjourned for PE. All the accused persons were remanded to JC till the next date."/>
    <b v="0"/>
    <b v="1"/>
    <x v="0"/>
    <m/>
    <m/>
  </r>
  <r>
    <s v="On the request of Ld. Addl. PP for the State as the TIP proceedings of the case property were not found on record."/>
    <s v="Supplementary charge-sheet filed by the IO alongwith one pen drive and one CD. Copies of charge-sheet and CD supplied to accused persons. PW-3 Dr. Brijendra Singh was examined and discharged. PW-4 Chunni Lal was partly examined-in-chief. PW-4 was bound-down for the next date. Case adjourned for PE. All the accused persons were remanded to JC till the next date."/>
    <b v="0"/>
    <b v="1"/>
    <x v="0"/>
    <m/>
    <m/>
  </r>
  <r>
    <s v="On the request of the Ld. Addl. PP for the State who submitted that PW-Nitess, being a vulnerable witness, should be examined as per the guidelines prescribed."/>
    <s v="PW- Nitesh, being a vulnerable witness was discharged unexamined. Second IO was directed to verify the age of PW- Robin who will be examined on 26-5-2017. Case adjourned for PE. All the accused persons were remanded to JC till the next date."/>
    <b v="0"/>
    <b v="1"/>
    <x v="0"/>
    <m/>
    <m/>
  </r>
  <r>
    <s v="Main counsel for the accused was down with fever."/>
    <s v="Adjournment was prayed on behalf of the accused as the main counsel was down with fever. Request was allowed._x000a_Case was adjourned for final arguments."/>
    <b v="0"/>
    <b v="1"/>
    <x v="0"/>
    <m/>
    <m/>
  </r>
  <r>
    <s v="Application was disposed of."/>
    <s v="Arguments on bail application moved on behalf of accused Harender Passi were heard. The same was considered and rejected._x000a_The matter adjourned for the date already fixed."/>
    <b v="0"/>
    <b v="1"/>
    <x v="0"/>
    <m/>
    <m/>
  </r>
  <r>
    <s v="Order was not ready."/>
    <s v="Case adjourned for orders."/>
    <b v="0"/>
    <b v="1"/>
    <x v="0"/>
    <m/>
    <m/>
  </r>
  <r>
    <s v="Order was not ready."/>
    <s v="Case adjourned for orders."/>
    <b v="0"/>
    <b v="1"/>
    <x v="0"/>
    <m/>
    <m/>
  </r>
  <r>
    <s v="Application was disposed of."/>
    <s v="Arguments on bail application moved on behalf of accused Hansraj were heard. The same was considered and rejected._x000a_The matter adjourned for the date already fixed."/>
    <b v="0"/>
    <b v="1"/>
    <x v="0"/>
    <m/>
    <m/>
  </r>
  <r>
    <s v="Paucity of time."/>
    <s v="PW-3 Pappu Yadav examined and discharged. PW-4 Narender Kumar was examined-in-chief and partly cross-examined. PW-Dr. Bishan Singh Bindal was not present despite service of summons. However, on the request of Ld. Special PP for the State, no adverse order was passed against him. Case adjourned for PE. IO as well as MHC(M) were summoned for next date. Accused persons were remanded to JC till next date."/>
    <b v="0"/>
    <b v="1"/>
    <x v="0"/>
    <m/>
    <m/>
  </r>
  <r>
    <s v="No PW was present."/>
    <s v="Application moved on behalf of accused for release of articles in jamatalasi was allowed. SI Mithlesh was absent despite service of bailable warrants. Non bailable warrants and attachment warrant to recover penalty of Rs. 3000/- imposed on him for his absence without any reason, were issued against him. Notice was also issued to his surety for the next date. Two PWS were summoned for the next date. Case adjourned for PE. IO as well as MHC(M) were summoned for next date."/>
    <b v="0"/>
    <b v="1"/>
    <x v="0"/>
    <m/>
    <m/>
  </r>
  <r>
    <s v="Paucity of time."/>
    <s v="PW- HC Siya Ram was examined and discharged. PW- Dinesh Sharma was discharged unexamined due to paucity of time. Case adjourned for PE. IO as well as MHC(M) were summoned for next date. Accused was remanded to JC till next date."/>
    <b v="0"/>
    <b v="1"/>
    <x v="0"/>
    <m/>
    <m/>
  </r>
  <r>
    <s v="DE was closed today."/>
    <s v="DW-1 SI Jagat Singh was examined and discharged. DE closed. Case adjourned for final arguments. Accused was remanded to JC till next date."/>
    <b v="0"/>
    <b v="1"/>
    <x v="0"/>
    <m/>
    <m/>
  </r>
  <r>
    <s v="On the request of Advocate appearing on behalf of Ms. Chitra Mal, Ld. Amicus Curiae for the accused, who submitted that since the husband of the counsel had expired, she was not appearing in the courts."/>
    <s v="Case adjourned for final arguments"/>
    <b v="0"/>
    <b v="1"/>
    <x v="0"/>
    <m/>
    <m/>
  </r>
  <r>
    <s v="On the request of Ld. Substitute Addl. PP for the State."/>
    <s v="PW-7 Ct. Rohit Chillar was examined and discharged. PW- ASI Sushil was present. However, on request of Ld. Substitute Addl. PP for the State, he being the material witness, was discharged unexamined to be examined by the regular Addl. PP for the State. He was summoned afresh for the next date of hearing. Case adjourned for PE. IO as well as MHC(M) were summoned for next date. Accused was remanded to JC till next date."/>
    <b v="0"/>
    <b v="1"/>
    <x v="0"/>
    <m/>
    <m/>
  </r>
  <r>
    <s v="On the request of Ld. Substitute Addl. PP for the State."/>
    <s v="PW-2 ASI Jai Chand and PW-3 Harish Kumar were examined and discharged. PW- Dr. Ankur was present, however on request of Ld. Substitute Addl. PP for the State as she was not aware of the facts of the case, he was discharged unexamined. Case adjourned for PE. Accused was remanded to JC till next date."/>
    <b v="0"/>
    <b v="1"/>
    <x v="0"/>
    <m/>
    <m/>
  </r>
  <r>
    <s v="No PW was present."/>
    <s v="Summons sent to PW Dr. Anuram Thapar and PW HC Anil Kumar received with requests which were considered. Both were summoned afresh for the next date. PW-Jawahar Dass was not present despite service of summons. BWs were issued against him for the next date of hearing. Case adjourned for PE. IO as well as MHC(M) were summoned for next date. Accused was remanded to JC till next date."/>
    <b v="0"/>
    <b v="1"/>
    <x v="0"/>
    <m/>
    <m/>
  </r>
  <r>
    <s v="Arguments not concluded."/>
    <s v="Part arguments heard."/>
    <b v="0"/>
    <b v="0"/>
    <x v="1"/>
    <m/>
    <m/>
  </r>
  <r>
    <s v="Advocate appearing on behalf of Ld. Amicus Curiae for the accused requested for adjournment for arguments on the quantum of sentence on the ground that since the husband of the counsel had expired, she was not appearing in the courts."/>
    <s v="Vide separate judgment, accused was convicted of charges qua commission of offences punishable U/s 302/404/380/201 IPC. Copy of the judgment supplied to the convict free of cost. Case adjourned for arguments on quantum of sentence."/>
    <b v="0"/>
    <b v="1"/>
    <x v="0"/>
    <m/>
    <m/>
  </r>
  <r>
    <s v="Arguments heard on the miscellaneous application of accused Nazmul."/>
    <s v="One application for recalling order dated 6.5.2017 whereby application for summoning defence witnesses moved on behalf of accused Nazmul was dismissed in default was moved._x000a_No reply filed on behalf of the State._x000a_Arguments heard the aforesaid on application._x000a_Case adjourned for order on the application."/>
    <b v="0"/>
    <b v="1"/>
    <x v="0"/>
    <m/>
    <m/>
  </r>
  <r>
    <s v="Arguments not concluded."/>
    <s v="Part arguments heard."/>
    <b v="0"/>
    <b v="0"/>
    <x v="1"/>
    <m/>
    <m/>
  </r>
  <r>
    <s v="Ld. counsel for the accused was not able to cross-examine PW-1 as he had to attend other court."/>
    <s v="PW-1 Sukhvinder partly examined-in-chief before lunch._x000a_Examination in chief of PW Sukhvinider continued till 3 p.m. His cross-examination was deferred as counsel for the accused had to rush to other court._x000a_PW-2 Ravinder Kaur discharged unexamined._x000a_Case adjourned for P.E."/>
    <b v="0"/>
    <b v="1"/>
    <x v="0"/>
    <m/>
    <m/>
  </r>
  <r>
    <s v="No other PW was present."/>
    <s v="PW-4 Inspector Rupesh Khatri, PW-5 Dr. Gaurav Kumar and PW-6 Rahul examined and discharged._x000a_IO/Inspector Darshan Lal was reported to be admitted in hospital. He was exempted from personal appearance._x000a_Case is adjourned for P.E"/>
    <b v="0"/>
    <b v="1"/>
    <x v="0"/>
    <m/>
    <m/>
  </r>
  <r>
    <s v="Arguments were not concluded."/>
    <s v="Part arguments heard on behalf of accused Hira Lal. _x000a_None was present on behalf of other accused Nitin._x000a_Case adjourned for further arguments."/>
    <b v="0"/>
    <b v="1"/>
    <x v="0"/>
    <m/>
    <m/>
  </r>
  <r>
    <s v="Arguments were not concluded."/>
    <s v="Part arguments heard on behalf of the accused._x000a_Case adjourned for further arguments."/>
    <b v="0"/>
    <b v="1"/>
    <x v="0"/>
    <m/>
    <m/>
  </r>
  <r>
    <s v="Case adjourned for the date already fixed."/>
    <s v="Arguments on the bail application heard. Accused Geeta admitted to bail on her furnishing a personal bond in the sum of Rs.50,000/- with one surety in the like amount. Bail bonds not furnished._x000a_Case adjourned for the date already fixed."/>
    <b v="1"/>
    <b v="1"/>
    <x v="0"/>
    <m/>
    <m/>
  </r>
  <r>
    <s v="No other PW was present."/>
    <s v="PW- Mukesh examined and discharged._x000a_Ld. counsel for accused stated that he does not dispute the genuineness of documents i.e dead body identification statement,scene of crime report, MLC No.19957/16, certificate and manual affidavit dated 23.11.2016 and Scaled site plan. His statement under Section 294 Cr.P.C recorded separately._x000a_Accordingly, five PW who were to prove the aforesaid five documents were dropped from the list of witnesses._x000a_Three PWs were summoned for the next date."/>
    <b v="0"/>
    <b v="0"/>
    <x v="1"/>
    <m/>
    <m/>
  </r>
  <r>
    <s v="PW Dr. Raj was absent."/>
    <s v="PW Deepak was present. However, Ld. Addl. P.P requested that she wants to examine PW Deepak in the presence of I.O. IO was stated to be hospitalized. On her request, PW Deepak was discharged unexamined._x000a_Photographer Ct. Yogesh sent request for exemption on medical ground which was considered and allowed._x000a_PW Dr. Raj was absent despite service. B/W issued against him._x000a_Case adjourned for P.E"/>
    <b v="0"/>
    <b v="1"/>
    <x v="0"/>
    <m/>
    <m/>
  </r>
  <r>
    <s v="Paucity of time. Ld. Counsel for the accused persons were not available after lunch."/>
    <s v="IO Usha Sharma filed age verification report of PW Robin who is above 18 years._x000a_PW Robin examined-in-chief. His cross-examination was deferred due to lunch time and Ld. Counsel for the accused persons were not available after lunch and they also needed to go through lengthy examination chief of PW Robin.._x000a_Case adjourned for P.E."/>
    <b v="0"/>
    <b v="1"/>
    <x v="0"/>
    <m/>
    <m/>
  </r>
  <r>
    <s v="Statement of accused recorded today."/>
    <s v="Statement of accused u/S 313 Cr.P.C recorded. Accused wants to lead defence evidence._x000a_Case adjourned for D.E"/>
    <b v="0"/>
    <b v="1"/>
    <x v="0"/>
    <m/>
    <m/>
  </r>
  <r>
    <s v="Paucity of time."/>
    <s v="PW- Mamta was present. Since evidence in case FIR No.525/16 titled State V.Ravinder is being recorded and one witness who is a doctor is to be examined after lunch, the evidence in this case could not be recorded. Ld. Counsel for the accused persons showed his inability to come after lunch. _x000a_In the given circumstances, DW Mamta was discharged unexamined._x000a_Case adjourned for D.E."/>
    <b v="0"/>
    <b v="1"/>
    <x v="0"/>
    <m/>
    <m/>
  </r>
  <r>
    <s v="Arguments were not concluded."/>
    <s v="Part arguments on behalf of accused persons._x000a_Case adjourned for further arguments."/>
    <b v="0"/>
    <b v="1"/>
    <x v="0"/>
    <m/>
    <m/>
  </r>
  <r>
    <s v="Ld. Presiding Officer was on leave."/>
    <s v="Ld. Presiding Officer was on leave. Hence, matter was taken up by the Ld. Link ASJ. _x000a_Case adjourned for orders on application for recalling order dated 6.5.2017 moved on behalf of accused Nazmul."/>
    <b v="0"/>
    <b v="1"/>
    <x v="0"/>
    <m/>
    <m/>
  </r>
  <r>
    <s v="Ld. Presiding Officer was on leave."/>
    <s v="Ld. Presiding Officer was on leave. Hence, matter was taken up by the Ld. Link ASJ. _x000a_Case adjourned for orders."/>
    <b v="0"/>
    <b v="1"/>
    <x v="0"/>
    <m/>
    <m/>
  </r>
  <r>
    <s v="IO /Inspector Kamaldeep was absent."/>
    <s v="IO/Inspector Kamaldeep sent request for exemption from personal appearance on medical ground which was considered and allowed._x000a_Fresh summons ordered to be issued to the IO/Inspector Kamaldeep_x000a_Case adjourned for P.E for the next date."/>
    <b v="0"/>
    <b v="1"/>
    <x v="0"/>
    <m/>
    <m/>
  </r>
  <r>
    <s v="P.E closed today."/>
    <s v="PW-22 IO Inspector Mukesh Antil further cross-examined and discharged._x000a_P.E closed._x000a_Case adjourned for recording statement of accused."/>
    <b v="0"/>
    <b v="1"/>
    <x v="0"/>
    <m/>
    <m/>
  </r>
  <r>
    <s v="No other PW was present."/>
    <s v="PW-3- and PW-4 examined and discharged._x000a_Three PWs summoned for each date given._x000a_Case adjourned for P.E"/>
    <b v="0"/>
    <b v="1"/>
    <x v="0"/>
    <m/>
    <m/>
  </r>
  <r>
    <m/>
    <s v="Arguments heard on the point of sentence._x000a_Put up for orders after lunch._x000a_Vide my separate order, the convict Amarjeet Singh was sentenced for commission of offence under Section 302/404/380/201 IPC._x000a_File was consigned to Record Room."/>
    <b v="0"/>
    <b v="0"/>
    <x v="1"/>
    <m/>
    <m/>
  </r>
  <r>
    <s v="Arguments were not concluded."/>
    <s v="Part arguments heard on behalf of accused persons._x000a_Case adjourned for further arguments."/>
    <b v="0"/>
    <b v="1"/>
    <x v="0"/>
    <m/>
    <m/>
  </r>
  <r>
    <s v="Counsel for accused Ravi was not present._x000a_Ld. Addl.P.P sought time to argue the matter."/>
    <s v="As Ld. Addl. P.P was busy in getting the statement of eye-witness recorded in case FIR No. 495/2016, titled State V. Dharmender @ Kale, she sought time to argue the matter in this case._x000a_Counsel for accused Ravi was also not available._x000a_Case adjourned for final arguments."/>
    <b v="0"/>
    <b v="1"/>
    <x v="0"/>
    <m/>
    <m/>
  </r>
  <r>
    <s v="IO was not able to depose in the matter due to his personal domestic problem."/>
    <s v="IO/Inspector A.K Singh made a request for adjournment stating that he was not in a fit state of mind to depose in the matter as he just received a telephonic call regarding medical problem of his son. Not opposed. His request was allowed. He was discharged unexamined and bound-down for the next date._x000a_Case adjourned for P.E"/>
    <b v="0"/>
    <b v="1"/>
    <x v="0"/>
    <m/>
    <m/>
  </r>
  <r>
    <s v="No PW was present."/>
    <s v="Summons sent to IO received back with report that he was not well._x000a_PW SI Ganga Prasad and HC Kanwar Lal were not present despite being bound-down._x000a_Fresh summons issued to the I.O as well as other PW SI Ganga Prasad and HC Kanwar Lal._x000a_Case adjourned for P.E"/>
    <b v="0"/>
    <b v="1"/>
    <x v="0"/>
    <m/>
    <m/>
  </r>
  <r>
    <s v="PW ASI Bajrang Singh had not brought the FIR register."/>
    <s v="PW W/ASI Pushpa Rani was examined and discharged._x000a_ASI Bajrang Singh was discharged unexamined as he had not brought the FIR register._x000a_Case adjourned for P.E"/>
    <b v="0"/>
    <b v="1"/>
    <x v="0"/>
    <m/>
    <m/>
  </r>
  <r>
    <s v="Arguments were not concluded."/>
    <s v="Part arguments heard on behalf of the accused persons._x000a_Case adjourned for further arguments."/>
    <b v="0"/>
    <b v="1"/>
    <x v="0"/>
    <m/>
    <m/>
  </r>
  <r>
    <s v="No other PW was present."/>
    <s v="PW-4 Narender Kumar Chadha further cross-examined and discharged._x000a_Cost paid on behalf of accused Nasir, Aamir Khan S/o Gulfam, Mayser, Aamir Khan S/o Naeim, Mohsim and Deepak._x000a_PW Dr. Arundender Kumar and Dr. Santosh Kumar Mishra were unserved. IO was directed to verify their present address._x000a_On request of counsel for accused Aamir Khan S/Naeim, bail application was adjourned for consideration on 8.6.2017._x000a_Case adjourned for P.E"/>
    <b v="0"/>
    <b v="1"/>
    <x v="0"/>
    <m/>
    <m/>
  </r>
  <r>
    <s v="No other PW was present."/>
    <s v="PW-13 Ct. Rajender Singh and PW-14 ASI Vinod Kumar examined and discharged._x000a_PW constable Anil sent request for exemption being on casual leave which was considered and allowed._x000a_Case adjourned for PE"/>
    <b v="0"/>
    <b v="1"/>
    <x v="0"/>
    <m/>
    <m/>
  </r>
  <r>
    <m/>
    <s v="Vide my separate order, accused Prem Sharma was acquitted of commission of offences under Section 498-A/304B/306/302 IPC._x000a_Bail Bonds under Section 437 A Cr.P.C for a sum of Rs.25,000/- furnished._x000a_File be consigned to Record Room."/>
    <b v="0"/>
    <b v="0"/>
    <x v="1"/>
    <m/>
    <m/>
  </r>
  <r>
    <s v="Paucity of time. Ld counsel for accused persons were not available after lunch."/>
    <s v="As the evidence of one eye-witness in case FIR No.326/16 State V. Nasir etc was being recorded and the counsels for accused person expressed their inability to argue after lunch, arguments in the matter could not be heard._x000a_Case adjourned for final arguments."/>
    <b v="0"/>
    <b v="1"/>
    <x v="0"/>
    <m/>
    <m/>
  </r>
  <r>
    <s v="Arguments were not concluded."/>
    <s v="Arguments heard on application for interim bail moved on behalf of accused Harender Passi. The same was considered and rejected._x000a_Case was fixed for final arguments._x000a_Part arguments heard on behalf of the accused persons._x000a_Case adjourned for final arguments."/>
    <b v="0"/>
    <b v="1"/>
    <x v="0"/>
    <m/>
    <m/>
  </r>
  <r>
    <s v="No other PW was present."/>
    <s v="PW-8 Israr Babu, Nodal Officer and PW-9 Chander Shekher were examined and discharged._x000a_Report of Jail Superintendent regarding application for providing separate van for attending court dates and lock up in repsect of accused Amit @ Meeta received. The same was perused. In view of the report no further directions were required to be issued._x000a_No report from the Jail Superintendent in respect of accused Sumit received. Jail Superintendent, Jail No.5 was directed to file the same on the next date._x000a_Case adjourned for PE."/>
    <b v="0"/>
    <b v="1"/>
    <x v="0"/>
    <m/>
    <m/>
  </r>
  <r>
    <s v="D.E was closed today."/>
    <s v="DW-1 Smt. Kailash Kaur examined and discharged. D.E closed._x000a_Case adjourned for final arguments."/>
    <b v="0"/>
    <b v="1"/>
    <x v="0"/>
    <m/>
    <m/>
  </r>
  <r>
    <s v="Arguments were not concluded."/>
    <s v="Part Arguments heard._x000a_Ld. Addl. P.P requests that IO of the case be summoned as she needs his assistance to argue in rebuttal._x000a_On request of Addl. PP, IO be summoned for the next date._x000a_Case adjourned for further arguments."/>
    <b v="0"/>
    <b v="1"/>
    <x v="0"/>
    <m/>
    <m/>
  </r>
  <r>
    <m/>
    <s v="File taken up today._x000a_Ld. counsel for the accused sought permission to withdraw the bail application moved on behalf of the accused. _x000a_Statement of Ld. Counsel for the accused was recorded separtely._x000a_The application moved on behalf of accused was dismissed as withdrawn._x000a_Matter adjourned for the date already fixed."/>
    <b v="0"/>
    <b v="1"/>
    <x v="0"/>
    <m/>
    <m/>
  </r>
  <r>
    <s v="No other PW was present."/>
    <s v="PW-10 Sukhveer Singh, Nodal Officer and PW-11 Shishir Malhotra, Nodal Officer were examined and discharged._x000a_Ld. counsel for the accused persons made statement under Section 294 Cr.P.C thereby genuineness of five documents were not disputed. The said documents were got exhibited as Ex.PX-1 to Ex.PX-5 and three PWs who were to exhibit the said documents were dropped from the list of witnesses._x000a_Two PWs each were summoned for next date dates"/>
    <b v="0"/>
    <b v="0"/>
    <x v="1"/>
    <m/>
    <m/>
  </r>
  <r>
    <s v="Paucity of time._x000a_Ld counse for the accused was not available after lunch."/>
    <s v="Since arguments in case titled Asrsheep @ Punnet were being heard and the Ld. Counsel for the accused expressed inability to argue after lunch, arguments in the present case could not be heard._x000a_Case adjourned."/>
    <b v="0"/>
    <b v="1"/>
    <x v="0"/>
    <m/>
    <m/>
  </r>
  <r>
    <s v="Arguments were not concluded."/>
    <s v="Arguments heard on behalf of accused._x000a_Case was adjourned for further arguments."/>
    <b v="0"/>
    <b v="1"/>
    <x v="0"/>
    <m/>
    <m/>
  </r>
  <r>
    <m/>
    <s v="Arguments on interim bail application moved on behalf of accused Farid and Mohd. Raza were heard. The same was considered and accused persons were admitted to interim bail for one day on 6.6.2017 on furnishing bail bond in the sum of Rs.25,000/- each with one surety each in the like amount. Jail Superintendent was directed to make arrangements for the accused persons to attend rituals of their brother in custody of police personnel on 6.6.2017 between 10 a.m to 5 p.m._x000a_Matter adjourned for the date fixed."/>
    <b v="0"/>
    <b v="1"/>
    <x v="0"/>
    <m/>
    <m/>
  </r>
  <r>
    <s v="Orders were not ready. One of the regular stenographers was also on leave."/>
    <s v="Orders were not ready. One of the regular stenographers was also on leave."/>
    <b v="0"/>
    <b v="0"/>
    <x v="1"/>
    <m/>
    <m/>
  </r>
  <r>
    <s v="No other PW was present."/>
    <s v="PW-38 Retired Inspector Jai Singh further cross-examined and discharged._x000a_Three PWs summoned for the next date._x000a_Case adjourned for P.E"/>
    <b v="0"/>
    <b v="1"/>
    <x v="0"/>
    <m/>
    <m/>
  </r>
  <r>
    <s v="No other PW was present."/>
    <s v="Application for exemption from personal appearance moved on behalf of accused Imran @ Kayum which was considered and allowed._x000a_PW-3 Surender Kumar, Nodal Officer and PW-4 Yogesh Tripathi, Nodal Officer examined and discharged. Accused Imran was exempted from personal appearance._x000a_IO was directed to verify and furnish the address of PW Nasruddin Ansari on the next date._x000a_Case adjourned for P.E"/>
    <b v="0"/>
    <b v="1"/>
    <x v="0"/>
    <m/>
    <m/>
  </r>
  <r>
    <s v="Order on misc. application was passed today."/>
    <s v="Vide my separate order, the application for recalling the order dated 6.5.2017 moved on behalf of accused Nazmul was dismissed._x000a_Case adjourned for final arguments."/>
    <b v="0"/>
    <b v="1"/>
    <x v="0"/>
    <m/>
    <m/>
  </r>
  <r>
    <s v="Paucity of time."/>
    <s v="Since the evidence in case FIR no.211/2010 titled State V. Praveen etc was being recorded and the Ld. Counsel for the accused showed his inability to argue after lunch, the arguments could not be heard in the case."/>
    <b v="0"/>
    <b v="0"/>
    <x v="1"/>
    <m/>
    <m/>
  </r>
  <r>
    <s v="No other PW was present"/>
    <s v="PW5 Constable Sunil Kumar and PW-6 ASI Mukesh were examined and discharged._x000a_PW Govind was discharged unexamined on request of Ld. Special PP for the State._x000a_Case adjourned for P.E"/>
    <b v="0"/>
    <b v="1"/>
    <x v="0"/>
    <m/>
    <m/>
  </r>
  <r>
    <s v="No other PW present."/>
    <s v="Summons sent to IO and ASI Ram Chander received back with report that they are on leave._x000a_Ct.Sudhir was discharged unexamined on request of Ld. Addl P.P for the State as she has to go to attend a seminar_x000a_IO, ASI Ram Chander and Ct. Sudhir was summoned for the next date._x000a_Case adjourned for P.E"/>
    <b v="0"/>
    <b v="1"/>
    <x v="0"/>
    <m/>
    <m/>
  </r>
  <r>
    <s v="No other PW was present."/>
    <s v="PW-8 Constable Satish was examined and discharged. Negatives of the photographs were taken on record._x000a_Matter adjourned after lunch for awaiting Dr. V.K. Ranga._x000a__x000a_It was informed by the Naib Court that he received telephonic call from Dr. V.K. Ranga stating that he was busy in an urgent postmortem as other doctors were on leave. Dr. V.K. Ranga was exempted from personal appearance._x000a_PW V.K. Ranga and SI Devender Kumar were summoned for the next date._x000a_Case adjourned for P.E"/>
    <b v="0"/>
    <b v="1"/>
    <x v="0"/>
    <m/>
    <m/>
  </r>
  <r>
    <s v="Arguments were not concluded."/>
    <s v="Part arguments heard on behalf of accused Aarti Sachdeva._x000a_Case adjourned for further arguments."/>
    <b v="0"/>
    <b v="1"/>
    <x v="0"/>
    <m/>
    <m/>
  </r>
  <r>
    <s v="Ld. SpecialP.P for the State was not present."/>
    <s v="PW Ravi Kumar, Sr. Manager, PW Ajay Gupta, Manager, Cenral Bank of India and PW Shishir Malik, Nodal Officer were present since morning. Adjournment was prayed on behalf of Ld. Special P.P as he was stated to be busy in private cases at Saket Courts and was stated to be not available even after lunch. Ld. Special P.P for the State was awaited till 1 p.m. Adjournment was granted subject to cost of Rs.10,000/- to be deposited with DLSA, West. PWs present were discharged un-examined. PW Ravi Kumar Sr. Branch Manager was bound-down for the next date._x000a_Case adjourned for P.E"/>
    <b v="0"/>
    <b v="1"/>
    <x v="0"/>
    <m/>
    <m/>
  </r>
  <r>
    <s v="On the request of Ld. Addl. PP for the State for want of photocopies of currency notes recovered in the case."/>
    <s v="PW Chunni Lal was partly examined-in-chief. On the request of Ld. Addl PP for the State, he was bound down for the next date of hearing. Reply to the bail application moved on behalf of accused Hansraj filed on behalf of the State. Case adjourned for disposal of the above-said bail application as well as PE. IO as well as MHC(M) were summoned for the next date. Accused persons were remanded to JC till the next date."/>
    <b v="0"/>
    <b v="1"/>
    <x v="0"/>
    <m/>
    <m/>
  </r>
  <r>
    <s v="On the request of Ld. Counsel for the accused another DW could not come today being out of station."/>
    <s v="DW Mamta was further cross-examined and discharged. Case adjourned for defence evidence. Accused Chander Bhan was remanded to JC till the next date."/>
    <b v="0"/>
    <b v="1"/>
    <x v="0"/>
    <m/>
    <m/>
  </r>
  <r>
    <s v="Judgment announced today."/>
    <s v="Vide my separate judgment announced, the accused persons namely Mahesh, Vinod @ Kake, Chander Prakash, Anil, Vicky @ Gobind and Vijay @ Nauty were convicted under Section 302/34 IPC._x000a_Accused Chander Prakash @ Papu was also convicted under Section 201 IPC._x000a_Accused Vicky @ Gobind was convicted under Section 25 of the Arms Act._x000a_Accused Prakash Passi was acquitted of the charge under Section 216 IPC._x000a_A copy of the judgment supplied to all the accused persons free of cost._x000a_Case adjourned for arguments on the point of quantum of punishment."/>
    <b v="0"/>
    <b v="1"/>
    <x v="0"/>
    <m/>
    <m/>
  </r>
  <r>
    <s v="On joint request of advocates appearing on behalf of counsels for the accused persons as well as of Ld. Addl. PP for the State."/>
    <s v="One application dated 17.05.2017 moved on behalf of the complainant was disposed off. On joint request, case adjourned for final arguments. Accused persons were remanded to JC till the next date."/>
    <b v="0"/>
    <b v="1"/>
    <x v="0"/>
    <m/>
    <m/>
  </r>
  <r>
    <s v="On request of advocate appearing on behalf of counsel for accused Ravinder Solanki as he was busy in Rohini Courts."/>
    <s v="PW Inspector A.K Singh was further cross-examined on behalf of accused Pradeep @ Habbu. On request, his cross-examination on behalf of accused Ravinder Solanki was deferred. Inspector A.K Singh was summoned afresh for the next date. Case adjourned for PE. Accused persons were remanded to JC till the next date."/>
    <b v="0"/>
    <b v="1"/>
    <x v="0"/>
    <m/>
    <m/>
  </r>
  <r>
    <s v="No other PW was present."/>
    <s v="PW Ravi Kumar and PW Rajesh Kumar were examined-in-chief, cross-examined and discharged. Summons sent to PW Dr. Ragvender Deo and PW Dr. Priyanka received with report that they had resigned from their jobs. Both were summoned again at their fresh addresses for the next date. Five more PWS were also summoned for the next date. Case adjourned for PE. Accused persons were remanded to JC till the next date."/>
    <b v="0"/>
    <b v="1"/>
    <x v="0"/>
    <m/>
    <m/>
  </r>
  <r>
    <m/>
    <s v="Bails bonds under Section 437-A Cr.P.C furnished on behalf of Mr. Prakash Passi which was accepted._x000a_Arguments on the quantum of sentence heard._x000a_Put up at 4 p.m for orders._x000a_Vide my separate order, all the convicts were sentenced. Copy of order on sentence given all the accused persons free of cost._x000a_Custody warrants prepared accordingly._x000a_As per Section 365 Cr.P.C, copy was ordered to be sent to the District Magistrate concerned."/>
    <b v="0"/>
    <b v="0"/>
    <x v="1"/>
    <m/>
    <m/>
  </r>
  <r>
    <s v="Arguments were not concluded."/>
    <s v="Part arguments heard on behalf of the State. Brief submissions filed on behalf of the complainant. Case adjourned for further arguments."/>
    <b v="0"/>
    <b v="1"/>
    <x v="0"/>
    <m/>
    <m/>
  </r>
  <r>
    <s v="Arguments were not concluded."/>
    <s v="Part arguments heard."/>
    <b v="0"/>
    <b v="0"/>
    <x v="1"/>
    <m/>
    <m/>
  </r>
  <r>
    <s v="No other PW was present."/>
    <s v="PW-10 Ct. Sudhir was further examined, cross-examined and discharged. Summons sent to PW HC Ram Chander received with request which was considered. PWs HC Ram Chander and Ct. Rakesh were summoned for 17.07.2017 and ASI Suresh Kumar was summoned for 18.07.2017. Second IO /Inspector Suraj Bhan was also summoned for the next date of hearing for assistance. Case adjourned for PE. Accused persons were remanded to JC till the next date."/>
    <b v="0"/>
    <b v="1"/>
    <x v="0"/>
    <m/>
    <m/>
  </r>
  <r>
    <s v="No PW was present."/>
    <s v="BWs were issued against PW-SI Devender Singh and PW-Dr. V.K Ranga as they failed to appear before the court despite service of summons, issued on the last date of hearing. Case adjourned for PE. IO as well as MHC(M) were summoned for the next date of hearing. Accused was remanded to JC till the next date."/>
    <b v="0"/>
    <b v="1"/>
    <x v="0"/>
    <m/>
    <m/>
  </r>
  <r>
    <s v="On the request of advocate appearing on behalf of counsel for accused who stated that that main counsel was busy in Dwarka Courts and was unable to appear today."/>
    <s v="PW-1 Ms. Asha was examined-in-chief. On the request of advocate appearing on behalf of counsel for accused, case was adjourned for cross-examination of PW-1. PW-Ct. Deepak Nagar was also summoned for the next date. Case adjourned for PE. Accused remanded to JC till the next date."/>
    <b v="0"/>
    <b v="1"/>
    <x v="0"/>
    <m/>
    <m/>
  </r>
  <r>
    <s v="On the request of advocate appearing on behalf of counsel for accused persons."/>
    <s v="Advocate appearing on behalf of counsel for accused persons sought adjournment stating that main counsel was busy in some urgent case. Case adjourned for final arguments. Accused persons were remanded to JC till the next date."/>
    <b v="0"/>
    <b v="1"/>
    <x v="0"/>
    <m/>
    <m/>
  </r>
  <r>
    <s v="Main counsel for the accused did not appear."/>
    <s v="PW-23 IO Shyoram was present. However, an application for adjournment was moved on behalf of the accused stating that as the main counsel was not well, he was rushed to Joy Hospital Home. Request for adjournment was opposed by Ld. Addl. P.P. However, one last and final opportunity was granted to counsel for the accused to cross-examine PW-23 IO Shyoram. Counsel was also directed to file medical certificate on the next date."/>
    <b v="0"/>
    <b v="0"/>
    <x v="1"/>
    <m/>
    <m/>
  </r>
  <r>
    <s v="No PW was present."/>
    <s v="FSL report filed by IO. Summons sent to PW-Ct. Satish received with request, which was not allowed as no medical certificate/medical prescription was filed on record. BWs were issued against PW Ct. Satish returnable on the next date. Summons were also issued against PW- Bobby for the next date. Case adjourned for PE. IO as well as MHC(M) were also summoned. Accused persons were remanded to JC till the next date."/>
    <b v="0"/>
    <b v="1"/>
    <x v="0"/>
    <m/>
    <m/>
  </r>
  <r>
    <s v="Arguments were concluded today"/>
    <s v="IO ACP Ashok Tyagi was present._x000a_Further Arguments heard._x000a_Case adjourned for Orders."/>
    <b v="0"/>
    <b v="1"/>
    <x v="0"/>
    <m/>
    <m/>
  </r>
  <r>
    <s v="Ld. counsel for the accused was not well. FSL result regarding CCTV footage not filed by IO."/>
    <s v="PW-3 Ramesh Chand examined and discharged. P W-4 HC Ashok examined-in-chief, his cross-examination deferred at request of Ld. LAC for the accused as he had undergone throat surgery and was unable to speak much._x000a_FSL result regarding CCTV footage not filed._x000a_IO was directed to file the same positively on the next date._x000a_PWs summoned for the next date."/>
    <b v="0"/>
    <b v="0"/>
    <x v="1"/>
    <m/>
    <m/>
  </r>
  <r>
    <s v="Main counsel for the accused was not present."/>
    <s v="Adjournment was prayed on behalf of accused stating that the main counsel was held up in Rohini Court and was not available even after lunch. Request was allowed._x000a_Case adjourned for further arguments."/>
    <b v="0"/>
    <b v="1"/>
    <x v="0"/>
    <m/>
    <m/>
  </r>
  <r>
    <s v="Main counsel for the accused was not present."/>
    <s v="PW-4 Chunni Lal was examined in chief. His cross-examination was deferred as main counsel for the accused was held up in Hon'ble High Court. Request was allowed. Case was adjourned for P.E"/>
    <b v="0"/>
    <b v="1"/>
    <x v="0"/>
    <m/>
    <m/>
  </r>
  <r>
    <s v="No other PW was present."/>
    <s v="PW-12 Ct. Ashok Kumar and PW-13 H.C Narender Kumar examined and discharged._x000a_Case adjourned for the date already fixed."/>
    <b v="0"/>
    <b v="1"/>
    <x v="0"/>
    <m/>
    <m/>
  </r>
  <r>
    <s v="No other PW was present."/>
    <s v="PW-11 ASI Bajrang Singh and PW-12 Tasminuddin Siddiqui examined and discharged._x000a_PW-13 Dr. Anurag Thapar and PW-14 Manish Gupta, Forensic Chemical Examiner, examined and discharged._x000a_Five PWs summoned for the next two dates."/>
    <b v="0"/>
    <b v="0"/>
    <x v="1"/>
    <m/>
    <m/>
  </r>
  <r>
    <s v="Arguments were not concluded"/>
    <s v="Part arguments heard."/>
    <b v="0"/>
    <b v="0"/>
    <x v="1"/>
    <m/>
    <m/>
  </r>
  <r>
    <s v="No PW was present."/>
    <s v="Summons sent to IO as well as PW ASI Shanti Swaroop received with requests, which were considered. Summons sent to PW Mujammil received served, however, he was not present. On request, case is adjourned for tomorrow i.e. 11.07.2017, the date already fixed. Accused persons were remanded to JC till the next date."/>
    <b v="0"/>
    <b v="1"/>
    <x v="0"/>
    <m/>
    <m/>
  </r>
  <r>
    <s v="No other PW was present."/>
    <s v="PW-6 SI Mithlesh Kumar, PW-7 Sunil Paswan and PW-8 Manu Ravidas examined and discharged._x000a_Ld. counsel for the accused made a statement thereby admitting genuineness of five documents to be exhibited by Principal MCD Primary School, Tikari Kalan, Delhi. The said documents were got exhibited as Ex.PG, PH, PJ, PK and PL respectively. Principal Primary School Tikari Kalan dropped from the list of witnesses._x000a_Ld. Addl. PP also made a statement thereby dropping one witness constable Shiyogi Ram._x000a_SI Mithlesh moved an application furnishing explanation for his non-appearance on 22.5.2017. In view of his submission, penalty of Rs.3,000/- was reducted to Rs.5,00/-. Penalty paid by him._x000a_Surety Babloo was absent despite service of notice. Penalty of Rs.3,000/- was imposed and Warrants of attachment to recover the penalty was issued against him for the next date._x000a_Two PWs were summoned for the next date._x000a_Case adjourned for P.E"/>
    <b v="0"/>
    <b v="1"/>
    <x v="0"/>
    <m/>
    <m/>
  </r>
  <r>
    <s v="Arguments were not concluded."/>
    <s v="Part arguments heard._x000a_Case adjourned for further arguments."/>
    <b v="0"/>
    <b v="1"/>
    <x v="0"/>
    <m/>
    <m/>
  </r>
  <r>
    <s v="No PW was present."/>
    <s v="Exemption application moved on behalf of accused Rikky @ Ricky was allowed. SHO was summoned to verify the factum of death of accused Ravi @ Ajit Chand and file his report on the next date. Summons sent to IO Inspector M.L Meena received with report that he was on EL and would return on 24.07.2017. Fresh summons were issued to IO Inspector M.L Meena for the next date. Case adjourned for PE."/>
    <b v="0"/>
    <b v="1"/>
    <x v="0"/>
    <m/>
    <m/>
  </r>
  <r>
    <s v="No other PWs were summoned."/>
    <s v="PW-4 Jakir was examined-in-chief, cross-examined and was discharged. PW Mujammil and PW ASI Shanti Swaroop were summoned for 25.07.2017. PW Akhtar Khan and PW-Abid were summoned for 31.07.2017. IO as well as MHC(M) were summoned for next date. Accused persons were remanded to JC till the next date."/>
    <b v="0"/>
    <b v="0"/>
    <x v="1"/>
    <m/>
    <m/>
  </r>
  <r>
    <s v="Questions to be put to the accused persons were not prepared."/>
    <s v="Questions to be put to the accused were not prepared. The matter was adjourned for recording S.A."/>
    <b v="0"/>
    <b v="1"/>
    <x v="0"/>
    <m/>
    <m/>
  </r>
  <r>
    <s v="Arguments were not concluded."/>
    <s v="Part arguments heard."/>
    <b v="0"/>
    <b v="0"/>
    <x v="1"/>
    <m/>
    <m/>
  </r>
  <r>
    <s v="Counsel for accused was not present."/>
    <s v="One application moved on behalf of the State for taking on record the seizure memo was heard and allowed. Summons sent to IO received with request, which was allowed._x000a_PW-ASI Sushil Kumar was present, however, he was discharged unexamined as counsel for accused was not available before lunch and after lunch the court was to record the evidence of one doctor in another case, besides hearing final arguments in another case_x000a_PW-ASI Sushil and PW-HC Surender were summoned for the next date._x000a_IO as well as MHC(M) were summoned for the next date._x000a_Case was adjourned for P.E"/>
    <b v="0"/>
    <b v="1"/>
    <x v="0"/>
    <m/>
    <m/>
  </r>
  <r>
    <s v="PW-4 was not feeling well and was tired."/>
    <s v="PW-4 Chunni Lal partly cross-examined. His further cross-examination was deferred on his request as he was feeling unwell and tired._x000a_PW-4 bound-down for the next date._x000a_Case was adjourned for P.E"/>
    <b v="0"/>
    <b v="1"/>
    <x v="0"/>
    <m/>
    <m/>
  </r>
  <r>
    <s v="No other PW was present."/>
    <s v="PW-2 Jawahar Das examined and discharged._x000a_PW-3 ASI Anil Kumar partly examined-in-chief. His further examination-in-chief deferred for want of complete case property._x000a_PW-4 Dr. Anurag Thapar examined and discharged._x000a_IO alongwith FSL result pertaining to mobile and memory card summoned for the next date._x000a_Three PWs were also summoned._x000a_Case adjourned for P.E"/>
    <b v="0"/>
    <b v="1"/>
    <x v="0"/>
    <m/>
    <m/>
  </r>
  <r>
    <s v="No DW was present."/>
    <s v="The application seeking exemption from personal appearance moved on behalf of accused Amit was allowed. No DW was present. On request, one more opportunity was given to lead defence evidence. Case adjourned to 18.07.2017. Accused was remanded to JC till the next date."/>
    <b v="0"/>
    <b v="1"/>
    <x v="0"/>
    <m/>
    <m/>
  </r>
  <r>
    <s v="Arguments were not concluded."/>
    <s v="Part arguments on behalf of the State heard._x000a_Ld. counsel for the accused sought time to file written statement within 2/3 days._x000a_Case was adjourned for further arguments."/>
    <b v="0"/>
    <b v="1"/>
    <x v="0"/>
    <m/>
    <m/>
  </r>
  <r>
    <s v="No other PW was present."/>
    <s v="PW-15 Kunwar Lal was examined, cross-examined and discharged. Summons were issued to Ct. Surender and Ct. Naveen for the next date of hearing. Case was adjourned for PE. Accused persons were remanded to JC till the next date of hearing."/>
    <b v="0"/>
    <b v="1"/>
    <x v="0"/>
    <m/>
    <m/>
  </r>
  <r>
    <s v="On the request of Ld. Addl. PP for the State as one witness summoned from U.P was also to be examined."/>
    <s v="PW-14 Ct. Ajay Kumar was examined-in-chief, cross-examined and discharged. PW-15 ASI ASI Parminder Kumar was partly examined-in-chief. ASI Parminder Kumar was again summoned for the next date of hearing. Case adjourned for PE. Accused persons were remanded to JC till the next date."/>
    <b v="0"/>
    <b v="1"/>
    <x v="0"/>
    <m/>
    <m/>
  </r>
  <r>
    <s v="Ld. counsels for accused persons sought time to argue the matter."/>
    <s v="Part arguments heard on behalf of accused persons namely Sugreev, Paswan and Birja._x000a_Ld. counsels for other accused persons sought time to address arguments. Request was allowed._x000a_Accused persons were remanded to JC till the next date._x000a_Case was adjourned for Further arguments."/>
    <b v="0"/>
    <b v="1"/>
    <x v="0"/>
    <m/>
    <m/>
  </r>
  <r>
    <m/>
    <s v="Arguments on the bail application under Section 439 Cr.P.C moved on behalf of accused Jitender Kumar @ Neetu were heard. The same was considered and rejected._x000a_Case adjourned for the date already fixed."/>
    <b v="0"/>
    <b v="1"/>
    <x v="0"/>
    <m/>
    <m/>
  </r>
  <r>
    <s v="PE was closed today."/>
    <s v="PW-22 ASI Jacob and PW-21 W/HC Gracie were examined-in-chief, cross-examined and discharged. On submission of Ld. Addl. Substitute PP for the State, PE was closed. Case adjourned for recording statement of accused persons."/>
    <b v="0"/>
    <b v="1"/>
    <x v="0"/>
    <m/>
    <m/>
  </r>
  <r>
    <s v="No other PW was present."/>
    <s v="PW-7 Dr. Raj, PW-8 Jai and PW-9 Dinesh were examined-in-chief, cross-examined and discharged. Case adjourned for PE. Four PWs were summoned for the next date. Accused was remanded to JC till the next date."/>
    <b v="0"/>
    <b v="1"/>
    <x v="0"/>
    <m/>
    <m/>
  </r>
  <r>
    <s v="Ld. Addl. PP for the State was on leave."/>
    <s v="Written arguments filed on behalf of accused persons Mahesh @ Maheshwar and Ajay @ Golden. Case adjourned for further arguments. Accused persons were remanded to JC till the next date of hearing."/>
    <b v="0"/>
    <b v="1"/>
    <x v="0"/>
    <m/>
    <m/>
  </r>
  <r>
    <s v="Orders not ready"/>
    <s v="Orders not ready."/>
    <b v="0"/>
    <b v="0"/>
    <x v="1"/>
    <m/>
    <m/>
  </r>
  <r>
    <s v="No other PW was present."/>
    <s v="PW11 Ct. Rakesh Kumar was examined-in-chief, cross-examined and discharged. Summons sent to PW Ram Chander and IO received with requests for exemption, which were considered. Case adjourned for PE. Accused Gopal Singh was remanded to JC till next date."/>
    <b v="0"/>
    <b v="1"/>
    <x v="0"/>
    <m/>
    <m/>
  </r>
  <r>
    <s v="No other PW was present."/>
    <s v="PW-4 Ct. Krishan Kumar was examined-in-chief, cross-examined and discharged. Summons sent to PW ASI Matadeen, PW HC Kapil Dev and IO received with requests which were considered. They all were summoned again for the next date of hearing. PW Dr. Anurag Thapar was also summoned for the next date at 2 p.m. Case adjourned for PE. Accused was remaned to JC till the next date."/>
    <b v="0"/>
    <b v="1"/>
    <x v="0"/>
    <m/>
    <m/>
  </r>
  <r>
    <s v="No other PW was present."/>
    <s v="PW 9 SI Devender Singh was examined-in-chief, cross-examined and discharged. On the statement of Ld. LAC, witnesses as mentioned in his statement were dropped from the list of witnesses. Summons sent to IO received with request for exemption, which was considered. BWs issued against Dr. V.K Ranga received unexecuted. Fresh BWs were issued against him. Four PWs were summoned for the next date. IO as well as MHC(M) were summoned for the next date. Case adjourned for PE. Accused was remanded to JC till the next date."/>
    <b v="0"/>
    <b v="1"/>
    <x v="0"/>
    <m/>
    <m/>
  </r>
  <r>
    <s v="Counsel for accused Rohit as well as counsel for accused Vikrant @ Vicky were not available."/>
    <s v="On request of advocate appearing on behalf of counsel for accused Rohit, case adjourned for final arguments."/>
    <b v="0"/>
    <b v="1"/>
    <x v="0"/>
    <m/>
    <m/>
  </r>
  <r>
    <m/>
    <s v="Arguments on bail application moved on behalf of accused Behruddin were heard and rejected._x000a_Another bail application moved on behalf of accused Mayser was adjourned for consideration on request of counsel for the accused as he wanted to place reliance on certain case laws."/>
    <b v="0"/>
    <b v="1"/>
    <x v="0"/>
    <m/>
    <m/>
  </r>
  <r>
    <s v="No other PW was present."/>
    <s v="One application for placing on record certain documents i.e. two pointing out memos and MLCs moved by the IO was allowed. On the statement of Ld. LAC for the accused thereby not disputing the genuineness of MLCs regarding taking of blood samples of accused Gopal Singh and Geeta by Dr. Vipin Kumar, the said doctor was dropped from the list of witnesses. Further, in view of the statement of Ld. Addl. PP for the State, W/Ct. Aruna and W/Ct. Rinky were dropped from the list of witnesses. PW/ASI Suresh Kumar was examined-in-chief, cross-examined and discharged. HC Ram Chander and W/Ct. Komal were summoned for the next date. Case adjourned for PE. Accused Gopal Singh was remanded to JC till the next date."/>
    <b v="0"/>
    <b v="1"/>
    <x v="0"/>
    <m/>
    <m/>
  </r>
  <r>
    <m/>
    <s v="PW Ravinder Kaur was absent despite service. It was stated by PW-1 Sukhwinder Singh that PW Ravinder Kaur, his wife, could not appear as she was not well. PW Ravinder Kaur was exempted from personal appearance._x000a_PW-1 Sukhwinder Singh was present for cross-examination. However, Ld. Counsel for the accused persons stated that they wanted to cross-examine PW-1 once examination-in-chief of PW Ravinder Kaur is complete._x000a_Request was opposed by Ld. Addl. P.P for the State._x000a_Having heard both the parties and in view of Section 231 (2) Cr.P.C, request for deferring cross-examination of PW-1 till the completion of examination-in-chief of PW Ravinder Kaur was allowed._x000a_Case was adjourned for P.E._x000a_Accused Shamsher @ Shera was remanded to J.C till next date of hearing."/>
    <b v="0"/>
    <b v="1"/>
    <x v="0"/>
    <m/>
    <m/>
  </r>
  <r>
    <s v="No other PW was present."/>
    <s v="Summons sent to IO received with request, which was considered. PW-Bheem Sain was not present despite service of summons. However, no adverse order was passed against him as he was stated to be present in morning by the Naib Court._x000a_PW-5 Dr. Gopal Sharma and PW-6 Shiv Kuamr were examined-in-chief, cross-examined and discharged. Case adjourned for PE for the date already fixed. Accused is remanded to JC till the next date."/>
    <b v="0"/>
    <b v="1"/>
    <x v="0"/>
    <m/>
    <m/>
  </r>
  <r>
    <s v="No DW was present._x000a_Counsel for accused persons was also not present."/>
    <s v="Accused persons submitted that DW Sukhbir as well as their counsel was present in the morning. DW Sukhbir was sent back by the counsel as the counsel was unable to appear after lunch._x000a_Case was adjourned for D.E. Last opportunity was granted for D.E._x000a_Accused Chander Bhan remanded to J.C till the next date."/>
    <b v="0"/>
    <b v="1"/>
    <x v="0"/>
    <m/>
    <m/>
  </r>
  <r>
    <s v="Paucity of time."/>
    <s v="Prosecution witnesses in other three cases were present since morning. There was no time to hear final arguments._x000a_Case adjourned for final arguments._x000a_Accused was remanded to J.C till the next date."/>
    <b v="0"/>
    <b v="1"/>
    <x v="0"/>
    <m/>
    <m/>
  </r>
  <r>
    <s v="Paucity of time."/>
    <s v="Prosecution witnesses in other three cases were present since morning. There was no time to hear final arguments._x000a_Case adjourned for further final arguments._x000a_Accused was remanded to J.C till the next date."/>
    <b v="0"/>
    <b v="1"/>
    <x v="0"/>
    <m/>
    <m/>
  </r>
  <r>
    <s v="Paucity of time."/>
    <s v="PW-1 Robin was further cross-examined and discharged. Due to paucity of time as in after lunch session one case was listed for final arguments, PW-Yashwant was discharged unexamined to be summoned for the next date. PW-ASI Dharmjeet was also summoned for next date. Case adjourned for PE. Accused persons were remanded to JC till the next date."/>
    <b v="0"/>
    <b v="1"/>
    <x v="0"/>
    <m/>
    <m/>
  </r>
  <r>
    <s v="Arguments were not concluded."/>
    <s v="Part arguments heard on behalf of the parties._x000a_Matter adjourned for further arguments._x000a_The accused was remanded to J.C till next date."/>
    <b v="0"/>
    <b v="1"/>
    <x v="0"/>
    <m/>
    <m/>
  </r>
  <r>
    <s v="No other PW remains to be examined."/>
    <s v="PW-23 Inspector Shyoram was cross-examined &amp; discharged. PE closed and case adjourned for recording statement of accused on the next date. Accused was remanded to JC."/>
    <b v="0"/>
    <b v="1"/>
    <x v="0"/>
    <m/>
    <m/>
  </r>
  <r>
    <s v="No other PW was present."/>
    <s v="PW-7 Pawan Kumar and PW-8 Kishan Kumar were examined-in-chief, cross-examined and discharged._x000a_On the statement of Ld. Counsel for the accused thereby not disputing the genuineness of documents as mentioned in his statement, SI Harish Chand Pathak, Dr. A Choudhary and HC Kulveer Singh were dropped from the list of witnesses. Case adjourned for PE for the date fixed."/>
    <b v="0"/>
    <b v="1"/>
    <x v="0"/>
    <m/>
    <m/>
  </r>
  <r>
    <s v="Arguments were not concluded."/>
    <s v="Counsel for accused Nazmul @ Hero sought adjournment on the ground that he had filed a revision petition in the Hon'ble High court against the order dated 05.06.2017 passed by this court. Part arguments heard. Case adjourned for further final arguments. Accused persons were remanded to JC till the next date."/>
    <b v="0"/>
    <b v="1"/>
    <x v="0"/>
    <m/>
    <m/>
  </r>
  <r>
    <s v="PW-39 IO/Inspector A.K. Singh was absent."/>
    <s v="PW-39 IO/Inspector A.K Singh who was under cross-examination sent request for exemption from personal appearance due to arrangement duty on account of Kawariya and Jal Abhishek._x000a_Request was allowed._x000a_Fresh summons were issued to PW-39 Inspector A.K. Singh._x000a_Case was adjourned for P.E_x000a_Accused persons were remanded to J.C till next date."/>
    <b v="0"/>
    <b v="1"/>
    <x v="0"/>
    <m/>
    <m/>
  </r>
  <r>
    <s v="No other PW was present."/>
    <s v="PW-6 ASI Surender Singh and PW-7 HC Naveen were examined-in-chief, cross-examined and discharged. On the statement of Ld. Counsel for the accused persons thereby not disputing the genuineness of documents as mentioned in their statement, SI Ganga Prasad Singh, ASI Om Prakash, Dr. Anil Kumar Purwani, Nepal Singh and Ct. Surender were dropped from the list of witnesses. Three PWS were summoned for the next date. Case adjourned for PE for the date fixed. Accused persons were remanded to JC till the next date."/>
    <b v="0"/>
    <b v="1"/>
    <x v="0"/>
    <m/>
    <m/>
  </r>
  <r>
    <s v="No other PW was present."/>
    <s v="PW-13 W/Ct. Komal was examined-in-chief, cross-examined and discharged. Summons sent to HC Ram Chander received with request which was considered. Four PWs were summoned for next three dates. Case adjourned for PE. Accused persons were remanded to JC till the next date."/>
    <b v="0"/>
    <b v="1"/>
    <x v="0"/>
    <m/>
    <m/>
  </r>
  <r>
    <s v="Ld. counsels for accused persons were not present."/>
    <s v="Request for adjournment was made on behalf accused Aarti Sachdeva as the main counsel was not available being busy in Hon'ble High Court. Counsel for other accused namely Mridul Dixit was also not present. Request was allowed._x000a_Report of Jail Superintendent in respect of accused Sant Saran application for providing soft bed received. In view of the report no further direction was required to be issued. Application was disposed of accordingly._x000a_Case adjourned for further arguments._x000a_Accused persons were remanded to J.C till next date."/>
    <b v="0"/>
    <b v="1"/>
    <x v="0"/>
    <m/>
    <m/>
  </r>
  <r>
    <s v="Arguments were not concluded."/>
    <s v="Interim bail application moved on behalf of accused Farid @ Bhutwa and accused Mohd. Raza was dismissed. Part arguments heard. Case adjourned for further final arguments."/>
    <b v="0"/>
    <b v="1"/>
    <x v="0"/>
    <m/>
    <m/>
  </r>
  <r>
    <s v="Arguments were not concluded."/>
    <s v="Part arguments heard on behalf of both the parties._x000a_Case was adjourned for further arguments."/>
    <b v="0"/>
    <b v="1"/>
    <x v="0"/>
    <m/>
    <m/>
  </r>
  <r>
    <m/>
    <s v="Vide my separate judgment announced today, the accused was acquitted._x000a_As per record, bail bond under Section 437A Cr.P.C was not by the accused. Accused was directed to furnish bail u/S 437A Cr.P.C in the sum of Rs.50,000/- with one surety of the like amount. Bail bond was furnished by the surety._x000a_IO/SHO Uttam Nagar was directed to appraise the family of deceased regarding referral to District Legal Service Autothity, West for grant to suitable compensation amount._x000a_A copy of the judgment was also ordered to be sent to the District Magistrate concerned._x000a_File was consigned to Record Room."/>
    <b v="0"/>
    <b v="0"/>
    <x v="1"/>
    <m/>
    <m/>
  </r>
  <r>
    <s v="No other PW were present."/>
    <s v="Summons sent to IO and Nodal Officer/Aircel Company Ltd received with requests which were considered. PW-9 Atul Gupta was examined-in-chief, cross-examined and discharged. PW-Surender Kumar, Nodal Officer Airtel Company was present, however, he was discharged unexamined as he had not brought the requisite record. He was bound down for the next date and was directed to bring the requisite record on the next date. Bail application moved on behalf of accused Mayser was dismissed. Summons were issued to PW-Nodal Officer Aircel Company. Case adjourned for PE. Accused persons were remanded to JC till the next date."/>
    <b v="0"/>
    <b v="1"/>
    <x v="0"/>
    <m/>
    <m/>
  </r>
  <r>
    <s v="No other PW was present."/>
    <s v="Summons sent to Ct. Vijender received with request, which was considered. PW15 HC Anil Kumar was examined-in-chief, cross-examined and discharged. PW-16 SI Anand Prakash was partly examined-in-chief. His further examination-in-chief was deferred on his request as he had to take police custody remand of an accused in some other case. He was summoned again for the next date. PW-Ct. Vijender was also summoned. Case adjourned for PE. Accused person were remanded to JC till the next date."/>
    <b v="0"/>
    <b v="1"/>
    <x v="0"/>
    <m/>
    <m/>
  </r>
  <r>
    <s v="Counsel for accused Dheeraj was not available."/>
    <s v="Counsel for accused Dheeraj was not present to cross-examine PW-4 Chunni Lal though awaited till 1 p.m. Witness showed his inability to wait after lunch session due to his illness and, hence, the case was adjourned and he was bound down for the next date. Accused persons were remanded to JC till the next date."/>
    <b v="0"/>
    <b v="1"/>
    <x v="0"/>
    <m/>
    <m/>
  </r>
  <r>
    <s v="No other PW were present."/>
    <s v="Summons sent to PW Dr. Prem Kishore received with report that he had left the services. PW-10 Dr. Bimlesh Thakur, PW-11 Deepak and PW-12 Suraj were examined-in-chief, cross-examined and discharged. PWs Ct. Yogesh Kumar, W/Ct. Rakhi , SI Gayatri Daspa and Dr. Manas were summoned for the next date. Case adjourned for PE. Accused was remanded to JC till the next date."/>
    <b v="0"/>
    <b v="1"/>
    <x v="0"/>
    <m/>
    <m/>
  </r>
  <r>
    <s v="Arguments were not concluded."/>
    <s v="Part arguments heard. Case adjourned for further arguments."/>
    <b v="0"/>
    <b v="1"/>
    <x v="0"/>
    <m/>
    <m/>
  </r>
  <r>
    <s v="No PW was present."/>
    <s v="Verification report qua the factum of death of accused Ravi @ Ajit Chand filed today._x000a_BWs were issued against IO/Inspector M.L Meena, who was absent despite service of summons. Summons were also issued to SHO to verify the factum of death of accused Ravi @ Ajit Chand and file the report as well as death certificate on the next date. Case adjourned for PE."/>
    <b v="0"/>
    <b v="1"/>
    <x v="0"/>
    <m/>
    <m/>
  </r>
  <r>
    <s v="Original judicial TIP proceedings were not received from the court of concerned MM, hence examination-in-chief of PW-1 was deferred."/>
    <s v="PW-5 ASI Shanti Swaroop was examined-in-chief, cross-examined and discharged. PW-1 Mujammil was partly examined-in-chief. His further examination-in-chief was deferred for want of original judicial TIP proceedings from the court of concerned MM. He was bound-down for the next date. Case adjourned for PE. Accused persons were remanded to JC."/>
    <b v="0"/>
    <b v="1"/>
    <x v="0"/>
    <m/>
    <m/>
  </r>
  <r>
    <s v="Case property was not available as well as no other PW was present."/>
    <s v="PW-5 HC Deen Dayal was examined-in-chief, cross-examined and discharged. PW-6 ASI Mahender Singh was partly examined-in-chief. His further examination-in-chief was deferred for want of case property. BWs were issued against IO with directions to verify the address of PW-Nasruddin and file the same on record. IO was also directed to explain as to why the copies of statements U/s 161 Cr.P.C had not been filed on record. PW-ASI Mahender Singh was summoned afresh for the next date District Nazir Malkhana was also summoned to produce the case property on the next date. Case adjourned for PE."/>
    <b v="0"/>
    <b v="1"/>
    <x v="0"/>
    <m/>
    <m/>
  </r>
  <r>
    <s v="No other PW was present."/>
    <s v="PW-10 ASI was examined-in-chief, cross-examined and discharged. BWs issued to Dr. V.K Ranga received executed with request, which was considered. Fresh BWs were issued against him for the next date. Summons sent to IO, PWASI Manraj received with requests which were considered. Summons sent to PW-Ct. Rajbir received with request, which was not considered and BWs were issued against him for the next date. Fresh summons were issued against PW ASI Harish Vats and PW-ASI Manraj. Case adjourned for PE. Accused was remanded to JC till the next date."/>
    <b v="0"/>
    <b v="1"/>
    <x v="0"/>
    <m/>
    <m/>
  </r>
  <r>
    <s v="Adjourned on the request of advocates appearing on behalf of counsel for accused Aarti."/>
    <s v="Case was adjourned for final arguments as the counsel arguing on behalf of accused Aarti Sachdeva was stated to be not available today being busy in some other court. Accused persons were remanded to JC till the next date."/>
    <b v="1"/>
    <b v="1"/>
    <x v="0"/>
    <m/>
    <m/>
  </r>
  <r>
    <s v="Arguments were not concluded."/>
    <s v="Part arguments heard. Case adjourned for further arguments. Accused persons were remanded to JC till the next date."/>
    <b v="0"/>
    <b v="1"/>
    <x v="0"/>
    <m/>
    <m/>
  </r>
  <r>
    <s v="PW-IO Inspector Kamaldeep Singh was appearing in the Hon'ble High court in WP No. 5150/17 and file an affidavit today."/>
    <s v="Summons sent to IO Inspector Kamaldeep Singh received with request which was considered. He was summoned again for the next date. Case adjourned for PE. Accused was remanded to JC till the next date."/>
    <b v="0"/>
    <b v="1"/>
    <x v="0"/>
    <m/>
    <m/>
  </r>
  <r>
    <s v="No other PW was present."/>
    <s v="PW-10 Surender Kumar and PW-11 ASI Om Prakash were examined-in-chief, cross-examined and discharged. PW- Shishir Malhotra was discharged unexamined as he had not brought the summoned record. Summons issued to PW-Dr. Priyanka received unserved. Summons were issued to her through IO for the next date. BWs were also issued against Dr. Raghvendra Deo, who was not present despite service of summons. PW-Shishir Malhotra, Dr. Santosh Kumar Mishra and PW-Dr. Arundender Kumar were summoned for the next date. On request, bail application moved on behalf of accused Aamir Khan S/o Naeim Khan was kept pending for consideration on the date fixed. Case adjourned for PE. Accused persons were remanded to JC till the next date."/>
    <b v="0"/>
    <b v="1"/>
    <x v="0"/>
    <m/>
    <m/>
  </r>
  <r>
    <s v="No other PW was summoned for today."/>
    <s v="Summons sent to IO received with request which was considered. PW-15 Pawan Singh, PW-16 Surender Kumar and PW-17 Shishir Malhotra were examined-in-chief, cross-examined and discharged. Case adjourned for PE for the date already fixed. Accused persons were remanded to JC till the next date."/>
    <b v="0"/>
    <b v="1"/>
    <x v="0"/>
    <m/>
    <m/>
  </r>
  <r>
    <s v="Arguments were concluded."/>
    <s v="Further final arguments heard. Case listed for orders. Accused was remanded to JC till the next date."/>
    <b v="0"/>
    <b v="0"/>
    <x v="1"/>
    <m/>
    <m/>
  </r>
  <r>
    <s v="Arguments were not concluded."/>
    <s v="Part arguments heard. Case adjourned for further arguments. Accused persons were remanded to JC."/>
    <b v="0"/>
    <b v="1"/>
    <x v="0"/>
    <m/>
    <m/>
  </r>
  <r>
    <s v="No other PW was present."/>
    <s v="PW-Insepctor Pramendra Singh was examined-in-chief, cross-examined and discharged._x000a_Summons sent to PW-HC Bane Singh received with request which was considered. He was summoned afresh for the next date._x000a_Summons sent to PW-HC Avtar received served. However, he was absent. BWs were issued against him for the next date. _x000a_Case adjourned for PE. Accused persons were remanded to JC till the next date."/>
    <b v="0"/>
    <b v="1"/>
    <x v="0"/>
    <m/>
    <m/>
  </r>
  <r>
    <s v="No other PW was summoned for today."/>
    <s v="PW-18 Vinod Kumar, Nodal Officer MTNL and PW-19 SI Harish Chander Pathak were examined-in-chief, cross-examined and discharged._x000a_Four more PWs were summoned for the next date._x000a_Case adjourned for PE. Accused persons were remanded to JC till the next date."/>
    <b v="0"/>
    <b v="1"/>
    <x v="0"/>
    <m/>
    <m/>
  </r>
  <r>
    <s v="Counsel for the accused was not present."/>
    <s v="PW-1 Asha was present for her cross-examination since morning, however, Ld. LAC for the accused did not turn up till 1 p.m as he was busy in Dwarka Courts. PW-1 showed her inability to appear after lunch as she had to go to her work. PW-1 Asha was discharged unexamined and a cost of Rs1,000/- imposed on the accused to be paid to the witness._x000a_PW Ct. Deepak640_x000a_Nagar and Inspector Narender Singh, mobile team were not present despite service. B/Ws were issued against both these witnesses._x000a_Case adjourned for P.E_x000a_Accused was remanded to J.C till the next date."/>
    <b v="0"/>
    <b v="1"/>
    <x v="0"/>
    <m/>
    <m/>
  </r>
  <r>
    <s v="Arguments were not concluded."/>
    <s v="Part arguments on behalf of accused persons were heard. Case was adjourned for further arguments._x000a_Accused persons Shashi, Rohit and Ramesh were remanded to J.C till next date."/>
    <b v="0"/>
    <b v="1"/>
    <x v="0"/>
    <m/>
    <m/>
  </r>
  <r>
    <s v="Paucity of time."/>
    <s v="PW-8 HC Surender examined and discharged._x000a_ASI Sushil Kumar discharged unexamined due to paucity of time ._x000a_Fresh summones were issued to the PWs for the next date._x000a_Case adjourned for P.E_x000a_Accused was remanded to J.C till next date."/>
    <b v="0"/>
    <b v="1"/>
    <x v="0"/>
    <m/>
    <m/>
  </r>
  <r>
    <s v="Paucity of time._x000a_Request of Ld. Counsel for the accused as he was not available after lunch."/>
    <s v="PW-4 HC Ashok examined and discharged._x000a_PW-5 Sukhwinder Kaur examined-in-chief and partly cross-examined till lunch. Her cross-examination deferred at request of Ld. Counsel for the accused as he had to go to a doctor after lunch._x000a_PW-5 bound-down for the next date._x000a_Case adjourned for P.E_x000a_Accused was remanded to J.C till next date."/>
    <b v="0"/>
    <b v="1"/>
    <x v="0"/>
    <m/>
    <m/>
  </r>
  <r>
    <s v="No PW was present."/>
    <s v="PW-9 Avinash was examined and discharged._x000a_Case was adjourned till after lunch_x000a_Dr. Munish Wadhwan did not appear after lunch despite service. B/W was issued against him for the next date._x000a_Ld. counsel for the accused made statement under Section 294 Cr.P.C and admitted document Panchnama already Ex.PW-7/D and accordingly Inspector Sunil Kumar was dropped from the list of witnesses._x000a_Case was adjourned for P.E._x000a_Six PWs were summoned for the next date._x000a_Accused was remanded to J.C till next date."/>
    <b v="0"/>
    <b v="1"/>
    <x v="0"/>
    <m/>
    <m/>
  </r>
  <r>
    <s v="Paucity of time."/>
    <s v="Since the testimony of PW Ms. Sukhwinder Kaur in case FIR No. 331/2016 was going on and which might continue even after lunch, arguments could not be heard in the case._x000a_Evidence of one doctor was also to be recorded after lunch._x000a_Case was adjourned_x000a_Matter was adjourned for further arguments._x000a_Accused was remanded to J.C till next date."/>
    <b v="0"/>
    <b v="1"/>
    <x v="0"/>
    <m/>
    <m/>
  </r>
  <r>
    <s v="Paucity of time._x000a_Ld counsel for the accused was not available after lunch"/>
    <s v="Final arguments could not be heard in pre-lunch session due to recording of evidence in the cases listed. Ld counsel for the accused persons expressed his inability to appear after lunch as he has to go to Rohini Courts to attend a bail matter. Request was allowed._x000a_Case was adjourned for further final arguments._x000a_Accused persons were remanded to J.C till next date."/>
    <b v="0"/>
    <b v="1"/>
    <x v="0"/>
    <m/>
    <m/>
  </r>
  <r>
    <s v="Order was not ready."/>
    <s v="Order was not ready._x000a_Case adjourned for order._x000a_Accused remanded to JC till next date of hearing."/>
    <b v="0"/>
    <b v="1"/>
    <x v="0"/>
    <m/>
    <m/>
  </r>
  <r>
    <s v="No other PW was present"/>
    <s v="TIP proceedings received. PW-6 Mohd. Akhtar and PW-7 Abid were examined-in-chief, cross-examined and discharged._x000a_On the request of Ld. Addl. Substitute PP for the State PW-Mujammil was discharged unexamined for his further examination-in-chief as Ld. Addl. Regular PP was on leave. He was bound down for the next date._x000a_Case adjourned for PE. Accused persons were remanded to JC till the next date."/>
    <b v="0"/>
    <b v="1"/>
    <x v="0"/>
    <m/>
    <m/>
  </r>
  <r>
    <s v="Paucity of time."/>
    <s v="Summons sent to IO received with request, which was considered. Surety Babloo was present. On his request, the penalty amount imposed on him was reduced. PW-9 ASI Daulat Singh was examined-in-chief, cross-examined and discharged. PW- Ct. Sunil was discharged unexamined due to paucity of time. PW- IO SI Manoj Chahar and PW. Ct. Sunil was summoned for the next date. Case adjourned for PE."/>
    <b v="0"/>
    <b v="1"/>
    <x v="0"/>
    <m/>
    <m/>
  </r>
  <r>
    <s v="No other PW was present."/>
    <s v="PW-3 Ct. Sanjay was examined-in-chief, cross-examined and discharged. PW-4 Boby was partly examined-in-chief. His further examination-in-chief was deferred on the request of Ld. Addl. Substitute PP for the State. PW-4 was summoned again for the next date._x000a_Summons sent to IO received with request which was considered._x000a_Case adjourned for PE._x000a_Both the accused persons were remanded to JC till the next date."/>
    <b v="0"/>
    <b v="1"/>
    <x v="0"/>
    <m/>
    <m/>
  </r>
  <r>
    <m/>
    <s v="Vide my separate judgment, accused was convicted for the offences punishable u/S 302/404/411 IPC._x000a_Arguments on the point of punishment heard._x000a_Matter adjourned for passing order on sentence._x000a_Order on sentence passed."/>
    <b v="0"/>
    <b v="1"/>
    <x v="0"/>
    <m/>
    <m/>
  </r>
  <r>
    <s v="Main counsel for the accused Hira Lal was not present._x000a_None appeared for other accused Nitin."/>
    <s v="Adjournment was prayed on behalf of Ld. Counsel for accused Hira Lal as the mother of main counsel for the accused was undergoing surgery. None appeared for other accused Nitin._x000a_Ld. Regular P.P for the State was also on leave._x000a_Request was allowed._x000a_Case adjourned for further arguments._x000a_Accused persons were remanded to J.C till next date of hearing."/>
    <b v="0"/>
    <b v="1"/>
    <x v="0"/>
    <m/>
    <m/>
  </r>
  <r>
    <s v="Witness was not feeling well and was tired."/>
    <s v="PW-4 Chunni Lal was partly cross-examined. On his request as he was not feeling well and was tired, his further cross-examination was deferred. He was summoned again for the next date. Case adjourned for PE. Accused persons were remanded to JC till the next date."/>
    <b v="0"/>
    <b v="1"/>
    <x v="0"/>
    <m/>
    <m/>
  </r>
  <r>
    <s v="Photographs pertaining to the present case were not available on record."/>
    <s v="PW-5 De. Anurag Thapar. PW-6 Matadin and PW-7 HC Kapil Dev were examined-in-chief, cross-examined and discharged._x000a_PW-Ct. Satish was discharged unexamined in view of the submission of Ld. Addl PP for the State that the photographs pertaining to the present case were not on record and clarifications from the IO were required._x000a_IO was not present despite service of summons. BWs were issued against him for 25-8-2017._x000a_PW-Ct. Satish and PW-ASI Bhagwati Prasad were summoned for 24-8-2017. Case adjourned for PE. Accused persons were remanded to JC till the next date."/>
    <b v="0"/>
    <b v="1"/>
    <x v="0"/>
    <m/>
    <m/>
  </r>
  <r>
    <s v="No other PW was present."/>
    <s v="PW-5 Ct. Sunil Kumar and PW-6 Ct. Umesh Das were examined-in-chief, cross-examined and discharged._x000a_Summons sent to PW- Ct. Rohit received with request, which was considered._x000a_On request of the IO, a letter request was directed to be sent to FSL Rohini to prepare the FSL result of the present case on priority basis to facilitate in filing the same. PW-Ct. Rohit and PW-Manoj were summoned for the next date. Case adjourned for PE. Accused was remanded to JC till the next date."/>
    <b v="0"/>
    <b v="1"/>
    <x v="0"/>
    <m/>
    <m/>
  </r>
  <r>
    <s v="Questions to be put to the accused persons were not prepared."/>
    <s v="Questions to be put to the accused were not prepared. The matter was adjourned for recording S.A."/>
    <b v="0"/>
    <b v="1"/>
    <x v="0"/>
    <m/>
    <m/>
  </r>
  <r>
    <s v="No other PW was present."/>
    <s v="PW-8 ASI Rishi Raj, PW-9 Ct. Rakesh and PW-10 ASI Bhim Singh were examined-in-chief, cross-examined and discharged._x000a_IO and PW-Hawa Singh were summoned for the next date._x000a_Accused persons were remanded to JC till the next date."/>
    <b v="0"/>
    <b v="0"/>
    <x v="1"/>
    <m/>
    <m/>
  </r>
  <r>
    <s v="Witness was not feeling well and was unable to furth er depose due to swelling in his legs."/>
    <s v="Summons sent to IO received with request which was considered. PW-15 ASI Parminder Kumar was further examined-in-chief. His cross-examination was deferred on his request as he was not feeling well. He was summoned again for the next date. Case adjourned for PE. Accused persons were remanded to JC till the next date."/>
    <b v="0"/>
    <b v="1"/>
    <x v="0"/>
    <m/>
    <m/>
  </r>
  <r>
    <s v="Arguments were not concluded."/>
    <s v="Part arguments on behalf of accused persons heard._x000a_Written submissions aleady filed on behalf of the accused persons. Copy be supplied to_x000a_the State._x000a_Case adjourned for further arguments._x000a_Accused Harender. Sugreev and Haripal Singh remanded to J.C till next date."/>
    <b v="0"/>
    <b v="1"/>
    <x v="0"/>
    <m/>
    <m/>
  </r>
  <r>
    <s v="No PW was pesent."/>
    <s v="PW Sukhwinder Singh and Ravinder Kaur were absent despite service._x000a_B/W in the sum of Rs.3,000/- each issued against both the witnesses._x000a_Case adjourned for P.E_x000a_Accused Shemsher @Shera remanded to J.C till next date."/>
    <b v="0"/>
    <b v="1"/>
    <x v="0"/>
    <m/>
    <m/>
  </r>
  <r>
    <s v="No other PW was present."/>
    <s v="PW-13 W/Ct Rakhi, PW-14 SI Gayatri and PW-15 Ct. Yogesh Kumar examined and discharged._x000a_Matter adjourned for awaiting witnesses at 2 p.m_x000a_PW-16 Dr. Nidhi examined and discharged_x000a_Three PWs were summoned for the next date."/>
    <b v="0"/>
    <b v="1"/>
    <x v="0"/>
    <m/>
    <m/>
  </r>
  <r>
    <s v="On the request of advocate appearing on behalf of counsel for accused Tarun and Vinay._x000a_Counsel for other accused persons were also not present."/>
    <s v="Exemption application moved on behalf of accused Tarun was allowed and he was exempted from personal appearance for today only._x000a_One application u/s 311 Cr.P.C moved today for recalling PW-11 Ms. Anu Suri was kept pending._x000a_On request of advocate appearing on behalf of accused persons Tarun and Vinay, case was adjourned._x000a_Case listed for recording statement of accused persons."/>
    <b v="0"/>
    <b v="1"/>
    <x v="0"/>
    <m/>
    <m/>
  </r>
  <r>
    <s v="Arguments were not concluded."/>
    <s v="Part arguments heard on behalf of the State. Case adjourned for further arguments."/>
    <b v="0"/>
    <b v="1"/>
    <x v="0"/>
    <m/>
    <m/>
  </r>
  <r>
    <m/>
    <s v="Application for interim bail on behalf of accused Mohsim was moved. The same was considered and allowed._x000a_Matter was adjourned for the date already fixed."/>
    <b v="0"/>
    <b v="1"/>
    <x v="0"/>
    <m/>
    <m/>
  </r>
  <r>
    <s v="Summoned PW was not present."/>
    <s v="Summons sent to IO Inspector A.K Singh received with request as he was appearing in Hon. High Court, which was allowed. Fresh summons were issued to him for the next date. Case adjourned for PE. Accused persons were remanded to JC."/>
    <b v="0"/>
    <b v="1"/>
    <x v="0"/>
    <m/>
    <m/>
  </r>
  <r>
    <s v="No other PW was present._x000a_Case property and FSL result not available."/>
    <s v="PW-20 . Rakesh and PW-21 H.C. Deepak examined and discharged._x000a_PW-22 Deppak Goyal partly examined-in-chief his further examination deferred for want of case property._x000a_SHO was directed to furnish status of receipt of case property, if received or to expedite receipt of case property/ FSL result._x000a_PW Priya was again summoned through SHO concerned._x000a_Matter was adjourned for P.E_x000a_All the accused persons were remanded to J.C till next date."/>
    <b v="0"/>
    <b v="1"/>
    <x v="0"/>
    <m/>
    <m/>
  </r>
  <r>
    <s v="DE was closed today."/>
    <s v="Counsel for accused persons made a statement thereby closing DE. Accordingly, DE was closed. Case adjourned for final arguments. Accused Chander Bhan was remanded to JC till the next date."/>
    <b v="0"/>
    <b v="1"/>
    <x v="0"/>
    <m/>
    <m/>
  </r>
  <r>
    <s v="Arguments were not concluded."/>
    <s v="Part arguments heard on behalf of the State. Case adjourned for further arguments."/>
    <b v="0"/>
    <b v="1"/>
    <x v="0"/>
    <m/>
    <m/>
  </r>
  <r>
    <m/>
    <s v="Arguments on the bail application under Section 439 Cr.P.C moved on behalf of accused Manish Kumar were heard. The same was considered and rejected._x000a_Case adjourned for the date already fixed."/>
    <b v="0"/>
    <b v="1"/>
    <x v="0"/>
    <m/>
    <m/>
  </r>
  <r>
    <s v="Paucity of time."/>
    <s v="PW-1 Mujammil was further partly examined-in-chief. His further examination-in-chief was deferred due to paucity of time. He was bound-down for the next date._x000a_Summons sent to IO received with request which was allowed._x000a_Case adjourned for PE._x000a_IO,SI Yad Ram and MHC(M) were summoned for the next date._x000a_Accused persons were remanded to JC till the next date."/>
    <b v="0"/>
    <b v="1"/>
    <x v="0"/>
    <m/>
    <m/>
  </r>
  <r>
    <s v="Another PW in case titled as State V. Vedpal, who was waiting since morning, was to be examined, hence, case adjourned."/>
    <s v="PW-2 Yashwant was examined-in-chief, cross-examined and discharged._x000a_PW-ASI Dharamjeet was discharged unexamined as another PW in case titled as State V. Vedpal, who was waiting since morning, was to be examined._x000a_Case adjourned for PE._x000a_PW Nitesh, PW ASI Dharamjeet were summoned for the next date._x000a_Accused persons were remanded to JC till the next date."/>
    <b v="1"/>
    <b v="1"/>
    <x v="0"/>
    <m/>
    <m/>
  </r>
  <r>
    <s v="Ld. counsels for the accused persons were not present."/>
    <s v="Ld counsels for the accused persons did not appear though awaited till 3 p.m._x000a_In the given circumstances, case was adjourned for further final arguments._x000a_Accused persons were remanded to J.C till next date."/>
    <b v="0"/>
    <b v="1"/>
    <x v="0"/>
    <m/>
    <m/>
  </r>
  <r>
    <s v="Paucity of time."/>
    <s v="Final arguments in the case could not be heard as the testimony of one eye-witness was being recoded in case FIR No.746/2016 which was likely to continue even after lunch. _x000a_Ld. counsel for the accused persons showed his inability to appear after lunch as he had to attend Rohini Court after lunch. Ld. Counsel sought adjournment which was allowed._x000a_Case was adjourned for further final arguments._x000a_Accused persons were remanded to J.C till next date."/>
    <b v="0"/>
    <b v="1"/>
    <x v="0"/>
    <m/>
    <m/>
  </r>
  <r>
    <s v="No other PW was present."/>
    <s v="PW-12 Shishir Malhotra was examined-in-chief, cross-examined and discharged._x000a_Summons sent to IO received with request, which was allowed._x000a_Summons sent to PW-Dr.Santosh Kumar Mishra and PW-Dr. Priyanka received with reports that they had resigned from their jobs._x000a_BWs issued to PW-Dr. Ragvender Deo received un-executed._x000a_Fresh summons were ordered to be issued to PW-Dr. Santosh Kumar Mishra and PW-Dr. Priyanka for the next date after furnishing their fresh/permanent addresses by the IO._x000a_BWs were issued against PW-Dr. Raghvendra Deo at his permanent address for the next date._x000a_PW-HC Sudhir Kumar and PW-W/HC Sunita were also summoned for the next date._x000a_Case adjourned for PE._x000a_Accused persons were remanded to JC till the next date."/>
    <b v="0"/>
    <b v="1"/>
    <x v="0"/>
    <m/>
    <m/>
  </r>
  <r>
    <s v="No other PW was present."/>
    <s v="PW-16 SI Anand Prakash examined-in-chief and partly cross-examined. His further examination was deferred at request of counsel for accused persons._x000a_PW-17 HC Vijender Sharma examined and discharged._x000a_Three PWs were dropped from the list of PWs on the statement of Ld. Counsel for accused persons under Section 294 Cr.P.C._x000a_Ld. Addl. P.P for the state also dropped one PW as her testimony was of repetive nature."/>
    <b v="0"/>
    <b v="0"/>
    <x v="1"/>
    <m/>
    <m/>
  </r>
  <r>
    <s v="On request of Ld. Counsel for accused persons."/>
    <s v="PW-14 ASI Dineshan K. examined-in-chief partly. His further examination-in-chief was deferred to be continued after lunch._x000a_PW-14 was partly examined-in-chief. His further examination-in-chief was deferred at request of Ld. LAC._x000a_Case adjourned for tomorrow, the date already fixed._x000a_Accused was remanded to J.C till next date."/>
    <b v="0"/>
    <b v="1"/>
    <x v="0"/>
    <m/>
    <m/>
  </r>
  <r>
    <s v="One application under Section 311 Cr.P.C for reopening the defence evidence and summoning the defence witnesses was moved today."/>
    <s v="One application under Section 311 Cr.P.C for reopening the defence evidence and summoning the defence witnesses was moved on behalf of accused Nazmul @ Hero. In view of the submission of counsel for accused Nazmul @ Hero that he had withdrawn the revision petition filed before the Hon'ble High Court with liberty to move fresh application before this court and he would file the certified copy of the said order on the next date, case was adjourned for reply/arguments on the above-said application._x000a_Accused persons were remanded to JC till the next date."/>
    <b v="0"/>
    <b v="1"/>
    <x v="0"/>
    <m/>
    <m/>
  </r>
  <r>
    <s v="Arguments were not concluded."/>
    <s v="Part arguments heard on behalf of the State._x000a_Case listed for further arguments._x000a_Accused was remanded to J.C till next date."/>
    <b v="0"/>
    <b v="0"/>
    <x v="1"/>
    <m/>
    <m/>
  </r>
  <r>
    <s v="No PW was present."/>
    <s v="Summons sent to IO/Inspector Pawan Kumar received with request, which was allowed._x000a_Summons sent to PW-ASI Hawa Singh received with request which was declined being not justified. BWs were issued against PW ASI Hawa Singh for the next date. Fresh summons were issued to the IO._x000a_Case adjourned for PE._x000a_Accused persons were remanded to JC till the next date."/>
    <b v="0"/>
    <b v="1"/>
    <x v="0"/>
    <m/>
    <m/>
  </r>
  <r>
    <s v="For want of case property."/>
    <s v="PW-14 ASI Dineshan K was further partly examined-in-chief. His further examination-in-chief was deferred for want of case property. PW- 14 was bound down for the next date._x000a_PW-Inspector Suraj Bhan (second IO) was also discharged unexamined._x000a_Case adjourned for PE._x000a_Both the accused persons were remanded to JC till the next date."/>
    <b v="0"/>
    <b v="1"/>
    <x v="0"/>
    <m/>
    <m/>
  </r>
  <r>
    <s v="Arguments were not concluded."/>
    <s v="Part arguments heard. Case adjourned for further final arguments. Accused person were remanded to JC till the next date."/>
    <b v="0"/>
    <b v="1"/>
    <x v="0"/>
    <m/>
    <m/>
  </r>
  <r>
    <s v="Case property was not brought."/>
    <s v="Copies of statement u/S 161 Cr.P.C of seven witnesses supplied to the counsel for accused persons._x000a_PW ASI Mahender Singh was discharged unexamined._x000a_Y.D Sharma, the then District Nazir was directed to furnish written explanation under which authority or rule case property was auctioned._x000a_SHO PS Ranjit Nagar was also directed to appear in person and explain why the case property was deposited with District Nazir._x000a_Case was adjourned for further proceedings."/>
    <b v="0"/>
    <b v="1"/>
    <x v="0"/>
    <m/>
    <m/>
  </r>
  <r>
    <s v="Paucity of time."/>
    <s v="PW-14 ASI Dineshan K. was further examined-in-chief and cross-examined till lunch. Further cross-examination was deferred to be continued after lunch._x000a_PW-14 was cross-examined till 4 p.m. His further cross-examination was deferred._x000a_Accused was remanded to J.C till next date."/>
    <b v="0"/>
    <b v="0"/>
    <x v="1"/>
    <m/>
    <m/>
  </r>
  <r>
    <s v="No other PW was present."/>
    <s v="PW-1 Asha and PW-2 Inspector Narendra Singh examined-in-chief,cross-examined and discharged._x000a_Four PWs were dropped from the list of PWs on the statement of Ld. Counsel for accused persons under Section 294 Cr.P.C._x000a_Case adjourned for P.E._x000a_Three PWs summoned for the next date._x000a_Accused was remanded to J.C till next date."/>
    <b v="0"/>
    <b v="1"/>
    <x v="0"/>
    <m/>
    <m/>
  </r>
  <r>
    <s v="Paucity of time."/>
    <s v="Case adjourned for final arguments as one witness was being examined in case titled as State Vs Gopal &amp; Anr and another case tiled as State Vs Sherkhan had been listed for final arguments in after lunch session._x000a_Accused was remanded to JC till 25.08.2017."/>
    <b v="0"/>
    <b v="1"/>
    <x v="0"/>
    <m/>
    <m/>
  </r>
  <r>
    <s v="Arguments were concluded today."/>
    <s v="Further final arguments heard. Case adjourned for orders._x000a_Accused persons were remanded to JC till 19-8-2017"/>
    <b v="0"/>
    <b v="1"/>
    <x v="0"/>
    <m/>
    <m/>
  </r>
  <r>
    <s v="Paucity of time."/>
    <s v="File taken up today as 14.8.2016 was declared holiday._x000a_Arguments in the case could not be heard due to paucity of time."/>
    <b v="0"/>
    <b v="0"/>
    <x v="1"/>
    <m/>
    <m/>
  </r>
  <r>
    <s v="No other PW was persent."/>
    <s v="PW-40 HC Ram Avtar examined and discharged._x000a_PW-41 Baney Singh partly examined-in-chief before lunch. His further examination was deferred after lunch._x000a_PW-41 further examined-in-chief, cross-examined and discharged._x000a_Case was adjourned for P.E_x000a_Accused persons were remanded to J.C till next date."/>
    <b v="0"/>
    <b v="1"/>
    <x v="0"/>
    <m/>
    <m/>
  </r>
  <r>
    <s v="No other PW was present."/>
    <s v="PW-5 Sukhwinder Kaur further cross-examined and discharged._x000a_Six PWs were dropped from the list of PWs on the statement of Ld. Counsel for accused persons under Section 294 Cr.P.C._x000a_Case adjourned for P.E._x000a_Four PWs summoned for the next two dates._x000a_Accused was remanded to J.C till next date."/>
    <b v="0"/>
    <b v="1"/>
    <x v="0"/>
    <m/>
    <m/>
  </r>
  <r>
    <s v="No other PW was present."/>
    <s v="PW-11 ASI Harish Vats, PW-12 Ct. Rajbir and PW-13 Manraj examined and discharged._x000a_Case adjourned for P.E after lunch._x000a_PW-14 Dr. V.K. Ranga examined and discharged._x000a_Five PWs were summoned for the next three dates._x000a_Accused remanded to J.C till next date."/>
    <b v="0"/>
    <b v="1"/>
    <x v="0"/>
    <m/>
    <m/>
  </r>
  <r>
    <s v="Statement of accused was recorded today."/>
    <s v="Statement of accused U/s 313 Cr.P.C recorded separately in which accused chose to lead evidence in defence._x000a_Case adjourned for D.E_x000a_Accused was remanded to J.C till next date."/>
    <b v="0"/>
    <b v="1"/>
    <x v="0"/>
    <m/>
    <m/>
  </r>
  <r>
    <s v="Paucity of time."/>
    <s v="Evidence in case FIR No. 793/2016 was being recorded and no time left for hearing arguments in the present case before lunch . Ld. Counsel for the accused also sought time to address arguments. He also showed his inability to appear after lunch._x000a_Case was adjourned for final arguments._x000a_Accused was remanded to J.C till next date."/>
    <b v="0"/>
    <b v="1"/>
    <x v="0"/>
    <m/>
    <m/>
  </r>
  <r>
    <s v="Ld. Presiding Officer was on leave."/>
    <s v="Ld. Presiding Officer was on leave, hence, the case was taken up by the Ld. Link ASJ._x000a_PW M.L Meena was present who was bound-down for the next date. Case was adjourned for P.E."/>
    <b v="0"/>
    <b v="1"/>
    <x v="0"/>
    <m/>
    <m/>
  </r>
  <r>
    <s v="Ld. Presiding Officer was on leave."/>
    <s v="Ld. Presiding Officer was on leave, hence, the case was taken up by the Ld. Link ASJ._x000a_PW Kuldeep was not served. He was ordered to be served through I.O Case was adjourned for P.E"/>
    <b v="0"/>
    <b v="1"/>
    <x v="0"/>
    <m/>
    <m/>
  </r>
  <r>
    <s v="Ld. Presiding Officer was on leave."/>
    <s v="Ld. Presiding Officer was on leave, hence, the case was taken up by the Ld. Link ASJ._x000a_No PW was present._x000a_IO as well as PW ASI Parminder was summoned for the next date. Case was adjourned for PE."/>
    <b v="0"/>
    <b v="1"/>
    <x v="0"/>
    <m/>
    <m/>
  </r>
  <r>
    <s v="Ld. Presiding Officer was on leave."/>
    <s v="Ld. Presiding Officer was on leave, hence, the case was taken up by the Ld. Link ASJ. Case was listed for final arguments which was adjourned for the next date."/>
    <b v="0"/>
    <b v="1"/>
    <x v="0"/>
    <m/>
    <m/>
  </r>
  <r>
    <s v="Ld. Presiding Officer was on leave."/>
    <s v="Ld. Presiding Officer was on leave, hence, the case was taken up by the Ld. Link ASJ. Case was listed for final arguments which was adjourned for the next date."/>
    <b v="0"/>
    <b v="1"/>
    <x v="0"/>
    <m/>
    <m/>
  </r>
  <r>
    <s v="No other PW was present"/>
    <s v="PW-13 Ct. Sunita and PW-14 HC Sudhir Sharma examined and discharged._x000a_IO filed fresh address of two doctors namely Dr. Santosh Kumar and Priyanka._x000a_Counsel for accused Aamir S/o Naiem made separate statement thereby withdrawing the bail application moved on behalf of the accused._x000a_B/W were again issued against Dr. Raghvendra for the next date._x000a_Summons were issued at fresh address of Dr. Santosh Kumar and Priyanka._x000a_7 PWs were summoned for the next two dates._x000a_Accused persons were remanded to JC till next date."/>
    <b v="0"/>
    <b v="0"/>
    <x v="1"/>
    <m/>
    <m/>
  </r>
  <r>
    <s v="No PW was present."/>
    <s v="PW-10 partly examined-in-chief. His further examination-in-chief was deferred as proceedings under Section 164 Cr.PC were not found on record._x000a_PW-11 Ct. Sunil examined and discharged._x000a_Ahlmad was directed to obtain the proceedings under Section 164 CrPC and place the same on record before the next date._x000a_Case adjourned for P.E."/>
    <b v="0"/>
    <b v="1"/>
    <x v="0"/>
    <m/>
    <m/>
  </r>
  <r>
    <s v="No other PW was present."/>
    <s v="PW-2 HC Yogender and PW-3 Ex.Ct Narender were examined and discharged._x000a_B/W issued against PW Sukhwinder Singh and Ravinder Kaur were received back unexecuted._x000a_Fresh B/W in the sum of Rs.3,000/- each issued against PW Sukhwinder Singh and Ravinder Kaur at their fresh address to be executed through I.O._x000a_Accused Shamshar @ Shera was remanded to J.C till next date."/>
    <b v="0"/>
    <b v="0"/>
    <x v="1"/>
    <m/>
    <m/>
  </r>
  <r>
    <s v="Ld. counsel for accused appeared at 3.45 p.m"/>
    <s v="Ld. Amicus Curiae for accused Hari Om moved an application for intimating treatment being given to the accused. Superintendent, Tihar Jail was directed to furnish report regarding treatement of the accused on the next date._x000a_Ld. counsel for the accused appeared at 3.45 p.m. Hence, no time left for hearing arguments on the application under Section 311 Cr.P.C._x000a_Case was adjourned for reply and arguments on the afore-said application._x000a_Accused persons were remanded to J.C till next date."/>
    <b v="0"/>
    <b v="1"/>
    <x v="0"/>
    <m/>
    <m/>
  </r>
  <r>
    <s v="On request of Ld. Counsels for accused Aarti Sachdeva"/>
    <s v="Ld counsels for accused Aarti Sachdeva made request for adjournment which was considered and allowed._x000a_Case adjourned for final arguments._x000a_Accused persons were remanded to J.C till next date."/>
    <b v="0"/>
    <b v="1"/>
    <x v="0"/>
    <m/>
    <m/>
  </r>
  <r>
    <m/>
    <s v="Vide separate judgment, accused persons were acquitted._x000a_As per Section 365 Cr.P.C, copy was ordered to be sent to the District Magistrate concerned._x000a_File consigned to Record Room."/>
    <b v="0"/>
    <b v="0"/>
    <x v="1"/>
    <m/>
    <m/>
  </r>
  <r>
    <s v="PW- Chunni Lal was not well."/>
    <s v="Fresh Vakaltnama filed on behalf of accused Dheeraj._x000a_PW-4 Chunni Lal was partly cross-examined by Ld counsel for accused persons. His further cross-examination was deferred at his request as the witness was unable to sit any longer due to his ill-health._x000a_Case adjourned for P.E._x000a_Ld. counsel for accused persons were directed to make statement u/S 294 Cr.P.C on the next date._x000a_Accused persons were sent to J.C till next date."/>
    <b v="0"/>
    <b v="1"/>
    <x v="0"/>
    <m/>
    <m/>
  </r>
  <r>
    <s v="No other PW present."/>
    <s v="PW-10 SI Kalyan Singh and PW-11 Bheem Sen examined and discharged._x000a_Matter adjourned till 2 p.m awaiting PW Dr. Munish Wadhawan._x000a_PW-12 Dr. Munish Wadhawan examined and discharged._x000a_The matter was adjourned for tomorrow, the date already fixed._x000a_Accused was remanded to J.C till next date."/>
    <b v="0"/>
    <b v="1"/>
    <x v="0"/>
    <m/>
    <m/>
  </r>
  <r>
    <s v="Arguments were not concluded."/>
    <s v="Part arguments heard on behalf of State._x000a_Matter adjourned for further arguments._x000a_Accused persons were remanded to J.C till next date."/>
    <b v="0"/>
    <b v="1"/>
    <x v="0"/>
    <m/>
    <m/>
  </r>
  <r>
    <s v="Arguments were not concluded."/>
    <s v="Part arguments heard on behalf of State._x000a_Matter adjourned for further arguments._x000a_Accused was remanded to J.C till next date."/>
    <b v="0"/>
    <b v="1"/>
    <x v="0"/>
    <m/>
    <m/>
  </r>
  <r>
    <s v="IO was absent."/>
    <s v="PW-11 ASI Hawa Singh examined and discharged._x000a_I.O sent request for exemption on the ground that he was suffering from cold which was allowed._x000a_IO was summoned for the next date._x000a_Case was adjourned for P.E_x000a_Accused persons were remanded to J.C till next date."/>
    <b v="0"/>
    <b v="1"/>
    <x v="0"/>
    <m/>
    <m/>
  </r>
  <r>
    <s v="No other PW was present."/>
    <s v="PW-13 ASI Ram Kunwar, PW-14 ASI Om Prakash and PW-15 Jatin Yadav examined and discharged._x000a_8 PWs were summoned for the next three dates._x000a_Case was adjourned for P.E_x000a_Accused was remanded to J.C till next date."/>
    <b v="0"/>
    <b v="1"/>
    <x v="0"/>
    <m/>
    <m/>
  </r>
  <r>
    <s v="No other PW was present."/>
    <s v="PW-17 Dr. Sachin Mittal examined and discharged._x000a_PW SI Vidyakar was stated to be on causal leave._x000a_PW Ct. Ravi sent request for exemption on the ground that he was on arrangement._x000a_Fresh summons were issued to these two PWs alongwith two more PWs for the next date._x000a_Case adjourned for P.E_x000a_Accused was remanded to J.C till next date."/>
    <b v="0"/>
    <b v="1"/>
    <x v="0"/>
    <m/>
    <m/>
  </r>
  <r>
    <s v="Arguments were not concluded."/>
    <s v="Part arguments heard on behalf of acccused Ranjeet._x000a_All accused persons were directed to furnish bail bonds under Section 437-A Cr.P.C._x000a_Case adjourned for further arguments._x000a_Accused persons were remanded to J.C till next date."/>
    <b v="0"/>
    <b v="1"/>
    <x v="0"/>
    <m/>
    <m/>
  </r>
  <r>
    <s v="No PW was present."/>
    <s v="IO sent written request for exemption from personal appearance on account of arrangement duty due to VVIP route and two procession in Karol Bagh area. Request was allowed._x000a_Fresh summons were issued to the IO for the next date._x000a_Case was adjourned for P.E_x000a_Accused was remanded to J.C till next date."/>
    <b v="0"/>
    <b v="1"/>
    <x v="0"/>
    <m/>
    <m/>
  </r>
  <r>
    <s v="No other PW was present."/>
    <s v="PW-14 ASI Dineshan K. further cross-examined and discharged._x000a_Case adjourned for P.E._x000a_Accused Gopal Singh was remanded to J.C till next date."/>
    <b v="0"/>
    <b v="1"/>
    <x v="0"/>
    <m/>
    <m/>
  </r>
  <r>
    <s v="No other PW was present."/>
    <s v="PW-7 Manoj Kumar and PW-8 Ct Rohit examined and discharged._x000a_IO submitted that he had received FSL result pertaining to mobile phone and memory card. He sought time to go through the same and stated that he might file supplementary charge-sheet on the next date._x000a_Time was granted._x000a_Five PWs were summoned for the next two dates._x000a_Case was adjourned for filing FSL result/supplementary charge-sheet and P.E_x000a_Accused was remanded to J.C till next date."/>
    <b v="0"/>
    <b v="1"/>
    <x v="0"/>
    <m/>
    <m/>
  </r>
  <r>
    <s v="Arguments were concluded today."/>
    <s v="Surety amount for furnishing bail bonds U/s 437A CrPC reduced to Rs.20,000/- on an application moved by the accused persons. Bail bonds under Section 437A furnished by all the accused persons._x000a_Further arguments heard._x000a_Mater was adjourned for order._x000a_Accused persons remanded to J.C till next date."/>
    <b v="0"/>
    <b v="1"/>
    <x v="0"/>
    <m/>
    <m/>
  </r>
  <r>
    <s v="Arguments were not concluded."/>
    <s v="Part arguments heard on behalf of the accused persons._x000a_Ld. counsel for accused persons filed certified copy evidence of one PW recorded before Juvenile Board. Ld. Counsel sought time to refer case law or move an appropriate application for taking on record said evidence at this state._x000a_Matter was adjourned for further arguments._x000a_Accused persons except accused Amit who was on bail remanded to J.C till next date."/>
    <b v="0"/>
    <b v="1"/>
    <x v="0"/>
    <m/>
    <m/>
  </r>
  <r>
    <s v="No other PW was present."/>
    <s v="IO filed six photographs on record. Copy supplied to the accused._x000a_PW-8 ASI Bhagwati Prasad examined and discharged._x000a_PW Ct. Satish was absent despite service. B/W was issued against Ct Satish._x000a_Case adjourned for the date already fixed."/>
    <b v="0"/>
    <b v="1"/>
    <x v="0"/>
    <m/>
    <m/>
  </r>
  <r>
    <s v="On request of Ld. Addl. P.P for the State for moving appropriate application."/>
    <s v="PW-4 Bobby was partly examined-in-chief. His further examination-in-chief was deferred at request of Ld. Addl. P.F as she wanted to move an appropriate application for confronting the witness with mobile recording. _x000a_PW-4 was bound-down for the next date._x000a_Case adjourned for P.E._x000a_Two more PWs were summoned for the next date._x000a_Accused persons were remanded to J.C till next date."/>
    <b v="0"/>
    <b v="1"/>
    <x v="0"/>
    <m/>
    <m/>
  </r>
  <r>
    <s v="Arguments misc. on application concluded today."/>
    <s v="Arguments on the application under Section 311 Cr.P.C moved on behalf of accused Nazmul @ Hero heard._x000a_Matter adjourned for order on the aforesaid application._x000a_Accused persons were remanded to J.C till next date."/>
    <b v="0"/>
    <b v="1"/>
    <x v="0"/>
    <m/>
    <m/>
  </r>
  <r>
    <s v="Arguments were not concluded."/>
    <s v="Part argument heard on behalf of the parties._x000a_Case adjourned for further arguments._x000a_Accused persons were remanded to J.C till next date."/>
    <b v="0"/>
    <b v="1"/>
    <x v="0"/>
    <m/>
    <m/>
  </r>
  <r>
    <s v="I.O was absent."/>
    <s v="IO/Inspector A.K. Singh was absent. He was stated to be on causal leave till 31.8.2017._x000a_He was summoned for the next date._x000a_Date already fixed for 29.8.2017 was cancelled._x000a_Case was adjourned for P.E._x000a_Accused persons were remanded to J.C till next date."/>
    <b v="0"/>
    <b v="1"/>
    <x v="0"/>
    <m/>
    <m/>
  </r>
  <r>
    <s v="P.E closed today."/>
    <s v="PW-9 Ct. Satish and PW-10 Prem Yadav examined and discharged._x000a_PE was closed._x000a_Accused was directed to furnish bail bond under Section 437-A Cr.P.C on the next date._x000a_Case was adjourned for furnishing bail bond and recording S.A._x000a_Accused was remanded to J.C till next date."/>
    <b v="0"/>
    <b v="1"/>
    <x v="0"/>
    <m/>
    <m/>
  </r>
  <r>
    <s v="Arguments were not concluded."/>
    <s v="Part arguments heard on behalf of the State._x000a_Accused persons were directed to furnish bail bond under Section 437-A Cr.P.C in the sum of Rs.25,000/- each with one surety each in the like amount on the next date._x000a_Case adjourned for further arguments._x000a_Accused persons were remanded to J.C till next date."/>
    <b v="0"/>
    <b v="1"/>
    <x v="0"/>
    <m/>
    <m/>
  </r>
  <r>
    <s v="Arguments were not concluded."/>
    <s v="Part arguments heard on behalf of the accused._x000a_Accused was directed to furnish bail bond under Section 437-A Cr.P.C in the sum of Rs.25,000/- with one surety in the like amount on the next date. \_x000a_Case adjourned for further arguments._x000a_Accused was remanded to J.C till next date."/>
    <b v="0"/>
    <b v="1"/>
    <x v="0"/>
    <m/>
    <m/>
  </r>
  <r>
    <m/>
    <s v="Ld. counsel for the accused stated that he wanted to withdraw the bail application. His statement was recorded separately._x000a_In view of the statement, the bail application was dismissed as withdrawn._x000a_Case adjourned for the date already fixed."/>
    <b v="0"/>
    <b v="1"/>
    <x v="0"/>
    <m/>
    <m/>
  </r>
  <r>
    <s v="IO, PW-Naveen and PW ASI Ajeet were not present._x000a_On request of Ld. Addl. PP for the State as she wanted to examine PW-Priya in the presence of the I.O."/>
    <s v="IO Inspector Subhash Malik and Ct. Naveen sent request for exemption from personal appearance being on heavy security arrangement on account of Baba Ram Rahim case. The request was allowed._x000a_PW ASI Ajeet Singh was absent. B/W issued against him._x000a_PW Priya was present. However, Ld. Addl. P.P for the State sought time to examine PW Priya in the presence of the I.O after her identification. Request was considered and allowed. PW Priya was bound-down for the next date._x000a_Arguments were heard on the application under Section 311 Cr.PC moved on behalf of accused Jitender Kumar to recall PW-17 Shishir Malhotra. The application was allowed PW Shishir Malhotra was summoned for the next date._x000a_Case was adjourned for P.E_x000a_Accused persons were remanded to J.C till next date."/>
    <b v="0"/>
    <b v="1"/>
    <x v="0"/>
    <m/>
    <m/>
  </r>
  <r>
    <s v="On request of Ld. Counsel for accused as he needed assistance of senior counsel."/>
    <s v="PW-10 SI Manoj Chahar further examined-in-chief and partly cross-examined. His further cross-examination was deferred on request of counsel for the accused as he needed assistance of senior counsel to conclude the cross-examination. _x000a_Case was adjourned for P.E"/>
    <b v="0"/>
    <b v="1"/>
    <x v="0"/>
    <m/>
    <m/>
  </r>
  <r>
    <s v="No PW was present. PWs sent request for exemption from personal appearance due to duty in security arrangement for Baba Ram Rahim case."/>
    <s v="PW IO/Inspector Sunil Kumar and PW Anand Prakash sent request for exemption from personal appearance on account of heavy security arrangement duty which was considered and allowed._x000a_Both the PWs were summoned for the next date._x000a_Case was adjourned for P.E._x000a_Accused persons were remanded to J.C till next date."/>
    <b v="0"/>
    <b v="1"/>
    <x v="0"/>
    <m/>
    <m/>
  </r>
  <r>
    <s v="Questions to be put the accused were not prepared."/>
    <s v="Questions to be put to the accused for recording her statement under Section 313 Cr.P.C were not prepared. _x000a_Matter adjourned for recording S.A."/>
    <b v="0"/>
    <b v="1"/>
    <x v="0"/>
    <m/>
    <m/>
  </r>
  <r>
    <s v="Arguments were not concluded."/>
    <s v="Part arguments heard on behalf of the State._x000a_Matter adjourned for further arguments."/>
    <b v="0"/>
    <b v="1"/>
    <x v="0"/>
    <m/>
    <m/>
  </r>
  <r>
    <s v="No other PW was present."/>
    <s v="PW-1 Mujammil was further examined-in-chief, cross-examined and discharged. BWs were issued against IO/Inspector Rajni Chopra and PW-SI Yad Ram returnable for the next date._x000a_PW-Prem Chand and PW-Dr. V.K Verma were summoned for the next date. Case adjourned for PE._x000a_Accused persons were remanded to JC till the next date."/>
    <b v="0"/>
    <b v="1"/>
    <x v="0"/>
    <m/>
    <m/>
  </r>
  <r>
    <s v="On the request of IO as the FSL result was not received."/>
    <s v="PW-6 HC Damador, was examined-in-chief, cross-examined and discharged._x000a_In view of the submission of the IO that FSL result in the present case would be received within a week and would be filed alongwith the supplementary chargesheet, PW-Ct.Ajay was discharged unexamined._x000a_Case adjourned for PE for the date already fixed i.e. 30.08.2017."/>
    <b v="0"/>
    <b v="1"/>
    <x v="0"/>
    <m/>
    <m/>
  </r>
  <r>
    <s v="No PW was present."/>
    <s v="Written explanations regarding deposition of case property with the District Nazir and auction of case property was filed by Inspector Prahlad Singh/ SHO Ranjeet Nagar and Shri Y.D Sharma, District Nazir._x000a_On request of Ld. Addl. PP for the State, PW-Nasruddin Ansari, who was a native of Nepal was ordered to be summoned for 11.12.2017 through IO through Ministry of Home Affairs as per guidelines prescribed for the same._x000a_Case adjourned for consideration of explanations furnished today."/>
    <b v="0"/>
    <b v="1"/>
    <x v="0"/>
    <m/>
    <m/>
  </r>
  <r>
    <s v="Order was not ready."/>
    <s v="One application moved on behalf of accused Sanjay seeking change of surety was allowed. Fresh bail bonds were furnished and previous bail bonds were cancelled. Case adjourned for orders."/>
    <b v="0"/>
    <b v="1"/>
    <x v="0"/>
    <m/>
    <m/>
  </r>
  <r>
    <s v="On request of Ld. counsel for accused Ravi as he wanted to file written arguments before advancing oral arguments."/>
    <s v="Ld. counsel for accused Ravi @ Rambo sought time to file written arguments which was allowed._x000a_Case adjourned for final arguments._x000a_Accused persons were remanded to J.C till next date."/>
    <b v="0"/>
    <b v="1"/>
    <x v="0"/>
    <m/>
    <m/>
  </r>
  <r>
    <s v="No other PW was present."/>
    <s v="PW-7 Labh Singh @ Chamkila was examined-in-chief, cross-examined and was discharged. PW-Shadia was summoned through IO for the next date. PW-Ct. Vicky, Pw-Dr. Himanshu Aggarwal and PW-Dr. Rishi Solanki were also summoned for the next date._x000a_Case adjourned for PE._x000a_Accused was remanded to JC till the next date."/>
    <b v="0"/>
    <b v="1"/>
    <x v="0"/>
    <m/>
    <m/>
  </r>
  <r>
    <s v="No other PW was summoned for today."/>
    <s v="PW-16 Ct. Satish, PW-17 Ct. Shankar, PW-18 HC Atar Singh and PW-19 HC Rajul were examined-in-chief, cross-examined and discharged._x000a_Summons sent to IO received with request which was allowed._x000a_Case adjourned for PE._x000a_Accused was remanded to JC till the next date."/>
    <b v="0"/>
    <b v="1"/>
    <x v="0"/>
    <m/>
    <m/>
  </r>
  <r>
    <s v="Paucity of time."/>
    <s v="PW-3 Nitesh was partly examined-in-chief and cross-examined by the Ld. Addl. PP for the State. He was bound down for the next date._x000a_Summons sent to IO received with request which was allowed._x000a_BWs were issued against PW-ASI Dharamjeet, who was absent despite service of summons for today._x000a_Case adjourned for PE._x000a_Accused persons were remanded to JC."/>
    <b v="0"/>
    <b v="1"/>
    <x v="0"/>
    <m/>
    <m/>
  </r>
  <r>
    <s v="No DW was present."/>
    <s v="An application for adjournment was moved on behalf of the accused stating that DW Sukhchan Singh is not well. Application was allowed. Matter was adjourned for D.E._x000a_Accused was remanded to J.C till next date."/>
    <b v="0"/>
    <b v="1"/>
    <x v="0"/>
    <m/>
    <m/>
  </r>
  <r>
    <s v="Counsel for the accused persons was not available being busy in personal matter at Rohini Courts."/>
    <s v="Adjournment was prayed on behalf of the accused persons stating that the main counsel was busy in a personal matter at Rohini court. The request was allowed._x000a_Case was adjourned for final arguments._x000a_Accused Chander Bhan was remanded to J.C till next date."/>
    <b v="0"/>
    <b v="1"/>
    <x v="0"/>
    <m/>
    <m/>
  </r>
  <r>
    <s v="Two applications moved on behalf of the State were disposed off today._x000a_No PW was present."/>
    <s v="Two applications, one u/s 311 Cr.P.C and the other for filing the FSL result were moved on behalf of the State. In view of the no objection on behalf of counsel for both the accused persons, both the applications were allowed. Accordingly, names of witnesses namely SI Sumit, SI Sri Krishan and Ms. L. Babyto Devi were allowed to be included in the list of witnesses. All were summoned for two respective next dates._x000a_Case adjourned for PE._x000a_Both the accused persons were remanded to JC till the next date."/>
    <b v="0"/>
    <b v="1"/>
    <x v="0"/>
    <m/>
    <m/>
  </r>
  <r>
    <s v="No PW was present."/>
    <s v="Ct. Sunil and Ct. Parvinder sent written request for exemption from their personal appearance on the ground of their ill-health. The request was allowed._x000a_Case adjourned for P.E._x000a_Accused was remanded to J.C till next date."/>
    <b v="0"/>
    <b v="1"/>
    <x v="0"/>
    <m/>
    <m/>
  </r>
  <r>
    <s v="Statement of accused persons U/s 313 Cr.P.C recorded today."/>
    <s v="Argument heard on application under Section 311 Cr.P.C moved on behalf of accused Tarun Phool which was considered and dismissed._x000a_Statement of all the five accused persons under Sec. 313 Cr.P.C was recorded separately. The accused persons chose to lead evidence in defence._x000a_Case was adjourned for D.E."/>
    <b v="0"/>
    <b v="1"/>
    <x v="0"/>
    <m/>
    <m/>
  </r>
  <r>
    <s v="Application u/S 311 Cr.P.C was disposed of today."/>
    <s v="Application under Section 311 Cr.P.C for re-opening defence evidence and summoning defence witnesses moved on behalf of accused Nazmul was dismissed._x000a_Another application for taking treatment moved on behalf of accused Hari Om was also considered. Jail Superintendent was directed to get the accused treated from Safdarjung and file a report in this regard._x000a_Case was adjourned for final arguments._x000a_Accused persons were remanded to J.C till next date."/>
    <b v="0"/>
    <b v="1"/>
    <x v="0"/>
    <m/>
    <m/>
  </r>
  <r>
    <m/>
    <s v="Vide separate judgment, accused persons were acquitted._x000a_As per Section 365 Cr.P.C, copy was ordered to be sent to the District Magistrate concerned._x000a_File consigned to Record Room."/>
    <b v="0"/>
    <b v="0"/>
    <x v="1"/>
    <m/>
    <m/>
  </r>
  <r>
    <s v="Counsel for accused persons were not present."/>
    <s v="Adjournment was prayed on behalf of accused Rohit Sharma on the ground that the main counsel was stuck at Rohini courts and was unable to appear even after lunch._x000a_Request was allowed._x000a_None was present for other accused persons._x000a_Case was adjourned for final arguments._x000a_Accused persons were remanded to J.C till next date."/>
    <b v="0"/>
    <b v="1"/>
    <x v="0"/>
    <m/>
    <m/>
  </r>
  <r>
    <s v="On request of Ld. Addl. P.P for the State PW Hawa Singh was discharged unexamined."/>
    <s v="PW Ct. Sanjay was unserved._x000a_PW ASI Hawa Singh was present. However, he was discharged unexamined on request of Ld. Addl. P.P who submitted that PW ASI Hawa Singh was the first I.O in the case._x000a_IO also submitted that he seized the mobile having recording of conversation of PW Bobby and Imran and would file the supplementary charge-sheet within one month. He requested that PW Bobby be examined after filing of supplementary charge-sheet. Request was allowed._x000a_Case was adjourned for P.E_x000a_Three PWs were summoned for the next date._x000a_Accused persons were remanded to J.C till next date."/>
    <b v="0"/>
    <b v="1"/>
    <x v="0"/>
    <m/>
    <m/>
  </r>
  <r>
    <s v="No other PW was present."/>
    <s v="PW-3 Bansidhar Meena, Teshildar and PW Dr. Arun Kumar were examined and discharged._x000a_3 PWs were summoned for the next date._x000a_Case adjourned for P.E_x000a_Accused was remanded to J.C till next date."/>
    <b v="0"/>
    <b v="1"/>
    <x v="0"/>
    <m/>
    <m/>
  </r>
  <r>
    <s v="No other PW was present."/>
    <s v="PW-9 ASI Om Prakash, PW-10, SI Kalyan Singh and PW-11, Ct. Nemi Chand were examined and discharged._x000a_More time was sought by the I.O to file supplementary charge-sheet._x000a_Case was adjourned for P.E._x000a_9 PWs were summoned for the next three dates._x000a_Accused persons were remanded to J.C till next date."/>
    <b v="0"/>
    <b v="1"/>
    <x v="0"/>
    <m/>
    <m/>
  </r>
  <r>
    <s v="Arguments were not concluded."/>
    <s v="Part arguments heard on behalf of the State. Case adjourned for further arguments._x000a_Accused was remanded to JC till the next date."/>
    <b v="0"/>
    <b v="1"/>
    <x v="0"/>
    <m/>
    <m/>
  </r>
  <r>
    <s v="No PW was present."/>
    <s v="Summons sent to IO received served, however, he was not present. In view of the submission made by the MHC(M) in the present case that IO was busy in the police station, IO was exempted from personal appearance. He was summoned again for the next date._x000a_Summons sent to PW HC Ram Chander received with request which was declined. BWs were issued against him for the next date._x000a_Case adjourned for PE._x000a_Accused Gopal Singh was remanded to JC till the next date."/>
    <b v="0"/>
    <b v="1"/>
    <x v="0"/>
    <m/>
    <m/>
  </r>
  <r>
    <s v="PW-6 Ravinder Kaur was not feeling well."/>
    <s v="PW-4 Manish Kumar, PW-5 Harjeet Singh were examined-in-chief, cross-examined and discharged._x000a_PW-6 Ravinder Kaur was partly examined-in-chief. Her further examination-in-chief was deferred as she was not feeling well. She was bound down for the next date._x000a_PW Hira Devi, PW Ct. Satish and PW SI Devender Singh were summoned for the next date. IO as well as MHC(M) were summoned for the next date._x000a_Case adjourned for PE._x000a_Accused Shamsher Singh @ Shera was remanded to JC till the next date."/>
    <b v="0"/>
    <b v="1"/>
    <x v="0"/>
    <m/>
    <m/>
  </r>
  <r>
    <s v="No PW was present."/>
    <s v="Summons sent to IO and PW- SI Praveen Kumar received with requests which were considered and allowed._x000a_Case adjourned for PE for the date already fixed._x000a_Accused was remanded to JC till the next date."/>
    <b v="0"/>
    <b v="1"/>
    <x v="0"/>
    <m/>
    <m/>
  </r>
  <r>
    <s v="One application u/s 311 Cr.P.C was moved today."/>
    <s v="One application u/s 311 Cr.P.C was moved on behalf of the accused persons. Copy supplied._x000a_Case adjourned for reply/arguments on the above-said application._x000a_Accused persons namely, Shashi, Rohit and Ramesh were remanded to JC."/>
    <b v="0"/>
    <b v="1"/>
    <x v="0"/>
    <m/>
    <m/>
  </r>
  <r>
    <s v="No other PW was present."/>
    <s v="PW-15 Dr. Santosh Kumar and PW-16 Munnu were examined-in-chief, cross-examined and discharged. PW-Gulfam Kumar was discharged unexamined as he had not brought the original documents. He was bound down for the next date._x000a_In view of the statement made by the Ld. Special PP for the State, witnesses namely Smt. Suman Kapoor, Dr. Raghvender Deo and Priyanka were dropped from the list of witnesses._x000a_Case adjourned for PE for the date already fixed._x000a_All the accused persons were remanded to JC till the next date."/>
    <b v="0"/>
    <b v="1"/>
    <x v="0"/>
    <m/>
    <m/>
  </r>
  <r>
    <s v="No other PW was present."/>
    <s v="Request sent on behalf of IO was allowed._x000a_PW-15 Ct. Rajeev and PW-16 Ct. Purshottam were examined-in-chief, cross-examined and discharged._x000a_Case adjourned for PE for the date already fixed._x000a_Accused was remanded to JC till the next date."/>
    <b v="0"/>
    <b v="1"/>
    <x v="0"/>
    <m/>
    <m/>
  </r>
  <r>
    <s v="On the request of PW-20 as he was not feeling well."/>
    <s v="PW-20 Ct. Vikram was partly examined-in-chief. His further examination-in-chief was deferred as he was not feeling well. He was summoned afresh for the next date._x000a_BWs were issued against ASI Dharmender, who was not present despite service of summons. _x000a_Case adjourned for PE._x000a_Accused was remanded to JC till the next date."/>
    <b v="0"/>
    <b v="1"/>
    <x v="0"/>
    <m/>
    <m/>
  </r>
  <r>
    <s v="Arguments were not concluded."/>
    <s v="Part arguments heard on behalf of the State._x000a_Case adjourned for further arguments._x000a_Accused was remanded to JC till the next date."/>
    <b v="0"/>
    <b v="1"/>
    <x v="0"/>
    <m/>
    <m/>
  </r>
  <r>
    <s v="No PW was present."/>
    <s v="Since PW-Kuldeep who was present today, had already been dropped, he was discharged._x000a_Summons sent to IO as well as PW-HC Sushil received with requests, which were allowed._x000a_Both were summoned again for the next date._x000a_Three more PWS were summoned for the next date. Case adjourned for PE._x000a_Accused was remanded to JC till the next date."/>
    <b v="0"/>
    <b v="1"/>
    <x v="0"/>
    <m/>
    <m/>
  </r>
  <r>
    <s v="PE was closed today."/>
    <s v="PW-10 SI Manoj Chahar was further cross-examined and discharged. PE was closed._x000a_Case adjourned for recording Statement of accused persons."/>
    <b v="0"/>
    <b v="1"/>
    <x v="0"/>
    <m/>
    <m/>
  </r>
  <r>
    <s v="No other PW was present."/>
    <s v="PW-18 Ct. Ravi Kumar, PW-19 ASI Sanjay Kumar and PW-20 SI Vidyakar were examined-in-chief, cross-examined and discharged._x000a_Summons sent to PW Ct. Dhirender Kumar received with request which was allowed._x000a_Four more PWs were summoned for the next date._x000a_Case adjourned for PE._x000a_Accused was remanded to JC till the next date."/>
    <b v="0"/>
    <b v="1"/>
    <x v="0"/>
    <m/>
    <m/>
  </r>
  <r>
    <s v="Arguments were not concluded."/>
    <s v="Part arguments heard. Accused was directed to furnish bail bond u/s 437 Cr.P.C in a sum of Rs. 25,000/- with one surety in the like amount on the next date. Case adjourned for further arguments._x000a_Accused was remanded to JC."/>
    <b v="0"/>
    <b v="1"/>
    <x v="0"/>
    <m/>
    <m/>
  </r>
  <r>
    <s v="No other PW was present."/>
    <s v="Summons sent to PW-Shri Ajay Kumar Malik, Ld.MM West received with request which was allowed. He was summoned again for the next date._x000a_PW-17 Gulfam Khan and PW-18 Jitender Singh, Ld. CCJ-cum-ARC West were examined and discharged. Three more PWS were summoned for the next date._x000a_Bail application moved on behalf of accused Mohsim today was listed for 8-9-2017._x000a_Accused persons were remanded to JC till the next date."/>
    <b v="0"/>
    <b v="0"/>
    <x v="1"/>
    <m/>
    <m/>
  </r>
  <r>
    <s v="No other PW was present."/>
    <s v="PW-15 Inspector Raj Kumar was examined-in-chief, cross-examined and discharged._x000a_On the submission of Ld. Addl. PP for the State, PW Inspector Suraj Bhan was discharged unexamined as he had to be examined after examination of PW-HC Ram Chander, who was not present today._x000a_BWs were issued against PW HC Ram Chander for the next date._x000a_PW-Inspector Suraj Bhan/ IInd IO was also summoned for the next date._x000a_Case adjourned for PE._x000a_Accused Gopal Singh was remanded to JC."/>
    <b v="0"/>
    <b v="1"/>
    <x v="0"/>
    <m/>
    <m/>
  </r>
  <r>
    <s v="Matter adjourned as question for recording statement of accused were not prepared."/>
    <s v="Bail bond u/s 437 Cr.P.C in a sum of Rs. 15,000/- with one surety in the like amount furnished on behalf of the accused._x000a_Questions to be put to the accused for recording the statement of accused were not prepared._x000a_Matter adjourned._x000a_Accused was remanded to JC till the next date."/>
    <b v="1"/>
    <b v="1"/>
    <x v="0"/>
    <m/>
    <m/>
  </r>
  <r>
    <s v="Arguments were not concluded."/>
    <s v="Part arguments heard. Case adjourned for further arguments._x000a_Accused was remanded to JC till the next date."/>
    <b v="0"/>
    <b v="1"/>
    <x v="0"/>
    <m/>
    <m/>
  </r>
  <r>
    <s v="P.E was closed today."/>
    <s v="PW-42 ASI Desh Raj was examined and discharged._x000a_PE closed by the State._x000a_Case adjourned for recording Statement of Accused persons._x000a_Accused persons were remanded to J.C till next date."/>
    <b v="0"/>
    <b v="1"/>
    <x v="0"/>
    <m/>
    <m/>
  </r>
  <r>
    <s v="I.O was absent."/>
    <s v="IO/ Inspector AK Singh was absent despite service of summons. B/W in the sum of Rs.5,000/- issued against IO AK Singh to be executed through DCP (West) who was directed to ensure due service of warrants and presence of IO/Inspector A.K. Singh on the next date of hearing._x000a_Case was adjourned for P.E_x000a_Accused persons were remanded to J.C till next date."/>
    <b v="0"/>
    <b v="1"/>
    <x v="0"/>
    <m/>
    <m/>
  </r>
  <r>
    <s v="On the submission of Ld. Addl. PP for the state."/>
    <s v="In view of the submission of Ld. Addl. PP for the State, PW- Inspector Subhash Malik was discharged unexamined as he is to be examined after examination of PW-SI Praveen Kumar and PW- HC Ram Chader._x000a_Summons were issued to both PW-SI Praveen Kumar and PW- HC Ram Chader for the next date._x000a_Case adjourned for PE._x000a_Accused was remanded to JC."/>
    <b v="0"/>
    <b v="1"/>
    <x v="0"/>
    <m/>
    <m/>
  </r>
  <r>
    <s v="Arguments were not concluded."/>
    <s v="Part arguments heard._x000a_Case adjourned for further arguments._x000a_Accused was remanded to JC."/>
    <b v="0"/>
    <b v="1"/>
    <x v="0"/>
    <m/>
    <m/>
  </r>
  <r>
    <m/>
    <s v="Reply to the bail application under Section 439 Cr.P.C was filed by the I.O._x000a_Arguments were also heared on the interim bail application moved on behalf of accused Mohsim which was considered and dismissed._x000a_Case adjourned for the date already fixed."/>
    <b v="0"/>
    <b v="1"/>
    <x v="0"/>
    <m/>
    <m/>
  </r>
  <r>
    <s v="Ld. Presiding officer was on leave."/>
    <s v="Counsel for accused persons were not present. Case was adjourned for consideration of explanations furnished by Inspector Prahlad Singh/SHO PS Ranjeet Nagar and Shri Y.D Sharma, District Nazir."/>
    <b v="0"/>
    <b v="1"/>
    <x v="0"/>
    <m/>
    <m/>
  </r>
  <r>
    <s v="Ld. Presiding officer was on leave."/>
    <s v="PW-ASI Parmender Kumar was discharged unexamined,_x000a_Summons sent to IO received with request, which was allowed._x000a_Fresh summons were issued to IO as well as to ASI Parmender Kumar._x000a_Both the accused persons were remanded to JC till the next date."/>
    <b v="0"/>
    <b v="0"/>
    <x v="1"/>
    <m/>
    <m/>
  </r>
  <r>
    <s v="Ld. Presiding officer was on leave."/>
    <s v="Case adjourned for final arguments."/>
    <b v="0"/>
    <b v="1"/>
    <x v="0"/>
    <m/>
    <m/>
  </r>
  <r>
    <s v="Ld. Presiding officer was on leave."/>
    <s v="Summons sent to IO received with request, which was allowed._x000a_Fresh summons were issued to IO/Inspector M.L Meena for the next date._x000a_Case adjourned for consideration of death certificate report and PE."/>
    <b v="0"/>
    <b v="1"/>
    <x v="0"/>
    <m/>
    <m/>
  </r>
  <r>
    <s v="Ld. Presiding officer was on leave."/>
    <s v="Case adjourned for final arguments._x000a_Accused persons were remanded to JC."/>
    <b v="0"/>
    <b v="1"/>
    <x v="0"/>
    <m/>
    <m/>
  </r>
  <r>
    <s v="Ld. Presiding officer was on leave."/>
    <s v="Summons sent to IO received with request which was allowed._x000a_PW-HC Jagbir Singh and PW Ct. Krishan Singh were discharged unexamined._x000a_Fresh summons were issued to PW-HC Jagbir Singh, PW Ct. Krishan Singh as well as to IO for the next date._x000a_Production warrants were issued against accused."/>
    <b v="0"/>
    <b v="0"/>
    <x v="1"/>
    <m/>
    <m/>
  </r>
  <r>
    <s v="Ld. Presiding officer was on leave."/>
    <s v="Case adjourned for final arguments."/>
    <b v="0"/>
    <b v="1"/>
    <x v="0"/>
    <m/>
    <m/>
  </r>
  <r>
    <s v="Ld. Presiding Officer was on leave today."/>
    <s v="Case adjourned for final arguments."/>
    <b v="0"/>
    <b v="1"/>
    <x v="0"/>
    <m/>
    <m/>
  </r>
  <r>
    <s v="On request of PW-4 Chunni Lal as he was not feeling well._x000a_HC Ramesh Chander had not brought original log book."/>
    <s v="Fresh Vakalntama filed on behalf of accused Aman @ Chunnu. Accused Aman @ Chunnu stated that he did not want to take service of Shri Rajeev Mittal, Ld. LAC and had engaged Ms. Renu Malik as his counsel. Accordingly, Shri Rajeev Mittal was discharged._x000a_PW-5 Ct. Puran Mal was examined and discharged._x000a_PW-4 Chunni Lal was partly cross-examined by Ld. Counsels for the accused persons till lunch time. His further cross-examination was deferred at the request of the witness as he was not feeling well and was unable to depose further. PW-4 was bound-down for the next date._x000a_PW HC Ramesh Chander was discharged unexamined as he had not brought the original log book._x000a_Case was adjourned for P.E._x000a_Accused persons were remanded to J.C till next date."/>
    <b v="0"/>
    <b v="1"/>
    <x v="0"/>
    <m/>
    <m/>
  </r>
  <r>
    <s v="No other PW was present._x000a_On request of Ld. counsel for accused persons as they had to go to attend the cremation of father of one of their colleagues."/>
    <s v="PW-17 Shishir Malhotra, Nodal Officer was cross-examined._x000a_PW-23 SI Ajeet Singh examined and discharged._x000a_PW-24 examined-in-chief partly. His further examination-in-chief deferred. He was directed to produce the developed photographs of all the 12 negatives brought by him on the next date. He was bound-down for the next date._x000a_PW-25 Priya Seth was examined-in-chief and her cross-examination was deferred at request of Ld. Counsel for accused persons father of one of their colleagues had expired and they had to go to attend the cremation. PW-25 was bound-down for the next date._x000a_One more PW was summoned for the next date._x000a_Case adjourned for P.E_x000a_Accused persons were remanded to J.C till next date."/>
    <b v="0"/>
    <b v="1"/>
    <x v="0"/>
    <m/>
    <m/>
  </r>
  <r>
    <s v="Paucity of time."/>
    <s v="Case adjourned as four cases i.e. one for recording statement of accused, two for evidence and one for final arguments were pending."/>
    <b v="0"/>
    <b v="1"/>
    <x v="0"/>
    <m/>
    <m/>
  </r>
  <r>
    <s v="Statement of accused was recorded today."/>
    <s v="Statement of accused u/s 313 Cr.P.C recorded. Since accused wanted to lead defence evidence, case adjourned for DE._x000a_Accused was remanded to JC till the next date."/>
    <b v="0"/>
    <b v="1"/>
    <x v="0"/>
    <m/>
    <m/>
  </r>
  <r>
    <s v="Arguments were not concluded."/>
    <s v="Arguments heard on behalf of the accused._x000a_Bail Bond under Section 437-A in the sum of Rs.25,000/- furnished by the surety. SHO was directed to verify the address as well as fitness of the surety on the next date._x000a_MHC (M) was directed to produce case property I.e weapon of offence on the next date._x000a_Case was adjourned for further arguments._x000a_Accused was remanded to J.C till next date."/>
    <b v="0"/>
    <b v="1"/>
    <x v="0"/>
    <m/>
    <m/>
  </r>
  <r>
    <s v="Paucity of time."/>
    <s v="Bail bond u/s 437 A Cr.P.C in a sum of Rs. 25,000/- with one surety in the like amount furnished on behalf of accused Hari Om were accepted. Since evidence was being recorded in one case and two more cases, one for evidence and other for statement of accused, were pending, the present case was adjourned._x000a_Accused was remanded to JC till the next date."/>
    <b v="0"/>
    <b v="1"/>
    <x v="0"/>
    <m/>
    <m/>
  </r>
  <r>
    <s v="No other PW was present."/>
    <s v="PW-8 Prem Chand and PW-9 Dr. Dinesh Kumar Verma were examined-in-chief, cross-examined and discharged. Case adjourned for PE._x000a_Four more PWs were summoned for the next date._x000a_Accused persons were remanded to JC till the next date."/>
    <b v="0"/>
    <b v="1"/>
    <x v="0"/>
    <m/>
    <m/>
  </r>
  <r>
    <s v="No other PW was present."/>
    <s v="Application moved on behalf of counsel for accused persons for recalling PW-3 Laxman Singh was allowed. PW-3 was summoned for the next date._x000a_Summons sent to IO received with request which was allowed._x000a_PW-16 SI Anand Prakash was further cross-examined and discharged._x000a_Case adjourned for PE._x000a_Accused persons were remanded to JC."/>
    <b v="0"/>
    <b v="1"/>
    <x v="0"/>
    <m/>
    <m/>
  </r>
  <r>
    <s v="No other PW was present."/>
    <s v="Summons sent to IO received with request which was allowed._x000a_PW-12 MS. L.Babyto, PW-13 SI Sumit Kataria and PW-14 SI Shri Kishan were examined-in-chief, cross-examined and discharged._x000a_IO was summoned for his examination on the next date. Accused persons were remanded to JC till the next date."/>
    <b v="0"/>
    <b v="0"/>
    <x v="1"/>
    <m/>
    <m/>
  </r>
  <r>
    <s v="Statement of accused was recorded today."/>
    <s v="Statement of accused Pintu Kumar under Section 313 Cr.P.C recorded separately. The accused chose not to lead any evidence in defence._x000a_Accused was directed to furnish bail bond under Section 437-A Cr.PC on the next date._x000a_Case adjourned for final arguments."/>
    <b v="0"/>
    <b v="1"/>
    <x v="0"/>
    <m/>
    <m/>
  </r>
  <r>
    <s v="Arguments were not concluded."/>
    <s v="Part arguments heard on behalf of the parties._x000a_Accused was directed to furnish bail bond under Section 437-A Cr.PC on the next date._x000a_Accused was remanded to J.C till next date."/>
    <b v="0"/>
    <b v="0"/>
    <x v="1"/>
    <m/>
    <m/>
  </r>
  <r>
    <s v="Main counsel for the accused persons was unable to appear."/>
    <s v="Advocate appearing on behalf of counsel for accused persons sought adjournment stating that main counsel was unable to appear today._x000a_Case adjourned for final arguments._x000a_Accused Chander Bhan was remanded to JC till the next date."/>
    <b v="0"/>
    <b v="1"/>
    <x v="0"/>
    <m/>
    <m/>
  </r>
  <r>
    <s v="No PW was present."/>
    <s v="ASI Ashok Kumar Sharma, P.S Ranhola was present who submitted that B/W could not be executed upon PW Inspector A.K. Singh inadvertently as the same were kept in another file. _x000a_Fresh B/W were issued against IO Inspector A.K. Singh to be executed through DCP West, with direction to ensure execution of the same on I.O A.K. Singh and his presence on the next date."/>
    <b v="0"/>
    <b v="0"/>
    <x v="1"/>
    <m/>
    <m/>
  </r>
  <r>
    <s v="No other PW was present. IO was also absent."/>
    <s v="PW-5 Ct. Sandeep examined and discharged. PW Ct. Sanjay was present in the morning, however, he showed his inability to appear after lunch. He was exempted from personal appearance._x000a_PW Rahul Sharma was absent despite service. Mr. Deepak, appeared on his behalf and informed that PW Rahul Sharma was not well. PW Rahul Sharma was exempted._x000a_IO/Inspector Pawan Kumar was absent despite service. B/W issued against him. He was also directed to file charge-sheet on the next date._x000a_Accused persons were remanded to J.C till next date."/>
    <b v="0"/>
    <b v="0"/>
    <x v="1"/>
    <m/>
    <m/>
  </r>
  <r>
    <s v="No other DW was present."/>
    <s v="DW-1 ASI Anand Singh was examined and discharged._x000a_One application for exemption from personal appearance on behalf of accused Tarun Phool was moved which considered and allowed._x000a_Case adjourned for D.E"/>
    <b v="0"/>
    <b v="1"/>
    <x v="0"/>
    <m/>
    <m/>
  </r>
  <r>
    <s v="Arguments were not concluded."/>
    <s v="Part arguments heard on behalf of accused Nitin._x000a_Case adjourned for further arguments._x000a_Accused persons were remanded to J.C till next date."/>
    <b v="0"/>
    <b v="1"/>
    <x v="0"/>
    <m/>
    <m/>
  </r>
  <r>
    <m/>
    <s v="File taken up on bail application moved on behalf of accused Sant Saran. Copy supplied to the State._x000a_Jail Superintendent was directed to furnish report regarding treatment being given to the accused._x000a_Application adjourned for consideration on the next date."/>
    <b v="0"/>
    <b v="1"/>
    <x v="0"/>
    <m/>
    <m/>
  </r>
  <r>
    <m/>
    <s v="File taken up on production of the accused. A letter was received from Dy. Superintendent, Tihar Jail, stating that accused could not be produced on 13.9.2017 inadvertently. Since production warrant already issued for 25.3.2017, accused was ordered to be produced on the date fixed."/>
    <b v="0"/>
    <b v="0"/>
    <x v="1"/>
    <m/>
    <m/>
  </r>
  <r>
    <s v="IO/Inspector Kamal Deep was absent."/>
    <s v="PW IO/Inspector Kamal Deep was absent despite service. He sent request for exemption from personal appearance stating that he is busy in law and order duty. The request was declined being vague._x000a_B/W issued against IO/Inspector Kamal Deep._x000a_Case was adjourned for P.E._x000a_Accused was remanded to J.C till next date."/>
    <b v="0"/>
    <b v="1"/>
    <x v="0"/>
    <m/>
    <m/>
  </r>
  <r>
    <s v="No other PW was present."/>
    <s v="PW-8 Dr Himanshu Aggarwal and PW-9 Ct. Vicky examined and discharged._x000a_Matter was kept pending till lunch awaiting PW Dr. Rishi Solanki and PW Shadia_x000a_An application for exemption from personal appearance moved on behalf of PW Shadia which was considered and allowed. She was exempted from personal appearance._x000a_Dr. Rishi Solanki was absent despite service. B/W issued against him for the next date._x000a_Fresh summons were issued to PW Shadia for the next date._x000a_Case adjourned for P.E_x000a_Accused was remanded to J.C till next date."/>
    <b v="0"/>
    <b v="1"/>
    <x v="0"/>
    <m/>
    <m/>
  </r>
  <r>
    <s v="On the request of advocate appearing on behalf of counsel for accused."/>
    <s v="Advocate appearing on behalf of counsel for accused persons sought adjournment stating that defence witnesses were not present today. Request allowed and case was adjourned for DE._x000a_Accused was remanded to JC."/>
    <b v="0"/>
    <b v="1"/>
    <x v="0"/>
    <m/>
    <m/>
  </r>
  <r>
    <s v="Paucity of time."/>
    <s v="DW-1 Shri Vinod Pal was examined-in-chief, cross-examined and discharged._x000a_DW-Manish was discharged unexamined due to paucity of time as one case was pending for final arguments._x000a_Case adjourned for defence evidence._x000a_Accused was remanded to JC till the next date."/>
    <b v="0"/>
    <b v="1"/>
    <x v="0"/>
    <m/>
    <m/>
  </r>
  <r>
    <s v="Arguments were not concluded."/>
    <s v="Part arguments heard on behalf of the accused persons._x000a_Case adjourned for further arguments._x000a_Accused persons were remanded to J.C till next date."/>
    <b v="0"/>
    <b v="1"/>
    <x v="0"/>
    <m/>
    <m/>
  </r>
  <r>
    <s v="Paucity of time."/>
    <s v="Summons sent to IO received with request which was allowed._x000a_PW-4 Chunni Lal was further cross-examined and discharged. PW -HC Ram Chander was discharged unexamined due to paucity of time. He was summoned again for the next date._x000a_Two more PWs were also summoned for the next date. On request, bail application moved on behalf of accused Hansraj was listed for 22.09.2017._x000a_Case adjourned for PE._x000a_Accused persons were remanded to JC till the next date."/>
    <b v="0"/>
    <b v="1"/>
    <x v="0"/>
    <m/>
    <m/>
  </r>
  <r>
    <s v="Paucity of time."/>
    <s v="Summons sent to IInd IO and IIIrd IO received with requests which was allowed._x000a_One application for release of personal search items to accused Geeta moved today._x000a_Pw-8 ASI was examined-in-chief. His cross-examination was deferred due to paucity of time. He was bound down for the next date._x000a_Case adjourned for PE as well as filing reply to the above-said application._x000a_Accused Gopal was remanded to JC."/>
    <b v="0"/>
    <b v="1"/>
    <x v="0"/>
    <m/>
    <m/>
  </r>
  <r>
    <s v="Paucity of time."/>
    <s v="PW-5 HC Siya Ram and PW-6 W/Ct/ Sanjana were examined-in-chief, cross-examined and discharged._x000a_PW-Shanti Devi was discharged unexamined due to paucity of time. She was summoned again for the next date._x000a_PW-Dr. Kamlesh Kumar was summoned afresh through IO._x000a_Case adjourned for PE Accused was remanded to JC."/>
    <b v="0"/>
    <b v="1"/>
    <x v="0"/>
    <m/>
    <m/>
  </r>
  <r>
    <s v="On the request of counsel for accused persons."/>
    <s v="Counsel for accused sought adjournment for arguing the application u/s 311 Cr.P.C moved on behalf of accused persons, which was allowed._x000a_Accused persons namely. Shashi, Rohit and Ramesh were remanded to JC."/>
    <b v="0"/>
    <b v="0"/>
    <x v="1"/>
    <m/>
    <m/>
  </r>
  <r>
    <s v="Paucity of time."/>
    <s v="Medical report regarding treatment of accused Hair Om was furnished. In view of the report no further direction was required to be issued. Accordingly, application dated 18.8.2017 of accused Hari Om was disposed of._x000a_Arguments were not heard due to paucity of time as it was already 4 P.M._x000a_Case adjourned for final arguments._x000a_Accused persons were remanded to J.C till next date."/>
    <b v="0"/>
    <b v="1"/>
    <x v="0"/>
    <m/>
    <m/>
  </r>
  <r>
    <s v="Arguments were concluded today"/>
    <s v="Bail bond under Section 437-A not furnished by the accused stating that he could not arrange anyone to furnish the bail bond as his father has already expired and mother was too old and suffering from old-age ailments and was unable to come from Bihar. Request was allowed. Bail bond was ordered to be furnished on the next date._x000a_Arguments heard on behalf of the parties._x000a_Case adjourned for order._x000a_Accused was remanded to J.C till next date."/>
    <b v="0"/>
    <b v="1"/>
    <x v="0"/>
    <m/>
    <m/>
  </r>
  <r>
    <s v="No other PW was present."/>
    <s v="FSL report filed by the IO._x000a_PW-6 Ravinder Kaur and PW-7 ASI DevenderSingh and PW-8 Ct. Sushil are examined-in-chief, cross-examined and discharged. PW- Heera devi was summoned afresh for the next date._x000a_Two more PWs were summoned for the next date. Case adjourned for PE._x000a_Accused Shamsher was remanded to JC for the next date."/>
    <b v="0"/>
    <b v="1"/>
    <x v="0"/>
    <m/>
    <m/>
  </r>
  <r>
    <s v="No other PW was present."/>
    <s v="PW-3 Nitesh partly cross-examined till lunch time. His further cross-examination was deferred to be continued after lunch._x000a_PW-3 Nitesh further cross-examined and discharged._x000a_ASI Dharamjeet was discharged un-examined due to paucity of time._x000a_Ld. Addl. P.P for the State moved an application under Section 340 Cr.P.C against PW-3 Nitesh. Copy supplied._x000a_One application under Section 311 Cr.P.C moved on behalf of accused Shubham. Copy supplied._x000a_IO/Inspector Usha Sharma sent request for exemption which was considered and allowed._x000a_SI Devender Singh was absent despite service. B/W was issued against him._x000a_Three PWs were summoned for the next date._x000a_Accused persons were remanded to J.C till next date."/>
    <b v="0"/>
    <b v="0"/>
    <x v="1"/>
    <m/>
    <m/>
  </r>
  <r>
    <s v="Arguments were not concluded."/>
    <s v="HC Karambir filed verification report in respect of Smt. Amarjeet Kaur, surety. Bail bond under Section 437-A Cr.P.C furnished by the surety on the last date was accepted for six months._x000a_MHC (M) produced the case property which was weapon of offence for the purpose of arguments._x000a_Part arguments on behalf of the State heard._x000a_Case was adjourned for further arguments._x000a_Accused persons was remanded to J.C till next date."/>
    <b v="0"/>
    <b v="1"/>
    <x v="0"/>
    <m/>
    <m/>
  </r>
  <r>
    <s v="Paucity of time."/>
    <s v="On the request of counsel for accused persons as well as due to paucity of time case adjourned for final arguments._x000a_Accused persons were remanded to JC till the next date."/>
    <b v="0"/>
    <b v="1"/>
    <x v="0"/>
    <m/>
    <m/>
  </r>
  <r>
    <s v="Arguments were concluded today."/>
    <s v="Arguments heard on regular bail application of accused Hansraj._x000a_Case adjourned for order on the bail application."/>
    <b v="0"/>
    <b v="1"/>
    <x v="0"/>
    <m/>
    <m/>
  </r>
  <r>
    <s v="Argumens were concluded today."/>
    <s v="Application of accused Hansraj was dismissed."/>
    <b v="0"/>
    <b v="0"/>
    <x v="1"/>
    <m/>
    <m/>
  </r>
  <r>
    <s v="Paucity of time."/>
    <s v="PW-9 Woman ASI Krishna examined and discharged._x000a_PW HC Sushil Kumar discharged un-examined due to paucity of time._x000a_PW ASI Mukesh and HC Indraj sent written request for exemption from personal appear on the medical ground which was considered and allowed._x000a_Case adjourned for P.E._x000a_Accused was remanded to J.C till next date."/>
    <b v="0"/>
    <b v="1"/>
    <x v="0"/>
    <m/>
    <m/>
  </r>
  <r>
    <s v="Paucity of time."/>
    <s v="PW ASI was discharged unexamined due to paucity of time._x000a_No reply was filed to the application for release of personal search item moved on behalf of accused Geeta._x000a_IO/ACP Suraj Bhan submitted that he had no objection if the items mentioned in the personal search memo of the accused Geeta be released to her._x000a_The said application was allowed and personal serach items were ordered to be released to the accused Geeta._x000a_Case adjourned for P.E._x000a_Accused Gopal Singh was remanded to J.C till next date."/>
    <b v="0"/>
    <b v="1"/>
    <x v="0"/>
    <m/>
    <m/>
  </r>
  <r>
    <s v="Paucity of time."/>
    <s v="PW-20 Ct. Vikram and PW-21 Krishan Kumar Dalal examined and discharged. _x000a_PW HC Jagbir and ASI Dharmender discharged unexamined due to paucity of time._x000a_IO sent request for exemption from personal appearance which was considered and allowed._x000a_Case adjourned for P.E._x000a_Accused was remanded to J.C till next date."/>
    <b v="0"/>
    <b v="1"/>
    <x v="0"/>
    <m/>
    <m/>
  </r>
  <r>
    <s v="On request of Ld. Counsel for the accused."/>
    <s v="DW-2 Danveer, Medical record clerk examined and discharged._x000a_Ld. counsel for accused sought time to examine other DW namely Manish. Request was allowed._x000a_Case was adjourned for D.E_x000a_Accused was remanded to J.C till next date."/>
    <b v="0"/>
    <b v="1"/>
    <x v="0"/>
    <m/>
    <m/>
  </r>
  <r>
    <s v="Paucity of time."/>
    <s v="Due to paucity of time, as evidence in case titled as State V. Dharmender @Kale was being recorded and two cases, one for DE and one for final arguments were pending, case was adjourned."/>
    <b v="0"/>
    <b v="1"/>
    <x v="0"/>
    <m/>
    <m/>
  </r>
  <r>
    <s v="Arguments were not concluded."/>
    <s v="Time sought for furnishing bail bond under Section 437-A Cr.P.C which was allowed._x000a_Part arguments were heard on behalf of the parties._x000a_Matter was adjourned for further arguments."/>
    <b v="0"/>
    <b v="1"/>
    <x v="0"/>
    <m/>
    <m/>
  </r>
  <r>
    <s v="P.E was closed today."/>
    <s v="PW-39 Inspector A.K. Singh was further cross-examined on behalf of accused Ravinder Solanki and discharged._x000a_Ld. Special P.P for the State submitted that no other PW remains to be examined and P.E may be closed. P.E was closed accordingly._x000a_Case was adjourned for recording statement of accused persons._x000a_Accused persons were remanded to J.C till next date."/>
    <b v="0"/>
    <b v="1"/>
    <x v="0"/>
    <m/>
    <m/>
  </r>
  <r>
    <s v="On the request of Ld. Addl. PW-Vikas Sethi and Ranchit Sethi were discharged un-examined as Ld. Addl. P.P was recently appointed in the matter and had not gone through the file."/>
    <s v="Addl. PP for the State sought time to examine PW- Vikas Sethi and PW-Rachit Sethi, who are the eye witnesses on the ground that she had been recently appointed in the case and had not gone through the file. In view of the submission, both the above-said PWS were discharge unexamined._x000a_PW- Ajay Kumar Malik was examined-in-chief, cross-examined and discharged._x000a_Summons sent to PW-Dr. Bishan Singh Bindal was received served. However, on oral request made by the IO on his behalf, PW-Dr. Bishan Singh Bindal was exempted for today only. He was summoned again for the next date._x000a_PW-Vikas Sethi was also summoned for the next date._x000a_Case adjounred for PE._x000a_Accused persons were remanded to JC."/>
    <b v="0"/>
    <b v="0"/>
    <x v="1"/>
    <m/>
    <m/>
  </r>
  <r>
    <s v="Paucity of time."/>
    <s v="PW-17 ASI Parmender was examined-in-chief. His cross-examination was deferred due to paucity of time._x000a_PW SI Parveen and Inspector Subhash Malik sent request for exemption which was considered and allowed._x000a_Case was adjourned for P.E_x000a_Accused persons were remanded to J.C till next date."/>
    <b v="0"/>
    <b v="1"/>
    <x v="0"/>
    <m/>
    <m/>
  </r>
  <r>
    <s v="No other PW was present."/>
    <s v="PW-21 Ct. Naveen and PW-22 Ct. Anand Kumar examined and discharged._x000a_PW HC Sudesh was absent despite service of summons. B/W issued against the said witness._x000a_H Ct. Shailesh and IO Darshan Lal sent request for exemption from personal appearance which was allowed._x000a_Fresh summons issued to three witnesses for the next date._x000a_Case adjourned for P.E_x000a_Accused was remanded to J.C till next date."/>
    <b v="0"/>
    <b v="1"/>
    <x v="0"/>
    <m/>
    <m/>
  </r>
  <r>
    <s v="Order was not ready."/>
    <s v="Bail Bond u/s 437 A furnished by the accused. Same were accepted._x000a_Order was not ready, hence, case was adjourned._x000a_Accused was remanded to JC."/>
    <b v="0"/>
    <b v="1"/>
    <x v="0"/>
    <m/>
    <m/>
  </r>
  <r>
    <s v="Paucity of time."/>
    <s v="Case adjourned for final arguments due to paucity of time."/>
    <b v="0"/>
    <b v="1"/>
    <x v="0"/>
    <m/>
    <m/>
  </r>
  <r>
    <s v="Arguments were concluded today."/>
    <s v="Bail bond under Section 437-A Cr.P.C furnished._x000a_Further arguments heard._x000a_Case adjourned for order."/>
    <b v="0"/>
    <b v="1"/>
    <x v="0"/>
    <m/>
    <m/>
  </r>
  <r>
    <s v="Fresh report was required to be filed on behalf of the Jail Superintendent."/>
    <s v="Reply to the interim bail application was filed._x000a_Medical report in respect of accused Sant Saran Nehra also filed by Medical Officer, Tihar Jail._x000a_Ld. counsel for accused Sant Saran Nehra withdrew the prayer for grant of interim bail to the accused and pressed for providing him proper medical I.e pain killer and a soft bed._x000a_The medical report filed by the Medical Officer was general one. Specific medical report was sought from the Jail Superintendent on the next date."/>
    <b v="0"/>
    <b v="0"/>
    <x v="1"/>
    <m/>
    <m/>
  </r>
  <r>
    <s v="On request of IO/Inspector Pawan Sharma as sought time to obtained certified copies of CDR before his examination."/>
    <s v="PW IO/Inspector Pawan Sharma submitted that he is to obtain certified copies of CDR in connection with the present case. He requested that he may not be examined till then Ld. Addl. PP for the State also susbmitted that after obtaining the CDR either appropriate application or supplementary chargesheet would be filed.. Request was allowed. I.O was discharged un-examined._x000a_Case adjourned for P.E_x000a_Accused persons were remanded to J.C till next date."/>
    <b v="0"/>
    <b v="1"/>
    <x v="0"/>
    <m/>
    <m/>
  </r>
  <r>
    <s v="Questions to be put to the accused persons were not prepared."/>
    <s v="Questions to be put to the accused persons for recording their statement under Section 313 Cr.P.C were not ready. Case adjourned for recording statement of accused on the next date._x000a_Accused persons were remanded to J.C till next date."/>
    <b v="0"/>
    <b v="1"/>
    <x v="0"/>
    <m/>
    <m/>
  </r>
  <r>
    <s v="Arguments were concluded today"/>
    <s v="Arguments heard on the application under Section 311 Cr.P.C moved on behalf of the accused persons._x000a_Matter adjourned for further arguments, if any, order._x000a_Accused persons except accused Amit Kumar who is on bail were remanded to J.C till next date."/>
    <b v="0"/>
    <b v="1"/>
    <x v="0"/>
    <m/>
    <m/>
  </r>
  <r>
    <m/>
    <s v="Vide my separate order, accused Anzar @ Raju @ Fainku was acquitted of commission of offences under Section 302/394/397/411 IPC._x000a_Personal Bonds under Section 437 A Cr.P.C furnished by the accused._x000a_File be consigned to Record Room."/>
    <b v="0"/>
    <b v="0"/>
    <x v="1"/>
    <m/>
    <m/>
  </r>
  <r>
    <s v="Arguments were not concluded."/>
    <s v="Part arguments heard on behalf of the State."/>
    <b v="0"/>
    <b v="0"/>
    <x v="1"/>
    <m/>
    <m/>
  </r>
  <r>
    <s v="On joint request."/>
    <s v="Part arguments on the application u/S 311 Cr.P.C heard. Adjournment sought on both sides for citing case laws._x000a_Case was adjourned._x000a_Accused persons Sashi, Ramesh Chand and Rohit were remanded to JC till the next date."/>
    <b v="0"/>
    <b v="1"/>
    <x v="0"/>
    <m/>
    <m/>
  </r>
  <r>
    <s v="No other PW was summoned for today."/>
    <s v="PW-3 Shri Laxman Singh was further cross-examined who was summoned on the application u/S 311 Cr.P.C of accused persons and was discharged._x000a_Case adjourned for PE._x000a_IO was summoned for the next date._x000a_Accused persons were remanded to JC till the next date."/>
    <b v="0"/>
    <b v="1"/>
    <x v="0"/>
    <m/>
    <m/>
  </r>
  <r>
    <s v="On the request of counsel for accused as DW was out of station."/>
    <s v="Counsel for accused sought adjournment for leading defence evidence as the witness to be examined had gone to his native village and would return after Diwali._x000a_Case adjourned for DE._x000a_Accused was remanded to JC till the next date."/>
    <b v="0"/>
    <b v="1"/>
    <x v="0"/>
    <m/>
    <m/>
  </r>
  <r>
    <s v="Arguments were not concluded."/>
    <s v="Part arguments heard._x000a_Accused persons were directed to furnish bail bonds under Section 437 A Cr.P.C in a sum of Rs. 25,000/- each with one surety in the like amount on the next date._x000a_Accused Chander Bhan was remanded to JC till the next date."/>
    <b v="0"/>
    <b v="0"/>
    <x v="1"/>
    <m/>
    <m/>
  </r>
  <r>
    <s v="No other PW was present."/>
    <s v="PW-9 Smt. Heera Devi was examined and discharged before lunch._x000a_PW-10 Dr. Imran Ansari examined and discharged._x000a_Two PWs were summoned for the next date._x000a_Case was adjourned for P.E._x000a_Accused was remanded to J.C till next date."/>
    <b v="0"/>
    <b v="1"/>
    <x v="0"/>
    <m/>
    <m/>
  </r>
  <r>
    <s v="Paucity of time."/>
    <s v="PW-12 Ct. Parvinder and PW-13 Ct. Sunil Kumar examined and discharged. PW-14 Ct Amit Sharma was partly examined-in-chief, his further examination-in-chief was deferred due to paucity of time. PW-14 was bound-down for the next date._x000a_Accused was remanded to J.C till next date."/>
    <b v="0"/>
    <b v="0"/>
    <x v="1"/>
    <m/>
    <m/>
  </r>
  <r>
    <s v="Statement of the accused was recorded today."/>
    <s v="Separate statement of accused under Section 313 Cr.P.C recorded, in which she chose not to lead any evidence in defence._x000a_Matter was adjourned for final arguments."/>
    <b v="0"/>
    <b v="1"/>
    <x v="0"/>
    <m/>
    <m/>
  </r>
  <r>
    <s v="No other DW was present."/>
    <s v="DW-2 Sh. Gurvinder Sarna was examined and discharged._x000a_One application u/S 65 of the Evidence Act was moved. Copy supplied to the State._x000a_Case was adjourned for reply and disposal of the application."/>
    <b v="0"/>
    <b v="1"/>
    <x v="0"/>
    <m/>
    <m/>
  </r>
  <r>
    <s v="DW-1 had not brought the document regarding his appointment"/>
    <s v="DW-1 Darshan Singh was examined-in-chief and partly cross-examined. His further cross-examination deferred as he was not carrying documents regarding his appointment._x000a_Case was adjourned for D.E_x000a_accused was remanded to J.C."/>
    <b v="0"/>
    <b v="1"/>
    <x v="0"/>
    <m/>
    <m/>
  </r>
  <r>
    <s v="On request of counsel for accused as he sought time to argue on the point of sentence."/>
    <s v="Vide my separate judgment, accused Pintu Kumar was acquitte of offence punishable under Section 364A IPC, however, he stood convicted for offence punishable under Section 363 IPC. Counsel for the accused sought time to argue on the point of sentence._x000a_Case adjourned for arguments on the point of sentence."/>
    <b v="0"/>
    <b v="1"/>
    <x v="0"/>
    <m/>
    <m/>
  </r>
  <r>
    <s v="Arguments were not concluded."/>
    <s v="Arguments heard on behalf of the accused._x000a_Case was adjourned for further arguments._x000a_Accused was remanded to J.C till next date."/>
    <b v="0"/>
    <b v="1"/>
    <x v="0"/>
    <m/>
    <m/>
  </r>
  <r>
    <s v="No PW was present._x000a_Advocates were on strike."/>
    <s v="Advocates were abstaining from work._x000a_SHO, PS Hari Nagar was again directed to file death verification report alongwith death certificate of accused Ravi @Ajit Chand on the next date._x000a_Summons sent to PW Inspector ML Meena received with report that he was on medical rest. He was again summoned for the next date._x000a_Case was adjourned for furnishing death verification report alongwith death certificate and P.E."/>
    <b v="0"/>
    <b v="1"/>
    <x v="0"/>
    <m/>
    <m/>
  </r>
  <r>
    <s v="Advocates were on strike. Two PWs were absent."/>
    <s v="IO Inspector Rajni Chopra and HC Rajender sent report regarding being busy in law and order arrangement. Exemption was allowed._x000a_PW-Dr. Prem Chand and Dr. R.K Chaubey were awaited for 2 p.m._x000a_PW-Dr. Prem Chand examined and discharged. BWs were issued against Dr. R.K Chaubey as well as HC Sunil for the next date._x000a_PW-HC Rajender was re-summoned._x000a_Case adjourned for PE._x000a_Accused persons were remanded to J.C till next date."/>
    <b v="0"/>
    <b v="1"/>
    <x v="0"/>
    <m/>
    <m/>
  </r>
  <r>
    <s v="Advocates were on strike."/>
    <s v="Summons sent to IO as well as PW-HC Rishi Raj received with requests which were considered and allowed._x000a_PW-HC Pramod was discharged unexamined as he had not brought the DD register._x000a_On the request of Ld. Addl. PP, PW- ASI Hawa Singh was also discharged unexamined being the partial IO._x000a_PW-14 Ct. Amit Sharma and PW-15 W/HC Ishwanti were examined-in-chief and discharged. Both were bound down for the next date._x000a_Case adjourned for PE._x000a_Accused was remanded to JC till the next date."/>
    <b v="0"/>
    <b v="1"/>
    <x v="0"/>
    <m/>
    <m/>
  </r>
  <r>
    <s v="Advocates were on strike."/>
    <s v="Medical report regarding treatment of accused Sant Saran Nehra filed stating that he has been given due treatment. However, accused submitted that he was given no treatment. Accused was advised to move appropriate application after discussing the same with his counsel._x000a_Advocates were abstaining from work._x000a_Case was adjourned for final arguments._x000a_Accused persons were remanded to J.C till next date."/>
    <b v="0"/>
    <b v="1"/>
    <x v="0"/>
    <m/>
    <m/>
  </r>
  <r>
    <s v="Advocates were on strike. No PW was present."/>
    <s v="Summons sent to IO as well as PW-ASI Parmender Kumar received with requests which were allowed. Fresh summons were issued to both of them for the next date._x000a_Case adjourned for PE._x000a_Accused persons were remanded to JC."/>
    <b v="0"/>
    <b v="1"/>
    <x v="0"/>
    <m/>
    <m/>
  </r>
  <r>
    <s v="Advocates were on strike. On the request of Ld. Substitute Addl. PP for the State."/>
    <s v="IO sought time for filing supplementary charge-sheet._x000a_PW-6 Rahul Sharma was examined-in-chief and partly cross-examined by the Ld. Substitute Addl. PP for the State. On request of Ld. Substitute Addl. PP for the state further cross-examination of PW-6 was deferred. PW-6 was bound down for the next date._x000a_Case adjourned for PE._x000a_Accused persons were remanded to JC till the next date."/>
    <b v="0"/>
    <b v="1"/>
    <x v="0"/>
    <m/>
    <m/>
  </r>
  <r>
    <s v="Advocates were on strike."/>
    <s v="Case adjourned for final arguments._x000a_All the accused persons were remanded to JC till the next date."/>
    <b v="0"/>
    <b v="1"/>
    <x v="0"/>
    <m/>
    <m/>
  </r>
  <r>
    <s v="No PW was summoned."/>
    <s v="Explanations with regard to auction of case property I.e one mobile phone and one bag furnished by the SHO, P.S Ranjit Nagar and District Nagir were kept pending to be considered at the time of final arguments._x000a_Case was adjourned for P.E"/>
    <b v="0"/>
    <b v="1"/>
    <x v="0"/>
    <m/>
    <m/>
  </r>
  <r>
    <s v="Counsel for accused did not appear to cross-examine PW- Priya."/>
    <s v="PW Priya Seth was discharged unexamined as none appeared on behalf of the accused persons. PW Priya Seth was bound down for the next date._x000a_PW Ct Sajjan Kumar and IO Inspector Subhash Malik sent request for exemption which was considered and allowed. _x000a_Case was adjourned for P.E_x000a_Accused persons were remanded to J.C till next date."/>
    <b v="0"/>
    <b v="1"/>
    <x v="0"/>
    <m/>
    <m/>
  </r>
  <r>
    <s v="Advocates were on strike. No other PW was present."/>
    <s v="PW-23 SI Sudesh Kumar, PW-24 HC Sailesh and PW-25 Inspector Manohar Lal were examined and discharged._x000a_Two more PWs were summoned for the next date._x000a_Case adjourned for PE._x000a_Accused remanded to JC till the next date."/>
    <b v="0"/>
    <b v="1"/>
    <x v="0"/>
    <m/>
    <m/>
  </r>
  <r>
    <s v="Counsel for accused did not appear to argue."/>
    <s v="None appeared on behalf of the accused persons to address arguments_x000a_. Case was adjourned for final arguments._x000a_Accused persons were remanded to J.C till next date."/>
    <b v="0"/>
    <b v="1"/>
    <x v="0"/>
    <m/>
    <m/>
  </r>
  <r>
    <m/>
    <s v="Arguments heard on the point of sentence._x000a_Convict Pintu Kumar was sentenced to undergo rigorous imprisonment for three years and to pay a fine of Rs. 5000/- for the offence punishable u/S 363IPC. In default of payment of fine, the convict is further sentenced to undergo rigorous imprisonment for period of three months._x000a_Fine amount of Rs. 5000/- be given to the complainant towards compensation._x000a_Application u/S 389 Cr.P.C for suspension of sentence/bail moved on behalf of convict was allowed and convict was released on bail on probation to enable him to present the appeal within one month to obtain the order of the Appellate Court._x000a_File consigned to record room."/>
    <b v="0"/>
    <b v="0"/>
    <x v="1"/>
    <m/>
    <m/>
  </r>
  <r>
    <s v="Ld. Presiding officer was on leave."/>
    <s v="PW-Shadia was discharged un- examined. She was summoned again for the next date._x000a_PW-Dr. Rishi Solanki was discharged unexamined. He was bound down for the next date._x000a_Case adjourned for PE._x000a_Accused was remanded to JC till the next date."/>
    <b v="0"/>
    <b v="1"/>
    <x v="0"/>
    <m/>
    <m/>
  </r>
  <r>
    <s v="Ld. Presiding officer was on leave."/>
    <s v="PW-Dr. Kamlesh Saini and PW-Shanti Devi were discharged unexamined._x000a_They were summoned afresh for the next date._x000a_Case adjourned for PE._x000a_Accused was remanded to JC till the next date."/>
    <b v="0"/>
    <b v="1"/>
    <x v="0"/>
    <m/>
    <m/>
  </r>
  <r>
    <s v="Ld. Presiding officer was on leave."/>
    <s v="PW-Ct. Amit and PW-W/HC Ishwanti. Discharged unexamined and bound down for the next date._x000a_PW-SI Harish Chander Pathak and PW-Ct. Satish were also discharged unexamined. They were summoned afresh for the next date._x000a_Case adjourned for PE._x000a_Accused was remanded to JC till the next date."/>
    <b v="0"/>
    <b v="1"/>
    <x v="0"/>
    <m/>
    <m/>
  </r>
  <r>
    <s v="Ld. Presiding officer was on leave."/>
    <s v="Case adjourned for final arguments._x000a_Accused persons were remanded to JC till the next date."/>
    <b v="0"/>
    <b v="1"/>
    <x v="0"/>
    <m/>
    <m/>
  </r>
  <r>
    <s v="Ld. Presiding officer was on leave."/>
    <s v="Case adjourned for final arguments."/>
    <b v="0"/>
    <b v="1"/>
    <x v="0"/>
    <m/>
    <m/>
  </r>
  <r>
    <s v="PW Dr. Munish Wadhawan and P.L Desai did not appear."/>
    <s v="PW-6 ASI Ram Chander examined and discharged._x000a_Matter was adjourned for awaiting of Dr. Munish Wadhawan at 2 p.m_x000a_Dr. Munish Wadhawan did not appear. B/W issued against him._x000a_PW P.L Desai, MLO was directed to be served through IO._x000a_One more PW was summoned for the next date._x000a_Accused persons were remanded to J.C till next date."/>
    <b v="0"/>
    <b v="1"/>
    <x v="0"/>
    <m/>
    <m/>
  </r>
  <r>
    <s v="Arguments were not concluded."/>
    <s v="Arguments heard on behalf of the State._x000a_Case adjourned for further arguments._x000a_Accused Sumit Kaur was remanded to J.C till next date."/>
    <b v="0"/>
    <b v="1"/>
    <x v="0"/>
    <m/>
    <m/>
  </r>
  <r>
    <s v="Arguments were not concluded."/>
    <s v="Bail bonds under Section 437-A Cr.P.C furnished by all the accused persons except accused Hari Pal who sought time to furnish the same._x000a_Part arguments were heard._x000a_Case adjourned for further arguments._x000a_Accused persons Harender Passi, Hari Pal Singh and Surgreev Paswan were remanded to J.C till next date."/>
    <b v="0"/>
    <b v="1"/>
    <x v="0"/>
    <m/>
    <m/>
  </r>
  <r>
    <s v="Arguments were not concluded."/>
    <s v="Part arguments heard on behalf of the parties._x000a_Case adjourned for further arguments."/>
    <b v="0"/>
    <b v="1"/>
    <x v="0"/>
    <m/>
    <m/>
  </r>
  <r>
    <s v="No other PW was present."/>
    <s v="Ld. LAC for both the accused made a statement thereby not disputing the genuineness of documents mentioned in his statement. Further, Ld. Addl. PP for the State, also made a statement thereby dropping witness minor girl Sona @ Shivani._x000a_Summons sent to IO received with request which was allowed._x000a_PW-8 ASI Ram Chander was further cross-examined and discharged._x000a_Fresh summons were issued to IO for the next date._x000a_Case adjourned for PE._x000a_Accused Gopal Singh was remanded to JC."/>
    <b v="0"/>
    <b v="1"/>
    <x v="0"/>
    <m/>
    <m/>
  </r>
  <r>
    <s v="On the request of PW- SI Praveen as he was not feeling well."/>
    <s v="PW-ASI Parmender Kumar was further cross-examined and discharged._x000a_PW-SI Praveen was also present. However, on his request as he was not feeling well, he was discharged unexamined. He was summoned afresh for the next date. Case adjourned for PE._x000a_Accused was remanded to JC."/>
    <b v="0"/>
    <b v="1"/>
    <x v="0"/>
    <m/>
    <m/>
  </r>
  <r>
    <s v="On the request of counsel for the accused as he was not prepared for arguments."/>
    <s v="Ld counsel for the accused sought time to advance arguments and file written submission. Request was allowed._x000a_Case was adjourned for further arguments._x000a_Accused was remanded to J.C till next date."/>
    <b v="0"/>
    <b v="1"/>
    <x v="0"/>
    <m/>
    <m/>
  </r>
  <r>
    <s v="No other PW was present."/>
    <s v="Summons sent to IO and PW-HC Jagbir received with requests which were allowed._x000a_PW-22 ASI Dharmendr Kumar was examined-in-chief, cross-examined and discharged._x000a_Case adjourned for PE._x000a_Summons were issued to PW-Jagbir for 2.11.2017 and PW-SI Mahesh for 6.11.2017._x000a_Accused was remanded to JC till the next date."/>
    <b v="0"/>
    <b v="1"/>
    <x v="0"/>
    <m/>
    <m/>
  </r>
  <r>
    <s v="No other PW was present."/>
    <s v="PW-4 Sumit and PW-5 Devender were examined-in-chief, cross-examined and discharged._x000a_Application u/S 311 Cr.P.C for recalling PW-1 Robin on behalf of accused Shubham was allowed and he was summoned for the next date._x000a_Counsel for witness Nitesh sought time for filing reply to the application u/S 340 Cr.P.C ._x000a_PW- SI Devender Singh was absent despite execution of bailable warrants. On the oral request of IO as PW- SI Devender Singh was attending a course in PTC Dwarka, he was exempted from appearance for today._x000a_Summons sent to PW-Kamla Devi received unserved. IO was directed to trace out fresh address of PW-Kamla Devi._x000a_Case adjourned for PE._x000a_PW-Kamla Devi and PW-SI Devender Singh were summoned for the next date._x000a_Accused persons were remanded to JC till the next date."/>
    <b v="0"/>
    <b v="1"/>
    <x v="0"/>
    <m/>
    <m/>
  </r>
  <r>
    <s v="Questions to be put to the accused persons were not ready."/>
    <s v="Questions to be put to the accused persons for recording their statement under Section 313 Cr.P.C were not prepared._x000a_Case was adjourned for recording statement of accused persons._x000a_Accused persons were remanded to J.C till next date."/>
    <b v="0"/>
    <b v="1"/>
    <x v="0"/>
    <m/>
    <m/>
  </r>
  <r>
    <s v="Arguments were not concluded."/>
    <s v="Part arguments heard on behalf of the accused._x000a_Case adjourned for further arguments._x000a_Accused persons were remanded to J.C till next date."/>
    <b v="0"/>
    <b v="1"/>
    <x v="0"/>
    <m/>
    <m/>
  </r>
  <r>
    <s v="Ld. Amicus Curiae for accused was busy in another court."/>
    <s v="IO Inspector Kamal Deep was present for his examination. However, advocate appearing on behalf of Ld. Amicus Curiae requested for adjournment stating that he was busy in another court._x000a_Request was allowed and IO Inspector Kamal Deep was discharged unexamined. He was bound down for the next date._x000a_Case adjourned for PE._x000a_Accused was remanded to JC till the next date."/>
    <b v="0"/>
    <b v="1"/>
    <x v="0"/>
    <m/>
    <m/>
  </r>
  <r>
    <s v="No other PW was present."/>
    <s v="PW-10 ASI Mukesh was examined-in-chief, cross-examined and discharged._x000a_Summons sent to PW HC Sushil received with request which was allowed. He was summoned afresh for the next date._x000a_BWs were issued to HC PW Indraj as he was absent despite service of summons._x000a_IO and PW-Ct. Ashok were also summoned for the next date._x000a_Case adjourned for PE._x000a_Accused was remanded to JC till the next date."/>
    <b v="0"/>
    <b v="1"/>
    <x v="0"/>
    <m/>
    <m/>
  </r>
  <r>
    <s v="On request of Ld. Counsel for accused persons as she sought time to go through supplementary charge-sheet."/>
    <s v="Supplementary charge-sheet was filed by the I.O. Copy of the same supplied to Ld. Counsel for the accused persons who sought time to go through the same._x000a_Case was adjourned for P.E._x000a_Accused persons were remanded to J.C till next date."/>
    <b v="0"/>
    <b v="1"/>
    <x v="0"/>
    <m/>
    <m/>
  </r>
  <r>
    <s v="On request of Ld. Counsel for the accused persons as he was not prepared for arguments."/>
    <s v="One application for exemption from personal appearance moved on behalf of accused Mulakh Raj he was not well. Accused Mulakh Raj was exempted from personal appearance._x000a_Adjournment was prayed by counsel for accused to advance arguments on application under Section 65 of the Evidence Act._x000a_Case was adjourned for arguments on misc. application."/>
    <b v="0"/>
    <b v="1"/>
    <x v="0"/>
    <m/>
    <m/>
  </r>
  <r>
    <s v="Arguments were not concludued."/>
    <s v="Part arguments heard on behalf of the State._x000a_Case was adjourned for further final arguments."/>
    <b v="0"/>
    <b v="1"/>
    <x v="0"/>
    <m/>
    <m/>
  </r>
  <r>
    <s v="PW-20 Vikas Sethi was feeling unwell._x000a_PW Dr. Bishan Singh was absent."/>
    <s v="PW-20 Vikas Sethi partly examined-in-chief. His further examination-in-chief was deferred at his request as he was not feeling well. PW-20 was bound-down for the next date._x000a_Matter was adjourned awaiting PW Dr. Bishan Singh._x000a_PW Dr. Bishan Singh was absent. IO/Inspector Inderjeet informed that he received telephonic call from PW Dr. Bishan Singh informing that he was suffering from eye-flu. PW Dr. Bishan Singh was exampted and was ordered to be re-summoned._x000a_Case was adjourned for P.E._x000a_Accused persons were remanded to J.C till next date."/>
    <b v="0"/>
    <b v="1"/>
    <x v="0"/>
    <m/>
    <m/>
  </r>
  <r>
    <s v="No PW was present."/>
    <s v="Ms. Ravinder Kaur, mother of PW Manmeet Singh and sister of PW Daljeet Singh submitted that PW Manmeet Singh was suffering from fever and PW Daljeet Singh was out of station. Both the PWs were exempted from personal appearance. Both the PWs were re-summoned for the next date._x000a_Case was adjourned for PE_x000a_Accused Shemsher Singh @ Shera was remanded to J.C till next date."/>
    <b v="0"/>
    <b v="1"/>
    <x v="0"/>
    <m/>
    <m/>
  </r>
  <r>
    <s v="On request of Addl. P.P for the State."/>
    <s v="DW-3 Manish was examined-in-chief before lunch. His cross-examination was deferred to be conducted after lunch as it was already 1.30 p.m._x000a_DW -3 was partly cross-examined and his further cross-examination was deferred on the request of Ld. Addl. P.P for the State._x000a_Case was adjourned for D.E._x000a_Accused was remanded to J.C till next date."/>
    <b v="0"/>
    <b v="1"/>
    <x v="0"/>
    <m/>
    <m/>
  </r>
  <r>
    <s v="Paucity of time."/>
    <s v="Since evidence in case titled State V. Ashok Kumar was being recorded, arguments in the present case could not be heard as Ld. Counsel for accused persons expressed his inability to appear after lunch._x000a_Case was adjourned for final arguments._x000a_Accused persons were remanded to J.C till next date."/>
    <b v="0"/>
    <b v="1"/>
    <x v="0"/>
    <m/>
    <m/>
  </r>
  <r>
    <s v="Arguments were not concluded."/>
    <s v="Part arguments were heard on behalf of the accused._x000a_Matter was adjourned after lunch for further arguments._x000a_Further arguments were heard on behalf of the accused._x000a_Case was adjourned for final arguments."/>
    <b v="0"/>
    <b v="1"/>
    <x v="0"/>
    <m/>
    <m/>
  </r>
  <r>
    <s v="No PW was present."/>
    <s v="PW IO/Inspector Sunil Kumar sent written request for exemption from personal appearance stating that he was not feeling well as he was on security arrangement duty on account of Chhath Puja last night. Request was allowed._x000a_Case was adjourned for PE._x000a_Accused persons were remanded to J.C till next date."/>
    <b v="0"/>
    <b v="1"/>
    <x v="0"/>
    <m/>
    <m/>
  </r>
  <r>
    <s v="On request of PW Ct Dhirender Kumar._x000a_Other PWs sent written request for exemption."/>
    <s v="PW Ct. Dhirender Kumar stated that he was not feeling well as he was on security arrangement duty on account of Chhath Puja last night. He was discharged unexamined._x000a_PW Ct Sandeep Kumar and IO/Inspector Darshan Singh sent written request for exemption from personal appearance which was considered and allowed._x000a_All three PWs were summoned for the next date._x000a_Case was adjourned for P.E_x000a_Accused was remanded to J.C till next date."/>
    <b v="0"/>
    <b v="1"/>
    <x v="0"/>
    <m/>
    <m/>
  </r>
  <r>
    <s v="Arguments on the misc. application were concluded today."/>
    <s v="Arguments were heard on behalf of both the parties on the application under Section 311 Cr.P.C ._x000a_Case was adjourned for order on the said application."/>
    <b v="0"/>
    <b v="1"/>
    <x v="0"/>
    <m/>
    <m/>
  </r>
  <r>
    <s v="Ld. counsel for the accused persons was not present."/>
    <s v="Adjournment prayed by the accused persons as their counsel was not available. Request was allowed._x000a_Case was adjourned for further arguments."/>
    <b v="0"/>
    <b v="1"/>
    <x v="0"/>
    <m/>
    <m/>
  </r>
  <r>
    <s v="Case was adjourned for arguments on charge."/>
    <s v="Bail bond on behalf of accused Deepak Yadav was accepted._x000a_Counsel for accused persons sought date after 18th November stating that he was busy in making arrangement of his son's marriage."/>
    <b v="1"/>
    <b v="0"/>
    <x v="0"/>
    <m/>
    <m/>
  </r>
  <r>
    <s v="Case was adjourned for arguments on charge."/>
    <s v="Vakaltnama on behalf of the accused persons filed._x000a_Case was adjourned for arguments on point of charge._x000a_Accused persons were remanded to J.C till next date."/>
    <b v="1"/>
    <b v="1"/>
    <x v="0"/>
    <m/>
    <m/>
  </r>
  <r>
    <s v="Case was adjourned for arguments on charge."/>
    <s v="Vakaltnama on behalf of the accused was filed._x000a_Accused was remanded to J.C till next date."/>
    <b v="1"/>
    <b v="0"/>
    <x v="0"/>
    <m/>
    <m/>
  </r>
  <r>
    <s v="On the request of counsel for accused persons namely, Rickey, Sudho Devi and Rakesh Kumar @ Ustadji."/>
    <s v="PW-32 Inspector M.L Meena was partly cross-examined on behalf of accused Shaikhu and Naushad Khan._x000a_Since counsel for remaining accused were not present, PW-32 was discharged unexamined and bound down for the next date._x000a_Death verification report in respect of accused Ravi @ Ajit Chand was filed. However, death certificate was not filed. SHO PS Hari Nagar was again directed to furnish death certificate of accused Ravi Ajit Chand on the next date._x000a_Case adjourned for PE."/>
    <b v="0"/>
    <b v="1"/>
    <x v="0"/>
    <m/>
    <m/>
  </r>
  <r>
    <s v="On request of accused persons as they had engaged new counsel who was not present."/>
    <s v="PW ASI Parminder Kumar was present However, request for adjournment was made on behalf of accused persons as they had engaged a new advocate who needs time to go through the file and cross-examine the witnesses on the next date. It was submitted that the Vakaltnama would be filed after lunch. Request was allowed._x000a_PW ASI Parminder Kumar was discharged unexamined and bound-down for the next date._x000a_PW IO Inspector Darshan Singh sent request for exemption from personal appearance which was considered and allowed._x000a_One application for production of the accused through video-conference was moved on behalf of lock up incharge, THC._x000a_Arguments on the said application were heard and the same was dismissed._x000a_Case was adjourned for P.E._x000a_Accused persons were remanded to J.C till next date."/>
    <b v="0"/>
    <b v="1"/>
    <x v="0"/>
    <m/>
    <m/>
  </r>
  <r>
    <s v="Ld. counsel for accused persons could not appear due to his ill-health."/>
    <s v="Adjournment prayed on behalf of accused persons stating that the main counsel was down with fever. Request was allowed._x000a_Case was adjourned for recording of statement of accused persons._x000a_Accused persons were remanded to J.C till next date."/>
    <b v="0"/>
    <b v="1"/>
    <x v="0"/>
    <m/>
    <m/>
  </r>
  <r>
    <s v="Arguments were not concluded."/>
    <s v="Part arguments heard. Case adjourned for further final arguments._x000a_Accused was remanded to JC till the next date."/>
    <b v="0"/>
    <b v="1"/>
    <x v="0"/>
    <m/>
    <m/>
  </r>
  <r>
    <s v="Arguments were concluded today."/>
    <s v="Bail bond under Section 437-A Cr.P.C furnished on behalf of the accused._x000a_Further arguments heard on behalf of the parties._x000a_Case adjourned for orders."/>
    <b v="0"/>
    <b v="1"/>
    <x v="0"/>
    <m/>
    <m/>
  </r>
  <r>
    <s v="No other PW was present."/>
    <s v="PW-11 Dr. Chaubey and PW-12 ASI Sunil Kumar were examined and discharged._x000a_Summons sent to PW-HC Rajeder received served. However, on request made by PW-12 on behalf of HC Rajender as he was out of station, HC Rajender was exempted from appearance for today._x000a_Four more PWS were summoned for the next date._x000a_Case adjourned for PE._x000a_Accused persons were remanded to JC till the next date."/>
    <b v="0"/>
    <b v="1"/>
    <x v="0"/>
    <m/>
    <m/>
  </r>
  <r>
    <s v="No PW was present."/>
    <s v="IO sought some more time for filing the supplementary charge-sheet._x000a_BWs were issued against PW-6, who was bound down for today on the last date of hearing and was absent._x000a_Two more PWs were summoned for the next date._x000a_Case adjourned for PE._x000a_Both the accused persons were remanded to JC till the next date."/>
    <b v="0"/>
    <b v="1"/>
    <x v="0"/>
    <m/>
    <m/>
  </r>
  <r>
    <s v="Paucity of time."/>
    <s v="DW.1 Head Granthi Darshan Singh was further partly cross-examined. His further cross-examination was deferred due to paucity of time. He was bound down for the next date._x000a_Case adjourned for DE._x000a_Accused was remanded to JC."/>
    <b v="0"/>
    <b v="1"/>
    <x v="0"/>
    <m/>
    <m/>
  </r>
  <r>
    <m/>
    <s v="Vide my separate judgment, accused was acquitted of the charge for commission of offence punishable under Section 302 IPC._x000a_L.Rs of Chetan (deceased) were referred to DLSA for appropriate compensation._x000a_Copy of the order was ordered to be sent to DLSA (West)_x000a_A copy of the judgment was ordered to be sent to Worthy Commissioner as well as the District Magistrate."/>
    <b v="0"/>
    <b v="0"/>
    <x v="1"/>
    <m/>
    <m/>
  </r>
  <r>
    <s v="Arguments were not concluded."/>
    <s v="Arguments heard on behalf of accused Aarti Sachdeva._x000a_Case adjourned for further arguments._x000a_Accused persons were remanded to JC till the next date."/>
    <b v="0"/>
    <b v="1"/>
    <x v="0"/>
    <m/>
    <m/>
  </r>
  <r>
    <s v="Accused persons not produced from J.C."/>
    <s v="Both the accused persons were not produced from the judicial custody._x000a_Production warrants of both the accused persons issued for the next."/>
    <b v="0"/>
    <b v="0"/>
    <x v="1"/>
    <m/>
    <m/>
  </r>
  <r>
    <s v="On the request of counsel for accused Rickey and Sudho Devi."/>
    <s v="PW-32 Inspector M.L Meena was further partly cross-examination. His further cross-examination was deferred on the request of Ld. Counsel for accused Rickey and Sudho Devi. He was bound down for the next date._x000a_Case adjourned for PE._x000a_On the request of PW-32, case was listed in the month of December."/>
    <b v="0"/>
    <b v="1"/>
    <x v="0"/>
    <m/>
    <m/>
  </r>
  <r>
    <s v="On request of Ld. Counsel for the accused persons."/>
    <s v="PW I.O Pawan Kumar was discharged un- examined as Ld. Counsel for the accused persons wanted to cross-examine witnesses cited in the supplementary charge-sheet first._x000a_Case was adjourned for P.E._x000a_Accused persons were remanded to J.C till next date."/>
    <b v="0"/>
    <b v="1"/>
    <x v="0"/>
    <m/>
    <m/>
  </r>
  <r>
    <s v="DE closed today."/>
    <s v="DW-3 Manish was further cross-examined and discharged._x000a_DE closed._x000a_Case adjourned for final arguments._x000a_Accused was remanded to JC till the next date."/>
    <b v="0"/>
    <b v="1"/>
    <x v="0"/>
    <m/>
    <m/>
  </r>
  <r>
    <s v="Arguments were not concluded."/>
    <s v="Part arguments heard._x000a_Case adjourned for further arguments._x000a_Accused was remanded to JC till the next date."/>
    <b v="0"/>
    <b v="1"/>
    <x v="0"/>
    <m/>
    <m/>
  </r>
  <r>
    <s v="No other PW was present."/>
    <s v="PW-25 Priya was cross-examined and discharged._x000a_PW-26 Ct. Sajja Kumar was examined-in-chief, cross-examined and discharged._x000a_Seven more PWs were summoned for the next date._x000a_Case adjourned for PE_x000a_Accused persons were remanded to JC till the next date."/>
    <b v="0"/>
    <b v="1"/>
    <x v="0"/>
    <m/>
    <m/>
  </r>
  <r>
    <s v="No other PW was present."/>
    <s v="PW-23 HC Jagbir Singh was examined-in-chief, cross-examined and discharged._x000a_Case adjourned for PE for the date already fixed._x000a_Accused was remanded to JC."/>
    <b v="0"/>
    <b v="1"/>
    <x v="0"/>
    <m/>
    <m/>
  </r>
  <r>
    <s v="Counsel for accused Ravi was not present."/>
    <s v="Adjournment was prayed on behalf of accused Ravi as his counsel was not available._x000a_Case was adjourned for final arguments._x000a_Accused persons were remanded to J.C till next date."/>
    <b v="0"/>
    <b v="1"/>
    <x v="0"/>
    <m/>
    <m/>
  </r>
  <r>
    <s v="No other PW was present."/>
    <s v="PW-7 Praveen W Desai and PW-8 Shoraaj were examined-in-chief, cross-examined and discharged._x000a_PW-9 Dr. Munish Wadhawan was examined-in-chief, cross-examined and discharged._x000a_Three more PWS were summoned for the next date._x000a_Case adjourned for PE._x000a_Accused persons were remanded to JC."/>
    <b v="0"/>
    <b v="1"/>
    <x v="0"/>
    <m/>
    <m/>
  </r>
  <r>
    <s v="No PW was present."/>
    <s v="PW ASI Parminder who was bound-down for today sent request for exemption from, personal appearance on medical ground which was considered and allowed._x000a_IO Inspector Subhash Malik also sent written request for exemption from personal appearance which was allowed. Both the PWs were re-summoned for the next date._x000a_Case was adjourned for P.E._x000a_Accused persons were remanded to J.C till next date."/>
    <b v="0"/>
    <b v="1"/>
    <x v="0"/>
    <m/>
    <m/>
  </r>
  <r>
    <s v="No PW was present."/>
    <s v="PW-Ct. Amit Sharma was further partly cross-examined. On the request of Ld. LAC for the accused, further cross-examination of witness was deferred. He was bound-down for the next date._x000a_Summons sent to IO/Inspector Sharat Chandra and PW SI Harish Chand Pathak received with request which were allowed. They were summoned afresh for the next date._x000a_PW-WHC Ishwanti, who was bound down for today was also summoned again for the next date._x000a_Case adjourned for PE._x000a_Accused was remanded to JC."/>
    <b v="0"/>
    <b v="1"/>
    <x v="0"/>
    <m/>
    <m/>
  </r>
  <r>
    <s v="IO of the case was summoned for the next date."/>
    <s v="Vakalatnamas filed on behalf of accused persons._x000a_Case adjourned for arguments on charge._x000a_IO of the case was summoned for the next date._x000a_Accused persons were remanded to JC."/>
    <b v="0"/>
    <b v="1"/>
    <x v="0"/>
    <m/>
    <m/>
  </r>
  <r>
    <s v="On the request of Ld. Addl. PP for the State."/>
    <s v="Summons sent to IO received with request, which was allowed._x000a_PW-5 ASI Sushil Kumar was partly examined-in-chief. On the request of Ld. Addl. PP for the State, his further examination-in-chief was deferred. He was bound-down for the next date._x000a_PW-HC Indraj was discharged unexamined due to paucity of time._x000a_Case adjourned for PE._x000a_Accused was remanded to JC till the next date."/>
    <b v="0"/>
    <b v="1"/>
    <x v="0"/>
    <m/>
    <m/>
  </r>
  <r>
    <s v="Main counsel for accused was not available today."/>
    <s v="PW-24 SI Mahesh Kumar was examined-in-chief. His cross-examination was deferred on th request of advocate appearing on behalf of counsel for accused as he was suffering from fever and was unable to appear today._x000a_PW-24 was bound-down for the next date._x000a_Case adjourned for PE._x000a_Accused was remanded to JC till the next date."/>
    <b v="0"/>
    <b v="1"/>
    <x v="0"/>
    <m/>
    <m/>
  </r>
  <r>
    <s v="Paucity of time."/>
    <s v="PW-7 Shanti was partly examined-in-chief till lunch time._x000a_PW-8 Dr. Kamlesh Saini was examined-in-chief, cross-examined and discharged._x000a_PW-7 Shanti was further examined-in-chief and partly cross-examined. Due to paucity of time, further cross-examination of PW-7 was deferred. She was bound-down for the next date._x000a_PW-Mona Devi was also summoned for the next date._x000a_Case adjourned for PE._x000a_Accused was remanded to JC till the next date."/>
    <b v="0"/>
    <b v="1"/>
    <x v="0"/>
    <m/>
    <m/>
  </r>
  <r>
    <s v="Paucity of time."/>
    <s v="Case adjourned for final arguments as evidence in case titled as State V. Durga was being recorded, which was to be continued after lunch and counsels for accused persons showed their inability to appear in after lunch session._x000a_Accused Harender Passi, Hari Pal Singh and Sugreev Paswan were remanded to JC till the next date."/>
    <b v="0"/>
    <b v="1"/>
    <x v="0"/>
    <m/>
    <m/>
  </r>
  <r>
    <s v="On the request of Ld. Counsel for accused persons to address argument."/>
    <s v="Vakalatnamas filed on behalf of accused persons._x000a_Counsel for both the accused persons sought adjournment for arguments on charge which was allowed._x000a_Case adjourned for arguments on charge._x000a_Both the accused persons are remanded to JC till the next date."/>
    <b v="0"/>
    <b v="1"/>
    <x v="0"/>
    <m/>
    <m/>
  </r>
  <r>
    <s v="Paucity of time."/>
    <s v="PW-16 ACP Suraj Bhan was examined-in-chief and partly cross-examined. His further cross-examination was deferred due to paucity of time._x000a_PW-16 was summoned afresh for the next date._x000a_Accused Gopal Singh was remanded to JC till the next date."/>
    <b v="0"/>
    <b v="0"/>
    <x v="1"/>
    <m/>
    <m/>
  </r>
  <r>
    <s v="No PW was present."/>
    <s v="Summons sent to IO and PW-SI Praveen Kumar received with requests which were allowed._x000a_Both were summoned again for the next date._x000a_Accused was remanded to JC."/>
    <b v="0"/>
    <b v="0"/>
    <x v="1"/>
    <m/>
    <m/>
  </r>
  <r>
    <s v="Paucity of time."/>
    <s v="Statement of accused persons Amit and Parveen u/s 313 Cr.P.C recorded today. Due to paucity of time, as the meeting of Ld. Officiating District &amp; Sessions Judge was scheduled at 4 p.m, case adjourned for recording statement of accused Humesh @ Babu on the next date._x000a_Accused persons were remanded to JC."/>
    <b v="0"/>
    <b v="1"/>
    <x v="0"/>
    <m/>
    <m/>
  </r>
  <r>
    <s v="On the request of advocate appearing on behalf of counsel for accused persons."/>
    <s v="Bail bonds u/s 437 Cr.P.C were furnished on behalf of all the accused persons._x000a_On the request of advocate appearing on behalf of main counsel as he was not well, case adjourned for final arguments._x000a_Accused Chander Bhan was remanded to JC."/>
    <b v="0"/>
    <b v="1"/>
    <x v="0"/>
    <m/>
    <m/>
  </r>
  <r>
    <s v="Counsels for accused persons were not present."/>
    <s v="None turned up on behalf of accused persons, hence, the case was adjourned for arguments on charge."/>
    <b v="0"/>
    <b v="1"/>
    <x v="0"/>
    <m/>
    <m/>
  </r>
  <r>
    <s v="I.O sought time to file supplementary charge-sheet"/>
    <s v="I.O Inspector Suresh Kumar sought time to file supplementary charge-sheet in respect of remaining three accused persons. Time was granted._x000a_Case was adjourned for arguments on charge._x000a_Accused persons namely Deepak and Jagbir were remanded to J.C till next date."/>
    <b v="0"/>
    <b v="1"/>
    <x v="0"/>
    <m/>
    <m/>
  </r>
  <r>
    <s v="No PW was present."/>
    <s v="PW IO Kamal Deep was bound down. However, he sent written request for exemption from personal appearance as he was on security arrangement duty on account of the visit of the King and Queen of Beligum. The request was allowed._x000a_Fresh summons were issued to PW IO Inspector Kamal Deep for the next date."/>
    <b v="0"/>
    <b v="0"/>
    <x v="1"/>
    <m/>
    <m/>
  </r>
  <r>
    <s v="Paucity of time."/>
    <s v="PW-20 Vikas Sethi was partly cross-examined. Due to paucity of time, his further cross-examination was deferred. He was bound down for the next date._x000a_BWs were issued against PW-Dr. Bishan Singh Bindal who was not present despite service of summons._x000a_One application for medical treatment was moved on behalf of accused Nasir._x000a_Medical report was called from the Jail Superintendent, Tihar Jail regarding medical condition of accused Nasir._x000a_Case adjourned for PE._x000a_Accused persons were remanded to JC till th next date."/>
    <b v="0"/>
    <b v="1"/>
    <x v="0"/>
    <m/>
    <m/>
  </r>
  <r>
    <s v="Arguments were not concluded."/>
    <s v="Part arguments heard._x000a_Case adjourned for further arguments._x000a_Accused person Raj Kumar, Kalim and Nazmul were remanded to JC._x000a_Production warrants issued against accused Hari OM who was not present as he was undergoing surgery in AIIMS Hospital."/>
    <b v="0"/>
    <b v="1"/>
    <x v="0"/>
    <m/>
    <m/>
  </r>
  <r>
    <s v="On the submission of Ld. Addl. PP for the state"/>
    <s v="Summons sent to IO received with request which was allowed. PW-ASI Sushil Kumar was discharged unexamined as Ld. Addl. PP submitted that he had to be examined in presence of IO who was appearing in Hon'ble High Court and case property was required. He was bound-down for the next date._x000a_Ct.Ashok who was inadvertently summoned for today was discharged._x000a_Case adjourned for PE._x000a_Accused was remanded to JC till the next date."/>
    <b v="0"/>
    <b v="1"/>
    <x v="0"/>
    <m/>
    <m/>
  </r>
  <r>
    <s v="No PW was present."/>
    <s v="Reply to the application under Section 340 Cr.P.C of the State was filed on behalf of witness Nitesh. Copy supplied._x000a_PW Robin was absent despite service of summons. B/W was issued against him._x000a_Fresh summon was issued to PW Kamla Devi through I.O for the next date._x000a_First as well as second I.O were also summoned for the next date._x000a_Accused persons were remanded to J.C till next date."/>
    <b v="0"/>
    <b v="0"/>
    <x v="1"/>
    <m/>
    <m/>
  </r>
  <r>
    <s v="No other PW was present."/>
    <s v="PW-14 Ct. Amit Sharma, PW-15 W/HC Ishwanti and PW-16 SI Harish Chander Pathak were examined and discharged._x000a_Ld. LAC for the accused made a statement thereby not disputing the genuineness of certain documents. Accordingly, four PWs were dropped from the list of witnesses._x000a_PW-ASI Hawa Singh and MHC(M) was summoned for the next date._x000a_Case adjourned for PE._x000a_Accused was remanded to JC."/>
    <b v="0"/>
    <b v="1"/>
    <x v="0"/>
    <m/>
    <m/>
  </r>
  <r>
    <s v="Arguments were not concluded."/>
    <s v="Part arguments heard on behalf of both the parties. Ld. Counsel for the accused sought more time to file written submission which was granted._x000a_Case was adjourned for further arguments._x000a_Accused was remanded to J.C till next date."/>
    <b v="0"/>
    <b v="1"/>
    <x v="0"/>
    <m/>
    <m/>
  </r>
  <r>
    <s v="On request of Ld. Counsel for accused persons and IO of the case."/>
    <s v="Ld. counsel for the accused persons informed that there were four accused persons in the case, two are in judicial custody and third one was going to surrender today and the fourth who was JCL has been ordered to be tried as an adult and his case has been transferred to some other court. Ld. Counsel stated that he would move appropriate application for clubbing the cases. _x000a_I.O also stated that he would file supplementary charge-sheet after surrender of accused Rohit._x000a_Accused persons were remanded to J.C till next date."/>
    <b v="0"/>
    <b v="0"/>
    <x v="1"/>
    <m/>
    <m/>
  </r>
  <r>
    <s v="On the request of Ld.LAC for accused person."/>
    <s v="Summons sent to IO received with request which was allowed._x000a_PW-10 Dr. Rishi Solanki was examined-in-chief._x000a_On the request of advocate appearing on behalf of Ld.LAC for accused, cross-examination of PW-10 was deferred._x000a_BW were issued against PW- Shadia @ Ashu who was not present despite service of summons._x000a_Case adjourned for PE._x000a_Accused was remanded to JC till the next date."/>
    <b v="0"/>
    <b v="1"/>
    <x v="0"/>
    <m/>
    <m/>
  </r>
  <r>
    <s v="No other PW was present."/>
    <s v="Summons sent to IO received with request which was allowed._x000a_PW-15 ASI Parmendra Kumar was further cross-examined and discharged._x000a_Four more PWs were summoned for the next date._x000a_Case adjourned for PE._x000a_Both the accused were remanded to JC till the next date."/>
    <b v="0"/>
    <b v="1"/>
    <x v="0"/>
    <m/>
    <m/>
  </r>
  <r>
    <s v="Paucity of time."/>
    <s v="Statement of accused Ravinder Solanki under Section 313 Cr.P.C recorded. No time left to record the statement of co-accused Pradeep @ Habbu._x000a_Case adjourned for recording S.A of Pradeep @ Habbu._x000a_Accused persons were remanded to J.C till next date."/>
    <b v="0"/>
    <b v="1"/>
    <x v="0"/>
    <m/>
    <m/>
  </r>
  <r>
    <s v="No other DW was present."/>
    <s v="DW-1 Head Granthi Darshan Singh was further cross-examined and discharged._x000a_Case adjourned for DE._x000a_Accused was remanded to JC till the next date."/>
    <b v="0"/>
    <b v="1"/>
    <x v="0"/>
    <m/>
    <m/>
  </r>
  <r>
    <s v="Paucity of time."/>
    <s v="No time left for passing the order._x000a_Case adjourned for order on application under Section 311 Cr.P.C moved on behalf of the accused persons._x000a_Accused persons except accused Amit who was on bail, were remanded to J.C till next date."/>
    <b v="0"/>
    <b v="1"/>
    <x v="0"/>
    <m/>
    <m/>
  </r>
  <r>
    <s v="Arguments were not concluded."/>
    <s v="Part arguments heard._x000a_Case adjourned for further arguments._x000a_Accused persons were remanded to JC till the next date."/>
    <b v="0"/>
    <b v="1"/>
    <x v="0"/>
    <m/>
    <m/>
  </r>
  <r>
    <m/>
    <s v="Arguments heard on bail application under Section 439 Cr.P.C moved on behalf of accused Sunil @ Sonu by Ld. LAC (Jail Visiting Counsel). The same was considered and rejected._x000a_Case adjourned for the date already fixed."/>
    <b v="0"/>
    <b v="1"/>
    <x v="0"/>
    <m/>
    <m/>
  </r>
  <r>
    <s v="On the request of PW-14 ASI Sudarshan Kumar"/>
    <s v="PW-13 Ct. Rajesh examined-in-chief, cross-examined and discharged._x000a_PW-14 ASI Sudarshan Kumar was partly examined-in-chief. On his request, his further examination-in-chief was deferred._x000a_Case adjourned for PE_x000a_Accused persons were remanded to JC till the next date."/>
    <b v="0"/>
    <b v="1"/>
    <x v="0"/>
    <m/>
    <m/>
  </r>
  <r>
    <s v="P.E closed today."/>
    <s v="PW-16 IO ACP Suraj Bhan further examined and was discharged. PE was closed by the State._x000a_Case adjourned for recording statement of accused persons on the next date._x000a_Accused Gopal Singh was remanded to J.C till next date."/>
    <b v="0"/>
    <b v="1"/>
    <x v="0"/>
    <m/>
    <m/>
  </r>
  <r>
    <s v="No PW was present."/>
    <s v="PW Ct. Sandeep Kumar sent request for exemption from personal appearance on the ground that he was out of station. Exemption was considered and allowed._x000a_PW Ct. Dhirender Singh was absent despite service of summons. B/W issued against him_x000a_Fresh summos issued to PW Ct. Sandeep._x000a_Case adjourned for P.E._x000a_Accused was remanded to J.C till next date."/>
    <b v="0"/>
    <b v="1"/>
    <x v="0"/>
    <m/>
    <m/>
  </r>
  <r>
    <s v="Ld. counsel for the accused persons was not present."/>
    <s v="Accused persons were directed to furnish bail bonds under Section 437-A Cr.P.C in the sum of Rs.50,000/- each with one surety in the like amount on the next date._x000a_Adjournment was prayed by the accused persons stating that their counsel was busy in the Hon'ble Supreme Court._x000a_Case was adjourned for furnishing bail bonds u/S 437A Cr.P.C and arguments, if any, on the next date."/>
    <b v="0"/>
    <b v="1"/>
    <x v="0"/>
    <m/>
    <m/>
  </r>
  <r>
    <s v="Accused persons were not represented any counsel."/>
    <s v="Accused persons requested for providing legal aid as they were too poor to engage any counsel. On their request, Shri Bijender Singh was appointed Amicus Curiae to represent the accused persons._x000a_IO was summoned for the next date._x000a_Case was adjourned for consideration of charge._x000a_Accused persons were remanded to J.C till next date."/>
    <b v="0"/>
    <b v="1"/>
    <x v="0"/>
    <m/>
    <m/>
  </r>
  <r>
    <s v="No other PW was present."/>
    <s v="PW-15 was partly examined-in-chief. On his request as he was not feeling well, his further examination-in-chief was deferred. He was bound down for the next date._x000a_Summons sent to PW SI Vinay Sangwan received with request which was allowed._x000a_PW ASI Sudarshan Kumar and PW-SI Vinay Sangwan were summoned for the next date._x000a_Case adjourned for PE._x000a_Both the accused persons were remanded to JC."/>
    <b v="0"/>
    <b v="1"/>
    <x v="0"/>
    <m/>
    <m/>
  </r>
  <r>
    <s v="No PW was present."/>
    <s v="PW IO Inspector Sunil Kumar sent written request for exemption from personal appearance which was considered and allowed._x000a_Fresh summons were issued to PW IO Inspector Sunil Kumar._x000a_Case was adjourned for P.E._x000a_Accused persons were remanded to J.C till next date."/>
    <b v="0"/>
    <b v="1"/>
    <x v="0"/>
    <m/>
    <m/>
  </r>
  <r>
    <s v="No PW was present."/>
    <s v="Summons sent to IO received with request which was allowed._x000a_Summons sent to PW Janak Bahadur received with report that he had shifted to Nepal. He was summoned again through IO for the next date._x000a_Summons sent to PW- Rakesh received served, but he was not present._x000a_BWs were issued against him. In view of the submission of Ld. Addl. PP, PW-Shyam Kumar Sinha was summoned through IO._x000a_Case adjourned for PE._x000a_Accused persons were remanded to JC till the next date."/>
    <b v="0"/>
    <b v="1"/>
    <x v="0"/>
    <m/>
    <m/>
  </r>
  <r>
    <s v="Statement of accused recorded today."/>
    <s v="Statement of accused Humesh @ Babu u/s 313 Cr.P.C recorded today. Since accused persons did not want to lead evidence in defence, case adjourned for final arguments._x000a_Accused persons were remanded to JC till the next date."/>
    <b v="0"/>
    <b v="1"/>
    <x v="0"/>
    <m/>
    <m/>
  </r>
  <r>
    <s v="Arguments were concluded today"/>
    <s v="Arguments heard on behalf of the parties._x000a_Case adjourned for orders._x000a_Accused was remanded to J.C till next date."/>
    <b v="0"/>
    <b v="1"/>
    <x v="0"/>
    <m/>
    <m/>
  </r>
  <r>
    <s v="Accused was not represented by any counsel."/>
    <s v="Accused requested for providing legal aid as he was too poor to engage any counsel. On his request, Rajeev Mittal, was appointed Amicus Curiae to represent the accused._x000a_IO was summoned for the next date._x000a_Case was adjourned for arguments on charge._x000a_Accused was remanded to J.C till next date."/>
    <b v="0"/>
    <b v="1"/>
    <x v="0"/>
    <m/>
    <m/>
  </r>
  <r>
    <s v="Main counsel for the accused was not present."/>
    <s v="Adjournment was prayed on behalf of the accused stating that the main counsel was not available. Request was allowed._x000a_IO was summoned for the next date._x000a_Case was adjourned for arguments on charge._x000a_Accused was remanded to J.C till next date."/>
    <b v="0"/>
    <b v="1"/>
    <x v="0"/>
    <m/>
    <m/>
  </r>
  <r>
    <s v="Ld. Presiding officer was on leave."/>
    <s v="Matter was put up before the Ld. Link ASJ._x000a_PW Sukhbir Singh, Nodal Officer was present who was discharged unexamined. He was bound-down for the next date._x000a_PW- Gaurav Gupta was not served. He was ordered to be served through the I.O._x000a_Case adjourned for P.E_x000a_Accused persons were remanded to J.C till next date."/>
    <b v="0"/>
    <b v="1"/>
    <x v="0"/>
    <m/>
    <m/>
  </r>
  <r>
    <s v="Ld. Presiding officer was on leave."/>
    <s v="Matter was put up before the Ld. Link ASJ._x000a_Case was adjourned for recording S.A._x000a_Accused persons were remanded to J.C till next date."/>
    <b v="0"/>
    <b v="1"/>
    <x v="0"/>
    <m/>
    <m/>
  </r>
  <r>
    <s v="Ld. Presiding officer was on leave."/>
    <s v="Matter was put up before the Ld. Link ASJ._x000a_Case was adjourned for final arguments._x000a_Accused persons were remanded to J.C till next date."/>
    <b v="0"/>
    <b v="1"/>
    <x v="0"/>
    <m/>
    <m/>
  </r>
  <r>
    <s v="Charge framed today."/>
    <s v="Arguments on the point of charge heard. Charge U/s 364/302/ 201/34 IPC framed today._x000a_Case adjourned for PE._x000a_Accused persons were remanded to JC till the next date."/>
    <b v="0"/>
    <b v="1"/>
    <x v="0"/>
    <m/>
    <m/>
  </r>
  <r>
    <s v="MHC(M) had not brought the case property."/>
    <s v="PW-11 Daljeet Singh was partly examined-in-chief. His further examination-in-chief was deferred for want of case property and due to the same reason PW- Manmeet Singh was also discharged unexamined. Both were bound down for the next date._x000a_MHC(M) was summoned for the next date with direction to produce the case property._x000a_Case adjourned for PE._x000a_Accused Shamsher Singh was remanded to JC."/>
    <b v="0"/>
    <b v="1"/>
    <x v="0"/>
    <m/>
    <m/>
  </r>
  <r>
    <s v="No other PW was present."/>
    <s v="PW-7 Shanti was further cross-examined and discharged._x000a_PW-8 Moni Devi was examined-in-chief, cross-examined and discharged._x000a_Case adjourned for PE._x000a_Two more PWs were summoned for the next date._x000a_Accused was remaned to JC till the next date."/>
    <b v="0"/>
    <b v="1"/>
    <x v="0"/>
    <m/>
    <m/>
  </r>
  <r>
    <s v="Arguments were not concluded."/>
    <s v="Accused persons were directed to furnish bail bond u/S 437-A Cr.P.C in the sum of Rs.25,000/-each with one surety in the like amount on the next date._x000a_Part arguments heard on behalf of the State._x000a_Case was adjourned for furnishing bail bonds under Section 437-A Cr.P.C and further arguments."/>
    <b v="0"/>
    <b v="1"/>
    <x v="0"/>
    <m/>
    <m/>
  </r>
  <r>
    <s v="Accused was not produced."/>
    <s v="Production warrant of the accused was issued for the date already fixed._x000a_On request of Addl. P.P for the State, I.O was also summoned._x000a_Case was adjourned for arguments on charge._x000a_Accused was remanded to J.C till next date."/>
    <b v="0"/>
    <b v="1"/>
    <x v="0"/>
    <m/>
    <m/>
  </r>
  <r>
    <m/>
    <s v="File was taken up today on an application for furnishing bail bonds._x000a_One order was received by the Hon'ble High whereby appellant/convict was admitted to bail on his furnishing bail bond in the sum of Rs.25,000/-with one surety in the like amount._x000a_Convict furnished the bail bond which was accepted._x000a_File be consigned to Record Room."/>
    <b v="0"/>
    <b v="0"/>
    <x v="1"/>
    <m/>
    <m/>
  </r>
  <r>
    <s v="IO was absent."/>
    <s v="IO sent written request for exemption from personal appearance stating that he had to appear before the Hon'ble High Court. The request was allowed._x000a_PW ASI Sushil Kumar was present who was discharged unexamined on the request of Ld. Addl. P.P for the State as she needed the assistance of the I.O with regard to the case property_x000a_Fresh summons were issued to the I.O for the next date._x000a_Case was adjourned for P.E_x000a_Accused was remanded to J.C till next date."/>
    <b v="0"/>
    <b v="1"/>
    <x v="0"/>
    <m/>
    <m/>
  </r>
  <r>
    <s v="No other PW was present."/>
    <s v="PW-12 Ct. Ashok Kumar, PW-16 Ct. Purshottam and PW-17 ASI Harish Kumar Vats examined-in-chief and cross-examined._x000a_The matter was adjourned for the date already fixed._x000a_Accused persons were remanded to J.C till next date."/>
    <b v="0"/>
    <b v="1"/>
    <x v="0"/>
    <m/>
    <m/>
  </r>
  <r>
    <s v="Paucity of time."/>
    <s v="PW-27 Ct. Rajeev partly examined-in-chief and his further examination-in-chief was deferred due to paucity of time._x000a_PW-28 Sh. Manoj Kumar, Ld. M.M also examined and discharged._x000a_PW Vijay Khurana was absent. B/W issued against him for the next date._x000a_Reply to the bail application of accused Sandeep Sehrawat filed._x000a_Arguments were heard on the said application. _x000a_During the course of arguments, Ld. counsel for accused Sandeep Sehrawat stated that he did not want to press the application and be allowed to withdraw the same. His statement to this effect was recorded separately._x000a_The application was dismissed as withdrawn._x000a_Case was adjourned for P.E._x000a_Accused persons were remanded to J.C till next date."/>
    <b v="0"/>
    <b v="1"/>
    <x v="0"/>
    <m/>
    <m/>
  </r>
  <r>
    <s v="No other PW was present."/>
    <s v="PW-24 SI Mahesh Kumar was further cross-examined and discharged._x000a_IO sent request for personal appearance which was considered and allowed._x000a_Ld. Addl PP requested for addition of names of three witnesses in respect of FSL result and Sanction under Section 39 of the Arms Act which was allowed._x000a_Three witnesses were added in the list of witnesses who alongwith IO were summoned for the next two dates._x000a_Case was adjourned for P.E_x000a_Accused persons were remanded to J.C till next date."/>
    <b v="0"/>
    <b v="1"/>
    <x v="0"/>
    <m/>
    <m/>
  </r>
  <r>
    <s v="Arguments were concluded today."/>
    <s v="One application for exemption from personal appearance on behalf of one accused filed which was considered and allowed._x000a_Arguments heard on application under Section 65 of the Evidence Act._x000a_Case was adjourned for orders on the aforesaid application."/>
    <b v="0"/>
    <b v="1"/>
    <x v="0"/>
    <m/>
    <m/>
  </r>
  <r>
    <s v="Arguments were concluded today."/>
    <s v="Written submission filed on behalf of the accused. Copy supplied to the State._x000a_Further arguments heard._x000a_Case was adjourned for order._x000a_Accused was remanded to J.C till next date."/>
    <b v="0"/>
    <b v="1"/>
    <x v="0"/>
    <m/>
    <m/>
  </r>
  <r>
    <s v="Application under Section 311 CPC was allowed today."/>
    <s v="Vide separate order, application under Section 311 Cr.P.C moved on behalf of accused persons was allowed. Accordingly, PW-18 ASI Abhinandan was recalled for his cross-examination on the next date._x000a_Case adjourned for PE._x000a_Accused Rohit Kumar, Shashi and Ramesh were remanded to JC."/>
    <b v="0"/>
    <b v="1"/>
    <x v="0"/>
    <m/>
    <m/>
  </r>
  <r>
    <s v="Charge framed today."/>
    <s v="Further arguments on the point of charge heard. Charge U/s 302/307 IPC IPC framed._x000a_Case adjourned for PE._x000a_Accused was remanded to JC till the next date."/>
    <b v="0"/>
    <b v="1"/>
    <x v="0"/>
    <m/>
    <m/>
  </r>
  <r>
    <s v="No PW was present today."/>
    <s v="Summons sent to PW- SI Parveen Kumar received with request which was allowed._x000a_Fresh summons were issued to PW-SI Parveen Kumar for the next date._x000a_Case adjourned for PE._x000a_Accused was remanded to JC till the next date."/>
    <b v="0"/>
    <b v="1"/>
    <x v="0"/>
    <m/>
    <m/>
  </r>
  <r>
    <s v="Main counsels for accused persons Vikram and Shubham were not present."/>
    <s v="Summons sent to IO received with request which was allowed._x000a_PW-Robin was discharged unexamined as counsel for accused Shubham was not available today._x000a_PW-Kamla Devi was also discharged un-examined as main counsels for accused persons Vikram and Shubham were not available today. Both were bound-down for the next date._x000a_Case adjourned for PE._x000a_Accused persons were remanded to JC till the next date."/>
    <b v="0"/>
    <b v="1"/>
    <x v="0"/>
    <m/>
    <m/>
  </r>
  <r>
    <s v="Ld. PO was on half day leave in pre-lunch session. None was present on behalf of accused in after lunch session."/>
    <s v="Case adjourned for final arguments._x000a_Accused was remanded to JC till the next date."/>
    <b v="0"/>
    <b v="1"/>
    <x v="0"/>
    <m/>
    <m/>
  </r>
  <r>
    <s v="Ld. PO was on half day leave in pre-lunch session and counsel for accused showed his inability to appear in after lunch session."/>
    <s v="Case adjourned for final arguments._x000a_Accused was remanded to JC till the next date."/>
    <b v="0"/>
    <b v="1"/>
    <x v="0"/>
    <m/>
    <m/>
  </r>
  <r>
    <s v="Case adjourned for arguments on charge."/>
    <s v="One application for bail under Section 439 Cr.P.C moved on behalf of accused Pramod Gujjar was allowed and he was admitted to bail till the next date of hearing_x000a_On request of Ld. Addl. PP for the State, IO was summoned for the next date._x000a_Case adjournment for arguments on charge._x000a_Accused persons namely, Net Ram, Ajay Kumar Yadav and Rakesh Rawat were remanded to JC."/>
    <b v="1"/>
    <b v="0"/>
    <x v="0"/>
    <m/>
    <m/>
  </r>
  <r>
    <s v="Complainant, IO as well as MHC(M) summoned for the next date of hearing and case adjourned."/>
    <s v="Further arguments on the point of charge heard. Charge U/s 302 IPC framed._x000a_Case adjourned for PE._x000a_Accused was remanded to JC."/>
    <b v="1"/>
    <b v="1"/>
    <x v="0"/>
    <m/>
    <m/>
  </r>
  <r>
    <s v="No other PW was present."/>
    <s v="PW-11 Shazia was examined-in-chief, cross-examined and discharged. PW-10 Dr. Rishi Solanki was cross-examined and discharged._x000a_Case adjourned for PE._x000a_MHC(R), Ct. Anand Singh and IO were summoned for the next date._x000a_Accused was remanded to JC for the next date."/>
    <b v="0"/>
    <b v="1"/>
    <x v="0"/>
    <m/>
    <m/>
  </r>
  <r>
    <s v="On the request of witness (PW-27) as he was feeling tired."/>
    <s v="PW ASI OM Prakash, PW-Ct. Rajbir and PW-Shri Vijay Khurana were examined-in-chief, cross-examined and discharged._x000a_PW-27 was examined-in-chief and as he was feeling tired, his cross-examination was deferred on his request. He was bound-down for the next date. _x000a_Three more PWs were summoned for the next dates._x000a_Case adjourned for PE._x000a_Accused persons were remanded to JC."/>
    <b v="0"/>
    <b v="1"/>
    <x v="0"/>
    <m/>
    <m/>
  </r>
  <r>
    <s v="On the submission of Ld. Addl. PP for the State as supplementary charge-sheet was yet to be filed by the IO."/>
    <s v="Summons sent to IO received with request which was allowed._x000a_PW-ASI Hawa Singh was present. However, as he was also a witness to the supplementary charge-sheet, which is yet to be filed, on the request of Ld. Addl PP for the State, case is adjourned._x000a_He was summoned again for the next date._x000a_Case adjourned for PE._x000a_Accused was remanded for JC till the next date."/>
    <b v="0"/>
    <b v="1"/>
    <x v="0"/>
    <m/>
    <m/>
  </r>
  <r>
    <s v="Statement of accused persons u/s 313 Cr.P.C recorded today."/>
    <s v="Statement of accused Pradeep @ Habbu under Section 313 Cr.P.C recorded today. As accused Pradeep @ Habbu wanted to lead evidence in his defence, case adjourned for DE on his behalf._x000a_Accused persons were remanded to JC till the next date."/>
    <b v="0"/>
    <b v="1"/>
    <x v="0"/>
    <m/>
    <m/>
  </r>
  <r>
    <s v="On the request of son of the accused."/>
    <s v="Son of the accused requests for adjournment stating that both counsel for accused as well as the defence witness were not available today, case was adjourned._x000a_Accused was remanded to JC."/>
    <b v="0"/>
    <b v="1"/>
    <x v="0"/>
    <m/>
    <m/>
  </r>
  <r>
    <s v="Ld. Presiding officer was on leave."/>
    <s v="Case listed for arguments on the point of charge."/>
    <b v="0"/>
    <b v="0"/>
    <x v="1"/>
    <m/>
    <m/>
  </r>
  <r>
    <s v="Ld. Presiding officer was on leave."/>
    <s v="Case listed for prosecution evidence."/>
    <b v="0"/>
    <b v="0"/>
    <x v="1"/>
    <m/>
    <m/>
  </r>
  <r>
    <s v="Ld. Presiding officer was on leave."/>
    <s v="Case listed for prosecution evidence."/>
    <b v="0"/>
    <b v="0"/>
    <x v="1"/>
    <m/>
    <m/>
  </r>
  <r>
    <s v="Ld. Presiding officer was on leave."/>
    <s v="Case listed for prosecution evidence."/>
    <b v="0"/>
    <b v="0"/>
    <x v="1"/>
    <m/>
    <m/>
  </r>
  <r>
    <s v="Ld. Presiding officer was on leave."/>
    <s v="Case listed for final arguments."/>
    <b v="0"/>
    <b v="0"/>
    <x v="1"/>
    <m/>
    <m/>
  </r>
  <r>
    <s v="On the request of Ld. Amicus Curiae for accused persons."/>
    <s v="Summons sent to IO received with request which was considered._x000a_Copy of chargesheet and entire set of documents supplied to the Ld. Amicus Curiae for accused by the State._x000a_Ld. Amicus Curiae sought time to go through the case file for arguments on charge, which was allowed._x000a_Case adjourned for arguments on charge._x000a_Accused persons were remanded to JC till the next date."/>
    <b v="0"/>
    <b v="1"/>
    <x v="0"/>
    <m/>
    <m/>
  </r>
  <r>
    <s v="IO was not present for furnishing the clarifications regarding the case property."/>
    <s v="Summons sent to IO received with request which was allowed._x000a_Fresh summons were issued to IO for seeking clarification regarding the case property._x000a_Case adjourned for PE._x000a_Accused was remanded to JC till the next date."/>
    <b v="0"/>
    <b v="1"/>
    <x v="0"/>
    <m/>
    <m/>
  </r>
  <r>
    <s v="On the request of PW-Ct. Sandeep as he was not well."/>
    <s v="PW-26 Ct. Dhirender was examined-in-chief, cross-examined and discharged._x000a_As PW-Ct. Sandeep was not feeling well, on his request, he was discharged unexamined. He was summoned afresh for the next date._x000a_Inspector Malkiat Singh was also summoned for the next date._x000a_Case adjourned for PE._x000a_Accused was remanded to JC till the next date."/>
    <b v="0"/>
    <b v="1"/>
    <x v="0"/>
    <m/>
    <m/>
  </r>
  <r>
    <s v="Statements of accused persons u/s 313 Cr.P.C were recorded today."/>
    <s v="Statements of both the accused persons under Section 313 Cr.P.C were recorded today. As accused persons wanted to lead evidence in their defence, case adjourned for DE._x000a_Accused Gopal Singh was remanded to JC till the next date."/>
    <b v="0"/>
    <b v="1"/>
    <x v="0"/>
    <m/>
    <m/>
  </r>
  <r>
    <s v="Order was not ready."/>
    <s v="Order was not ready. Case adjourned for orders._x000a_Accused was remanded to JC till the next date."/>
    <b v="0"/>
    <b v="1"/>
    <x v="0"/>
    <m/>
    <m/>
  </r>
  <r>
    <s v="No further arguments were requested to be addressed."/>
    <s v="Bail bonds under Section 437-A furnished on behalf of all the accused persons, which were accepted for six months._x000a_Case adjourned for orders."/>
    <b v="0"/>
    <b v="1"/>
    <x v="0"/>
    <m/>
    <m/>
  </r>
  <r>
    <s v="Counsel for all the accused persons were not available."/>
    <s v="Case adjourned for final arguments._x000a_All the accused persons were remanded to JC till the next date."/>
    <b v="0"/>
    <b v="1"/>
    <x v="0"/>
    <m/>
    <m/>
  </r>
  <r>
    <s v="Complainant, PW- Shri Banwari Lal, IO as well as MHC(M) summoned for the next date of hearing and case adjourned."/>
    <s v="Arguments on the point of charge heard. Charge U/s 302 IPC framed against the accused._x000a_Case adjourned for PE._x000a_Accused was remanded to JC."/>
    <b v="1"/>
    <b v="1"/>
    <x v="0"/>
    <m/>
    <m/>
  </r>
  <r>
    <s v="No other PW was present"/>
    <s v="PW-15 Gaurav Gupta was examined-in-chief, cross-examined and discharged._x000a_PW-Sukhbir Singh turned up at 12 noon when counsel for accused persons had already left for KKD Court. He was discharged unexamined and summoned again for the next date._x000a_Case adjourned for PE. Both the accused persons were remanded to JC."/>
    <b v="0"/>
    <b v="1"/>
    <x v="0"/>
    <m/>
    <m/>
  </r>
  <r>
    <s v="No other PW was present."/>
    <s v="Summons sent to IO received with request which was allowed._x000a_PW-10 Shri Tika Ram Bhoria and PW-11 Shri Rakesh were examined-in-chief, cross-examined and discharged._x000a_Case adjourned for PE._x000a_Three more PWs were summoned for the next date._x000a_Accused persons were remanded to JC till the next date."/>
    <b v="0"/>
    <b v="1"/>
    <x v="0"/>
    <m/>
    <m/>
  </r>
  <r>
    <s v="No PW was present."/>
    <s v="Summons sent to PW-SI Braham Prakash received served. However, he was not present._x000a_IO was also absent._x000a_BWs were issued against PW-SI Braham Prakash and IO for the next date._x000a_Case adjourned for PE._x000a_Both the accused persons were remanded to JC till the next date."/>
    <b v="0"/>
    <b v="1"/>
    <x v="0"/>
    <m/>
    <m/>
  </r>
  <r>
    <s v="Arguments were not concluded."/>
    <s v="Part arguments heard. Case adjourned for further arguments._x000a_Accused Chander Bhan was remanded to JC."/>
    <b v="0"/>
    <b v="1"/>
    <x v="0"/>
    <m/>
    <m/>
  </r>
  <r>
    <s v="Arguments on charge were concluded today."/>
    <s v="Arguments heard on the point of charge._x000a_I.O was summoned for the next date._x000a_Case adjourned for order on charge._x000a_Accused persons were remanded to J.C till next date."/>
    <b v="0"/>
    <b v="1"/>
    <x v="0"/>
    <m/>
    <m/>
  </r>
  <r>
    <s v="PW IO/Inspector Sunil Kumar was absent."/>
    <s v="Summons sent to PW IO Inspector Sunil Kumar received with report that he is on leave. Fresh summons were issued to the said witness._x000a_Case was adjourned for P.E_x000a_Accused persons were remanded to J.C till next date."/>
    <b v="0"/>
    <b v="1"/>
    <x v="0"/>
    <m/>
    <m/>
  </r>
  <r>
    <s v="Pen drive taken out from the case property could not be played in the court."/>
    <s v="PW-11 Daljeet was further examined-in-chief, cross-examined and discharged._x000a_PW-12 was partly examined-in-chief. His further examination-in-chief was deferred as the pen drive taken out from the case property could not be played on the computer installed in the court. He was bound down for the next date._x000a_Case adjourned for PE._x000a_Complainant and IO was summoned for the next date._x000a_Accused Shamsher Singh was remanded to JC."/>
    <b v="0"/>
    <b v="1"/>
    <x v="0"/>
    <m/>
    <m/>
  </r>
  <r>
    <s v="No other PW was summoned for today."/>
    <s v="PW-25 Naresh Kumar and PW-26 R. Eniyavan were examined-in-chief, cross-examined and discharged._x000a_Case adjourned for PE on the date already fixed._x000a_Accused was remanded to JC."/>
    <b v="0"/>
    <b v="1"/>
    <x v="0"/>
    <m/>
    <m/>
  </r>
  <r>
    <s v="Ld. counsel for accused Sant Saran Nehra was not present."/>
    <s v="Adjournment was prayed on behalf of accused Sant Saran Nehra stating that the main counsel was busy in Saket Court._x000a_Counsels for other accused persons were also not present._x000a_Case was adjourned for final arguments._x000a_Accused persons were remanded to J.C till next date."/>
    <b v="0"/>
    <b v="1"/>
    <x v="0"/>
    <m/>
    <m/>
  </r>
  <r>
    <s v="PW-18 was further cross- examined today."/>
    <s v="PW-18 ASI Abhinandan was further cross-examined pursuant to the application u/S 311 Cr.P.C and was discharged._x000a_One application u/S 340 Cr.P.C moved on behalf of the State._x000a_Case adjourned for consideration of the above-said application and final arguments on the next date._x000a_Accused persons Rohit Kumar, Shashi and Ramesh remanded to JC till the next date."/>
    <b v="0"/>
    <b v="1"/>
    <x v="0"/>
    <m/>
    <m/>
  </r>
  <r>
    <s v="No other PW was present."/>
    <s v="PW-16 SI Vinay Sangwan was examined-in-chief, cross-examined and discharged. PW-15 Ct. Ram Niwas was bound-down for today, however, he sent a written request for exemption, which was allowed._x000a_Case adjourned for PE._x000a_Both the accused persons were remanded to JC till the next date."/>
    <b v="0"/>
    <b v="1"/>
    <x v="0"/>
    <m/>
    <m/>
  </r>
  <r>
    <s v="No other PW was present."/>
    <s v="Summons sent to IO received served. However, he was not present. On the submission of MHC(M), IO was exempted from appearance for today._x000a_Summons sent to PW Ct. Pawan received with request which was allowed._x000a_Ld. counsels for the accused persons made a statement thereby not disputing the genuineness of ten documents. In view of the statement, said documents were got exhibited as Ex.PX1 to Ex.PX10 and accordingly, four witnesses were dropped from the list of witnesses._x000a_PW-1 Vijay Kumar was examined-in-chief, cross-examined and discharged._x000a_Case adjourned for PE._x000a_Accused was remanded to JC till the next date."/>
    <b v="0"/>
    <b v="1"/>
    <x v="0"/>
    <m/>
    <m/>
  </r>
  <r>
    <s v="Order was not ready."/>
    <s v="Order was not ready._x000a_Case adjourned for order._x000a_Accused was remanded to J.C till next date."/>
    <b v="0"/>
    <b v="1"/>
    <x v="0"/>
    <m/>
    <m/>
  </r>
  <r>
    <s v="Order was not ready."/>
    <s v="Order was not ready._x000a_Case adjourned for order._x000a_Accused was remanded to J.C till next date."/>
    <b v="0"/>
    <b v="1"/>
    <x v="0"/>
    <m/>
    <m/>
  </r>
  <r>
    <s v="Ld. counsel for accused Ravi @ Rambo could not advance arguments."/>
    <s v="Ld counsel for accused Ravi @ Rambo sought time to argue the matter as he was not prepared for the same. Request was allowed._x000a_Case was adjourned for further final arguments._x000a_Accused persons were remanded to J.C till next date."/>
    <b v="0"/>
    <b v="1"/>
    <x v="0"/>
    <m/>
    <m/>
  </r>
  <r>
    <s v="Ld. P.O was on leave."/>
    <s v="The matter was put up before Ld Link ASJ._x000a_IO as well as PW ASI Sudershan sent separate request for exemption from personal appearance. Request was allowed._x000a_Fresh summons were issued to the I.O as well as PW ASI Sudershan for the next date._x000a_Accused persons were remanded to J.C till next date."/>
    <b v="0"/>
    <b v="0"/>
    <x v="1"/>
    <m/>
    <m/>
  </r>
  <r>
    <s v="Ld. P.O was on leave."/>
    <s v="The matter was put up before Ld Link ASJ._x000a_FSL result filed._x000a_PW Ashok and PW Manjeet were present who were discharged unexamined._x000a_Case was adjourned for P.E._x000a_Accused persons were remanded to J.C till next date."/>
    <b v="0"/>
    <b v="1"/>
    <x v="0"/>
    <m/>
    <m/>
  </r>
  <r>
    <s v="Ld. P.O was on leave."/>
    <s v="The matter was put up before Ld Link ASJ._x000a_FSL result filed._x000a_PW Puran was present who was discharged un-examined. Ct. Satpal sent request for exemption from personal appearance which was allowed._x000a_Case adjourned for P.E._x000a_Accused was remanded to J.C till next date."/>
    <b v="0"/>
    <b v="1"/>
    <x v="0"/>
    <m/>
    <m/>
  </r>
  <r>
    <s v="Ld. P.O was on leave."/>
    <s v="The matter was put up before Ld Link ASJ._x000a_Case was adjourned for order on the miscallenous application."/>
    <b v="0"/>
    <b v="1"/>
    <x v="0"/>
    <m/>
    <m/>
  </r>
  <r>
    <s v="Ld. P.O was on leave."/>
    <s v="The matter was put up before Ld Link ASJ._x000a_Case was adjourned for order._x000a_Accused was remanded to J.C till next date."/>
    <b v="0"/>
    <b v="1"/>
    <x v="0"/>
    <m/>
    <m/>
  </r>
  <r>
    <s v="Ld. P.O was on leave."/>
    <s v="The matter was put up before Ld Link ASJ._x000a_Case was adjourned for order._x000a_Accused was remanded to J.C till next date."/>
    <b v="0"/>
    <b v="1"/>
    <x v="0"/>
    <m/>
    <m/>
  </r>
  <r>
    <s v="Ld. P.O was on leave."/>
    <s v="The matter was put up before Ld Link ASJ._x000a_Case was adjourned for final arguments._x000a_Accused persons were remanded to J.C till next date."/>
    <b v="0"/>
    <b v="1"/>
    <x v="0"/>
    <m/>
    <m/>
  </r>
  <r>
    <s v="Arguments on charge were not concluded."/>
    <s v="Part arguments on charge heard._x000a_Summons sent to IO received with request which was allowed._x000a_Fresh Bail Bond u/s 437 Cr.P.C furnished on behalf of accused Pramod Gujjar._x000a_Case adjourned for further arguments on charge._x000a_Accused Net Ram, Ajay Kumar Yadav and Rakesh Rawat were remanded to JC."/>
    <b v="0"/>
    <b v="1"/>
    <x v="0"/>
    <m/>
    <m/>
  </r>
  <r>
    <s v="Paucity of time."/>
    <s v="PW-27 DCP Pankaj Kumar Singh was examined-in-chief, cross-examined and discharged._x000a_Due to paucity of time, IO Inspector Devender Singh was discharged unexamined._x000a_Case adjourned for PE._x000a_Accused was remanded to JC till the next date."/>
    <b v="0"/>
    <b v="1"/>
    <x v="0"/>
    <m/>
    <m/>
  </r>
  <r>
    <s v="On the submission of Ld. Addl. PP for the State."/>
    <s v="PW-10 Master Shubham was examined as vulnerable witness._x000a_PW-Ct Harsh Kumar was discharged on the submission of Ld. Addl. PP for the State that assistance of IO was required._x000a_PW-Ct. Harh Kumar and PW-Sonu were summoned for the next date._x000a_Case adjourned for PE._x000a_Accused was remanded to JC till the next date."/>
    <b v="0"/>
    <b v="1"/>
    <x v="0"/>
    <m/>
    <m/>
  </r>
  <r>
    <s v="Ld. counsel for accused persons was not present."/>
    <s v="None appeared on behalf of accused persons though awaited till 1 p.m_x000a_PW Ct. Deepak and PW Rashish Ahmed were discharged unexamined._x000a_Case adjourned for P.E_x000a_Accused persons were remanded to J.C till next date."/>
    <b v="0"/>
    <b v="1"/>
    <x v="0"/>
    <m/>
    <m/>
  </r>
  <r>
    <m/>
    <s v="Vide my separate judgment, accused was convicted for commission of offence of culpable homicide not amounting to murder under Section 304 Part 1 IPC._x000a_Arguments heard on the point of sentence._x000a_Convict was sentenced to rigorous imprisonment for 10 years with fine of Rs.5,000/-. In default of payment of fine, convict was further sentenced to undergo 3 months rigorous imprisonment. Copy of the judgment and order on sentence given to convict free of cost._x000a_Family members of deceased Rohit @ Sonu referred to DLSA West._x000a_Copy of the order was ordered to be sent to DLSA."/>
    <b v="0"/>
    <b v="0"/>
    <x v="1"/>
    <m/>
    <m/>
  </r>
  <r>
    <m/>
    <s v="Vide my separate judgment, accused was convicted for commission of offence punishable under Section 325 IPC._x000a_Arguments heard on the point of sentence._x000a_Convict was sentenced to rigorous imprisonment for 5 years with fine of Rs.3,000/-. In default of payment of fine, convict was further sentenced to undergo 1 months rigorous imprisonment. Copy of the judgment and order on sentence given to convict free of cost._x000a_Family members of deceased Jitender referred to DLSA West._x000a_Copy of the order was ordered to be sent to DLSA."/>
    <b v="0"/>
    <b v="0"/>
    <x v="1"/>
    <m/>
    <m/>
  </r>
  <r>
    <s v="Paucity of time."/>
    <s v="Two cases titled State v. Ashok Kumar and State v. Gurdit Singh listed for passing judgment, no time was left to hear arguments in the case._x000a_Case was adjourned for final arguments._x000a_Accused persons were remanded to J.C till next date."/>
    <b v="0"/>
    <b v="1"/>
    <x v="0"/>
    <m/>
    <m/>
  </r>
  <r>
    <s v="Counsel for two accused persons were not present."/>
    <s v="Vakaltnama on behalf of accused Sharif Khan and Saif Khan filed._x000a_Counsels for two accused persons were not present._x000a_On request of Ld. Addl. P.P IO was summoned for the next date._x000a_Case was adjourned for arguments on charge on 11-12-2017._x000a_Accused persons were remanded to J.C till next date."/>
    <b v="0"/>
    <b v="1"/>
    <x v="0"/>
    <m/>
    <m/>
  </r>
  <r>
    <s v="Ld. counsel for all the accused persons were not present."/>
    <s v="Accused Abid and Salim submitted that they had engaged private counsel who were unable to appear._x000a__x000a_On request of Ld. Addl. P.P IO was summoned for the next date._x000a_Case was adjourned for arguments on charge on 11-12-2017._x000a_Accused persons were remanded to J.C till next date."/>
    <b v="0"/>
    <b v="1"/>
    <x v="0"/>
    <m/>
    <m/>
  </r>
  <r>
    <s v="On request of Ld. Counsel for accused persons."/>
    <s v="IO submitted that fourth accused Rohit has been arrested and the supplementary charge-sheet against him has been filed before the Ld. M.M._x000a_Ld. counsel for accused persons submitted that he has moved a transfer application as case pertaining to one of the accused persons namely Ashish is pending in some other court._x000a_Case was adjourned for arguments on charge._x000a_Accused persons were remanded to J.C till next date."/>
    <b v="0"/>
    <b v="1"/>
    <x v="0"/>
    <m/>
    <m/>
  </r>
  <r>
    <s v="IO sought time to file FSL result. _x000a_No PW was present."/>
    <s v="I.O sought time to file FSL result in respect of sample of blood stained wall plaster._x000a_Ld Addl. P.P for the State made separate statement thereby dropping PW Indraj from the list of witnesses._x000a_Case was adjourned for P.E"/>
    <b v="0"/>
    <b v="1"/>
    <x v="0"/>
    <m/>
    <m/>
  </r>
  <r>
    <s v="No other PW was present."/>
    <s v="PW-32 SI Jasbir Malik was partly examined-in-chief. His further examination-in-chief was deferred at his request as he was feeling too tired to depose further._x000a_Ct. Rajeev Kumar and IO sent written request for exemption from personal appearance which was considered and allowed. PW-32 SI Jasbir Malik was bound-down for fresh date._x000a_Ct. Rajeev Kumar was summoned for the fresh date._x000a_Case adjourned for date already fixed._x000a_Accused persons were remanded to J.C till next date."/>
    <b v="0"/>
    <b v="1"/>
    <x v="0"/>
    <m/>
    <m/>
  </r>
  <r>
    <s v="I.O sought time to file supplementary charge-sheet."/>
    <s v="PW-17 HC Satish Kumar was examined and discharged._x000a_IO sought 15 days time to file supplementary charge-sheet. Request was allowed._x000a_PW ASI Hawa Singh was discharged unexamined as he was the witness to the supplementary charge-sheet_x000a_Case was adjourned P.E_x000a_Accused was remanded to J.C till next date."/>
    <b v="0"/>
    <b v="1"/>
    <x v="0"/>
    <m/>
    <m/>
  </r>
  <r>
    <s v="No DW was present."/>
    <s v="Adjournment was prayed on behalf of the accused as counsel for the accused was busy in Hon'ble High Court. No DW was present._x000a_Last and final opportunity given._x000a_Case adjourned for D.E._x000a_Accused was remanded to J.C till next date."/>
    <b v="0"/>
    <b v="1"/>
    <x v="0"/>
    <m/>
    <m/>
  </r>
  <r>
    <s v="Arguments were not concluded."/>
    <s v="Bail bonds under Section 437-A Cr.P.C furnished on behalf of accused persons._x000a_Part arguments heard on behalf of the State._x000a_Case was adjourned for further final arguments."/>
    <b v="0"/>
    <b v="1"/>
    <x v="0"/>
    <m/>
    <m/>
  </r>
  <r>
    <s v="Arguments on charge heard today."/>
    <s v="Arguments on charge heard._x000a_Case adjourned for order on charge._x000a_Accused persons were remanded to JC till the next date."/>
    <b v="0"/>
    <b v="1"/>
    <x v="0"/>
    <m/>
    <m/>
  </r>
  <r>
    <s v="In view of the submission of IO."/>
    <s v="In view of the submission of IO that supplementary charge-sheet in respect of accused Promila and the FSL result was to be filed today, case adjourned for order on charge._x000a_Both the accused persons were remanded to JC till the next date."/>
    <b v="0"/>
    <b v="1"/>
    <x v="0"/>
    <m/>
    <m/>
  </r>
  <r>
    <s v="For want of case property."/>
    <s v="PW-24 Ct. Naveen was further examined-in-chief, cross-examined and discharged._x000a_PW-22 Ct. Deepak Goyat was further examined-in-chief. His further examination-in-chief was deferred for want of case property._x000a_Case adjourned for PE for date fixed._x000a_All the accused persons were remanded to JC till the next date."/>
    <b v="0"/>
    <b v="1"/>
    <x v="0"/>
    <m/>
    <m/>
  </r>
  <r>
    <s v="Paucity of time."/>
    <s v="Summons sent to IO received with request which was allowed._x000a_PW-1 Robin was further cross-examined on application u/s 311 Cr.P.C moved on behalf of accused Shubham._x000a_PW-Kamla Devi was present. However, due to paucity of time, she was discharged un-examined. She was bound down for the next date._x000a_Case adjourned for PE._x000a_Accused persons were remanded to JC."/>
    <b v="0"/>
    <b v="1"/>
    <x v="0"/>
    <m/>
    <m/>
  </r>
  <r>
    <s v="On the request of Ld. Special PP for the State."/>
    <s v="DW-1 Shri Satish Sharma and DW-2 Shri Ravinder Sharma was examined-in-chief. On the request of Ld. Special PP for the State, cross-examination of above-said witnesses was deferred._x000a_Case adjourned for DE._x000a_Accused persons were remanded to JC till the next date."/>
    <b v="0"/>
    <b v="1"/>
    <x v="0"/>
    <m/>
    <m/>
  </r>
  <r>
    <s v="Arguments were not concluded."/>
    <s v="Part arguments heard._x000a_Case adjourned for further arguments._x000a_Accused persons were remanded to JC till the next date."/>
    <b v="0"/>
    <b v="1"/>
    <x v="0"/>
    <m/>
    <m/>
  </r>
  <r>
    <s v="No other PW was present."/>
    <s v="PW-12 HC Harish Chand was examined-in-chief, cross-examined and discharged. Exemption on behalf of IO and PW-SI Manish Kumar and PW-Ct. Anand was allowed. All were summoned again for the next date. Ct. Ajay was also summoned for the next date._x000a_Case adjourned for PE_x000a_Accused was remanded to JC till the next date."/>
    <b v="0"/>
    <b v="1"/>
    <x v="0"/>
    <m/>
    <m/>
  </r>
  <r>
    <s v="On the request of PW-18."/>
    <s v="Summons sent to PW-SI Parveen Kumar received with request which was allowed._x000a_PW-18 Inspector Subhash Malik was partly examined-in-chief. On his request, his further examination-in-chief was deferred._x000a_Both PW-SI Parveen Kumar and Inspector Subhash Malik were summoned for the next date._x000a_Case adjourned for PE._x000a_Accused was remanded to JC till the next date."/>
    <b v="0"/>
    <b v="1"/>
    <x v="0"/>
    <m/>
    <m/>
  </r>
  <r>
    <s v="DE was closed today."/>
    <s v="DW-1 Shri Arvind Singh was examined-in-chief, cross-examined and discharged. In view of the statement of Ld.LAC for accused persons, DE was closed. Case adjourned for final arguments._x000a_Accused Gopal Singh was remanded to JC till the next date."/>
    <b v="0"/>
    <b v="1"/>
    <x v="0"/>
    <m/>
    <m/>
  </r>
  <r>
    <s v="Arguments were not concluded."/>
    <s v="Part arguments heard._x000a_Accused persons were directed to furnish bail bond u/s 437 Cr.P.C in a sum of Rs. 25,000/- with one surety in the like amount on the next date._x000a_Case adjourned for further arguments._x000a_Accused persons were remanded to JC till the next date."/>
    <b v="0"/>
    <b v="1"/>
    <x v="0"/>
    <m/>
    <m/>
  </r>
  <r>
    <s v="Charge framed. Complainant and one PW were summoned for the next date."/>
    <s v="Charge under Section 302 IPC framed against the accused persons._x000a_Case adjourned for PE._x000a_Accused persons were remanded to JC till the next date."/>
    <b v="0"/>
    <b v="1"/>
    <x v="0"/>
    <m/>
    <m/>
  </r>
  <r>
    <s v="IO summoned for today was not present."/>
    <s v="Summons sent to IO Inspector Kamal Deep received with request which was considered._x000a_He was summoned again for the next date._x000a_Accused was remanded to JC till the next date."/>
    <b v="0"/>
    <b v="0"/>
    <x v="1"/>
    <m/>
    <m/>
  </r>
  <r>
    <s v="No other PW was summoned for today."/>
    <s v="Summons sent to IO received with request which was allowed._x000a_PW-27 Ct. Sandeep and PW-28 Inspector Malkiat Singh were examined and discharged._x000a_Case adjourned for PE._x000a_Accused was remanded to JC till the next date."/>
    <b v="0"/>
    <b v="1"/>
    <x v="0"/>
    <m/>
    <m/>
  </r>
  <r>
    <s v="Ld. Addl. PP for the State was on leave."/>
    <s v="Case adjourned for further final arguments._x000a_Accused was remanded to JC till the next date."/>
    <b v="0"/>
    <b v="1"/>
    <x v="0"/>
    <m/>
    <m/>
  </r>
  <r>
    <s v="Ld. Addl. PP for the State was on leave."/>
    <s v="Part arguments on charge heard._x000a_Case adjourned for further arguments on charge._x000a_Accused persons Net Ram, Ajay Kumar Yadav and Rakesh Rawat remanded to JC till the next date."/>
    <b v="0"/>
    <b v="1"/>
    <x v="0"/>
    <m/>
    <m/>
  </r>
  <r>
    <s v="Ld. Addl. PP for the State was on leave."/>
    <s v="Part arguments on charge heard._x000a_Case adjourned for further arguments on charge._x000a_Accused persons Net Ram, Ajay Kumar Yadav and Rakesh Rawat remanded to JC till the next date."/>
    <b v="0"/>
    <b v="1"/>
    <x v="0"/>
    <m/>
    <m/>
  </r>
  <r>
    <s v="No PW was present."/>
    <s v="Exemption application moved on behalf of accused Sudho Devi was allowed and she was exempted from personal appearance for today._x000a_Factum regarding death of accused Ravi @ Ajit Chand was verified and his death certificate was filed. Accordingly, proceedings against accused Ravi @ Ajit Chand stands abated._x000a_In view of written request sent on behalf of IO Inspector M.L Meena, he was exempted from appearance for today only. He was summoned again for the next date._x000a_Case adjourned for PE."/>
    <b v="0"/>
    <b v="1"/>
    <x v="0"/>
    <m/>
    <m/>
  </r>
  <r>
    <s v="I.O was absent."/>
    <s v="PW I.O/Inspector Sunil Kumar was not present as he was stated to be on medical rest for two days._x000a_Case was adjourned for P.E._x000a_Fresh summon was issued to the I.O._x000a_Accused persons were remanded to J.C till next date."/>
    <b v="0"/>
    <b v="1"/>
    <x v="0"/>
    <m/>
    <m/>
  </r>
  <r>
    <s v="No other PW was present."/>
    <s v="PW-1 Shri Sushil Kumar was examined-in-chief and partly cross-examined on behalf of the State. His further examination was deferred as Ld. Addl. PP was on leave. He was bound-down for the next date._x000a_PW-2 Shri Naveen Bansal was examined and discharged._x000a_Case adjourned for PE._x000a_Accused was remanded to JC till the next date."/>
    <b v="0"/>
    <b v="1"/>
    <x v="0"/>
    <m/>
    <m/>
  </r>
  <r>
    <s v="Ld. Addl. PP for the State was on leave."/>
    <s v="DW-2 Shri Amarjeet Singh Kohli was examined-in-chief._x000a_His cross-examination was deferred as Ld. Addl. PP was on leave today._x000a_Case adjourned for DE._x000a_Accused was remanded to JC till the next date."/>
    <b v="0"/>
    <b v="1"/>
    <x v="0"/>
    <m/>
    <m/>
  </r>
  <r>
    <s v="Ld. Addl. PP for the State was on leave."/>
    <s v="Part arguments on charge heard. As Ld. Addl. PP for the State was on leave, case adjourned for further arguments on charge._x000a_On request of IO, letter of request was ordered to be sent to the Director FSL Rohini to prepare the FSL result of present case on priority basis._x000a_Accused persons were remanded to JC till the next date."/>
    <b v="0"/>
    <b v="1"/>
    <x v="0"/>
    <m/>
    <m/>
  </r>
  <r>
    <s v="No other PW was present."/>
    <s v="PW-12 Shri Pankaj Luthra and PW-13 Shri Bharat Bhushan were examined and discharged._x000a_Exemption on behalf of PW-Balbir Singh was allowed. He was summoned again for the next date._x000a_Two more PWS were summoned for the next date._x000a_Case adjourned for PE._x000a_Accused persons were remanded to JC."/>
    <b v="0"/>
    <b v="1"/>
    <x v="0"/>
    <m/>
    <m/>
  </r>
  <r>
    <s v="Counsel for accused persons was not available today."/>
    <s v="PW-18 SI Braham Prakash was examined-in-chief. His cross-examination was deferred as counsel for both the accused persons was not available today._x000a_PW-18 was bound down for the next date._x000a_Case adjourned for PE._x000a_Both the accused persons were remanded to JC till the next date."/>
    <b v="0"/>
    <b v="1"/>
    <x v="0"/>
    <m/>
    <m/>
  </r>
  <r>
    <s v="Ld. Addl. PP for the State was on leave."/>
    <s v="Ld. Addl. PP for the State was on leave today, hence, case adjourned for final arguments._x000a_Accused Hari Pal was directed to furnish bail bond u/s 437 -A Cr.P.C on the next date._x000a_Case adjourned for arguments._x000a_Accused Harender Passi, Hari Pal Singh and Sugreev Paswan were remanded to JC till the next date."/>
    <b v="0"/>
    <b v="1"/>
    <x v="0"/>
    <m/>
    <m/>
  </r>
  <r>
    <s v="Charge was framed today."/>
    <s v="Arguments on the point of charge heard._x000a_Charge was framed separately to which the accused persons pleaded not guilty and claimed trial._x000a_Accused persons were remanded to J.C till next date._x000a_PWs were summoned for the next date._x000a_Case adjourned for P.E."/>
    <b v="0"/>
    <b v="1"/>
    <x v="0"/>
    <m/>
    <m/>
  </r>
  <r>
    <s v="No other PW was present."/>
    <s v="PW-13 HC Anand and PW-14 SI Manish Kumar were examined-in-chief, cross-examined and discharged._x000a_Exemption on behalf of PW-Ct. Ajay Kumar was allowed. He was summoned again for the next date._x000a_PW-SI Karan Pal Singh was also summoned for the next date._x000a_Case adjourned for PE._x000a_Accused was remanded to JC till the next date."/>
    <b v="0"/>
    <b v="1"/>
    <x v="0"/>
    <m/>
    <m/>
  </r>
  <r>
    <s v="No PW was present."/>
    <s v="Vakaltnama on behalf of accused persons filed. IO moved an application for extension of time to get PW Mohd. Nasruddin who is a resident of Nepal served through Ministry of Home Affairs. His request was allowed._x000a_Five PWs were summoned for next four dates._x000a_Case was adjourned for P.E"/>
    <b v="0"/>
    <b v="1"/>
    <x v="0"/>
    <m/>
    <m/>
  </r>
  <r>
    <s v="Ld. counsel for the accused persons was not present."/>
    <s v="PW Rahish Ahmed and Ct. Deepak were present who were discharged unexamined as the main counsel for the accused was stated to have gone to Punjab on account of demise of his relative._x000a_Case was adjourned for P.E._x000a_Accused persons were remanded to J.C till next date."/>
    <b v="0"/>
    <b v="1"/>
    <x v="0"/>
    <m/>
    <m/>
  </r>
  <r>
    <s v="No other PW was present."/>
    <s v="PW-2 Shri Puran and PW-3 Ct. Satpal Singh were examined-in-chief, cross-examined and discharged._x000a_Case listed for day-to-day hearing w.e.f 02.01.2018 to 05.01.2018 and 08.01.2018 to 12.01.2018. PWs were summoned accordingly for the above-said dates._x000a_Accused was remanded to JC till the next date."/>
    <b v="0"/>
    <b v="0"/>
    <x v="1"/>
    <m/>
    <m/>
  </r>
  <r>
    <s v="Paucity of Time."/>
    <s v="As Ld. P.O had to go to the Hon'ble High Court for interaction with Hon'ble Committee, order could not be passed."/>
    <b v="0"/>
    <b v="0"/>
    <x v="1"/>
    <m/>
    <m/>
  </r>
  <r>
    <s v="Ld counsel for accused Ravi @ Rambo was not present."/>
    <s v="Ld. counsel for accused Ravi @ Rambo did not turn up though awaited till 1 p.m. Last and final opportunity was granted to argue the matter._x000a_Case adjourned for final arguments._x000a_Accused persons were remanded to J.C till next date."/>
    <b v="0"/>
    <b v="1"/>
    <x v="0"/>
    <m/>
    <m/>
  </r>
  <r>
    <s v="Ld. Presiding officer was on leave."/>
    <s v="Case adjourned for further arguments on charge._x000a_Accused persons Net Ram, Ajay Kumar Yadav and Rakesh Rawat were remanded to JC till the next date."/>
    <b v="0"/>
    <b v="1"/>
    <x v="0"/>
    <m/>
    <m/>
  </r>
  <r>
    <s v="Ld. Presiding officer was on leave."/>
    <s v="PW-ASI Sudarshan was discharged unexamined. He was summoned again for the next date._x000a_Case adjourned for PE._x000a_Both the accused persons were remanded to JC till the next date."/>
    <b v="0"/>
    <b v="1"/>
    <x v="0"/>
    <m/>
    <m/>
  </r>
  <r>
    <s v="Ld. Presiding officer was on leave."/>
    <s v="PW-IO/Inspector Devender Singh was discharged unexamined. He was summoned again for the next date._x000a_Case adjourned for PE._x000a_Accused was remanded to JC till the next date."/>
    <b v="0"/>
    <b v="1"/>
    <x v="0"/>
    <m/>
    <m/>
  </r>
  <r>
    <s v="Ld. Presiding officer was on leave."/>
    <s v="PW-Sheela was discharged unexamined. Exemption on behalf of PW-Banwari Lal was allowed. Both were summoned again for the next date._x000a_Case adjourned for PE._x000a_Accused was remanded to JC till the next date."/>
    <b v="0"/>
    <b v="1"/>
    <x v="0"/>
    <m/>
    <m/>
  </r>
  <r>
    <s v="Ld. Presiding officer was on leave."/>
    <s v="Case adjourned for orders."/>
    <b v="0"/>
    <b v="1"/>
    <x v="0"/>
    <m/>
    <m/>
  </r>
  <r>
    <s v="Ld. Presiding officer was on leave."/>
    <s v="Case adjourned for final arguments._x000a_Accused Chander Bhan was remanded to JC till the next date."/>
    <b v="0"/>
    <b v="1"/>
    <x v="0"/>
    <m/>
    <m/>
  </r>
  <r>
    <s v="Supplementary charge-sheet of accused Promila was not received."/>
    <s v="Order on charge was not passed as it was informed that supplementary charge-sheet against another accused namely Promila had been filed before the Ld. M.M who sent the case to Ld. District Judge which is fixed for 14.12.2017. It was also informed by the I.O that another accused Ravi has been arrested and he needed time to investigate role of accused Ravi. _x000a_Case was adjourned for order on charge._x000a_Accused persons were remanded to J.C till next date."/>
    <b v="0"/>
    <b v="1"/>
    <x v="0"/>
    <m/>
    <m/>
  </r>
  <r>
    <s v="Ld. counsels for accused persons were not present."/>
    <s v="PW-21 Dr Bishan Singh examined and discharged._x000a_PW-20 Vikas Sethi crossexamined on behalf of 6 accused persons. His cross-examination on behalf of 4 accused persons deferred. He was bound-down for the next date._x000a_Arguments on the application for release of motorcycle on Superdari were heard. The application was considered and allowed._x000a_One more PW was summoned for the next date._x000a_Accused persons were remanded to J.C till next date."/>
    <b v="0"/>
    <b v="0"/>
    <x v="1"/>
    <m/>
    <m/>
  </r>
  <r>
    <s v="No other PW was present."/>
    <s v="PW-16 Sh. Sukhveer Singh examined and discharged. IO sent request for exemption from personal appearance which was considered and allowed._x000a_IO was summoned for the next date._x000a_Case was adjourned for P.E_x000a_Accused persons were remanded to J.C till next date."/>
    <b v="0"/>
    <b v="1"/>
    <x v="0"/>
    <m/>
    <m/>
  </r>
  <r>
    <s v="Paucity of time"/>
    <s v="Since evidence of one witness in case titled State V. Nasir etc was being recorded which was likely continue even after lunch, arguments could not be heard in the present case_x000a_Case adjourned for final arguments._x000a_Accused was remanded to J.C till next date."/>
    <b v="0"/>
    <b v="1"/>
    <x v="0"/>
    <m/>
    <m/>
  </r>
  <r>
    <s v="Accused has not engaged any counsel."/>
    <s v="Accused submitted that he needs time engage a private counsel._x000a_Case was adjourned for arguments on charge._x000a_Accused remanded to J.C till next date."/>
    <b v="0"/>
    <b v="1"/>
    <x v="0"/>
    <m/>
    <m/>
  </r>
  <r>
    <s v="Ld. counsel for accused persons sought time to address the arguments."/>
    <s v="Ld. counsel for accused persons submitted that charge-sheet against accused Rohit has been filed in the court of Ld. M.M who has sent the same to Ld. District Judge, West for 15.12.2017 which was likely to be marked to this court. He further submitted that he has moved a transfer application of the case pertaining to other accused namely Ashish which has been fixed for 11.1.2018._x000a_In view of the submission, the case was adjourned for arguments._x000a_Accused persons were remanded to J.C till next date."/>
    <b v="0"/>
    <b v="1"/>
    <x v="0"/>
    <m/>
    <m/>
  </r>
  <r>
    <s v="Paucity of time._x000a_FSL result not filed."/>
    <s v="IO and PW SI Jasbir Malik sent written request for exemption from personal appearance which was considered and allowed._x000a_PW Ct Deepak was discharged unexamined as his testimony could not be recorded in the absence of FSL result. SHO PS Ranhola was directed to file FSL result by next date._x000a_PW-27 Ct. Rajeev was further cross-examined. His cross-examination on behalf of accused Jitender was deferred due to paucity of time. He was bound-down for the next date._x000a_PW SI Jasbir Malik was summoned for the next date._x000a_Case was adjourned for P.E_x000a_Accused persons were remanded to J.C till next date."/>
    <b v="0"/>
    <b v="1"/>
    <x v="0"/>
    <m/>
    <m/>
  </r>
  <r>
    <s v="IO sought time to file FSL result. PW Salauddin did not appear on time."/>
    <s v="PW-6 Rahul Sharma was cross-examined and discharged I.O sought time to file supplementary charge-sheet as FSL result was not obtained. IO was directed to file the same on the next date._x000a_PW Salauddin was absent B/W was issued against him. However, later on PW Salauddin appeared and B/W was cancelled accordingly on his request. He was bound-down for the next date. _x000a_Two more PWs were summoned for the next date._x000a_Accused persons were remanded to J.C till next date."/>
    <b v="0"/>
    <b v="0"/>
    <x v="1"/>
    <m/>
    <m/>
  </r>
  <r>
    <s v="Paucity of time."/>
    <s v="IO sent written request for exemption from personal appearance which was considered and allowed._x000a_PW-11 Ct. Harsh was examined and discharged._x000a_PW Sonu was discharged unexamined due to paucity of time as two cases were listed for final arguments. He was bound-down for the next date._x000a_Case was adjourned for P.E_x000a_Accused persons were remanded to J.C till next date."/>
    <b v="0"/>
    <b v="1"/>
    <x v="0"/>
    <m/>
    <m/>
  </r>
  <r>
    <s v="Ld. counsels for accused Rohit Sharma and Sandeep were not present."/>
    <s v="It was submitted by Ld. Counsel for Vikrant that they have already concluded their arguments. As per record, arguments on behalf of accused Rohit Sharma were to be advanced. None appeared on behalf of accused Rohit Sharma._x000a_Last and final opportunity given to accused Rohit Sharma for addressing the arguments._x000a_Case was adjourned for final arguments._x000a_Accused persons were remanded to J.C till next date."/>
    <b v="0"/>
    <b v="1"/>
    <x v="0"/>
    <m/>
    <m/>
  </r>
  <r>
    <s v="Arguments were not concluded today."/>
    <s v="Part arguments heard on behalf of State._x000a_Accused persons were directed to furnish bail bonds under Section 437A Cr.P.C on the next date._x000a_Case was adjourned for final arguments._x000a_Accused Gopal was remanded to J.C till next date."/>
    <b v="0"/>
    <b v="1"/>
    <x v="0"/>
    <m/>
    <m/>
  </r>
  <r>
    <s v="Ld. P.O was on leave"/>
    <s v="Matter was put up before the Ld. Link ASJ._x000a_PW-12 Manmeet Singh and PW Sukhvinder Singh were discharged un-examined. Both the PWs were bound down for the next date._x000a_Case adjourned for P.E_x000a_Accused Shamsher Singh was remanded to J.C till next date."/>
    <b v="0"/>
    <b v="1"/>
    <x v="0"/>
    <m/>
    <m/>
  </r>
  <r>
    <s v="Ld. P.O was on leave"/>
    <s v="Matter was put up before the Ld. Link ASJ._x000a_PW ASI Hawa Singh was discharged un-examined. Fresh summons issued to PW ASI Hawa Signh and IO for the next date._x000a_Case adjourned for P.E_x000a_Accused was remanded to J.C till next date."/>
    <b v="0"/>
    <b v="1"/>
    <x v="0"/>
    <m/>
    <m/>
  </r>
  <r>
    <s v="Ld. P.O was on leave"/>
    <s v="Matter was put up before the Ld. Link ASJ._x000a_DW Satish Sharma and DW Ravinder Sharma were discharged unexamined._x000a_Case adjourned for DE._x000a_Accused persons were remanded to J.C till next date."/>
    <b v="0"/>
    <b v="1"/>
    <x v="0"/>
    <m/>
    <m/>
  </r>
  <r>
    <s v="Ld. P.O was on leave"/>
    <s v="Matter was put up before the Ld. Link ASJ._x000a_Case was adjourned for final arguments._x000a_Accused persons were remanded to J.C till next date."/>
    <b v="0"/>
    <b v="1"/>
    <x v="0"/>
    <m/>
    <m/>
  </r>
  <r>
    <s v="Ld. Presiding officer was on leave."/>
    <s v="Case adjourned for order on charge._x000a_Accused persons Deepak and Jagbir were remanded to JC till the next date."/>
    <b v="0"/>
    <b v="1"/>
    <x v="0"/>
    <m/>
    <m/>
  </r>
  <r>
    <s v="Ld. Presiding officer was on leave."/>
    <s v="Summons sent to IO received with request which was allowed._x000a_PW-ASI Sushil Kumar was discharged unexamined as the Ld.PO was on leave. He was summoned again for the next date._x000a_Case adjourned for prosecution evidence._x000a_Accused was remanded to JC till the next date."/>
    <b v="0"/>
    <b v="1"/>
    <x v="0"/>
    <m/>
    <m/>
  </r>
  <r>
    <s v="Ld. Presiding officer was on leave."/>
    <s v="Summons sent to PW-SI Praveen Kumar and IO received with requests which are allowed. Both were summoned for the next date._x000a_Case adjourned for prosecution evidence._x000a_Accused was remanded to JC till the next date."/>
    <b v="0"/>
    <b v="1"/>
    <x v="0"/>
    <m/>
    <m/>
  </r>
  <r>
    <s v="Ld. Presiding officer was on leave."/>
    <s v="Case adjourned for consideration of the application u/s 340 Cr.P.C moved on 28.11.2017 as well as final arguments._x000a_Accused persons Rohit Kumar, Shashi and Ramesh were remanded to JC."/>
    <b v="0"/>
    <b v="1"/>
    <x v="0"/>
    <m/>
    <m/>
  </r>
  <r>
    <s v="Ld. Presiding officer was on leave."/>
    <s v="Case adjourned for final arguments._x000a_Accused was remanded to JC."/>
    <b v="0"/>
    <b v="1"/>
    <x v="0"/>
    <m/>
    <m/>
  </r>
  <r>
    <s v="Ld. Presiding officer was on leave."/>
    <s v="Case adjourned for consideration._x000a_Accused persons remanded to J.C till next date."/>
    <b v="0"/>
    <b v="1"/>
    <x v="0"/>
    <m/>
    <m/>
  </r>
  <r>
    <s v="PW I.O Inspector Sunil Kumar was absent."/>
    <s v="PW IO Inspector Sunil Kumar was absent as he was stated to be on medical leave. Only I.O remained to be examined, case was adjourned._x000a_Fresh summon was issued to the I.O Inspector Sunil Kumar for the next date._x000a_Case was adjourned for P.E_x000a_Accused persons were remanded to J.C till next date."/>
    <b v="0"/>
    <b v="1"/>
    <x v="0"/>
    <m/>
    <m/>
  </r>
  <r>
    <s v="No PW was present."/>
    <s v="Summon sent to IO and first IO received with requests which were allowed._x000a_PW-6 Kamla Devi was examined and discharged._x000a_Case adjourned for PE._x000a_Three PWS were summoned for the next date._x000a_Accused persons were remanded to JC till the next date."/>
    <b v="0"/>
    <b v="1"/>
    <x v="0"/>
    <m/>
    <m/>
  </r>
  <r>
    <s v="Paucity of time."/>
    <s v="Summons sent to IO received with request which was allowed._x000a_PW- Brijesh was examined and discharged._x000a_Due to paucity of time, PW-Shri Bhushan was discharged unexamined. He was bound down for the next date._x000a_Case adjourned for PE._x000a_Accused were remanded to JC till the next date."/>
    <b v="0"/>
    <b v="1"/>
    <x v="0"/>
    <m/>
    <m/>
  </r>
  <r>
    <s v="No other PW was present."/>
    <s v="PW-1 Sushil Kumar was examined-in-chief and partly cross-examined._x000a_Counsel for accused made a statement thereby not disputing the genuineness of certain documents. Accordingly, ASI Daulat Rana, ASI Devender, Ct. Subhah and Dr. Munish Wadhwan were dropped from the list of witnesses._x000a_Case adjourned for PE._x000a_Three PWS were summoned for the next date._x000a_Accused was remanded to JC till the next date."/>
    <b v="0"/>
    <b v="1"/>
    <x v="0"/>
    <m/>
    <m/>
  </r>
  <r>
    <s v="Ld. counsel for accused K.K. Maheshwari was not present."/>
    <s v="Adjournment was prayed on behalf of the accused K.K.Maheshwari stating that the main counsel was not present. Request was allowed._x000a_Case was adjourned for final arguments._x000a_Accused persons were remanded to J.C till next date._x000a_Arguments on interim bail application of accused Gulab Singh were heard which was considered and allowed. Accused was admitted to bail for a period of one month on his furnishing personal bond of Rs. One lakh with two sureties in the amount of Rs.50,000/ each."/>
    <b v="0"/>
    <b v="1"/>
    <x v="0"/>
    <m/>
    <m/>
  </r>
  <r>
    <s v="Counsel for accused Sant Saran Nehra was not present."/>
    <s v="Adjournment was prayed on behalf of accused Sant Saran Nehra stating that the main counsel was busy in Dwarka Courts. Counsels for other two accused persons were not present._x000a_Case was adjourned for final argument._x000a_Accused persons were remanded to J.C till next date."/>
    <b v="0"/>
    <b v="1"/>
    <x v="0"/>
    <m/>
    <m/>
  </r>
  <r>
    <s v="Ld. P.O was on leave"/>
    <s v="IO Inspector Suresh Kumar sent request for exemption from personal appearance which was considered and allowed. Fresh summon was issued to him._x000a_Case was adjourned for order on charge on 8.1.2018._x000a_Accused persons were remanded to J.C till next date."/>
    <b v="0"/>
    <b v="1"/>
    <x v="0"/>
    <m/>
    <m/>
  </r>
  <r>
    <s v="Ld. P.O was on leave"/>
    <s v="PW Ct Ajay Kumar and SI Karan Pal Singh sent request for exemption which was considered and allowed. Fresh summons were issued to them for next date._x000a_IO was also summoned for the next date._x000a_Case was adjourned for P.E._x000a_Accused was remanded to J.C till next date."/>
    <b v="0"/>
    <b v="1"/>
    <x v="0"/>
    <m/>
    <m/>
  </r>
  <r>
    <s v="Ld. P.O was on leave"/>
    <s v="PW-18 SI Braham Prakash was present who was discharged unexamined._x000a_Fresh summons ordered to be issued to him for next date._x000a_Case was adjourned for P.E._x000a_Accused persons were remanded to J.C till next date."/>
    <b v="0"/>
    <b v="1"/>
    <x v="0"/>
    <m/>
    <m/>
  </r>
  <r>
    <s v="Ld. P.O was on leave"/>
    <s v="Case adjourned for orders."/>
    <b v="0"/>
    <b v="1"/>
    <x v="0"/>
    <m/>
    <m/>
  </r>
  <r>
    <s v="Ld. P.O was on leave"/>
    <s v="Matter was adjourned for final arguments._x000a_Accused persons were remanded to J.C till next date."/>
    <b v="0"/>
    <b v="1"/>
    <x v="0"/>
    <m/>
    <m/>
  </r>
  <r>
    <s v="Ld. P.O was on leave"/>
    <s v="Matter was adjourned for final arguments._x000a_Accused was remanded to JC till next date."/>
    <b v="0"/>
    <b v="1"/>
    <x v="0"/>
    <m/>
    <m/>
  </r>
  <r>
    <s v="Ld. P.O was on leave"/>
    <s v="Matter was adjourned for final arguments._x000a_Accused Gopal Singh was remanded to JC till next date."/>
    <b v="0"/>
    <b v="1"/>
    <x v="0"/>
    <m/>
    <m/>
  </r>
  <r>
    <s v="Ld. P.O was on medical leave w.e.f 20.12.2017 to 22.12.2017."/>
    <s v="Case adjourned for further arguments on charge._x000a_Accused persons namely, Net Ram, Ajay Kumar Yadav and Rakesh Rawat remanded to JC till the next date."/>
    <b v="0"/>
    <b v="1"/>
    <x v="0"/>
    <m/>
    <m/>
  </r>
  <r>
    <s v="Ld. P.O was on medical leave w.e.f 20.12.2017 to 22.12.2017."/>
    <s v="Summons sent to IO and PW- L.Babyto Devi received with requests which were allowed._x000a_BWs were issued against PW-SI Manish Kumar for the next date, who was absent despite service of summons._x000a_IO as well as PW-L.Babyto Devi were summoned afresh for the next date._x000a_Accused was remanded to JC till the next date."/>
    <b v="0"/>
    <b v="0"/>
    <x v="1"/>
    <m/>
    <m/>
  </r>
  <r>
    <s v="Ld. P.O was on medical leave w.e.f 20.12.2017 to 22.12.2017."/>
    <s v="Case adjourned for final arguments._x000a_Accused persons namely, Praveen @ Naveen, Humesh @ Babu and Amit were remanded to JC till the next date."/>
    <b v="0"/>
    <b v="1"/>
    <x v="0"/>
    <m/>
    <m/>
  </r>
  <r>
    <s v="Ld. P.O was on medical leave w.e.f 20.12.2017 to 22.12.2017."/>
    <s v="Case adjourned for consideration._x000a_Accused persons remanded to J.C till next date."/>
    <b v="0"/>
    <b v="1"/>
    <x v="0"/>
    <m/>
    <m/>
  </r>
  <r>
    <s v="Ld. P.O was on leave"/>
    <s v="Vakaltnama on behalf of accused Mohd. Abid was filed. IO filed letter from FSL. Matter was listed for arguments on charge._x000a_Matter was listed for consideration on application under Section 7A read with Section 94 of J.J. (Care and Protection of Children) Act._x000a_Accused persons were remanded to J.C till next date."/>
    <b v="0"/>
    <b v="0"/>
    <x v="1"/>
    <m/>
    <m/>
  </r>
  <r>
    <s v="Ld. P.O was on leave"/>
    <s v="IO Inspector Sunil Kumar sent written request for exemption from personal appearance on medical ground which was considered and allowed. IO was summoned for the next date._x000a_Accused was remanded to J.C till next date."/>
    <b v="0"/>
    <b v="0"/>
    <x v="1"/>
    <m/>
    <m/>
  </r>
  <r>
    <s v="Ld. P.O was on leave"/>
    <s v="IO Inspector sent written request for exemption from personal appearance on the ground that he was on leave which was considered and allowed. IO was summoned for the next date._x000a_Accused was remanded to J.C till next date."/>
    <b v="0"/>
    <b v="0"/>
    <x v="1"/>
    <m/>
    <m/>
  </r>
  <r>
    <s v="Ld. P.O was on leave"/>
    <s v="One application for exemption from personal appearance on behalf of accused Vikas @ Bunty was moved stating that he is out of station which was considered and allowed._x000a_Case adjourned for order on application under Section 65 of the Evidence Act."/>
    <b v="0"/>
    <b v="1"/>
    <x v="0"/>
    <m/>
    <m/>
  </r>
  <r>
    <s v="Ld. P.O was on leave"/>
    <s v="Case was listed for final arguments."/>
    <b v="0"/>
    <b v="0"/>
    <x v="1"/>
    <m/>
    <m/>
  </r>
  <r>
    <m/>
    <s v="Vide separate judgment announced today, accused persons were acquitted of charges qua commission of offence under Section 304B/498A/ 34 IPC._x000a_Their bails bonds cancelled and sureties stood discharged._x000a_File consigned to Record Room."/>
    <b v="0"/>
    <b v="0"/>
    <x v="1"/>
    <m/>
    <m/>
  </r>
  <r>
    <s v="Counsel for accused Chanderpal and Sanjay were not present."/>
    <s v="Accused persons Chanderpal and Sanjay sought time to engage a private counsel._x000a_Case adjourned for arguments on charge._x000a_Accused persons were remanded to JC."/>
    <b v="0"/>
    <b v="1"/>
    <x v="0"/>
    <m/>
    <m/>
  </r>
  <r>
    <s v="On the request of counsel for accused Inderjeet Singh."/>
    <s v="Case adjourned for arguments on charge._x000a_Accused persons were remanded to JC."/>
    <b v="0"/>
    <b v="1"/>
    <x v="0"/>
    <m/>
    <m/>
  </r>
  <r>
    <s v="Shri Fateh Chand Giri, advocate (DLSA) was appointed as counsel for accused Lokender."/>
    <s v="Case adjourned for arguments on charge._x000a_Accused persons were remanded to JC."/>
    <b v="0"/>
    <b v="1"/>
    <x v="0"/>
    <m/>
    <m/>
  </r>
  <r>
    <s v="Counsel for accused persons Surender Kumar and Ashish were not present."/>
    <s v="Case adjourned for arguments on charge._x000a_Accused persons were remanded to JC."/>
    <b v="0"/>
    <b v="1"/>
    <x v="0"/>
    <m/>
    <m/>
  </r>
  <r>
    <s v="Counsel for accused persons Rohit Kumar, Pankaj Verma and Deepak Yadav were not present."/>
    <s v="Case adjourned for arguments on charge._x000a_Accused persons were remanded to JC."/>
    <b v="0"/>
    <b v="1"/>
    <x v="0"/>
    <m/>
    <m/>
  </r>
  <r>
    <s v="Copy of appointment letter filed today by the counsel."/>
    <s v="Case adjourned for arguments on charge._x000a_Accused persons were remanded to JC."/>
    <b v="0"/>
    <b v="1"/>
    <x v="0"/>
    <m/>
    <m/>
  </r>
  <r>
    <s v="Bail application was dismissed."/>
    <s v="After hearing the arguments, interim bail application moved on behalf of accused Mayser was dismissed._x000a_Case adjourned to date fixed."/>
    <b v="0"/>
    <b v="1"/>
    <x v="0"/>
    <m/>
    <m/>
  </r>
  <r>
    <s v="No other PW was present- On request of Ld- Addl- P-P for the State-"/>
    <s v="IO made application for submission of FSL result and adding the name of Ms- Anita Chhari, Sr- Scientific Officer in the list of prosecution witnesses- FSL result was taken on record- Copy was supplied- Name of Ms- Anita Chhari added in the list of witnesses- PW-1 Ct- Deepak Goyat was partly examined-in-chief- His further examination-in-chief was deferred on the request of Ld- Addl- PP for the State as she required some clarifications from the FSL expert- PW Rahish Ahmad was absent- B/W issued against PW Rahish Ahmad for the next date- Two more PWs were summoned- Case was adjourned for P-E on 11-1-2018- Accused persons were remanded to J-C till next date-"/>
    <b v="0"/>
    <b v="1"/>
    <x v="0"/>
    <m/>
    <m/>
  </r>
  <r>
    <s v="No other PW was present-"/>
    <s v="PW-4 and PW-5 examined and discharged- One application under Section 311 Cr-P-C moved on behalf of accused to recall PW-1 and PW-2 for their cross-examination- Case adjourned for P-E and reply/arguments on the aforesaid application- Accused was remanded to J-C till next date-"/>
    <b v="0"/>
    <b v="1"/>
    <x v="0"/>
    <m/>
    <m/>
  </r>
  <r>
    <s v="On request of Ld- Addl- P- P- for the State-"/>
    <s v="DW Satish Kumar and DW Ravinder Sharma were discharged unexamined as Shri B-S Kain, Ld- Spl- PP for the State was stated to have retired and Ld- Addl- PP for the State sought time to seek instructions from the department- Case was adjourned for D-E- Accused persons were remanded to J-C till next date-"/>
    <b v="0"/>
    <b v="1"/>
    <x v="0"/>
    <m/>
    <m/>
  </r>
  <r>
    <s v="Accused was not represented by any counsel-"/>
    <s v="Accused requested for appointment of a counsel at State expenses- Accordingly, Dhruva Bhagat, counsel was appointed as Amicus Curiae to represent the accused- Case was adjourned for arguments on charge- Accused was remanded to J-C till next date-"/>
    <b v="0"/>
    <b v="1"/>
    <x v="0"/>
    <m/>
    <m/>
  </r>
  <r>
    <s v="Arguments were not concluded-"/>
    <s v="Supplementary chargesheet filed in respect of accused Rohit- Vakaltnama filed on behalf of accused Rohit- Part arguments heard on the point of charge- Accused persons were remanded to J-C till next date-"/>
    <b v="0"/>
    <b v="0"/>
    <x v="1"/>
    <m/>
    <m/>
  </r>
  <r>
    <s v="Paucity of time-"/>
    <s v="PW-14 Pawan Kumar, Notdal Officer, Idea Cellular Ltd was examined and discharged- Case was adjourned for P-E after lunch- PW-15 Chander Shekhar, Nodal Officer, Bharti Airtel Ltd, was partly examined-in-chief- His further examination-in-chief was deferred as he had not brought the original Customer Application Form (CAF)- PW Balbir Singh was discharged unexamined due to paucity of time- Case was adjourned for P-E- Accused persons were remanded to J-C till next date-"/>
    <b v="0"/>
    <b v="1"/>
    <x v="0"/>
    <m/>
    <m/>
  </r>
  <r>
    <s v="No other PW was present-"/>
    <s v="PW-6 Ct Shrikant and PW-7 Ct- Jitender examined and discharged- Arguments on application under Section 311 Cr-P-C of accused was heard which was partly allowed and PW-1 Vijay Kumar was summoned for the limited purpose of confronting him with his previous statement- PW-1 Vijay Kumar was summoned for the next date- Accused persons remanded to J-C till next date-"/>
    <b v="0"/>
    <b v="0"/>
    <x v="1"/>
    <m/>
    <m/>
  </r>
  <r>
    <s v="FSL result of case property not filed- Paucity of time-"/>
    <s v="FSL result of viscera filed- Copy supplied to the accused- PW-1 Sheela Devi partly examined-in-chief- Her further examination was deferred as FSL result of case property was yet to be filed- Ld Addl- P-P for the State also needed FSL result before further examination of PW-1- Two cases for evidence and one for charge was also pending- PW-1 was bound-down for the next date- IO was directed to obtain FSL result of case property on or before the next date- Case was adjourned for P-E- Accused was remanded to J-C till next date-"/>
    <b v="0"/>
    <b v="1"/>
    <x v="0"/>
    <m/>
    <m/>
  </r>
  <r>
    <s v="Paucity of time-"/>
    <s v="DW Amarjeet Singh was discharged unexamined due to paucity of time- Case adjourned for D-E- Accused remanded to J-C till next date-"/>
    <b v="0"/>
    <b v="1"/>
    <x v="0"/>
    <m/>
    <m/>
  </r>
  <r>
    <s v="Main counsel for accused persons was not present."/>
    <s v="Adjournment was prayed on behalf of the accused persons as the main counsel was out of India. _x000a_Case was adjourned for arguments on charge._x000a_Accused persons were remanded to J.C till next date."/>
    <b v="0"/>
    <b v="1"/>
    <x v="0"/>
    <m/>
    <m/>
  </r>
  <r>
    <s v="No PW was present."/>
    <s v="PW/IO Pawan Sharma was present in the morning who expressed his inability to appear after lunch as he had to attend his official duties. _x000a_Ld. counsel for the accused persons also expressed his inability to appear after lunch._x000a_Case was adjourned for P.E._x000a_IO was summoned for the next date._x000a_Accused persons were remanded to J.C till next date."/>
    <b v="0"/>
    <b v="1"/>
    <x v="0"/>
    <m/>
    <m/>
  </r>
  <r>
    <s v="Paucity of time."/>
    <s v="PW-8 ASI Baljeet Singh was partly examined-in-chief. His further examination was deferred due to paucity of time. He was bound-down for the next date._x000a_Case was adjourned for P.E_x000a_Accused was remanded to J.C till next date."/>
    <b v="0"/>
    <b v="1"/>
    <x v="0"/>
    <m/>
    <m/>
  </r>
  <r>
    <s v="No PW was present."/>
    <s v="IO sent request for exemption from personal appearance which was considered and allowed._x000a_PW Najre Imam and PW HC Surender Katoch were present in the morning, who were unable to appear after lunch due to personal work._x000a_Ld. counsel for accused persons also showed their inability to appear after lunch._x000a_Case was adjourned for P.E._x000a_Fresh summons were issued to PW Najre Imam and PW HC Surender Kotch for the next date._x000a_Accused persons were remanded to J.C till next date."/>
    <b v="0"/>
    <b v="1"/>
    <x v="0"/>
    <m/>
    <m/>
  </r>
  <r>
    <s v="Ld. counsels for the accused persons were not present."/>
    <s v="None was present on behalf of the accused persons._x000a_Case was adjourned for further arguments._x000a_Accused persons were remanded to J.C till next date."/>
    <b v="0"/>
    <b v="1"/>
    <x v="0"/>
    <m/>
    <m/>
  </r>
  <r>
    <s v="Ld. counsels for the accused persons were not present."/>
    <s v="None was present on behalf of the accused persons._x000a_Case was adjourned for further arguments._x000a_Accused persons were remanded to J.C till next date."/>
    <b v="0"/>
    <b v="1"/>
    <x v="0"/>
    <m/>
    <m/>
  </r>
  <r>
    <s v="No PW was present. I"/>
    <s v="PW IO/Inspector Kamal Deep sent written request for exemption from personal appearance which was considered and allowed._x000a_IO was summoned for the next date._x000a_Case was adjourned for P.E_x000a_Accused was remanded to J.C till next date."/>
    <b v="0"/>
    <b v="1"/>
    <x v="0"/>
    <m/>
    <m/>
  </r>
  <r>
    <s v="Ld. counsels for accused persons were not present."/>
    <s v="PW-22 Binod Narang was examined and discharged._x000a_IO sent request for exemption which was allowed._x000a_Adjournment was prayed on behalf of accused Aamir S/o Naeim as the main counsel was down with fever._x000a_Last and final opportunity was granted to accused persons namely Aamir S/o Naeim, Mohsim, Behruddin and Harish cross-examine PW-20 Vikas Sethi on the next date._x000a_Case was adjourned for P.E._x000a_Accused persons were remanded to J.C till next date."/>
    <b v="0"/>
    <b v="1"/>
    <x v="0"/>
    <m/>
    <m/>
  </r>
  <r>
    <s v="Paucity of time."/>
    <s v="PW-6 Bhupender examined and discharged. PW Shivani was discharged unexamined due to paucity of time. _x000a_Summons sent to Dr. Mukesh received unserved, who was ordered to be summoned through I.O for the next date._x000a_Reply to the bail application of accused Subham filed. The same was kept pending on request of counsel for accused._x000a_Case was adjourned for PE_x000a_Accused persons were remanded to J.C till next date."/>
    <b v="0"/>
    <b v="1"/>
    <x v="0"/>
    <m/>
    <m/>
  </r>
  <r>
    <s v="Paucity of time."/>
    <s v="One application for submission of FSL result and adding name of Sh. Suresh Kumar Singla, Jr. Forensic Examiner in the list of witnesses was moved. FSL result was taken on record. Name of the witness added in the list of witnesses._x000a_PW-8 SI Baljeet Singh was examined and discharged._x000a_Case was passed over after lunch._x000a_PW-10 Mohinder Singh was examined-in-chief. His further examination was deferred due to paucity of time as one case for final arguments was pending._x000a_PW-10 was bound-down for the next date._x000a_IO sent request for exemption from personal appearance which was allowed._x000a_Case was adjourned for P.E._x000a_Accused was remanded to J.C till next date."/>
    <b v="0"/>
    <b v="1"/>
    <x v="0"/>
    <m/>
    <m/>
  </r>
  <r>
    <s v="Main counsel for accused was not present."/>
    <s v="Adjournment was prayed on behalf of accused persons stating that the main counsel is out of station. Request was allowed._x000a_Case was adjourned for final arguments._x000a_Accused Chander Bhan was remanded to J.C till next date."/>
    <b v="0"/>
    <b v="1"/>
    <x v="0"/>
    <m/>
    <m/>
  </r>
  <r>
    <s v="Arguments were not concluded."/>
    <s v="Bail bonds under Section 437-A Cr.P.C furnished on behalf of the accused persons._x000a_Part arguments heard on behalf the accused persons._x000a_Case adjourned for further arguments._x000a_Accused Gopal remanded to J.C till next date."/>
    <b v="0"/>
    <b v="1"/>
    <x v="0"/>
    <m/>
    <m/>
  </r>
  <r>
    <s v="Charge framed today."/>
    <s v="Arguments on charge were heard. Charge framed separately, to which the accused pleaded not guilty and claimed trial._x000a_Case was adjourned for P.E_x000a_Accused was remanded to J.C till next date."/>
    <b v="0"/>
    <b v="1"/>
    <x v="0"/>
    <m/>
    <m/>
  </r>
  <r>
    <s v="Order passed today."/>
    <s v="Order on application application under Section 65 of Evidence Act moved on behalf of accused persons was passed._x000a_Case was adjourned for the date already fixed."/>
    <b v="0"/>
    <b v="1"/>
    <x v="0"/>
    <m/>
    <m/>
  </r>
  <r>
    <s v="IO was not present."/>
    <s v="IO sent written request for exemption from personal appearance which was considered and allowed. Bail application under Section 439 Cr.P.C on behalf of accused Promila was also considered and allowed. Bail bond on her behalf was furnished. It was informed fourth accused Ravi had also surrendered. IO was summoned to clarify with regard to supplementary charge-sheet in respect of accused Ravi._x000a_Case was adjourned for arguments on charge qua accused Promila._x000a_Accused persons Deepak and Jagbir were remanded to J.C till next date."/>
    <b v="0"/>
    <b v="1"/>
    <x v="0"/>
    <m/>
    <m/>
  </r>
  <r>
    <s v="No PW was present."/>
    <s v="I.O Inspector M.L Meena sent written request for exemption from personal appearance on account of his ill-health. The same was considered and allowed._x000a_IO was summoned for the next date._x000a_Case was adjourned for P.E."/>
    <b v="0"/>
    <b v="1"/>
    <x v="0"/>
    <m/>
    <m/>
  </r>
  <r>
    <s v="Paucity of time."/>
    <s v="PW-14 ASI Sudharshan Kumar was partly examined-in-chief. His further examination-in-chief was deferred due to paucity of time._x000a_He was bound-down for the next date._x000a_Case was adjourned for P.E_x000a_Accused persons were remanded to J.C till next date."/>
    <b v="0"/>
    <b v="1"/>
    <x v="0"/>
    <m/>
    <m/>
  </r>
  <r>
    <s v="No other PW was present"/>
    <s v="PW-11 Jagdish was examined and discharged._x000a_PW-10 HC Mahender Singh and PW12 HC Prem Veer were examined-in-chief. Their cross-examination was deferred as it was already lunch time._x000a__x000a_PW-10 HC Mahender Singh and PW12 HC Prem Veer were cross-examined and discharged_x000a_Case was adjourned for the date alredy fixed._x000a_Accused was remanded to J.C till next date."/>
    <b v="0"/>
    <b v="1"/>
    <x v="0"/>
    <m/>
    <m/>
  </r>
  <r>
    <s v="Arguments were not concluded."/>
    <s v="Part arguments were heard._x000a_Case was adjourned for further final arguments._x000a_Accused was remanded to J.C till next date."/>
    <b v="0"/>
    <b v="1"/>
    <x v="0"/>
    <m/>
    <m/>
  </r>
  <r>
    <s v="Paucity of time."/>
    <s v="As evidence in one case was being recorded and two cases were pending for final arguments, arguments could not be heard before lunch. Ld. Counsel for accused persons showed their inability to appear after lunch and requested to adjourn the case for 15.1.2018, the date already fixed._x000a_Case was adjourned for final arguments._x000a_All the accused persons except accused Gulab Singh who was on interim bail, were remanded to J.C till next date."/>
    <b v="0"/>
    <b v="1"/>
    <x v="0"/>
    <m/>
    <m/>
  </r>
  <r>
    <s v="Counsels for four accused persons were not present"/>
    <s v="Accused Hari Pal sought more time to furnish bond under Section 437A Cr.P.C._x000a_None was present on behalf of four accused persons._x000a_Case was adjourned for final arguments._x000a_Accused persons namely Harender Passi, Hari Pal Singh and Sugreev Paswan were remanded to J.C till next date."/>
    <b v="0"/>
    <b v="1"/>
    <x v="0"/>
    <m/>
    <m/>
  </r>
  <r>
    <s v="Ld. counsels for two accused persons were not present."/>
    <s v="Separate Vakaltnamas on behalf of three accused persons were filed._x000a_None was present for two accused persons though they were represented by private counsels._x000a_Case was adjourned for arguments on charge._x000a_Accused persons were remanded to J.C till next date."/>
    <b v="0"/>
    <b v="1"/>
    <x v="0"/>
    <m/>
    <m/>
  </r>
  <r>
    <s v="Arguments on charge were not advanced."/>
    <s v="Vakaltnama on behalf of four accused persons was filed which was taken on record._x000a_Ld. LAC also filed his appointment letter on behalf of accused Gurpreet Bhatia @ Aman._x000a_On request of Ld. Addl. P.P for the State, I.O was summoned for the next date._x000a_Case was adjourned for arguments on charge._x000a_Accused persons were remanded to J.C till next date."/>
    <b v="0"/>
    <b v="1"/>
    <x v="0"/>
    <m/>
    <m/>
  </r>
  <r>
    <s v="Accused persons were not represented by any counsel."/>
    <s v="Accused persons namely Chander Pal and Sanjay requested for appointment of counsel at State expenses. Accordingly, Sh. Bijender Sing was appointed to represent both the accused persons._x000a_Accused Dharmender sought time to engage a private counsel._x000a_Case adjourned for arguments on charge._x000a_Accused persons were remanded to J.C till next date."/>
    <b v="0"/>
    <b v="1"/>
    <x v="0"/>
    <m/>
    <m/>
  </r>
  <r>
    <s v="No other PW was present._x000a_IO was also not present."/>
    <s v="IO sent request for exemption from personal appearance which was considered and allowed._x000a_PW-7 ASI Om Prakash and PW-9 Salluddin examined and discharged._x000a_PW Ct. Sanjay Kumar was absent. B/W issued against him._x000a_IO was summoned for the next date to clarify with regard to filing of supplementary charge-sheet._x000a_Three more PWs were summoned for the next date._x000a_Case was adjourned for P.E._x000a_Accused persons were remanded to J.C till next date."/>
    <b v="0"/>
    <b v="1"/>
    <x v="0"/>
    <m/>
    <m/>
  </r>
  <r>
    <s v="No other PW was present. IO was absent."/>
    <s v="PW-1 Vijay Kumar who was recalled on the application under Section 311 Cr.p.C of the accused, cross-examined and discharged._x000a_PW SI Bhawani Shanker was discharged unexamined as his statement under Section 161 Cr.P.C could not be found in police file or judicial record. PW SI Bhawani Shanker was bound for the next date._x000a_IO was absent without any justification for today. B/W was issued against him._x000a_PW Ct. Diwan was unserved. On request of Ld. Addl. P.P the said witness would be summoned subsequently._x000a_Case adjourned for P.E._x000a_Accused was remanded to J.C till next date."/>
    <b v="0"/>
    <b v="1"/>
    <x v="0"/>
    <m/>
    <m/>
  </r>
  <r>
    <s v="Arguments were not concluded."/>
    <s v="Part arguments heard._x000a_On request of Ld. Addl. P.P for the State, MHC (M) was summoned with case property._x000a_Case adjourned for further final arguments._x000a_Accused was remanded to J.C till next date."/>
    <b v="0"/>
    <b v="1"/>
    <x v="0"/>
    <m/>
    <m/>
  </r>
  <r>
    <s v="Arguments were not concluded."/>
    <s v="Part arguments heard on behalf of accused persons._x000a_Case adjourned for further arguments._x000a_Accused Gopal Singh remanded to J.C till next date."/>
    <b v="0"/>
    <b v="1"/>
    <x v="0"/>
    <m/>
    <m/>
  </r>
  <r>
    <s v="On request of Ld. Counsels for accused persons._x000a_I.O was absent."/>
    <s v="IO sent request for exemption from personal appearance which was considered and allowed._x000a_One application under Section 7A r/w Section 94 of JJ (Care and Protection of Children) Act moved on behalf of accused Salim was considered and rejected._x000a_Adjournment was prayed on behalf of accused persons to advance arguments on charge which was allowed._x000a_Case was adjourned for argumetns on charge._x000a_Accused persons were remanded to J.C till next date."/>
    <b v="0"/>
    <b v="1"/>
    <x v="0"/>
    <m/>
    <m/>
  </r>
  <r>
    <s v="No PW was present."/>
    <s v="PW Sonu was absent. B/W issued against him._x000a_Summons sent to IO received back with report that he is on medical rest._x000a_Case adjourned for P.E._x000a_Accused was remanded to J.C till next date."/>
    <b v="0"/>
    <b v="1"/>
    <x v="0"/>
    <m/>
    <m/>
  </r>
  <r>
    <s v="No other PW was present."/>
    <s v="IO moved an application for dropping the name of Ct. Diwan from the list of witnesses as his name was inadvertently mentioned in the list. The application was allowed. Name of Ct. Diwan was deleted from the list of witnesses._x000a_PW Bhawani Singh sent request for exemption from personal appearance which was considered and allowed._x000a_He was resummoned through the I.O for next date._x000a_PW-13 Tirender Kumar was examined and discharged._x000a_Matter was put up at 2 p.m for PW Dr. Soma Roy._x000a_PW-14 Soma Roy was examined and discharged._x000a_Case was adjourned for P.E._x000a_Accused remanded to J.C till next date."/>
    <b v="0"/>
    <b v="1"/>
    <x v="0"/>
    <m/>
    <m/>
  </r>
  <r>
    <s v="No PW was present."/>
    <s v="PW Bhushan was absent. B/W issued against him._x000a_IO sent request for exemption from personal appearance which was declined. B/W issued against him._x000a_Two more witnesses summoed for the next date._x000a_Case adjourned for P.E_x000a_Accused persons were remanded to J.C till next date._x000a_Later on, PW-Bhushan appeared at 12.30 p.m. He was notified the date of hearing and B/W issued against him was /cancelled._x000a_Case was adjourned for P.E_x000a_Accused persons were remanded to J.C till next date."/>
    <b v="0"/>
    <b v="1"/>
    <x v="0"/>
    <m/>
    <m/>
  </r>
  <r>
    <s v="Arguments were not concluded."/>
    <s v="Part arguments heard on behalf of the parties._x000a_Case adjourned for further final arguments."/>
    <b v="0"/>
    <b v="1"/>
    <x v="0"/>
    <m/>
    <m/>
  </r>
  <r>
    <s v="Arguments were concluded."/>
    <s v="Arguments heard._x000a_Case listed for order._x000a_Accused Gopal Singh remanded to J.C till next date."/>
    <b v="0"/>
    <b v="0"/>
    <x v="1"/>
    <m/>
    <m/>
  </r>
  <r>
    <s v="Arguments were concluded today."/>
    <s v="Arguments heard on the point of charge._x000a_Matter was adjourned for order on chage._x000a_Accused persons except accused Pramod Gujjar who was on bail, were remanded to J.C till next date."/>
    <b v="0"/>
    <b v="1"/>
    <x v="0"/>
    <m/>
    <m/>
  </r>
  <r>
    <s v="FSL result was not filed."/>
    <s v="IO/Inspector sent request for exemption from personal appearance on medical ground which was allowed._x000a_PW ASI Hawa Singh filed on record copy of D.O letter sent to FSL for obtaining the FSL result and stated that the result was still awaited._x000a_A letter was ordered to be issued to Director FSL directing to expedite the matter and make FSL result available._x000a_PW Hawa Singh discharged unexamined._x000a_Case adjourned for P.E._x000a_Accused was remanded to J.C till next date."/>
    <b v="0"/>
    <b v="1"/>
    <x v="0"/>
    <m/>
    <m/>
  </r>
  <r>
    <s v="No PW was present."/>
    <s v="Vakaltnama on behalf of accused Vijay Lakra filed._x000a_More time sought on behalf of accused Manjeet Pal to engage a private counsel which was allowed._x000a_Summons to PWs could not be issued inadvertently._x000a_Fresh summons were ordered to be issued to the PWs for the next date._x000a_Case was adjourned for P.E_x000a_Accused persons were remanded to J.C till next date."/>
    <b v="0"/>
    <b v="1"/>
    <x v="0"/>
    <m/>
    <m/>
  </r>
  <r>
    <s v="No other PW was present."/>
    <s v="PW-15 SI Bhawani Shanker examined and discharged._x000a_Case was adjourned after lunch for awaiting PW Dr. Gurdeep Singh._x000a_PW Dr. Gurdeep Singh was absent. B/W issued against him._x000a_Case was adjourned for P.E._x000a_Accused remanded to J.C till next date."/>
    <b v="0"/>
    <b v="1"/>
    <x v="0"/>
    <m/>
    <m/>
  </r>
  <r>
    <s v="Arguments were not concluded."/>
    <s v="Part arguments heard on behalf of accused Rohit Sharma._x000a_Case was adjourned for final arguments._x000a_Accused persons were remanded to J.C till next date."/>
    <b v="0"/>
    <b v="1"/>
    <x v="0"/>
    <m/>
    <m/>
  </r>
  <r>
    <s v="Arguments were not concluded."/>
    <s v="Notice of the application u/S 340 Cr.P.C could not be issued to DW-1 Dr. Anuj Mittal inadvertently by the Ahlmad._x000a_Accused persons were directed to furnish bail bonds under Section 437-A Cr.P.C on the next date._x000a_Part arguments heard on behalf of the accused persons._x000a_Fresh notice of the application under Section 340 Cr.P.C was issued to Dr. Anuj Mittal for the next date._x000a_Case was adjourned for further final arguments. _x000a_Accused persons were remanded to J.C till next date."/>
    <b v="0"/>
    <b v="1"/>
    <x v="0"/>
    <m/>
    <m/>
  </r>
  <r>
    <s v="Arguments on charge were heard and charge was framed today."/>
    <s v="Arguments heard on charge on behalf of accused Salim, Imran, Alim and Samar_x000a_Part arguments on behalf of accused Abid also heard._x000a_Case was adjourned after lunch for arguments on behalf of accused Mohd. Abid._x000a_Further arguments heard. Mater was kept for order on charge at 4 p.m._x000a_Order on charge was passed. Charge was framed separately._x000a_Case was adjourned for P.E._x000a_PWs were summoned for the next date._x000a_Accused persons were remanded to J.C till next date."/>
    <b v="0"/>
    <b v="1"/>
    <x v="0"/>
    <m/>
    <m/>
  </r>
  <r>
    <s v="Accused was not represented by any counsel."/>
    <s v="IO sent request for exemption from personal appearance which was considered and allowed._x000a_On request of the accused as he stated that he was too poor to engage a counsel on his own, Sh. Dhruva Bhagat, was appointed as Amicus Curiae to represent him._x000a_Case was adjourned for arguments on charge._x000a_Accused was remanded to J.C till next date."/>
    <b v="0"/>
    <b v="1"/>
    <x v="0"/>
    <m/>
    <m/>
  </r>
  <r>
    <s v="No PW was present."/>
    <s v="PW SI Braham Prakash sent written request for exemption from personal appearance stating that he has gone out of station in connection with investigation of another case. Request was considered and allowed._x000a_Fresh summon was issued to PW SI Braham Prakash._x000a_Case was adjourned for P.E._x000a_Accused persons were remanded to J.C till next date."/>
    <b v="0"/>
    <b v="1"/>
    <x v="0"/>
    <m/>
    <m/>
  </r>
  <r>
    <s v="No PW was present._x000a_Paucity of time."/>
    <s v="PW-27 Ct. Rajeev cross-examined and discharged._x000a_PW SI Jasbir Malik further partly examined-in-chief. His further examination was deferred due to paucity of time. He was summoned for the next date._x000a_Case adjourned for P.E_x000a_SHO PS Ranhola was directed to file FSL result on the next date._x000a_One more PW summoned for the next date._x000a_Accused persons were remanded to J.C till next date."/>
    <b v="0"/>
    <b v="1"/>
    <x v="0"/>
    <m/>
    <m/>
  </r>
  <r>
    <s v="No other PW was present."/>
    <s v="IO sent request for exemption from personal appearance which was considered and allowed._x000a_PW-16 Dr. Gurdeep Singh and PW ASI Dalbir Singh examined and discharged._x000a_Matter was adjourned after lunch._x000a__x000a_PW-18 Dr. Anurag Thapar examined and discharged._x000a_Dr. Nishant was absent. B/W was issued against him._x000a_Fresh summons issued to I.O and other PWs._x000a_Case was adjourned for P.E._x000a_Accused was remanded to J.C till next date."/>
    <b v="0"/>
    <b v="1"/>
    <x v="0"/>
    <m/>
    <m/>
  </r>
  <r>
    <s v="Arguments were not concluded."/>
    <s v="Separate Vakalantma filed on behalf of accused persons Karandeep Singh and Inderjeet Singh._x000a_Part arguments heard on charge._x000a_IO sent request for exemption from personal appearance which was allowed._x000a_Case adjourned for further arguments._x000a_Accused persons were remanded to J.C till next date."/>
    <b v="0"/>
    <b v="1"/>
    <x v="0"/>
    <m/>
    <m/>
  </r>
  <r>
    <s v="Paucity of time."/>
    <s v="FSL result filed. Copy supplied._x000a_PW ASI Sushil was present. He was discharged unexamined due to paucity of time before lunch. PW ASI Sushil showed his inability to appear as he had to produce two JCLs before the JJB._x000a_PW ASI Sushil was bound-down for the next date._x000a_Case was adjourned for P.E."/>
    <b v="0"/>
    <b v="1"/>
    <x v="0"/>
    <m/>
    <m/>
  </r>
  <r>
    <s v="Main counsel for the accused was not present."/>
    <s v="IO sent request for exemption from personal appearance which was considered and allowed._x000a_Summons sent to PW Ajay not received back._x000a_PW-15 Retired SI Karan Pal was examined in chief. His cross-examination was deferred as the brother-in-law of main counsel/Ld. LAC has expired._x000a_Fresh summons were issued to PW Ct. Ajay Kumar and PW15 SI Karan Pal for the next date._x000a_Accused was remanded to J.C till next date."/>
    <b v="0"/>
    <b v="0"/>
    <x v="1"/>
    <m/>
    <m/>
  </r>
  <r>
    <s v="No other PW was present."/>
    <s v="IO sent request for exemption from personal appearance which was considered and allowed._x000a_PW-1 Sukhvinder Singh was crossexamined and discharged ._x000a_PW-12 Manmeet Singh was examined-in-chief and his cross-examination was deferred to continue after lunch._x000a_PW-12 Manmeet Singh was cross-examined and discharged._x000a_Case was adjourned for PE._x000a_Accused was remanded to J.C till next date."/>
    <b v="0"/>
    <b v="1"/>
    <x v="0"/>
    <m/>
    <m/>
  </r>
  <r>
    <s v="Main counsel for accused K.K. Maheshwari was not present."/>
    <s v="Adjournment was prayed on behalf of accused K.K. Maheshwari as the main counsel was not present. _x000a_Accused persons except accused Gulab Singh who was on interim bail, were remanded to J.C till next date."/>
    <b v="0"/>
    <b v="0"/>
    <x v="1"/>
    <m/>
    <m/>
  </r>
  <r>
    <s v="On request of Ld. LAC for the accused persons."/>
    <s v="Bail bonds under Section 437A in the sum of Rs.25,000/- furnished on behalf of accused persons namely Praveen @ Navee, Humesh @ Babu and Amit which were accepted._x000a_Adjournment was prayed by Ld. LAC for the accused as he had not received the certified copies. Request was allowed._x000a_Case was adjourned for final arguments._x000a_Accused persons were remanded to J.C till next date."/>
    <b v="0"/>
    <b v="1"/>
    <x v="0"/>
    <m/>
    <m/>
  </r>
  <r>
    <s v="IO sought time to file supplementary charge-sheet in respect of two accused persons arrested recently."/>
    <s v="Vakaltnama filed on behalf of accused Lokender. _x000a_It was informed by IO that other two accused persons have been arrested in the case. He sought time to file supplementary charge-sheet in respect of other two accused persons. Time was also sought as recording of voice sample of two accused persons namey Sudhir Tyagi and Lalit was to be held on 30.1.2018._x000a_Request was allowed._x000a_Case was adjourned for arguments on charge._x000a_Accused persons were remanded to J.C till next date."/>
    <b v="0"/>
    <b v="1"/>
    <x v="0"/>
    <m/>
    <m/>
  </r>
  <r>
    <s v="IO was not present."/>
    <s v="IO sent request for exemption from personal appearance which was considered and allowed._x000a_Fresh summon was issued to IO for the next date._x000a_Case was adjourned for P.E_x000a_Accused persons were remanded to J.C till next date."/>
    <b v="0"/>
    <b v="1"/>
    <x v="0"/>
    <m/>
    <m/>
  </r>
  <r>
    <s v="On the request of Ld. Substitute PP."/>
    <s v="Summons sent to PW SI Parveen Kumar received with request which was allowed. PW-18 Inspector Subhash Malik was further partly examined-in-chief. On the request of Ld. Substitute PP for the State as the regular Addl. PP for the State was on leave, further examination-in-chief was deferred._x000a_Fresh summons were issued to PW-SI Parveen Malik and IO for the next date._x000a_Case was adjourned for P.E_x000a_Accused was remanded to J.C till next date."/>
    <b v="0"/>
    <b v="1"/>
    <x v="0"/>
    <m/>
    <m/>
  </r>
  <r>
    <s v="On the request of PW-HC Kulveer Singh."/>
    <s v="PW-3 SI Darshan Kumar and PW-4 Ct. Shiv Kumar were examined-in-chief, cross-examined and discharged._x000a_On the request of PW-HC Kulveer Singh as he was suffering from some eye problem, he was discharged unexamined. He was summoned afresh for the next date. Eight more PWs were summoned for next three dates._x000a_Case was adjourned for P.E_x000a_Accused was remanded to J.C till next date."/>
    <b v="0"/>
    <b v="1"/>
    <x v="0"/>
    <m/>
    <m/>
  </r>
  <r>
    <s v="Ld. counsel for accused persons was not present."/>
    <s v="Accused persons sought time to engage another counsel. Request was allowed._x000a_Case adjourned for final arguments._x000a_Accused was remanded to J.C till next date."/>
    <b v="0"/>
    <b v="1"/>
    <x v="0"/>
    <m/>
    <m/>
  </r>
  <r>
    <s v="IO was directed to verify the age of accused Surender Kumar."/>
    <s v="On request of accused persons Surender Kumar and Ashish @ Pintu, Shri Fateh Chand Giri, advocate from DLSA was appointed as counsel for them._x000a_IO was directed to verify the age of accused Surender Kumar and file the report on the next date._x000a_Case adjourned for arguments on charge._x000a_Accused persons were remanded to JC till the next date."/>
    <b v="0"/>
    <b v="1"/>
    <x v="0"/>
    <m/>
    <m/>
  </r>
  <r>
    <s v="PE was closed today."/>
    <s v="One bail application u/s 439 Cr.P.C was moved on behalf of accused._x000a_PW-28 Inspector Devendra Singh was examined-in-chief, cross-examined and discharged._x000a_In view of the submission of the Ld. Addl. PP that no other prosecution witnesses were to be examined, PE was closed._x000a_Case adjourned for reply arguments on bail application and recording statement of accused._x000a_Accused was remanded to JC till the next date."/>
    <b v="0"/>
    <b v="1"/>
    <x v="0"/>
    <m/>
    <m/>
  </r>
  <r>
    <s v="No other PW was summoned for today."/>
    <s v="PW-29 L.Babyto Devi and PW-30 SI Manish Kumar were examined-in-chief, cross-examined and discharged._x000a_PW-ASI Brihm Swaroop was summoned for the next date._x000a_IO as well as MHC(M) was also summoned for the next date._x000a_Case adjourned for PE_x000a_Accused was remanded to JC till the next date."/>
    <b v="0"/>
    <b v="1"/>
    <x v="0"/>
    <m/>
    <m/>
  </r>
  <r>
    <s v="Order was not ready."/>
    <s v="Case adjourned for orders._x000a_Accused Gopal Singh was remanded to JC till the next date"/>
    <b v="0"/>
    <b v="1"/>
    <x v="0"/>
    <m/>
    <m/>
  </r>
  <r>
    <s v="Arguments were not concluded."/>
    <s v="Part arguments heard on behalf of accused persons namely, Raj Kumar @ Gujjar, Hari Om and Kalim._x000a_Advocate appearing on behalf of counsel for accused Nazmul @ Hero submitted that main counsel was not available._x000a_Case adjourned for further arguments._x000a_All the accused persons were remanded to JC till the next date."/>
    <b v="0"/>
    <b v="1"/>
    <x v="0"/>
    <m/>
    <m/>
  </r>
  <r>
    <s v="Arguments on charge concluded today."/>
    <s v="IO sent request for exemption from personal appearance which was considered and allowed._x000a_Arguments heard on the point of charge._x000a_Fresh summon issued to IO for the next date._x000a_Case adjourend for order on charge._x000a_Accused persons were remanded to J.C till next date."/>
    <b v="0"/>
    <b v="0"/>
    <x v="1"/>
    <m/>
    <m/>
  </r>
  <r>
    <s v="Charge was framed today."/>
    <s v="Arguments on the point of charge heard._x000a_Charge U/s 394 r/w section 397 IPC, U/s 302 IPC and U/s 411 IPC framed today._x000a_Case adjourned for PE._x000a_PWs were summoned for next four dates._x000a_Accused was remanded to JC till the next date."/>
    <b v="0"/>
    <b v="1"/>
    <x v="0"/>
    <m/>
    <m/>
  </r>
  <r>
    <s v="No other PW was summoned for today."/>
    <s v="Summons sent to IO received with request which was allowed._x000a_PW-20 Vikas Seth was cross-examined and discharged._x000a_One application for release of scooty bearing no. DL012SC 7653 on superdari moved on behalf of applicant Munnu S/o Bhole Khan was allowed._x000a_Case adjourned for PE._x000a_Accused persons were remanded to JC till the next date."/>
    <b v="0"/>
    <b v="1"/>
    <x v="0"/>
    <m/>
    <m/>
  </r>
  <r>
    <s v="Ld. counsel for the accused was absent."/>
    <s v="IO sent request for exemption from personal appearance which was considered and allowed. FSL result filed._x000a_Case was adjourned after lunch. _x000a__x000a_PW-1 Sheela Devi appeared. Adjournment was prayed by counsel for accused stating that the main counsel is not available today. PW-1 was bound-down for the next date._x000a_Case was adjourned for P.E._x000a_Accused was remanded to J.C till next date."/>
    <b v="0"/>
    <b v="1"/>
    <x v="0"/>
    <m/>
    <m/>
  </r>
  <r>
    <s v="Ld. counsels for accused persons were not present."/>
    <s v="None appeared on behalf of the accused persons. Matter was adjourned after lunch._x000a__x000a_Since none appeared after even after lunch, case was adjourned for final arguments._x000a_Accused persons were remanded to J.C till next date."/>
    <b v="0"/>
    <b v="1"/>
    <x v="0"/>
    <m/>
    <m/>
  </r>
  <r>
    <s v="Arguments were concluded today."/>
    <s v="Arguments heard._x000a_Case was adjourned for order."/>
    <b v="0"/>
    <b v="1"/>
    <x v="0"/>
    <m/>
    <m/>
  </r>
  <r>
    <s v="Main counsel for the accused persons was not present."/>
    <s v="Adjournment was prayed on behalf of accused persons stating that the main counsel is not available._x000a_Ld. counsel for accused persons is directed to file his Vakaltnama on the next date._x000a_IO was summoned for the next date._x000a_Case was adjourned for arguments on charge on the next date."/>
    <b v="0"/>
    <b v="1"/>
    <x v="0"/>
    <m/>
    <m/>
  </r>
  <r>
    <s v="Main counsel for the accused persons was not present."/>
    <s v="Adjournment was prayed as the father of the main counsel was not well._x000a_Case was adjourned for arguments on charge. _x000a_Accused persons were remanded to J.C till next date."/>
    <b v="0"/>
    <b v="1"/>
    <x v="0"/>
    <m/>
    <m/>
  </r>
  <r>
    <s v="On the request of counsel for accused persons, case was adjourned."/>
    <s v="Summons sent to IO received with request which was allowed._x000a_Counsel for accused persons sought time to go through the file._x000a_IO was directed to furnish clarifications in respect of two remaining accused persons namely, Kumar Samhav and Swpan Dutta @ Sweety._x000a_Case adjourned for arguments on charge._x000a_Both the accused persons were remanded to JC till the next date."/>
    <b v="1"/>
    <b v="1"/>
    <x v="0"/>
    <m/>
    <m/>
  </r>
  <r>
    <s v="No other PW was present."/>
    <s v="IO sent request for exemption from personal appearance which was considered and allowed._x000a_PW 15 Chander Shekher, Nodal Officer was further examined and discharged._x000a_PW-16 Balbir was examined and discharged._x000a_Fresh summons issued to four PWs._x000a_Case was adjourned for P.E._x000a_Accused persons were remanded to J.C till next date."/>
    <b v="0"/>
    <b v="1"/>
    <x v="0"/>
    <m/>
    <m/>
  </r>
  <r>
    <s v="No other PW was present."/>
    <s v="Summons sent to IO received with request, which was allowed._x000a_PW-9 HC Sanjay, PW-10 Shri Mohd. Arif and PW-11 Dr. R.K Chaubey were examined and discharged._x000a_Summons sent to Dr. Rajesh for 2 p.m received with request which was allowed. He was summoned afresh for the next date._x000a_Two more PWs were also summoned for the next date._x000a_Case adjourned for PE._x000a_Both the accused persons were remanded to JC till the next date."/>
    <b v="0"/>
    <b v="1"/>
    <x v="0"/>
    <m/>
    <m/>
  </r>
  <r>
    <s v="No other PW was present."/>
    <s v="Summons sent to IO received with request which was allowed._x000a_Summons sent to Shri S.K Singla, received served. However, request for exemption was made by Shri K.C Varsnay, Deputy director FSL Rohini, who was present on his behalf. In view of the request, Shri S.K Singla was exempted from personal appearance for today. He was summoned again for the next date._x000a_PW-19 Dr. Nishant Bisht was examined-in-chief, cross-examined and discharged. Case adjourned for PE._x000a_Accused was remanded to JC till the next date."/>
    <b v="0"/>
    <b v="1"/>
    <x v="0"/>
    <m/>
    <m/>
  </r>
  <r>
    <s v="DE was closed today."/>
    <s v="DW-1 Shri Satish Sharma and DW-2 Shri Ravinder Sharma were cross-examined and discharged._x000a_On submission of counsel for accused Pradeep @ Habbu, DE was closed._x000a_Case adjourned for final arguments._x000a_Both the accused were remanded to JC till the next date."/>
    <b v="0"/>
    <b v="1"/>
    <x v="0"/>
    <m/>
    <m/>
  </r>
  <r>
    <s v="Arguments were not concluded."/>
    <s v="As evidence in other case was being recorded, matter was adjourned after lunch._x000a__x000a_Part arguments heard._x000a_Matter was adjourned for further final arguments_x000a_Accused was remanded to J.C till next date."/>
    <b v="0"/>
    <b v="1"/>
    <x v="0"/>
    <m/>
    <m/>
  </r>
  <r>
    <s v="IO was absent."/>
    <s v="Fresh Vakaltnama filed on behalf of accused persons._x000a_IO sent request for exemption from personal appearance which was considered and allowed._x000a_Arguments on Interim bail application moved on behalf of accused Jagbir were heard. The application was considered and rejected._x000a_Fresh summons issued to IO for the next to appear and clarify with regard to supplementary charge-sheet of accused Ravi._x000a_Case was adjourned for clarification and arguments on charge on behalf of accused Promila._x000a_Accused persons were remanded to J.C till next date."/>
    <b v="0"/>
    <b v="1"/>
    <x v="0"/>
    <m/>
    <m/>
  </r>
  <r>
    <s v="Counsel for accused persons showed their inability to appear in post-lunch session."/>
    <s v="Ld. Addl. PP submitted that due to security alert on the occasion of Republic Day, accused persons are not being produced from J.C and their remand is being extended by Duty MM in the jail itself._x000a_Case adjourned for order on charge._x000a_Production warrants of accused persons namely, Net Ram, Ajay Yadav and Rakesh Rawat were issued for the next date."/>
    <b v="0"/>
    <b v="1"/>
    <x v="0"/>
    <m/>
    <m/>
  </r>
  <r>
    <s v="No other PW was summoned for today."/>
    <s v="Ld. Addl. PP submitted that due to security alert on the occasion of Republic Day, accused persons are not being produced from J.C and their remand is being extended by Duty MM in the jail itself._x000a_Summons sent to IO received with request which was allowed._x000a_PW-12 Sonu was examined-in-chief, cross-examined and discharged._x000a_Case was adjourned for PE._x000a_Two more PWs were summoned for the next date._x000a_Production warrants of accused issued for the next date."/>
    <b v="0"/>
    <b v="1"/>
    <x v="0"/>
    <m/>
    <m/>
  </r>
  <r>
    <s v="No PW was present."/>
    <s v="Ld. Addl. PP submitted that due to security alert on the occasion of Republic Day, accused persons are not being produced from J.C and their remand is being extended by Duty MM in the jail itself._x000a_Summons sent to PW-Shri S.K Singla received unserved. He was summoned afresh for the next date._x000a_Case adjourned for PE._x000a_Production warrant of accused issued for the next date."/>
    <b v="0"/>
    <b v="1"/>
    <x v="0"/>
    <m/>
    <m/>
  </r>
  <r>
    <s v="No PW was present."/>
    <s v="Ld. Addl. PP submitted that due to security alert on the occasion of Republic Day, accused persons are not being produced from J.C and their remand is being extended by Duty MM in the jail itself._x000a_Summons sent to IO as well as PW-HC Surender Katoch received with requests which were allowed. Both were summoned afresh for the next date._x000a_On the request of counsel for accused persons, PW-Najre Imam was discharged unexamined to be examined in the presence of accused persons. He was bound-down for the next date._x000a_Case adjourned for PE._x000a_Production warrants of accused persons were issued for the next date."/>
    <b v="0"/>
    <b v="1"/>
    <x v="0"/>
    <m/>
    <m/>
  </r>
  <r>
    <s v="PW-32 Inspector Madan Lal could not be cross-examined due to Frequent electricity failures."/>
    <s v="Ld. Addl. PP submitted that due to security alert on the occasion of Republic Day, accused persons are not being produced from J.C and their remand is being extended by Duty MM in the jail itself._x000a_One application for exemption from personal appearance moved on behalf of accused Ustadji on medical ground which was considered and allowed._x000a_PW-32 Inspector Madan Lal partly cross-examined. His further cross-examination deferred due to frequent electricity failure._x000a_PW-32 and MHC (M) summoned for the next date._x000a_Case was adjourned for PE."/>
    <b v="0"/>
    <b v="1"/>
    <x v="0"/>
    <m/>
    <m/>
  </r>
  <r>
    <s v="Arguments were not concluded."/>
    <s v="Ld. Addl. PP submitted that due to security alert on the occasion of Republic Day, accused persons are not being produced from J.C and their remand is being extended by Duty MM in the jail itself._x000a_Part arguments heard._x000a_Case was adjourned for further final arguments._x000a_Production warrant of the accused persons was issued for the next date."/>
    <b v="0"/>
    <b v="1"/>
    <x v="0"/>
    <m/>
    <m/>
  </r>
  <r>
    <s v="Arguments on charge were concluded today."/>
    <s v="Ld. Addl. PP submitted that due to security alert on the occasion of Republic Day, accused persons are not being produced from J.C and their remand is being extended by Duty MM in the jail itself._x000a_Arguments were heard on charge._x000a_Case was adjourned for order on charge._x000a_Production warrants of accused persons issued for the date fixed."/>
    <b v="0"/>
    <b v="1"/>
    <x v="0"/>
    <m/>
    <m/>
  </r>
  <r>
    <s v="IO was absent."/>
    <s v="Ld. Addl. PP submitted that due to security alert on the occasion of Republic Day, accused persons are not being produced from J.C and their remand is being extended by Duty MM in the jail itself._x000a_Summons sent to I.O received with report that he is on arrangement duty on account of republic day._x000a_Authority letter in favour of Sh. Niranjan Kumar filed on behalf of D.R Polymers Pvt Ltd._x000a_Reply to the application for bail to accused Nand Kishore as well as release of case property on superdari not filed by the I.O._x000a_Fresh summon issued to the I.O for the next date._x000a_Case was adjourned for reply and arguments on pending applications and arguments on charge. _x000a_Production warrants of accused persons issued for the date fixed."/>
    <b v="0"/>
    <b v="1"/>
    <x v="0"/>
    <m/>
    <m/>
  </r>
  <r>
    <s v="No PW was present."/>
    <s v="Ld. Addl. PP submitted that due to security alert on the occasion of Republic Day, accused persons are not being produced from J.C and their remand is being extended by Duty MM in the jail itself._x000a_IO Inspector Kamal Deep could not be served due to shortage of staff on account of republic day arrangement duty._x000a_Fresh summon issued to IO Inspector Kamal Deep._x000a_Production warrant of the accused issued._x000a_Case adjourned for PE."/>
    <b v="0"/>
    <b v="1"/>
    <x v="0"/>
    <m/>
    <m/>
  </r>
  <r>
    <s v="Accused was not produced from JC."/>
    <s v="Ld. Addl. PP submitted that due to security alert on the occasion of Republic Day, accused persons are not being produced from J.C and their remand is being extended by Duty MM in the jail itself._x000a_PW-1 Mohd. Sagir was partly examined-in-chief. As the identification of accused could not be done due to his absence, further examination-in-chief of PW-1 was deferred. He was summoned afresh for the next date._x000a_PW-2 Ms. Nargis was examined and discharged._x000a_On request of IO, letter of request was ordered to be sent to the Director FSL Rohini to prepare the FSL result of present case on priority basis._x000a_Case was adjourned for prosecution evidence._x000a_PWs were summoned for next dates._x000a_Production warrants of accused issued for the date fixed."/>
    <b v="0"/>
    <b v="1"/>
    <x v="0"/>
    <m/>
    <m/>
  </r>
  <r>
    <s v="DE was closed today."/>
    <s v="Ld. Addl. PP submitted that due to security alert on the occasion of Republic Day, accused persons are not being produced from J.C and their remand is being extended by Duty MM in the jail itself._x000a_DW-2 Amarjeet Singh Kohli was cross-examined and discharged._x000a_Ld. counsel for accused made a statement thereby closing DE. Accordingly, DE was closed._x000a_Accused was directed to furnish bail bond u/s 437 A Cr.P.C on the next date of hearing._x000a_Case was adjourned for final arguments._x000a_Production warrant of accused issued for the date fixed."/>
    <b v="0"/>
    <b v="1"/>
    <x v="0"/>
    <m/>
    <m/>
  </r>
  <r>
    <s v="Accused was not produced from J.C."/>
    <s v="Ld. Addl. PP submitted that due to security alert on the occasion of Republic Day, accused persons are not being produced from J.C and their remand is being extended by Duty MM in the jail itself._x000a_Since accused Gopal was not produced from J.C, Case was adjourned for orders._x000a_Production warrant of accused issued for the date fixed."/>
    <b v="0"/>
    <b v="1"/>
    <x v="0"/>
    <m/>
    <m/>
  </r>
  <r>
    <s v="Ld counsel for accusd Ravi @ Rambo was not present."/>
    <s v="Ld. Addl. PP submitted that due to security alert on the occasion of Republic Day, accused persons are not being produced from J.C and their remand is being extended by Duty MM in the jail itself._x000a_None appeared on behalf of accused Ravi @ Rambo though awaited till 1 O'clock. Last and final opportunity given to counsel for accused Ravi @ Rambo to argue on the next date._x000a_Case was adjourned for final arguments._x000a_Production warrants of accused persons were issued for the date fixed."/>
    <b v="0"/>
    <b v="1"/>
    <x v="0"/>
    <m/>
    <m/>
  </r>
  <r>
    <s v="Arguments were not concluded today."/>
    <s v="Ld. Addl. PP submitted that due to security alert on the occasion of Republic Day, accused persons are not being produced from J.C and their remand is being extended by Duty MM in the jail itself._x000a_Part arguments heard._x000a_Case adjourned for further arguments._x000a_Production warrants of accused was issued for the date fixed."/>
    <b v="0"/>
    <b v="1"/>
    <x v="0"/>
    <m/>
    <m/>
  </r>
  <r>
    <s v="Arguments on charge were concluded today."/>
    <s v="Ld. Addl. PP submitted that due to security alert on the occasion of Republic Day, accused persons are not being produced from J.C and their remand is being extended by Duty MM in the jail itself._x000a_IO sent request for exemption from personal appearance which was considered and allowed._x000a_Further arguments on charge were heard._x000a_One application for release of car on superdari was moved which was kept for consideration on 30.1.2018 at 2 p.m._x000a_Case was adjourned for order on charge._x000a_Production warrants of the accused persons issued for the next date."/>
    <b v="0"/>
    <b v="1"/>
    <x v="0"/>
    <m/>
    <m/>
  </r>
  <r>
    <s v="Arguments were not addressed as Ld. Counsel for the accused persons did not have complete documents."/>
    <s v="Ld. Addl. PP submitted that due to security alert on the occasion of Republic Day, accused persons are not being produced from J.C and their remand is being extended by Duty MM in the jail itself._x000a_Ld. counsel for two accused persons submitted that they have not been supplied photographs, copy of postmortem examination report and CD thereof. IO directed to supply the same._x000a_Case was adjourned for arguments on charge._x000a_Producation warrants of the accused persons issued for the next date."/>
    <b v="0"/>
    <b v="1"/>
    <x v="0"/>
    <m/>
    <m/>
  </r>
  <r>
    <s v="IO was absent."/>
    <s v="Ld. Addl. PP submitted that due to security alert on the occasion of Republic Day, accused persons are not being produced from J.C and their remand is being extended by Duty MM in the jail itself._x000a_IO sent request for exemption from personal appearance which was considered and allowed._x000a_IO was resummoned for the next date._x000a_Case was adjourned for P.E._x000a_Producation warrants of the accused persons issued for the next date."/>
    <b v="0"/>
    <b v="1"/>
    <x v="0"/>
    <m/>
    <m/>
  </r>
  <r>
    <s v="Accused persons were not produced from J.C."/>
    <s v="Ld. Addl. PP submitted that due to security alert on the occasion of Republic Day, accused persons are not being produced from J.C and their remand is being extended by Duty MM in the jail itself._x000a_Both first and second I.O sent separate requests for exemption from personal appearance which were considered and allowed._x000a_PW-8 Ms. Shivani was partly examined-in-chief. Her further examination-in-chief was deferred as accused persons were not produced from J C today._x000a_She was bound-down for the next date._x000a_Both first well as second I.O and one more PW summoned for the next date._x000a_Case was adjourned for P.E._x000a_Producation warrants of the accused persons issued for the next date."/>
    <b v="0"/>
    <b v="1"/>
    <x v="0"/>
    <m/>
    <m/>
  </r>
  <r>
    <s v="Accused persons were not produced from J.C."/>
    <s v="Ld. Addl. PP submitted that due to security alert on the occasion of Republic Day, accused persons are not being produced from J.C and their remand is being extended by Duty MM in the jail itself._x000a_PW HC Jitender and PW Ct. Ashok request for exemption from personal appear stating that they are on arrangement duty on account of republic day._x000a_PW-2 Ms. Anita Chhari examined and discharged._x000a_PW Rahis Ahmad was discharged unexamined on request of Ld. Addl. P.P for the state who stated that she would examined him in the presence of accused persons. He was bound-down for the next date._x000a_PW HC Jitender and Ct. Ashok summoned for the next date._x000a_Case was adjourned for P.E_x000a_Producation warrants of the accused persons issued for the next date."/>
    <b v="0"/>
    <b v="1"/>
    <x v="0"/>
    <m/>
    <m/>
  </r>
  <r>
    <s v="Arguments were not concluded."/>
    <s v="Ld. Addl. PP submitted that due to security alert on the occasion of Republic Day, accused persons are not being produced from J.C and their remand is being extended by Duty MM in the jail itself._x000a_Fresh Vakalantma filed on behalf of all the accused persons except Chander Bhan who is in J.C._x000a_Part arguments heard._x000a_Case was adjourned for further final arguments._x000a_Producation warrant of accused Chander Bhan issued for the next date."/>
    <b v="0"/>
    <b v="1"/>
    <x v="0"/>
    <m/>
    <m/>
  </r>
  <r>
    <s v="Charged framed today."/>
    <s v="Arguments heard on the point of charge. Charge framed separately to which accused pleaded not guilty and claimed trial._x000a_Case was adjourned for PE on the next date._x000a_Accused was remanded to J.C till next date."/>
    <b v="0"/>
    <b v="1"/>
    <x v="0"/>
    <m/>
    <m/>
  </r>
  <r>
    <s v="IO was absent."/>
    <s v="Vakatltnama filed on behalf of accused Pankaj Verma._x000a_IO was not present who was summoned for the next date._x000a_Case was adjourned for clarification and order on charge on the next date._x000a_Accused persons were remanded to J.C till next date."/>
    <b v="0"/>
    <b v="1"/>
    <x v="0"/>
    <m/>
    <m/>
  </r>
  <r>
    <s v="I.O was absent."/>
    <s v="IO sent written request for exemption from personal appearance which was considered and allowed._x000a_PW-15 ASI Sudarshan partly examined-in-chief. His further examination was deferred Ld. Addl. P.P for the State submitted that she needed the assistance of I.O._x000a_Fresh summons issued to PW-14 as well as the I.O for the next date._x000a_Case was adjourned for P.E the next date._x000a_Accused persons were remanded to J.C till next date."/>
    <b v="0"/>
    <b v="1"/>
    <x v="0"/>
    <m/>
    <m/>
  </r>
  <r>
    <s v="On request of Ld. Addl. P.P for the State."/>
    <s v="PW-17 Inspector Pawan Sharma partly examined-in-chief. His further examination was deferred on request of Ld. Addl. P.P for the State._x000a_PW-17 was bound-down for the next date._x000a_Case was adjourned for P.E on the next date._x000a_Accused persons were remanded to J.C till next date."/>
    <b v="0"/>
    <b v="1"/>
    <x v="0"/>
    <m/>
    <m/>
  </r>
  <r>
    <s v="No PW was present."/>
    <s v="Summons sent to PWs not received. Incharge V-B was issued notice to furnish explanation for the next date._x000a_Case was adjourned for PE on the next date._x000a_Accused persons were remanded to J.C till next date."/>
    <b v="0"/>
    <b v="1"/>
    <x v="0"/>
    <m/>
    <m/>
  </r>
  <r>
    <s v="Order was not ready."/>
    <s v="Order was not ready._x000a_Case was adjourned for order on the next date."/>
    <b v="0"/>
    <b v="1"/>
    <x v="0"/>
    <m/>
    <m/>
  </r>
  <r>
    <s v="Arguments were not concluded today."/>
    <s v="Part arguments heard._x000a_On request, the matter was passed over after lunch to furnish bail bond under Section 437-A Cr.P.C on behalf of accused Hari Pal._x000a_Bail bond under Section 437-A Cr.P.C furnished on behalf of Hari Pal which were accepted._x000a_Case was adjourned for further arguments on the next date._x000a_Accused persons Harender Passi, Hari Pal Singh and Sugreev Paswan were remanded to J.C till next date."/>
    <b v="0"/>
    <b v="1"/>
    <x v="0"/>
    <m/>
    <m/>
  </r>
  <r>
    <s v="On the request of accused Dharmender."/>
    <s v="Accused Dharmender sought time for engaging a new counsel._x000a_Case adjourned for arguments on charge._x000a_All the accused persons were remanded to JC."/>
    <b v="0"/>
    <b v="1"/>
    <x v="0"/>
    <m/>
    <m/>
  </r>
  <r>
    <s v="Arguments heard today."/>
    <s v="Memo of appearance filed on behalf of accused Umesh Kumar._x000a_Arguments on charge, bail application moved on behalf of accused Nand Kishore @ Boby and accused Satyapal Kamboj as well as on the application for release of case property on superdari heard._x000a_Case adjourned for order on charge as well as above-said applications._x000a_Accused persons were remanded to JC."/>
    <b v="0"/>
    <b v="1"/>
    <x v="0"/>
    <m/>
    <m/>
  </r>
  <r>
    <s v="No PW was present."/>
    <s v="Summons sent to IO,PW-Ct. Ajay Kumar and PW-SI Karan Pal received with requests which were allowed. All were summoned afresh for the next date._x000a_Case adjourned for PE._x000a_Accused was remanded to JC till the next date."/>
    <b v="0"/>
    <b v="1"/>
    <x v="0"/>
    <m/>
    <m/>
  </r>
  <r>
    <s v="On the request of counsel for accused persons."/>
    <s v="PW-HC Mahender Singh was discharged unexamined due to paucity of time as evidence in another case was being recorded and counsel showed inability to appear after lunch. He was summoned afresh for the date fixed._x000a_Case adjourned for PE."/>
    <b v="0"/>
    <b v="1"/>
    <x v="0"/>
    <m/>
    <m/>
  </r>
  <r>
    <s v="On the counsel for accused persons."/>
    <s v="PW-2 Shri Bhushan was partly examined-in-chief. His further examination-in-chief was deferred. PW-2 was summoned again for the next date._x000a_On the request of Ld. Cunsel for accused persons, PW- AI Jai Kumar and PW-Ct. Yogesh were discharged un-examined as counsel submitted that he would give his statement u/s 294 Cr.P.C thereby not disputing the genuineness of certain documents on the next date._x000a_Case adjourned for PE._x000a_Accused persons were remanded to JC till the next date."/>
    <b v="0"/>
    <b v="1"/>
    <x v="0"/>
    <m/>
    <m/>
  </r>
  <r>
    <m/>
    <s v="Vide separate judgment announced today, both the accused persons were acquitted of the charge for commission of offence punishable under Section 302/34 IPC._x000a_Copy of judgment ordered to be sent to District Magistrate._x000a_Legal heirs of Dhirender (deceased ) I.e his two minor daughters namely Shivani @ Sona and Mansi were referred to DLSA (West) for suitable compensation."/>
    <b v="0"/>
    <b v="0"/>
    <x v="1"/>
    <m/>
    <m/>
  </r>
  <r>
    <s v="Paucity of time."/>
    <s v="Arguments could not be heard as evidence in case titled State v. Avdesh etc was being recorded._x000a_Case was adjourned for final arguments on the next date._x000a_Accused persons were remanded to J.C till next date."/>
    <b v="0"/>
    <b v="1"/>
    <x v="0"/>
    <m/>
    <m/>
  </r>
  <r>
    <s v="IO was not present."/>
    <s v="IO sent written request for exemption from personal appearance which was considered and allowed. _x000a_IO also sought time to file supplementary charge-sheet in respect of two other accused persons namely Sudhir Tyagi and Lalit._x000a_Case was adjourned for arguments on charge on the next date._x000a_Accused persons were remanded to J.C till next date."/>
    <b v="0"/>
    <b v="1"/>
    <x v="0"/>
    <m/>
    <m/>
  </r>
  <r>
    <s v="On request of the I.O."/>
    <s v="Separate authority letter filed by the Ld. LAC. IO SI Sandeep Rathi sought more time to verify the age of accused Surender as he could not go to Azamgarh, U.P for the same due to cancellation of train 'Kaifiyat Express'. Time was granted._x000a_Case was adjourned for filing report by the I.O arguments on charge on the next date._x000a_Accused persons were remanded to J.C till next date."/>
    <b v="0"/>
    <b v="1"/>
    <x v="0"/>
    <m/>
    <m/>
  </r>
  <r>
    <s v="No PW was present. I.O also sought time to file supplementary charge-sheet."/>
    <s v="IO submitted that FSL result has been received and supplementary charge-sheet would be filed within 2-3 days._x000a_ASI Hawa Singh sent written request for exemption from personal appearance which was considered and allowed._x000a_IO was directed to file supplementary charge-sheet within 3 days._x000a_Fresh summon issued to PW ASI Hawa Singh and IO for the next date._x000a_Case was adjourned for P.E on the next date._x000a_Accused was remanded to J.C till next date."/>
    <b v="0"/>
    <b v="1"/>
    <x v="0"/>
    <m/>
    <m/>
  </r>
  <r>
    <s v="No PW was present."/>
    <s v="IO sent written request for exemption from personal appearance which was considered and allowed. Summons Summons sent to PW Suresh Kumar Singla received back with report that he is on medical leave till 4.2.2018._x000a_Fresh summons issued to PW Suresh Kumar Singla as well as the I.O._x000a_Case was adjourned for P.E on the next date._x000a_Accused was remanded to J.C till next date."/>
    <b v="0"/>
    <b v="1"/>
    <x v="0"/>
    <m/>
    <m/>
  </r>
  <r>
    <s v="On request of Ld counsel for the accused persons."/>
    <s v="PW-1 Rajesh examined in chief. His cross-examination was deferred on request of counsel for accused persons as they wanted to cross-examine PW-1 after getting CCTV footage._x000a_PW-2 HC Anil was examined and discharged._x000a_On request of the I.O. fresh letter of request to expedite preparation of FSL result was issued to Director, FSL. _x000a_Two PWs summoned for the next date._x000a_Case was adjourned for P.E on the next date._x000a_Accused persons were remanded to J.C till next date."/>
    <b v="0"/>
    <b v="1"/>
    <x v="0"/>
    <m/>
    <m/>
  </r>
  <r>
    <s v="Statement of accused under Section 313 Cr.P.C recorded today."/>
    <s v="Statement of accused under Section 313 Cr.P.C recorded separately. Accused desired to lead evidence in defence._x000a_Arguments on interim bail application were heard which was considered and allowed. Accused was granted 3 days interim bail._x000a_Case was adjourned for DE on the next date._x000a_Accused was remanded to J.C till next date."/>
    <b v="0"/>
    <b v="1"/>
    <x v="0"/>
    <m/>
    <m/>
  </r>
  <r>
    <m/>
    <s v="Vide separate judgment announced today, all the accused persons were acquitted of the charge for commission of offence punishable under Section 302/498A/304B/34 IPC."/>
    <b v="0"/>
    <b v="0"/>
    <x v="1"/>
    <m/>
    <m/>
  </r>
  <r>
    <s v="Arguments were not concluded."/>
    <s v="Since none appeared on behalf of accused Rohit Sharma to address arguments though awaited since morning, opportunity to address arguments was closed._x000a_Ld. Addl. P.P for the State sought time to conclude arguments._x000a_Case was adjourned for final arguments on the next date._x000a_Accused persons were remanded to J.C till next date."/>
    <b v="0"/>
    <b v="1"/>
    <x v="0"/>
    <m/>
    <m/>
  </r>
  <r>
    <s v="Main counsel for accused persons was not present."/>
    <s v="Adjournment was prayed on behalf of accused persons stating that the main counsel was unable to appear on account of his Hernia Operation._x000a_IO was absent. B/W issued._x000a_Later on, IO appeared. His B/W were cancelled._x000a_Case was adjourned for order on charge and furnishing clarification regarding supplementary chargee in respect of accused Ravi on the next date._x000a_Accused persons Deepak and Jagbir were remanded to J.C till next date."/>
    <b v="0"/>
    <b v="1"/>
    <x v="0"/>
    <m/>
    <m/>
  </r>
  <r>
    <s v="Charge framed separately."/>
    <s v="Order on charge was passed. Charge for the offence under Section 302/34 PC was framed separately to which the accused persons pleaded not guilty and claimed trial._x000a_Three PWs were summoned for the next date._x000a_Case was adjourned for PE on the next date._x000a_Accused persons except Pramod Gujjar who is on bail, were remanded to J.C till next date."/>
    <b v="0"/>
    <b v="1"/>
    <x v="0"/>
    <m/>
    <m/>
  </r>
  <r>
    <s v="No PW was present."/>
    <s v="Summons sent to PW-Ct. Ranjeev, Pw-Ct. Sumer Singh and PW-Gurpreet Singh received with requests which were considered. All were summoned afresh for the next date._x000a_IO as well as MHC(M) be also summoned._x000a_Case adjourned for PE._x000a_Accused Shamsher Singh @ Shera was remaned to JC till the next date."/>
    <b v="0"/>
    <b v="1"/>
    <x v="0"/>
    <m/>
    <m/>
  </r>
  <r>
    <s v="No PW was present."/>
    <s v="Summons sent to PW-SI Jagbir Malik and PW-HC Manish received with requests which were allowed._x000a_In view of the requests of both the above-said Pws, date already fixed for 02.02.2018 stood cancelled. Both were summoned afresh for the next date._x000a_Case adjourned for PE._x000a_All the accused persons were remanded to JC till the next date."/>
    <b v="0"/>
    <b v="1"/>
    <x v="0"/>
    <m/>
    <m/>
  </r>
  <r>
    <s v="No other PW was summoned for today."/>
    <s v="PW-5 HC Kulveer Singh was examined-in-chief, cross-examined and discharged._x000a_PW-Dr. Dharmender Kumar and PW-Dr.Ramandhar prasad were examined and discharged._x000a_Case adjourned for prosecution evidence for the date fixed._x000a_Accused was remanded to JC till the next date."/>
    <b v="0"/>
    <b v="1"/>
    <x v="0"/>
    <m/>
    <m/>
  </r>
  <r>
    <s v="No DW was present."/>
    <s v="Ld. counsel for accused persons submitted that accused person do not want to examine Ms. Simmy examined in their defence and the only witness who remains to be examined pertains to PCR. Ld. Counsel for the accused persons sought time to move appropriate application. Ld. Addl.PP opposed the adjournment. However, adjournment was granted and one last and final opportunity was granted for D.E_x000a_Case was adjourned for D.E on the next date."/>
    <b v="0"/>
    <b v="1"/>
    <x v="0"/>
    <m/>
    <m/>
  </r>
  <r>
    <s v="Arguments were concluded today."/>
    <s v="Further arguments heard on behalf of the parties._x000a_Case was adjourned for order the next date._x000a_Accused was remanded to J.C till next date."/>
    <b v="0"/>
    <b v="1"/>
    <x v="0"/>
    <m/>
    <m/>
  </r>
  <r>
    <s v="Charge was framed today."/>
    <s v="Charge framed separately today._x000a_Bail application moved on behalf of accused Satya Devi was dismissed._x000a_Case adjourned for PE._x000a_Accused persons were remanded to JC."/>
    <b v="0"/>
    <b v="1"/>
    <x v="0"/>
    <m/>
    <m/>
  </r>
  <r>
    <s v="No PW was present."/>
    <s v="PW ASI Sushil sent written request for exemption from personal appearance stating that he is not well which was considered and allowed._x000a_Fresh summons issued to PW ASI Sushil._x000a_Case was adjourned for P.E on the next date._x000a_Accused was remanded to J.C till next date."/>
    <b v="0"/>
    <b v="1"/>
    <x v="0"/>
    <m/>
    <m/>
  </r>
  <r>
    <s v="On the request of PW-19"/>
    <s v="PW-18 SI Braham Prakash was further cross-examined and discharged._x000a_Pw-19 Inspector Subhash Malik was parly examined-in-chief. On his request, his further examination-in-chief was deferred. He was summoned afresh for the next date._x000a_Case adjourned for PE._x000a_Accsused persons were remanded to JC till the next date."/>
    <b v="0"/>
    <b v="1"/>
    <x v="0"/>
    <m/>
    <m/>
  </r>
  <r>
    <s v="Arguments were not concluded."/>
    <s v="Part arguments heard on behalf of the parties._x000a_Case was adjourned for further arguments on the next date._x000a_Accused persons were remanded to J.C till next date."/>
    <b v="0"/>
    <b v="1"/>
    <x v="0"/>
    <m/>
    <m/>
  </r>
  <r>
    <s v="FSL result filed today."/>
    <s v="IO made application for submission of FSL result and adding the name of M.L. Meenai, Sr. Scientific Officer in the list of prosecution witnesses. FSL result was taken on record. Copy was supplied. Name of Dr. M.L Meena added in the list of witnesses._x000a_Biological examination result was not filed. Time sought which was granted._x000a_Case was adjourned for order on charge on the next date._x000a_Accused persons were remanded to J.C till next date."/>
    <b v="0"/>
    <b v="1"/>
    <x v="0"/>
    <m/>
    <m/>
  </r>
  <r>
    <s v="Charge was framed today."/>
    <s v="One application for release of case property on superdari was allowed._x000a_Two separate applications for regular, one moved on behalf of accused Satyapal Kamboj and other on behalf of accused Nandkishore were dismissed_x000a_Order on charge was passed._x000a_Charge framed separately._x000a_Case was adjourned for P.E on the next date._x000a_Accused persons were remanded to J.C till next date."/>
    <b v="0"/>
    <b v="1"/>
    <x v="0"/>
    <m/>
    <m/>
  </r>
  <r>
    <s v="Ld. Regular PP for the State was on leave today. IO was also not present."/>
    <s v="Summons sent to IO received with request which was allowed. He was summoned afresh for the next date._x000a_Case adjourned for order on charge on the next date._x000a_Accused were remanded to JC till the next date."/>
    <b v="0"/>
    <b v="1"/>
    <x v="0"/>
    <m/>
    <m/>
  </r>
  <r>
    <s v="Ld. counsel for accused persons sought time to argue on the matter."/>
    <s v="Ld. counsel for accused persons sought time to argue on charge as he has not received certified copies of anticipatory bail orders. Request was allowed._x000a_IO was not present. B/W issued against the I.O._x000a_Case was adjourned for P.E on the next date."/>
    <b v="0"/>
    <b v="1"/>
    <x v="0"/>
    <m/>
    <m/>
  </r>
  <r>
    <s v="No other PW was summoned for today."/>
    <s v="PW-23 HC Mahipal Singh, PW-24 HC Jagdish and PW-25 ASI Rattan Lal were examined and discharged._x000a_Case adjourned for PE._x000a_Accused persons were remaded to JC till the next date."/>
    <b v="0"/>
    <b v="1"/>
    <x v="0"/>
    <m/>
    <m/>
  </r>
  <r>
    <s v="Paucity of time."/>
    <s v="PW-31 was examined and discharged._x000a_IO/Inspector Darshan Singh was discharged unexamined due to paucity of time._x000a_Fresh summon issued to IO/Inspector Darshan Singh for the next date._x000a_Case was adjourned for P.E on the next date._x000a_Accused was remanded to J.C till next date."/>
    <b v="0"/>
    <b v="1"/>
    <x v="0"/>
    <m/>
    <m/>
  </r>
  <r>
    <s v="No othe PW was present."/>
    <s v="PW-8 Ct. Naveen, Ct. Sumit and PW-10 ASI ASI Surender Kumar were examined and discharged._x000a_Case was adjourned for the date already fixed._x000a_Accused was remanded to J.C till next date."/>
    <b v="0"/>
    <b v="1"/>
    <x v="0"/>
    <m/>
    <m/>
  </r>
  <r>
    <s v="Ld. Regular Addl. P.P for State was on leave."/>
    <s v="An application for exemption from personal appearance moved on behalf of accused Amit Kumar on medical grounds which was considered and allowed._x000a_Bail bonds under Section 437-A Cr.P.C in respect of all accused persons except Amit Kumar furnished which were accepted._x000a_Time sought for filing bail bond under Section 437A Cr.P.C on the next date._x000a_Reply to application under Section 340 Cr.P.C filed by Dr. Anuj Mittal. _x000a_Arguments on the said application also heard on behalf of Dr. Anuj Mittal._x000a_Regular P.P. was on leave, final arguments not heard._x000a_Case was adjourned for final arguments on the next date._x000a_All the accused persons except Amit Kumar, who is on bail, were remanded to J.C till next date."/>
    <b v="0"/>
    <b v="1"/>
    <x v="0"/>
    <m/>
    <m/>
  </r>
  <r>
    <s v="Charge was framed today."/>
    <s v="Order on sentence was passed._x000a_Case was adjourned for P.E._x000a_Accused persons were remanded to J.C till next date."/>
    <b v="0"/>
    <b v="1"/>
    <x v="0"/>
    <m/>
    <m/>
  </r>
  <r>
    <s v="Ld. LAC for the accused was not present."/>
    <s v="PW-13 Rani was examined in chief. Her cross-examination deferred as Ld.LAC for the accused was not present. _x000a_PW-14 Rajesh Singh was partly examined-in-chief, his further examination was deferred for want of case property. Both the PWs were bound-down for the next date._x000a_Case was adjourned for 27-2-2018 on the next date._x000a_Accused was remanded to J.C till next date."/>
    <b v="0"/>
    <b v="1"/>
    <x v="0"/>
    <m/>
    <m/>
  </r>
  <r>
    <s v="No other PW was present."/>
    <s v="IO sent written request for exemption from personal appearance which was considered and allowed._x000a_PW-11 Kamal Kumar and PW-12 Pawan Singh and PW-13 SI Harish Chander were examined and discharged._x000a_Three PWs were summoned for the next date._x000a_Case was adjourned for P.E on the next date. _x000a_Accused was remanded to J.C till next date."/>
    <b v="0"/>
    <b v="1"/>
    <x v="0"/>
    <m/>
    <m/>
  </r>
  <r>
    <s v="No other PW was presen."/>
    <s v="PW-1 Sheela examined and discharged._x000a_Ld. counsel for accused person made separate statement under Section 294 Cr.P.C and accordingly 12 witnesses were dropped from the list of witnesses."/>
    <b v="0"/>
    <b v="0"/>
    <x v="1"/>
    <m/>
    <m/>
  </r>
  <r>
    <s v="Ld. counsel for accused persons were not present."/>
    <s v="Evidence of one eye witness in case titled State v. Rahul was being recorded due to which arguments could not be heard before lunch. Ld counsel for accused Sant Saran Nehra showed his inability to appear after lunch. Matter was adjourned till lunch awating for counsel for accused Mridul Dixit._x000a_None appeared on behalf of accused Mridul Dixit._x000a_Case was adjourned for final arguments on the next date._x000a_Accused persons were remanded to J.C till next date."/>
    <b v="0"/>
    <b v="1"/>
    <x v="0"/>
    <m/>
    <m/>
  </r>
  <r>
    <s v="On request of Ld. Addl. P.P for the State."/>
    <s v="Ld. Addl. P.P for the State sought time to move application under Section 311 Cr.P.C_x000a_Case was adjourned for P.E on the next date._x000a_Accused persons were remanded to J.C till next date."/>
    <b v="0"/>
    <b v="1"/>
    <x v="0"/>
    <m/>
    <m/>
  </r>
  <r>
    <s v="Arguments on charge were not heard."/>
    <s v="Part arguments on charge heard._x000a_IO was directed to file supplementary charge sheet and FSL result on the next._x000a_Case adjourned for further arguments._x000a_All the accused persons are remanded to JC till the next date."/>
    <b v="0"/>
    <b v="1"/>
    <x v="0"/>
    <m/>
    <m/>
  </r>
  <r>
    <s v="No other PW was present."/>
    <s v="PW-25 Inspector Kamal Deep Singh was further cross-examined and discharged._x000a_Case adjourned for consideration on the application u/s 311 Cr.P.C moved on behalf of prosecution._x000a_Accused was remanded to JC."/>
    <b v="0"/>
    <b v="1"/>
    <x v="0"/>
    <m/>
    <m/>
  </r>
  <r>
    <s v="No PW was present."/>
    <s v="Summons sent to PW-SI Parveen Kumar received with request which was allowed. He was summoned afresh for the next date._x000a_IO was not present despite service of summons. BWs were issued against him for the next date._x000a_Case adjourned for PE._x000a_Accused was remanded to JC till the next date."/>
    <b v="0"/>
    <b v="1"/>
    <x v="0"/>
    <m/>
    <m/>
  </r>
  <r>
    <s v="Advocate appearing on behalf of main counsel for accused sought adjournment."/>
    <s v="PW-20 Shri Suresh Kumar Singla was examined and discharged._x000a_PW-21 Inspector K.B Jha was partly examined-in-chief. His further examination-in-chief was deferred as counsel for accused, who was to further conduct the case, was not present today._x000a_PW-21 was summoned again for the next date._x000a_Accused was remanded to JC till the next date."/>
    <b v="0"/>
    <b v="0"/>
    <x v="1"/>
    <m/>
    <m/>
  </r>
  <r>
    <s v="On request of Ld. Counsel for accused."/>
    <s v="Adjournment prayed by Ld. Amicus Curiae for the accused persons to argue the matter on account of personal difficulty which was considered and allowed._x000a_Case was adjourned for final arguments on the next date._x000a_Accused persons were remanded to J.C till next date."/>
    <b v="0"/>
    <b v="1"/>
    <x v="0"/>
    <m/>
    <m/>
  </r>
  <r>
    <s v="Charge framed today."/>
    <s v="Order on charge passed. Charge framed separately._x000a_Case was adjourned for P.E._x000a_Accused persons were remanded to J.C till next date."/>
    <b v="0"/>
    <b v="1"/>
    <x v="0"/>
    <m/>
    <m/>
  </r>
  <r>
    <s v="Paucity of time."/>
    <s v="Two PWs Manish Malik and Nodal Officer, Tata Teleservices Ltd were discharged unexamined due to paucity of time before lunch._x000a_Put up after lunch._x000a_PW-17 Dr. Rishikesh Meena and PW Dr. Anil Kumar examined and discharged._x000a_Fresh summons issued to PWs Manish Malik and Nodal Officer, Tata Teleservices._x000a_Case was adjourned for P.E on the next date._x000a_Accused persons were remanded to J.C till next date."/>
    <b v="0"/>
    <b v="1"/>
    <x v="0"/>
    <m/>
    <m/>
  </r>
  <r>
    <s v="No other PW was present."/>
    <s v="PW-Ct. Praveen and PW-1 Ms. Marlin David were examined-in-chief, cross-examined and discharged._x000a_Case adjourned for PE for the date already fixed._x000a_Accused was remanded to JC till the next date."/>
    <b v="0"/>
    <b v="1"/>
    <x v="0"/>
    <m/>
    <m/>
  </r>
  <r>
    <s v="No other PW was present."/>
    <s v="IO moved on application for taking on record FSL result of viscera and additing the name of Dr. Subhara Kumar Paul in the list of witnesses which was considered and allowed._x000a_I.O submitted that FSL result of Biological examination would be received by 6.3.2018._x000a_PW-1 Mohd. Sagir and PW-3 HC Jag Ram examined and discharged._x000a_Case was adjourned for P.E on the next date._x000a_Accused was remanded to J.C till next date."/>
    <b v="0"/>
    <b v="1"/>
    <x v="0"/>
    <m/>
    <m/>
  </r>
  <r>
    <s v="Paucity of time."/>
    <s v="Arguments could not be heard before lunch as evidence of one PW in case titled State v. Lalit Chandna was being recorded. Ld. Counsel showed his inability to appear after lunch._x000a_Ld. counsel for accused Ravi @ Rambo was given last and final opportunity to argue on the next date._x000a_Case was adjourned for P.E on the next date. _x000a_Accused persons were remanded to J.C till next date."/>
    <b v="0"/>
    <b v="1"/>
    <x v="0"/>
    <m/>
    <m/>
  </r>
  <r>
    <s v="Charge was framed today."/>
    <s v="Order on charge was passed._x000a_Charge framed separately to which the accused persons pleaded not guilty and claimed trial._x000a_Case was adjourned forP.E on the next date._x000a_Four PWs were summoned for two different dates._x000a_Accused persons were remanded to J.C till next date."/>
    <b v="0"/>
    <b v="1"/>
    <x v="0"/>
    <m/>
    <m/>
  </r>
  <r>
    <s v="Charge framed today and witnesses were summoned for the next date."/>
    <s v="Arguments on the point of charge were heard. Charge against the accused persons framed separately._x000a_Case adjourned for PE._x000a_Accused persons were remanded to JC."/>
    <b v="0"/>
    <b v="1"/>
    <x v="0"/>
    <m/>
    <m/>
  </r>
  <r>
    <s v="PE closed today."/>
    <s v="PW-17 Inspector Pawan Sharma was further examined-in-chief, cross-examined and discharged._x000a_On the submission of Ld. Addl. PP for the State, PE was closed and case adjourned for recording statement of accused persons._x000a_Both the accused persons were remanded to JC."/>
    <b v="0"/>
    <b v="1"/>
    <x v="0"/>
    <m/>
    <m/>
  </r>
  <r>
    <s v="No PW was present."/>
    <s v="PW ASI Jagbir sent written request for exemption from personal appearance on medical ground which was considered and allowed._x000a_Summon to PW ASI Rishi Raj not issued inadvertently._x000a_Matter was adjourned for Dr. Rajesh at 2 p.m._x000a_Dr. Rajesh did not turn up though awaited till 2.45 p.m._x000a_B/W issued against Dr. Rajesh._x000a_Fresh summons issued to ASI Jagbir and ASI Rishi Raj for next date._x000a_Case was adjourned for PE on the next date._x000a_Accused persons were remanded to J.C till next date."/>
    <b v="0"/>
    <b v="1"/>
    <x v="0"/>
    <m/>
    <m/>
  </r>
  <r>
    <s v="Ld counsel for accused was not present."/>
    <s v="PW-3 Ct. Sandeep Kumar examined and discharged._x000a_PW-4 Marshal David partly examined-in-chief. His cross-examination is deferred on request of accused as his counsel was busy in Rohini Courts.._x000a_PW-4 was bound for the next date._x000a_Case was adjourned for P.E on the next date._x000a_Accused was remanded to J.C till next date."/>
    <b v="0"/>
    <b v="1"/>
    <x v="0"/>
    <m/>
    <m/>
  </r>
  <r>
    <s v="Arguments were not concluded."/>
    <s v="Accused persons were directed to furnish bail bonds under Section 437-A Cr.P.C on the next date of hearing._x000a_Part arguments heard._x000a_Case was adjourned for furnishing bail bond u/S 437A Cr.P.C. on the next date. ._x000a_Accused persons were remanded to J.C till next date."/>
    <b v="0"/>
    <b v="1"/>
    <x v="0"/>
    <m/>
    <m/>
  </r>
  <r>
    <s v="Supplementary chargesheet in respect of two accused persons filed today."/>
    <s v="Supplementary chargesheet in respect of other accused persons namely Sudhir Tyagi and Lalit @ Bunty filed._x000a_Vakaltnama on behalf of accused Sudhir Tyagi filed._x000a_Case was adjourned for arguments on charge on the next date._x000a_Accused persons were remanded to J.C till next date."/>
    <b v="0"/>
    <b v="1"/>
    <x v="0"/>
    <m/>
    <m/>
  </r>
  <r>
    <s v="No other PW was summoned for today."/>
    <s v="PW-14 Inspector Nar Singh and PW-15 ASI Om Prakash were examined-in-chief, cross-examined and discharged._x000a_Case was adjourned for PE on the next date._x000a_Accused was remanded to JC till the next date."/>
    <b v="0"/>
    <b v="1"/>
    <x v="0"/>
    <m/>
    <m/>
  </r>
  <r>
    <s v="Case property was not produced."/>
    <s v="PW-1 Najre Imam partly examined-in-chief. His further examination deferred for want of case property._x000a_PW HC Surender Katoch discharged unexamined._x000a_Fresh summons issued to PW-1 and PW HC Surender Katoch for the next date._x000a_Case was adjourned for P.E on the next date._x000a_Accused persons were remanded to J.C till next date."/>
    <b v="0"/>
    <b v="1"/>
    <x v="0"/>
    <m/>
    <m/>
  </r>
  <r>
    <s v="No other PW was summoned for today."/>
    <s v="PW-4 Mohd. Sanwar Alam and PW-5 Prabhanshu were examined-in-chief, cross-examined and discharged._x000a_Case was adjourned for PE on the next date._x000a_Accused was remanded to JC till the next date."/>
    <b v="0"/>
    <b v="1"/>
    <x v="0"/>
    <m/>
    <m/>
  </r>
  <r>
    <s v="Paucity of time."/>
    <s v="Due to paucity of time Case was adjourned for DE on the next date._x000a_Accused was remanded to JC till the next date."/>
    <b v="0"/>
    <b v="1"/>
    <x v="0"/>
    <m/>
    <m/>
  </r>
  <r>
    <s v="Arguments were not concluded."/>
    <s v="Part arguments heard._x000a_Case was adjourned for final arguments on the next date._x000a_Accused persons were remanded to J.C till next date."/>
    <b v="0"/>
    <b v="1"/>
    <x v="0"/>
    <m/>
    <m/>
  </r>
  <r>
    <s v="Arguments on charge not addressed."/>
    <s v="IO SI Sandeep Rathi filed report regarding age verification of the accused Surender Kumar._x000a_Case was adjourned for consideration of report and arguments on chargeon the next date._x000a_Accused persons were remanded to J.C till next date."/>
    <b v="0"/>
    <b v="1"/>
    <x v="0"/>
    <m/>
    <m/>
  </r>
  <r>
    <s v="IO was absent."/>
    <s v="IO sent written request for exemption from personal appearance which was declined. B/W issued against the IO for the next date._x000a_Case was adjourned for P.E on the next date._x000a_Accused persons were remanded to J.C till next date."/>
    <b v="0"/>
    <b v="1"/>
    <x v="0"/>
    <m/>
    <m/>
  </r>
  <r>
    <s v="No other PW was present."/>
    <s v="PW-8 Shivani was further examined-in-chief and cross-examined._x000a_PW Dr. Uttam was not served as he had left the hospital._x000a_IO and PW Devender Singh sent written request for exemption from personal appearance which was considered and allowed._x000a_Fresh summons issued to I.O and PW Devenand and one PW namely Sapna for the next date._x000a_Case was adjourned for P.E on the next date._x000a_Accused persons were remanded to J.C till next date."/>
    <b v="0"/>
    <b v="1"/>
    <x v="0"/>
    <m/>
    <m/>
  </r>
  <r>
    <s v="Ld. counsel for the accused was not present."/>
    <s v="PW-20 Inspector K.B Singh was discharged unexamined as Ld. Counsel for the accused did not appear._x000a_Case was adjourned for P.E on the next date._x000a_Accused was remanded to J.C till next date."/>
    <b v="0"/>
    <b v="1"/>
    <x v="0"/>
    <m/>
    <m/>
  </r>
  <r>
    <s v="No other PW was present."/>
    <s v="IO sent written request for exemption from personal appearance which was considered and allowed._x000a_PW-4 Marshal David cross-examined and discharged._x000a_PW-5 Alok Gupta examined and discharged._x000a_PW Nami Chand was absent. B/W issued against him._x000a_Fresh summons issued to I.O for the next date._x000a_Case was adjourned for P.E on the next date._x000a_Accused was remanded to J.C till next date."/>
    <b v="0"/>
    <b v="1"/>
    <x v="0"/>
    <m/>
    <m/>
  </r>
  <r>
    <s v="Arguments were not concluded."/>
    <s v="Arguments heard on behalf of K.K. Maheshwari._x000a_Case was adjourned for further final arguments on behalf of other accused persons on the next date. Manish_x000a_Accused persons were remanded to J.C till next date."/>
    <b v="0"/>
    <b v="1"/>
    <x v="0"/>
    <m/>
    <m/>
  </r>
  <r>
    <s v="Ld. Presiding officer was on leave."/>
    <s v="Summons sent PW 32 Inspector M.L. Meena received with report that he is on leave. Fresh summons issued to him for the next date._x000a_Case was adjourned for P.E on the next date._x000a_Accused persons were remanded to J.C till next date."/>
    <b v="0"/>
    <b v="1"/>
    <x v="0"/>
    <m/>
    <m/>
  </r>
  <r>
    <s v="Ld. Presiding officer was on leave."/>
    <s v="Vakaltnama on behalf of complainant filed._x000a_PW HC Harish and PW ASI Hari Om were discharged unexamined. Fresh summons issued to them for the next date._x000a_Case was adjourned for P.E on the next date._x000a_Accused was remanded to J.C till next date."/>
    <b v="0"/>
    <b v="1"/>
    <x v="0"/>
    <m/>
    <m/>
  </r>
  <r>
    <s v="Ld. Presiding officer was on leave."/>
    <s v="PW Ct. Satish sent request which was considered and allowed._x000a_PW ASI Mukesh discharged unexamined._x000a_Case was adjourned for PE on the next date._x000a_Accused was remanded to J.C till next date."/>
    <b v="0"/>
    <b v="1"/>
    <x v="0"/>
    <m/>
    <m/>
  </r>
  <r>
    <s v="Ld. Presiding officer was on leave."/>
    <s v="DW HC Ravi Dutt was discharged unexamined. He was bound-down for the next date._x000a_Case was adjourned for D.E on the next date."/>
    <b v="0"/>
    <b v="1"/>
    <x v="0"/>
    <m/>
    <m/>
  </r>
  <r>
    <s v="Ld. Presiding officer was on leave."/>
    <s v="Case was adjourned for Final Arguments on the next date._x000a_Accused was remanded to J.C till next date"/>
    <b v="0"/>
    <b v="1"/>
    <x v="0"/>
    <m/>
    <m/>
  </r>
  <r>
    <s v="Arguments were not addressed._x000a_FSL result not filed."/>
    <s v="I.O sought time to file FSL result._x000a_I.O also informed that supplementary charge-sheet in respect of accused Ravi has been filed._x000a_Case was adjourned for arguments on the next date._x000a_Accused persons were remanded to J.C till next date."/>
    <b v="0"/>
    <b v="1"/>
    <x v="0"/>
    <m/>
    <m/>
  </r>
  <r>
    <s v="No PW was present."/>
    <s v="PW ASI Hawa Singh sent written request for exemption from personal appearance which was considered and allowed._x000a_As per office report, IO filed supplementary charge-sheet on 2.2.2018. Copy of the same supplied to accused today._x000a_Fresh summons issued to PW ASI Hawa Singh and the I.O for the next date._x000a_Case was adjourned for P.E on the next date._x000a_Accused was remanded to J.C till next date."/>
    <b v="0"/>
    <b v="1"/>
    <x v="0"/>
    <m/>
    <m/>
  </r>
  <r>
    <s v="No other PW was present."/>
    <s v="Summons sent to PW Ct. Ashok received with request which was allowed. He was summoned afresh for the next date._x000a_PW- 3 HC Jitender Rana and PW-4 Rahees Ahmad were examined and discharged._x000a_Bws were issued against IO who was absent despite service of summons._x000a_PW-Ct. Deepak Goyat was also summoned for the next date._x000a_Case was adjourned for PE on the next date._x000a_Accused were remanded to JC till the next date."/>
    <b v="0"/>
    <b v="1"/>
    <x v="0"/>
    <m/>
    <m/>
  </r>
  <r>
    <s v="No other PW was present."/>
    <s v="PW-6 ASI Hareti Lal was partly examined-in-chief. His further examination-in-chief was deferred for want of case property._x000a_PW-Dr. S.K Kakran was not present diespite service of summons. Bws were issued against him for the next date._x000a_Case was adjourned for PE on the next date._x000a_Accused was remanded to JC till the next date."/>
    <b v="0"/>
    <b v="1"/>
    <x v="0"/>
    <m/>
    <m/>
  </r>
  <r>
    <s v="Arguments were not concluded."/>
    <s v="Separate bail bonds under Section 437A Cr.P.C filed on behalf of both the accused persons. SHO concerned was directed to verify about the solvency and fittness of the sureties and file report on the next date._x000a_Case was adjourned for final arguments and report on the next date._x000a_Accused persons were remanded to J.C till next date."/>
    <b v="0"/>
    <b v="1"/>
    <x v="0"/>
    <m/>
    <m/>
  </r>
  <r>
    <s v="On the request of counsel for accused as well as Ld. Substitute PP for the State."/>
    <s v="Ld. counsel for accused sought time for arguments. Moreover, Ld. Addl. PP for the State was on leave today._x000a_Case was adjourned for final arguments on the next date._x000a_Accused was remanded to JC till the next date."/>
    <b v="0"/>
    <b v="1"/>
    <x v="0"/>
    <m/>
    <m/>
  </r>
  <r>
    <s v="Arguments on charge were not addressed."/>
    <s v="Ld. counsel for the accused directed to file Vakaltanma._x000a_IO was summoned for the next date._x000a_Case was adjourned for arguments on charge on the next date._x000a_Accused persons were remanded to J.C till next date."/>
    <b v="0"/>
    <b v="1"/>
    <x v="0"/>
    <m/>
    <m/>
  </r>
  <r>
    <s v="Arguments on charge were not addressed."/>
    <s v="IO was summoned for the next date._x000a_Case adjourned for arguments on charge._x000a_Accused was remanded to JC till the next date."/>
    <b v="0"/>
    <b v="1"/>
    <x v="0"/>
    <m/>
    <m/>
  </r>
  <r>
    <s v="On request of Ld. Counsels for the accused persons."/>
    <s v="PW-14 further examined-in-chief. His cross-examination deferred on request of Ld. Counsels for the accused persons._x000a_PW-14 was summoned for the next date._x000a_Case was adjourned for PE on the next date._x000a_Accused persons were remanded to J.C till next date."/>
    <b v="0"/>
    <b v="1"/>
    <x v="0"/>
    <m/>
    <m/>
  </r>
  <r>
    <s v="No other PW was present."/>
    <s v="PW-32 Inspector Darshan Lal examined and discharged._x000a_Ld. Addl. P.P for the state moved an application under Section 311 Cr.P.C. Copy supplied._x000a_Case was adjourned for reply and arguments on the aforesaid application on the next date._x000a_Accused was remanded to J.C till next date."/>
    <b v="0"/>
    <b v="1"/>
    <x v="0"/>
    <m/>
    <m/>
  </r>
  <r>
    <s v="No other PW was present."/>
    <s v="PW-7 ASI Om Prakash and PW-8 HC Ombir Singh examined and discharged._x000a_Fresh B/W issued against Dr. S.K. Kakran for 21-2-2018._x000a_Case was adjourned for P.E on the next date._x000a_Accused was remanded to J.C till next date."/>
    <b v="0"/>
    <b v="1"/>
    <x v="0"/>
    <m/>
    <m/>
  </r>
  <r>
    <s v="Arguments were not concluded."/>
    <s v="Fresh Vakaltnama on behalf of Chander Bhan filed._x000a_Written submissions filed. Copy supplied._x000a_Part arguments heard._x000a_Case was adjourned for further arguments on the next date._x000a_Accused Chander Bhan was remanded to J.C till next date."/>
    <b v="0"/>
    <b v="1"/>
    <x v="0"/>
    <m/>
    <m/>
  </r>
  <r>
    <s v="Arguments were not concluded."/>
    <s v="Vakaltnama filed on behalf of the accused persons._x000a_Part arguments on charge heard._x000a_Case was adjourned for further arguments on charge."/>
    <b v="0"/>
    <b v="1"/>
    <x v="0"/>
    <m/>
    <m/>
  </r>
  <r>
    <s v="Paucity of time."/>
    <s v="PW-2 Bhushan was further examined-in-chief and partly cross-examined. His further cross-examination deferred as it was already lunch time._x000a_PW-2 Bhushan was bound-down for the next date._x000a_One more PW was summoned for the next date._x000a_Case was adjourned for P.E on the next date._x000a_Accused persons were remanded to J.C till next date."/>
    <b v="0"/>
    <b v="1"/>
    <x v="0"/>
    <m/>
    <m/>
  </r>
  <r>
    <s v="No other PW was present."/>
    <s v="PW-1 SI Ummed Singh examined and discharged._x000a_PW Vinod Kumar sent request for exemption from personal appearance which was considered and allowed._x000a_IO sent written request for exemption from personal appearance which was considered and allowed._x000a_Ld. Amicus Curiae made statement under Section 294 Cr.P.C admitting the genuineness of documents. On the basis of statement of Ld. Amicus Curiae, five PWs were dropped._x000a_Four PWs were summoned for the next two dates._x000a_Case was adjourned for PE on the next date._x000a_Accused was remanded to J.C till next date."/>
    <b v="0"/>
    <b v="1"/>
    <x v="0"/>
    <m/>
    <m/>
  </r>
  <r>
    <s v="No other PW was present."/>
    <s v="ASI Sumer Singh sent request for exemption from personal appearance which was considered and allowed._x000a_PW-8 Dr. Sachin Mittal examined and discharged._x000a_Case was adjourned for P.E on the next date._x000a_Remand"/>
    <b v="0"/>
    <b v="1"/>
    <x v="0"/>
    <m/>
    <m/>
  </r>
  <r>
    <s v="Arguments on application under Section 311 Cr.P.C were concluded today."/>
    <s v="One application under Section 311 Cr.P.C moved on behalf of prosecution. Copy supplied._x000a_Ld. counsel for the accused persons did not file reply to the same and addressed arguments._x000a_Arguments on the aforesaid application heard._x000a_Case was adjourned for order on application under Section 311 Cr.P.C on the next date._x000a_Accused persons were remanded to J.C till next date."/>
    <b v="0"/>
    <b v="1"/>
    <x v="0"/>
    <m/>
    <m/>
  </r>
  <r>
    <s v="Bail bond under Section 437A Cr.P.C accepted today."/>
    <s v="Verification report with regard to the solvency and fitness of sureties filed. In view of the report, Bail bonds under Section 437-A Cr.P.C furnished on behalf of the accused persons accepted._x000a_Case was adjourned for order on the next date._x000a_Accused persons were remanded to J.C till next date."/>
    <b v="0"/>
    <b v="1"/>
    <x v="0"/>
    <m/>
    <m/>
  </r>
  <r>
    <s v="Arguments were not concluded today."/>
    <s v="Bail bond under Section 437A Cr.P.C furnished on behalf of accused Amit Kumar which was accepted._x000a_Part arguments heard._x000a_Case was adjourned for further final arguments on the next date._x000a_Accused persons except accused Amit Kumar who was on bail, were remanded to J.C till next date"/>
    <b v="0"/>
    <b v="1"/>
    <x v="0"/>
    <m/>
    <m/>
  </r>
  <r>
    <s v="No other PW was present."/>
    <s v="On request of I.O name of Dr. Monika Chakravarty was added in the list of prosecution witnesses._x000a_PW-5 ASI Sushil Kumar was examined and discharged._x000a_Ld. counsel for accused made statement under Section 294 Cr.P.C thereby admitting the genuineness of FSL report. Accordingly, Dr. Monika Chakravarty was dropped from the list of prosecution witnesses._x000a_PW IO/Inspector was summoned for the next date._x000a_Case was adjourned for P.E on the next date._x000a_Accused was remanded to J.C till next date."/>
    <b v="0"/>
    <b v="1"/>
    <x v="0"/>
    <m/>
    <m/>
  </r>
  <r>
    <s v="No other PW was present."/>
    <s v="PW -3 Ct. Monu examined and discharged._x000a_PW ASI Pratap could not be served who was directed to be served through I.O for the next date._x000a_One more PW summoned for the next date._x000a_Reply to the bail application of accused Samar filed. The same was kept pending for consideration on the next date on the request of Ld. Counsel._x000a_Case was adjourned for P.E on the next date._x000a_Accused persons were remanded to J.C till next date."/>
    <b v="0"/>
    <b v="1"/>
    <x v="0"/>
    <m/>
    <m/>
  </r>
  <r>
    <s v="No other PW was present."/>
    <s v="PW-10 Dr. S.K. Kaakran and PW-11 Ct Sandeep examined and discharged._x000a_Ld. Amicus Curiae made statement under Section 294 Cr.P.C admitting the genuineness of documents. On the basis of statement of Ld. Amicus Curiae, six PWs were dropped._x000a_Ld. Addl. P.P for the State also made statement dropping one PW as her testimony of repetitive nature._x000a_Two PWs were summoned for the next date._x000a_Case was adjourned for P.E on the next date._x000a_Accused was remanded to J.C till next date."/>
    <b v="0"/>
    <b v="1"/>
    <x v="0"/>
    <m/>
    <m/>
  </r>
  <r>
    <s v="Questions to be put to the accused persons were not ready."/>
    <s v="Questions to be put to the accused persons for recording their statement under Section 313 Cr.P.C were not prepared._x000a_Case was adjourned for recording of SA on the next date._x000a_Accused persons were remanded to J.C till next date."/>
    <b v="0"/>
    <b v="1"/>
    <x v="0"/>
    <m/>
    <m/>
  </r>
  <r>
    <s v="Order not ready."/>
    <s v="Order was not ready._x000a_Case was adjourned for order on the next date._x000a_Accused was remanded to J.C till next date."/>
    <b v="0"/>
    <b v="1"/>
    <x v="0"/>
    <m/>
    <m/>
  </r>
  <r>
    <s v="Arguments were not concluded."/>
    <s v="Part arguments heard._x000a_Sureties of all the accused persons except accused Hari Pal were directed to appear on the next date._x000a_Case was adjourned for PE on the next date._x000a_Accused persons Hari Pal, Harender Surgreev Paswan were remanded to J.C till next date."/>
    <b v="0"/>
    <b v="1"/>
    <x v="0"/>
    <m/>
    <m/>
  </r>
  <r>
    <s v="I.O was absent."/>
    <s v="IO sent written request for exemption from personal appearance which was considered and allowed._x000a_Ld counsel for accused filed on record copy of anticipatory bail order in respect of other three accused persons._x000a_IO was directed to clarify the status of investigation qua other three accused persons and FSL result on the next date._x000a_Fresh summon issued to the I.O. _x000a_Case was adjourned for clarification and arguments on charge on the next date._x000a_Accused was remanded to J.C till next date."/>
    <b v="0"/>
    <b v="1"/>
    <x v="0"/>
    <m/>
    <m/>
  </r>
  <r>
    <s v="No other PW was present."/>
    <s v="PW-16 Ct. Ajay examined and discharged._x000a_Summon sent to SI Karan Pal not received back. Incharge V-B was directed to file his explanation in this regard._x000a_Fresh summon issued to SI Karan Pal._x000a_Case was adjourned for P.E on the next date._x000a_Accused was remanded to J.C till next date."/>
    <b v="0"/>
    <b v="1"/>
    <x v="0"/>
    <m/>
    <m/>
  </r>
  <r>
    <s v="Paucity of time."/>
    <s v="PW-18 Inspector Subhash Malik further examined-in-chief and discharged._x000a_PW SI Parveen Kumar was discharged unexamined due to paucity of time._x000a_Fresh summon issued to PW SI Parveen Kumar for the next date._x000a_Case was adjourned for PE on the next date._x000a_Accused was remanded to J.C till next date."/>
    <b v="0"/>
    <b v="1"/>
    <x v="0"/>
    <m/>
    <m/>
  </r>
  <r>
    <s v="No other PW was present."/>
    <s v="Separate fresh Vakaltnamas filed on behalf of accused Net Ram and Rakesh Rawat._x000a_PW-1 HC Deepak Kumar and PW-2 HC Ashok Kumar examined and discharged._x000a_Summons sent to I.O received with report that he is on leave._x000a_PW Jitender was absent depsite service of summons._x000a_B/W issued against PW Jitender for the next date._x000a_Two more PWs were summoned for the next date._x000a_Case was adjourned for P.Eon the next date._x000a_All Accused persons except accused Pramod Gujjar who was on bail,were remanded to J.C till next date."/>
    <b v="0"/>
    <b v="1"/>
    <x v="0"/>
    <m/>
    <m/>
  </r>
  <r>
    <s v="On request of Ld. Addl. P.P for the State."/>
    <s v="DW-1 Ashok Yadav examined in chief and partly cross-examined. His further cross-examination deferred on request of Ld. Addl. PP for the State._x000a_Case was adjourned for D.E on the next date._x000a_Accused was remanded to J.C till next date."/>
    <b v="0"/>
    <b v="1"/>
    <x v="0"/>
    <m/>
    <m/>
  </r>
  <r>
    <s v="On request of Ld. Counsel for accused Sant Saran Nehra."/>
    <s v="Written submission filed on behalf of accused Sant Saran Nehra. Copy supplied._x000a_Part arguments were heard on behalf of accused Sant Saran Nehra._x000a_Matter adjourned for further arguments after 2 p.m._x000a_Main counsel for the accused Sant Saran Nehra could not appear after lunch. Adjournment was prayed which was allowed._x000a_Case was adjourned for Further arguments on the next date._x000a_Accused persons were remanded to J.C till next date."/>
    <b v="0"/>
    <b v="1"/>
    <x v="0"/>
    <m/>
    <m/>
  </r>
  <r>
    <s v="Ld. counsel for accused Sachin was not present."/>
    <s v="Ld. counsels for accused submitted that they have been provided the CD which does not play on the computer system. It was also informed that counsel Sh. R.K. Chauhan representing accused Sachin Tyagi has undergone Hernia operation._x000a_Request was made for adjournment which was allowed._x000a_IO was directed to ensure supply the CD which can play on computer system._x000a_Case was adjourned for arguments on charge on the next date._x000a_Accused persons were remanded to J.C till next date."/>
    <b v="0"/>
    <b v="1"/>
    <x v="0"/>
    <m/>
    <m/>
  </r>
  <r>
    <s v="Arguments on charge were not addressed."/>
    <s v="One application for transferring the case to Juvenile Justice Board moved on behalf of accused Surender Kumar. I.O had also filed report in respect of the age verification of the accused Surender Kumar on the last date. However, in view of the application moved by counsel for accused Surender, IO was directed to file a detailed report regarding age of the accused Surender Kumar on the next date._x000a_Case was adjourned for furnishing report and consideration of application on the next date._x000a_Accused persons were remanded to J.C till next date."/>
    <b v="0"/>
    <b v="1"/>
    <x v="0"/>
    <m/>
    <m/>
  </r>
  <r>
    <s v="No other PW was present."/>
    <s v="PW-26 Ct. Mukeshi was partly examined-in-chief. Her further examination-in-chief was deferred for want of case property._x000a_Ct PW-27 Sunil was partly examined-in-chief. His further examination was deferred as he was not feeling well._x000a_PW-HC Sandeep was absent. However, it was informed by the IO that he received a telephonic call from him stating that he was unable to appearing being on security arrangement duty._x000a_Ld. counsel for accused Nasir Khan moved an application for providing him treatment from private hospital._x000a_Jail Superintendent was directed to file medical report in respect of accused Nasir Khan._x000a_Case was adjourned for P.E on the next date._x000a_Accused persons were remanded to J.C till next date."/>
    <b v="0"/>
    <b v="1"/>
    <x v="0"/>
    <m/>
    <m/>
  </r>
  <r>
    <s v="No PW was present."/>
    <s v="PW IO/Inspector Subhash Malik sent written request for exemption from personal appearance which was considered and allowed. Fresh summon issued to him._x000a_Case was adjourned for P.E on the next date._x000a_Accused persons were remanded to J.C till next date."/>
    <b v="0"/>
    <b v="1"/>
    <x v="0"/>
    <m/>
    <m/>
  </r>
  <r>
    <s v="No other PW was summoned for today."/>
    <s v="Summons sent to IO received with request which was allowed._x000a_PW-13 Gurpreet Singh, PW-14 HC Rajiv Kumar and PW-15 Sumer Singh were examined-in-chief, cross-examined and discharged._x000a_Case was adjourned for PE._x000a_Accused Shamsher Singh @ Shera was remanded to JC till next date."/>
    <b v="0"/>
    <b v="1"/>
    <x v="0"/>
    <m/>
    <m/>
  </r>
  <r>
    <s v="Arguments were not concluded."/>
    <s v="Part arguments on behalf of State heard. Case was adjourned for further arguments._x000a_Accused persons were directed to furnish bail bonds u/s 437 Cr.P.C on the next date. Accused persons were remanded to JC till the next date."/>
    <b v="0"/>
    <b v="1"/>
    <x v="0"/>
    <m/>
    <m/>
  </r>
  <r>
    <s v="Charge framed today."/>
    <s v="Vakaltnama filed on behalf of accused persons._x000a_Arguments heard on the point of charge._x000a_Charge against the accused persons framed separately to which they did not plead guilty and claimed trial._x000a_Case was adjourned for PE on the next date._x000a_Accused persons were remanded to J.C till next date."/>
    <b v="0"/>
    <b v="1"/>
    <x v="0"/>
    <m/>
    <m/>
  </r>
  <r>
    <s v="For want of case property."/>
    <s v="PW-33 HC Manish Kumar examined and discharged._x000a_PW-32 SI Jasbir Malik partly examined in chief, his further examination was deferred for want of remaining case property._x000a_On request of I.O, a request letter was sent to Director FSL Rohini through SHO Ranhola with direction to obtain the FSL result and file the same._x000a_Fresh summons issued to PW-32 and PW33 for the next date._x000a_Case was adjourned for PE on the next date._x000a_Accused persons were remanded to J.C till next date."/>
    <b v="0"/>
    <b v="1"/>
    <x v="0"/>
    <m/>
    <m/>
  </r>
  <r>
    <s v="No PW was present. _x000a_Ld. Counsel for accused was also not present."/>
    <s v="IO sent written request for exemption from personal appearance which was considered and allowed. _x000a_Matter was adjourned after lunch awaiting counsel for the accused._x000a_Adjournment was prayed on behalf of the accused as the main counsel was not available._x000a_Fresh summon issued to I.O for the next date._x000a_Case was adjourned forPE- on the next date._x000a_Accused was remanded to J.C till next date."/>
    <b v="0"/>
    <b v="1"/>
    <x v="0"/>
    <m/>
    <m/>
  </r>
  <r>
    <s v="No other PW was present."/>
    <s v="IO sent written request for exemption from personal appearance which was considered and allowed._x000a_PW-18 HC Parveen was examined and discharged._x000a_Fresh summons issued to the I.O for the next date._x000a_Case was adjourned for PE on the next date._x000a_Accused persons were remanded to J.C till next date."/>
    <b v="0"/>
    <b v="1"/>
    <x v="0"/>
    <m/>
    <m/>
  </r>
  <r>
    <s v="No other PW was present."/>
    <s v="PW-2 Ct Sunil Kumar and PW-3 HC Gopal were examined and discharged._x000a_Block dates were given summoning witnesses_x000a_Case was adjourned for PE on the date already fixed._x000a_Accused was remanded to J.C till next date."/>
    <b v="0"/>
    <b v="1"/>
    <x v="0"/>
    <m/>
    <m/>
  </r>
  <r>
    <s v="Paucity of time."/>
    <s v="Since evidence in case titled State v. Sandeep Sehrawat etc was being recorded and two cases were also pending for evidence, arguments could not be heard due to paucity of time._x000a_Case was adjourned for final arguments on the next date._x000a_Accused persons were remanded to J.C till next date."/>
    <b v="0"/>
    <b v="1"/>
    <x v="0"/>
    <m/>
    <m/>
  </r>
  <r>
    <s v="On request of I.O"/>
    <s v="I.O sought time to file CD of postmortem examination photographs and supplymentary charge-sheet in respect of accused Abdul Kaish. Request was allowed._x000a_Case was adjourned for arguments on charge on the next date._x000a_Accused persons were remanded to J.C till next date."/>
    <b v="0"/>
    <b v="1"/>
    <x v="0"/>
    <m/>
    <m/>
  </r>
  <r>
    <s v="Paucity of time."/>
    <s v="IO sent written request for exemption from personal appearance which was considered and allowed._x000a_PW-14 Rajesh Singh further examined-in-chief and cross-examined and discharged._x000a_PW-13 Rani was discharge unexamined due to paucity of time._x000a_She was bound-down for the next date._x000a_IO was also summoned for the next date._x000a_Case was adjourned for PE on the next date._x000a_remand"/>
    <b v="0"/>
    <b v="1"/>
    <x v="0"/>
    <m/>
    <m/>
  </r>
  <r>
    <s v="Complete case property was not produced."/>
    <s v="Fresh Vakaltnama filed on behalf of accused Satypal Kamboj._x000a_IO sent written request for exemption from personal appearance which was considered and allowed._x000a_Summon sent to PW Bhawani received back with report that he has gone to Jodhpur. He was exempted from personal appearance._x000a_PW Ct Sanjay also sent written request for exemption from personal appearance which was considered and allowed._x000a_PW-1 Shreyansh Jain partly examined-in-chief. His further examination-in-chief was deferred for want of Panchnama and photographs of recovered bags._x000a_Fresh summons issued to PW-1 for the next date._x000a_Case was adjourned for PE on the next date._x000a_Accused persons were remanded to J.C till next date."/>
    <b v="0"/>
    <b v="1"/>
    <x v="0"/>
    <m/>
    <m/>
  </r>
  <r>
    <s v="Order was not ready."/>
    <s v="Order was not ready._x000a_Case was adjourned for order on the next date._x000a_Accused was remanded to J.C till next date."/>
    <b v="0"/>
    <b v="1"/>
    <x v="0"/>
    <m/>
    <m/>
  </r>
  <r>
    <s v="Order was not ready."/>
    <s v="Order was not ready._x000a_Case was adjourned for order on the next date._x000a_Accused persons were remanded to J.C till next date."/>
    <b v="0"/>
    <b v="1"/>
    <x v="0"/>
    <m/>
    <m/>
  </r>
  <r>
    <s v="On request of Ld. Counsel for accused Parveen. ."/>
    <s v="Fresh Vakaltnama filed on behalf of accused Parveen. Ld. Counsel for accused sought time to argue the matter stating that she has been recently engaged._x000a_Ld. counsel for other accused persons was not present._x000a_Case was adjourned for final arguments on the next date._x000a_Accused persons were remanded to J.C till next date."/>
    <b v="0"/>
    <b v="1"/>
    <x v="0"/>
    <m/>
    <m/>
  </r>
  <r>
    <s v="Application under Section 311 Cr.P.C of the State was allowed today."/>
    <s v="Arguments on application under Section 311 Cr.P.C of the State were heard and the same was allowed._x000a_Summon issued to PW-12 Dr. Jatin Bodwal for the next. _x000a_Case was adjourned for P.E on the next date._x000a_Accused was remanded to J.C till next date."/>
    <b v="0"/>
    <b v="1"/>
    <x v="0"/>
    <m/>
    <m/>
  </r>
  <r>
    <s v="On request of the I.O."/>
    <s v="I.O sought time to file FSL result which was allowed._x000a_Case was adjourned for arguments on charge on the next date._x000a_Accused persons were remanded to J.C till next date."/>
    <b v="0"/>
    <b v="1"/>
    <x v="0"/>
    <m/>
    <m/>
  </r>
  <r>
    <s v="Paucity of time."/>
    <s v="IO sent written request for exemption from personal appearance which was considered and allowed._x000a_Summons sent to PW HC Anil and PW HC Mahender Singh received with report that they are on leave._x000a_PW-7 ASI Satpal Singh partly examined-in-chief. His further examination deferred due to paucity of time. He was summoned for the next date._x000a_Case was adjourned for PE on the next date._x000a_Accused was remanded to J.C till next date."/>
    <b v="0"/>
    <b v="1"/>
    <x v="0"/>
    <m/>
    <m/>
  </r>
  <r>
    <s v="Paucity of time."/>
    <s v="IO sent written request for exemption from personal appearance which was considered and allowed._x000a_Ct. Ajay and PW Sunita Devi were discharged unexamined._x000a_Both of them were summoned for two different dates._x000a_Case was adjourned for PE on the next date._x000a_Accused persons were remanded to J.C till next date."/>
    <b v="0"/>
    <b v="1"/>
    <x v="0"/>
    <m/>
    <m/>
  </r>
  <r>
    <s v="No other PW was present."/>
    <s v="PW-4 Sukhveer Singh, Nodal Officer examined and discharged._x000a_Summons sent to PW ASI Surender received with report that he is on medical rest. ASI PW Surender was summoned for 28.3.2018._x000a_Case was adjourned for P.E on the date already fixed. _x000a_Accused persons were remanded to J.C till next date."/>
    <b v="0"/>
    <b v="1"/>
    <x v="0"/>
    <m/>
    <m/>
  </r>
  <r>
    <s v="No other PW was present."/>
    <s v="IO sent written request for exemption from personal appearance which was considered and allowed._x000a_PW-1 Amit Khosla and PW-2 ASI Hari Kishan examined and discharged._x000a_IO was directed to file supplementary charge-sheet in respect of two accused persons and FSL result, subsequent opinion etc._x000a_Two PWs were summoned for the next date._x000a_Case was adjourned for PE on the next date._x000a_Accused persons were remanded to J.C till next date."/>
    <b v="0"/>
    <b v="1"/>
    <x v="0"/>
    <m/>
    <m/>
  </r>
  <r>
    <m/>
    <s v="Vide separate judgment, accused Sumit Kaur was convicted for commission of offence under Section 302/34 IPC._x000a_Arguments on point of sentence were also heard. Separate order on sentence was also passed._x000a_Copy of the judgment as well as order on sentence given to the convict free of cost._x000a_Custody warrants prepared separately."/>
    <b v="0"/>
    <b v="0"/>
    <x v="1"/>
    <m/>
    <m/>
  </r>
  <r>
    <s v="Order was not ready."/>
    <s v="Order was not ready._x000a_Case was adjourned for order on the next date._x000a_Accused persons were remanded to J.C till next date."/>
    <b v="0"/>
    <b v="1"/>
    <x v="0"/>
    <m/>
    <m/>
  </r>
  <r>
    <s v="Arguments were not concluded."/>
    <s v="Part arguments heard. Time sought for filing written submissions by Ld. Counsel for accused persons. _x000a_Case was adjourned for PE on the next date._x000a_Accused persons were remanded to J.C till next date."/>
    <b v="0"/>
    <b v="1"/>
    <x v="0"/>
    <m/>
    <m/>
  </r>
  <r>
    <s v="Application under Section 311 Cr.P.C was disposed of today."/>
    <s v="Arguments on application under Section 311 Cr.P.C for recalling PW-9 Dinesh Sharma moved on behalf of the State were heard and the same was allowed._x000a_PW-9 Dinesh Sharma was summoned for the next date._x000a_Case was adjourned for PE on the next date._x000a_Accused was remanded to J.C till next date."/>
    <b v="0"/>
    <b v="1"/>
    <x v="0"/>
    <m/>
    <m/>
  </r>
  <r>
    <s v="Arguments were not concluded."/>
    <s v="Reply to bail application filed. Copy supplied._x000a_Part arguments on charge as well as bail application heard._x000a_IO directed to obtain viscera report and file the same. On request of the I.O priority letter issued to Director FSL Rohini._x000a_Case was adjourned for further arguments on charge and bail application on the next date._x000a_Accused was remanded to J.C till next date."/>
    <b v="0"/>
    <b v="1"/>
    <x v="0"/>
    <m/>
    <m/>
  </r>
  <r>
    <s v="No other PW was present."/>
    <s v="Fresh Vakaltnama filed on behalf of accused Dheeraj._x000a_PW-19 Manish Malik, Asst. Jail Superintendent and PW-20 Rajeev Ranjan, Nodal Officer examined and discharged._x000a_Two Nodal officers were summoned for the next date. _x000a_Case was adjourned for P.E on the next date._x000a_Accused persons were remanded to J.C till next date."/>
    <b v="0"/>
    <b v="1"/>
    <x v="0"/>
    <m/>
    <m/>
  </r>
  <r>
    <s v="No other PW was summoned for today."/>
    <s v="PW-9 Ms. Sapna Yadav was examined-in-chief, cross-examined and discharged._x000a_Case was adjourned for PE on the next date._x000a_All the accused persons were remanded to JC till the next date."/>
    <b v="0"/>
    <b v="1"/>
    <x v="0"/>
    <m/>
    <m/>
  </r>
  <r>
    <s v="On request of Ld. Addl. P.P for the State."/>
    <s v="DW-2 Surender Yadav examined-in-chief. His cross-examination deferred on request of Ld. Addl. P.P for the State._x000a_Case was adjourned for DE on the next date._x000a_Accused was remanded to J.C till next date."/>
    <b v="0"/>
    <b v="1"/>
    <x v="0"/>
    <m/>
    <m/>
  </r>
  <r>
    <s v="Application under Section 311 Cr.P.C was dismissed today."/>
    <s v="Application under Section 311 Cr.P.C for recalling PW-2 Pramod Chauhan and PW-3 Ashok Chauhan was dismissed._x000a_Case was adjourned for final arguments on the next date._x000a_Both the accused persons were remanded to JC till the next date."/>
    <b v="0"/>
    <b v="1"/>
    <x v="0"/>
    <m/>
    <m/>
  </r>
  <r>
    <s v="IO was absent."/>
    <s v="Non bailable warrants issued against IO who had not been appearing for last so many dates. Penalty of Rs. 3000/- was also imposed on him and warrants of attachment also issued for recovery of the penalty._x000a_Case was adjourned for PE on the next date._x000a_Accused persons were remanded to JC till the next date."/>
    <b v="0"/>
    <b v="1"/>
    <x v="0"/>
    <m/>
    <m/>
  </r>
  <r>
    <s v="Case property was not yet to be obtained."/>
    <s v="PW-1 ASI Jai Kanwar was examined-in-chief, cross-examined and discharged._x000a_PW-2 Sumit Kumar was partly examined-in-chief. His further examination-in-chief was deferred for want of case property._x000a_Case was adjourned for PE on the next date._x000a_Accused persons were remanded to JC till the next date."/>
    <b v="0"/>
    <b v="1"/>
    <x v="0"/>
    <m/>
    <m/>
  </r>
  <r>
    <s v="On the request of Ld. Counsel for accused persons."/>
    <s v="DW-3 HC Ravi Dutt was examined-in-chief, cross-examined and discharged. On request, case adjourned for DE on the next date."/>
    <b v="0"/>
    <b v="1"/>
    <x v="0"/>
    <m/>
    <m/>
  </r>
  <r>
    <s v="Arguments were not concluded."/>
    <s v="Part arguments heard._x000a_Case was adjourned for further arguments on the next date."/>
    <b v="0"/>
    <b v="1"/>
    <x v="0"/>
    <m/>
    <m/>
  </r>
  <r>
    <s v="IO was not present for his deposition."/>
    <s v="Summons sent to IO received with request which was allowed._x000a_IO was summoned afresh for the next date._x000a_Case adjourned for PE._x000a_Accused was remanded to JC till the next date."/>
    <b v="0"/>
    <b v="1"/>
    <x v="0"/>
    <m/>
    <m/>
  </r>
  <r>
    <s v="Deferred for want of case property. Moreover, one witness was not feeling well."/>
    <s v="Summons sent to IO received with request which was allowed. _x000a_PW-1 HC Rajesh was partly examined-in-chief. His further examination was deferred as he was not feeling well._x000a_PW-2 Prince Yadav was partly examined-in-chief. His further examination was deferred for want of case property._x000a_Case adjourned for PE on the next date._x000a_Accused persons were remanded to JC till the next date"/>
    <b v="0"/>
    <b v="1"/>
    <x v="0"/>
    <m/>
    <m/>
  </r>
  <r>
    <s v="Due to paucity of time."/>
    <s v="Summons sent to IO received with request which was allowed._x000a_PW-3 HC Vinod was examined-in-chief, cross-examined and discharged._x000a_PW-4 Riyazuddin was examined-in-chief and partly cross-examined. He was bound down for the next date._x000a_Case adjourned for PE._x000a_Accused persons were remanded to JC till the next date."/>
    <b v="0"/>
    <b v="1"/>
    <x v="0"/>
    <m/>
    <m/>
  </r>
  <r>
    <s v="On the request of advocate appearing on behalf of counsel for accused Vidhya Sagar."/>
    <s v="On request, case adjourned for final arguments as Ld. Counsel for accused Vidhya Sagar was not available today._x000a_Accused persons were remanded to JC till the next date."/>
    <b v="0"/>
    <b v="1"/>
    <x v="0"/>
    <m/>
    <m/>
  </r>
  <r>
    <s v="On the request of IO."/>
    <s v="On request of IO, 20 days time was given to him for filing viscera examination report and supplementary investigation report qua rest of the accused persons._x000a_Case was adjourned for arguments on charge on the next date._x000a_Accused was remanded to JC till the next date."/>
    <b v="0"/>
    <b v="1"/>
    <x v="0"/>
    <m/>
    <m/>
  </r>
  <r>
    <s v="For want of case property."/>
    <s v="IO sought time for filing the entire FSL result on the next date. PW-Najre Imam was discharged un-examined in the absence of case property. He was bound down for the next date._x000a_Case was adjourned for PE on the next date._x000a_Accused persons were remanded to JC till the next date."/>
    <b v="0"/>
    <b v="1"/>
    <x v="0"/>
    <m/>
    <m/>
  </r>
  <r>
    <s v="Paucity of time."/>
    <s v="PW-4 Bhairo Prakash was examined-in-chief, cross-examined and discharged._x000a_PW-ASI Pratap Singh was discharged unexamined due to paucity of time._x000a_PW-Dr. Jatin was summoned for the next date._x000a_Case was adjourned for PE on the next date._x000a_Accused persons were remanded to JC till the next date."/>
    <b v="0"/>
    <b v="1"/>
    <x v="0"/>
    <m/>
    <m/>
  </r>
  <r>
    <s v="Ld. Amicus Curiae for accused Chander Pal was not available today."/>
    <s v="Summons sent to IO, PW-W/HC Suvidya received with requests for exemption, which were allowed._x000a_PW-4 Riyazuddin and PW-5 Babu Khan were partly cross-examined as Ld. Amicus Curiae for accused Chander pal was not available today. Both were summoned again for the next date._x000a_Case was adjourned for PE on the next date._x000a_Accused persons were remanded to JC till the next date"/>
    <b v="0"/>
    <b v="1"/>
    <x v="0"/>
    <m/>
    <m/>
  </r>
  <r>
    <s v="Arguments were not concluded."/>
    <s v="Part arguments heard._x000a_Case was adjourned for further arguments on the next date._x000a_Accused is remanded to JC till the next date."/>
    <b v="0"/>
    <b v="1"/>
    <x v="0"/>
    <m/>
    <m/>
  </r>
</pivotCacheRecords>
</file>

<file path=xl/pivotCache/pivotCacheRecords11.xml><?xml version="1.0" encoding="utf-8"?>
<pivotCacheRecords xmlns="http://schemas.openxmlformats.org/spreadsheetml/2006/main" xmlns:r="http://schemas.openxmlformats.org/officeDocument/2006/relationships" count="1413">
  <r>
    <d v="2016-10-26T00:00:00"/>
    <n v="26"/>
    <x v="0"/>
    <n v="2016"/>
    <x v="0"/>
  </r>
  <r>
    <d v="2016-11-05T00:00:00"/>
    <n v="5"/>
    <x v="1"/>
    <n v="2016"/>
    <x v="1"/>
  </r>
  <r>
    <d v="2016-11-17T00:00:00"/>
    <n v="17"/>
    <x v="1"/>
    <n v="2016"/>
    <x v="2"/>
  </r>
  <r>
    <d v="2009-09-11T00:00:00"/>
    <n v="11"/>
    <x v="2"/>
    <n v="2009"/>
    <x v="3"/>
  </r>
  <r>
    <d v="2014-07-03T00:00:00"/>
    <n v="3"/>
    <x v="3"/>
    <n v="2014"/>
    <x v="4"/>
  </r>
  <r>
    <d v="2012-12-20T00:00:00"/>
    <n v="20"/>
    <x v="4"/>
    <n v="2012"/>
    <x v="5"/>
  </r>
  <r>
    <d v="2009-10-21T00:00:00"/>
    <n v="21"/>
    <x v="0"/>
    <n v="2009"/>
    <x v="6"/>
  </r>
  <r>
    <d v="2016-08-31T00:00:00"/>
    <n v="31"/>
    <x v="5"/>
    <n v="2016"/>
    <x v="7"/>
  </r>
  <r>
    <d v="2010-10-06T00:00:00"/>
    <n v="6"/>
    <x v="0"/>
    <n v="2010"/>
    <x v="8"/>
  </r>
  <r>
    <d v="2013-10-30T00:00:00"/>
    <n v="30"/>
    <x v="0"/>
    <n v="2013"/>
    <x v="9"/>
  </r>
  <r>
    <d v="2012-02-16T00:00:00"/>
    <n v="16"/>
    <x v="6"/>
    <n v="2012"/>
    <x v="10"/>
  </r>
  <r>
    <d v="2012-09-28T00:00:00"/>
    <n v="28"/>
    <x v="2"/>
    <n v="2012"/>
    <x v="11"/>
  </r>
  <r>
    <d v="2014-01-16T00:00:00"/>
    <n v="16"/>
    <x v="7"/>
    <n v="2014"/>
    <x v="12"/>
  </r>
  <r>
    <d v="2002-10-18T00:00:00"/>
    <n v="18"/>
    <x v="0"/>
    <n v="2002"/>
    <x v="13"/>
  </r>
  <r>
    <d v="2016-11-05T00:00:00"/>
    <n v="5"/>
    <x v="1"/>
    <n v="2016"/>
    <x v="1"/>
  </r>
  <r>
    <d v="2011-03-16T00:00:00"/>
    <n v="16"/>
    <x v="8"/>
    <n v="2011"/>
    <x v="14"/>
  </r>
  <r>
    <d v="2014-02-10T00:00:00"/>
    <n v="10"/>
    <x v="6"/>
    <n v="2014"/>
    <x v="15"/>
  </r>
  <r>
    <d v="2014-08-07T00:00:00"/>
    <n v="7"/>
    <x v="5"/>
    <n v="2014"/>
    <x v="16"/>
  </r>
  <r>
    <d v="2013-08-12T00:00:00"/>
    <n v="12"/>
    <x v="5"/>
    <n v="2013"/>
    <x v="17"/>
  </r>
  <r>
    <d v="2010-04-06T00:00:00"/>
    <n v="6"/>
    <x v="9"/>
    <n v="2010"/>
    <x v="18"/>
  </r>
  <r>
    <d v="2012-08-27T00:00:00"/>
    <n v="27"/>
    <x v="5"/>
    <n v="2012"/>
    <x v="19"/>
  </r>
  <r>
    <d v="2016-11-28T00:00:00"/>
    <n v="28"/>
    <x v="1"/>
    <n v="2016"/>
    <x v="20"/>
  </r>
  <r>
    <d v="2016-11-16T00:00:00"/>
    <n v="16"/>
    <x v="1"/>
    <n v="2016"/>
    <x v="21"/>
  </r>
  <r>
    <d v="2014-01-15T00:00:00"/>
    <n v="15"/>
    <x v="7"/>
    <n v="2014"/>
    <x v="22"/>
  </r>
  <r>
    <d v="2012-09-10T00:00:00"/>
    <n v="10"/>
    <x v="2"/>
    <n v="2012"/>
    <x v="23"/>
  </r>
  <r>
    <d v="2010-11-20T00:00:00"/>
    <n v="20"/>
    <x v="1"/>
    <n v="2010"/>
    <x v="24"/>
  </r>
  <r>
    <d v="2014-02-04T00:00:00"/>
    <n v="4"/>
    <x v="6"/>
    <n v="2014"/>
    <x v="25"/>
  </r>
  <r>
    <d v="2010-09-15T00:00:00"/>
    <n v="15"/>
    <x v="2"/>
    <n v="2010"/>
    <x v="26"/>
  </r>
  <r>
    <d v="2011-10-03T00:00:00"/>
    <n v="3"/>
    <x v="0"/>
    <n v="2011"/>
    <x v="27"/>
  </r>
  <r>
    <d v="2013-02-21T00:00:00"/>
    <n v="21"/>
    <x v="6"/>
    <n v="2013"/>
    <x v="28"/>
  </r>
  <r>
    <d v="2014-02-25T00:00:00"/>
    <n v="25"/>
    <x v="6"/>
    <n v="2014"/>
    <x v="29"/>
  </r>
  <r>
    <d v="2011-11-17T00:00:00"/>
    <n v="17"/>
    <x v="1"/>
    <n v="2011"/>
    <x v="30"/>
  </r>
  <r>
    <d v="2013-03-11T00:00:00"/>
    <n v="11"/>
    <x v="8"/>
    <n v="2013"/>
    <x v="31"/>
  </r>
  <r>
    <d v="2014-08-23T00:00:00"/>
    <n v="23"/>
    <x v="5"/>
    <n v="2014"/>
    <x v="32"/>
  </r>
  <r>
    <d v="2012-10-09T00:00:00"/>
    <n v="9"/>
    <x v="0"/>
    <n v="2012"/>
    <x v="33"/>
  </r>
  <r>
    <d v="2014-02-11T00:00:00"/>
    <n v="11"/>
    <x v="6"/>
    <n v="2014"/>
    <x v="34"/>
  </r>
  <r>
    <d v="2016-11-17T00:00:00"/>
    <n v="17"/>
    <x v="1"/>
    <n v="2016"/>
    <x v="2"/>
  </r>
  <r>
    <d v="2016-12-22T00:00:00"/>
    <n v="22"/>
    <x v="4"/>
    <n v="2016"/>
    <x v="35"/>
  </r>
  <r>
    <d v="2013-10-30T00:00:00"/>
    <n v="30"/>
    <x v="0"/>
    <n v="2013"/>
    <x v="9"/>
  </r>
  <r>
    <d v="2008-06-04T00:00:00"/>
    <n v="4"/>
    <x v="10"/>
    <n v="2008"/>
    <x v="36"/>
  </r>
  <r>
    <d v="2013-05-20T00:00:00"/>
    <n v="20"/>
    <x v="11"/>
    <n v="2013"/>
    <x v="37"/>
  </r>
  <r>
    <d v="2013-03-11T00:00:00"/>
    <n v="11"/>
    <x v="8"/>
    <n v="2013"/>
    <x v="31"/>
  </r>
  <r>
    <d v="2010-04-06T00:00:00"/>
    <n v="6"/>
    <x v="9"/>
    <n v="2010"/>
    <x v="18"/>
  </r>
  <r>
    <d v="2016-08-03T00:00:00"/>
    <n v="3"/>
    <x v="5"/>
    <n v="2016"/>
    <x v="38"/>
  </r>
  <r>
    <d v="2009-09-11T00:00:00"/>
    <n v="11"/>
    <x v="2"/>
    <n v="2009"/>
    <x v="3"/>
  </r>
  <r>
    <d v="2016-11-05T00:00:00"/>
    <n v="5"/>
    <x v="1"/>
    <n v="2016"/>
    <x v="1"/>
  </r>
  <r>
    <d v="2012-09-28T00:00:00"/>
    <n v="28"/>
    <x v="2"/>
    <n v="2012"/>
    <x v="11"/>
  </r>
  <r>
    <d v="2012-04-20T00:00:00"/>
    <n v="20"/>
    <x v="9"/>
    <n v="2012"/>
    <x v="39"/>
  </r>
  <r>
    <d v="2010-09-15T00:00:00"/>
    <n v="15"/>
    <x v="2"/>
    <n v="2010"/>
    <x v="26"/>
  </r>
  <r>
    <d v="2009-10-21T00:00:00"/>
    <n v="21"/>
    <x v="0"/>
    <n v="2009"/>
    <x v="6"/>
  </r>
  <r>
    <d v="2016-11-28T00:00:00"/>
    <n v="28"/>
    <x v="1"/>
    <n v="2016"/>
    <x v="20"/>
  </r>
  <r>
    <d v="2016-10-26T00:00:00"/>
    <n v="26"/>
    <x v="0"/>
    <n v="2016"/>
    <x v="0"/>
  </r>
  <r>
    <d v="2010-10-06T00:00:00"/>
    <n v="6"/>
    <x v="0"/>
    <n v="2010"/>
    <x v="8"/>
  </r>
  <r>
    <d v="2014-02-10T00:00:00"/>
    <n v="10"/>
    <x v="6"/>
    <n v="2014"/>
    <x v="15"/>
  </r>
  <r>
    <d v="2014-07-03T00:00:00"/>
    <n v="3"/>
    <x v="3"/>
    <n v="2014"/>
    <x v="4"/>
  </r>
  <r>
    <d v="2010-11-20T00:00:00"/>
    <n v="20"/>
    <x v="1"/>
    <n v="2010"/>
    <x v="24"/>
  </r>
  <r>
    <d v="2014-02-11T00:00:00"/>
    <n v="11"/>
    <x v="6"/>
    <n v="2014"/>
    <x v="34"/>
  </r>
  <r>
    <d v="2016-11-26T00:00:00"/>
    <n v="26"/>
    <x v="1"/>
    <n v="2016"/>
    <x v="40"/>
  </r>
  <r>
    <d v="2016-11-16T00:00:00"/>
    <n v="16"/>
    <x v="1"/>
    <n v="2016"/>
    <x v="21"/>
  </r>
  <r>
    <d v="2012-09-10T00:00:00"/>
    <n v="10"/>
    <x v="2"/>
    <n v="2012"/>
    <x v="23"/>
  </r>
  <r>
    <d v="2012-02-16T00:00:00"/>
    <n v="16"/>
    <x v="6"/>
    <n v="2012"/>
    <x v="10"/>
  </r>
  <r>
    <d v="2012-12-20T00:00:00"/>
    <n v="20"/>
    <x v="4"/>
    <n v="2012"/>
    <x v="5"/>
  </r>
  <r>
    <d v="2010-09-15T00:00:00"/>
    <n v="15"/>
    <x v="2"/>
    <n v="2010"/>
    <x v="26"/>
  </r>
  <r>
    <d v="2014-01-16T00:00:00"/>
    <n v="16"/>
    <x v="7"/>
    <n v="2014"/>
    <x v="12"/>
  </r>
  <r>
    <d v="2016-11-28T00:00:00"/>
    <n v="28"/>
    <x v="1"/>
    <n v="2016"/>
    <x v="20"/>
  </r>
  <r>
    <d v="2016-08-31T00:00:00"/>
    <n v="31"/>
    <x v="5"/>
    <n v="2016"/>
    <x v="7"/>
  </r>
  <r>
    <d v="2016-11-04T00:00:00"/>
    <n v="4"/>
    <x v="1"/>
    <n v="2016"/>
    <x v="41"/>
  </r>
  <r>
    <d v="2013-10-30T00:00:00"/>
    <n v="30"/>
    <x v="0"/>
    <n v="2013"/>
    <x v="9"/>
  </r>
  <r>
    <d v="2013-08-12T00:00:00"/>
    <n v="12"/>
    <x v="5"/>
    <n v="2013"/>
    <x v="17"/>
  </r>
  <r>
    <d v="2012-02-10T00:00:00"/>
    <n v="10"/>
    <x v="6"/>
    <n v="2012"/>
    <x v="42"/>
  </r>
  <r>
    <d v="2014-01-15T00:00:00"/>
    <n v="15"/>
    <x v="7"/>
    <n v="2014"/>
    <x v="22"/>
  </r>
  <r>
    <d v="2012-08-27T00:00:00"/>
    <n v="27"/>
    <x v="5"/>
    <n v="2012"/>
    <x v="19"/>
  </r>
  <r>
    <d v="2016-08-03T00:00:00"/>
    <n v="3"/>
    <x v="5"/>
    <n v="2016"/>
    <x v="38"/>
  </r>
  <r>
    <d v="2016-11-26T00:00:00"/>
    <n v="26"/>
    <x v="1"/>
    <n v="2016"/>
    <x v="40"/>
  </r>
  <r>
    <d v="2011-03-16T00:00:00"/>
    <n v="16"/>
    <x v="8"/>
    <n v="2011"/>
    <x v="14"/>
  </r>
  <r>
    <d v="2014-08-07T00:00:00"/>
    <n v="7"/>
    <x v="5"/>
    <n v="2014"/>
    <x v="16"/>
  </r>
  <r>
    <d v="2013-05-20T00:00:00"/>
    <n v="20"/>
    <x v="11"/>
    <n v="2013"/>
    <x v="37"/>
  </r>
  <r>
    <d v="2013-09-23T00:00:00"/>
    <n v="23"/>
    <x v="2"/>
    <n v="2013"/>
    <x v="43"/>
  </r>
  <r>
    <d v="2010-09-15T00:00:00"/>
    <n v="15"/>
    <x v="2"/>
    <n v="2010"/>
    <x v="26"/>
  </r>
  <r>
    <d v="2014-02-11T00:00:00"/>
    <n v="11"/>
    <x v="6"/>
    <n v="2014"/>
    <x v="34"/>
  </r>
  <r>
    <d v="2016-09-15T00:00:00"/>
    <n v="15"/>
    <x v="2"/>
    <n v="2016"/>
    <x v="44"/>
  </r>
  <r>
    <d v="2011-10-03T00:00:00"/>
    <n v="3"/>
    <x v="0"/>
    <n v="2011"/>
    <x v="27"/>
  </r>
  <r>
    <d v="2008-06-04T00:00:00"/>
    <n v="4"/>
    <x v="10"/>
    <n v="2008"/>
    <x v="36"/>
  </r>
  <r>
    <d v="2012-09-28T00:00:00"/>
    <n v="28"/>
    <x v="2"/>
    <n v="2012"/>
    <x v="11"/>
  </r>
  <r>
    <d v="2014-08-23T00:00:00"/>
    <n v="23"/>
    <x v="5"/>
    <n v="2014"/>
    <x v="32"/>
  </r>
  <r>
    <d v="2014-02-04T00:00:00"/>
    <n v="4"/>
    <x v="6"/>
    <n v="2014"/>
    <x v="25"/>
  </r>
  <r>
    <d v="2010-04-06T00:00:00"/>
    <n v="6"/>
    <x v="9"/>
    <n v="2010"/>
    <x v="18"/>
  </r>
  <r>
    <d v="2014-02-25T00:00:00"/>
    <n v="25"/>
    <x v="6"/>
    <n v="2014"/>
    <x v="29"/>
  </r>
  <r>
    <d v="2014-01-15T00:00:00"/>
    <n v="15"/>
    <x v="7"/>
    <n v="2014"/>
    <x v="22"/>
  </r>
  <r>
    <d v="2002-10-18T00:00:00"/>
    <n v="18"/>
    <x v="0"/>
    <n v="2002"/>
    <x v="13"/>
  </r>
  <r>
    <d v="2009-09-11T00:00:00"/>
    <n v="11"/>
    <x v="2"/>
    <n v="2009"/>
    <x v="3"/>
  </r>
  <r>
    <d v="2016-12-22T00:00:00"/>
    <n v="22"/>
    <x v="4"/>
    <n v="2016"/>
    <x v="35"/>
  </r>
  <r>
    <d v="2011-11-17T00:00:00"/>
    <n v="17"/>
    <x v="1"/>
    <n v="2011"/>
    <x v="30"/>
  </r>
  <r>
    <d v="2013-03-11T00:00:00"/>
    <n v="11"/>
    <x v="8"/>
    <n v="2013"/>
    <x v="31"/>
  </r>
  <r>
    <d v="2010-09-15T00:00:00"/>
    <n v="15"/>
    <x v="2"/>
    <n v="2010"/>
    <x v="26"/>
  </r>
  <r>
    <d v="2016-08-31T00:00:00"/>
    <n v="31"/>
    <x v="5"/>
    <n v="2016"/>
    <x v="7"/>
  </r>
  <r>
    <d v="2013-02-21T00:00:00"/>
    <n v="21"/>
    <x v="6"/>
    <n v="2013"/>
    <x v="28"/>
  </r>
  <r>
    <d v="2016-11-17T00:00:00"/>
    <n v="17"/>
    <x v="1"/>
    <n v="2016"/>
    <x v="2"/>
  </r>
  <r>
    <d v="2014-01-15T00:00:00"/>
    <n v="15"/>
    <x v="7"/>
    <n v="2014"/>
    <x v="22"/>
  </r>
  <r>
    <d v="2012-12-20T00:00:00"/>
    <n v="20"/>
    <x v="4"/>
    <n v="2012"/>
    <x v="5"/>
  </r>
  <r>
    <d v="2012-04-20T00:00:00"/>
    <n v="20"/>
    <x v="9"/>
    <n v="2012"/>
    <x v="39"/>
  </r>
  <r>
    <d v="2012-10-09T00:00:00"/>
    <n v="9"/>
    <x v="0"/>
    <n v="2012"/>
    <x v="33"/>
  </r>
  <r>
    <d v="2012-09-28T00:00:00"/>
    <n v="28"/>
    <x v="2"/>
    <n v="2012"/>
    <x v="11"/>
  </r>
  <r>
    <d v="2002-10-18T00:00:00"/>
    <n v="18"/>
    <x v="0"/>
    <n v="2002"/>
    <x v="13"/>
  </r>
  <r>
    <d v="2017-01-12T00:00:00"/>
    <n v="12"/>
    <x v="7"/>
    <n v="2017"/>
    <x v="45"/>
  </r>
  <r>
    <d v="2016-08-03T00:00:00"/>
    <n v="3"/>
    <x v="5"/>
    <n v="2016"/>
    <x v="38"/>
  </r>
  <r>
    <d v="2014-02-10T00:00:00"/>
    <n v="10"/>
    <x v="6"/>
    <n v="2014"/>
    <x v="15"/>
  </r>
  <r>
    <d v="2016-11-28T00:00:00"/>
    <n v="28"/>
    <x v="1"/>
    <n v="2016"/>
    <x v="20"/>
  </r>
  <r>
    <d v="2010-11-20T00:00:00"/>
    <n v="20"/>
    <x v="1"/>
    <n v="2010"/>
    <x v="24"/>
  </r>
  <r>
    <d v="2010-09-15T00:00:00"/>
    <n v="15"/>
    <x v="2"/>
    <n v="2010"/>
    <x v="26"/>
  </r>
  <r>
    <d v="2009-10-21T00:00:00"/>
    <n v="21"/>
    <x v="0"/>
    <n v="2009"/>
    <x v="6"/>
  </r>
  <r>
    <d v="2012-02-10T00:00:00"/>
    <n v="10"/>
    <x v="6"/>
    <n v="2012"/>
    <x v="42"/>
  </r>
  <r>
    <d v="2014-08-23T00:00:00"/>
    <n v="23"/>
    <x v="5"/>
    <n v="2014"/>
    <x v="32"/>
  </r>
  <r>
    <d v="2014-01-16T00:00:00"/>
    <n v="16"/>
    <x v="7"/>
    <n v="2014"/>
    <x v="12"/>
  </r>
  <r>
    <d v="2014-02-04T00:00:00"/>
    <n v="4"/>
    <x v="6"/>
    <n v="2014"/>
    <x v="25"/>
  </r>
  <r>
    <d v="2016-08-31T00:00:00"/>
    <n v="31"/>
    <x v="5"/>
    <n v="2016"/>
    <x v="7"/>
  </r>
  <r>
    <d v="2016-11-04T00:00:00"/>
    <n v="4"/>
    <x v="1"/>
    <n v="2016"/>
    <x v="41"/>
  </r>
  <r>
    <d v="2016-11-05T00:00:00"/>
    <n v="5"/>
    <x v="1"/>
    <n v="2016"/>
    <x v="1"/>
  </r>
  <r>
    <d v="2012-09-10T00:00:00"/>
    <n v="10"/>
    <x v="2"/>
    <n v="2012"/>
    <x v="23"/>
  </r>
  <r>
    <d v="2010-09-15T00:00:00"/>
    <n v="15"/>
    <x v="2"/>
    <n v="2010"/>
    <x v="26"/>
  </r>
  <r>
    <d v="2012-08-27T00:00:00"/>
    <n v="27"/>
    <x v="5"/>
    <n v="2012"/>
    <x v="19"/>
  </r>
  <r>
    <d v="2017-01-12T00:00:00"/>
    <n v="12"/>
    <x v="7"/>
    <n v="2017"/>
    <x v="45"/>
  </r>
  <r>
    <d v="2012-10-09T00:00:00"/>
    <n v="9"/>
    <x v="0"/>
    <n v="2012"/>
    <x v="33"/>
  </r>
  <r>
    <d v="2002-10-18T00:00:00"/>
    <n v="18"/>
    <x v="0"/>
    <n v="2002"/>
    <x v="13"/>
  </r>
  <r>
    <d v="2016-11-16T00:00:00"/>
    <n v="16"/>
    <x v="1"/>
    <n v="2016"/>
    <x v="21"/>
  </r>
  <r>
    <d v="2010-10-06T00:00:00"/>
    <n v="6"/>
    <x v="0"/>
    <n v="2010"/>
    <x v="8"/>
  </r>
  <r>
    <d v="2014-07-03T00:00:00"/>
    <n v="3"/>
    <x v="3"/>
    <n v="2014"/>
    <x v="4"/>
  </r>
  <r>
    <d v="2014-08-23T00:00:00"/>
    <n v="23"/>
    <x v="5"/>
    <n v="2014"/>
    <x v="32"/>
  </r>
  <r>
    <d v="2014-02-11T00:00:00"/>
    <n v="11"/>
    <x v="6"/>
    <n v="2014"/>
    <x v="34"/>
  </r>
  <r>
    <d v="2016-08-03T00:00:00"/>
    <n v="3"/>
    <x v="5"/>
    <n v="2016"/>
    <x v="38"/>
  </r>
  <r>
    <d v="2012-02-16T00:00:00"/>
    <n v="16"/>
    <x v="6"/>
    <n v="2012"/>
    <x v="10"/>
  </r>
  <r>
    <d v="2016-10-26T00:00:00"/>
    <n v="26"/>
    <x v="0"/>
    <n v="2016"/>
    <x v="0"/>
  </r>
  <r>
    <d v="2016-11-17T00:00:00"/>
    <n v="17"/>
    <x v="1"/>
    <n v="2016"/>
    <x v="2"/>
  </r>
  <r>
    <d v="2012-04-20T00:00:00"/>
    <n v="20"/>
    <x v="9"/>
    <n v="2012"/>
    <x v="39"/>
  </r>
  <r>
    <d v="2013-09-23T00:00:00"/>
    <n v="23"/>
    <x v="2"/>
    <n v="2013"/>
    <x v="43"/>
  </r>
  <r>
    <d v="2010-04-06T00:00:00"/>
    <n v="6"/>
    <x v="9"/>
    <n v="2010"/>
    <x v="18"/>
  </r>
  <r>
    <d v="2013-08-12T00:00:00"/>
    <n v="12"/>
    <x v="5"/>
    <n v="2013"/>
    <x v="17"/>
  </r>
  <r>
    <d v="2013-05-20T00:00:00"/>
    <n v="20"/>
    <x v="11"/>
    <n v="2013"/>
    <x v="37"/>
  </r>
  <r>
    <d v="2009-10-21T00:00:00"/>
    <n v="21"/>
    <x v="0"/>
    <n v="2009"/>
    <x v="6"/>
  </r>
  <r>
    <d v="2002-10-18T00:00:00"/>
    <n v="18"/>
    <x v="0"/>
    <n v="2002"/>
    <x v="13"/>
  </r>
  <r>
    <d v="2011-03-16T00:00:00"/>
    <n v="16"/>
    <x v="8"/>
    <n v="2011"/>
    <x v="14"/>
  </r>
  <r>
    <d v="2014-02-25T00:00:00"/>
    <n v="25"/>
    <x v="6"/>
    <n v="2014"/>
    <x v="29"/>
  </r>
  <r>
    <d v="2012-09-28T00:00:00"/>
    <n v="28"/>
    <x v="2"/>
    <n v="2012"/>
    <x v="11"/>
  </r>
  <r>
    <d v="2012-08-27T00:00:00"/>
    <n v="27"/>
    <x v="5"/>
    <n v="2012"/>
    <x v="19"/>
  </r>
  <r>
    <d v="2013-10-30T00:00:00"/>
    <n v="30"/>
    <x v="0"/>
    <n v="2013"/>
    <x v="9"/>
  </r>
  <r>
    <d v="2016-11-28T00:00:00"/>
    <n v="28"/>
    <x v="1"/>
    <n v="2016"/>
    <x v="20"/>
  </r>
  <r>
    <d v="2011-11-17T00:00:00"/>
    <n v="17"/>
    <x v="1"/>
    <n v="2011"/>
    <x v="30"/>
  </r>
  <r>
    <d v="2013-03-11T00:00:00"/>
    <n v="11"/>
    <x v="8"/>
    <n v="2013"/>
    <x v="31"/>
  </r>
  <r>
    <d v="2002-10-18T00:00:00"/>
    <n v="18"/>
    <x v="0"/>
    <n v="2002"/>
    <x v="13"/>
  </r>
  <r>
    <d v="2010-09-15T00:00:00"/>
    <n v="15"/>
    <x v="2"/>
    <n v="2010"/>
    <x v="26"/>
  </r>
  <r>
    <d v="2012-10-09T00:00:00"/>
    <n v="9"/>
    <x v="0"/>
    <n v="2012"/>
    <x v="33"/>
  </r>
  <r>
    <d v="2016-08-31T00:00:00"/>
    <n v="31"/>
    <x v="5"/>
    <n v="2016"/>
    <x v="7"/>
  </r>
  <r>
    <d v="2008-06-04T00:00:00"/>
    <n v="4"/>
    <x v="10"/>
    <n v="2008"/>
    <x v="36"/>
  </r>
  <r>
    <d v="2014-08-07T00:00:00"/>
    <n v="7"/>
    <x v="5"/>
    <n v="2014"/>
    <x v="16"/>
  </r>
  <r>
    <d v="2009-09-11T00:00:00"/>
    <n v="11"/>
    <x v="2"/>
    <n v="2009"/>
    <x v="3"/>
  </r>
  <r>
    <d v="2014-02-04T00:00:00"/>
    <n v="4"/>
    <x v="6"/>
    <n v="2014"/>
    <x v="25"/>
  </r>
  <r>
    <d v="2002-10-18T00:00:00"/>
    <n v="18"/>
    <x v="0"/>
    <n v="2002"/>
    <x v="13"/>
  </r>
  <r>
    <d v="2017-02-06T00:00:00"/>
    <n v="6"/>
    <x v="6"/>
    <n v="2017"/>
    <x v="46"/>
  </r>
  <r>
    <d v="2016-11-16T00:00:00"/>
    <n v="16"/>
    <x v="1"/>
    <n v="2016"/>
    <x v="21"/>
  </r>
  <r>
    <d v="2016-12-22T00:00:00"/>
    <n v="22"/>
    <x v="4"/>
    <n v="2016"/>
    <x v="35"/>
  </r>
  <r>
    <d v="2012-04-20T00:00:00"/>
    <n v="20"/>
    <x v="9"/>
    <n v="2012"/>
    <x v="39"/>
  </r>
  <r>
    <d v="2014-01-16T00:00:00"/>
    <n v="16"/>
    <x v="7"/>
    <n v="2014"/>
    <x v="12"/>
  </r>
  <r>
    <d v="2002-10-18T00:00:00"/>
    <n v="18"/>
    <x v="0"/>
    <n v="2002"/>
    <x v="13"/>
  </r>
  <r>
    <d v="2016-08-03T00:00:00"/>
    <n v="3"/>
    <x v="5"/>
    <n v="2016"/>
    <x v="38"/>
  </r>
  <r>
    <d v="2014-02-10T00:00:00"/>
    <n v="10"/>
    <x v="6"/>
    <n v="2014"/>
    <x v="15"/>
  </r>
  <r>
    <d v="2016-09-15T00:00:00"/>
    <n v="15"/>
    <x v="2"/>
    <n v="2016"/>
    <x v="44"/>
  </r>
  <r>
    <d v="2012-02-10T00:00:00"/>
    <n v="10"/>
    <x v="6"/>
    <n v="2012"/>
    <x v="42"/>
  </r>
  <r>
    <d v="2013-02-21T00:00:00"/>
    <n v="21"/>
    <x v="6"/>
    <n v="2013"/>
    <x v="28"/>
  </r>
  <r>
    <d v="2012-12-20T00:00:00"/>
    <n v="20"/>
    <x v="4"/>
    <n v="2012"/>
    <x v="5"/>
  </r>
  <r>
    <d v="2013-03-11T00:00:00"/>
    <n v="11"/>
    <x v="8"/>
    <n v="2013"/>
    <x v="31"/>
  </r>
  <r>
    <d v="2016-11-05T00:00:00"/>
    <n v="5"/>
    <x v="1"/>
    <n v="2016"/>
    <x v="1"/>
  </r>
  <r>
    <d v="2014-01-15T00:00:00"/>
    <n v="15"/>
    <x v="7"/>
    <n v="2014"/>
    <x v="22"/>
  </r>
  <r>
    <d v="2012-10-09T00:00:00"/>
    <n v="9"/>
    <x v="0"/>
    <n v="2012"/>
    <x v="33"/>
  </r>
  <r>
    <d v="2009-10-21T00:00:00"/>
    <n v="21"/>
    <x v="0"/>
    <n v="2009"/>
    <x v="6"/>
  </r>
  <r>
    <d v="2017-02-10T00:00:00"/>
    <n v="10"/>
    <x v="6"/>
    <n v="2017"/>
    <x v="47"/>
  </r>
  <r>
    <d v="2011-10-03T00:00:00"/>
    <n v="3"/>
    <x v="0"/>
    <n v="2011"/>
    <x v="27"/>
  </r>
  <r>
    <d v="2010-11-20T00:00:00"/>
    <n v="20"/>
    <x v="1"/>
    <n v="2010"/>
    <x v="24"/>
  </r>
  <r>
    <d v="2012-04-20T00:00:00"/>
    <n v="20"/>
    <x v="9"/>
    <n v="2012"/>
    <x v="39"/>
  </r>
  <r>
    <d v="2014-02-11T00:00:00"/>
    <n v="11"/>
    <x v="6"/>
    <n v="2014"/>
    <x v="34"/>
  </r>
  <r>
    <d v="2017-01-12T00:00:00"/>
    <n v="12"/>
    <x v="7"/>
    <n v="2017"/>
    <x v="45"/>
  </r>
  <r>
    <d v="2013-08-12T00:00:00"/>
    <n v="12"/>
    <x v="5"/>
    <n v="2013"/>
    <x v="17"/>
  </r>
  <r>
    <d v="2016-10-26T00:00:00"/>
    <n v="26"/>
    <x v="0"/>
    <n v="2016"/>
    <x v="0"/>
  </r>
  <r>
    <d v="2016-11-28T00:00:00"/>
    <n v="28"/>
    <x v="1"/>
    <n v="2016"/>
    <x v="20"/>
  </r>
  <r>
    <d v="2012-09-28T00:00:00"/>
    <n v="28"/>
    <x v="2"/>
    <n v="2012"/>
    <x v="11"/>
  </r>
  <r>
    <d v="2010-09-15T00:00:00"/>
    <n v="15"/>
    <x v="2"/>
    <n v="2010"/>
    <x v="26"/>
  </r>
  <r>
    <d v="2012-02-16T00:00:00"/>
    <n v="16"/>
    <x v="6"/>
    <n v="2012"/>
    <x v="10"/>
  </r>
  <r>
    <d v="2016-11-17T00:00:00"/>
    <n v="17"/>
    <x v="1"/>
    <n v="2016"/>
    <x v="2"/>
  </r>
  <r>
    <d v="2012-09-10T00:00:00"/>
    <n v="10"/>
    <x v="2"/>
    <n v="2012"/>
    <x v="23"/>
  </r>
  <r>
    <d v="2014-02-04T00:00:00"/>
    <n v="4"/>
    <x v="6"/>
    <n v="2014"/>
    <x v="25"/>
  </r>
  <r>
    <d v="2010-04-06T00:00:00"/>
    <n v="6"/>
    <x v="9"/>
    <n v="2010"/>
    <x v="18"/>
  </r>
  <r>
    <d v="2014-08-23T00:00:00"/>
    <n v="23"/>
    <x v="5"/>
    <n v="2014"/>
    <x v="32"/>
  </r>
  <r>
    <d v="2012-10-09T00:00:00"/>
    <n v="9"/>
    <x v="0"/>
    <n v="2012"/>
    <x v="33"/>
  </r>
  <r>
    <d v="2013-09-23T00:00:00"/>
    <n v="23"/>
    <x v="2"/>
    <n v="2013"/>
    <x v="43"/>
  </r>
  <r>
    <d v="2016-11-04T00:00:00"/>
    <n v="4"/>
    <x v="1"/>
    <n v="2016"/>
    <x v="41"/>
  </r>
  <r>
    <d v="2014-07-03T00:00:00"/>
    <n v="3"/>
    <x v="3"/>
    <n v="2014"/>
    <x v="4"/>
  </r>
  <r>
    <d v="2013-03-11T00:00:00"/>
    <n v="11"/>
    <x v="8"/>
    <n v="2013"/>
    <x v="31"/>
  </r>
  <r>
    <d v="2009-10-21T00:00:00"/>
    <n v="21"/>
    <x v="0"/>
    <n v="2009"/>
    <x v="6"/>
  </r>
  <r>
    <d v="2017-02-17T00:00:00"/>
    <n v="17"/>
    <x v="6"/>
    <n v="2017"/>
    <x v="48"/>
  </r>
  <r>
    <d v="2016-08-31T00:00:00"/>
    <n v="31"/>
    <x v="5"/>
    <n v="2016"/>
    <x v="7"/>
  </r>
  <r>
    <d v="2011-03-16T00:00:00"/>
    <n v="16"/>
    <x v="8"/>
    <n v="2011"/>
    <x v="14"/>
  </r>
  <r>
    <d v="2014-02-25T00:00:00"/>
    <n v="25"/>
    <x v="6"/>
    <n v="2014"/>
    <x v="29"/>
  </r>
  <r>
    <d v="2011-11-17T00:00:00"/>
    <n v="17"/>
    <x v="1"/>
    <n v="2011"/>
    <x v="30"/>
  </r>
  <r>
    <d v="2014-01-16T00:00:00"/>
    <n v="16"/>
    <x v="7"/>
    <n v="2014"/>
    <x v="12"/>
  </r>
  <r>
    <d v="2017-02-17T00:00:00"/>
    <n v="17"/>
    <x v="6"/>
    <n v="2017"/>
    <x v="48"/>
  </r>
  <r>
    <d v="2010-10-06T00:00:00"/>
    <n v="6"/>
    <x v="0"/>
    <n v="2010"/>
    <x v="8"/>
  </r>
  <r>
    <d v="2016-11-16T00:00:00"/>
    <n v="16"/>
    <x v="1"/>
    <n v="2016"/>
    <x v="21"/>
  </r>
  <r>
    <d v="2013-05-20T00:00:00"/>
    <n v="20"/>
    <x v="11"/>
    <n v="2013"/>
    <x v="37"/>
  </r>
  <r>
    <d v="2010-11-20T00:00:00"/>
    <n v="20"/>
    <x v="1"/>
    <n v="2010"/>
    <x v="24"/>
  </r>
  <r>
    <d v="2011-11-17T00:00:00"/>
    <n v="17"/>
    <x v="1"/>
    <n v="2011"/>
    <x v="30"/>
  </r>
  <r>
    <d v="2012-10-09T00:00:00"/>
    <n v="9"/>
    <x v="0"/>
    <n v="2012"/>
    <x v="33"/>
  </r>
  <r>
    <d v="2002-10-18T00:00:00"/>
    <n v="18"/>
    <x v="0"/>
    <n v="2002"/>
    <x v="13"/>
  </r>
  <r>
    <d v="2016-08-03T00:00:00"/>
    <n v="3"/>
    <x v="5"/>
    <n v="2016"/>
    <x v="38"/>
  </r>
  <r>
    <d v="2012-04-20T00:00:00"/>
    <n v="20"/>
    <x v="9"/>
    <n v="2012"/>
    <x v="39"/>
  </r>
  <r>
    <d v="2016-09-15T00:00:00"/>
    <n v="15"/>
    <x v="2"/>
    <n v="2016"/>
    <x v="44"/>
  </r>
  <r>
    <d v="2009-09-11T00:00:00"/>
    <n v="11"/>
    <x v="2"/>
    <n v="2009"/>
    <x v="3"/>
  </r>
  <r>
    <d v="2012-08-27T00:00:00"/>
    <n v="27"/>
    <x v="5"/>
    <n v="2012"/>
    <x v="19"/>
  </r>
  <r>
    <d v="2017-02-17T00:00:00"/>
    <n v="17"/>
    <x v="6"/>
    <n v="2017"/>
    <x v="48"/>
  </r>
  <r>
    <d v="2016-11-26T00:00:00"/>
    <n v="26"/>
    <x v="1"/>
    <n v="2016"/>
    <x v="40"/>
  </r>
  <r>
    <d v="2017-02-06T00:00:00"/>
    <n v="6"/>
    <x v="6"/>
    <n v="2017"/>
    <x v="46"/>
  </r>
  <r>
    <d v="2012-02-10T00:00:00"/>
    <n v="10"/>
    <x v="6"/>
    <n v="2012"/>
    <x v="42"/>
  </r>
  <r>
    <d v="2014-02-11T00:00:00"/>
    <n v="11"/>
    <x v="6"/>
    <n v="2014"/>
    <x v="34"/>
  </r>
  <r>
    <d v="2016-08-31T00:00:00"/>
    <n v="31"/>
    <x v="5"/>
    <n v="2016"/>
    <x v="7"/>
  </r>
  <r>
    <d v="2016-11-28T00:00:00"/>
    <n v="28"/>
    <x v="1"/>
    <n v="2016"/>
    <x v="20"/>
  </r>
  <r>
    <d v="2010-11-20T00:00:00"/>
    <n v="20"/>
    <x v="1"/>
    <n v="2010"/>
    <x v="24"/>
  </r>
  <r>
    <d v="2017-02-17T00:00:00"/>
    <n v="17"/>
    <x v="6"/>
    <n v="2017"/>
    <x v="48"/>
  </r>
  <r>
    <d v="2014-08-07T00:00:00"/>
    <n v="7"/>
    <x v="5"/>
    <n v="2014"/>
    <x v="16"/>
  </r>
  <r>
    <d v="2017-02-10T00:00:00"/>
    <n v="10"/>
    <x v="6"/>
    <n v="2017"/>
    <x v="47"/>
  </r>
  <r>
    <d v="2013-10-30T00:00:00"/>
    <n v="30"/>
    <x v="0"/>
    <n v="2013"/>
    <x v="9"/>
  </r>
  <r>
    <d v="2014-01-15T00:00:00"/>
    <n v="15"/>
    <x v="7"/>
    <n v="2014"/>
    <x v="22"/>
  </r>
  <r>
    <d v="2012-12-20T00:00:00"/>
    <n v="20"/>
    <x v="4"/>
    <n v="2012"/>
    <x v="5"/>
  </r>
  <r>
    <d v="2014-02-04T00:00:00"/>
    <n v="4"/>
    <x v="6"/>
    <n v="2014"/>
    <x v="25"/>
  </r>
  <r>
    <d v="2017-01-12T00:00:00"/>
    <n v="12"/>
    <x v="7"/>
    <n v="2017"/>
    <x v="45"/>
  </r>
  <r>
    <d v="2014-02-10T00:00:00"/>
    <n v="10"/>
    <x v="6"/>
    <n v="2014"/>
    <x v="15"/>
  </r>
  <r>
    <d v="2016-12-22T00:00:00"/>
    <n v="22"/>
    <x v="4"/>
    <n v="2016"/>
    <x v="35"/>
  </r>
  <r>
    <d v="2012-09-10T00:00:00"/>
    <n v="10"/>
    <x v="2"/>
    <n v="2012"/>
    <x v="23"/>
  </r>
  <r>
    <d v="2010-09-15T00:00:00"/>
    <n v="15"/>
    <x v="2"/>
    <n v="2010"/>
    <x v="26"/>
  </r>
  <r>
    <d v="2013-02-21T00:00:00"/>
    <n v="21"/>
    <x v="6"/>
    <n v="2013"/>
    <x v="28"/>
  </r>
  <r>
    <d v="2008-06-04T00:00:00"/>
    <n v="4"/>
    <x v="10"/>
    <n v="2008"/>
    <x v="36"/>
  </r>
  <r>
    <d v="2016-12-22T00:00:00"/>
    <n v="22"/>
    <x v="4"/>
    <n v="2016"/>
    <x v="35"/>
  </r>
  <r>
    <d v="2014-01-16T00:00:00"/>
    <n v="16"/>
    <x v="7"/>
    <n v="2014"/>
    <x v="12"/>
  </r>
  <r>
    <d v="2017-01-12T00:00:00"/>
    <n v="12"/>
    <x v="7"/>
    <n v="2017"/>
    <x v="45"/>
  </r>
  <r>
    <d v="2012-02-16T00:00:00"/>
    <n v="16"/>
    <x v="6"/>
    <n v="2012"/>
    <x v="10"/>
  </r>
  <r>
    <d v="2016-11-05T00:00:00"/>
    <n v="5"/>
    <x v="1"/>
    <n v="2016"/>
    <x v="1"/>
  </r>
  <r>
    <d v="2013-03-11T00:00:00"/>
    <n v="11"/>
    <x v="8"/>
    <n v="2013"/>
    <x v="31"/>
  </r>
  <r>
    <d v="2010-04-06T00:00:00"/>
    <n v="6"/>
    <x v="9"/>
    <n v="2010"/>
    <x v="18"/>
  </r>
  <r>
    <d v="2017-01-12T00:00:00"/>
    <n v="12"/>
    <x v="7"/>
    <n v="2017"/>
    <x v="45"/>
  </r>
  <r>
    <d v="2014-07-03T00:00:00"/>
    <n v="3"/>
    <x v="3"/>
    <n v="2014"/>
    <x v="4"/>
  </r>
  <r>
    <d v="2016-08-31T00:00:00"/>
    <n v="31"/>
    <x v="5"/>
    <n v="2016"/>
    <x v="7"/>
  </r>
  <r>
    <d v="2012-02-16T00:00:00"/>
    <n v="16"/>
    <x v="6"/>
    <n v="2012"/>
    <x v="10"/>
  </r>
  <r>
    <d v="2016-11-04T00:00:00"/>
    <n v="4"/>
    <x v="1"/>
    <n v="2016"/>
    <x v="41"/>
  </r>
  <r>
    <d v="2012-02-10T00:00:00"/>
    <n v="10"/>
    <x v="6"/>
    <n v="2012"/>
    <x v="42"/>
  </r>
  <r>
    <d v="2014-01-15T00:00:00"/>
    <n v="15"/>
    <x v="7"/>
    <n v="2014"/>
    <x v="22"/>
  </r>
  <r>
    <d v="2014-08-23T00:00:00"/>
    <n v="23"/>
    <x v="5"/>
    <n v="2014"/>
    <x v="32"/>
  </r>
  <r>
    <d v="2012-09-28T00:00:00"/>
    <n v="28"/>
    <x v="2"/>
    <n v="2012"/>
    <x v="11"/>
  </r>
  <r>
    <d v="2014-07-03T00:00:00"/>
    <n v="3"/>
    <x v="3"/>
    <n v="2014"/>
    <x v="4"/>
  </r>
  <r>
    <d v="2016-08-31T00:00:00"/>
    <n v="31"/>
    <x v="5"/>
    <n v="2016"/>
    <x v="7"/>
  </r>
  <r>
    <d v="2016-11-28T00:00:00"/>
    <n v="28"/>
    <x v="1"/>
    <n v="2016"/>
    <x v="20"/>
  </r>
  <r>
    <d v="2012-02-10T00:00:00"/>
    <n v="10"/>
    <x v="6"/>
    <n v="2012"/>
    <x v="42"/>
  </r>
  <r>
    <d v="2014-02-11T00:00:00"/>
    <n v="11"/>
    <x v="6"/>
    <n v="2014"/>
    <x v="34"/>
  </r>
  <r>
    <d v="2016-08-03T00:00:00"/>
    <n v="3"/>
    <x v="5"/>
    <n v="2016"/>
    <x v="38"/>
  </r>
  <r>
    <m/>
    <n v="0"/>
    <x v="7"/>
    <n v="1900"/>
    <x v="27"/>
  </r>
  <r>
    <d v="2017-02-10T00:00:00"/>
    <n v="10"/>
    <x v="6"/>
    <n v="2017"/>
    <x v="47"/>
  </r>
  <r>
    <d v="2013-08-12T00:00:00"/>
    <n v="12"/>
    <x v="5"/>
    <n v="2013"/>
    <x v="17"/>
  </r>
  <r>
    <d v="2009-10-21T00:00:00"/>
    <n v="21"/>
    <x v="0"/>
    <n v="2009"/>
    <x v="6"/>
  </r>
  <r>
    <d v="2014-02-25T00:00:00"/>
    <n v="25"/>
    <x v="6"/>
    <n v="2014"/>
    <x v="29"/>
  </r>
  <r>
    <d v="2016-11-17T00:00:00"/>
    <n v="17"/>
    <x v="1"/>
    <n v="2016"/>
    <x v="2"/>
  </r>
  <r>
    <d v="2014-07-03T00:00:00"/>
    <n v="3"/>
    <x v="3"/>
    <n v="2014"/>
    <x v="4"/>
  </r>
  <r>
    <d v="2014-02-04T00:00:00"/>
    <n v="4"/>
    <x v="6"/>
    <n v="2014"/>
    <x v="25"/>
  </r>
  <r>
    <d v="2010-10-06T00:00:00"/>
    <n v="6"/>
    <x v="0"/>
    <n v="2010"/>
    <x v="8"/>
  </r>
  <r>
    <d v="2016-10-26T00:00:00"/>
    <n v="26"/>
    <x v="0"/>
    <n v="2016"/>
    <x v="0"/>
  </r>
  <r>
    <d v="2013-05-20T00:00:00"/>
    <n v="20"/>
    <x v="11"/>
    <n v="2013"/>
    <x v="37"/>
  </r>
  <r>
    <d v="2013-09-23T00:00:00"/>
    <n v="23"/>
    <x v="2"/>
    <n v="2013"/>
    <x v="43"/>
  </r>
  <r>
    <d v="2017-02-17T00:00:00"/>
    <n v="17"/>
    <x v="6"/>
    <n v="2017"/>
    <x v="48"/>
  </r>
  <r>
    <d v="2016-10-26T00:00:00"/>
    <n v="26"/>
    <x v="0"/>
    <n v="2016"/>
    <x v="0"/>
  </r>
  <r>
    <d v="2016-11-17T00:00:00"/>
    <n v="17"/>
    <x v="1"/>
    <n v="2016"/>
    <x v="2"/>
  </r>
  <r>
    <d v="2017-02-06T00:00:00"/>
    <n v="6"/>
    <x v="6"/>
    <n v="2017"/>
    <x v="46"/>
  </r>
  <r>
    <d v="2002-10-18T00:00:00"/>
    <n v="18"/>
    <x v="0"/>
    <n v="2002"/>
    <x v="13"/>
  </r>
  <r>
    <d v="2017-03-09T00:00:00"/>
    <n v="9"/>
    <x v="8"/>
    <n v="2017"/>
    <x v="49"/>
  </r>
  <r>
    <d v="2017-03-09T00:00:00"/>
    <n v="9"/>
    <x v="8"/>
    <n v="2017"/>
    <x v="50"/>
  </r>
  <r>
    <d v="2017-02-17T00:00:00"/>
    <n v="17"/>
    <x v="6"/>
    <n v="2017"/>
    <x v="48"/>
  </r>
  <r>
    <d v="2016-11-26T00:00:00"/>
    <n v="26"/>
    <x v="1"/>
    <n v="2016"/>
    <x v="40"/>
  </r>
  <r>
    <d v="2016-08-31T00:00:00"/>
    <n v="31"/>
    <x v="5"/>
    <n v="2016"/>
    <x v="7"/>
  </r>
  <r>
    <d v="2016-10-26T00:00:00"/>
    <n v="26"/>
    <x v="0"/>
    <n v="2016"/>
    <x v="0"/>
  </r>
  <r>
    <d v="2013-10-30T00:00:00"/>
    <n v="30"/>
    <x v="0"/>
    <n v="2013"/>
    <x v="9"/>
  </r>
  <r>
    <d v="2013-03-11T00:00:00"/>
    <n v="11"/>
    <x v="8"/>
    <n v="2013"/>
    <x v="31"/>
  </r>
  <r>
    <d v="2011-11-17T00:00:00"/>
    <n v="17"/>
    <x v="1"/>
    <n v="2011"/>
    <x v="30"/>
  </r>
  <r>
    <d v="2009-11-23T00:00:00"/>
    <n v="23"/>
    <x v="1"/>
    <n v="2009"/>
    <x v="51"/>
  </r>
  <r>
    <d v="2011-03-16T00:00:00"/>
    <n v="16"/>
    <x v="8"/>
    <n v="2011"/>
    <x v="14"/>
  </r>
  <r>
    <d v="2010-11-20T00:00:00"/>
    <n v="20"/>
    <x v="1"/>
    <n v="2010"/>
    <x v="24"/>
  </r>
  <r>
    <d v="2014-02-04T00:00:00"/>
    <n v="4"/>
    <x v="6"/>
    <n v="2014"/>
    <x v="25"/>
  </r>
  <r>
    <d v="2012-04-20T00:00:00"/>
    <n v="20"/>
    <x v="9"/>
    <n v="2012"/>
    <x v="39"/>
  </r>
  <r>
    <d v="2016-08-31T00:00:00"/>
    <n v="31"/>
    <x v="5"/>
    <n v="2016"/>
    <x v="7"/>
  </r>
  <r>
    <d v="2016-11-16T00:00:00"/>
    <n v="16"/>
    <x v="1"/>
    <n v="2016"/>
    <x v="21"/>
  </r>
  <r>
    <d v="2016-11-26T00:00:00"/>
    <n v="26"/>
    <x v="1"/>
    <n v="2016"/>
    <x v="40"/>
  </r>
  <r>
    <d v="2009-09-11T00:00:00"/>
    <n v="11"/>
    <x v="2"/>
    <n v="2009"/>
    <x v="3"/>
  </r>
  <r>
    <d v="2017-03-15T00:00:00"/>
    <n v="15"/>
    <x v="8"/>
    <n v="2017"/>
    <x v="52"/>
  </r>
  <r>
    <d v="2017-03-09T00:00:00"/>
    <n v="9"/>
    <x v="8"/>
    <n v="2017"/>
    <x v="49"/>
  </r>
  <r>
    <d v="2016-09-15T00:00:00"/>
    <n v="15"/>
    <x v="2"/>
    <n v="2016"/>
    <x v="44"/>
  </r>
  <r>
    <d v="2017-01-12T00:00:00"/>
    <n v="12"/>
    <x v="7"/>
    <n v="2017"/>
    <x v="45"/>
  </r>
  <r>
    <d v="2012-09-10T00:00:00"/>
    <n v="10"/>
    <x v="2"/>
    <n v="2012"/>
    <x v="23"/>
  </r>
  <r>
    <d v="2012-12-20T00:00:00"/>
    <n v="20"/>
    <x v="4"/>
    <n v="2012"/>
    <x v="5"/>
  </r>
  <r>
    <d v="2017-02-17T00:00:00"/>
    <n v="17"/>
    <x v="6"/>
    <n v="2017"/>
    <x v="48"/>
  </r>
  <r>
    <d v="2014-01-15T00:00:00"/>
    <n v="15"/>
    <x v="7"/>
    <n v="2014"/>
    <x v="22"/>
  </r>
  <r>
    <d v="2012-05-04T00:00:00"/>
    <n v="4"/>
    <x v="11"/>
    <n v="2012"/>
    <x v="53"/>
  </r>
  <r>
    <d v="2012-08-27T00:00:00"/>
    <n v="27"/>
    <x v="5"/>
    <n v="2012"/>
    <x v="19"/>
  </r>
  <r>
    <d v="2016-08-31T00:00:00"/>
    <n v="31"/>
    <x v="5"/>
    <n v="2016"/>
    <x v="7"/>
  </r>
  <r>
    <d v="2017-02-17T00:00:00"/>
    <n v="17"/>
    <x v="6"/>
    <n v="2017"/>
    <x v="48"/>
  </r>
  <r>
    <d v="2014-02-04T00:00:00"/>
    <n v="4"/>
    <x v="6"/>
    <n v="2014"/>
    <x v="25"/>
  </r>
  <r>
    <d v="2017-03-09T00:00:00"/>
    <n v="9"/>
    <x v="8"/>
    <n v="2017"/>
    <x v="50"/>
  </r>
  <r>
    <d v="2016-11-28T00:00:00"/>
    <n v="28"/>
    <x v="1"/>
    <n v="2016"/>
    <x v="20"/>
  </r>
  <r>
    <d v="2017-02-10T00:00:00"/>
    <n v="10"/>
    <x v="6"/>
    <n v="2017"/>
    <x v="47"/>
  </r>
  <r>
    <d v="2012-02-10T00:00:00"/>
    <n v="10"/>
    <x v="6"/>
    <n v="2012"/>
    <x v="42"/>
  </r>
  <r>
    <d v="2010-04-06T00:00:00"/>
    <n v="6"/>
    <x v="9"/>
    <n v="2010"/>
    <x v="18"/>
  </r>
  <r>
    <d v="2014-08-07T00:00:00"/>
    <n v="7"/>
    <x v="5"/>
    <n v="2014"/>
    <x v="16"/>
  </r>
  <r>
    <d v="2016-12-22T00:00:00"/>
    <n v="22"/>
    <x v="4"/>
    <n v="2016"/>
    <x v="35"/>
  </r>
  <r>
    <d v="2013-05-20T00:00:00"/>
    <n v="20"/>
    <x v="11"/>
    <n v="2013"/>
    <x v="37"/>
  </r>
  <r>
    <d v="2016-08-03T00:00:00"/>
    <n v="3"/>
    <x v="5"/>
    <n v="2016"/>
    <x v="38"/>
  </r>
  <r>
    <d v="2014-02-10T00:00:00"/>
    <n v="10"/>
    <x v="6"/>
    <n v="2014"/>
    <x v="15"/>
  </r>
  <r>
    <d v="2017-02-17T00:00:00"/>
    <n v="17"/>
    <x v="6"/>
    <n v="2017"/>
    <x v="48"/>
  </r>
  <r>
    <d v="2013-08-12T00:00:00"/>
    <n v="12"/>
    <x v="5"/>
    <n v="2013"/>
    <x v="17"/>
  </r>
  <r>
    <d v="2014-08-23T00:00:00"/>
    <n v="23"/>
    <x v="5"/>
    <n v="2014"/>
    <x v="32"/>
  </r>
  <r>
    <d v="2012-05-04T00:00:00"/>
    <n v="4"/>
    <x v="11"/>
    <n v="2012"/>
    <x v="53"/>
  </r>
  <r>
    <d v="2013-02-21T00:00:00"/>
    <n v="21"/>
    <x v="6"/>
    <n v="2013"/>
    <x v="28"/>
  </r>
  <r>
    <d v="2012-02-16T00:00:00"/>
    <n v="16"/>
    <x v="6"/>
    <n v="2012"/>
    <x v="10"/>
  </r>
  <r>
    <d v="2016-08-31T00:00:00"/>
    <n v="31"/>
    <x v="5"/>
    <n v="2016"/>
    <x v="7"/>
  </r>
  <r>
    <d v="2012-04-13T00:00:00"/>
    <n v="13"/>
    <x v="9"/>
    <n v="2012"/>
    <x v="54"/>
  </r>
  <r>
    <d v="2017-03-23T00:00:00"/>
    <n v="23"/>
    <x v="8"/>
    <n v="2017"/>
    <x v="55"/>
  </r>
  <r>
    <d v="2008-06-04T00:00:00"/>
    <n v="4"/>
    <x v="10"/>
    <n v="2008"/>
    <x v="36"/>
  </r>
  <r>
    <d v="2014-01-16T00:00:00"/>
    <n v="16"/>
    <x v="7"/>
    <n v="2014"/>
    <x v="12"/>
  </r>
  <r>
    <d v="2017-03-15T00:00:00"/>
    <n v="15"/>
    <x v="8"/>
    <n v="2017"/>
    <x v="52"/>
  </r>
  <r>
    <d v="2016-11-05T00:00:00"/>
    <n v="5"/>
    <x v="1"/>
    <n v="2016"/>
    <x v="1"/>
  </r>
  <r>
    <d v="2016-11-28T00:00:00"/>
    <n v="28"/>
    <x v="1"/>
    <n v="2016"/>
    <x v="20"/>
  </r>
  <r>
    <d v="2010-04-06T00:00:00"/>
    <n v="6"/>
    <x v="9"/>
    <n v="2010"/>
    <x v="18"/>
  </r>
  <r>
    <d v="2012-01-17T00:00:00"/>
    <n v="17"/>
    <x v="7"/>
    <n v="2012"/>
    <x v="56"/>
  </r>
  <r>
    <d v="2012-05-04T00:00:00"/>
    <n v="4"/>
    <x v="11"/>
    <n v="2012"/>
    <x v="53"/>
  </r>
  <r>
    <d v="2010-10-06T00:00:00"/>
    <n v="6"/>
    <x v="0"/>
    <n v="2010"/>
    <x v="8"/>
  </r>
  <r>
    <d v="2016-11-04T00:00:00"/>
    <n v="4"/>
    <x v="1"/>
    <n v="2016"/>
    <x v="41"/>
  </r>
  <r>
    <d v="2010-09-15T00:00:00"/>
    <n v="15"/>
    <x v="2"/>
    <n v="2010"/>
    <x v="26"/>
  </r>
  <r>
    <d v="2017-03-09T00:00:00"/>
    <n v="9"/>
    <x v="8"/>
    <n v="2017"/>
    <x v="50"/>
  </r>
  <r>
    <d v="2009-10-21T00:00:00"/>
    <n v="21"/>
    <x v="0"/>
    <n v="2009"/>
    <x v="6"/>
  </r>
  <r>
    <d v="2016-11-17T00:00:00"/>
    <n v="17"/>
    <x v="1"/>
    <n v="2016"/>
    <x v="2"/>
  </r>
  <r>
    <d v="2012-09-28T00:00:00"/>
    <n v="28"/>
    <x v="2"/>
    <n v="2012"/>
    <x v="11"/>
  </r>
  <r>
    <d v="2016-11-17T00:00:00"/>
    <n v="17"/>
    <x v="1"/>
    <n v="2016"/>
    <x v="2"/>
  </r>
  <r>
    <d v="2010-11-20T00:00:00"/>
    <n v="20"/>
    <x v="1"/>
    <n v="2010"/>
    <x v="24"/>
  </r>
  <r>
    <d v="2013-03-11T00:00:00"/>
    <n v="11"/>
    <x v="8"/>
    <n v="2013"/>
    <x v="31"/>
  </r>
  <r>
    <d v="2011-11-17T00:00:00"/>
    <n v="17"/>
    <x v="1"/>
    <n v="2011"/>
    <x v="30"/>
  </r>
  <r>
    <d v="2013-09-23T00:00:00"/>
    <n v="23"/>
    <x v="2"/>
    <n v="2013"/>
    <x v="43"/>
  </r>
  <r>
    <d v="2016-09-15T00:00:00"/>
    <n v="15"/>
    <x v="2"/>
    <n v="2016"/>
    <x v="44"/>
  </r>
  <r>
    <d v="2017-03-23T00:00:00"/>
    <n v="23"/>
    <x v="8"/>
    <n v="2017"/>
    <x v="55"/>
  </r>
  <r>
    <d v="2012-02-16T00:00:00"/>
    <n v="16"/>
    <x v="6"/>
    <n v="2012"/>
    <x v="10"/>
  </r>
  <r>
    <d v="2016-11-17T00:00:00"/>
    <n v="17"/>
    <x v="1"/>
    <n v="2016"/>
    <x v="2"/>
  </r>
  <r>
    <d v="2017-04-01T00:00:00"/>
    <n v="1"/>
    <x v="9"/>
    <n v="2017"/>
    <x v="57"/>
  </r>
  <r>
    <d v="2013-10-30T00:00:00"/>
    <n v="30"/>
    <x v="0"/>
    <n v="2013"/>
    <x v="9"/>
  </r>
  <r>
    <d v="2012-01-17T00:00:00"/>
    <n v="17"/>
    <x v="7"/>
    <n v="2012"/>
    <x v="56"/>
  </r>
  <r>
    <d v="2016-08-03T00:00:00"/>
    <n v="3"/>
    <x v="5"/>
    <n v="2016"/>
    <x v="38"/>
  </r>
  <r>
    <d v="2016-11-16T00:00:00"/>
    <n v="16"/>
    <x v="1"/>
    <n v="2016"/>
    <x v="21"/>
  </r>
  <r>
    <d v="2017-02-06T00:00:00"/>
    <n v="6"/>
    <x v="6"/>
    <n v="2017"/>
    <x v="46"/>
  </r>
  <r>
    <d v="2012-08-27T00:00:00"/>
    <n v="27"/>
    <x v="5"/>
    <n v="2012"/>
    <x v="19"/>
  </r>
  <r>
    <d v="2017-04-01T00:00:00"/>
    <n v="1"/>
    <x v="9"/>
    <n v="2017"/>
    <x v="57"/>
  </r>
  <r>
    <d v="2016-08-31T00:00:00"/>
    <n v="31"/>
    <x v="5"/>
    <n v="2016"/>
    <x v="7"/>
  </r>
  <r>
    <d v="2016-11-26T00:00:00"/>
    <n v="26"/>
    <x v="1"/>
    <n v="2016"/>
    <x v="40"/>
  </r>
  <r>
    <d v="2016-11-28T00:00:00"/>
    <n v="28"/>
    <x v="1"/>
    <n v="2016"/>
    <x v="20"/>
  </r>
  <r>
    <d v="2013-08-12T00:00:00"/>
    <n v="12"/>
    <x v="5"/>
    <n v="2013"/>
    <x v="17"/>
  </r>
  <r>
    <d v="2012-02-10T00:00:00"/>
    <n v="10"/>
    <x v="6"/>
    <n v="2012"/>
    <x v="42"/>
  </r>
  <r>
    <d v="2002-10-18T00:00:00"/>
    <n v="18"/>
    <x v="0"/>
    <n v="2002"/>
    <x v="13"/>
  </r>
  <r>
    <d v="2012-02-16T00:00:00"/>
    <n v="16"/>
    <x v="6"/>
    <n v="2012"/>
    <x v="10"/>
  </r>
  <r>
    <d v="2016-08-31T00:00:00"/>
    <n v="31"/>
    <x v="5"/>
    <n v="2016"/>
    <x v="7"/>
  </r>
  <r>
    <d v="2017-03-09T00:00:00"/>
    <n v="9"/>
    <x v="8"/>
    <n v="2017"/>
    <x v="49"/>
  </r>
  <r>
    <d v="2011-03-16T00:00:00"/>
    <n v="16"/>
    <x v="8"/>
    <n v="2011"/>
    <x v="14"/>
  </r>
  <r>
    <d v="2016-10-26T00:00:00"/>
    <n v="26"/>
    <x v="0"/>
    <n v="2016"/>
    <x v="0"/>
  </r>
  <r>
    <d v="2009-11-23T00:00:00"/>
    <n v="23"/>
    <x v="1"/>
    <n v="2009"/>
    <x v="51"/>
  </r>
  <r>
    <d v="2017-03-15T00:00:00"/>
    <n v="15"/>
    <x v="8"/>
    <n v="2017"/>
    <x v="52"/>
  </r>
  <r>
    <d v="2014-08-07T00:00:00"/>
    <n v="7"/>
    <x v="5"/>
    <n v="2014"/>
    <x v="16"/>
  </r>
  <r>
    <d v="2009-09-11T00:00:00"/>
    <n v="11"/>
    <x v="2"/>
    <n v="2009"/>
    <x v="3"/>
  </r>
  <r>
    <d v="2012-05-04T00:00:00"/>
    <n v="4"/>
    <x v="11"/>
    <n v="2012"/>
    <x v="53"/>
  </r>
  <r>
    <d v="2013-09-23T00:00:00"/>
    <n v="23"/>
    <x v="2"/>
    <n v="2013"/>
    <x v="43"/>
  </r>
  <r>
    <d v="2017-03-23T00:00:00"/>
    <n v="23"/>
    <x v="8"/>
    <n v="2017"/>
    <x v="55"/>
  </r>
  <r>
    <d v="2016-10-26T00:00:00"/>
    <n v="26"/>
    <x v="0"/>
    <n v="2016"/>
    <x v="0"/>
  </r>
  <r>
    <d v="2017-02-10T00:00:00"/>
    <n v="10"/>
    <x v="6"/>
    <n v="2017"/>
    <x v="47"/>
  </r>
  <r>
    <d v="2013-10-30T00:00:00"/>
    <n v="30"/>
    <x v="0"/>
    <n v="2013"/>
    <x v="9"/>
  </r>
  <r>
    <d v="2014-01-15T00:00:00"/>
    <n v="15"/>
    <x v="7"/>
    <n v="2014"/>
    <x v="22"/>
  </r>
  <r>
    <d v="2011-11-17T00:00:00"/>
    <n v="17"/>
    <x v="1"/>
    <n v="2011"/>
    <x v="30"/>
  </r>
  <r>
    <d v="2017-04-01T00:00:00"/>
    <n v="1"/>
    <x v="9"/>
    <n v="2017"/>
    <x v="57"/>
  </r>
  <r>
    <d v="2014-02-10T00:00:00"/>
    <n v="10"/>
    <x v="6"/>
    <n v="2014"/>
    <x v="15"/>
  </r>
  <r>
    <d v="2016-12-22T00:00:00"/>
    <n v="22"/>
    <x v="4"/>
    <n v="2016"/>
    <x v="35"/>
  </r>
  <r>
    <d v="2014-08-23T00:00:00"/>
    <n v="23"/>
    <x v="5"/>
    <n v="2014"/>
    <x v="32"/>
  </r>
  <r>
    <d v="2013-05-20T00:00:00"/>
    <n v="20"/>
    <x v="11"/>
    <n v="2013"/>
    <x v="37"/>
  </r>
  <r>
    <d v="2012-12-20T00:00:00"/>
    <n v="20"/>
    <x v="4"/>
    <n v="2012"/>
    <x v="5"/>
  </r>
  <r>
    <d v="2010-11-20T00:00:00"/>
    <n v="20"/>
    <x v="1"/>
    <n v="2010"/>
    <x v="24"/>
  </r>
  <r>
    <d v="2016-11-05T00:00:00"/>
    <n v="5"/>
    <x v="1"/>
    <n v="2016"/>
    <x v="1"/>
  </r>
  <r>
    <d v="2016-09-15T00:00:00"/>
    <n v="15"/>
    <x v="2"/>
    <n v="2016"/>
    <x v="44"/>
  </r>
  <r>
    <d v="2017-01-12T00:00:00"/>
    <n v="12"/>
    <x v="7"/>
    <n v="2017"/>
    <x v="45"/>
  </r>
  <r>
    <d v="2017-03-09T00:00:00"/>
    <n v="9"/>
    <x v="8"/>
    <n v="2017"/>
    <x v="50"/>
  </r>
  <r>
    <d v="2013-02-21T00:00:00"/>
    <n v="21"/>
    <x v="6"/>
    <n v="2013"/>
    <x v="28"/>
  </r>
  <r>
    <d v="2012-04-20T00:00:00"/>
    <n v="20"/>
    <x v="9"/>
    <n v="2012"/>
    <x v="39"/>
  </r>
  <r>
    <d v="2016-08-31T00:00:00"/>
    <n v="31"/>
    <x v="5"/>
    <n v="2016"/>
    <x v="7"/>
  </r>
  <r>
    <d v="2012-09-10T00:00:00"/>
    <n v="10"/>
    <x v="2"/>
    <n v="2012"/>
    <x v="23"/>
  </r>
  <r>
    <d v="2012-02-16T00:00:00"/>
    <n v="16"/>
    <x v="6"/>
    <n v="2012"/>
    <x v="10"/>
  </r>
  <r>
    <d v="2016-08-03T00:00:00"/>
    <n v="3"/>
    <x v="5"/>
    <n v="2016"/>
    <x v="38"/>
  </r>
  <r>
    <d v="2017-03-09T00:00:00"/>
    <n v="9"/>
    <x v="8"/>
    <n v="2017"/>
    <x v="49"/>
  </r>
  <r>
    <d v="2016-10-26T00:00:00"/>
    <n v="26"/>
    <x v="0"/>
    <n v="2016"/>
    <x v="0"/>
  </r>
  <r>
    <d v="2016-11-28T00:00:00"/>
    <n v="28"/>
    <x v="1"/>
    <n v="2016"/>
    <x v="20"/>
  </r>
  <r>
    <d v="2017-02-17T00:00:00"/>
    <n v="17"/>
    <x v="6"/>
    <n v="2017"/>
    <x v="48"/>
  </r>
  <r>
    <d v="2012-01-17T00:00:00"/>
    <n v="17"/>
    <x v="7"/>
    <n v="2012"/>
    <x v="56"/>
  </r>
  <r>
    <d v="2010-04-06T00:00:00"/>
    <n v="6"/>
    <x v="9"/>
    <n v="2010"/>
    <x v="18"/>
  </r>
  <r>
    <d v="2017-04-17T00:00:00"/>
    <n v="17"/>
    <x v="9"/>
    <n v="2017"/>
    <x v="58"/>
  </r>
  <r>
    <d v="2016-11-05T00:00:00"/>
    <n v="5"/>
    <x v="1"/>
    <n v="2016"/>
    <x v="1"/>
  </r>
  <r>
    <d v="2017-02-17T00:00:00"/>
    <n v="17"/>
    <x v="6"/>
    <n v="2017"/>
    <x v="48"/>
  </r>
  <r>
    <d v="2009-09-11T00:00:00"/>
    <n v="11"/>
    <x v="2"/>
    <n v="2009"/>
    <x v="3"/>
  </r>
  <r>
    <d v="2010-11-20T00:00:00"/>
    <n v="20"/>
    <x v="1"/>
    <n v="2010"/>
    <x v="24"/>
  </r>
  <r>
    <d v="2012-04-13T00:00:00"/>
    <n v="13"/>
    <x v="9"/>
    <n v="2012"/>
    <x v="54"/>
  </r>
  <r>
    <d v="2009-10-21T00:00:00"/>
    <n v="21"/>
    <x v="0"/>
    <n v="2009"/>
    <x v="6"/>
  </r>
  <r>
    <d v="2016-11-28T00:00:00"/>
    <n v="28"/>
    <x v="1"/>
    <n v="2016"/>
    <x v="20"/>
  </r>
  <r>
    <d v="2013-08-12T00:00:00"/>
    <n v="12"/>
    <x v="5"/>
    <n v="2013"/>
    <x v="17"/>
  </r>
  <r>
    <d v="2013-03-11T00:00:00"/>
    <n v="11"/>
    <x v="8"/>
    <n v="2013"/>
    <x v="31"/>
  </r>
  <r>
    <d v="2009-11-23T00:00:00"/>
    <n v="23"/>
    <x v="1"/>
    <n v="2009"/>
    <x v="51"/>
  </r>
  <r>
    <d v="2016-08-03T00:00:00"/>
    <n v="3"/>
    <x v="5"/>
    <n v="2016"/>
    <x v="38"/>
  </r>
  <r>
    <d v="2017-03-15T00:00:00"/>
    <n v="15"/>
    <x v="8"/>
    <n v="2017"/>
    <x v="52"/>
  </r>
  <r>
    <d v="2016-08-03T00:00:00"/>
    <n v="3"/>
    <x v="5"/>
    <n v="2016"/>
    <x v="38"/>
  </r>
  <r>
    <d v="2017-03-15T00:00:00"/>
    <n v="15"/>
    <x v="8"/>
    <n v="2017"/>
    <x v="52"/>
  </r>
  <r>
    <d v="2016-11-04T00:00:00"/>
    <n v="4"/>
    <x v="1"/>
    <n v="2016"/>
    <x v="41"/>
  </r>
  <r>
    <d v="2016-11-16T00:00:00"/>
    <n v="16"/>
    <x v="1"/>
    <n v="2016"/>
    <x v="21"/>
  </r>
  <r>
    <d v="2012-12-20T00:00:00"/>
    <n v="20"/>
    <x v="4"/>
    <n v="2012"/>
    <x v="5"/>
  </r>
  <r>
    <d v="2012-09-28T00:00:00"/>
    <n v="28"/>
    <x v="2"/>
    <n v="2012"/>
    <x v="11"/>
  </r>
  <r>
    <d v="2017-04-17T00:00:00"/>
    <n v="17"/>
    <x v="9"/>
    <n v="2017"/>
    <x v="58"/>
  </r>
  <r>
    <d v="2008-06-04T00:00:00"/>
    <n v="4"/>
    <x v="10"/>
    <n v="2008"/>
    <x v="36"/>
  </r>
  <r>
    <d v="2017-02-06T00:00:00"/>
    <n v="6"/>
    <x v="6"/>
    <n v="2017"/>
    <x v="46"/>
  </r>
  <r>
    <d v="2014-01-15T00:00:00"/>
    <n v="15"/>
    <x v="7"/>
    <n v="2014"/>
    <x v="22"/>
  </r>
  <r>
    <d v="2014-01-16T00:00:00"/>
    <n v="16"/>
    <x v="7"/>
    <n v="2014"/>
    <x v="12"/>
  </r>
  <r>
    <d v="2012-05-04T00:00:00"/>
    <n v="4"/>
    <x v="11"/>
    <n v="2012"/>
    <x v="53"/>
  </r>
  <r>
    <d v="2013-09-23T00:00:00"/>
    <n v="23"/>
    <x v="2"/>
    <n v="2013"/>
    <x v="43"/>
  </r>
  <r>
    <d v="2013-09-23T00:00:00"/>
    <n v="23"/>
    <x v="2"/>
    <n v="2013"/>
    <x v="43"/>
  </r>
  <r>
    <d v="2010-10-06T00:00:00"/>
    <n v="6"/>
    <x v="0"/>
    <n v="2010"/>
    <x v="8"/>
  </r>
  <r>
    <d v="2016-08-31T00:00:00"/>
    <n v="31"/>
    <x v="5"/>
    <n v="2016"/>
    <x v="7"/>
  </r>
  <r>
    <d v="2017-02-06T00:00:00"/>
    <n v="6"/>
    <x v="6"/>
    <n v="2017"/>
    <x v="46"/>
  </r>
  <r>
    <d v="2014-08-23T00:00:00"/>
    <n v="23"/>
    <x v="5"/>
    <n v="2014"/>
    <x v="32"/>
  </r>
  <r>
    <d v="2010-04-06T00:00:00"/>
    <n v="6"/>
    <x v="9"/>
    <n v="2010"/>
    <x v="18"/>
  </r>
  <r>
    <d v="2012-08-27T00:00:00"/>
    <n v="27"/>
    <x v="5"/>
    <n v="2012"/>
    <x v="19"/>
  </r>
  <r>
    <d v="2012-02-16T00:00:00"/>
    <n v="16"/>
    <x v="6"/>
    <n v="2012"/>
    <x v="10"/>
  </r>
  <r>
    <d v="2017-02-10T00:00:00"/>
    <n v="10"/>
    <x v="6"/>
    <n v="2017"/>
    <x v="47"/>
  </r>
  <r>
    <d v="2013-08-12T00:00:00"/>
    <n v="12"/>
    <x v="5"/>
    <n v="2013"/>
    <x v="17"/>
  </r>
  <r>
    <d v="2011-11-17T00:00:00"/>
    <n v="17"/>
    <x v="1"/>
    <n v="2011"/>
    <x v="30"/>
  </r>
  <r>
    <d v="2002-10-18T00:00:00"/>
    <n v="18"/>
    <x v="0"/>
    <n v="2002"/>
    <x v="13"/>
  </r>
  <r>
    <d v="2016-08-03T00:00:00"/>
    <n v="3"/>
    <x v="5"/>
    <n v="2016"/>
    <x v="38"/>
  </r>
  <r>
    <d v="2017-04-17T00:00:00"/>
    <n v="17"/>
    <x v="9"/>
    <n v="2017"/>
    <x v="58"/>
  </r>
  <r>
    <d v="2011-03-16T00:00:00"/>
    <n v="16"/>
    <x v="8"/>
    <n v="2011"/>
    <x v="14"/>
  </r>
  <r>
    <d v="2016-11-17T00:00:00"/>
    <n v="17"/>
    <x v="1"/>
    <n v="2016"/>
    <x v="2"/>
  </r>
  <r>
    <d v="2016-11-26T00:00:00"/>
    <n v="26"/>
    <x v="1"/>
    <n v="2016"/>
    <x v="40"/>
  </r>
  <r>
    <d v="2012-02-10T00:00:00"/>
    <n v="10"/>
    <x v="6"/>
    <n v="2012"/>
    <x v="42"/>
  </r>
  <r>
    <d v="2012-04-20T00:00:00"/>
    <n v="20"/>
    <x v="9"/>
    <n v="2012"/>
    <x v="39"/>
  </r>
  <r>
    <d v="2017-03-15T00:00:00"/>
    <n v="15"/>
    <x v="8"/>
    <n v="2017"/>
    <x v="52"/>
  </r>
  <r>
    <d v="2016-11-16T00:00:00"/>
    <n v="16"/>
    <x v="1"/>
    <n v="2016"/>
    <x v="21"/>
  </r>
  <r>
    <d v="2016-11-17T00:00:00"/>
    <n v="17"/>
    <x v="1"/>
    <n v="2016"/>
    <x v="2"/>
  </r>
  <r>
    <d v="2017-04-01T00:00:00"/>
    <n v="1"/>
    <x v="9"/>
    <n v="2017"/>
    <x v="57"/>
  </r>
  <r>
    <d v="2013-03-11T00:00:00"/>
    <n v="11"/>
    <x v="8"/>
    <n v="2013"/>
    <x v="31"/>
  </r>
  <r>
    <d v="2013-10-30T00:00:00"/>
    <n v="30"/>
    <x v="0"/>
    <n v="2013"/>
    <x v="9"/>
  </r>
  <r>
    <d v="2014-02-10T00:00:00"/>
    <n v="10"/>
    <x v="6"/>
    <n v="2014"/>
    <x v="15"/>
  </r>
  <r>
    <d v="2014-08-07T00:00:00"/>
    <n v="7"/>
    <x v="5"/>
    <n v="2014"/>
    <x v="16"/>
  </r>
  <r>
    <d v="2016-12-22T00:00:00"/>
    <n v="22"/>
    <x v="4"/>
    <n v="2016"/>
    <x v="35"/>
  </r>
  <r>
    <d v="2013-02-21T00:00:00"/>
    <n v="21"/>
    <x v="6"/>
    <n v="2013"/>
    <x v="28"/>
  </r>
  <r>
    <d v="2014-01-16T00:00:00"/>
    <n v="16"/>
    <x v="7"/>
    <n v="2014"/>
    <x v="12"/>
  </r>
  <r>
    <d v="2013-05-20T00:00:00"/>
    <n v="20"/>
    <x v="11"/>
    <n v="2013"/>
    <x v="37"/>
  </r>
  <r>
    <d v="2009-11-23T00:00:00"/>
    <n v="23"/>
    <x v="1"/>
    <n v="2009"/>
    <x v="51"/>
  </r>
  <r>
    <d v="2012-08-27T00:00:00"/>
    <n v="27"/>
    <x v="5"/>
    <n v="2012"/>
    <x v="19"/>
  </r>
  <r>
    <d v="2017-03-23T00:00:00"/>
    <n v="23"/>
    <x v="8"/>
    <n v="2017"/>
    <x v="55"/>
  </r>
  <r>
    <d v="2017-04-01T00:00:00"/>
    <n v="1"/>
    <x v="9"/>
    <n v="2017"/>
    <x v="57"/>
  </r>
  <r>
    <d v="2010-11-20T00:00:00"/>
    <n v="20"/>
    <x v="1"/>
    <n v="2010"/>
    <x v="24"/>
  </r>
  <r>
    <d v="2010-04-06T00:00:00"/>
    <n v="6"/>
    <x v="9"/>
    <n v="2010"/>
    <x v="18"/>
  </r>
  <r>
    <d v="2013-10-30T00:00:00"/>
    <n v="30"/>
    <x v="0"/>
    <n v="2013"/>
    <x v="9"/>
  </r>
  <r>
    <d v="2016-08-31T00:00:00"/>
    <n v="31"/>
    <x v="5"/>
    <n v="2016"/>
    <x v="7"/>
  </r>
  <r>
    <d v="2016-11-28T00:00:00"/>
    <n v="28"/>
    <x v="1"/>
    <n v="2016"/>
    <x v="20"/>
  </r>
  <r>
    <d v="2017-01-12T00:00:00"/>
    <n v="12"/>
    <x v="7"/>
    <n v="2017"/>
    <x v="45"/>
  </r>
  <r>
    <d v="2012-01-17T00:00:00"/>
    <n v="17"/>
    <x v="7"/>
    <n v="2012"/>
    <x v="56"/>
  </r>
  <r>
    <d v="2012-09-10T00:00:00"/>
    <n v="10"/>
    <x v="2"/>
    <n v="2012"/>
    <x v="23"/>
  </r>
  <r>
    <d v="2012-12-20T00:00:00"/>
    <n v="20"/>
    <x v="4"/>
    <n v="2012"/>
    <x v="5"/>
  </r>
  <r>
    <d v="2012-02-16T00:00:00"/>
    <n v="16"/>
    <x v="6"/>
    <n v="2012"/>
    <x v="10"/>
  </r>
  <r>
    <d v="2016-09-15T00:00:00"/>
    <n v="15"/>
    <x v="2"/>
    <n v="2016"/>
    <x v="44"/>
  </r>
  <r>
    <d v="2017-03-09T00:00:00"/>
    <n v="9"/>
    <x v="8"/>
    <n v="2017"/>
    <x v="50"/>
  </r>
  <r>
    <d v="2012-09-10T00:00:00"/>
    <n v="10"/>
    <x v="2"/>
    <n v="2012"/>
    <x v="23"/>
  </r>
  <r>
    <d v="2016-09-15T00:00:00"/>
    <n v="15"/>
    <x v="2"/>
    <n v="2016"/>
    <x v="44"/>
  </r>
  <r>
    <d v="2017-03-09T00:00:00"/>
    <n v="9"/>
    <x v="8"/>
    <n v="2017"/>
    <x v="49"/>
  </r>
  <r>
    <d v="2014-08-23T00:00:00"/>
    <n v="23"/>
    <x v="5"/>
    <n v="2014"/>
    <x v="32"/>
  </r>
  <r>
    <d v="2013-05-20T00:00:00"/>
    <n v="20"/>
    <x v="11"/>
    <n v="2013"/>
    <x v="37"/>
  </r>
  <r>
    <d v="2014-02-10T00:00:00"/>
    <n v="10"/>
    <x v="6"/>
    <n v="2014"/>
    <x v="15"/>
  </r>
  <r>
    <d v="2016-10-26T00:00:00"/>
    <n v="26"/>
    <x v="0"/>
    <n v="2016"/>
    <x v="0"/>
  </r>
  <r>
    <d v="2009-09-11T00:00:00"/>
    <n v="11"/>
    <x v="2"/>
    <n v="2009"/>
    <x v="3"/>
  </r>
  <r>
    <d v="2009-10-21T00:00:00"/>
    <n v="21"/>
    <x v="0"/>
    <n v="2009"/>
    <x v="6"/>
  </r>
  <r>
    <d v="2009-09-11T00:00:00"/>
    <n v="11"/>
    <x v="2"/>
    <n v="2009"/>
    <x v="3"/>
  </r>
  <r>
    <d v="2011-11-17T00:00:00"/>
    <n v="17"/>
    <x v="1"/>
    <n v="2011"/>
    <x v="30"/>
  </r>
  <r>
    <d v="2011-03-16T00:00:00"/>
    <n v="16"/>
    <x v="8"/>
    <n v="2011"/>
    <x v="14"/>
  </r>
  <r>
    <d v="2016-11-05T00:00:00"/>
    <n v="5"/>
    <x v="1"/>
    <n v="2016"/>
    <x v="1"/>
  </r>
  <r>
    <d v="2013-10-30T00:00:00"/>
    <n v="30"/>
    <x v="0"/>
    <n v="2013"/>
    <x v="9"/>
  </r>
  <r>
    <d v="2017-02-17T00:00:00"/>
    <n v="17"/>
    <x v="6"/>
    <n v="2017"/>
    <x v="48"/>
  </r>
  <r>
    <d v="2017-03-09T00:00:00"/>
    <n v="9"/>
    <x v="8"/>
    <n v="2017"/>
    <x v="49"/>
  </r>
  <r>
    <d v="2014-01-15T00:00:00"/>
    <n v="15"/>
    <x v="7"/>
    <n v="2014"/>
    <x v="22"/>
  </r>
  <r>
    <d v="2009-11-23T00:00:00"/>
    <n v="23"/>
    <x v="1"/>
    <n v="2009"/>
    <x v="51"/>
  </r>
  <r>
    <d v="2012-09-28T00:00:00"/>
    <n v="28"/>
    <x v="2"/>
    <n v="2012"/>
    <x v="11"/>
  </r>
  <r>
    <d v="2016-11-26T00:00:00"/>
    <n v="26"/>
    <x v="1"/>
    <n v="2016"/>
    <x v="40"/>
  </r>
  <r>
    <d v="2016-10-26T00:00:00"/>
    <n v="26"/>
    <x v="0"/>
    <n v="2016"/>
    <x v="0"/>
  </r>
  <r>
    <d v="2016-11-17T00:00:00"/>
    <n v="17"/>
    <x v="1"/>
    <n v="2016"/>
    <x v="2"/>
  </r>
  <r>
    <d v="2016-11-26T00:00:00"/>
    <n v="26"/>
    <x v="1"/>
    <n v="2016"/>
    <x v="40"/>
  </r>
  <r>
    <d v="2012-01-17T00:00:00"/>
    <n v="17"/>
    <x v="7"/>
    <n v="2012"/>
    <x v="56"/>
  </r>
  <r>
    <d v="2012-04-13T00:00:00"/>
    <n v="13"/>
    <x v="9"/>
    <n v="2012"/>
    <x v="54"/>
  </r>
  <r>
    <d v="2016-11-04T00:00:00"/>
    <n v="4"/>
    <x v="1"/>
    <n v="2016"/>
    <x v="41"/>
  </r>
  <r>
    <d v="2017-02-17T00:00:00"/>
    <n v="17"/>
    <x v="6"/>
    <n v="2017"/>
    <x v="48"/>
  </r>
  <r>
    <d v="2012-02-10T00:00:00"/>
    <n v="10"/>
    <x v="6"/>
    <n v="2012"/>
    <x v="42"/>
  </r>
  <r>
    <d v="2010-10-06T00:00:00"/>
    <n v="6"/>
    <x v="0"/>
    <n v="2010"/>
    <x v="8"/>
  </r>
  <r>
    <d v="2017-02-10T00:00:00"/>
    <n v="10"/>
    <x v="6"/>
    <n v="2017"/>
    <x v="47"/>
  </r>
  <r>
    <d v="2013-08-12T00:00:00"/>
    <n v="12"/>
    <x v="5"/>
    <n v="2013"/>
    <x v="17"/>
  </r>
  <r>
    <d v="2014-01-16T00:00:00"/>
    <n v="16"/>
    <x v="7"/>
    <n v="2014"/>
    <x v="12"/>
  </r>
  <r>
    <d v="2008-06-04T00:00:00"/>
    <n v="4"/>
    <x v="10"/>
    <n v="2008"/>
    <x v="36"/>
  </r>
  <r>
    <d v="2017-02-06T00:00:00"/>
    <n v="6"/>
    <x v="6"/>
    <n v="2017"/>
    <x v="46"/>
  </r>
  <r>
    <d v="2017-03-23T00:00:00"/>
    <n v="23"/>
    <x v="8"/>
    <n v="2017"/>
    <x v="55"/>
  </r>
  <r>
    <d v="2012-05-04T00:00:00"/>
    <n v="4"/>
    <x v="11"/>
    <n v="2012"/>
    <x v="53"/>
  </r>
  <r>
    <d v="2016-08-03T00:00:00"/>
    <n v="3"/>
    <x v="5"/>
    <n v="2016"/>
    <x v="38"/>
  </r>
  <r>
    <d v="2017-02-06T00:00:00"/>
    <n v="6"/>
    <x v="6"/>
    <n v="2017"/>
    <x v="46"/>
  </r>
  <r>
    <d v="2017-03-09T00:00:00"/>
    <n v="9"/>
    <x v="8"/>
    <n v="2017"/>
    <x v="50"/>
  </r>
  <r>
    <d v="2017-04-17T00:00:00"/>
    <n v="17"/>
    <x v="9"/>
    <n v="2017"/>
    <x v="58"/>
  </r>
  <r>
    <d v="2010-11-20T00:00:00"/>
    <n v="20"/>
    <x v="1"/>
    <n v="2010"/>
    <x v="24"/>
  </r>
  <r>
    <d v="2009-11-23T00:00:00"/>
    <n v="23"/>
    <x v="1"/>
    <n v="2009"/>
    <x v="51"/>
  </r>
  <r>
    <d v="2013-02-21T00:00:00"/>
    <n v="21"/>
    <x v="6"/>
    <n v="2013"/>
    <x v="28"/>
  </r>
  <r>
    <d v="2016-08-03T00:00:00"/>
    <n v="3"/>
    <x v="5"/>
    <n v="2016"/>
    <x v="38"/>
  </r>
  <r>
    <d v="2016-11-28T00:00:00"/>
    <n v="28"/>
    <x v="1"/>
    <n v="2016"/>
    <x v="20"/>
  </r>
  <r>
    <d v="2017-04-17T00:00:00"/>
    <n v="17"/>
    <x v="9"/>
    <n v="2017"/>
    <x v="58"/>
  </r>
  <r>
    <d v="2002-10-18T00:00:00"/>
    <n v="18"/>
    <x v="0"/>
    <n v="2002"/>
    <x v="13"/>
  </r>
  <r>
    <d v="2012-04-13T00:00:00"/>
    <n v="13"/>
    <x v="9"/>
    <n v="2012"/>
    <x v="54"/>
  </r>
  <r>
    <d v="2016-08-03T00:00:00"/>
    <n v="3"/>
    <x v="5"/>
    <n v="2016"/>
    <x v="38"/>
  </r>
  <r>
    <d v="2016-11-16T00:00:00"/>
    <n v="16"/>
    <x v="1"/>
    <n v="2016"/>
    <x v="21"/>
  </r>
  <r>
    <d v="2017-04-01T00:00:00"/>
    <n v="1"/>
    <x v="9"/>
    <n v="2017"/>
    <x v="57"/>
  </r>
  <r>
    <d v="2013-03-11T00:00:00"/>
    <n v="11"/>
    <x v="8"/>
    <n v="2013"/>
    <x v="31"/>
  </r>
  <r>
    <d v="2012-04-13T00:00:00"/>
    <n v="13"/>
    <x v="9"/>
    <n v="2012"/>
    <x v="54"/>
  </r>
  <r>
    <d v="2011-11-17T00:00:00"/>
    <n v="17"/>
    <x v="1"/>
    <n v="2011"/>
    <x v="30"/>
  </r>
  <r>
    <d v="2013-05-20T00:00:00"/>
    <n v="20"/>
    <x v="11"/>
    <n v="2013"/>
    <x v="37"/>
  </r>
  <r>
    <d v="2016-11-16T00:00:00"/>
    <n v="16"/>
    <x v="1"/>
    <n v="2016"/>
    <x v="21"/>
  </r>
  <r>
    <d v="2016-08-31T00:00:00"/>
    <n v="31"/>
    <x v="5"/>
    <n v="2016"/>
    <x v="7"/>
  </r>
  <r>
    <d v="2016-12-22T00:00:00"/>
    <n v="22"/>
    <x v="4"/>
    <n v="2016"/>
    <x v="35"/>
  </r>
  <r>
    <d v="2017-03-15T00:00:00"/>
    <n v="15"/>
    <x v="8"/>
    <n v="2017"/>
    <x v="52"/>
  </r>
  <r>
    <d v="2013-08-12T00:00:00"/>
    <n v="12"/>
    <x v="5"/>
    <n v="2013"/>
    <x v="17"/>
  </r>
  <r>
    <d v="2010-04-06T00:00:00"/>
    <n v="6"/>
    <x v="9"/>
    <n v="2010"/>
    <x v="18"/>
  </r>
  <r>
    <d v="2016-09-15T00:00:00"/>
    <n v="15"/>
    <x v="2"/>
    <n v="2016"/>
    <x v="44"/>
  </r>
  <r>
    <d v="2017-03-15T00:00:00"/>
    <n v="15"/>
    <x v="8"/>
    <n v="2017"/>
    <x v="52"/>
  </r>
  <r>
    <d v="2017-04-17T00:00:00"/>
    <n v="17"/>
    <x v="9"/>
    <n v="2017"/>
    <x v="58"/>
  </r>
  <r>
    <d v="2012-12-20T00:00:00"/>
    <n v="20"/>
    <x v="4"/>
    <n v="2012"/>
    <x v="5"/>
  </r>
  <r>
    <d v="2011-11-17T00:00:00"/>
    <n v="17"/>
    <x v="1"/>
    <n v="2011"/>
    <x v="30"/>
  </r>
  <r>
    <d v="2009-09-11T00:00:00"/>
    <n v="11"/>
    <x v="2"/>
    <n v="2009"/>
    <x v="3"/>
  </r>
  <r>
    <d v="2014-08-23T00:00:00"/>
    <n v="23"/>
    <x v="5"/>
    <n v="2014"/>
    <x v="32"/>
  </r>
  <r>
    <d v="2017-01-12T00:00:00"/>
    <n v="12"/>
    <x v="7"/>
    <n v="2017"/>
    <x v="45"/>
  </r>
  <r>
    <d v="2017-03-15T00:00:00"/>
    <n v="15"/>
    <x v="8"/>
    <n v="2017"/>
    <x v="52"/>
  </r>
  <r>
    <d v="2012-09-10T00:00:00"/>
    <n v="10"/>
    <x v="2"/>
    <n v="2012"/>
    <x v="23"/>
  </r>
  <r>
    <d v="2009-11-23T00:00:00"/>
    <n v="23"/>
    <x v="1"/>
    <n v="2009"/>
    <x v="51"/>
  </r>
  <r>
    <d v="2016-11-28T00:00:00"/>
    <n v="28"/>
    <x v="1"/>
    <n v="2016"/>
    <x v="20"/>
  </r>
  <r>
    <d v="2017-02-06T00:00:00"/>
    <n v="6"/>
    <x v="6"/>
    <n v="2017"/>
    <x v="46"/>
  </r>
  <r>
    <d v="2017-03-15T00:00:00"/>
    <n v="15"/>
    <x v="8"/>
    <n v="2017"/>
    <x v="52"/>
  </r>
  <r>
    <d v="2017-04-01T00:00:00"/>
    <n v="1"/>
    <x v="9"/>
    <n v="2017"/>
    <x v="57"/>
  </r>
  <r>
    <d v="2012-01-17T00:00:00"/>
    <n v="17"/>
    <x v="7"/>
    <n v="2012"/>
    <x v="56"/>
  </r>
  <r>
    <d v="2014-01-15T00:00:00"/>
    <n v="15"/>
    <x v="7"/>
    <n v="2014"/>
    <x v="22"/>
  </r>
  <r>
    <d v="2012-04-20T00:00:00"/>
    <n v="20"/>
    <x v="9"/>
    <n v="2012"/>
    <x v="39"/>
  </r>
  <r>
    <d v="2009-09-11T00:00:00"/>
    <n v="11"/>
    <x v="2"/>
    <n v="2009"/>
    <x v="3"/>
  </r>
  <r>
    <d v="2014-01-16T00:00:00"/>
    <n v="16"/>
    <x v="7"/>
    <n v="2014"/>
    <x v="12"/>
  </r>
  <r>
    <d v="2014-02-10T00:00:00"/>
    <n v="10"/>
    <x v="6"/>
    <n v="2014"/>
    <x v="15"/>
  </r>
  <r>
    <d v="2014-08-07T00:00:00"/>
    <n v="7"/>
    <x v="5"/>
    <n v="2014"/>
    <x v="16"/>
  </r>
  <r>
    <d v="2017-03-09T00:00:00"/>
    <n v="9"/>
    <x v="8"/>
    <n v="2017"/>
    <x v="49"/>
  </r>
  <r>
    <d v="2011-11-17T00:00:00"/>
    <n v="17"/>
    <x v="1"/>
    <n v="2011"/>
    <x v="30"/>
  </r>
  <r>
    <d v="2013-10-30T00:00:00"/>
    <n v="30"/>
    <x v="0"/>
    <n v="2013"/>
    <x v="9"/>
  </r>
  <r>
    <d v="2009-10-21T00:00:00"/>
    <n v="21"/>
    <x v="0"/>
    <n v="2009"/>
    <x v="6"/>
  </r>
  <r>
    <d v="2012-02-16T00:00:00"/>
    <n v="16"/>
    <x v="6"/>
    <n v="2012"/>
    <x v="10"/>
  </r>
  <r>
    <d v="2016-11-05T00:00:00"/>
    <n v="5"/>
    <x v="1"/>
    <n v="2016"/>
    <x v="1"/>
  </r>
  <r>
    <d v="2017-02-17T00:00:00"/>
    <n v="17"/>
    <x v="6"/>
    <n v="2017"/>
    <x v="48"/>
  </r>
  <r>
    <d v="2012-02-10T00:00:00"/>
    <n v="10"/>
    <x v="6"/>
    <n v="2012"/>
    <x v="42"/>
  </r>
  <r>
    <d v="2016-08-31T00:00:00"/>
    <n v="31"/>
    <x v="5"/>
    <n v="2016"/>
    <x v="7"/>
  </r>
  <r>
    <d v="2016-10-26T00:00:00"/>
    <n v="26"/>
    <x v="0"/>
    <n v="2016"/>
    <x v="0"/>
  </r>
  <r>
    <d v="2013-05-20T00:00:00"/>
    <n v="20"/>
    <x v="11"/>
    <n v="2013"/>
    <x v="37"/>
  </r>
  <r>
    <d v="2012-09-28T00:00:00"/>
    <n v="28"/>
    <x v="2"/>
    <n v="2012"/>
    <x v="11"/>
  </r>
  <r>
    <d v="2012-04-13T00:00:00"/>
    <n v="13"/>
    <x v="9"/>
    <n v="2012"/>
    <x v="54"/>
  </r>
  <r>
    <d v="2016-11-17T00:00:00"/>
    <n v="17"/>
    <x v="1"/>
    <n v="2016"/>
    <x v="2"/>
  </r>
  <r>
    <d v="2012-01-17T00:00:00"/>
    <n v="17"/>
    <x v="7"/>
    <n v="2012"/>
    <x v="56"/>
  </r>
  <r>
    <d v="2013-03-11T00:00:00"/>
    <n v="11"/>
    <x v="8"/>
    <n v="2013"/>
    <x v="31"/>
  </r>
  <r>
    <d v="2017-02-06T00:00:00"/>
    <n v="6"/>
    <x v="6"/>
    <n v="2017"/>
    <x v="46"/>
  </r>
  <r>
    <d v="2016-11-17T00:00:00"/>
    <n v="17"/>
    <x v="1"/>
    <n v="2016"/>
    <x v="2"/>
  </r>
  <r>
    <d v="2010-04-06T00:00:00"/>
    <n v="6"/>
    <x v="9"/>
    <n v="2010"/>
    <x v="18"/>
  </r>
  <r>
    <d v="2009-11-23T00:00:00"/>
    <n v="23"/>
    <x v="1"/>
    <n v="2009"/>
    <x v="51"/>
  </r>
  <r>
    <d v="2013-10-30T00:00:00"/>
    <n v="30"/>
    <x v="0"/>
    <n v="2013"/>
    <x v="9"/>
  </r>
  <r>
    <d v="2014-01-16T00:00:00"/>
    <n v="16"/>
    <x v="7"/>
    <n v="2014"/>
    <x v="12"/>
  </r>
  <r>
    <d v="2011-03-16T00:00:00"/>
    <n v="16"/>
    <x v="8"/>
    <n v="2011"/>
    <x v="14"/>
  </r>
  <r>
    <d v="2016-11-26T00:00:00"/>
    <n v="26"/>
    <x v="1"/>
    <n v="2016"/>
    <x v="40"/>
  </r>
  <r>
    <d v="2009-09-11T00:00:00"/>
    <n v="11"/>
    <x v="2"/>
    <n v="2009"/>
    <x v="3"/>
  </r>
  <r>
    <d v="2013-08-12T00:00:00"/>
    <n v="12"/>
    <x v="5"/>
    <n v="2013"/>
    <x v="17"/>
  </r>
  <r>
    <d v="2016-08-31T00:00:00"/>
    <n v="31"/>
    <x v="5"/>
    <n v="2016"/>
    <x v="7"/>
  </r>
  <r>
    <d v="2016-11-28T00:00:00"/>
    <n v="28"/>
    <x v="1"/>
    <n v="2016"/>
    <x v="20"/>
  </r>
  <r>
    <d v="2017-02-10T00:00:00"/>
    <n v="10"/>
    <x v="6"/>
    <n v="2017"/>
    <x v="47"/>
  </r>
  <r>
    <d v="2012-02-10T00:00:00"/>
    <n v="10"/>
    <x v="6"/>
    <n v="2012"/>
    <x v="42"/>
  </r>
  <r>
    <d v="2016-08-31T00:00:00"/>
    <n v="31"/>
    <x v="5"/>
    <n v="2016"/>
    <x v="7"/>
  </r>
  <r>
    <d v="2016-11-16T00:00:00"/>
    <n v="16"/>
    <x v="1"/>
    <n v="2016"/>
    <x v="21"/>
  </r>
  <r>
    <d v="2014-01-15T00:00:00"/>
    <n v="15"/>
    <x v="7"/>
    <n v="2014"/>
    <x v="22"/>
  </r>
  <r>
    <d v="2014-01-16T00:00:00"/>
    <n v="16"/>
    <x v="7"/>
    <n v="2014"/>
    <x v="12"/>
  </r>
  <r>
    <d v="2010-11-20T00:00:00"/>
    <n v="20"/>
    <x v="1"/>
    <n v="2010"/>
    <x v="24"/>
  </r>
  <r>
    <d v="2012-02-16T00:00:00"/>
    <n v="16"/>
    <x v="6"/>
    <n v="2012"/>
    <x v="10"/>
  </r>
  <r>
    <d v="2016-08-31T00:00:00"/>
    <n v="31"/>
    <x v="5"/>
    <n v="2016"/>
    <x v="7"/>
  </r>
  <r>
    <d v="2014-01-16T00:00:00"/>
    <n v="16"/>
    <x v="7"/>
    <n v="2014"/>
    <x v="12"/>
  </r>
  <r>
    <d v="2002-10-18T00:00:00"/>
    <n v="18"/>
    <x v="0"/>
    <n v="2002"/>
    <x v="13"/>
  </r>
  <r>
    <d v="2012-05-04T00:00:00"/>
    <n v="4"/>
    <x v="11"/>
    <n v="2012"/>
    <x v="53"/>
  </r>
  <r>
    <d v="2016-11-28T00:00:00"/>
    <n v="28"/>
    <x v="1"/>
    <n v="2016"/>
    <x v="20"/>
  </r>
  <r>
    <d v="2017-02-10T00:00:00"/>
    <n v="10"/>
    <x v="6"/>
    <n v="2017"/>
    <x v="47"/>
  </r>
  <r>
    <d v="2017-03-23T00:00:00"/>
    <n v="23"/>
    <x v="8"/>
    <n v="2017"/>
    <x v="55"/>
  </r>
  <r>
    <d v="2014-08-23T00:00:00"/>
    <n v="23"/>
    <x v="5"/>
    <n v="2014"/>
    <x v="32"/>
  </r>
  <r>
    <d v="2013-02-21T00:00:00"/>
    <n v="21"/>
    <x v="6"/>
    <n v="2013"/>
    <x v="28"/>
  </r>
  <r>
    <d v="2017-03-09T00:00:00"/>
    <n v="9"/>
    <x v="8"/>
    <n v="2017"/>
    <x v="50"/>
  </r>
  <r>
    <d v="2013-03-11T00:00:00"/>
    <n v="11"/>
    <x v="8"/>
    <n v="2013"/>
    <x v="31"/>
  </r>
  <r>
    <d v="2016-11-04T00:00:00"/>
    <n v="4"/>
    <x v="1"/>
    <n v="2016"/>
    <x v="41"/>
  </r>
  <r>
    <d v="2013-10-30T00:00:00"/>
    <n v="30"/>
    <x v="0"/>
    <n v="2013"/>
    <x v="9"/>
  </r>
  <r>
    <d v="2016-11-16T00:00:00"/>
    <n v="16"/>
    <x v="1"/>
    <n v="2016"/>
    <x v="21"/>
  </r>
  <r>
    <d v="2016-11-17T00:00:00"/>
    <n v="17"/>
    <x v="1"/>
    <n v="2016"/>
    <x v="2"/>
  </r>
  <r>
    <d v="2017-02-17T00:00:00"/>
    <n v="17"/>
    <x v="6"/>
    <n v="2017"/>
    <x v="48"/>
  </r>
  <r>
    <d v="2012-12-20T00:00:00"/>
    <n v="20"/>
    <x v="4"/>
    <n v="2012"/>
    <x v="5"/>
  </r>
  <r>
    <d v="2016-08-03T00:00:00"/>
    <n v="3"/>
    <x v="5"/>
    <n v="2016"/>
    <x v="38"/>
  </r>
  <r>
    <d v="2016-12-22T00:00:00"/>
    <n v="22"/>
    <x v="4"/>
    <n v="2016"/>
    <x v="35"/>
  </r>
  <r>
    <d v="2012-09-10T00:00:00"/>
    <n v="10"/>
    <x v="2"/>
    <n v="2012"/>
    <x v="23"/>
  </r>
  <r>
    <d v="2010-10-06T00:00:00"/>
    <n v="6"/>
    <x v="0"/>
    <n v="2010"/>
    <x v="8"/>
  </r>
  <r>
    <d v="2016-08-03T00:00:00"/>
    <n v="3"/>
    <x v="5"/>
    <n v="2016"/>
    <x v="38"/>
  </r>
  <r>
    <d v="2014-08-07T00:00:00"/>
    <n v="7"/>
    <x v="5"/>
    <n v="2014"/>
    <x v="16"/>
  </r>
  <r>
    <d v="2012-04-20T00:00:00"/>
    <n v="20"/>
    <x v="9"/>
    <n v="2012"/>
    <x v="39"/>
  </r>
  <r>
    <d v="2016-09-15T00:00:00"/>
    <n v="15"/>
    <x v="2"/>
    <n v="2016"/>
    <x v="44"/>
  </r>
  <r>
    <d v="2016-11-16T00:00:00"/>
    <n v="16"/>
    <x v="1"/>
    <n v="2016"/>
    <x v="21"/>
  </r>
  <r>
    <d v="2017-04-17T00:00:00"/>
    <n v="17"/>
    <x v="9"/>
    <n v="2017"/>
    <x v="58"/>
  </r>
  <r>
    <d v="2014-01-15T00:00:00"/>
    <n v="15"/>
    <x v="7"/>
    <n v="2014"/>
    <x v="22"/>
  </r>
  <r>
    <d v="2009-11-23T00:00:00"/>
    <n v="23"/>
    <x v="1"/>
    <n v="2009"/>
    <x v="51"/>
  </r>
  <r>
    <d v="2016-11-05T00:00:00"/>
    <n v="5"/>
    <x v="1"/>
    <n v="2016"/>
    <x v="1"/>
  </r>
  <r>
    <d v="2016-11-17T00:00:00"/>
    <n v="17"/>
    <x v="1"/>
    <n v="2016"/>
    <x v="2"/>
  </r>
  <r>
    <d v="2012-04-13T00:00:00"/>
    <n v="13"/>
    <x v="9"/>
    <n v="2012"/>
    <x v="54"/>
  </r>
  <r>
    <d v="2017-02-17T00:00:00"/>
    <n v="17"/>
    <x v="6"/>
    <n v="2017"/>
    <x v="48"/>
  </r>
  <r>
    <d v="2008-06-04T00:00:00"/>
    <n v="4"/>
    <x v="10"/>
    <n v="2008"/>
    <x v="36"/>
  </r>
  <r>
    <d v="2017-03-15T00:00:00"/>
    <n v="15"/>
    <x v="8"/>
    <n v="2017"/>
    <x v="52"/>
  </r>
  <r>
    <d v="2009-10-21T00:00:00"/>
    <n v="21"/>
    <x v="0"/>
    <n v="2009"/>
    <x v="6"/>
  </r>
  <r>
    <d v="2013-03-11T00:00:00"/>
    <n v="11"/>
    <x v="8"/>
    <n v="2013"/>
    <x v="31"/>
  </r>
  <r>
    <d v="2016-11-28T00:00:00"/>
    <n v="28"/>
    <x v="1"/>
    <n v="2016"/>
    <x v="20"/>
  </r>
  <r>
    <d v="2017-02-06T00:00:00"/>
    <n v="6"/>
    <x v="6"/>
    <n v="2017"/>
    <x v="46"/>
  </r>
  <r>
    <d v="2017-02-10T00:00:00"/>
    <n v="10"/>
    <x v="6"/>
    <n v="2017"/>
    <x v="47"/>
  </r>
  <r>
    <d v="2012-09-28T00:00:00"/>
    <n v="28"/>
    <x v="2"/>
    <n v="2012"/>
    <x v="11"/>
  </r>
  <r>
    <d v="2016-08-31T00:00:00"/>
    <n v="31"/>
    <x v="5"/>
    <n v="2016"/>
    <x v="7"/>
  </r>
  <r>
    <d v="2016-11-28T00:00:00"/>
    <n v="28"/>
    <x v="1"/>
    <n v="2016"/>
    <x v="20"/>
  </r>
  <r>
    <d v="2017-01-12T00:00:00"/>
    <n v="12"/>
    <x v="7"/>
    <n v="2017"/>
    <x v="45"/>
  </r>
  <r>
    <d v="2017-03-09T00:00:00"/>
    <n v="9"/>
    <x v="8"/>
    <n v="2017"/>
    <x v="49"/>
  </r>
  <r>
    <d v="2014-01-15T00:00:00"/>
    <n v="15"/>
    <x v="7"/>
    <n v="2014"/>
    <x v="22"/>
  </r>
  <r>
    <d v="2012-01-17T00:00:00"/>
    <n v="17"/>
    <x v="7"/>
    <n v="2012"/>
    <x v="56"/>
  </r>
  <r>
    <d v="2012-12-20T00:00:00"/>
    <n v="20"/>
    <x v="4"/>
    <n v="2012"/>
    <x v="5"/>
  </r>
  <r>
    <d v="2017-04-01T00:00:00"/>
    <n v="1"/>
    <x v="9"/>
    <n v="2017"/>
    <x v="57"/>
  </r>
  <r>
    <d v="2010-04-06T00:00:00"/>
    <n v="6"/>
    <x v="9"/>
    <n v="2010"/>
    <x v="18"/>
  </r>
  <r>
    <d v="2013-02-21T00:00:00"/>
    <n v="21"/>
    <x v="6"/>
    <n v="2013"/>
    <x v="28"/>
  </r>
  <r>
    <d v="2017-03-09T00:00:00"/>
    <n v="9"/>
    <x v="8"/>
    <n v="2017"/>
    <x v="49"/>
  </r>
  <r>
    <d v="2009-09-11T00:00:00"/>
    <n v="11"/>
    <x v="2"/>
    <n v="2009"/>
    <x v="3"/>
  </r>
  <r>
    <d v="2012-02-16T00:00:00"/>
    <n v="16"/>
    <x v="6"/>
    <n v="2012"/>
    <x v="10"/>
  </r>
  <r>
    <d v="2016-11-05T00:00:00"/>
    <n v="5"/>
    <x v="1"/>
    <n v="2016"/>
    <x v="1"/>
  </r>
  <r>
    <d v="2016-11-28T00:00:00"/>
    <n v="28"/>
    <x v="1"/>
    <n v="2016"/>
    <x v="20"/>
  </r>
  <r>
    <d v="2012-02-10T00:00:00"/>
    <n v="10"/>
    <x v="6"/>
    <n v="2012"/>
    <x v="42"/>
  </r>
  <r>
    <d v="2013-10-30T00:00:00"/>
    <n v="30"/>
    <x v="0"/>
    <n v="2013"/>
    <x v="9"/>
  </r>
  <r>
    <d v="2002-10-18T00:00:00"/>
    <n v="18"/>
    <x v="0"/>
    <n v="2002"/>
    <x v="13"/>
  </r>
  <r>
    <d v="2013-03-11T00:00:00"/>
    <n v="11"/>
    <x v="8"/>
    <n v="2013"/>
    <x v="31"/>
  </r>
  <r>
    <d v="2016-08-31T00:00:00"/>
    <n v="31"/>
    <x v="5"/>
    <n v="2016"/>
    <x v="7"/>
  </r>
  <r>
    <d v="2016-10-26T00:00:00"/>
    <n v="26"/>
    <x v="0"/>
    <n v="2016"/>
    <x v="0"/>
  </r>
  <r>
    <d v="2016-11-16T00:00:00"/>
    <n v="16"/>
    <x v="1"/>
    <n v="2016"/>
    <x v="21"/>
  </r>
  <r>
    <d v="2017-03-15T00:00:00"/>
    <n v="15"/>
    <x v="8"/>
    <n v="2017"/>
    <x v="52"/>
  </r>
  <r>
    <d v="2013-08-12T00:00:00"/>
    <n v="12"/>
    <x v="5"/>
    <n v="2013"/>
    <x v="17"/>
  </r>
  <r>
    <d v="2010-10-06T00:00:00"/>
    <n v="6"/>
    <x v="0"/>
    <n v="2010"/>
    <x v="8"/>
  </r>
  <r>
    <d v="2016-08-03T00:00:00"/>
    <n v="3"/>
    <x v="5"/>
    <n v="2016"/>
    <x v="38"/>
  </r>
  <r>
    <d v="2016-11-26T00:00:00"/>
    <n v="26"/>
    <x v="1"/>
    <n v="2016"/>
    <x v="40"/>
  </r>
  <r>
    <d v="2017-02-10T00:00:00"/>
    <n v="10"/>
    <x v="6"/>
    <n v="2017"/>
    <x v="47"/>
  </r>
  <r>
    <d v="2012-02-10T00:00:00"/>
    <n v="10"/>
    <x v="6"/>
    <n v="2012"/>
    <x v="42"/>
  </r>
  <r>
    <d v="2012-05-04T00:00:00"/>
    <n v="4"/>
    <x v="11"/>
    <n v="2012"/>
    <x v="53"/>
  </r>
  <r>
    <d v="2014-02-10T00:00:00"/>
    <n v="10"/>
    <x v="6"/>
    <n v="2014"/>
    <x v="15"/>
  </r>
  <r>
    <d v="2016-08-31T00:00:00"/>
    <n v="31"/>
    <x v="5"/>
    <n v="2016"/>
    <x v="7"/>
  </r>
  <r>
    <d v="2017-02-17T00:00:00"/>
    <n v="17"/>
    <x v="6"/>
    <n v="2017"/>
    <x v="48"/>
  </r>
  <r>
    <d v="2010-04-06T00:00:00"/>
    <n v="6"/>
    <x v="9"/>
    <n v="2010"/>
    <x v="18"/>
  </r>
  <r>
    <d v="2010-11-20T00:00:00"/>
    <n v="20"/>
    <x v="1"/>
    <n v="2010"/>
    <x v="24"/>
  </r>
  <r>
    <d v="2011-03-16T00:00:00"/>
    <n v="16"/>
    <x v="8"/>
    <n v="2011"/>
    <x v="14"/>
  </r>
  <r>
    <d v="2017-02-17T00:00:00"/>
    <n v="17"/>
    <x v="6"/>
    <n v="2017"/>
    <x v="48"/>
  </r>
  <r>
    <d v="2017-03-23T00:00:00"/>
    <n v="23"/>
    <x v="8"/>
    <n v="2017"/>
    <x v="55"/>
  </r>
  <r>
    <d v="2014-08-23T00:00:00"/>
    <n v="23"/>
    <x v="5"/>
    <n v="2014"/>
    <x v="32"/>
  </r>
  <r>
    <d v="2016-09-15T00:00:00"/>
    <n v="15"/>
    <x v="2"/>
    <n v="2016"/>
    <x v="44"/>
  </r>
  <r>
    <d v="2016-11-04T00:00:00"/>
    <n v="4"/>
    <x v="1"/>
    <n v="2016"/>
    <x v="41"/>
  </r>
  <r>
    <d v="2017-03-09T00:00:00"/>
    <n v="9"/>
    <x v="8"/>
    <n v="2017"/>
    <x v="49"/>
  </r>
  <r>
    <d v="2009-11-23T00:00:00"/>
    <n v="23"/>
    <x v="1"/>
    <n v="2009"/>
    <x v="51"/>
  </r>
  <r>
    <d v="2013-10-30T00:00:00"/>
    <n v="30"/>
    <x v="0"/>
    <n v="2013"/>
    <x v="9"/>
  </r>
  <r>
    <d v="2010-04-06T00:00:00"/>
    <n v="6"/>
    <x v="9"/>
    <n v="2010"/>
    <x v="18"/>
  </r>
  <r>
    <d v="2016-08-03T00:00:00"/>
    <n v="3"/>
    <x v="5"/>
    <n v="2016"/>
    <x v="38"/>
  </r>
  <r>
    <d v="2016-12-22T00:00:00"/>
    <n v="22"/>
    <x v="4"/>
    <n v="2016"/>
    <x v="35"/>
  </r>
  <r>
    <d v="2017-03-09T00:00:00"/>
    <n v="9"/>
    <x v="8"/>
    <n v="2017"/>
    <x v="50"/>
  </r>
  <r>
    <d v="2010-04-06T00:00:00"/>
    <n v="6"/>
    <x v="9"/>
    <n v="2010"/>
    <x v="18"/>
  </r>
  <r>
    <d v="2012-09-10T00:00:00"/>
    <n v="10"/>
    <x v="2"/>
    <n v="2012"/>
    <x v="23"/>
  </r>
  <r>
    <d v="2016-11-16T00:00:00"/>
    <n v="16"/>
    <x v="1"/>
    <n v="2016"/>
    <x v="21"/>
  </r>
  <r>
    <d v="2017-02-06T00:00:00"/>
    <n v="6"/>
    <x v="6"/>
    <n v="2017"/>
    <x v="46"/>
  </r>
  <r>
    <d v="2017-04-17T00:00:00"/>
    <n v="17"/>
    <x v="9"/>
    <n v="2017"/>
    <x v="58"/>
  </r>
  <r>
    <d v="2014-08-07T00:00:00"/>
    <n v="7"/>
    <x v="5"/>
    <n v="2014"/>
    <x v="16"/>
  </r>
  <r>
    <d v="2016-11-05T00:00:00"/>
    <n v="5"/>
    <x v="1"/>
    <n v="2016"/>
    <x v="1"/>
  </r>
  <r>
    <d v="2016-11-17T00:00:00"/>
    <n v="17"/>
    <x v="1"/>
    <n v="2016"/>
    <x v="2"/>
  </r>
  <r>
    <d v="2012-04-13T00:00:00"/>
    <n v="13"/>
    <x v="9"/>
    <n v="2012"/>
    <x v="54"/>
  </r>
  <r>
    <d v="2017-01-12T00:00:00"/>
    <n v="12"/>
    <x v="7"/>
    <n v="2017"/>
    <x v="45"/>
  </r>
  <r>
    <d v="2017-03-15T00:00:00"/>
    <n v="15"/>
    <x v="8"/>
    <n v="2017"/>
    <x v="52"/>
  </r>
  <r>
    <d v="2008-06-04T00:00:00"/>
    <n v="4"/>
    <x v="10"/>
    <n v="2008"/>
    <x v="36"/>
  </r>
  <r>
    <d v="2013-10-30T00:00:00"/>
    <n v="30"/>
    <x v="0"/>
    <n v="2013"/>
    <x v="9"/>
  </r>
  <r>
    <d v="2016-08-31T00:00:00"/>
    <n v="31"/>
    <x v="5"/>
    <n v="2016"/>
    <x v="7"/>
  </r>
  <r>
    <d v="2012-02-16T00:00:00"/>
    <n v="16"/>
    <x v="6"/>
    <n v="2012"/>
    <x v="10"/>
  </r>
  <r>
    <d v="2017-02-17T00:00:00"/>
    <n v="17"/>
    <x v="6"/>
    <n v="2017"/>
    <x v="48"/>
  </r>
  <r>
    <d v="2014-01-15T00:00:00"/>
    <n v="15"/>
    <x v="7"/>
    <n v="2014"/>
    <x v="22"/>
  </r>
  <r>
    <d v="2012-04-20T00:00:00"/>
    <n v="20"/>
    <x v="9"/>
    <n v="2012"/>
    <x v="39"/>
  </r>
  <r>
    <d v="2016-11-05T00:00:00"/>
    <n v="5"/>
    <x v="1"/>
    <n v="2016"/>
    <x v="1"/>
  </r>
  <r>
    <d v="2016-08-03T00:00:00"/>
    <n v="3"/>
    <x v="5"/>
    <n v="2016"/>
    <x v="38"/>
  </r>
  <r>
    <d v="2017-04-01T00:00:00"/>
    <n v="1"/>
    <x v="9"/>
    <n v="2017"/>
    <x v="57"/>
  </r>
  <r>
    <d v="2009-10-21T00:00:00"/>
    <n v="21"/>
    <x v="0"/>
    <n v="2009"/>
    <x v="6"/>
  </r>
  <r>
    <d v="2013-10-30T00:00:00"/>
    <n v="30"/>
    <x v="0"/>
    <n v="2013"/>
    <x v="9"/>
  </r>
  <r>
    <d v="2016-08-31T00:00:00"/>
    <n v="31"/>
    <x v="5"/>
    <n v="2016"/>
    <x v="7"/>
  </r>
  <r>
    <d v="2016-10-26T00:00:00"/>
    <n v="26"/>
    <x v="0"/>
    <n v="2016"/>
    <x v="0"/>
  </r>
  <r>
    <d v="2016-11-28T00:00:00"/>
    <n v="28"/>
    <x v="1"/>
    <n v="2016"/>
    <x v="20"/>
  </r>
  <r>
    <d v="2009-09-11T00:00:00"/>
    <n v="11"/>
    <x v="2"/>
    <n v="2009"/>
    <x v="3"/>
  </r>
  <r>
    <d v="2013-08-12T00:00:00"/>
    <n v="12"/>
    <x v="5"/>
    <n v="2013"/>
    <x v="17"/>
  </r>
  <r>
    <d v="2016-11-05T00:00:00"/>
    <n v="5"/>
    <x v="1"/>
    <n v="2016"/>
    <x v="1"/>
  </r>
  <r>
    <d v="2016-11-28T00:00:00"/>
    <n v="28"/>
    <x v="1"/>
    <n v="2016"/>
    <x v="20"/>
  </r>
  <r>
    <d v="2012-09-28T00:00:00"/>
    <n v="28"/>
    <x v="2"/>
    <n v="2012"/>
    <x v="11"/>
  </r>
  <r>
    <d v="2016-11-26T00:00:00"/>
    <n v="26"/>
    <x v="1"/>
    <n v="2016"/>
    <x v="40"/>
  </r>
  <r>
    <d v="2016-11-28T00:00:00"/>
    <n v="28"/>
    <x v="1"/>
    <n v="2016"/>
    <x v="20"/>
  </r>
  <r>
    <d v="2017-03-23T00:00:00"/>
    <n v="23"/>
    <x v="8"/>
    <n v="2017"/>
    <x v="55"/>
  </r>
  <r>
    <d v="2012-12-20T00:00:00"/>
    <n v="20"/>
    <x v="4"/>
    <n v="2012"/>
    <x v="5"/>
  </r>
  <r>
    <d v="2013-10-30T00:00:00"/>
    <n v="30"/>
    <x v="0"/>
    <n v="2013"/>
    <x v="9"/>
  </r>
  <r>
    <d v="2002-10-18T00:00:00"/>
    <n v="18"/>
    <x v="0"/>
    <n v="2002"/>
    <x v="13"/>
  </r>
  <r>
    <d v="2011-03-16T00:00:00"/>
    <n v="16"/>
    <x v="8"/>
    <n v="2011"/>
    <x v="14"/>
  </r>
  <r>
    <d v="2016-11-04T00:00:00"/>
    <n v="4"/>
    <x v="1"/>
    <n v="2016"/>
    <x v="41"/>
  </r>
  <r>
    <d v="2017-02-10T00:00:00"/>
    <n v="10"/>
    <x v="6"/>
    <n v="2017"/>
    <x v="47"/>
  </r>
  <r>
    <d v="2013-02-21T00:00:00"/>
    <n v="21"/>
    <x v="6"/>
    <n v="2013"/>
    <x v="28"/>
  </r>
  <r>
    <d v="2012-01-17T00:00:00"/>
    <n v="17"/>
    <x v="7"/>
    <n v="2012"/>
    <x v="56"/>
  </r>
  <r>
    <d v="2010-10-06T00:00:00"/>
    <n v="6"/>
    <x v="0"/>
    <n v="2010"/>
    <x v="8"/>
  </r>
  <r>
    <d v="2016-09-15T00:00:00"/>
    <n v="15"/>
    <x v="2"/>
    <n v="2016"/>
    <x v="44"/>
  </r>
  <r>
    <d v="2016-11-17T00:00:00"/>
    <n v="17"/>
    <x v="1"/>
    <n v="2016"/>
    <x v="2"/>
  </r>
  <r>
    <d v="2009-11-23T00:00:00"/>
    <n v="23"/>
    <x v="1"/>
    <n v="2009"/>
    <x v="51"/>
  </r>
  <r>
    <d v="2012-02-10T00:00:00"/>
    <n v="10"/>
    <x v="6"/>
    <n v="2012"/>
    <x v="42"/>
  </r>
  <r>
    <d v="2016-08-31T00:00:00"/>
    <n v="31"/>
    <x v="5"/>
    <n v="2016"/>
    <x v="7"/>
  </r>
  <r>
    <d v="2016-12-22T00:00:00"/>
    <n v="22"/>
    <x v="4"/>
    <n v="2016"/>
    <x v="35"/>
  </r>
  <r>
    <d v="2017-01-12T00:00:00"/>
    <n v="12"/>
    <x v="7"/>
    <n v="2017"/>
    <x v="45"/>
  </r>
  <r>
    <d v="2009-09-11T00:00:00"/>
    <n v="11"/>
    <x v="2"/>
    <n v="2009"/>
    <x v="3"/>
  </r>
  <r>
    <d v="2012-02-10T00:00:00"/>
    <n v="10"/>
    <x v="6"/>
    <n v="2012"/>
    <x v="42"/>
  </r>
  <r>
    <d v="2013-10-30T00:00:00"/>
    <n v="30"/>
    <x v="0"/>
    <n v="2013"/>
    <x v="9"/>
  </r>
  <r>
    <d v="2016-11-16T00:00:00"/>
    <n v="16"/>
    <x v="1"/>
    <n v="2016"/>
    <x v="21"/>
  </r>
  <r>
    <d v="2017-03-09T00:00:00"/>
    <n v="9"/>
    <x v="8"/>
    <n v="2017"/>
    <x v="49"/>
  </r>
  <r>
    <d v="2010-11-20T00:00:00"/>
    <n v="20"/>
    <x v="1"/>
    <n v="2010"/>
    <x v="24"/>
  </r>
  <r>
    <d v="2013-08-12T00:00:00"/>
    <n v="12"/>
    <x v="5"/>
    <n v="2013"/>
    <x v="17"/>
  </r>
  <r>
    <d v="2016-11-05T00:00:00"/>
    <n v="5"/>
    <x v="1"/>
    <n v="2016"/>
    <x v="1"/>
  </r>
  <r>
    <d v="2017-03-09T00:00:00"/>
    <n v="9"/>
    <x v="8"/>
    <n v="2017"/>
    <x v="49"/>
  </r>
  <r>
    <d v="2017-03-15T00:00:00"/>
    <n v="15"/>
    <x v="8"/>
    <n v="2017"/>
    <x v="52"/>
  </r>
  <r>
    <d v="2012-05-04T00:00:00"/>
    <n v="4"/>
    <x v="11"/>
    <n v="2012"/>
    <x v="53"/>
  </r>
  <r>
    <d v="2014-02-10T00:00:00"/>
    <n v="10"/>
    <x v="6"/>
    <n v="2014"/>
    <x v="15"/>
  </r>
  <r>
    <d v="2016-11-28T00:00:00"/>
    <n v="28"/>
    <x v="1"/>
    <n v="2016"/>
    <x v="20"/>
  </r>
  <r>
    <d v="2017-04-17T00:00:00"/>
    <n v="17"/>
    <x v="9"/>
    <n v="2017"/>
    <x v="58"/>
  </r>
  <r>
    <d v="2012-05-04T00:00:00"/>
    <n v="4"/>
    <x v="11"/>
    <n v="2012"/>
    <x v="53"/>
  </r>
  <r>
    <d v="2014-08-23T00:00:00"/>
    <n v="23"/>
    <x v="5"/>
    <n v="2014"/>
    <x v="32"/>
  </r>
  <r>
    <d v="2017-02-06T00:00:00"/>
    <n v="6"/>
    <x v="6"/>
    <n v="2017"/>
    <x v="46"/>
  </r>
  <r>
    <d v="2017-03-09T00:00:00"/>
    <n v="9"/>
    <x v="8"/>
    <n v="2017"/>
    <x v="50"/>
  </r>
  <r>
    <d v="2009-09-11T00:00:00"/>
    <n v="11"/>
    <x v="2"/>
    <n v="2009"/>
    <x v="3"/>
  </r>
  <r>
    <d v="2012-09-10T00:00:00"/>
    <n v="10"/>
    <x v="2"/>
    <n v="2012"/>
    <x v="23"/>
  </r>
  <r>
    <d v="2012-02-16T00:00:00"/>
    <n v="16"/>
    <x v="6"/>
    <n v="2012"/>
    <x v="10"/>
  </r>
  <r>
    <d v="2017-02-06T00:00:00"/>
    <n v="6"/>
    <x v="6"/>
    <n v="2017"/>
    <x v="46"/>
  </r>
  <r>
    <d v="2012-04-13T00:00:00"/>
    <n v="13"/>
    <x v="9"/>
    <n v="2012"/>
    <x v="54"/>
  </r>
  <r>
    <d v="2012-12-20T00:00:00"/>
    <n v="20"/>
    <x v="4"/>
    <n v="2012"/>
    <x v="5"/>
  </r>
  <r>
    <d v="2017-03-09T00:00:00"/>
    <n v="9"/>
    <x v="8"/>
    <n v="2017"/>
    <x v="49"/>
  </r>
  <r>
    <d v="2016-10-26T00:00:00"/>
    <n v="26"/>
    <x v="0"/>
    <n v="2016"/>
    <x v="0"/>
  </r>
  <r>
    <d v="2016-12-22T00:00:00"/>
    <n v="22"/>
    <x v="4"/>
    <n v="2016"/>
    <x v="35"/>
  </r>
  <r>
    <d v="2017-02-17T00:00:00"/>
    <n v="17"/>
    <x v="6"/>
    <n v="2017"/>
    <x v="48"/>
  </r>
  <r>
    <d v="2014-08-07T00:00:00"/>
    <n v="7"/>
    <x v="5"/>
    <n v="2014"/>
    <x v="16"/>
  </r>
  <r>
    <d v="2012-04-20T00:00:00"/>
    <n v="20"/>
    <x v="9"/>
    <n v="2012"/>
    <x v="39"/>
  </r>
  <r>
    <d v="2016-08-03T00:00:00"/>
    <n v="3"/>
    <x v="5"/>
    <n v="2016"/>
    <x v="38"/>
  </r>
  <r>
    <d v="2016-11-04T00:00:00"/>
    <n v="4"/>
    <x v="1"/>
    <n v="2016"/>
    <x v="41"/>
  </r>
  <r>
    <d v="2016-11-26T00:00:00"/>
    <n v="26"/>
    <x v="1"/>
    <n v="2016"/>
    <x v="40"/>
  </r>
  <r>
    <d v="2012-05-04T00:00:00"/>
    <n v="4"/>
    <x v="11"/>
    <n v="2012"/>
    <x v="53"/>
  </r>
  <r>
    <d v="2009-10-21T00:00:00"/>
    <n v="21"/>
    <x v="0"/>
    <n v="2009"/>
    <x v="6"/>
  </r>
  <r>
    <d v="2016-11-04T00:00:00"/>
    <n v="4"/>
    <x v="1"/>
    <n v="2016"/>
    <x v="41"/>
  </r>
  <r>
    <d v="2017-03-09T00:00:00"/>
    <n v="9"/>
    <x v="8"/>
    <n v="2017"/>
    <x v="49"/>
  </r>
  <r>
    <d v="2017-04-01T00:00:00"/>
    <n v="1"/>
    <x v="9"/>
    <n v="2017"/>
    <x v="57"/>
  </r>
  <r>
    <d v="2013-02-21T00:00:00"/>
    <n v="21"/>
    <x v="6"/>
    <n v="2013"/>
    <x v="28"/>
  </r>
  <r>
    <d v="2014-01-15T00:00:00"/>
    <n v="15"/>
    <x v="7"/>
    <n v="2014"/>
    <x v="22"/>
  </r>
  <r>
    <d v="2016-11-05T00:00:00"/>
    <n v="5"/>
    <x v="1"/>
    <n v="2016"/>
    <x v="1"/>
  </r>
  <r>
    <d v="2017-04-17T00:00:00"/>
    <n v="17"/>
    <x v="9"/>
    <n v="2017"/>
    <x v="58"/>
  </r>
  <r>
    <d v="2008-06-04T00:00:00"/>
    <n v="4"/>
    <x v="10"/>
    <n v="2008"/>
    <x v="36"/>
  </r>
  <r>
    <d v="2009-09-11T00:00:00"/>
    <n v="11"/>
    <x v="2"/>
    <n v="2009"/>
    <x v="3"/>
  </r>
  <r>
    <d v="2012-05-04T00:00:00"/>
    <n v="4"/>
    <x v="11"/>
    <n v="2012"/>
    <x v="53"/>
  </r>
  <r>
    <d v="2012-09-28T00:00:00"/>
    <n v="28"/>
    <x v="2"/>
    <n v="2012"/>
    <x v="11"/>
  </r>
  <r>
    <d v="2017-03-09T00:00:00"/>
    <n v="9"/>
    <x v="8"/>
    <n v="2017"/>
    <x v="50"/>
  </r>
  <r>
    <d v="2017-03-23T00:00:00"/>
    <n v="23"/>
    <x v="8"/>
    <n v="2017"/>
    <x v="55"/>
  </r>
  <r>
    <d v="2017-04-17T00:00:00"/>
    <n v="17"/>
    <x v="9"/>
    <n v="2017"/>
    <x v="58"/>
  </r>
  <r>
    <d v="2009-11-23T00:00:00"/>
    <n v="23"/>
    <x v="1"/>
    <n v="2009"/>
    <x v="51"/>
  </r>
  <r>
    <d v="2016-11-28T00:00:00"/>
    <n v="28"/>
    <x v="1"/>
    <n v="2016"/>
    <x v="20"/>
  </r>
  <r>
    <d v="2017-01-12T00:00:00"/>
    <n v="12"/>
    <x v="7"/>
    <n v="2017"/>
    <x v="45"/>
  </r>
  <r>
    <d v="2017-02-10T00:00:00"/>
    <n v="10"/>
    <x v="6"/>
    <n v="2017"/>
    <x v="47"/>
  </r>
  <r>
    <d v="2014-08-23T00:00:00"/>
    <n v="23"/>
    <x v="5"/>
    <n v="2014"/>
    <x v="32"/>
  </r>
  <r>
    <d v="2016-08-31T00:00:00"/>
    <n v="31"/>
    <x v="5"/>
    <n v="2016"/>
    <x v="7"/>
  </r>
  <r>
    <d v="2017-02-10T00:00:00"/>
    <n v="10"/>
    <x v="6"/>
    <n v="2017"/>
    <x v="47"/>
  </r>
  <r>
    <d v="2017-03-09T00:00:00"/>
    <n v="9"/>
    <x v="8"/>
    <n v="2017"/>
    <x v="49"/>
  </r>
  <r>
    <d v="2013-08-12T00:00:00"/>
    <n v="12"/>
    <x v="5"/>
    <n v="2013"/>
    <x v="17"/>
  </r>
  <r>
    <d v="2016-09-15T00:00:00"/>
    <n v="15"/>
    <x v="2"/>
    <n v="2016"/>
    <x v="44"/>
  </r>
  <r>
    <d v="2016-12-22T00:00:00"/>
    <n v="22"/>
    <x v="4"/>
    <n v="2016"/>
    <x v="35"/>
  </r>
  <r>
    <d v="2017-03-15T00:00:00"/>
    <n v="15"/>
    <x v="8"/>
    <n v="2017"/>
    <x v="52"/>
  </r>
  <r>
    <d v="2012-01-17T00:00:00"/>
    <n v="17"/>
    <x v="7"/>
    <n v="2012"/>
    <x v="56"/>
  </r>
  <r>
    <d v="2016-08-31T00:00:00"/>
    <n v="31"/>
    <x v="5"/>
    <n v="2016"/>
    <x v="7"/>
  </r>
  <r>
    <d v="2016-11-28T00:00:00"/>
    <n v="28"/>
    <x v="1"/>
    <n v="2016"/>
    <x v="20"/>
  </r>
  <r>
    <d v="2017-02-06T00:00:00"/>
    <n v="6"/>
    <x v="6"/>
    <n v="2017"/>
    <x v="46"/>
  </r>
  <r>
    <d v="2013-08-12T00:00:00"/>
    <n v="12"/>
    <x v="5"/>
    <n v="2013"/>
    <x v="17"/>
  </r>
  <r>
    <d v="2011-03-16T00:00:00"/>
    <n v="16"/>
    <x v="8"/>
    <n v="2011"/>
    <x v="14"/>
  </r>
  <r>
    <d v="2012-02-16T00:00:00"/>
    <n v="16"/>
    <x v="6"/>
    <n v="2012"/>
    <x v="10"/>
  </r>
  <r>
    <d v="2017-02-10T00:00:00"/>
    <n v="10"/>
    <x v="6"/>
    <n v="2017"/>
    <x v="47"/>
  </r>
  <r>
    <d v="2013-08-12T00:00:00"/>
    <n v="12"/>
    <x v="5"/>
    <n v="2013"/>
    <x v="17"/>
  </r>
  <r>
    <d v="2016-08-31T00:00:00"/>
    <n v="31"/>
    <x v="5"/>
    <n v="2016"/>
    <x v="7"/>
  </r>
  <r>
    <d v="2016-11-26T00:00:00"/>
    <n v="26"/>
    <x v="1"/>
    <n v="2016"/>
    <x v="40"/>
  </r>
  <r>
    <d v="2016-11-17T00:00:00"/>
    <n v="17"/>
    <x v="1"/>
    <n v="2016"/>
    <x v="2"/>
  </r>
  <r>
    <d v="2002-10-18T00:00:00"/>
    <n v="18"/>
    <x v="0"/>
    <n v="2002"/>
    <x v="13"/>
  </r>
  <r>
    <d v="2010-10-06T00:00:00"/>
    <n v="6"/>
    <x v="0"/>
    <n v="2010"/>
    <x v="8"/>
  </r>
  <r>
    <d v="2012-02-10T00:00:00"/>
    <n v="10"/>
    <x v="6"/>
    <n v="2012"/>
    <x v="42"/>
  </r>
  <r>
    <d v="2017-03-09T00:00:00"/>
    <n v="9"/>
    <x v="8"/>
    <n v="2017"/>
    <x v="49"/>
  </r>
  <r>
    <d v="2010-11-20T00:00:00"/>
    <n v="20"/>
    <x v="1"/>
    <n v="2010"/>
    <x v="24"/>
  </r>
  <r>
    <d v="2012-04-13T00:00:00"/>
    <n v="13"/>
    <x v="9"/>
    <n v="2012"/>
    <x v="54"/>
  </r>
  <r>
    <d v="2016-11-16T00:00:00"/>
    <n v="16"/>
    <x v="1"/>
    <n v="2016"/>
    <x v="21"/>
  </r>
  <r>
    <d v="2017-02-17T00:00:00"/>
    <n v="17"/>
    <x v="6"/>
    <n v="2017"/>
    <x v="48"/>
  </r>
  <r>
    <d v="2014-08-07T00:00:00"/>
    <n v="7"/>
    <x v="5"/>
    <n v="2014"/>
    <x v="16"/>
  </r>
  <r>
    <d v="2017-02-06T00:00:00"/>
    <n v="6"/>
    <x v="6"/>
    <n v="2017"/>
    <x v="46"/>
  </r>
  <r>
    <d v="2012-01-17T00:00:00"/>
    <n v="17"/>
    <x v="7"/>
    <n v="2012"/>
    <x v="56"/>
  </r>
  <r>
    <d v="2012-12-20T00:00:00"/>
    <n v="20"/>
    <x v="4"/>
    <n v="2012"/>
    <x v="5"/>
  </r>
  <r>
    <d v="2016-08-03T00:00:00"/>
    <n v="3"/>
    <x v="5"/>
    <n v="2016"/>
    <x v="38"/>
  </r>
  <r>
    <d v="2016-10-26T00:00:00"/>
    <n v="26"/>
    <x v="0"/>
    <n v="2016"/>
    <x v="0"/>
  </r>
  <r>
    <d v="2016-11-05T00:00:00"/>
    <n v="5"/>
    <x v="1"/>
    <n v="2016"/>
    <x v="1"/>
  </r>
  <r>
    <d v="2016-12-22T00:00:00"/>
    <n v="22"/>
    <x v="4"/>
    <n v="2016"/>
    <x v="35"/>
  </r>
  <r>
    <d v="2013-08-12T00:00:00"/>
    <n v="12"/>
    <x v="5"/>
    <n v="2013"/>
    <x v="17"/>
  </r>
  <r>
    <d v="2014-01-15T00:00:00"/>
    <n v="15"/>
    <x v="7"/>
    <n v="2014"/>
    <x v="22"/>
  </r>
  <r>
    <d v="2012-02-16T00:00:00"/>
    <n v="16"/>
    <x v="6"/>
    <n v="2012"/>
    <x v="10"/>
  </r>
  <r>
    <d v="2017-03-09T00:00:00"/>
    <n v="9"/>
    <x v="8"/>
    <n v="2017"/>
    <x v="50"/>
  </r>
  <r>
    <d v="2008-06-04T00:00:00"/>
    <n v="4"/>
    <x v="10"/>
    <n v="2008"/>
    <x v="36"/>
  </r>
  <r>
    <d v="2012-09-10T00:00:00"/>
    <n v="10"/>
    <x v="2"/>
    <n v="2012"/>
    <x v="23"/>
  </r>
  <r>
    <d v="2012-02-10T00:00:00"/>
    <n v="10"/>
    <x v="6"/>
    <n v="2012"/>
    <x v="42"/>
  </r>
  <r>
    <d v="2017-03-09T00:00:00"/>
    <n v="9"/>
    <x v="8"/>
    <n v="2017"/>
    <x v="49"/>
  </r>
  <r>
    <d v="2014-02-10T00:00:00"/>
    <n v="10"/>
    <x v="6"/>
    <n v="2014"/>
    <x v="15"/>
  </r>
  <r>
    <d v="2016-11-04T00:00:00"/>
    <n v="4"/>
    <x v="1"/>
    <n v="2016"/>
    <x v="41"/>
  </r>
  <r>
    <d v="2013-02-21T00:00:00"/>
    <n v="21"/>
    <x v="6"/>
    <n v="2013"/>
    <x v="28"/>
  </r>
  <r>
    <d v="2017-02-06T00:00:00"/>
    <n v="6"/>
    <x v="6"/>
    <n v="2017"/>
    <x v="46"/>
  </r>
  <r>
    <d v="2009-10-21T00:00:00"/>
    <n v="21"/>
    <x v="0"/>
    <n v="2009"/>
    <x v="6"/>
  </r>
  <r>
    <d v="2016-11-16T00:00:00"/>
    <n v="16"/>
    <x v="1"/>
    <n v="2016"/>
    <x v="21"/>
  </r>
  <r>
    <d v="2016-11-28T00:00:00"/>
    <n v="28"/>
    <x v="1"/>
    <n v="2016"/>
    <x v="20"/>
  </r>
  <r>
    <d v="2017-03-23T00:00:00"/>
    <n v="23"/>
    <x v="8"/>
    <n v="2017"/>
    <x v="55"/>
  </r>
  <r>
    <d v="2014-08-23T00:00:00"/>
    <n v="23"/>
    <x v="5"/>
    <n v="2014"/>
    <x v="32"/>
  </r>
  <r>
    <d v="2009-09-11T00:00:00"/>
    <n v="11"/>
    <x v="2"/>
    <n v="2009"/>
    <x v="3"/>
  </r>
  <r>
    <d v="2013-08-12T00:00:00"/>
    <n v="12"/>
    <x v="5"/>
    <n v="2013"/>
    <x v="17"/>
  </r>
  <r>
    <d v="2017-01-12T00:00:00"/>
    <n v="12"/>
    <x v="7"/>
    <n v="2017"/>
    <x v="45"/>
  </r>
  <r>
    <d v="2017-04-01T00:00:00"/>
    <n v="1"/>
    <x v="9"/>
    <n v="2017"/>
    <x v="57"/>
  </r>
  <r>
    <d v="2012-01-17T00:00:00"/>
    <n v="17"/>
    <x v="7"/>
    <n v="2012"/>
    <x v="56"/>
  </r>
  <r>
    <d v="2012-09-28T00:00:00"/>
    <n v="28"/>
    <x v="2"/>
    <n v="2012"/>
    <x v="11"/>
  </r>
  <r>
    <d v="2016-11-16T00:00:00"/>
    <n v="16"/>
    <x v="1"/>
    <n v="2016"/>
    <x v="21"/>
  </r>
  <r>
    <d v="2016-11-16T00:00:00"/>
    <n v="16"/>
    <x v="1"/>
    <n v="2016"/>
    <x v="21"/>
  </r>
  <r>
    <d v="2016-09-15T00:00:00"/>
    <n v="15"/>
    <x v="2"/>
    <n v="2016"/>
    <x v="44"/>
  </r>
  <r>
    <d v="2016-11-28T00:00:00"/>
    <n v="28"/>
    <x v="1"/>
    <n v="2016"/>
    <x v="20"/>
  </r>
  <r>
    <d v="2017-03-09T00:00:00"/>
    <n v="9"/>
    <x v="8"/>
    <n v="2017"/>
    <x v="49"/>
  </r>
  <r>
    <d v="2017-02-06T00:00:00"/>
    <n v="6"/>
    <x v="6"/>
    <n v="2017"/>
    <x v="46"/>
  </r>
  <r>
    <d v="2012-04-20T00:00:00"/>
    <n v="20"/>
    <x v="9"/>
    <n v="2012"/>
    <x v="39"/>
  </r>
  <r>
    <d v="2016-12-22T00:00:00"/>
    <n v="22"/>
    <x v="4"/>
    <n v="2016"/>
    <x v="35"/>
  </r>
  <r>
    <d v="2012-02-16T00:00:00"/>
    <n v="16"/>
    <x v="6"/>
    <n v="2012"/>
    <x v="10"/>
  </r>
  <r>
    <d v="2016-08-31T00:00:00"/>
    <n v="31"/>
    <x v="5"/>
    <n v="2016"/>
    <x v="7"/>
  </r>
  <r>
    <d v="2017-02-10T00:00:00"/>
    <n v="10"/>
    <x v="6"/>
    <n v="2017"/>
    <x v="47"/>
  </r>
  <r>
    <d v="2017-03-15T00:00:00"/>
    <n v="15"/>
    <x v="8"/>
    <n v="2017"/>
    <x v="52"/>
  </r>
  <r>
    <d v="2013-08-12T00:00:00"/>
    <n v="12"/>
    <x v="5"/>
    <n v="2013"/>
    <x v="17"/>
  </r>
  <r>
    <d v="2002-10-18T00:00:00"/>
    <n v="18"/>
    <x v="0"/>
    <n v="2002"/>
    <x v="13"/>
  </r>
  <r>
    <d v="2016-12-22T00:00:00"/>
    <n v="22"/>
    <x v="4"/>
    <n v="2016"/>
    <x v="35"/>
  </r>
  <r>
    <d v="2012-02-10T00:00:00"/>
    <n v="10"/>
    <x v="6"/>
    <n v="2012"/>
    <x v="42"/>
  </r>
  <r>
    <d v="2016-11-05T00:00:00"/>
    <n v="5"/>
    <x v="1"/>
    <n v="2016"/>
    <x v="1"/>
  </r>
  <r>
    <d v="2011-03-16T00:00:00"/>
    <n v="16"/>
    <x v="8"/>
    <n v="2011"/>
    <x v="14"/>
  </r>
  <r>
    <d v="2014-08-23T00:00:00"/>
    <n v="23"/>
    <x v="5"/>
    <n v="2014"/>
    <x v="32"/>
  </r>
  <r>
    <d v="2013-08-12T00:00:00"/>
    <n v="12"/>
    <x v="5"/>
    <n v="2013"/>
    <x v="17"/>
  </r>
  <r>
    <d v="2009-11-23T00:00:00"/>
    <n v="23"/>
    <x v="1"/>
    <n v="2009"/>
    <x v="51"/>
  </r>
  <r>
    <d v="2014-08-23T00:00:00"/>
    <n v="23"/>
    <x v="5"/>
    <n v="2014"/>
    <x v="32"/>
  </r>
  <r>
    <d v="2016-10-26T00:00:00"/>
    <n v="26"/>
    <x v="0"/>
    <n v="2016"/>
    <x v="0"/>
  </r>
  <r>
    <d v="2017-02-06T00:00:00"/>
    <n v="6"/>
    <x v="6"/>
    <n v="2017"/>
    <x v="46"/>
  </r>
  <r>
    <d v="2014-01-15T00:00:00"/>
    <n v="15"/>
    <x v="7"/>
    <n v="2014"/>
    <x v="22"/>
  </r>
  <r>
    <d v="2017-01-12T00:00:00"/>
    <n v="12"/>
    <x v="7"/>
    <n v="2017"/>
    <x v="45"/>
  </r>
  <r>
    <d v="2017-04-17T00:00:00"/>
    <n v="17"/>
    <x v="9"/>
    <n v="2017"/>
    <x v="58"/>
  </r>
  <r>
    <d v="2014-08-07T00:00:00"/>
    <n v="7"/>
    <x v="5"/>
    <n v="2014"/>
    <x v="16"/>
  </r>
  <r>
    <d v="2008-06-04T00:00:00"/>
    <n v="4"/>
    <x v="10"/>
    <n v="2008"/>
    <x v="36"/>
  </r>
  <r>
    <d v="2013-02-21T00:00:00"/>
    <n v="21"/>
    <x v="6"/>
    <n v="2013"/>
    <x v="28"/>
  </r>
  <r>
    <d v="2016-12-22T00:00:00"/>
    <n v="22"/>
    <x v="4"/>
    <n v="2016"/>
    <x v="35"/>
  </r>
  <r>
    <d v="2012-12-20T00:00:00"/>
    <n v="20"/>
    <x v="4"/>
    <n v="2012"/>
    <x v="5"/>
  </r>
  <r>
    <d v="2010-10-06T00:00:00"/>
    <n v="6"/>
    <x v="0"/>
    <n v="2010"/>
    <x v="8"/>
  </r>
  <r>
    <d v="2016-08-03T00:00:00"/>
    <n v="3"/>
    <x v="5"/>
    <n v="2016"/>
    <x v="38"/>
  </r>
  <r>
    <d v="2017-04-17T00:00:00"/>
    <n v="17"/>
    <x v="9"/>
    <n v="2017"/>
    <x v="58"/>
  </r>
  <r>
    <d v="2012-02-10T00:00:00"/>
    <n v="10"/>
    <x v="6"/>
    <n v="2012"/>
    <x v="42"/>
  </r>
  <r>
    <d v="2016-11-17T00:00:00"/>
    <n v="17"/>
    <x v="1"/>
    <n v="2016"/>
    <x v="2"/>
  </r>
  <r>
    <d v="2017-03-09T00:00:00"/>
    <n v="9"/>
    <x v="8"/>
    <n v="2017"/>
    <x v="50"/>
  </r>
  <r>
    <d v="2009-09-11T00:00:00"/>
    <n v="11"/>
    <x v="2"/>
    <n v="2009"/>
    <x v="3"/>
  </r>
  <r>
    <d v="2016-11-26T00:00:00"/>
    <n v="26"/>
    <x v="1"/>
    <n v="2016"/>
    <x v="40"/>
  </r>
  <r>
    <d v="2017-02-17T00:00:00"/>
    <n v="17"/>
    <x v="6"/>
    <n v="2017"/>
    <x v="48"/>
  </r>
  <r>
    <d v="2017-03-15T00:00:00"/>
    <n v="15"/>
    <x v="8"/>
    <n v="2017"/>
    <x v="52"/>
  </r>
  <r>
    <d v="2009-10-21T00:00:00"/>
    <n v="21"/>
    <x v="0"/>
    <n v="2009"/>
    <x v="6"/>
  </r>
  <r>
    <d v="2016-12-22T00:00:00"/>
    <n v="22"/>
    <x v="4"/>
    <n v="2016"/>
    <x v="35"/>
  </r>
  <r>
    <d v="2016-11-04T00:00:00"/>
    <n v="4"/>
    <x v="1"/>
    <n v="2016"/>
    <x v="41"/>
  </r>
  <r>
    <d v="2017-03-23T00:00:00"/>
    <n v="23"/>
    <x v="8"/>
    <n v="2017"/>
    <x v="55"/>
  </r>
  <r>
    <d v="2017-04-17T00:00:00"/>
    <n v="17"/>
    <x v="9"/>
    <n v="2017"/>
    <x v="58"/>
  </r>
  <r>
    <d v="2010-11-20T00:00:00"/>
    <n v="20"/>
    <x v="1"/>
    <n v="2010"/>
    <x v="24"/>
  </r>
  <r>
    <d v="2014-08-07T00:00:00"/>
    <n v="7"/>
    <x v="5"/>
    <n v="2014"/>
    <x v="16"/>
  </r>
  <r>
    <d v="2016-11-16T00:00:00"/>
    <n v="16"/>
    <x v="1"/>
    <n v="2016"/>
    <x v="21"/>
  </r>
  <r>
    <d v="2009-11-23T00:00:00"/>
    <n v="23"/>
    <x v="1"/>
    <n v="2009"/>
    <x v="51"/>
  </r>
  <r>
    <d v="2012-04-13T00:00:00"/>
    <n v="13"/>
    <x v="9"/>
    <n v="2012"/>
    <x v="54"/>
  </r>
  <r>
    <d v="2014-08-07T00:00:00"/>
    <n v="7"/>
    <x v="5"/>
    <n v="2014"/>
    <x v="16"/>
  </r>
  <r>
    <d v="2016-11-28T00:00:00"/>
    <n v="28"/>
    <x v="1"/>
    <n v="2016"/>
    <x v="20"/>
  </r>
  <r>
    <d v="2017-02-10T00:00:00"/>
    <n v="10"/>
    <x v="6"/>
    <n v="2017"/>
    <x v="47"/>
  </r>
  <r>
    <d v="2012-01-17T00:00:00"/>
    <n v="17"/>
    <x v="7"/>
    <n v="2012"/>
    <x v="56"/>
  </r>
  <r>
    <d v="2017-03-09T00:00:00"/>
    <n v="9"/>
    <x v="8"/>
    <n v="2017"/>
    <x v="49"/>
  </r>
  <r>
    <d v="2017-04-01T00:00:00"/>
    <n v="1"/>
    <x v="9"/>
    <n v="2017"/>
    <x v="57"/>
  </r>
  <r>
    <d v="2012-02-16T00:00:00"/>
    <n v="16"/>
    <x v="6"/>
    <n v="2012"/>
    <x v="10"/>
  </r>
  <r>
    <d v="2012-09-10T00:00:00"/>
    <n v="10"/>
    <x v="2"/>
    <n v="2012"/>
    <x v="23"/>
  </r>
  <r>
    <d v="2014-02-10T00:00:00"/>
    <n v="10"/>
    <x v="6"/>
    <n v="2014"/>
    <x v="15"/>
  </r>
  <r>
    <d v="2016-09-15T00:00:00"/>
    <n v="15"/>
    <x v="2"/>
    <n v="2016"/>
    <x v="44"/>
  </r>
  <r>
    <d v="2016-11-05T00:00:00"/>
    <n v="5"/>
    <x v="1"/>
    <n v="2016"/>
    <x v="1"/>
  </r>
  <r>
    <d v="2008-06-04T00:00:00"/>
    <n v="4"/>
    <x v="10"/>
    <n v="2008"/>
    <x v="36"/>
  </r>
  <r>
    <d v="2012-04-20T00:00:00"/>
    <n v="20"/>
    <x v="9"/>
    <n v="2012"/>
    <x v="39"/>
  </r>
  <r>
    <d v="2016-08-31T00:00:00"/>
    <n v="31"/>
    <x v="5"/>
    <n v="2016"/>
    <x v="7"/>
  </r>
  <r>
    <d v="2017-01-12T00:00:00"/>
    <n v="12"/>
    <x v="7"/>
    <n v="2017"/>
    <x v="45"/>
  </r>
  <r>
    <d v="2017-02-06T00:00:00"/>
    <n v="6"/>
    <x v="6"/>
    <n v="2017"/>
    <x v="46"/>
  </r>
  <r>
    <d v="2012-09-28T00:00:00"/>
    <n v="28"/>
    <x v="2"/>
    <n v="2012"/>
    <x v="11"/>
  </r>
  <r>
    <d v="2014-08-07T00:00:00"/>
    <n v="7"/>
    <x v="5"/>
    <n v="2014"/>
    <x v="16"/>
  </r>
  <r>
    <d v="2016-10-26T00:00:00"/>
    <n v="26"/>
    <x v="0"/>
    <n v="2016"/>
    <x v="0"/>
  </r>
  <r>
    <d v="2017-03-15T00:00:00"/>
    <n v="15"/>
    <x v="8"/>
    <n v="2017"/>
    <x v="52"/>
  </r>
  <r>
    <d v="2014-08-23T00:00:00"/>
    <n v="23"/>
    <x v="5"/>
    <n v="2014"/>
    <x v="32"/>
  </r>
  <r>
    <d v="2002-10-18T00:00:00"/>
    <n v="18"/>
    <x v="0"/>
    <n v="2002"/>
    <x v="13"/>
  </r>
  <r>
    <d v="2018-01-18T00:00:00"/>
    <n v="18"/>
    <x v="7"/>
    <n v="2018"/>
    <x v="59"/>
  </r>
  <r>
    <d v="2017-10-27T00:00:00"/>
    <n v="27"/>
    <x v="0"/>
    <n v="2017"/>
    <x v="60"/>
  </r>
  <r>
    <d v="2016-10-26T00:00:00"/>
    <n v="26"/>
    <x v="0"/>
    <n v="2016"/>
    <x v="0"/>
  </r>
  <r>
    <d v="2010-10-06T00:00:00"/>
    <n v="6"/>
    <x v="0"/>
    <n v="2010"/>
    <x v="8"/>
  </r>
  <r>
    <d v="2016-11-17T00:00:00"/>
    <n v="17"/>
    <x v="1"/>
    <n v="2016"/>
    <x v="2"/>
  </r>
  <r>
    <d v="2011-03-16T00:00:00"/>
    <n v="16"/>
    <x v="8"/>
    <n v="2011"/>
    <x v="14"/>
  </r>
  <r>
    <d v="2012-12-20T00:00:00"/>
    <n v="20"/>
    <x v="4"/>
    <n v="2012"/>
    <x v="5"/>
  </r>
  <r>
    <d v="2014-08-07T00:00:00"/>
    <n v="7"/>
    <x v="5"/>
    <n v="2014"/>
    <x v="16"/>
  </r>
  <r>
    <d v="2016-08-03T00:00:00"/>
    <n v="3"/>
    <x v="5"/>
    <n v="2016"/>
    <x v="38"/>
  </r>
  <r>
    <d v="2017-03-09T00:00:00"/>
    <n v="9"/>
    <x v="8"/>
    <n v="2017"/>
    <x v="50"/>
  </r>
  <r>
    <d v="2013-02-21T00:00:00"/>
    <n v="21"/>
    <x v="6"/>
    <n v="2013"/>
    <x v="28"/>
  </r>
  <r>
    <d v="2014-08-07T00:00:00"/>
    <n v="7"/>
    <x v="5"/>
    <n v="2014"/>
    <x v="16"/>
  </r>
  <r>
    <d v="2012-02-10T00:00:00"/>
    <n v="10"/>
    <x v="6"/>
    <n v="2012"/>
    <x v="42"/>
  </r>
  <r>
    <d v="2017-10-13T00:00:00"/>
    <n v="13"/>
    <x v="0"/>
    <n v="2017"/>
    <x v="61"/>
  </r>
  <r>
    <d v="2010-10-06T00:00:00"/>
    <n v="6"/>
    <x v="0"/>
    <n v="2010"/>
    <x v="8"/>
  </r>
  <r>
    <d v="2016-11-05T00:00:00"/>
    <n v="5"/>
    <x v="1"/>
    <n v="2016"/>
    <x v="1"/>
  </r>
  <r>
    <d v="2017-02-06T00:00:00"/>
    <n v="6"/>
    <x v="6"/>
    <n v="2017"/>
    <x v="46"/>
  </r>
  <r>
    <d v="2009-11-23T00:00:00"/>
    <n v="23"/>
    <x v="1"/>
    <n v="2009"/>
    <x v="51"/>
  </r>
  <r>
    <d v="2017-02-17T00:00:00"/>
    <n v="17"/>
    <x v="6"/>
    <n v="2017"/>
    <x v="48"/>
  </r>
  <r>
    <d v="2017-03-09T00:00:00"/>
    <n v="9"/>
    <x v="8"/>
    <n v="2017"/>
    <x v="49"/>
  </r>
  <r>
    <d v="2009-10-21T00:00:00"/>
    <n v="21"/>
    <x v="0"/>
    <n v="2009"/>
    <x v="6"/>
  </r>
  <r>
    <d v="2016-11-16T00:00:00"/>
    <n v="16"/>
    <x v="1"/>
    <n v="2016"/>
    <x v="21"/>
  </r>
  <r>
    <d v="2016-11-17T00:00:00"/>
    <n v="17"/>
    <x v="1"/>
    <n v="2016"/>
    <x v="2"/>
  </r>
  <r>
    <d v="2017-04-17T00:00:00"/>
    <n v="17"/>
    <x v="9"/>
    <n v="2017"/>
    <x v="58"/>
  </r>
  <r>
    <d v="2017-11-03T00:00:00"/>
    <n v="3"/>
    <x v="1"/>
    <n v="2017"/>
    <x v="62"/>
  </r>
  <r>
    <d v="2016-09-15T00:00:00"/>
    <n v="15"/>
    <x v="2"/>
    <n v="2016"/>
    <x v="44"/>
  </r>
  <r>
    <d v="2017-03-09T00:00:00"/>
    <n v="9"/>
    <x v="8"/>
    <n v="2017"/>
    <x v="49"/>
  </r>
  <r>
    <d v="2017-03-23T00:00:00"/>
    <n v="23"/>
    <x v="8"/>
    <n v="2017"/>
    <x v="55"/>
  </r>
  <r>
    <d v="2012-04-13T00:00:00"/>
    <n v="13"/>
    <x v="9"/>
    <n v="2012"/>
    <x v="54"/>
  </r>
  <r>
    <d v="2017-10-13T00:00:00"/>
    <n v="13"/>
    <x v="0"/>
    <n v="2017"/>
    <x v="61"/>
  </r>
  <r>
    <d v="2016-11-28T00:00:00"/>
    <n v="28"/>
    <x v="1"/>
    <n v="2016"/>
    <x v="20"/>
  </r>
  <r>
    <d v="2017-02-10T00:00:00"/>
    <n v="10"/>
    <x v="6"/>
    <n v="2017"/>
    <x v="47"/>
  </r>
  <r>
    <d v="2011-03-16T00:00:00"/>
    <n v="16"/>
    <x v="8"/>
    <n v="2011"/>
    <x v="14"/>
  </r>
  <r>
    <d v="2014-01-15T00:00:00"/>
    <n v="15"/>
    <x v="7"/>
    <n v="2014"/>
    <x v="22"/>
  </r>
  <r>
    <d v="2017-10-09T00:00:00"/>
    <n v="9"/>
    <x v="0"/>
    <n v="2017"/>
    <x v="63"/>
  </r>
  <r>
    <d v="2017-11-03T00:00:00"/>
    <n v="3"/>
    <x v="1"/>
    <n v="2017"/>
    <x v="62"/>
  </r>
  <r>
    <d v="2014-02-10T00:00:00"/>
    <n v="10"/>
    <x v="6"/>
    <n v="2014"/>
    <x v="15"/>
  </r>
  <r>
    <d v="2016-08-31T00:00:00"/>
    <n v="31"/>
    <x v="5"/>
    <n v="2016"/>
    <x v="7"/>
  </r>
  <r>
    <d v="2009-09-11T00:00:00"/>
    <n v="11"/>
    <x v="2"/>
    <n v="2009"/>
    <x v="3"/>
  </r>
  <r>
    <d v="2016-09-15T00:00:00"/>
    <n v="15"/>
    <x v="2"/>
    <n v="2016"/>
    <x v="44"/>
  </r>
  <r>
    <d v="2017-04-01T00:00:00"/>
    <n v="1"/>
    <x v="9"/>
    <n v="2017"/>
    <x v="57"/>
  </r>
  <r>
    <d v="2017-04-17T00:00:00"/>
    <n v="17"/>
    <x v="9"/>
    <n v="2017"/>
    <x v="58"/>
  </r>
  <r>
    <d v="2012-01-17T00:00:00"/>
    <n v="17"/>
    <x v="7"/>
    <n v="2012"/>
    <x v="56"/>
  </r>
  <r>
    <d v="2017-10-13T00:00:00"/>
    <n v="13"/>
    <x v="0"/>
    <n v="2017"/>
    <x v="61"/>
  </r>
  <r>
    <d v="2016-11-04T00:00:00"/>
    <n v="4"/>
    <x v="1"/>
    <n v="2016"/>
    <x v="41"/>
  </r>
  <r>
    <d v="2016-11-17T00:00:00"/>
    <n v="17"/>
    <x v="1"/>
    <n v="2016"/>
    <x v="2"/>
  </r>
  <r>
    <d v="2012-02-16T00:00:00"/>
    <n v="16"/>
    <x v="6"/>
    <n v="2012"/>
    <x v="10"/>
  </r>
  <r>
    <d v="2013-02-21T00:00:00"/>
    <n v="21"/>
    <x v="6"/>
    <n v="2013"/>
    <x v="28"/>
  </r>
  <r>
    <d v="2014-08-23T00:00:00"/>
    <n v="23"/>
    <x v="5"/>
    <n v="2014"/>
    <x v="32"/>
  </r>
  <r>
    <d v="2012-09-10T00:00:00"/>
    <n v="10"/>
    <x v="2"/>
    <n v="2012"/>
    <x v="23"/>
  </r>
  <r>
    <d v="2010-11-20T00:00:00"/>
    <n v="20"/>
    <x v="1"/>
    <n v="2010"/>
    <x v="24"/>
  </r>
  <r>
    <d v="2016-08-03T00:00:00"/>
    <n v="3"/>
    <x v="5"/>
    <n v="2016"/>
    <x v="38"/>
  </r>
  <r>
    <d v="2016-11-28T00:00:00"/>
    <n v="28"/>
    <x v="1"/>
    <n v="2016"/>
    <x v="20"/>
  </r>
  <r>
    <d v="2017-03-15T00:00:00"/>
    <n v="15"/>
    <x v="8"/>
    <n v="2017"/>
    <x v="52"/>
  </r>
  <r>
    <d v="2002-10-18T00:00:00"/>
    <n v="18"/>
    <x v="0"/>
    <n v="2002"/>
    <x v="13"/>
  </r>
  <r>
    <d v="2017-10-25T00:00:00"/>
    <n v="25"/>
    <x v="0"/>
    <n v="2017"/>
    <x v="64"/>
  </r>
  <r>
    <d v="2016-08-03T00:00:00"/>
    <n v="3"/>
    <x v="5"/>
    <n v="2016"/>
    <x v="38"/>
  </r>
  <r>
    <d v="2016-10-26T00:00:00"/>
    <n v="26"/>
    <x v="0"/>
    <n v="2016"/>
    <x v="0"/>
  </r>
  <r>
    <d v="2016-11-16T00:00:00"/>
    <n v="16"/>
    <x v="1"/>
    <n v="2016"/>
    <x v="21"/>
  </r>
  <r>
    <d v="2011-03-16T00:00:00"/>
    <n v="16"/>
    <x v="8"/>
    <n v="2011"/>
    <x v="14"/>
  </r>
  <r>
    <d v="2017-02-06T00:00:00"/>
    <n v="6"/>
    <x v="6"/>
    <n v="2017"/>
    <x v="46"/>
  </r>
  <r>
    <d v="2017-11-14T00:00:00"/>
    <n v="14"/>
    <x v="1"/>
    <n v="2017"/>
    <x v="65"/>
  </r>
  <r>
    <d v="2017-11-14T00:00:00"/>
    <n v="14"/>
    <x v="1"/>
    <n v="2017"/>
    <x v="66"/>
  </r>
  <r>
    <d v="2016-11-05T00:00:00"/>
    <n v="5"/>
    <x v="1"/>
    <n v="2016"/>
    <x v="1"/>
  </r>
  <r>
    <d v="2012-02-16T00:00:00"/>
    <n v="16"/>
    <x v="6"/>
    <n v="2012"/>
    <x v="10"/>
  </r>
  <r>
    <d v="2010-11-20T00:00:00"/>
    <n v="20"/>
    <x v="1"/>
    <n v="2010"/>
    <x v="24"/>
  </r>
  <r>
    <d v="2017-10-09T00:00:00"/>
    <n v="9"/>
    <x v="0"/>
    <n v="2017"/>
    <x v="63"/>
  </r>
  <r>
    <d v="2017-01-12T00:00:00"/>
    <n v="12"/>
    <x v="7"/>
    <n v="2017"/>
    <x v="45"/>
  </r>
  <r>
    <d v="2017-03-23T00:00:00"/>
    <n v="23"/>
    <x v="8"/>
    <n v="2017"/>
    <x v="55"/>
  </r>
  <r>
    <d v="2012-04-20T00:00:00"/>
    <n v="20"/>
    <x v="9"/>
    <n v="2012"/>
    <x v="39"/>
  </r>
  <r>
    <d v="2017-10-12T00:00:00"/>
    <n v="12"/>
    <x v="0"/>
    <n v="2017"/>
    <x v="67"/>
  </r>
  <r>
    <d v="2016-12-22T00:00:00"/>
    <n v="22"/>
    <x v="4"/>
    <n v="2016"/>
    <x v="35"/>
  </r>
  <r>
    <d v="2016-09-15T00:00:00"/>
    <n v="15"/>
    <x v="2"/>
    <n v="2016"/>
    <x v="44"/>
  </r>
  <r>
    <d v="2016-11-17T00:00:00"/>
    <n v="17"/>
    <x v="1"/>
    <n v="2016"/>
    <x v="2"/>
  </r>
  <r>
    <d v="2017-02-17T00:00:00"/>
    <n v="17"/>
    <x v="6"/>
    <n v="2017"/>
    <x v="48"/>
  </r>
  <r>
    <d v="2017-03-09T00:00:00"/>
    <n v="9"/>
    <x v="8"/>
    <n v="2017"/>
    <x v="49"/>
  </r>
  <r>
    <d v="2008-06-04T00:00:00"/>
    <n v="4"/>
    <x v="10"/>
    <n v="2008"/>
    <x v="36"/>
  </r>
  <r>
    <d v="2012-01-17T00:00:00"/>
    <n v="17"/>
    <x v="7"/>
    <n v="2012"/>
    <x v="56"/>
  </r>
  <r>
    <d v="2014-08-23T00:00:00"/>
    <n v="23"/>
    <x v="5"/>
    <n v="2014"/>
    <x v="32"/>
  </r>
  <r>
    <d v="2017-10-12T00:00:00"/>
    <n v="12"/>
    <x v="0"/>
    <n v="2017"/>
    <x v="67"/>
  </r>
  <r>
    <d v="2017-02-10T00:00:00"/>
    <n v="10"/>
    <x v="6"/>
    <n v="2017"/>
    <x v="47"/>
  </r>
  <r>
    <d v="2017-04-01T00:00:00"/>
    <n v="1"/>
    <x v="9"/>
    <n v="2017"/>
    <x v="57"/>
  </r>
  <r>
    <d v="2009-11-23T00:00:00"/>
    <n v="23"/>
    <x v="1"/>
    <n v="2009"/>
    <x v="51"/>
  </r>
  <r>
    <d v="2012-12-20T00:00:00"/>
    <n v="20"/>
    <x v="4"/>
    <n v="2012"/>
    <x v="5"/>
  </r>
  <r>
    <d v="2017-11-20T00:00:00"/>
    <n v="20"/>
    <x v="1"/>
    <n v="2017"/>
    <x v="68"/>
  </r>
  <r>
    <d v="2017-11-14T00:00:00"/>
    <n v="14"/>
    <x v="1"/>
    <n v="2017"/>
    <x v="65"/>
  </r>
  <r>
    <d v="2016-11-04T00:00:00"/>
    <n v="4"/>
    <x v="1"/>
    <n v="2016"/>
    <x v="41"/>
  </r>
  <r>
    <d v="2017-02-17T00:00:00"/>
    <n v="17"/>
    <x v="6"/>
    <n v="2017"/>
    <x v="48"/>
  </r>
  <r>
    <d v="2017-04-17T00:00:00"/>
    <n v="17"/>
    <x v="9"/>
    <n v="2017"/>
    <x v="58"/>
  </r>
  <r>
    <d v="2012-02-16T00:00:00"/>
    <n v="16"/>
    <x v="6"/>
    <n v="2012"/>
    <x v="10"/>
  </r>
  <r>
    <d v="2013-02-21T00:00:00"/>
    <n v="21"/>
    <x v="6"/>
    <n v="2013"/>
    <x v="28"/>
  </r>
  <r>
    <d v="2017-10-13T00:00:00"/>
    <n v="13"/>
    <x v="0"/>
    <n v="2017"/>
    <x v="61"/>
  </r>
  <r>
    <d v="2014-02-10T00:00:00"/>
    <n v="10"/>
    <x v="6"/>
    <n v="2014"/>
    <x v="15"/>
  </r>
  <r>
    <d v="2016-08-31T00:00:00"/>
    <n v="31"/>
    <x v="5"/>
    <n v="2016"/>
    <x v="7"/>
  </r>
  <r>
    <d v="2017-03-09T00:00:00"/>
    <n v="9"/>
    <x v="8"/>
    <n v="2017"/>
    <x v="50"/>
  </r>
  <r>
    <d v="2012-04-13T00:00:00"/>
    <n v="13"/>
    <x v="9"/>
    <n v="2012"/>
    <x v="54"/>
  </r>
  <r>
    <d v="2017-10-25T00:00:00"/>
    <n v="25"/>
    <x v="0"/>
    <n v="2017"/>
    <x v="64"/>
  </r>
  <r>
    <d v="2016-09-15T00:00:00"/>
    <n v="15"/>
    <x v="2"/>
    <n v="2016"/>
    <x v="44"/>
  </r>
  <r>
    <d v="2017-03-15T00:00:00"/>
    <n v="15"/>
    <x v="8"/>
    <n v="2017"/>
    <x v="52"/>
  </r>
  <r>
    <d v="2016-11-28T00:00:00"/>
    <n v="28"/>
    <x v="1"/>
    <n v="2016"/>
    <x v="20"/>
  </r>
  <r>
    <d v="2017-02-06T00:00:00"/>
    <n v="6"/>
    <x v="6"/>
    <n v="2017"/>
    <x v="46"/>
  </r>
  <r>
    <d v="2002-10-18T00:00:00"/>
    <n v="18"/>
    <x v="0"/>
    <n v="2002"/>
    <x v="13"/>
  </r>
  <r>
    <d v="2012-09-28T00:00:00"/>
    <n v="28"/>
    <x v="2"/>
    <n v="2012"/>
    <x v="11"/>
  </r>
  <r>
    <d v="2017-11-14T00:00:00"/>
    <n v="14"/>
    <x v="1"/>
    <n v="2017"/>
    <x v="66"/>
  </r>
  <r>
    <d v="2016-11-05T00:00:00"/>
    <n v="5"/>
    <x v="1"/>
    <n v="2016"/>
    <x v="1"/>
  </r>
  <r>
    <d v="2016-11-16T00:00:00"/>
    <n v="16"/>
    <x v="1"/>
    <n v="2016"/>
    <x v="21"/>
  </r>
  <r>
    <d v="2016-11-17T00:00:00"/>
    <n v="17"/>
    <x v="1"/>
    <n v="2016"/>
    <x v="2"/>
  </r>
  <r>
    <d v="2014-01-15T00:00:00"/>
    <n v="15"/>
    <x v="7"/>
    <n v="2014"/>
    <x v="22"/>
  </r>
  <r>
    <d v="2017-11-03T00:00:00"/>
    <n v="3"/>
    <x v="1"/>
    <n v="2017"/>
    <x v="62"/>
  </r>
  <r>
    <d v="2016-10-26T00:00:00"/>
    <n v="26"/>
    <x v="0"/>
    <n v="2016"/>
    <x v="0"/>
  </r>
  <r>
    <d v="2017-01-12T00:00:00"/>
    <n v="12"/>
    <x v="7"/>
    <n v="2017"/>
    <x v="45"/>
  </r>
  <r>
    <d v="2017-03-09T00:00:00"/>
    <n v="9"/>
    <x v="8"/>
    <n v="2017"/>
    <x v="49"/>
  </r>
  <r>
    <d v="2012-02-10T00:00:00"/>
    <n v="10"/>
    <x v="6"/>
    <n v="2012"/>
    <x v="42"/>
  </r>
  <r>
    <d v="2014-08-23T00:00:00"/>
    <n v="23"/>
    <x v="5"/>
    <n v="2014"/>
    <x v="32"/>
  </r>
  <r>
    <d v="2016-08-03T00:00:00"/>
    <n v="3"/>
    <x v="5"/>
    <n v="2016"/>
    <x v="38"/>
  </r>
  <r>
    <d v="2017-10-12T00:00:00"/>
    <n v="12"/>
    <x v="0"/>
    <n v="2017"/>
    <x v="67"/>
  </r>
  <r>
    <d v="2012-01-17T00:00:00"/>
    <n v="17"/>
    <x v="7"/>
    <n v="2012"/>
    <x v="56"/>
  </r>
  <r>
    <d v="2017-02-06T00:00:00"/>
    <n v="6"/>
    <x v="6"/>
    <n v="2017"/>
    <x v="46"/>
  </r>
  <r>
    <d v="2009-10-21T00:00:00"/>
    <n v="21"/>
    <x v="0"/>
    <n v="2009"/>
    <x v="6"/>
  </r>
  <r>
    <d v="2016-08-03T00:00:00"/>
    <n v="3"/>
    <x v="5"/>
    <n v="2016"/>
    <x v="38"/>
  </r>
  <r>
    <d v="2017-10-09T00:00:00"/>
    <n v="9"/>
    <x v="0"/>
    <n v="2017"/>
    <x v="63"/>
  </r>
  <r>
    <d v="2017-10-12T00:00:00"/>
    <n v="12"/>
    <x v="0"/>
    <n v="2017"/>
    <x v="67"/>
  </r>
  <r>
    <d v="2008-06-04T00:00:00"/>
    <n v="4"/>
    <x v="10"/>
    <n v="2008"/>
    <x v="36"/>
  </r>
  <r>
    <d v="2012-01-17T00:00:00"/>
    <n v="17"/>
    <x v="7"/>
    <n v="2012"/>
    <x v="56"/>
  </r>
  <r>
    <d v="2017-02-06T00:00:00"/>
    <n v="6"/>
    <x v="6"/>
    <n v="2017"/>
    <x v="46"/>
  </r>
  <r>
    <d v="2012-09-10T00:00:00"/>
    <n v="10"/>
    <x v="2"/>
    <n v="2012"/>
    <x v="23"/>
  </r>
  <r>
    <d v="2017-11-20T00:00:00"/>
    <n v="20"/>
    <x v="1"/>
    <n v="2017"/>
    <x v="68"/>
  </r>
  <r>
    <d v="2017-03-09T00:00:00"/>
    <n v="9"/>
    <x v="8"/>
    <n v="2017"/>
    <x v="49"/>
  </r>
  <r>
    <d v="2017-03-23T00:00:00"/>
    <n v="23"/>
    <x v="8"/>
    <n v="2017"/>
    <x v="55"/>
  </r>
  <r>
    <d v="2017-10-09T00:00:00"/>
    <n v="9"/>
    <x v="0"/>
    <n v="2017"/>
    <x v="63"/>
  </r>
  <r>
    <d v="2012-01-17T00:00:00"/>
    <n v="17"/>
    <x v="7"/>
    <n v="2012"/>
    <x v="56"/>
  </r>
  <r>
    <d v="2017-02-06T00:00:00"/>
    <n v="6"/>
    <x v="6"/>
    <n v="2017"/>
    <x v="46"/>
  </r>
  <r>
    <d v="2009-09-11T00:00:00"/>
    <n v="11"/>
    <x v="2"/>
    <n v="2009"/>
    <x v="3"/>
  </r>
  <r>
    <d v="2017-11-30T00:00:00"/>
    <n v="30"/>
    <x v="1"/>
    <n v="2017"/>
    <x v="69"/>
  </r>
  <r>
    <d v="2017-11-30T00:00:00"/>
    <n v="30"/>
    <x v="1"/>
    <n v="2017"/>
    <x v="70"/>
  </r>
  <r>
    <d v="2017-10-13T00:00:00"/>
    <n v="13"/>
    <x v="0"/>
    <n v="2017"/>
    <x v="61"/>
  </r>
  <r>
    <d v="2016-09-15T00:00:00"/>
    <n v="15"/>
    <x v="2"/>
    <n v="2016"/>
    <x v="44"/>
  </r>
  <r>
    <d v="2017-02-17T00:00:00"/>
    <n v="17"/>
    <x v="6"/>
    <n v="2017"/>
    <x v="48"/>
  </r>
  <r>
    <d v="2017-04-17T00:00:00"/>
    <n v="17"/>
    <x v="9"/>
    <n v="2017"/>
    <x v="58"/>
  </r>
  <r>
    <d v="2013-02-21T00:00:00"/>
    <n v="21"/>
    <x v="6"/>
    <n v="2013"/>
    <x v="28"/>
  </r>
  <r>
    <d v="2012-04-20T00:00:00"/>
    <n v="20"/>
    <x v="9"/>
    <n v="2012"/>
    <x v="39"/>
  </r>
  <r>
    <d v="2017-10-25T00:00:00"/>
    <n v="25"/>
    <x v="0"/>
    <n v="2017"/>
    <x v="64"/>
  </r>
  <r>
    <d v="2017-11-03T00:00:00"/>
    <n v="3"/>
    <x v="1"/>
    <n v="2017"/>
    <x v="62"/>
  </r>
  <r>
    <d v="2017-02-17T00:00:00"/>
    <n v="17"/>
    <x v="6"/>
    <n v="2017"/>
    <x v="48"/>
  </r>
  <r>
    <d v="2017-04-01T00:00:00"/>
    <n v="1"/>
    <x v="9"/>
    <n v="2017"/>
    <x v="57"/>
  </r>
  <r>
    <d v="2012-02-16T00:00:00"/>
    <n v="16"/>
    <x v="6"/>
    <n v="2012"/>
    <x v="10"/>
  </r>
  <r>
    <d v="2010-11-20T00:00:00"/>
    <n v="20"/>
    <x v="1"/>
    <n v="2010"/>
    <x v="24"/>
  </r>
  <r>
    <d v="2016-11-04T00:00:00"/>
    <n v="4"/>
    <x v="1"/>
    <n v="2016"/>
    <x v="41"/>
  </r>
  <r>
    <d v="2017-02-10T00:00:00"/>
    <n v="10"/>
    <x v="6"/>
    <n v="2017"/>
    <x v="47"/>
  </r>
  <r>
    <d v="2016-11-28T00:00:00"/>
    <n v="28"/>
    <x v="1"/>
    <n v="2016"/>
    <x v="20"/>
  </r>
  <r>
    <d v="2011-03-16T00:00:00"/>
    <n v="16"/>
    <x v="8"/>
    <n v="2011"/>
    <x v="14"/>
  </r>
  <r>
    <d v="2017-10-25T00:00:00"/>
    <n v="25"/>
    <x v="0"/>
    <n v="2017"/>
    <x v="64"/>
  </r>
  <r>
    <d v="2014-02-10T00:00:00"/>
    <n v="10"/>
    <x v="6"/>
    <n v="2014"/>
    <x v="15"/>
  </r>
  <r>
    <d v="2017-03-15T00:00:00"/>
    <n v="15"/>
    <x v="8"/>
    <n v="2017"/>
    <x v="52"/>
  </r>
  <r>
    <d v="2009-11-23T00:00:00"/>
    <n v="23"/>
    <x v="1"/>
    <n v="2009"/>
    <x v="51"/>
  </r>
  <r>
    <d v="2017-11-20T00:00:00"/>
    <n v="20"/>
    <x v="1"/>
    <n v="2017"/>
    <x v="68"/>
  </r>
  <r>
    <d v="2017-11-20T00:00:00"/>
    <n v="20"/>
    <x v="1"/>
    <n v="2017"/>
    <x v="68"/>
  </r>
  <r>
    <d v="2010-10-06T00:00:00"/>
    <n v="6"/>
    <x v="0"/>
    <n v="2010"/>
    <x v="8"/>
  </r>
  <r>
    <d v="2016-10-26T00:00:00"/>
    <n v="26"/>
    <x v="0"/>
    <n v="2016"/>
    <x v="0"/>
  </r>
  <r>
    <d v="2017-11-14T00:00:00"/>
    <n v="14"/>
    <x v="1"/>
    <n v="2017"/>
    <x v="65"/>
  </r>
  <r>
    <d v="2013-02-21T00:00:00"/>
    <n v="21"/>
    <x v="6"/>
    <n v="2013"/>
    <x v="28"/>
  </r>
  <r>
    <d v="2017-11-30T00:00:00"/>
    <n v="30"/>
    <x v="1"/>
    <n v="2017"/>
    <x v="70"/>
  </r>
  <r>
    <d v="2016-11-16T00:00:00"/>
    <n v="16"/>
    <x v="1"/>
    <n v="2016"/>
    <x v="21"/>
  </r>
  <r>
    <d v="2016-11-17T00:00:00"/>
    <n v="17"/>
    <x v="1"/>
    <n v="2016"/>
    <x v="2"/>
  </r>
  <r>
    <d v="2012-04-13T00:00:00"/>
    <n v="13"/>
    <x v="9"/>
    <n v="2012"/>
    <x v="54"/>
  </r>
  <r>
    <d v="2017-11-30T00:00:00"/>
    <n v="30"/>
    <x v="1"/>
    <n v="2017"/>
    <x v="69"/>
  </r>
  <r>
    <d v="2016-11-04T00:00:00"/>
    <n v="4"/>
    <x v="1"/>
    <n v="2016"/>
    <x v="41"/>
  </r>
  <r>
    <d v="2016-11-26T00:00:00"/>
    <n v="26"/>
    <x v="1"/>
    <n v="2016"/>
    <x v="40"/>
  </r>
  <r>
    <d v="2017-10-09T00:00:00"/>
    <n v="9"/>
    <x v="0"/>
    <n v="2017"/>
    <x v="63"/>
  </r>
  <r>
    <d v="2017-10-12T00:00:00"/>
    <n v="12"/>
    <x v="0"/>
    <n v="2017"/>
    <x v="67"/>
  </r>
  <r>
    <d v="2008-06-04T00:00:00"/>
    <n v="4"/>
    <x v="10"/>
    <n v="2008"/>
    <x v="36"/>
  </r>
  <r>
    <d v="2009-10-21T00:00:00"/>
    <n v="21"/>
    <x v="0"/>
    <n v="2009"/>
    <x v="6"/>
  </r>
  <r>
    <d v="2017-11-20T00:00:00"/>
    <n v="20"/>
    <x v="1"/>
    <n v="2017"/>
    <x v="68"/>
  </r>
  <r>
    <d v="2016-08-03T00:00:00"/>
    <n v="3"/>
    <x v="5"/>
    <n v="2016"/>
    <x v="38"/>
  </r>
  <r>
    <d v="2017-03-09T00:00:00"/>
    <n v="9"/>
    <x v="8"/>
    <n v="2017"/>
    <x v="49"/>
  </r>
  <r>
    <d v="2017-11-14T00:00:00"/>
    <n v="14"/>
    <x v="1"/>
    <n v="2017"/>
    <x v="66"/>
  </r>
  <r>
    <d v="2002-10-18T00:00:00"/>
    <n v="18"/>
    <x v="0"/>
    <n v="2002"/>
    <x v="13"/>
  </r>
  <r>
    <d v="2014-01-15T00:00:00"/>
    <n v="15"/>
    <x v="7"/>
    <n v="2014"/>
    <x v="22"/>
  </r>
  <r>
    <d v="2017-11-03T00:00:00"/>
    <n v="3"/>
    <x v="1"/>
    <n v="2017"/>
    <x v="62"/>
  </r>
  <r>
    <d v="2016-08-31T00:00:00"/>
    <n v="31"/>
    <x v="5"/>
    <n v="2016"/>
    <x v="7"/>
  </r>
  <r>
    <d v="2016-11-05T00:00:00"/>
    <n v="5"/>
    <x v="1"/>
    <n v="2016"/>
    <x v="1"/>
  </r>
  <r>
    <d v="2012-12-20T00:00:00"/>
    <n v="20"/>
    <x v="4"/>
    <n v="2012"/>
    <x v="5"/>
  </r>
  <r>
    <d v="2017-12-13T00:00:00"/>
    <n v="13"/>
    <x v="4"/>
    <n v="2017"/>
    <x v="71"/>
  </r>
  <r>
    <d v="2017-10-13T00:00:00"/>
    <n v="13"/>
    <x v="0"/>
    <n v="2017"/>
    <x v="61"/>
  </r>
  <r>
    <d v="2017-02-17T00:00:00"/>
    <n v="17"/>
    <x v="6"/>
    <n v="2017"/>
    <x v="48"/>
  </r>
  <r>
    <d v="2017-03-09T00:00:00"/>
    <n v="9"/>
    <x v="8"/>
    <n v="2017"/>
    <x v="50"/>
  </r>
  <r>
    <d v="2017-03-23T00:00:00"/>
    <n v="23"/>
    <x v="8"/>
    <n v="2017"/>
    <x v="55"/>
  </r>
  <r>
    <d v="2012-09-28T00:00:00"/>
    <n v="28"/>
    <x v="2"/>
    <n v="2012"/>
    <x v="11"/>
  </r>
  <r>
    <d v="2016-11-28T00:00:00"/>
    <n v="28"/>
    <x v="1"/>
    <n v="2016"/>
    <x v="20"/>
  </r>
  <r>
    <d v="2017-01-12T00:00:00"/>
    <n v="12"/>
    <x v="7"/>
    <n v="2017"/>
    <x v="45"/>
  </r>
  <r>
    <d v="2017-04-17T00:00:00"/>
    <n v="17"/>
    <x v="9"/>
    <n v="2017"/>
    <x v="58"/>
  </r>
  <r>
    <d v="2012-02-16T00:00:00"/>
    <n v="16"/>
    <x v="6"/>
    <n v="2012"/>
    <x v="10"/>
  </r>
  <r>
    <d v="2012-09-10T00:00:00"/>
    <n v="10"/>
    <x v="2"/>
    <n v="2012"/>
    <x v="23"/>
  </r>
  <r>
    <d v="2017-11-03T00:00:00"/>
    <n v="3"/>
    <x v="1"/>
    <n v="2017"/>
    <x v="62"/>
  </r>
  <r>
    <d v="2016-09-15T00:00:00"/>
    <n v="15"/>
    <x v="2"/>
    <n v="2016"/>
    <x v="44"/>
  </r>
  <r>
    <d v="2017-02-10T00:00:00"/>
    <n v="10"/>
    <x v="6"/>
    <n v="2017"/>
    <x v="47"/>
  </r>
  <r>
    <d v="2014-08-23T00:00:00"/>
    <n v="23"/>
    <x v="5"/>
    <n v="2014"/>
    <x v="32"/>
  </r>
  <r>
    <d v="2016-11-28T00:00:00"/>
    <n v="28"/>
    <x v="1"/>
    <n v="2016"/>
    <x v="20"/>
  </r>
  <r>
    <d v="2017-12-23T00:00:00"/>
    <n v="23"/>
    <x v="4"/>
    <n v="2017"/>
    <x v="72"/>
  </r>
  <r>
    <d v="2016-10-26T00:00:00"/>
    <n v="26"/>
    <x v="0"/>
    <n v="2016"/>
    <x v="0"/>
  </r>
  <r>
    <d v="2017-04-01T00:00:00"/>
    <n v="1"/>
    <x v="9"/>
    <n v="2017"/>
    <x v="57"/>
  </r>
  <r>
    <d v="2017-10-25T00:00:00"/>
    <n v="25"/>
    <x v="0"/>
    <n v="2017"/>
    <x v="64"/>
  </r>
  <r>
    <d v="2017-11-14T00:00:00"/>
    <n v="14"/>
    <x v="1"/>
    <n v="2017"/>
    <x v="65"/>
  </r>
  <r>
    <d v="2010-11-20T00:00:00"/>
    <n v="20"/>
    <x v="1"/>
    <n v="2010"/>
    <x v="24"/>
  </r>
  <r>
    <d v="2012-02-10T00:00:00"/>
    <n v="10"/>
    <x v="6"/>
    <n v="2012"/>
    <x v="42"/>
  </r>
  <r>
    <d v="2017-11-03T00:00:00"/>
    <n v="3"/>
    <x v="1"/>
    <n v="2017"/>
    <x v="62"/>
  </r>
  <r>
    <d v="2016-11-04T00:00:00"/>
    <n v="4"/>
    <x v="1"/>
    <n v="2016"/>
    <x v="41"/>
  </r>
  <r>
    <d v="2016-11-17T00:00:00"/>
    <n v="17"/>
    <x v="1"/>
    <n v="2016"/>
    <x v="2"/>
  </r>
  <r>
    <d v="2002-10-18T00:00:00"/>
    <n v="18"/>
    <x v="0"/>
    <n v="2002"/>
    <x v="13"/>
  </r>
  <r>
    <d v="2009-09-11T00:00:00"/>
    <n v="11"/>
    <x v="2"/>
    <n v="2009"/>
    <x v="3"/>
  </r>
  <r>
    <d v="2009-11-23T00:00:00"/>
    <n v="23"/>
    <x v="1"/>
    <n v="2009"/>
    <x v="51"/>
  </r>
  <r>
    <d v="2016-11-28T00:00:00"/>
    <n v="28"/>
    <x v="1"/>
    <n v="2016"/>
    <x v="20"/>
  </r>
  <r>
    <d v="2017-11-20T00:00:00"/>
    <n v="20"/>
    <x v="1"/>
    <n v="2017"/>
    <x v="68"/>
  </r>
  <r>
    <d v="2017-03-15T00:00:00"/>
    <n v="15"/>
    <x v="8"/>
    <n v="2017"/>
    <x v="52"/>
  </r>
  <r>
    <d v="2011-03-16T00:00:00"/>
    <n v="16"/>
    <x v="8"/>
    <n v="2011"/>
    <x v="14"/>
  </r>
  <r>
    <d v="2017-12-23T00:00:00"/>
    <n v="23"/>
    <x v="4"/>
    <n v="2017"/>
    <x v="72"/>
  </r>
  <r>
    <d v="2017-11-30T00:00:00"/>
    <n v="30"/>
    <x v="1"/>
    <n v="2017"/>
    <x v="70"/>
  </r>
  <r>
    <d v="2017-12-13T00:00:00"/>
    <n v="13"/>
    <x v="4"/>
    <n v="2017"/>
    <x v="71"/>
  </r>
  <r>
    <d v="2017-03-09T00:00:00"/>
    <n v="9"/>
    <x v="8"/>
    <n v="2017"/>
    <x v="49"/>
  </r>
  <r>
    <d v="2008-06-04T00:00:00"/>
    <n v="4"/>
    <x v="10"/>
    <n v="2008"/>
    <x v="36"/>
  </r>
  <r>
    <d v="2012-04-20T00:00:00"/>
    <n v="20"/>
    <x v="9"/>
    <n v="2012"/>
    <x v="39"/>
  </r>
  <r>
    <d v="2002-10-18T00:00:00"/>
    <n v="18"/>
    <x v="0"/>
    <n v="2002"/>
    <x v="13"/>
  </r>
  <r>
    <d v="2017-12-23T00:00:00"/>
    <n v="23"/>
    <x v="4"/>
    <n v="2017"/>
    <x v="72"/>
  </r>
  <r>
    <d v="2017-12-23T00:00:00"/>
    <n v="23"/>
    <x v="4"/>
    <n v="2017"/>
    <x v="73"/>
  </r>
  <r>
    <d v="2017-12-23T00:00:00"/>
    <n v="23"/>
    <x v="4"/>
    <n v="2017"/>
    <x v="74"/>
  </r>
  <r>
    <d v="2017-12-23T00:00:00"/>
    <n v="23"/>
    <x v="4"/>
    <n v="2017"/>
    <x v="75"/>
  </r>
  <r>
    <d v="2017-12-23T00:00:00"/>
    <n v="23"/>
    <x v="4"/>
    <n v="2017"/>
    <x v="76"/>
  </r>
  <r>
    <d v="2017-12-23T00:00:00"/>
    <n v="23"/>
    <x v="4"/>
    <n v="2017"/>
    <x v="77"/>
  </r>
  <r>
    <d v="2016-08-31T00:00:00"/>
    <n v="31"/>
    <x v="5"/>
    <n v="2016"/>
    <x v="7"/>
  </r>
  <r>
    <d v="2017-10-09T00:00:00"/>
    <n v="9"/>
    <x v="0"/>
    <n v="2017"/>
    <x v="63"/>
  </r>
  <r>
    <d v="2017-10-12T00:00:00"/>
    <n v="12"/>
    <x v="0"/>
    <n v="2017"/>
    <x v="67"/>
  </r>
  <r>
    <d v="2012-02-16T00:00:00"/>
    <n v="16"/>
    <x v="6"/>
    <n v="2012"/>
    <x v="10"/>
  </r>
  <r>
    <d v="2018-01-02T00:00:00"/>
    <n v="2"/>
    <x v="7"/>
    <n v="2018"/>
    <x v="78"/>
  </r>
  <r>
    <d v="2017-10-13T00:00:00"/>
    <n v="13"/>
    <x v="0"/>
    <n v="2017"/>
    <x v="61"/>
  </r>
  <r>
    <d v="2016-11-16T00:00:00"/>
    <n v="16"/>
    <x v="1"/>
    <n v="2016"/>
    <x v="21"/>
  </r>
  <r>
    <d v="2017-10-12T00:00:00"/>
    <n v="12"/>
    <x v="0"/>
    <n v="2017"/>
    <x v="67"/>
  </r>
  <r>
    <d v="2017-11-14T00:00:00"/>
    <n v="14"/>
    <x v="1"/>
    <n v="2017"/>
    <x v="66"/>
  </r>
  <r>
    <d v="2013-02-21T00:00:00"/>
    <n v="21"/>
    <x v="6"/>
    <n v="2013"/>
    <x v="28"/>
  </r>
  <r>
    <d v="2018-01-03T00:00:00"/>
    <n v="3"/>
    <x v="7"/>
    <n v="2018"/>
    <x v="79"/>
  </r>
  <r>
    <d v="2016-11-05T00:00:00"/>
    <n v="5"/>
    <x v="1"/>
    <n v="2016"/>
    <x v="1"/>
  </r>
  <r>
    <d v="2017-10-12T00:00:00"/>
    <n v="12"/>
    <x v="0"/>
    <n v="2017"/>
    <x v="67"/>
  </r>
  <r>
    <d v="2017-11-30T00:00:00"/>
    <n v="30"/>
    <x v="1"/>
    <n v="2017"/>
    <x v="69"/>
  </r>
  <r>
    <d v="2009-10-21T00:00:00"/>
    <n v="21"/>
    <x v="0"/>
    <n v="2009"/>
    <x v="6"/>
  </r>
  <r>
    <d v="2012-09-10T00:00:00"/>
    <n v="10"/>
    <x v="2"/>
    <n v="2012"/>
    <x v="23"/>
  </r>
  <r>
    <d v="2014-02-10T00:00:00"/>
    <n v="10"/>
    <x v="6"/>
    <n v="2014"/>
    <x v="15"/>
  </r>
  <r>
    <d v="2016-08-31T00:00:00"/>
    <n v="31"/>
    <x v="5"/>
    <n v="2016"/>
    <x v="7"/>
  </r>
  <r>
    <d v="2017-04-01T00:00:00"/>
    <n v="1"/>
    <x v="9"/>
    <n v="2017"/>
    <x v="57"/>
  </r>
  <r>
    <d v="2017-10-12T00:00:00"/>
    <n v="12"/>
    <x v="0"/>
    <n v="2017"/>
    <x v="67"/>
  </r>
  <r>
    <d v="2014-01-15T00:00:00"/>
    <n v="15"/>
    <x v="7"/>
    <n v="2014"/>
    <x v="22"/>
  </r>
  <r>
    <d v="2016-11-28T00:00:00"/>
    <n v="28"/>
    <x v="1"/>
    <n v="2016"/>
    <x v="20"/>
  </r>
  <r>
    <d v="2018-01-02T00:00:00"/>
    <n v="2"/>
    <x v="7"/>
    <n v="2018"/>
    <x v="78"/>
  </r>
  <r>
    <d v="2008-06-04T00:00:00"/>
    <n v="4"/>
    <x v="10"/>
    <n v="2008"/>
    <x v="36"/>
  </r>
  <r>
    <d v="2017-11-03T00:00:00"/>
    <n v="3"/>
    <x v="1"/>
    <n v="2017"/>
    <x v="62"/>
  </r>
  <r>
    <d v="2010-10-06T00:00:00"/>
    <n v="6"/>
    <x v="0"/>
    <n v="2010"/>
    <x v="8"/>
  </r>
  <r>
    <d v="2016-08-03T00:00:00"/>
    <n v="3"/>
    <x v="5"/>
    <n v="2016"/>
    <x v="38"/>
  </r>
  <r>
    <d v="2017-10-12T00:00:00"/>
    <n v="12"/>
    <x v="0"/>
    <n v="2017"/>
    <x v="67"/>
  </r>
  <r>
    <d v="2009-11-23T00:00:00"/>
    <n v="23"/>
    <x v="1"/>
    <n v="2009"/>
    <x v="51"/>
  </r>
  <r>
    <d v="2010-11-20T00:00:00"/>
    <n v="20"/>
    <x v="1"/>
    <n v="2010"/>
    <x v="24"/>
  </r>
  <r>
    <d v="2012-04-13T00:00:00"/>
    <n v="13"/>
    <x v="9"/>
    <n v="2012"/>
    <x v="54"/>
  </r>
  <r>
    <d v="2018-01-08T00:00:00"/>
    <n v="8"/>
    <x v="7"/>
    <n v="2018"/>
    <x v="80"/>
  </r>
  <r>
    <d v="2018-01-08T00:00:00"/>
    <n v="8"/>
    <x v="7"/>
    <n v="2018"/>
    <x v="81"/>
  </r>
  <r>
    <d v="2017-12-23T00:00:00"/>
    <n v="23"/>
    <x v="4"/>
    <n v="2017"/>
    <x v="72"/>
  </r>
  <r>
    <d v="2017-03-09T00:00:00"/>
    <n v="9"/>
    <x v="8"/>
    <n v="2017"/>
    <x v="50"/>
  </r>
  <r>
    <d v="2017-10-12T00:00:00"/>
    <n v="12"/>
    <x v="0"/>
    <n v="2017"/>
    <x v="67"/>
  </r>
  <r>
    <d v="2012-12-20T00:00:00"/>
    <n v="20"/>
    <x v="4"/>
    <n v="2012"/>
    <x v="5"/>
  </r>
  <r>
    <d v="2016-11-28T00:00:00"/>
    <n v="28"/>
    <x v="1"/>
    <n v="2016"/>
    <x v="20"/>
  </r>
  <r>
    <d v="2017-11-30T00:00:00"/>
    <n v="30"/>
    <x v="1"/>
    <n v="2017"/>
    <x v="70"/>
  </r>
  <r>
    <d v="2017-03-23T00:00:00"/>
    <n v="23"/>
    <x v="8"/>
    <n v="2017"/>
    <x v="55"/>
  </r>
  <r>
    <d v="2017-10-12T00:00:00"/>
    <n v="12"/>
    <x v="0"/>
    <n v="2017"/>
    <x v="67"/>
  </r>
  <r>
    <d v="2017-10-25T00:00:00"/>
    <n v="25"/>
    <x v="0"/>
    <n v="2017"/>
    <x v="64"/>
  </r>
  <r>
    <d v="2012-04-20T00:00:00"/>
    <n v="20"/>
    <x v="9"/>
    <n v="2012"/>
    <x v="39"/>
  </r>
  <r>
    <d v="2016-11-28T00:00:00"/>
    <n v="28"/>
    <x v="1"/>
    <n v="2016"/>
    <x v="20"/>
  </r>
  <r>
    <d v="2017-11-20T00:00:00"/>
    <n v="20"/>
    <x v="1"/>
    <n v="2017"/>
    <x v="68"/>
  </r>
  <r>
    <d v="2017-04-17T00:00:00"/>
    <n v="17"/>
    <x v="9"/>
    <n v="2017"/>
    <x v="58"/>
  </r>
  <r>
    <d v="2017-10-09T00:00:00"/>
    <n v="9"/>
    <x v="0"/>
    <n v="2017"/>
    <x v="63"/>
  </r>
  <r>
    <d v="2017-10-12T00:00:00"/>
    <n v="12"/>
    <x v="0"/>
    <n v="2017"/>
    <x v="67"/>
  </r>
  <r>
    <d v="2012-09-28T00:00:00"/>
    <n v="28"/>
    <x v="2"/>
    <n v="2012"/>
    <x v="11"/>
  </r>
  <r>
    <d v="2014-08-23T00:00:00"/>
    <n v="23"/>
    <x v="5"/>
    <n v="2014"/>
    <x v="32"/>
  </r>
  <r>
    <d v="2017-11-30T00:00:00"/>
    <n v="30"/>
    <x v="1"/>
    <n v="2017"/>
    <x v="70"/>
  </r>
  <r>
    <d v="2017-12-13T00:00:00"/>
    <n v="13"/>
    <x v="4"/>
    <n v="2017"/>
    <x v="71"/>
  </r>
  <r>
    <d v="2016-11-17T00:00:00"/>
    <n v="17"/>
    <x v="1"/>
    <n v="2016"/>
    <x v="2"/>
  </r>
  <r>
    <d v="2017-02-17T00:00:00"/>
    <n v="17"/>
    <x v="6"/>
    <n v="2017"/>
    <x v="48"/>
  </r>
  <r>
    <d v="2017-10-12T00:00:00"/>
    <n v="12"/>
    <x v="0"/>
    <n v="2017"/>
    <x v="67"/>
  </r>
  <r>
    <d v="2017-12-23T00:00:00"/>
    <n v="23"/>
    <x v="4"/>
    <n v="2017"/>
    <x v="73"/>
  </r>
  <r>
    <d v="2016-09-15T00:00:00"/>
    <n v="15"/>
    <x v="2"/>
    <n v="2016"/>
    <x v="44"/>
  </r>
  <r>
    <d v="2016-11-04T00:00:00"/>
    <n v="4"/>
    <x v="1"/>
    <n v="2016"/>
    <x v="41"/>
  </r>
  <r>
    <d v="2017-01-12T00:00:00"/>
    <n v="12"/>
    <x v="7"/>
    <n v="2017"/>
    <x v="45"/>
  </r>
  <r>
    <d v="2010-11-20T00:00:00"/>
    <n v="20"/>
    <x v="1"/>
    <n v="2010"/>
    <x v="24"/>
  </r>
  <r>
    <d v="2011-03-16T00:00:00"/>
    <n v="16"/>
    <x v="8"/>
    <n v="2011"/>
    <x v="14"/>
  </r>
  <r>
    <d v="2017-12-23T00:00:00"/>
    <n v="23"/>
    <x v="4"/>
    <n v="2017"/>
    <x v="74"/>
  </r>
  <r>
    <d v="2016-10-26T00:00:00"/>
    <n v="26"/>
    <x v="0"/>
    <n v="2016"/>
    <x v="0"/>
  </r>
  <r>
    <d v="2017-02-10T00:00:00"/>
    <n v="10"/>
    <x v="6"/>
    <n v="2017"/>
    <x v="47"/>
  </r>
  <r>
    <d v="2017-11-14T00:00:00"/>
    <n v="14"/>
    <x v="1"/>
    <n v="2017"/>
    <x v="65"/>
  </r>
  <r>
    <d v="2014-01-15T00:00:00"/>
    <n v="15"/>
    <x v="7"/>
    <n v="2014"/>
    <x v="22"/>
  </r>
  <r>
    <d v="2017-12-23T00:00:00"/>
    <n v="23"/>
    <x v="4"/>
    <n v="2017"/>
    <x v="75"/>
  </r>
  <r>
    <d v="2017-03-09T00:00:00"/>
    <n v="9"/>
    <x v="8"/>
    <n v="2017"/>
    <x v="49"/>
  </r>
  <r>
    <d v="2017-03-15T00:00:00"/>
    <n v="15"/>
    <x v="8"/>
    <n v="2017"/>
    <x v="52"/>
  </r>
  <r>
    <d v="2016-11-28T00:00:00"/>
    <n v="28"/>
    <x v="1"/>
    <n v="2016"/>
    <x v="20"/>
  </r>
  <r>
    <d v="2009-09-11T00:00:00"/>
    <n v="11"/>
    <x v="2"/>
    <n v="2009"/>
    <x v="3"/>
  </r>
  <r>
    <d v="2017-12-23T00:00:00"/>
    <n v="23"/>
    <x v="4"/>
    <n v="2017"/>
    <x v="76"/>
  </r>
  <r>
    <d v="2017-12-23T00:00:00"/>
    <n v="23"/>
    <x v="4"/>
    <n v="2017"/>
    <x v="77"/>
  </r>
  <r>
    <d v="2016-08-31T00:00:00"/>
    <n v="31"/>
    <x v="5"/>
    <n v="2016"/>
    <x v="7"/>
  </r>
  <r>
    <d v="2017-11-14T00:00:00"/>
    <n v="14"/>
    <x v="1"/>
    <n v="2017"/>
    <x v="66"/>
  </r>
  <r>
    <d v="2012-02-10T00:00:00"/>
    <n v="10"/>
    <x v="6"/>
    <n v="2012"/>
    <x v="42"/>
  </r>
  <r>
    <d v="2012-04-20T00:00:00"/>
    <n v="20"/>
    <x v="9"/>
    <n v="2012"/>
    <x v="39"/>
  </r>
  <r>
    <d v="2018-01-18T00:00:00"/>
    <n v="18"/>
    <x v="7"/>
    <n v="2018"/>
    <x v="59"/>
  </r>
  <r>
    <d v="2017-10-13T00:00:00"/>
    <n v="13"/>
    <x v="0"/>
    <n v="2017"/>
    <x v="61"/>
  </r>
  <r>
    <d v="2018-01-03T00:00:00"/>
    <n v="3"/>
    <x v="7"/>
    <n v="2018"/>
    <x v="79"/>
  </r>
  <r>
    <d v="2016-11-16T00:00:00"/>
    <n v="16"/>
    <x v="1"/>
    <n v="2016"/>
    <x v="21"/>
  </r>
  <r>
    <d v="2017-03-09T00:00:00"/>
    <n v="9"/>
    <x v="8"/>
    <n v="2017"/>
    <x v="50"/>
  </r>
  <r>
    <d v="2017-10-12T00:00:00"/>
    <n v="12"/>
    <x v="0"/>
    <n v="2017"/>
    <x v="67"/>
  </r>
  <r>
    <d v="2012-02-16T00:00:00"/>
    <n v="16"/>
    <x v="6"/>
    <n v="2012"/>
    <x v="10"/>
  </r>
  <r>
    <d v="2009-11-23T00:00:00"/>
    <n v="23"/>
    <x v="1"/>
    <n v="2009"/>
    <x v="51"/>
  </r>
  <r>
    <d v="2017-11-03T00:00:00"/>
    <n v="3"/>
    <x v="1"/>
    <n v="2017"/>
    <x v="62"/>
  </r>
  <r>
    <d v="2017-11-20T00:00:00"/>
    <n v="20"/>
    <x v="1"/>
    <n v="2017"/>
    <x v="68"/>
  </r>
  <r>
    <d v="2017-03-23T00:00:00"/>
    <n v="23"/>
    <x v="8"/>
    <n v="2017"/>
    <x v="55"/>
  </r>
  <r>
    <d v="2017-10-12T00:00:00"/>
    <n v="12"/>
    <x v="0"/>
    <n v="2017"/>
    <x v="67"/>
  </r>
  <r>
    <d v="2017-11-30T00:00:00"/>
    <n v="30"/>
    <x v="1"/>
    <n v="2017"/>
    <x v="69"/>
  </r>
  <r>
    <d v="2010-10-06T00:00:00"/>
    <n v="6"/>
    <x v="0"/>
    <n v="2010"/>
    <x v="8"/>
  </r>
  <r>
    <d v="2012-09-10T00:00:00"/>
    <n v="10"/>
    <x v="2"/>
    <n v="2012"/>
    <x v="23"/>
  </r>
  <r>
    <d v="2017-10-13T00:00:00"/>
    <n v="13"/>
    <x v="0"/>
    <n v="2017"/>
    <x v="61"/>
  </r>
  <r>
    <d v="2018-01-08T00:00:00"/>
    <n v="8"/>
    <x v="7"/>
    <n v="2018"/>
    <x v="80"/>
  </r>
  <r>
    <d v="2014-02-10T00:00:00"/>
    <n v="10"/>
    <x v="6"/>
    <n v="2014"/>
    <x v="15"/>
  </r>
  <r>
    <d v="2018-01-02T00:00:00"/>
    <n v="2"/>
    <x v="7"/>
    <n v="2018"/>
    <x v="78"/>
  </r>
  <r>
    <d v="2013-02-21T00:00:00"/>
    <n v="21"/>
    <x v="6"/>
    <n v="2013"/>
    <x v="28"/>
  </r>
  <r>
    <d v="2016-11-28T00:00:00"/>
    <n v="28"/>
    <x v="1"/>
    <n v="2016"/>
    <x v="20"/>
  </r>
  <r>
    <d v="2009-10-21T00:00:00"/>
    <n v="21"/>
    <x v="0"/>
    <n v="2009"/>
    <x v="6"/>
  </r>
  <r>
    <d v="2012-12-20T00:00:00"/>
    <n v="20"/>
    <x v="4"/>
    <n v="2012"/>
    <x v="5"/>
  </r>
  <r>
    <d v="2017-12-23T00:00:00"/>
    <n v="23"/>
    <x v="4"/>
    <n v="2017"/>
    <x v="73"/>
  </r>
  <r>
    <d v="2018-01-08T00:00:00"/>
    <n v="8"/>
    <x v="7"/>
    <n v="2018"/>
    <x v="81"/>
  </r>
  <r>
    <d v="2016-10-26T00:00:00"/>
    <n v="26"/>
    <x v="0"/>
    <n v="2016"/>
    <x v="0"/>
  </r>
  <r>
    <d v="2017-04-01T00:00:00"/>
    <n v="1"/>
    <x v="9"/>
    <n v="2017"/>
    <x v="57"/>
  </r>
  <r>
    <d v="2017-10-09T00:00:00"/>
    <n v="9"/>
    <x v="0"/>
    <n v="2017"/>
    <x v="63"/>
  </r>
  <r>
    <d v="2014-01-15T00:00:00"/>
    <n v="15"/>
    <x v="7"/>
    <n v="2014"/>
    <x v="22"/>
  </r>
  <r>
    <d v="2017-12-13T00:00:00"/>
    <n v="13"/>
    <x v="4"/>
    <n v="2017"/>
    <x v="71"/>
  </r>
  <r>
    <d v="2017-12-23T00:00:00"/>
    <n v="23"/>
    <x v="4"/>
    <n v="2017"/>
    <x v="76"/>
  </r>
  <r>
    <d v="2016-08-03T00:00:00"/>
    <n v="3"/>
    <x v="5"/>
    <n v="2016"/>
    <x v="38"/>
  </r>
  <r>
    <d v="2016-11-05T00:00:00"/>
    <n v="5"/>
    <x v="1"/>
    <n v="2016"/>
    <x v="1"/>
  </r>
  <r>
    <d v="2017-02-10T00:00:00"/>
    <n v="10"/>
    <x v="6"/>
    <n v="2017"/>
    <x v="47"/>
  </r>
  <r>
    <d v="2012-04-20T00:00:00"/>
    <n v="20"/>
    <x v="9"/>
    <n v="2012"/>
    <x v="39"/>
  </r>
  <r>
    <d v="2012-04-13T00:00:00"/>
    <n v="13"/>
    <x v="9"/>
    <n v="2012"/>
    <x v="54"/>
  </r>
  <r>
    <d v="2017-12-23T00:00:00"/>
    <n v="23"/>
    <x v="4"/>
    <n v="2017"/>
    <x v="72"/>
  </r>
  <r>
    <d v="2018-01-08T00:00:00"/>
    <n v="8"/>
    <x v="7"/>
    <n v="2018"/>
    <x v="80"/>
  </r>
  <r>
    <d v="2016-11-04T00:00:00"/>
    <n v="4"/>
    <x v="1"/>
    <n v="2016"/>
    <x v="41"/>
  </r>
  <r>
    <d v="2016-11-26T00:00:00"/>
    <n v="26"/>
    <x v="1"/>
    <n v="2016"/>
    <x v="40"/>
  </r>
  <r>
    <d v="2017-10-25T00:00:00"/>
    <n v="25"/>
    <x v="0"/>
    <n v="2017"/>
    <x v="64"/>
  </r>
  <r>
    <d v="2016-11-28T00:00:00"/>
    <n v="28"/>
    <x v="1"/>
    <n v="2016"/>
    <x v="20"/>
  </r>
  <r>
    <d v="2010-11-20T00:00:00"/>
    <n v="20"/>
    <x v="1"/>
    <n v="2010"/>
    <x v="24"/>
  </r>
  <r>
    <d v="2017-12-23T00:00:00"/>
    <n v="23"/>
    <x v="4"/>
    <n v="2017"/>
    <x v="74"/>
  </r>
  <r>
    <d v="2017-12-23T00:00:00"/>
    <n v="23"/>
    <x v="4"/>
    <n v="2017"/>
    <x v="75"/>
  </r>
  <r>
    <d v="2017-04-17T00:00:00"/>
    <n v="17"/>
    <x v="9"/>
    <n v="2017"/>
    <x v="58"/>
  </r>
  <r>
    <d v="2017-10-12T00:00:00"/>
    <n v="12"/>
    <x v="0"/>
    <n v="2017"/>
    <x v="67"/>
  </r>
  <r>
    <d v="2017-11-30T00:00:00"/>
    <n v="30"/>
    <x v="1"/>
    <n v="2017"/>
    <x v="70"/>
  </r>
  <r>
    <d v="2017-03-09T00:00:00"/>
    <n v="9"/>
    <x v="8"/>
    <n v="2017"/>
    <x v="49"/>
  </r>
  <r>
    <d v="2012-04-20T00:00:00"/>
    <n v="20"/>
    <x v="9"/>
    <n v="2012"/>
    <x v="39"/>
  </r>
  <r>
    <d v="2012-09-28T00:00:00"/>
    <n v="28"/>
    <x v="2"/>
    <n v="2012"/>
    <x v="11"/>
  </r>
  <r>
    <d v="2017-11-03T00:00:00"/>
    <n v="3"/>
    <x v="1"/>
    <n v="2017"/>
    <x v="62"/>
  </r>
  <r>
    <d v="2017-11-20T00:00:00"/>
    <n v="20"/>
    <x v="1"/>
    <n v="2017"/>
    <x v="68"/>
  </r>
  <r>
    <d v="2017-01-12T00:00:00"/>
    <n v="12"/>
    <x v="7"/>
    <n v="2017"/>
    <x v="45"/>
  </r>
  <r>
    <d v="2017-02-17T00:00:00"/>
    <n v="17"/>
    <x v="6"/>
    <n v="2017"/>
    <x v="48"/>
  </r>
  <r>
    <d v="2017-11-14T00:00:00"/>
    <n v="14"/>
    <x v="1"/>
    <n v="2017"/>
    <x v="65"/>
  </r>
  <r>
    <d v="2008-06-04T00:00:00"/>
    <n v="4"/>
    <x v="10"/>
    <n v="2008"/>
    <x v="36"/>
  </r>
  <r>
    <d v="2009-11-23T00:00:00"/>
    <n v="23"/>
    <x v="1"/>
    <n v="2009"/>
    <x v="51"/>
  </r>
  <r>
    <d v="2018-01-03T00:00:00"/>
    <n v="3"/>
    <x v="7"/>
    <n v="2018"/>
    <x v="79"/>
  </r>
  <r>
    <d v="2016-09-15T00:00:00"/>
    <n v="15"/>
    <x v="2"/>
    <n v="2016"/>
    <x v="44"/>
  </r>
  <r>
    <d v="2016-11-17T00:00:00"/>
    <n v="17"/>
    <x v="1"/>
    <n v="2016"/>
    <x v="2"/>
  </r>
  <r>
    <d v="2009-09-11T00:00:00"/>
    <n v="11"/>
    <x v="2"/>
    <n v="2009"/>
    <x v="3"/>
  </r>
  <r>
    <d v="2017-12-23T00:00:00"/>
    <n v="23"/>
    <x v="4"/>
    <n v="2017"/>
    <x v="76"/>
  </r>
  <r>
    <d v="2018-01-08T00:00:00"/>
    <n v="8"/>
    <x v="7"/>
    <n v="2018"/>
    <x v="80"/>
  </r>
  <r>
    <d v="2017-12-23T00:00:00"/>
    <n v="23"/>
    <x v="4"/>
    <n v="2017"/>
    <x v="73"/>
  </r>
  <r>
    <m/>
    <n v="0"/>
    <x v="7"/>
    <n v="1900"/>
    <x v="82"/>
  </r>
  <r>
    <d v="2016-08-31T00:00:00"/>
    <n v="31"/>
    <x v="5"/>
    <n v="2016"/>
    <x v="7"/>
  </r>
  <r>
    <d v="2017-03-15T00:00:00"/>
    <n v="15"/>
    <x v="8"/>
    <n v="2017"/>
    <x v="52"/>
  </r>
  <r>
    <d v="2017-11-14T00:00:00"/>
    <n v="14"/>
    <x v="1"/>
    <n v="2017"/>
    <x v="65"/>
  </r>
  <r>
    <d v="2014-08-23T00:00:00"/>
    <n v="23"/>
    <x v="5"/>
    <n v="2014"/>
    <x v="32"/>
  </r>
  <r>
    <d v="2017-10-13T00:00:00"/>
    <n v="13"/>
    <x v="0"/>
    <n v="2017"/>
    <x v="61"/>
  </r>
  <r>
    <d v="2017-03-23T00:00:00"/>
    <n v="23"/>
    <x v="8"/>
    <n v="2017"/>
    <x v="55"/>
  </r>
  <r>
    <d v="2017-11-14T00:00:00"/>
    <n v="14"/>
    <x v="1"/>
    <n v="2017"/>
    <x v="65"/>
  </r>
  <r>
    <d v="2017-11-14T00:00:00"/>
    <n v="14"/>
    <x v="1"/>
    <n v="2017"/>
    <x v="66"/>
  </r>
  <r>
    <d v="2012-02-10T00:00:00"/>
    <n v="10"/>
    <x v="6"/>
    <n v="2012"/>
    <x v="42"/>
  </r>
  <r>
    <d v="2012-02-16T00:00:00"/>
    <n v="16"/>
    <x v="6"/>
    <n v="2012"/>
    <x v="10"/>
  </r>
  <r>
    <d v="2018-01-08T00:00:00"/>
    <n v="8"/>
    <x v="7"/>
    <n v="2018"/>
    <x v="81"/>
  </r>
  <r>
    <d v="2014-02-10T00:00:00"/>
    <n v="10"/>
    <x v="6"/>
    <n v="2014"/>
    <x v="15"/>
  </r>
  <r>
    <d v="2017-02-10T00:00:00"/>
    <n v="10"/>
    <x v="6"/>
    <n v="2017"/>
    <x v="47"/>
  </r>
  <r>
    <d v="2017-10-12T00:00:00"/>
    <n v="12"/>
    <x v="0"/>
    <n v="2017"/>
    <x v="67"/>
  </r>
  <r>
    <d v="2011-03-16T00:00:00"/>
    <n v="16"/>
    <x v="8"/>
    <n v="2011"/>
    <x v="14"/>
  </r>
  <r>
    <d v="2017-12-23T00:00:00"/>
    <n v="23"/>
    <x v="4"/>
    <n v="2017"/>
    <x v="76"/>
  </r>
  <r>
    <d v="2016-11-16T00:00:00"/>
    <n v="16"/>
    <x v="1"/>
    <n v="2016"/>
    <x v="21"/>
  </r>
  <r>
    <d v="2017-12-23T00:00:00"/>
    <n v="23"/>
    <x v="4"/>
    <n v="2017"/>
    <x v="77"/>
  </r>
  <r>
    <d v="2018-01-02T00:00:00"/>
    <n v="2"/>
    <x v="7"/>
    <n v="2018"/>
    <x v="78"/>
  </r>
  <r>
    <d v="2009-10-21T00:00:00"/>
    <n v="21"/>
    <x v="0"/>
    <n v="2009"/>
    <x v="6"/>
  </r>
  <r>
    <d v="2017-12-23T00:00:00"/>
    <n v="23"/>
    <x v="4"/>
    <n v="2017"/>
    <x v="73"/>
  </r>
  <r>
    <d v="2017-12-23T00:00:00"/>
    <n v="23"/>
    <x v="4"/>
    <n v="2017"/>
    <x v="72"/>
  </r>
  <r>
    <d v="2016-11-05T00:00:00"/>
    <n v="5"/>
    <x v="1"/>
    <n v="2016"/>
    <x v="1"/>
  </r>
  <r>
    <d v="2017-03-09T00:00:00"/>
    <n v="9"/>
    <x v="8"/>
    <n v="2017"/>
    <x v="50"/>
  </r>
  <r>
    <d v="2017-12-23T00:00:00"/>
    <n v="23"/>
    <x v="4"/>
    <n v="2017"/>
    <x v="77"/>
  </r>
  <r>
    <d v="2012-09-10T00:00:00"/>
    <n v="10"/>
    <x v="2"/>
    <n v="2012"/>
    <x v="23"/>
  </r>
  <r>
    <d v="2017-12-23T00:00:00"/>
    <n v="23"/>
    <x v="4"/>
    <n v="2017"/>
    <x v="74"/>
  </r>
  <r>
    <d v="2017-11-14T00:00:00"/>
    <n v="14"/>
    <x v="1"/>
    <n v="2017"/>
    <x v="65"/>
  </r>
  <r>
    <d v="2017-11-30T00:00:00"/>
    <n v="30"/>
    <x v="1"/>
    <n v="2017"/>
    <x v="69"/>
  </r>
  <r>
    <d v="2018-01-02T00:00:00"/>
    <n v="2"/>
    <x v="7"/>
    <n v="2018"/>
    <x v="78"/>
  </r>
  <r>
    <d v="2017-03-09T00:00:00"/>
    <n v="9"/>
    <x v="8"/>
    <n v="2017"/>
    <x v="49"/>
  </r>
  <r>
    <d v="2010-11-20T00:00:00"/>
    <n v="20"/>
    <x v="1"/>
    <n v="2010"/>
    <x v="24"/>
  </r>
  <r>
    <d v="2017-12-23T00:00:00"/>
    <n v="23"/>
    <x v="4"/>
    <n v="2017"/>
    <x v="75"/>
  </r>
  <r>
    <d v="2016-10-26T00:00:00"/>
    <n v="26"/>
    <x v="0"/>
    <n v="2016"/>
    <x v="0"/>
  </r>
  <r>
    <d v="2017-04-01T00:00:00"/>
    <n v="1"/>
    <x v="9"/>
    <n v="2017"/>
    <x v="57"/>
  </r>
  <r>
    <d v="2017-10-12T00:00:00"/>
    <n v="12"/>
    <x v="0"/>
    <n v="2017"/>
    <x v="67"/>
  </r>
  <r>
    <d v="2017-12-23T00:00:00"/>
    <n v="23"/>
    <x v="4"/>
    <n v="2017"/>
    <x v="77"/>
  </r>
  <r>
    <d v="2010-11-20T00:00:00"/>
    <n v="20"/>
    <x v="1"/>
    <n v="2010"/>
    <x v="24"/>
  </r>
  <r>
    <d v="2010-10-06T00:00:00"/>
    <n v="6"/>
    <x v="0"/>
    <n v="2010"/>
    <x v="8"/>
  </r>
  <r>
    <d v="2017-12-23T00:00:00"/>
    <n v="23"/>
    <x v="4"/>
    <n v="2017"/>
    <x v="77"/>
  </r>
  <r>
    <d v="2018-01-02T00:00:00"/>
    <n v="2"/>
    <x v="7"/>
    <n v="2018"/>
    <x v="78"/>
  </r>
  <r>
    <d v="2008-06-04T00:00:00"/>
    <n v="4"/>
    <x v="10"/>
    <n v="2008"/>
    <x v="36"/>
  </r>
  <r>
    <d v="2012-12-20T00:00:00"/>
    <n v="20"/>
    <x v="4"/>
    <n v="2012"/>
    <x v="5"/>
  </r>
  <r>
    <d v="2017-11-03T00:00:00"/>
    <n v="3"/>
    <x v="1"/>
    <n v="2017"/>
    <x v="62"/>
  </r>
  <r>
    <d v="2017-04-17T00:00:00"/>
    <n v="17"/>
    <x v="9"/>
    <n v="2017"/>
    <x v="58"/>
  </r>
  <r>
    <d v="2017-10-09T00:00:00"/>
    <n v="9"/>
    <x v="0"/>
    <n v="2017"/>
    <x v="63"/>
  </r>
  <r>
    <d v="2018-01-02T00:00:00"/>
    <n v="2"/>
    <x v="7"/>
    <n v="2018"/>
    <x v="78"/>
  </r>
  <r>
    <d v="2012-09-10T00:00:00"/>
    <n v="10"/>
    <x v="2"/>
    <n v="2012"/>
    <x v="23"/>
  </r>
  <r>
    <d v="2013-02-21T00:00:00"/>
    <n v="21"/>
    <x v="6"/>
    <n v="2013"/>
    <x v="28"/>
  </r>
  <r>
    <d v="2018-02-16T00:00:00"/>
    <n v="16"/>
    <x v="6"/>
    <n v="2018"/>
    <x v="83"/>
  </r>
  <r>
    <d v="2018-02-15T00:00:00"/>
    <n v="15"/>
    <x v="6"/>
    <n v="2018"/>
    <x v="84"/>
  </r>
  <r>
    <d v="2016-08-03T00:00:00"/>
    <n v="3"/>
    <x v="5"/>
    <n v="2016"/>
    <x v="38"/>
  </r>
  <r>
    <d v="2017-03-15T00:00:00"/>
    <n v="15"/>
    <x v="8"/>
    <n v="2017"/>
    <x v="52"/>
  </r>
  <r>
    <d v="2018-01-02T00:00:00"/>
    <n v="2"/>
    <x v="7"/>
    <n v="2018"/>
    <x v="78"/>
  </r>
  <r>
    <d v="2014-01-15T00:00:00"/>
    <n v="15"/>
    <x v="7"/>
    <n v="2014"/>
    <x v="22"/>
  </r>
  <r>
    <d v="2018-01-18T00:00:00"/>
    <n v="18"/>
    <x v="7"/>
    <n v="2018"/>
    <x v="59"/>
  </r>
  <r>
    <d v="2017-10-25T00:00:00"/>
    <n v="25"/>
    <x v="0"/>
    <n v="2017"/>
    <x v="64"/>
  </r>
  <r>
    <d v="2017-12-13T00:00:00"/>
    <n v="13"/>
    <x v="4"/>
    <n v="2017"/>
    <x v="71"/>
  </r>
  <r>
    <d v="2018-01-02T00:00:00"/>
    <n v="2"/>
    <x v="7"/>
    <n v="2018"/>
    <x v="78"/>
  </r>
  <r>
    <d v="2012-02-16T00:00:00"/>
    <n v="16"/>
    <x v="6"/>
    <n v="2012"/>
    <x v="10"/>
  </r>
  <r>
    <d v="2012-09-10T00:00:00"/>
    <n v="10"/>
    <x v="2"/>
    <n v="2012"/>
    <x v="23"/>
  </r>
  <r>
    <d v="2014-08-23T00:00:00"/>
    <n v="23"/>
    <x v="5"/>
    <n v="2014"/>
    <x v="32"/>
  </r>
  <r>
    <d v="2016-09-15T00:00:00"/>
    <n v="15"/>
    <x v="2"/>
    <n v="2016"/>
    <x v="44"/>
  </r>
  <r>
    <d v="2017-11-30T00:00:00"/>
    <n v="30"/>
    <x v="1"/>
    <n v="2017"/>
    <x v="70"/>
  </r>
  <r>
    <d v="2018-01-02T00:00:00"/>
    <n v="2"/>
    <x v="7"/>
    <n v="2018"/>
    <x v="78"/>
  </r>
  <r>
    <d v="2016-11-05T00:00:00"/>
    <n v="5"/>
    <x v="1"/>
    <n v="2016"/>
    <x v="1"/>
  </r>
  <r>
    <d v="2009-11-23T00:00:00"/>
    <n v="23"/>
    <x v="1"/>
    <n v="2009"/>
    <x v="51"/>
  </r>
  <r>
    <d v="2012-04-13T00:00:00"/>
    <n v="13"/>
    <x v="9"/>
    <n v="2012"/>
    <x v="54"/>
  </r>
  <r>
    <d v="2018-02-15T00:00:00"/>
    <n v="15"/>
    <x v="6"/>
    <n v="2018"/>
    <x v="84"/>
  </r>
  <r>
    <d v="2016-11-04T00:00:00"/>
    <n v="4"/>
    <x v="1"/>
    <n v="2016"/>
    <x v="41"/>
  </r>
  <r>
    <d v="2017-02-10T00:00:00"/>
    <n v="10"/>
    <x v="6"/>
    <n v="2017"/>
    <x v="47"/>
  </r>
  <r>
    <d v="2017-11-20T00:00:00"/>
    <n v="20"/>
    <x v="1"/>
    <n v="2017"/>
    <x v="68"/>
  </r>
  <r>
    <d v="2017-03-09T00:00:00"/>
    <n v="9"/>
    <x v="8"/>
    <n v="2017"/>
    <x v="49"/>
  </r>
  <r>
    <d v="2012-02-10T00:00:00"/>
    <n v="10"/>
    <x v="6"/>
    <n v="2012"/>
    <x v="42"/>
  </r>
  <r>
    <d v="2017-12-23T00:00:00"/>
    <n v="23"/>
    <x v="4"/>
    <n v="2017"/>
    <x v="74"/>
  </r>
  <r>
    <d v="2017-12-23T00:00:00"/>
    <n v="23"/>
    <x v="4"/>
    <n v="2017"/>
    <x v="75"/>
  </r>
  <r>
    <d v="2016-08-31T00:00:00"/>
    <n v="31"/>
    <x v="5"/>
    <n v="2016"/>
    <x v="7"/>
  </r>
  <r>
    <d v="2016-11-17T00:00:00"/>
    <n v="17"/>
    <x v="1"/>
    <n v="2016"/>
    <x v="2"/>
  </r>
  <r>
    <d v="2017-01-12T00:00:00"/>
    <n v="12"/>
    <x v="7"/>
    <n v="2017"/>
    <x v="45"/>
  </r>
  <r>
    <d v="2012-09-28T00:00:00"/>
    <n v="28"/>
    <x v="2"/>
    <n v="2012"/>
    <x v="11"/>
  </r>
  <r>
    <d v="2018-02-16T00:00:00"/>
    <n v="16"/>
    <x v="6"/>
    <n v="2018"/>
    <x v="83"/>
  </r>
  <r>
    <d v="2017-02-17T00:00:00"/>
    <n v="17"/>
    <x v="6"/>
    <n v="2017"/>
    <x v="48"/>
  </r>
  <r>
    <d v="2017-10-12T00:00:00"/>
    <n v="12"/>
    <x v="0"/>
    <n v="2017"/>
    <x v="67"/>
  </r>
  <r>
    <d v="2017-11-14T00:00:00"/>
    <n v="14"/>
    <x v="1"/>
    <n v="2017"/>
    <x v="65"/>
  </r>
  <r>
    <d v="2017-11-14T00:00:00"/>
    <n v="14"/>
    <x v="1"/>
    <n v="2017"/>
    <x v="66"/>
  </r>
  <r>
    <d v="2009-09-11T00:00:00"/>
    <n v="11"/>
    <x v="2"/>
    <n v="2009"/>
    <x v="3"/>
  </r>
  <r>
    <d v="2018-01-08T00:00:00"/>
    <n v="8"/>
    <x v="7"/>
    <n v="2018"/>
    <x v="81"/>
  </r>
  <r>
    <d v="2017-03-23T00:00:00"/>
    <n v="23"/>
    <x v="8"/>
    <n v="2017"/>
    <x v="55"/>
  </r>
  <r>
    <d v="2018-01-08T00:00:00"/>
    <n v="8"/>
    <x v="7"/>
    <n v="2018"/>
    <x v="80"/>
  </r>
  <r>
    <d v="2009-11-23T00:00:00"/>
    <n v="23"/>
    <x v="1"/>
    <n v="2009"/>
    <x v="51"/>
  </r>
  <r>
    <d v="2012-09-10T00:00:00"/>
    <n v="10"/>
    <x v="2"/>
    <n v="2012"/>
    <x v="23"/>
  </r>
  <r>
    <d v="2011-03-16T00:00:00"/>
    <n v="16"/>
    <x v="8"/>
    <n v="2011"/>
    <x v="14"/>
  </r>
  <r>
    <d v="2014-02-10T00:00:00"/>
    <n v="10"/>
    <x v="6"/>
    <n v="2014"/>
    <x v="15"/>
  </r>
  <r>
    <d v="2017-11-03T00:00:00"/>
    <n v="3"/>
    <x v="1"/>
    <n v="2017"/>
    <x v="62"/>
  </r>
  <r>
    <d v="2016-11-26T00:00:00"/>
    <n v="26"/>
    <x v="1"/>
    <n v="2016"/>
    <x v="40"/>
  </r>
  <r>
    <d v="2017-10-13T00:00:00"/>
    <n v="13"/>
    <x v="0"/>
    <n v="2017"/>
    <x v="61"/>
  </r>
  <r>
    <d v="2017-11-14T00:00:00"/>
    <n v="14"/>
    <x v="1"/>
    <n v="2017"/>
    <x v="66"/>
  </r>
  <r>
    <d v="2018-01-03T00:00:00"/>
    <n v="3"/>
    <x v="7"/>
    <n v="2018"/>
    <x v="79"/>
  </r>
  <r>
    <d v="2009-11-23T00:00:00"/>
    <n v="23"/>
    <x v="1"/>
    <n v="2009"/>
    <x v="51"/>
  </r>
  <r>
    <d v="2012-09-10T00:00:00"/>
    <n v="10"/>
    <x v="2"/>
    <n v="2012"/>
    <x v="23"/>
  </r>
  <r>
    <d v="2009-10-21T00:00:00"/>
    <n v="21"/>
    <x v="0"/>
    <n v="2009"/>
    <x v="6"/>
  </r>
  <r>
    <d v="2017-03-15T00:00:00"/>
    <n v="15"/>
    <x v="8"/>
    <n v="2017"/>
    <x v="52"/>
  </r>
  <r>
    <d v="2018-02-17T00:00:00"/>
    <n v="17"/>
    <x v="6"/>
    <n v="2018"/>
    <x v="85"/>
  </r>
  <r>
    <d v="2016-11-16T00:00:00"/>
    <n v="16"/>
    <x v="1"/>
    <n v="2016"/>
    <x v="21"/>
  </r>
  <r>
    <d v="2017-04-01T00:00:00"/>
    <n v="1"/>
    <x v="9"/>
    <n v="2017"/>
    <x v="57"/>
  </r>
  <r>
    <d v="2017-03-09T00:00:00"/>
    <n v="9"/>
    <x v="8"/>
    <n v="2017"/>
    <x v="49"/>
  </r>
  <r>
    <d v="2012-02-16T00:00:00"/>
    <n v="16"/>
    <x v="6"/>
    <n v="2012"/>
    <x v="10"/>
  </r>
  <r>
    <d v="2016-10-26T00:00:00"/>
    <n v="26"/>
    <x v="0"/>
    <n v="2016"/>
    <x v="0"/>
  </r>
  <r>
    <d v="2017-12-23T00:00:00"/>
    <n v="23"/>
    <x v="4"/>
    <n v="2017"/>
    <x v="72"/>
  </r>
  <r>
    <d v="2008-06-04T00:00:00"/>
    <n v="4"/>
    <x v="10"/>
    <n v="2008"/>
    <x v="36"/>
  </r>
  <r>
    <d v="2010-11-20T00:00:00"/>
    <n v="20"/>
    <x v="1"/>
    <n v="2010"/>
    <x v="24"/>
  </r>
  <r>
    <d v="2017-11-14T00:00:00"/>
    <n v="14"/>
    <x v="1"/>
    <n v="2017"/>
    <x v="65"/>
  </r>
  <r>
    <d v="2017-12-23T00:00:00"/>
    <n v="23"/>
    <x v="4"/>
    <n v="2017"/>
    <x v="76"/>
  </r>
  <r>
    <d v="2017-12-23T00:00:00"/>
    <n v="23"/>
    <x v="4"/>
    <n v="2017"/>
    <x v="72"/>
  </r>
  <r>
    <d v="2010-11-20T00:00:00"/>
    <n v="20"/>
    <x v="1"/>
    <n v="2010"/>
    <x v="24"/>
  </r>
  <r>
    <d v="2018-02-15T00:00:00"/>
    <n v="15"/>
    <x v="6"/>
    <n v="2018"/>
    <x v="84"/>
  </r>
  <r>
    <d v="2017-11-30T00:00:00"/>
    <n v="30"/>
    <x v="1"/>
    <n v="2017"/>
    <x v="69"/>
  </r>
  <r>
    <d v="2017-11-30T00:00:00"/>
    <n v="30"/>
    <x v="1"/>
    <n v="2017"/>
    <x v="70"/>
  </r>
  <r>
    <d v="2017-12-23T00:00:00"/>
    <n v="23"/>
    <x v="4"/>
    <n v="2017"/>
    <x v="72"/>
  </r>
  <r>
    <d v="2012-12-20T00:00:00"/>
    <n v="20"/>
    <x v="4"/>
    <n v="2012"/>
    <x v="5"/>
  </r>
</pivotCacheRecords>
</file>

<file path=xl/pivotCache/pivotCacheRecords12.xml><?xml version="1.0" encoding="utf-8"?>
<pivotCacheRecords xmlns="http://schemas.openxmlformats.org/spreadsheetml/2006/main" xmlns:r="http://schemas.openxmlformats.org/officeDocument/2006/relationships" count="1413">
  <r>
    <s v="Sh. Kuldeep Narayan Additional Sessions Judge"/>
    <s v="Pilot Court"/>
    <s v="District and Sessions Judge, West, THC"/>
    <s v="West"/>
    <x v="0"/>
    <x v="0"/>
    <s v="313/2016"/>
    <s v="Khyala"/>
    <x v="0"/>
    <s v="SC"/>
    <n v="2016"/>
    <s v="State"/>
    <s v="V.Sanjay Kr. &amp; Ors"/>
    <x v="0"/>
    <s v="Charge"/>
    <x v="0"/>
    <n v="15"/>
    <s v="Part arguments on charge heard."/>
    <s v="On request of counsel for the accused, case adjourned for further arguments on charge."/>
    <d v="2017-01-11T00:00:00"/>
    <s v="Case received by transfer today."/>
    <d v="2016-10-26T00:00:00"/>
    <m/>
    <x v="0"/>
    <m/>
  </r>
  <r>
    <s v="Sh. Kuldeep Narayan Additional Sessions Judge"/>
    <s v="Pilot Court"/>
    <s v="District and Sessions Judge, West, THC"/>
    <s v="West"/>
    <x v="0"/>
    <x v="0"/>
    <s v="557/2016"/>
    <s v="NIHAL VIHAR"/>
    <x v="1"/>
    <s v="SC"/>
    <n v="2016"/>
    <s v="State"/>
    <s v="Manish Kumar"/>
    <x v="1"/>
    <s v="Charge"/>
    <x v="0"/>
    <n v="20"/>
    <s v="Part arguments on the point of charge heard."/>
    <s v="On request of counsel of both accused persons, matter adjourned for framing of charge."/>
    <d v="2017-01-04T00:00:00"/>
    <s v="Case received by transfer today."/>
    <d v="2016-11-05T00:00:00"/>
    <m/>
    <x v="0"/>
    <m/>
  </r>
  <r>
    <s v="Sh. Kuldeep Narayan Additional Sessions Judge"/>
    <s v="Pilot Court"/>
    <s v="District and Sessions Judge, West, THC"/>
    <s v="West"/>
    <x v="0"/>
    <x v="0"/>
    <s v="585/2016"/>
    <s v="Ranhola"/>
    <x v="2"/>
    <s v="SC"/>
    <n v="2016"/>
    <s v="State"/>
    <s v="Amit @ Meeta &amp; Ors."/>
    <x v="2"/>
    <s v="Charge"/>
    <x v="0"/>
    <n v="10"/>
    <s v="Fresh Vakaltnama filed on behalf accused persons."/>
    <s v="Counsel for accused sought time for going through the file and argue on charge."/>
    <d v="2017-01-09T00:00:00"/>
    <s v="Case received by transfer today."/>
    <d v="2016-11-17T00:00:00"/>
    <m/>
    <x v="0"/>
    <m/>
  </r>
  <r>
    <s v="Sh. Kuldeep Narayan Additional Sessions Judge"/>
    <s v="Pilot Court"/>
    <s v="District and Sessions Judge, West, THC"/>
    <s v="West"/>
    <x v="0"/>
    <x v="0"/>
    <s v="110/2009"/>
    <s v="Khyala"/>
    <x v="3"/>
    <s v="SC"/>
    <n v="2016"/>
    <s v="State"/>
    <s v="Raj Kumar @ Gujjar"/>
    <x v="3"/>
    <s v="P.E"/>
    <x v="1"/>
    <n v="7"/>
    <s v="Matter adjourned on the request of the State."/>
    <s v="PW-28 was to be examined who was not present."/>
    <d v="2017-01-10T00:00:00"/>
    <s v="Case received by transfer today."/>
    <d v="2009-09-11T00:00:00"/>
    <m/>
    <x v="0"/>
    <m/>
  </r>
  <r>
    <s v="Sh. Kuldeep Narayan Additional Sessions Judge"/>
    <s v="Pilot Court"/>
    <s v="District and Sessions Judge, West, THC"/>
    <s v="West"/>
    <x v="0"/>
    <x v="0"/>
    <m/>
    <m/>
    <x v="4"/>
    <s v="SC"/>
    <n v="2016"/>
    <s v="State"/>
    <s v="Rahul Nirwal &amp; Ors"/>
    <x v="4"/>
    <s v="P.E"/>
    <x v="1"/>
    <n v="20"/>
    <s v="Application for exemption of accused Smt. Rajesh was allowed. Her interim bail was extended till next date"/>
    <s v="Ld. APP sought time to see whether more PE is to be led or not."/>
    <d v="2017-01-11T00:00:00"/>
    <s v="Case received by transfer today."/>
    <d v="2014-07-03T00:00:00"/>
    <m/>
    <x v="0"/>
    <m/>
  </r>
  <r>
    <s v="Sh. Kuldeep Narayan Additional Sessions Judge"/>
    <s v="Pilot Court"/>
    <s v="District and Sessions Judge, West, THC"/>
    <s v="West"/>
    <x v="0"/>
    <x v="0"/>
    <s v="298/2012"/>
    <s v="Hari Nagar"/>
    <x v="5"/>
    <s v="SC"/>
    <n v="2016"/>
    <s v="State"/>
    <s v="Hari Om"/>
    <x v="5"/>
    <s v="Statement of Accused"/>
    <x v="2"/>
    <n v="7"/>
    <s v="Vide order dated 28.112016, prosecution evidence was closed."/>
    <s v="Matter adjourned for recording statement of the accused."/>
    <d v="2017-01-12T00:00:00"/>
    <s v="Case received by transfer today."/>
    <d v="2012-12-20T00:00:00"/>
    <m/>
    <x v="0"/>
    <m/>
  </r>
  <r>
    <s v="Sh. Kuldeep Narayan Additional Sessions Judge"/>
    <s v="Pilot Court"/>
    <s v="District and Sessions Judge, West, THC"/>
    <s v="West"/>
    <x v="0"/>
    <x v="0"/>
    <s v="189/2009"/>
    <s v="Kirti Nagar"/>
    <x v="6"/>
    <s v="SC"/>
    <n v="2016"/>
    <s v="State"/>
    <s v="Ravi @Rambo"/>
    <x v="6"/>
    <s v="D.E"/>
    <x v="3"/>
    <n v="20"/>
    <s v="D.E closed on behalf accused Ravi@ Rambo."/>
    <s v="Ld. counsel for the accused closed D.E and matter was listed for recording the Statement of accused."/>
    <d v="2017-01-10T00:00:00"/>
    <s v="Case received by transfer today."/>
    <d v="2009-10-21T00:00:00"/>
    <m/>
    <x v="0"/>
    <m/>
  </r>
  <r>
    <s v="Sh. Kuldeep Narayan Additional Sessions Judge"/>
    <s v="Pilot Court"/>
    <s v="District and Sessions Judge, West, THC"/>
    <s v="West"/>
    <x v="0"/>
    <x v="1"/>
    <s v="326/2016"/>
    <s v="Vikas Puri"/>
    <x v="7"/>
    <s v="SC"/>
    <n v="2016"/>
    <s v="State"/>
    <s v="Nasir @ Poli etc"/>
    <x v="7"/>
    <s v="Charge"/>
    <x v="0"/>
    <n v="45"/>
    <s v="Counsel for three accused persons made separate statement with regard to not pressing the bail applications. The bail application of three accused persons were dismissed as not-pressed. IO was directed to file FSL report within 15 days."/>
    <s v="Matter was adjourned for arguments on charge."/>
    <d v="2017-01-13T00:00:00"/>
    <s v="Case received by transfer today."/>
    <d v="2016-08-31T00:00:00"/>
    <m/>
    <x v="0"/>
    <m/>
  </r>
  <r>
    <s v="Sh. Kuldeep Narayan Additional Sessions Judge"/>
    <s v="Pilot Court"/>
    <s v="District and Sessions Judge, West, THC"/>
    <s v="West"/>
    <x v="0"/>
    <x v="1"/>
    <s v="170/2010"/>
    <s v="Hari Nagar"/>
    <x v="8"/>
    <s v="SC"/>
    <n v="2016"/>
    <s v="State"/>
    <s v="Ricky etc"/>
    <x v="8"/>
    <s v="P.E"/>
    <x v="1"/>
    <n v="10"/>
    <s v="PW-32 Insp. M.L. Meena was not present. Request for exemption was sent on the ground that he was busy in Republic Day arrangement. He was ordered to be summoned again."/>
    <s v="The matter adjourned as PW-32 Insp. M.L. Meena was not present for his evidence"/>
    <d v="2017-01-11T00:00:00"/>
    <s v="Case received by transfer today."/>
    <d v="2010-10-06T00:00:00"/>
    <m/>
    <x v="0"/>
    <m/>
  </r>
  <r>
    <s v="Sh. Kuldeep Narayan Additional Sessions Judge"/>
    <s v="Pilot Court"/>
    <s v="District and Sessions Judge, West, THC"/>
    <s v="West"/>
    <x v="0"/>
    <x v="1"/>
    <m/>
    <m/>
    <x v="9"/>
    <s v="SC"/>
    <n v="2016"/>
    <s v="State"/>
    <s v="Sher Khan etc"/>
    <x v="9"/>
    <s v="P.E"/>
    <x v="1"/>
    <n v="60"/>
    <s v="PW-33 Insp. Arjun was partly recorded in chief. His further examination-in-chief deferred on his request."/>
    <s v="The matter adjourned on request of PW-33 Insp. Arjun as he had to go to attend his ailing father in hospital."/>
    <d v="2017-01-09T00:00:00"/>
    <s v="Case received by transfer today."/>
    <d v="2013-10-30T00:00:00"/>
    <d v="2017-08-19T00:00:00"/>
    <x v="1"/>
    <s v="ACQUITTED"/>
  </r>
  <r>
    <s v="Sh. Kuldeep Narayan Additional Sessions Judge"/>
    <s v="Pilot Court"/>
    <s v="District and Sessions Judge, West, THC"/>
    <s v="West"/>
    <x v="0"/>
    <x v="1"/>
    <s v="214/2011"/>
    <s v="Ranhola"/>
    <x v="10"/>
    <s v="SC"/>
    <n v="2016"/>
    <s v="State"/>
    <s v="Ravinder @ Solanki etc"/>
    <x v="10"/>
    <s v="P.E"/>
    <x v="1"/>
    <n v="10"/>
    <s v="PW-39 Insp. A.K. Singh sent request for adjournment, which was considered and allowed. He was summoned for the next date of hearing."/>
    <s v="Case was adjourned on the request of PW-39 A.K. Singh as he had to appear before some other court in Dwarka."/>
    <d v="2017-01-12T00:00:00"/>
    <s v="Case received by transfer today."/>
    <d v="2012-02-16T00:00:00"/>
    <m/>
    <x v="0"/>
    <m/>
  </r>
  <r>
    <s v="Sh. Kuldeep Narayan Additional Sessions Judge"/>
    <s v="Pilot Court"/>
    <s v="District and Sessions Judge, West, THC"/>
    <s v="West"/>
    <x v="0"/>
    <x v="1"/>
    <s v="115/2012"/>
    <s v="Mundka"/>
    <x v="11"/>
    <s v="SC"/>
    <n v="2016"/>
    <s v="State"/>
    <s v="Vikrant etc"/>
    <x v="11"/>
    <s v="Statement of Accused"/>
    <x v="2"/>
    <n v="10"/>
    <s v="Accused Sandeep sought adjournment as his counsel was not available. Ld. Addl. P.P also sought time to go through the file."/>
    <s v="Ld. Addl. P.P also sought time to go through the file. The matter was adjourned for recording statement of accused persons on 10.1.2017."/>
    <d v="2017-01-10T00:00:00"/>
    <s v="Case received by transfer today."/>
    <d v="2012-09-28T00:00:00"/>
    <m/>
    <x v="0"/>
    <m/>
  </r>
  <r>
    <s v="Sh. Kuldeep Narayan Additional Sessions Judge"/>
    <s v="Pilot Court"/>
    <s v="District and Sessions Judge, West, THC"/>
    <s v="West"/>
    <x v="0"/>
    <x v="1"/>
    <m/>
    <m/>
    <x v="12"/>
    <s v="SC"/>
    <n v="2016"/>
    <s v="State"/>
    <s v="Mahesh Etc"/>
    <x v="12"/>
    <s v="D.E"/>
    <x v="3"/>
    <n v="45"/>
    <s v="DW-1 examined and discharged. DE closed."/>
    <s v="Case adjourned for final arguments."/>
    <d v="2017-01-12T00:00:00"/>
    <s v="Case received by transfer today."/>
    <d v="2014-01-16T00:00:00"/>
    <d v="2017-06-08T00:00:00"/>
    <x v="1"/>
    <s v="CONVICTED"/>
  </r>
  <r>
    <s v="Sh. Kuldeep Narayan Additional Sessions Judge"/>
    <s v="Pilot Court"/>
    <s v="District and Sessions Judge, West, THC"/>
    <s v="West"/>
    <x v="0"/>
    <x v="1"/>
    <m/>
    <m/>
    <x v="13"/>
    <s v="SC"/>
    <n v="2016"/>
    <s v="State"/>
    <s v="Anand &amp; Ors"/>
    <x v="13"/>
    <s v="Final Arguments"/>
    <x v="4"/>
    <n v="30"/>
    <s v="Part arguments heard."/>
    <s v="On request of both sides, matter was adjourned for further arguments."/>
    <d v="2017-01-18T00:00:00"/>
    <s v="Case received by transfer today."/>
    <d v="2002-10-18T00:00:00"/>
    <d v="2017-12-23T00:00:00"/>
    <x v="1"/>
    <s v="ACQUITTED"/>
  </r>
  <r>
    <s v="Sh. Kuldeep Narayan Additional Sessions Judge"/>
    <s v="Pilot Court"/>
    <s v="District and Sessions Judge, West, THC"/>
    <s v="West"/>
    <x v="0"/>
    <x v="2"/>
    <s v="557/2016"/>
    <s v="NIHAL VIHAR"/>
    <x v="1"/>
    <s v="SC"/>
    <n v="2016"/>
    <s v="State"/>
    <s v="Manish Kumar"/>
    <x v="14"/>
    <s v="Charge"/>
    <x v="0"/>
    <n v="45"/>
    <s v="Further arguments on the point of charge heard. Charge U/s 364/302/201/ 506/34 IPC r/w Section 120-B IPC framed."/>
    <s v="Complainant, IO as well as MHC(M) summoned for the next date of hearing and case adjourned."/>
    <d v="2017-01-10T00:00:00"/>
    <m/>
    <d v="2016-11-05T00:00:00"/>
    <m/>
    <x v="0"/>
    <m/>
  </r>
  <r>
    <s v="Sh. Kuldeep Narayan Additional Sessions Judge"/>
    <s v="Pilot Court"/>
    <s v="District and Sessions Judge, West, THC"/>
    <s v="West"/>
    <x v="0"/>
    <x v="2"/>
    <s v="211/2010"/>
    <s v="NIHAL VIHAR"/>
    <x v="14"/>
    <s v="SC"/>
    <n v="2016"/>
    <s v="State"/>
    <s v="Parveen etc"/>
    <x v="15"/>
    <s v="P.E"/>
    <x v="1"/>
    <n v="60"/>
    <s v="PW.29 Bhanwar Singh was cross-examined &amp; discharged. PW HC who was under cross-examination was summoned for the next date."/>
    <s v="PW HC Diwan Singh who was under cross-examination was not present. Matter adjourned for P.E"/>
    <d v="2017-01-16T00:00:00"/>
    <s v="Case received by transfer today."/>
    <d v="2011-03-16T00:00:00"/>
    <m/>
    <x v="0"/>
    <m/>
  </r>
  <r>
    <s v="Sh. Kuldeep Narayan Additional Sessions Judge"/>
    <s v="Pilot Court"/>
    <s v="District and Sessions Judge, West, THC"/>
    <s v="West"/>
    <x v="0"/>
    <x v="2"/>
    <s v="514/2013"/>
    <s v="Hari Nagar"/>
    <x v="15"/>
    <s v="SC"/>
    <n v="2016"/>
    <s v="State"/>
    <s v="Pappu Yadav"/>
    <x v="15"/>
    <s v="P.E"/>
    <x v="1"/>
    <n v="10"/>
    <s v="I.O sent request as he was on C.L which was considered and accepted. Fresh summons issued to I.O"/>
    <s v="I.O sent request. Matter adjourned for P.E"/>
    <d v="2017-01-11T00:00:00"/>
    <s v="Case received by transfer today."/>
    <d v="2014-02-10T00:00:00"/>
    <m/>
    <x v="0"/>
    <m/>
  </r>
  <r>
    <s v="Sh. Kuldeep Narayan Additional Sessions Judge"/>
    <s v="Pilot Court"/>
    <s v="District and Sessions Judge, West, THC"/>
    <s v="West"/>
    <x v="0"/>
    <x v="2"/>
    <m/>
    <m/>
    <x v="16"/>
    <s v="SC"/>
    <n v="2016"/>
    <s v="State"/>
    <s v="Mithlesh"/>
    <x v="15"/>
    <s v="P.E"/>
    <x v="1"/>
    <n v="15"/>
    <s v="I.O was not present as he was not summoned. Fresh summons were issued to I.O with direction to make suitable arrangement for playing CD in the court."/>
    <s v="I.O was not present. Matter adjourned for PE."/>
    <d v="2017-01-16T00:00:00"/>
    <s v="Case received by transfer today."/>
    <d v="2014-08-07T00:00:00"/>
    <d v="2017-10-31T00:00:00"/>
    <x v="1"/>
    <s v="ACQUITTED"/>
  </r>
  <r>
    <s v="Sh. Kuldeep Narayan Additional Sessions Judge"/>
    <s v="Pilot Court"/>
    <s v="District and Sessions Judge, West, THC"/>
    <s v="West"/>
    <x v="0"/>
    <x v="2"/>
    <m/>
    <m/>
    <x v="17"/>
    <s v="SC"/>
    <n v="2016"/>
    <s v="State"/>
    <s v="Anzar @ Raju"/>
    <x v="16"/>
    <s v="Statement of Accused"/>
    <x v="2"/>
    <n v="20"/>
    <s v="Arguments on application under Section 311 Cr.P.C of the State heard. The same was considered and allowed."/>
    <s v="Application under Section 311 Cr.P.C was disposed of and the matter was adjourned for P.E"/>
    <d v="2017-01-13T00:00:00"/>
    <s v="Case received by transfer today."/>
    <d v="2013-08-12T00:00:00"/>
    <d v="2017-09-27T00:00:00"/>
    <x v="1"/>
    <s v="ACQUITTED"/>
  </r>
  <r>
    <s v="Sh. Kuldeep Narayan Additional Sessions Judge"/>
    <s v="Pilot Court"/>
    <s v="District and Sessions Judge, West, THC"/>
    <s v="West"/>
    <x v="0"/>
    <x v="2"/>
    <m/>
    <m/>
    <x v="18"/>
    <s v="SC"/>
    <n v="2016"/>
    <s v="State"/>
    <s v="Mukesh Kr"/>
    <x v="15"/>
    <s v="Final Arguments"/>
    <x v="4"/>
    <n v="25"/>
    <s v="IO was summoned to clarify with regard to 13 chance prints lifted from the crime scene and sent to Finger Prints Bureau."/>
    <s v="IO was not present. Matter was adjourned for clarification and P.E"/>
    <d v="2017-01-09T00:00:00"/>
    <s v="Case received by transfer today."/>
    <d v="2010-04-06T00:00:00"/>
    <d v="2017-07-31T00:00:00"/>
    <x v="1"/>
    <s v="CONVICTED"/>
  </r>
  <r>
    <s v="Sh. Kuldeep Narayan Additional Sessions Judge"/>
    <s v="Pilot Court"/>
    <s v="District and Sessions Judge, West, THC"/>
    <s v="West"/>
    <x v="0"/>
    <x v="2"/>
    <m/>
    <m/>
    <x v="19"/>
    <s v="SC"/>
    <n v="2016"/>
    <s v="State"/>
    <s v="Nasurddin"/>
    <x v="17"/>
    <s v="Final Arguments"/>
    <x v="4"/>
    <n v="10"/>
    <s v="Adjournment sought on behalf of counsel for accused which was considered and allowed."/>
    <s v="Main counsel for the accused being busy in the Hon'ble High Court. Hence, case was adjourned for final arguments."/>
    <d v="2017-01-13T00:00:00"/>
    <s v="Case received by transfer today."/>
    <d v="2012-08-27T00:00:00"/>
    <d v="2017-04-29T00:00:00"/>
    <x v="1"/>
    <s v="ACQUITTED"/>
  </r>
  <r>
    <s v="Sh. Kuldeep Narayan Additional Sessions Judge"/>
    <s v="Pilot Court"/>
    <s v="District and Sessions Judge, West, THC"/>
    <s v="West"/>
    <x v="0"/>
    <x v="2"/>
    <m/>
    <m/>
    <x v="20"/>
    <s v="SC"/>
    <n v="2016"/>
    <s v="State"/>
    <s v="Gopal Singh"/>
    <x v="2"/>
    <s v="Charge"/>
    <x v="0"/>
    <n v="15"/>
    <s v="Part arguments on charge heard."/>
    <s v="Matter was adjourned as I.O was not present for the next date"/>
    <d v="2017-01-10T00:00:00"/>
    <s v="Case received by transfer today."/>
    <d v="2016-11-28T00:00:00"/>
    <d v="2018-01-30T00:00:00"/>
    <x v="1"/>
    <s v="ACQUITTED"/>
  </r>
  <r>
    <s v="Sh. Kuldeep Narayan Additional Sessions Judge"/>
    <s v="Pilot Court"/>
    <s v="District and Sessions Judge, West, THC"/>
    <s v="West"/>
    <x v="0"/>
    <x v="3"/>
    <s v="296/2016"/>
    <s v="Paschim Vihar"/>
    <x v="21"/>
    <s v="SC"/>
    <n v="2016"/>
    <s v="State"/>
    <s v="Dheeraj etc."/>
    <x v="18"/>
    <s v="Charge"/>
    <x v="0"/>
    <n v="15"/>
    <s v="IO was not present. On request of Ld. Addl. P.P , IO was summoned to clarify with regard to the chance prints lifted from the crime scene, CCTV coverage, FSL report as well as status of accused No.4 if he was declared P.O, as no supplementary chargesheet filed on his behalf."/>
    <s v="On request of Ld. Addl. P.P as I.O was not present, the matter adjourned for furnishing clarification by I.O and arguments on charge."/>
    <d v="2017-01-12T00:00:00"/>
    <s v="Case received by transfer today."/>
    <d v="2016-11-16T00:00:00"/>
    <m/>
    <x v="0"/>
    <m/>
  </r>
  <r>
    <s v="Sh. Kuldeep Narayan Additional Sessions Judge"/>
    <s v="Pilot Court"/>
    <s v="District and Sessions Judge, West, THC"/>
    <s v="West"/>
    <x v="0"/>
    <x v="3"/>
    <s v="336/2013"/>
    <s v="Ranhola"/>
    <x v="22"/>
    <s v="SC"/>
    <n v="2016"/>
    <s v="State"/>
    <s v="Chander Bhan etc"/>
    <x v="19"/>
    <s v="Statement of Accused"/>
    <x v="2"/>
    <n v="5"/>
    <s v="Proxy counsel for accused person prayed for adjournment as main counsel was not available which was considered and allowed. Ld. Addl. P.P also sought time to go through the file in assisting the court for recording S.A."/>
    <s v="Matter adjourned for recording statement of accused persons as the main counsel was busy in some other court. Ld. Addl. P.P also sought time to go through the file in assisting the court for recording S.A."/>
    <d v="2017-01-13T00:00:00"/>
    <s v="Case received by transfer today."/>
    <d v="2014-01-15T00:00:00"/>
    <m/>
    <x v="0"/>
    <m/>
  </r>
  <r>
    <s v="Sh. Kuldeep Narayan Additional Sessions Judge"/>
    <s v="Pilot Court"/>
    <s v="District and Sessions Judge, West, THC"/>
    <s v="West"/>
    <x v="0"/>
    <x v="3"/>
    <m/>
    <m/>
    <x v="23"/>
    <s v="SC"/>
    <n v="2016"/>
    <s v="State"/>
    <s v="Hira Lal &amp; etc"/>
    <x v="2"/>
    <s v="P.E"/>
    <x v="1"/>
    <n v="45"/>
    <s v="PW.18 IO/Inspector Mainder Singh partly cross-examined. His further cross-examination deferred at request of Ld. Addl. P.P."/>
    <s v="The matter was adjourned as it was already lunch time and Ld. Addl. P.P was not available after lunch as she had to go to deliver a lecture to police personnel at Rajendra Place."/>
    <d v="2017-01-12T00:00:00"/>
    <s v="Case received by transfer today."/>
    <d v="2012-09-10T00:00:00"/>
    <d v="2018-03-17T00:00:00"/>
    <x v="1"/>
    <s v="ACQUITTED"/>
  </r>
  <r>
    <s v="Sh. Kuldeep Narayan Additional Sessions Judge"/>
    <s v="Pilot Court"/>
    <s v="District and Sessions Judge, West, THC"/>
    <s v="West"/>
    <x v="0"/>
    <x v="3"/>
    <s v="92/2010"/>
    <s v="NIHAL VIHAR"/>
    <x v="24"/>
    <s v="SC"/>
    <n v="2016"/>
    <s v="State"/>
    <s v="Vidhya Sagar etc"/>
    <x v="20"/>
    <s v="Statement of Accused"/>
    <x v="2"/>
    <n v="10"/>
    <s v="Ld. Addl. P.P sought time to go through the file for assisting in recording S.A which was considered and allowed."/>
    <s v="Matter was adjourned at the request of Ld. Addl. P.P for going through the file for assisting in recording statement of accused."/>
    <d v="2017-01-11T00:00:00"/>
    <s v="Case received by transfer today."/>
    <d v="2010-11-20T00:00:00"/>
    <m/>
    <x v="0"/>
    <m/>
  </r>
  <r>
    <s v="Sh. Kuldeep Narayan Additional Sessions Judge"/>
    <s v="Pilot Court"/>
    <s v="District and Sessions Judge, West, THC"/>
    <s v="West"/>
    <x v="0"/>
    <x v="3"/>
    <m/>
    <m/>
    <x v="25"/>
    <s v="SC"/>
    <n v="2016"/>
    <s v="State"/>
    <s v="Jatin Dhiman"/>
    <x v="21"/>
    <s v="D.E"/>
    <x v="3"/>
    <n v="15"/>
    <s v="Separate statement of counsel for the accused was recorded in this regard."/>
    <s v="Matter was adjourned for final arguments as D.E was closed."/>
    <d v="2017-01-17T00:00:00"/>
    <s v="Case received by transfer today."/>
    <d v="2014-02-04T00:00:00"/>
    <d v="2017-03-18T00:00:00"/>
    <x v="1"/>
    <s v="CONVICTED"/>
  </r>
  <r>
    <s v="Sh. Kuldeep Narayan Additional Sessions Judge"/>
    <s v="Pilot Court"/>
    <s v="District and Sessions Judge, West, THC"/>
    <s v="West"/>
    <x v="0"/>
    <x v="3"/>
    <m/>
    <m/>
    <x v="26"/>
    <s v="SC"/>
    <n v="2016"/>
    <s v="State"/>
    <s v="Tajender Kaur etc"/>
    <x v="2"/>
    <s v="Final Arguments"/>
    <x v="4"/>
    <n v="90"/>
    <s v="Arguments were heard in part. Ld counsel for accused sought time to conclude arguments which was allowed."/>
    <s v="The matter was adjourned on the request of the counsel for the accused persons as she sought time to conclude the arguments."/>
    <d v="2017-01-10T00:00:00"/>
    <s v="Case received by transfer today."/>
    <d v="2010-09-15T00:00:00"/>
    <d v="2017-03-28T00:00:00"/>
    <x v="1"/>
    <s v="ACQUITTED"/>
  </r>
  <r>
    <s v="Sh. Kuldeep Narayan Additional Sessions Judge"/>
    <s v="Pilot Court"/>
    <s v="District and Sessions Judge, West, THC"/>
    <s v="West"/>
    <x v="0"/>
    <x v="3"/>
    <m/>
    <m/>
    <x v="27"/>
    <s v="SC"/>
    <n v="2016"/>
    <s v="State"/>
    <s v="Abhishek Jain etc"/>
    <x v="22"/>
    <s v="P.E"/>
    <x v="1"/>
    <n v="10"/>
    <s v="I.O SI N.L. Yadav was not present. He was summoned for the next date."/>
    <s v="Matter was adjourned as I.O was absent."/>
    <d v="2017-01-17T00:00:00"/>
    <s v="Case received by transfer today."/>
    <d v="2011-10-03T00:00:00"/>
    <m/>
    <x v="0"/>
    <m/>
  </r>
  <r>
    <s v="Sh. Kuldeep Narayan Additional Sessions Judge"/>
    <s v="Pilot Court"/>
    <s v="District and Sessions Judge, West, THC"/>
    <s v="West"/>
    <x v="0"/>
    <x v="3"/>
    <s v="456/2012"/>
    <s v="Rajouri Garden"/>
    <x v="28"/>
    <s v="SC"/>
    <n v="2016"/>
    <s v="State"/>
    <s v="Darshan Singh"/>
    <x v="23"/>
    <s v="P.E"/>
    <x v="1"/>
    <n v="20"/>
    <s v="Request of the counsel for the accused for reduction of cost earlier imposed was accepted and cost was reduced. PW-23 SI Shyoram was absent. He was summoned again for the next date of hearing."/>
    <s v="Matter was adjourned as PW-23 SI Shyoram was absent."/>
    <d v="2017-01-20T00:00:00"/>
    <s v="Case received by transfer today."/>
    <d v="2013-02-21T00:00:00"/>
    <m/>
    <x v="0"/>
    <m/>
  </r>
  <r>
    <s v="Sh. Kuldeep Narayan Additional Sessions Judge"/>
    <s v="Pilot Court"/>
    <s v="District and Sessions Judge, West, THC"/>
    <s v="West"/>
    <x v="0"/>
    <x v="3"/>
    <m/>
    <m/>
    <x v="29"/>
    <s v="SC"/>
    <n v="2016"/>
    <s v="State"/>
    <s v="Vijay @ Shyam"/>
    <x v="24"/>
    <s v="P.E"/>
    <x v="1"/>
    <n v="15"/>
    <s v="PW-7 Superdaar was summoned to produce the case property on the next date of hearing. PW-10 and IO were bound down for next date of hearing."/>
    <s v="Case adjourned as PW-7/Superdar, could not be summoned."/>
    <d v="2017-01-18T00:00:00"/>
    <s v="Case received by transfer today."/>
    <d v="2014-02-25T00:00:00"/>
    <m/>
    <x v="0"/>
    <m/>
  </r>
  <r>
    <s v="Sh. Kuldeep Narayan Additional Sessions Judge"/>
    <s v="Pilot Court"/>
    <s v="District and Sessions Judge, West, THC"/>
    <s v="West"/>
    <x v="0"/>
    <x v="3"/>
    <m/>
    <m/>
    <x v="30"/>
    <s v="SC"/>
    <n v="2016"/>
    <s v="State"/>
    <s v="Amarjeet Singh @ Raju"/>
    <x v="25"/>
    <s v="Statement of Accused"/>
    <x v="2"/>
    <n v="10"/>
    <s v="Adjournment was sought by Ld. Amicus Curiae for inspecting the file, which was allowed."/>
    <s v="On the request of Ld. Amicus Curie as he sought time to inspect the file, case was adjourned for recording Statement of Accused."/>
    <d v="2017-01-19T00:00:00"/>
    <s v="Case received by transfer today."/>
    <d v="2011-11-17T00:00:00"/>
    <d v="2017-05-29T00:00:00"/>
    <x v="1"/>
    <s v="CONVICTED and FINED"/>
  </r>
  <r>
    <s v="Sh. Kuldeep Narayan Additional Sessions Judge"/>
    <s v="Pilot Court"/>
    <s v="District and Sessions Judge, West, THC"/>
    <s v="West"/>
    <x v="0"/>
    <x v="3"/>
    <m/>
    <m/>
    <x v="31"/>
    <s v="SC"/>
    <n v="2016"/>
    <s v="State"/>
    <s v="Om Dutt"/>
    <x v="15"/>
    <s v="Statement of Accused"/>
    <x v="2"/>
    <n v="10"/>
    <s v="Ld. Addl. P.P for the State sought some more time to assist the court for recording S.A. Request was allowed."/>
    <s v="Ld. Addl. P.P for the State sought some more time to assist the court for recording S.A"/>
    <d v="2017-01-09T00:00:00"/>
    <s v="Case received by transfer today."/>
    <d v="2013-03-11T00:00:00"/>
    <d v="2017-07-22T00:00:00"/>
    <x v="1"/>
    <s v="ACQUITTED"/>
  </r>
  <r>
    <s v="Sh. Kuldeep Narayan Additional Sessions Judge"/>
    <s v="Pilot Court"/>
    <s v="District and Sessions Judge, West, THC"/>
    <s v="West"/>
    <x v="0"/>
    <x v="3"/>
    <s v="563/2014"/>
    <s v="Rajouri Garden"/>
    <x v="32"/>
    <s v="SC"/>
    <n v="2016"/>
    <s v="State"/>
    <s v="Rohit Kumar etc"/>
    <x v="26"/>
    <s v="D.E"/>
    <x v="3"/>
    <n v="150"/>
    <s v="DW.1 and DW.2 were cross-examined and discharged. DW-3 discharged un-examined due to paucity of time."/>
    <s v="Counsel for the accused persons sought time to lead remaining DE."/>
    <d v="2017-01-17T00:00:00"/>
    <s v="Case received by transfer today."/>
    <d v="2014-08-23T00:00:00"/>
    <m/>
    <x v="0"/>
    <m/>
  </r>
  <r>
    <s v="Sh. Kuldeep Narayan Additional Sessions Judge"/>
    <s v="Pilot Court"/>
    <s v="District and Sessions Judge, West, THC"/>
    <s v="West"/>
    <x v="0"/>
    <x v="3"/>
    <m/>
    <m/>
    <x v="33"/>
    <s v="SC"/>
    <n v="2016"/>
    <s v="State"/>
    <s v="Mahdev Jha @ Rok"/>
    <x v="27"/>
    <s v="Final Arguments"/>
    <x v="4"/>
    <n v="10"/>
    <s v="Adjournment was sought by Ld. Amicus Curiae for going through the file, which was allowed."/>
    <s v="On the request of Ld. Amicus Curie as he sought time to go through the file, case was adjourned."/>
    <d v="2017-01-20T00:00:00"/>
    <s v="Case received by transfer today."/>
    <d v="2012-10-09T00:00:00"/>
    <d v="2017-02-21T00:00:00"/>
    <x v="1"/>
    <s v="ACQUITTED"/>
  </r>
  <r>
    <s v="Sh. Kuldeep Narayan Additional Sessions Judge"/>
    <s v="Pilot Court"/>
    <s v="District and Sessions Judge, West, THC"/>
    <s v="West"/>
    <x v="0"/>
    <x v="3"/>
    <m/>
    <m/>
    <x v="34"/>
    <s v="SC"/>
    <n v="2016"/>
    <s v="State"/>
    <s v="Bimlesh Sakhuja"/>
    <x v="28"/>
    <s v="Final Arguments"/>
    <x v="4"/>
    <n v="10"/>
    <s v="An application for exemption from personal appearance had been moved on behalf of accused Bimlesh Sakhuja, which was allowed. On the request of the counsel for the accused, case was adjourned for final arguments."/>
    <s v="Case adjourned as the main counsel was stated to be busy in another case."/>
    <d v="2017-01-11T00:00:00"/>
    <s v="Case received by transfer today."/>
    <d v="2014-02-11T00:00:00"/>
    <d v="2017-03-04T00:00:00"/>
    <x v="1"/>
    <s v="ACQUITTED"/>
  </r>
  <r>
    <s v="Sh. Kuldeep Narayan Additional Sessions Judge"/>
    <s v="Pilot Court"/>
    <s v="District and Sessions Judge, West, THC"/>
    <s v="West"/>
    <x v="0"/>
    <x v="4"/>
    <s v="585/2016"/>
    <s v="Ranhola"/>
    <x v="2"/>
    <s v="SC"/>
    <n v="2016"/>
    <s v="State"/>
    <s v="Amit @ Meeta etc"/>
    <x v="2"/>
    <s v="Charge"/>
    <x v="0"/>
    <n v="20"/>
    <s v="Arguments on the point of charge heard. Charge U/s 302/34, framed against both the accused. Charge U/s 404 IPC framed against accused Amit."/>
    <s v="Case adjourned for P.E. Complainant was summoned for the next date."/>
    <d v="2017-01-20T00:00:00"/>
    <m/>
    <d v="2016-11-17T00:00:00"/>
    <m/>
    <x v="0"/>
    <m/>
  </r>
  <r>
    <s v="Sh. Kuldeep Narayan Additional Sessions Judge"/>
    <s v="Pilot Court"/>
    <s v="District and Sessions Judge, West, THC"/>
    <s v="West"/>
    <x v="0"/>
    <x v="4"/>
    <m/>
    <m/>
    <x v="35"/>
    <s v="SC"/>
    <n v="2017"/>
    <s v="State"/>
    <s v="Pintu Kumar"/>
    <x v="29"/>
    <s v="Charge"/>
    <x v="0"/>
    <n v="45"/>
    <s v="Arguments on the point of charge were heard. Charge under Section 364-A IPC framed against the accused. Arguments on bail application of the accused were also heard which was rejected."/>
    <s v="Charge framed. I.O and complainant were summoned for the next date."/>
    <d v="2017-01-20T00:00:00"/>
    <s v="Case received by transfer today."/>
    <d v="2016-12-22T00:00:00"/>
    <d v="2017-10-14T00:00:00"/>
    <x v="1"/>
    <s v="CONVICTED and FINED"/>
  </r>
  <r>
    <s v="Sh. Kuldeep Narayan Additional Sessions Judge"/>
    <s v="Pilot Court"/>
    <s v="District and Sessions Judge, West, THC"/>
    <s v="West"/>
    <x v="0"/>
    <x v="4"/>
    <m/>
    <m/>
    <x v="9"/>
    <s v="SC"/>
    <n v="2016"/>
    <s v="State"/>
    <s v="Sher Khan etc"/>
    <x v="9"/>
    <s v="P.E"/>
    <x v="1"/>
    <n v="30"/>
    <s v="PW.33 Inspector Arjun Singh partly examined in chief. His further examination in chief was deferred for want of case property. Arjun singh was bound-down and MHC (M) summoned for the next date"/>
    <s v="Case was adjourned for want of case property. PW.33 inspector Arjun singh was bound-down and MHC (M) summoned for the next date"/>
    <d v="2017-01-13T00:00:00"/>
    <m/>
    <d v="2013-10-30T00:00:00"/>
    <d v="2017-08-19T00:00:00"/>
    <x v="1"/>
    <s v="ACQUITTED"/>
  </r>
  <r>
    <s v="Sh. Kuldeep Narayan Additional Sessions Judge"/>
    <s v="Pilot Court"/>
    <s v="District and Sessions Judge, West, THC"/>
    <s v="West"/>
    <x v="0"/>
    <x v="4"/>
    <s v="831/2007"/>
    <s v="Tilak Nagar"/>
    <x v="36"/>
    <s v="SC"/>
    <n v="2016"/>
    <s v="State"/>
    <s v="Mulak Raj"/>
    <x v="30"/>
    <s v="P.E"/>
    <x v="1"/>
    <n v="10"/>
    <s v="Death of I.O/Insp. Surender Dev verified. No PW present. Ld. Addl. P.P sought time to go through the file which was granted."/>
    <s v="No PW was present. Ld. Addl. PP sought time to go through the file to lead PE. The matter was adjourned for P.E, if any."/>
    <d v="2017-01-17T00:00:00"/>
    <s v="Case received by transfer today."/>
    <d v="2008-06-04T00:00:00"/>
    <m/>
    <x v="0"/>
    <m/>
  </r>
  <r>
    <s v="Sh. Kuldeep Narayan Additional Sessions Judge"/>
    <s v="Pilot Court"/>
    <s v="District and Sessions Judge, West, THC"/>
    <s v="West"/>
    <x v="0"/>
    <x v="4"/>
    <m/>
    <m/>
    <x v="37"/>
    <s v="SC"/>
    <n v="2016"/>
    <s v="State"/>
    <s v="Prem Sharma"/>
    <x v="31"/>
    <s v="Statement of Accused"/>
    <x v="2"/>
    <n v="10"/>
    <s v="Ld. Amicus Curiae for the accused was not present. Ld. Addl. P.P sought time to go through the file which was granted."/>
    <s v="Matter was adjourned as Ld. Amicus Curiae for the accused was not present. Ld. Addl. P.P also sought time to go through the file."/>
    <m/>
    <s v="Case received by transfer today."/>
    <d v="2013-05-20T00:00:00"/>
    <d v="2017-05-31T00:00:00"/>
    <x v="1"/>
    <s v="ACQUITTED"/>
  </r>
  <r>
    <s v="Sh. Kuldeep Narayan Additional Sessions Judge"/>
    <s v="Pilot Court"/>
    <s v="District and Sessions Judge, West, THC"/>
    <s v="West"/>
    <x v="0"/>
    <x v="4"/>
    <m/>
    <m/>
    <x v="31"/>
    <s v="SC"/>
    <n v="2016"/>
    <s v="State"/>
    <s v="Om Dutt"/>
    <x v="15"/>
    <s v="Statement of Accused"/>
    <x v="2"/>
    <n v="120"/>
    <s v="Statement of accused under Section 313 Cr.P.C recorded separately in which he stated that he wanted to lead Defence Evidence."/>
    <s v="Case was adjourned for leading Defence Evidence by the accused on the next date."/>
    <d v="2017-01-19T00:00:00"/>
    <m/>
    <d v="2013-03-11T00:00:00"/>
    <d v="2017-07-22T00:00:00"/>
    <x v="1"/>
    <s v="ACQUITTED"/>
  </r>
  <r>
    <s v="Sh. Kuldeep Narayan Additional Sessions Judge"/>
    <s v="Pilot Court"/>
    <s v="District and Sessions Judge, West, THC"/>
    <s v="West"/>
    <x v="0"/>
    <x v="4"/>
    <m/>
    <m/>
    <x v="18"/>
    <s v="SC"/>
    <n v="2016"/>
    <s v="State"/>
    <s v="Mukesh Kumar Kr."/>
    <x v="32"/>
    <s v="Final Arguments"/>
    <x v="4"/>
    <n v="30"/>
    <s v="An application under Section 311 Cr.P.C moved by I.O for his re-examination regarding depositing of chance prints result in the present case having obtained the same from Finger Prints Bureau. Arguments on the application were heard and the same was allowed. Prosecution evidence was re-opened. IO as well as expert witness summoned."/>
    <s v="Matter was adjourned for recording statement of I.O and expert witness on the next date."/>
    <d v="2017-01-18T00:00:00"/>
    <m/>
    <d v="2010-04-06T00:00:00"/>
    <d v="2017-07-31T00:00:00"/>
    <x v="1"/>
    <s v="CONVICTED"/>
  </r>
  <r>
    <s v="Sh. Kuldeep Narayan Additional Sessions Judge"/>
    <s v="Pilot Court"/>
    <s v="District and Sessions Judge, West, THC"/>
    <s v="West"/>
    <x v="0"/>
    <x v="5"/>
    <s v="198/16/0"/>
    <s v="Khyala"/>
    <x v="38"/>
    <s v="SC"/>
    <n v="2016"/>
    <s v="State"/>
    <s v="Vedpal etc"/>
    <x v="33"/>
    <s v="Charge"/>
    <x v="0"/>
    <n v="10"/>
    <s v="Accused persons were not produced from J.C. There appeared to be some confusion in the date of hearing. As per custody warrants, case was fixed for 16.1.2017. The matter adjourned for the said date."/>
    <s v="Accused person were not produced from J.C. There appeared to be some confusion in the date of hearing. As per custody warrants, case is fixed for 16.1.2017. The matter adjourned for next date for consideration of charge."/>
    <d v="2017-01-16T00:00:00"/>
    <s v="Case received by transfer today."/>
    <d v="2016-08-03T00:00:00"/>
    <m/>
    <x v="0"/>
    <m/>
  </r>
  <r>
    <s v="Sh. Kuldeep Narayan Additional Sessions Judge"/>
    <s v="Pilot Court"/>
    <s v="District and Sessions Judge, West, THC"/>
    <s v="West"/>
    <x v="0"/>
    <x v="5"/>
    <s v="110/2009"/>
    <s v="Khyala"/>
    <x v="3"/>
    <s v="SC"/>
    <n v="2016"/>
    <s v="State"/>
    <s v="Raj Kumar @ Gujjar etc"/>
    <x v="3"/>
    <s v="P.E"/>
    <x v="1"/>
    <n v="10"/>
    <s v="PW.28 Insp. Anil Kumar was not present as he was not summoned. Ahlmad was warned to be careful. PW.28 insp. Anil Kumar summoned for the next date."/>
    <s v="Case adjourned as PW.28 Insp. Anil Kumar was not present as he was not summoned."/>
    <d v="2017-01-19T00:00:00"/>
    <m/>
    <d v="2009-09-11T00:00:00"/>
    <m/>
    <x v="0"/>
    <m/>
  </r>
  <r>
    <s v="Sh. Kuldeep Narayan Additional Sessions Judge"/>
    <s v="Pilot Court"/>
    <s v="District and Sessions Judge, West, THC"/>
    <s v="West"/>
    <x v="0"/>
    <x v="5"/>
    <s v="557/2016"/>
    <s v="NIHAL VIHAR"/>
    <x v="1"/>
    <s v="SC"/>
    <n v="2016"/>
    <s v="State"/>
    <s v="Manish Kumar"/>
    <x v="34"/>
    <s v="P.E"/>
    <x v="1"/>
    <n v="90"/>
    <s v="PW.1 examined and discharged. No other PW was present. IO as well as two public witnesses were summoned for the next date."/>
    <s v="PW.1 examined and discharged. No other PW was present. IO as well as two public witnesses were summoned for the next date."/>
    <d v="2017-01-27T00:00:00"/>
    <m/>
    <d v="2016-11-05T00:00:00"/>
    <m/>
    <x v="0"/>
    <m/>
  </r>
  <r>
    <s v="Sh. Kuldeep Narayan Additional Sessions Judge"/>
    <s v="Pilot Court"/>
    <s v="District and Sessions Judge, West, THC"/>
    <s v="West"/>
    <x v="0"/>
    <x v="5"/>
    <s v="115/2012"/>
    <s v="Mundka"/>
    <x v="11"/>
    <s v="SC"/>
    <n v="2016"/>
    <s v="State"/>
    <s v="Vikrant etc"/>
    <x v="11"/>
    <s v="Statement of Accused"/>
    <x v="2"/>
    <n v="15"/>
    <s v="Application for release of FDR moved by one Ms. Saraswati who stood to surety to accused Rohit Sharma at the time of interim bail to accused was considered and allowed. Counsel for accused persons prayed for adjournment to file proposed questions which was allowed."/>
    <s v="Ld. counsels for the accused persons sought time to file proposed questions to be put to the accused persons at the time of recording S.A."/>
    <d v="2017-01-17T00:00:00"/>
    <m/>
    <d v="2012-09-28T00:00:00"/>
    <m/>
    <x v="0"/>
    <m/>
  </r>
  <r>
    <s v="Sh. Kuldeep Narayan Additional Sessions Judge"/>
    <s v="Pilot Court"/>
    <s v="District and Sessions Judge, West, THC"/>
    <s v="West"/>
    <x v="0"/>
    <x v="5"/>
    <m/>
    <m/>
    <x v="39"/>
    <s v="SC"/>
    <n v="2016"/>
    <s v="State"/>
    <s v="Jatin etc"/>
    <x v="13"/>
    <s v="D.E"/>
    <x v="3"/>
    <n v="20"/>
    <s v="Application under Section 315 Cr.P.C was moved on behalf of the accused which was considered and allowed. Defence was directed to file list of witnesses and documents on the next date."/>
    <s v="No DW was present. Application under Section 315 Cr.P.C was allowed and matter was fixed for DE"/>
    <d v="2017-01-20T00:00:00"/>
    <m/>
    <d v="2012-04-20T00:00:00"/>
    <d v="2018-01-31T00:00:00"/>
    <x v="1"/>
    <s v="ACQUITTED"/>
  </r>
  <r>
    <s v="Sh. Kuldeep Narayan Additional Sessions Judge"/>
    <s v="Pilot Court"/>
    <s v="District and Sessions Judge, West, THC"/>
    <s v="West"/>
    <x v="0"/>
    <x v="5"/>
    <m/>
    <m/>
    <x v="26"/>
    <s v="SC"/>
    <n v="2016"/>
    <s v="State"/>
    <s v="Tajender Kaur etc"/>
    <x v="2"/>
    <s v="Final Arguments"/>
    <x v="4"/>
    <n v="35"/>
    <s v="Part arguments heard. On request of counsel for the accused persons as she was not feeling well, the matter was adjourned. Go"/>
    <s v="Counsel for the accused persons was not feeling well. The matter was adjourned for further arguments."/>
    <d v="2017-01-12T00:00:00"/>
    <m/>
    <d v="2010-09-15T00:00:00"/>
    <d v="2017-03-28T00:00:00"/>
    <x v="1"/>
    <s v="ACQUITTED"/>
  </r>
  <r>
    <s v="Sh. Kuldeep Narayan Additional Sessions Judge"/>
    <s v="Pilot Court"/>
    <s v="District and Sessions Judge, West, THC"/>
    <s v="West"/>
    <x v="0"/>
    <x v="5"/>
    <s v="189/2009"/>
    <s v="Kirti Nagar"/>
    <x v="6"/>
    <s v="SC"/>
    <n v="2016"/>
    <s v="State"/>
    <s v="Ravi @Rambo"/>
    <x v="6"/>
    <s v="Final Arguments"/>
    <x v="4"/>
    <n v="35"/>
    <s v="Part arguments heard."/>
    <s v="Case was adjourned for further arguments."/>
    <d v="2017-01-24T00:00:00"/>
    <m/>
    <d v="2009-10-21T00:00:00"/>
    <m/>
    <x v="0"/>
    <m/>
  </r>
  <r>
    <s v="Sh. Kuldeep Narayan Additional Sessions Judge"/>
    <s v="Pilot Court"/>
    <s v="District and Sessions Judge, West, THC"/>
    <s v="West"/>
    <x v="0"/>
    <x v="5"/>
    <m/>
    <m/>
    <x v="20"/>
    <s v="SC"/>
    <n v="2016"/>
    <s v="State"/>
    <s v="Gopal Singh etc"/>
    <x v="2"/>
    <s v="Charge"/>
    <x v="0"/>
    <n v="30"/>
    <s v="Clarification sought from I.O. Further arguments on Charge heard. Case adjourned for orders."/>
    <s v="Further arguments heard._x000a_Case listed for orders on charge for next date."/>
    <d v="2017-01-12T00:00:00"/>
    <m/>
    <d v="2016-11-28T00:00:00"/>
    <d v="2018-01-30T00:00:00"/>
    <x v="1"/>
    <s v="ACQUITTED"/>
  </r>
  <r>
    <s v="Sh. Kuldeep Narayan Additional Sessions Judge"/>
    <s v="Pilot Court"/>
    <s v="District and Sessions Judge, West, THC"/>
    <s v="West"/>
    <x v="0"/>
    <x v="6"/>
    <s v="313/2016"/>
    <s v="Khyala"/>
    <x v="0"/>
    <s v="SC"/>
    <n v="2016"/>
    <s v="State"/>
    <s v="Sanjay Kr. Sahu &amp; Ors"/>
    <x v="0"/>
    <s v="Charge"/>
    <x v="0"/>
    <n v="30"/>
    <s v="Further arguments heard on charge. Charge U/s 302/201/34 IPC framed. HC Mahavir and Sunil Kumar Thakur alongwith IO was summoned. MHC(M) was also summoned for prosecution evidence."/>
    <s v="Case adjourned for prosecution evidence."/>
    <d v="2017-01-31T00:00:00"/>
    <m/>
    <d v="2016-10-26T00:00:00"/>
    <m/>
    <x v="0"/>
    <m/>
  </r>
  <r>
    <s v="Sh. Kuldeep Narayan Additional Sessions Judge"/>
    <s v="Pilot Court"/>
    <s v="District and Sessions Judge, West, THC"/>
    <s v="West"/>
    <x v="0"/>
    <x v="6"/>
    <s v="170/2010"/>
    <s v="Hari Nagar"/>
    <x v="8"/>
    <s v="SC"/>
    <n v="2016"/>
    <s v="State"/>
    <s v="Ricky etc"/>
    <x v="8"/>
    <s v="P.E"/>
    <x v="1"/>
    <n v="15"/>
    <s v="PW-32 Insp. Madan Lal Meena was not present. He sent request stating that he had been deputed in Law &amp; Order arrangement for R.D Parade, 2017. Fresh summons issued to PW-32. He was ordered to be summoned again."/>
    <s v="The matter adjourned as PW-32 was not present for his evidence."/>
    <d v="2017-01-30T00:00:00"/>
    <m/>
    <d v="2010-10-06T00:00:00"/>
    <m/>
    <x v="0"/>
    <m/>
  </r>
  <r>
    <s v="Sh. Kuldeep Narayan Additional Sessions Judge"/>
    <s v="Pilot Court"/>
    <s v="District and Sessions Judge, West, THC"/>
    <s v="West"/>
    <x v="0"/>
    <x v="6"/>
    <s v="514/2013"/>
    <s v="Hari Nagar"/>
    <x v="15"/>
    <s v="SC"/>
    <n v="2016"/>
    <s v="State"/>
    <s v="Pappu Yadav"/>
    <x v="15"/>
    <s v="P.E"/>
    <x v="1"/>
    <n v="15"/>
    <s v="Summons sent to PW-25 Inspector Kamal Deep Singh received with request that he had to appear before the Hon'ble High Court in WPC No. 1783/14. Fresh summons issued to PW-25."/>
    <s v="Case adjourned for PE as PW-25 Inspector Kamal Deep Singh sent request."/>
    <d v="2017-01-24T00:00:00"/>
    <m/>
    <d v="2014-02-10T00:00:00"/>
    <m/>
    <x v="0"/>
    <m/>
  </r>
  <r>
    <s v="Sh. Kuldeep Narayan Additional Sessions Judge"/>
    <s v="Pilot Court"/>
    <s v="District and Sessions Judge, West, THC"/>
    <s v="West"/>
    <x v="0"/>
    <x v="6"/>
    <m/>
    <m/>
    <x v="4"/>
    <s v="SC"/>
    <n v="2016"/>
    <s v="State"/>
    <s v="Rahul Nirwal &amp; Ors"/>
    <x v="4"/>
    <s v="P.E"/>
    <x v="1"/>
    <n v="30"/>
    <s v="An application for exemption from personal appearance moved on behalf of accused Rajiv on medical ground which was considered and allowed. Another application U/s 439 for extension of interim bail was moved on behalf of accused Smt. Rajesh. Arguments on the said application were heard and the same rejected. Accused Smt. Rajesh was directed to surrender before Jail Superintendent. Ld. Addl. Closed P.E. Matter was adjourned."/>
    <s v="Ld. Addl. P.P stated that no PW remained to be examined. P.E was closed. Matter was adjourned for recording S.A of accused persons."/>
    <d v="2017-01-30T00:00:00"/>
    <m/>
    <d v="2014-07-03T00:00:00"/>
    <m/>
    <x v="0"/>
    <m/>
  </r>
  <r>
    <s v="Sh. Kuldeep Narayan Additional Sessions Judge"/>
    <s v="Pilot Court"/>
    <s v="District and Sessions Judge, West, THC"/>
    <s v="West"/>
    <x v="0"/>
    <x v="6"/>
    <s v="92/2010"/>
    <s v="NIHAL VIHAR"/>
    <x v="24"/>
    <s v="SC"/>
    <n v="2016"/>
    <s v="State"/>
    <s v="Vidhya Sagar etc"/>
    <x v="20"/>
    <s v="Statement of Accused"/>
    <x v="2"/>
    <n v="10"/>
    <s v="Ld. Addl PP sought some more time to go through the file as there were 6 accused and 45 witnesses in the present case."/>
    <s v="Matter was adjourned at the request of Ld. Addl. PP for going through the file for assisting in recording statement of accused."/>
    <d v="2017-01-24T00:00:00"/>
    <m/>
    <d v="2010-11-20T00:00:00"/>
    <m/>
    <x v="0"/>
    <m/>
  </r>
  <r>
    <s v="Sh. Kuldeep Narayan Additional Sessions Judge"/>
    <s v="Pilot Court"/>
    <s v="District and Sessions Judge, West, THC"/>
    <s v="West"/>
    <x v="0"/>
    <x v="6"/>
    <m/>
    <m/>
    <x v="34"/>
    <s v="SC"/>
    <n v="2016"/>
    <s v="State"/>
    <s v="Bimlesh Sakhuja"/>
    <x v="28"/>
    <s v="Final Arguments"/>
    <x v="4"/>
    <n v="25"/>
    <s v="An application for exemption from personal appearance had been moved on behalf of accused Bimlesh Sakhuja, which was allowed. Part arguments were heard and case was listed for further arguments."/>
    <s v="Case was adjourned for further arguments."/>
    <d v="2017-01-16T00:00:00"/>
    <m/>
    <d v="2014-02-11T00:00:00"/>
    <d v="2017-03-04T00:00:00"/>
    <x v="1"/>
    <s v="ACQUITTED"/>
  </r>
  <r>
    <s v="Sh. Kuldeep Narayan Additional Sessions Judge"/>
    <s v="Pilot Court"/>
    <s v="District and Sessions Judge, West, THC"/>
    <s v="West"/>
    <x v="0"/>
    <x v="7"/>
    <s v="162/2012"/>
    <s v="Ranjit Nagar"/>
    <x v="40"/>
    <s v="SC"/>
    <n v="2016"/>
    <s v="State"/>
    <s v="Mohd. Kayum @ Imran Etc"/>
    <x v="35"/>
    <s v="Charge"/>
    <x v="0"/>
    <n v="25"/>
    <s v="Part arguments on the point of charge heard on behalf of the State. Time sought by the counsel for accused persons for arguments on charge."/>
    <s v="Case adjourned for arguments on charges on request of counsel for accused persons."/>
    <d v="2017-01-16T00:00:00"/>
    <m/>
    <d v="2016-11-26T00:00:00"/>
    <m/>
    <x v="0"/>
    <m/>
  </r>
  <r>
    <s v="Sh. Kuldeep Narayan Additional Sessions Judge"/>
    <s v="Pilot Court"/>
    <s v="District and Sessions Judge, West, THC"/>
    <s v="West"/>
    <x v="0"/>
    <x v="7"/>
    <s v="296/2016"/>
    <s v="Paschim Vihar"/>
    <x v="21"/>
    <s v="SC"/>
    <n v="2016"/>
    <s v="State"/>
    <s v="Dheeraj etc."/>
    <x v="18"/>
    <s v="Charge"/>
    <x v="0"/>
    <n v="15"/>
    <s v="IO sought time to file the supplemantary charge sheet in respect of accused Sumit @ Hinga, who was PO. A letter of request was ordered to be issued to the Director/FSL for providing the FSL result at the earliest."/>
    <s v="On reqeust of IO as he sought time to file supplimentary chargesheet,case was adjourned for arguments on charge."/>
    <d v="2017-01-30T00:00:00"/>
    <m/>
    <d v="2016-11-16T00:00:00"/>
    <m/>
    <x v="0"/>
    <m/>
  </r>
  <r>
    <s v="Sh. Kuldeep Narayan Additional Sessions Judge"/>
    <s v="Pilot Court"/>
    <s v="District and Sessions Judge, West, THC"/>
    <s v="West"/>
    <x v="0"/>
    <x v="7"/>
    <m/>
    <m/>
    <x v="23"/>
    <s v="SC"/>
    <n v="2016"/>
    <s v="State"/>
    <s v="Hira Lal &amp; etc"/>
    <x v="2"/>
    <s v="P.E"/>
    <x v="1"/>
    <n v="30"/>
    <s v="PW.18 IO/Inspector Maninder Singh further cross-examined and discharged. Prosecution Evidence stands closed."/>
    <s v="Case adjourned for recording statement of accused."/>
    <d v="2017-01-27T00:00:00"/>
    <m/>
    <d v="2012-09-10T00:00:00"/>
    <d v="2018-03-17T00:00:00"/>
    <x v="1"/>
    <s v="ACQUITTED"/>
  </r>
  <r>
    <s v="Sh. Kuldeep Narayan Additional Sessions Judge"/>
    <s v="Pilot Court"/>
    <s v="District and Sessions Judge, West, THC"/>
    <s v="West"/>
    <x v="0"/>
    <x v="7"/>
    <s v="214/2011"/>
    <s v="Ranhola"/>
    <x v="10"/>
    <s v="SC"/>
    <n v="2016"/>
    <s v="State"/>
    <s v="Ravinder @ Solanki etc"/>
    <x v="10"/>
    <s v="P.E"/>
    <x v="1"/>
    <n v="15"/>
    <s v="PW-39 sent request for adjournment, which was considered and allowed. He was summoned for the next date of hearing."/>
    <s v="Case was adjourned on the request of PW-39 as he was busy in VVIP Security Arrangement. Ld. Special PP appointed in this case was reported to be lying admitted in hospital."/>
    <d v="2017-01-31T00:00:00"/>
    <s v="PE"/>
    <d v="2012-02-16T00:00:00"/>
    <m/>
    <x v="0"/>
    <m/>
  </r>
  <r>
    <s v="Sh. Kuldeep Narayan Additional Sessions Judge"/>
    <s v="Pilot Court"/>
    <s v="District and Sessions Judge, West, THC"/>
    <s v="West"/>
    <x v="0"/>
    <x v="7"/>
    <s v="298/2012"/>
    <s v="Hari Nagar"/>
    <x v="5"/>
    <s v="SC"/>
    <n v="2016"/>
    <s v="State"/>
    <s v="Hari Om"/>
    <x v="5"/>
    <s v="Statement of Accused"/>
    <x v="2"/>
    <n v="10"/>
    <s v="Adjourned for recording Statement of accused."/>
    <s v="On request of the Ld. Addl. PP as there are 33 witnesses, case was adjourned for recording statement of accused."/>
    <d v="2017-01-20T00:00:00"/>
    <m/>
    <d v="2012-12-20T00:00:00"/>
    <m/>
    <x v="0"/>
    <m/>
  </r>
  <r>
    <s v="Sh. Kuldeep Narayan Additional Sessions Judge"/>
    <s v="Pilot Court"/>
    <s v="District and Sessions Judge, West, THC"/>
    <s v="West"/>
    <x v="0"/>
    <x v="7"/>
    <m/>
    <m/>
    <x v="26"/>
    <s v="SC"/>
    <n v="2016"/>
    <s v="State"/>
    <s v="Tajender Kaur etc"/>
    <x v="2"/>
    <s v="Final Arguments"/>
    <x v="4"/>
    <n v="25"/>
    <s v="Part arguments heard."/>
    <s v="On request of the counsel for the accused persons as she was not well, case was adjourned for further arguments."/>
    <d v="2017-01-16T00:00:00"/>
    <m/>
    <d v="2010-09-15T00:00:00"/>
    <d v="2017-03-28T00:00:00"/>
    <x v="1"/>
    <s v="ACQUITTED"/>
  </r>
  <r>
    <s v="Sh. Kuldeep Narayan Additional Sessions Judge"/>
    <s v="Pilot Court"/>
    <s v="District and Sessions Judge, West, THC"/>
    <s v="West"/>
    <x v="0"/>
    <x v="7"/>
    <m/>
    <m/>
    <x v="12"/>
    <s v="SC"/>
    <n v="2016"/>
    <s v="State"/>
    <s v="Mahesh Etc"/>
    <x v="36"/>
    <s v="Final Arguments"/>
    <x v="4"/>
    <n v="30"/>
    <s v="Exemption application moved on behalf of accused Prakash @ Pashi was allowed._x000a_Part arguments heard on behalf of the State."/>
    <s v="Case adjourned for further arguments."/>
    <d v="2017-01-25T00:00:00"/>
    <m/>
    <d v="2014-01-16T00:00:00"/>
    <d v="2017-06-08T00:00:00"/>
    <x v="1"/>
    <s v="CONVICTED"/>
  </r>
  <r>
    <s v="Sh. Kuldeep Narayan Additional Sessions Judge"/>
    <s v="Pilot Court"/>
    <s v="District and Sessions Judge, West, THC"/>
    <s v="West"/>
    <x v="0"/>
    <x v="7"/>
    <m/>
    <m/>
    <x v="20"/>
    <s v="SC"/>
    <n v="2016"/>
    <s v="State"/>
    <s v="Gopal"/>
    <x v="2"/>
    <s v="Charge"/>
    <x v="0"/>
    <n v="30"/>
    <s v="Charge framed qua the commission of offences U/s 302/34 IPC. Shri Mahesh Bhadora alongwith IO was summoned. MHC(M) was also summoned to produce the case property. Case listed for prosecution evidence."/>
    <s v="After framing of charge U/s 302/34 IPC, case adjourned for prosecution evidence."/>
    <d v="2017-01-24T00:00:00"/>
    <m/>
    <d v="2016-11-28T00:00:00"/>
    <d v="2018-01-30T00:00:00"/>
    <x v="1"/>
    <s v="ACQUITTED"/>
  </r>
  <r>
    <s v="Sh. Kuldeep Narayan Additional Sessions Judge"/>
    <s v="Pilot Court"/>
    <s v="District and Sessions Judge, West, THC"/>
    <s v="West"/>
    <x v="0"/>
    <x v="8"/>
    <s v="326/2016"/>
    <s v="Vikas Puri"/>
    <x v="7"/>
    <s v="SC"/>
    <n v="2016"/>
    <s v="State"/>
    <s v="Nasir @ Poli etc"/>
    <x v="7"/>
    <s v="Charge"/>
    <x v="0"/>
    <n v="25"/>
    <s v="On request of IO, a letter of request was directed to be issued to Director/FSL to expedite and facilitate in filing the FSL result before the court. Case listed for arguments on the point of charge as Ld. Special PP was stated to be busy in the Ho'ble High Court."/>
    <s v="Case adjourned for arguments on charge as Ld. Special PP was stated to be busy in the Hon'ble High Court."/>
    <d v="2017-01-20T00:00:00"/>
    <m/>
    <d v="2016-08-31T00:00:00"/>
    <m/>
    <x v="0"/>
    <m/>
  </r>
  <r>
    <s v="Sh. Kuldeep Narayan Additional Sessions Judge"/>
    <s v="Pilot Court"/>
    <s v="District and Sessions Judge, West, THC"/>
    <s v="West"/>
    <x v="0"/>
    <x v="8"/>
    <s v="331/2016"/>
    <s v="Anand Parbat"/>
    <x v="41"/>
    <s v="SC"/>
    <n v="2016"/>
    <s v="State"/>
    <s v="Dharam Singh @ Billa"/>
    <x v="15"/>
    <s v="Charge"/>
    <x v="0"/>
    <n v="35"/>
    <s v="Arguments heard on charge. Charge U/s 302 IPC framed. Complainant Smt. Prakash Kaur as well as IO were summoned. MHC(M) was also summoned for prosecution evidence."/>
    <s v="Charge framed U/s 302 IPC and case adjourned for prosecution evidence."/>
    <d v="2017-01-27T00:00:00"/>
    <m/>
    <d v="2016-11-04T00:00:00"/>
    <m/>
    <x v="0"/>
    <m/>
  </r>
  <r>
    <s v="Sh. Kuldeep Narayan Additional Sessions Judge"/>
    <s v="Pilot Court"/>
    <s v="District and Sessions Judge, West, THC"/>
    <s v="West"/>
    <x v="0"/>
    <x v="8"/>
    <m/>
    <m/>
    <x v="9"/>
    <s v="SC"/>
    <n v="2016"/>
    <s v="State"/>
    <s v="Sher Khan etc"/>
    <x v="9"/>
    <s v="P.E"/>
    <x v="1"/>
    <n v="60"/>
    <s v="PW.33 Inspector Arjun Singh was further examined-in-chief and partly cross-examined. He was bound down for the next date of hearing."/>
    <s v="Case adjourned for further cross-examination of PW.33 Inspector Arjun Singh."/>
    <d v="2017-02-03T00:00:00"/>
    <m/>
    <d v="2013-10-30T00:00:00"/>
    <d v="2017-08-19T00:00:00"/>
    <x v="1"/>
    <s v="ACQUITTED"/>
  </r>
  <r>
    <s v="Sh. Kuldeep Narayan Additional Sessions Judge"/>
    <s v="Pilot Court"/>
    <s v="District and Sessions Judge, West, THC"/>
    <s v="West"/>
    <x v="0"/>
    <x v="8"/>
    <m/>
    <m/>
    <x v="17"/>
    <s v="SC"/>
    <n v="2016"/>
    <s v="State"/>
    <s v="Anjar @ Raju"/>
    <x v="16"/>
    <s v="P.E"/>
    <x v="1"/>
    <n v="45"/>
    <s v="PW-7 ASI Sohan Veer was examined-in-chief. Cross-examination of PW-7 was deferred as the Ld. Amicus Curiae for the accused was not present."/>
    <s v="Case adjourned for cross-examination of PW-7 as Ld. Amicus Curiae for the accused was not present."/>
    <d v="2017-02-01T00:00:00"/>
    <m/>
    <d v="2013-08-12T00:00:00"/>
    <d v="2017-09-27T00:00:00"/>
    <x v="1"/>
    <s v="ACQUITTED"/>
  </r>
  <r>
    <s v="Sh. Kuldeep Narayan Additional Sessions Judge"/>
    <s v="Pilot Court"/>
    <s v="District and Sessions Judge, West, THC"/>
    <s v="West"/>
    <x v="0"/>
    <x v="8"/>
    <s v="226/2011"/>
    <s v="Moti Nagar"/>
    <x v="42"/>
    <s v="SC"/>
    <n v="2016"/>
    <s v="State"/>
    <s v="Sant Sharan Nehra etc"/>
    <x v="37"/>
    <s v="Statement of Accused"/>
    <x v="2"/>
    <n v="10"/>
    <s v="Counsels for two accused persons were not present. Ld Addl. P.P also sought time to go through the file as there are 60 witnesses."/>
    <s v="On request of the Ld. Addl. P.P as there are 60 witnesses, case was adjourned for recording statement of accused persons."/>
    <d v="2017-01-25T00:00:00"/>
    <s v="Case received by transfer today."/>
    <d v="2012-02-10T00:00:00"/>
    <m/>
    <x v="0"/>
    <m/>
  </r>
  <r>
    <s v="Sh. Kuldeep Narayan Additional Sessions Judge"/>
    <s v="Pilot Court"/>
    <s v="District and Sessions Judge, West, THC"/>
    <s v="West"/>
    <x v="0"/>
    <x v="8"/>
    <s v="336/2013"/>
    <s v="Ranhola"/>
    <x v="22"/>
    <s v="SC"/>
    <n v="2016"/>
    <s v="State"/>
    <s v="Chander Bhan"/>
    <x v="19"/>
    <s v="Statement of Accused"/>
    <x v="2"/>
    <n v="5"/>
    <s v="Questions to be put to the accused persons for recording the statement of accused persons were not ready. Matter adjourned."/>
    <s v="Matter adjourned as question for recording statement of accused persons were not ready."/>
    <d v="2017-01-18T00:00:00"/>
    <m/>
    <d v="2014-01-15T00:00:00"/>
    <m/>
    <x v="0"/>
    <m/>
  </r>
  <r>
    <s v="Sh. Kuldeep Narayan Additional Sessions Judge"/>
    <s v="Pilot Court"/>
    <s v="District and Sessions Judge, West, THC"/>
    <s v="West"/>
    <x v="0"/>
    <x v="8"/>
    <m/>
    <m/>
    <x v="19"/>
    <s v="SC"/>
    <n v="2016"/>
    <s v="State"/>
    <s v="Nasurddin"/>
    <x v="38"/>
    <s v="Final Arguments"/>
    <x v="4"/>
    <n v="60"/>
    <s v="Arguments heard. Matter adjourned for further arguments."/>
    <s v="Case listed for further arguments."/>
    <d v="2017-01-27T00:00:00"/>
    <m/>
    <d v="2012-08-27T00:00:00"/>
    <d v="2017-04-29T00:00:00"/>
    <x v="1"/>
    <s v="ACQUITTED"/>
  </r>
  <r>
    <s v="Sh. Kuldeep Narayan Additional Sessions Judge"/>
    <s v="Pilot Court"/>
    <s v="District and Sessions Judge, West, THC"/>
    <s v="West"/>
    <x v="0"/>
    <x v="9"/>
    <s v="198/16/0"/>
    <s v="Khyala"/>
    <x v="38"/>
    <s v="SC"/>
    <n v="2016"/>
    <s v="State"/>
    <s v="Vedpal etc"/>
    <x v="33"/>
    <s v="Charge"/>
    <x v="0"/>
    <n v="10"/>
    <s v="Part arguments on the point of charge heard on behalf of the State. IO was summoned to furnish clarifications. Ld. Amicus Curiae for accused Sonu was not present as mother of the Ld. Amicus Curiae was stated to have expired. Case listed for further arguments on charge."/>
    <s v="I.O summoned for furnishing clarification. Ld. Amicus Curiae absent on account of death of mother."/>
    <d v="2017-01-24T00:00:00"/>
    <m/>
    <d v="2016-08-03T00:00:00"/>
    <m/>
    <x v="0"/>
    <m/>
  </r>
  <r>
    <s v="Sh. Kuldeep Narayan Additional Sessions Judge"/>
    <s v="Pilot Court"/>
    <s v="District and Sessions Judge, West, THC"/>
    <s v="West"/>
    <x v="0"/>
    <x v="9"/>
    <s v="162/2012"/>
    <s v="Ranjit Nagar"/>
    <x v="40"/>
    <s v="SC"/>
    <n v="2016"/>
    <s v="State"/>
    <s v="Mohd. Kayum @ Imran Etc"/>
    <x v="35"/>
    <s v="Charge"/>
    <x v="0"/>
    <n v="30"/>
    <s v="Further arguments on the point of charge heard. Charge qua the commission of offences U/s 343/364 A/387/34 IPC framed. Complainant Mohd. Moinuddin and Mohd. Nasiruddin summoned for the next date."/>
    <s v="Charge framed and case adjourned for prosecution evidence."/>
    <d v="2017-02-23T00:00:00"/>
    <s v="PW. Mohd. Moinuddin resident of Kanpur (UP) and PW- Nasiruddin resident of Nepal summoned."/>
    <d v="2016-11-26T00:00:00"/>
    <m/>
    <x v="0"/>
    <m/>
  </r>
  <r>
    <s v="Sh. Kuldeep Narayan Additional Sessions Judge"/>
    <s v="Pilot Court"/>
    <s v="District and Sessions Judge, West, THC"/>
    <s v="West"/>
    <x v="0"/>
    <x v="9"/>
    <s v="211/2010"/>
    <s v="NIHAL VIHAR"/>
    <x v="14"/>
    <s v="SC"/>
    <n v="2016"/>
    <s v="State"/>
    <s v="Parveen etc"/>
    <x v="15"/>
    <s v="P.E"/>
    <x v="1"/>
    <n v="10"/>
    <s v="PW.HC Diwan Singh was not present despite service of summons. Bailable warrants for a sum of Rs. 3000/- issued against him."/>
    <s v="PW.HC Diwan Singh was absent."/>
    <d v="2017-02-02T00:00:00"/>
    <m/>
    <d v="2011-03-16T00:00:00"/>
    <m/>
    <x v="0"/>
    <m/>
  </r>
  <r>
    <s v="Sh. Kuldeep Narayan Additional Sessions Judge"/>
    <s v="Pilot Court"/>
    <s v="District and Sessions Judge, West, THC"/>
    <s v="West"/>
    <x v="0"/>
    <x v="9"/>
    <m/>
    <m/>
    <x v="16"/>
    <s v="SC"/>
    <n v="2016"/>
    <s v="State"/>
    <s v="Mithlesh"/>
    <x v="15"/>
    <s v="P.E"/>
    <x v="1"/>
    <n v="10"/>
    <s v="I.O sent request by moving an application for exemption from personal appearance on the ground that he had to go to deliver lecture at STC, Rajender Nagar which was considered and allowed. Fresh summons were issued to I.O with direction to make suitable arrangement for playing CD in the court."/>
    <s v="I.O absent. His request accepted."/>
    <d v="2017-02-06T00:00:00"/>
    <m/>
    <d v="2014-08-07T00:00:00"/>
    <d v="2017-10-31T00:00:00"/>
    <x v="1"/>
    <s v="ACQUITTED"/>
  </r>
  <r>
    <s v="Sh. Kuldeep Narayan Additional Sessions Judge"/>
    <s v="Pilot Court"/>
    <s v="District and Sessions Judge, West, THC"/>
    <s v="West"/>
    <x v="0"/>
    <x v="9"/>
    <m/>
    <m/>
    <x v="37"/>
    <s v="SC"/>
    <n v="2016"/>
    <s v="State"/>
    <s v="Prem Sharma"/>
    <x v="31"/>
    <s v="Statement of Accused"/>
    <x v="2"/>
    <n v="10"/>
    <s v="Questions to be put to the accused persons for recording the statement of accused persons were not ready. Matter adjourned."/>
    <s v="Questions for recording statement of accused persons were not ready."/>
    <d v="2017-02-01T00:00:00"/>
    <m/>
    <d v="2013-05-20T00:00:00"/>
    <d v="2017-05-31T00:00:00"/>
    <x v="1"/>
    <s v="ACQUITTED"/>
  </r>
  <r>
    <s v="Sh. Kuldeep Narayan Additional Sessions Judge"/>
    <s v="Pilot Court"/>
    <s v="District and Sessions Judge, West, THC"/>
    <s v="West"/>
    <x v="0"/>
    <x v="9"/>
    <m/>
    <m/>
    <x v="43"/>
    <s v="SC"/>
    <n v="2016"/>
    <s v="State"/>
    <s v="Manoj Kumar etc"/>
    <x v="28"/>
    <s v="Final Arguments"/>
    <x v="4"/>
    <n v="30"/>
    <s v="Arguments were heard for about half an hour. Ld. Counsel for the accused sought some more time to address further arguments."/>
    <s v="Part arguments were heard. Matter adjourned for further arguments."/>
    <d v="2017-01-31T00:00:00"/>
    <s v="Case received by transfer today."/>
    <d v="2013-09-23T00:00:00"/>
    <d v="2017-04-22T00:00:00"/>
    <x v="1"/>
    <s v="ACQUITTED"/>
  </r>
  <r>
    <s v="Sh. Kuldeep Narayan Additional Sessions Judge"/>
    <s v="Pilot Court"/>
    <s v="District and Sessions Judge, West, THC"/>
    <s v="West"/>
    <x v="0"/>
    <x v="9"/>
    <m/>
    <m/>
    <x v="26"/>
    <s v="SC"/>
    <n v="2016"/>
    <s v="State"/>
    <s v="Tajender Kaur etc"/>
    <x v="2"/>
    <s v="Final Arguments"/>
    <x v="4"/>
    <n v="10"/>
    <s v="Main counsel for the accused persons was not well and could be hospitalised on account of her ill health. Request for adjournment made which was considered and allowed."/>
    <s v="Main counsel has fallen ill."/>
    <d v="2017-01-19T00:00:00"/>
    <m/>
    <d v="2010-09-15T00:00:00"/>
    <d v="2017-03-28T00:00:00"/>
    <x v="1"/>
    <s v="ACQUITTED"/>
  </r>
  <r>
    <s v="Sh. Kuldeep Narayan Additional Sessions Judge"/>
    <s v="Pilot Court"/>
    <s v="District and Sessions Judge, West, THC"/>
    <s v="West"/>
    <x v="0"/>
    <x v="9"/>
    <m/>
    <m/>
    <x v="34"/>
    <s v="SC"/>
    <n v="2016"/>
    <s v="State"/>
    <s v="Bimlesh Sakhuja"/>
    <x v="28"/>
    <s v="Final Arguments"/>
    <x v="4"/>
    <n v="45"/>
    <s v="An application for exemption from personal appearance had been moved on behalf of accused Bimlesh Sakhuja, which was allowed. Argument on behalf of State heard. Case listed for arguments on behalf of the accused persons as their counsel was not available."/>
    <s v="Counsel for accused absent."/>
    <d v="2017-01-30T00:00:00"/>
    <m/>
    <d v="2014-02-11T00:00:00"/>
    <d v="2017-03-04T00:00:00"/>
    <x v="1"/>
    <s v="ACQUITTED"/>
  </r>
  <r>
    <s v="Sh. Kuldeep Narayan Additional Sessions Judge"/>
    <s v="Pilot Court"/>
    <s v="District and Sessions Judge, West, THC"/>
    <s v="West"/>
    <x v="0"/>
    <x v="10"/>
    <s v="412/2016"/>
    <s v="NIHAL VIHAR"/>
    <x v="44"/>
    <s v="SC"/>
    <n v="2016"/>
    <s v="State"/>
    <s v="Pardeep Sharma"/>
    <x v="15"/>
    <s v="Charge"/>
    <x v="0"/>
    <n v="30"/>
    <s v="After hearing arguments, charge qua the commission of offence U/s 302 IPC framed. Complainant Shri Ravinder Shokeen and PW Shri Mool Chand was summoned alongwith IO. IO was directed to file the Biological result. MHC(M) was also summoned for producing the case property."/>
    <s v="After framing of charge, case adjourned for PE"/>
    <d v="2017-02-10T00:00:00"/>
    <m/>
    <d v="2016-09-15T00:00:00"/>
    <m/>
    <x v="0"/>
    <m/>
  </r>
  <r>
    <s v="Sh. Kuldeep Narayan Additional Sessions Judge"/>
    <s v="Pilot Court"/>
    <s v="District and Sessions Judge, West, THC"/>
    <s v="West"/>
    <x v="0"/>
    <x v="10"/>
    <m/>
    <m/>
    <x v="27"/>
    <s v="SC"/>
    <n v="2016"/>
    <s v="State"/>
    <s v="Abhishek Jain etc"/>
    <x v="22"/>
    <s v="P.E"/>
    <x v="1"/>
    <n v="10"/>
    <s v="IO/SI N.L Yadav was absent despite service. B/W in the sum of Rs.5000/- issued against him."/>
    <s v="IO was absent."/>
    <d v="2017-02-13T00:00:00"/>
    <s v="Main counsel for accused persons is out of town from 30.1.2017 to 12.2.2017."/>
    <d v="2011-10-03T00:00:00"/>
    <m/>
    <x v="0"/>
    <m/>
  </r>
  <r>
    <s v="Sh. Kuldeep Narayan Additional Sessions Judge"/>
    <s v="Pilot Court"/>
    <s v="District and Sessions Judge, West, THC"/>
    <s v="West"/>
    <x v="0"/>
    <x v="10"/>
    <s v="831/2007"/>
    <s v="Tilak Nagar"/>
    <x v="36"/>
    <s v="SC"/>
    <n v="2016"/>
    <s v="State"/>
    <s v="Mulakh Raj etc"/>
    <x v="30"/>
    <s v="P.E"/>
    <x v="1"/>
    <n v="15"/>
    <s v="Accused Mulkh Raj was absent. His exemption appl was allowed subject to filing of medical papers. It was informed that main counsel for the accused persons has expired. Time sought for filing fresh Vakaltanama. Ld. Addl. PP requested to summon two PWs as per supplementary chargesheet filed against accused Tarunful @ Vicky which was considered and allowed. HC Ajay Pal and HC Madan Singh were summoned."/>
    <s v="Main counsel of accused persons has expired."/>
    <d v="2017-02-06T00:00:00"/>
    <m/>
    <d v="2008-06-04T00:00:00"/>
    <m/>
    <x v="0"/>
    <m/>
  </r>
  <r>
    <s v="Sh. Kuldeep Narayan Additional Sessions Judge"/>
    <s v="Pilot Court"/>
    <s v="District and Sessions Judge, West, THC"/>
    <s v="West"/>
    <x v="0"/>
    <x v="10"/>
    <s v="115/2012"/>
    <s v="Mundka"/>
    <x v="11"/>
    <s v="SC"/>
    <n v="2016"/>
    <s v="State"/>
    <s v="Vikrant etc"/>
    <x v="11"/>
    <s v="Statement of Accused"/>
    <x v="2"/>
    <n v="15"/>
    <s v="Bail application moved on behalf of accused Vikrant. Adjournment prayed on behalf of accused Rohit as the main counsel was busy in Hon'ble High Court to attend urgent matter. Matter adjourned for recording S.A and arguments on bail application."/>
    <s v="Main counsel for accused Rohit was attending urgent matter in the Hon'ble High Court."/>
    <d v="2017-01-21T00:00:00"/>
    <m/>
    <d v="2012-09-28T00:00:00"/>
    <m/>
    <x v="0"/>
    <m/>
  </r>
  <r>
    <s v="Sh. Kuldeep Narayan Additional Sessions Judge"/>
    <s v="Pilot Court"/>
    <s v="District and Sessions Judge, West, THC"/>
    <s v="West"/>
    <x v="0"/>
    <x v="10"/>
    <s v="563/2014"/>
    <s v="Rajouri Garden"/>
    <x v="32"/>
    <s v="SC"/>
    <n v="2016"/>
    <s v="State"/>
    <s v="Rohit Kumar etc"/>
    <x v="26"/>
    <s v="D.E"/>
    <x v="3"/>
    <n v="10"/>
    <s v="DW-3 further cross-examined and discharged. Case listed for remaining DE."/>
    <s v="On the request of the counsel for the accused persons as he wanted to lead further evidence, case adjourned for remaining DE."/>
    <d v="2017-01-25T00:00:00"/>
    <m/>
    <d v="2014-08-23T00:00:00"/>
    <m/>
    <x v="0"/>
    <m/>
  </r>
  <r>
    <s v="Sh. Kuldeep Narayan Additional Sessions Judge"/>
    <s v="Pilot Court"/>
    <s v="District and Sessions Judge, West, THC"/>
    <s v="West"/>
    <x v="0"/>
    <x v="10"/>
    <m/>
    <m/>
    <x v="25"/>
    <s v="SC"/>
    <n v="2016"/>
    <s v="State"/>
    <s v="Jatin Dhiman"/>
    <x v="21"/>
    <s v="Final Arguments"/>
    <x v="4"/>
    <n v="30"/>
    <s v="Arguments on behalf of State heard. The matter adjourned on request made on behalf of counsel for the accused."/>
    <s v="Main counsel of accused was not present on account of death of his mother."/>
    <d v="2017-01-25T00:00:00"/>
    <m/>
    <d v="2014-02-04T00:00:00"/>
    <d v="2017-03-18T00:00:00"/>
    <x v="1"/>
    <s v="CONVICTED"/>
  </r>
  <r>
    <s v="Sh. Kuldeep Narayan Additional Sessions Judge"/>
    <s v="Pilot Court"/>
    <s v="District and Sessions Judge, West, THC"/>
    <s v="West"/>
    <x v="0"/>
    <x v="11"/>
    <m/>
    <m/>
    <x v="18"/>
    <s v="SC"/>
    <n v="2016"/>
    <s v="State"/>
    <s v="Mukesh Kr"/>
    <x v="15"/>
    <s v="P.E"/>
    <x v="1"/>
    <n v="5"/>
    <s v="I.O sent request being on Republic Day Parade arrangement which was allowed. PW.Subhash Chand, Expert from Finger Prints Bureau was summoned again as summons issued to him were received unserved on account of incomplete address."/>
    <s v="IO was absent."/>
    <d v="2017-02-01T00:00:00"/>
    <m/>
    <d v="2010-04-06T00:00:00"/>
    <d v="2017-07-31T00:00:00"/>
    <x v="1"/>
    <s v="CONVICTED"/>
  </r>
  <r>
    <s v="Sh. Kuldeep Narayan Additional Sessions Judge"/>
    <s v="Pilot Court"/>
    <s v="District and Sessions Judge, West, THC"/>
    <s v="West"/>
    <x v="0"/>
    <x v="11"/>
    <m/>
    <m/>
    <x v="29"/>
    <s v="SC"/>
    <n v="2016"/>
    <s v="State"/>
    <s v="Vijay @ Shyam"/>
    <x v="24"/>
    <s v="P.E"/>
    <x v="1"/>
    <n v="45"/>
    <s v="PW.10 Ct. Harjender further examined in chief, cross-examined and discharged. IO was absent being out of station for some other investigation. He was summoned again."/>
    <s v="I.O was absent."/>
    <d v="2017-02-02T00:00:00"/>
    <m/>
    <d v="2014-02-25T00:00:00"/>
    <m/>
    <x v="0"/>
    <m/>
  </r>
  <r>
    <s v="Sh. Kuldeep Narayan Additional Sessions Judge"/>
    <s v="Pilot Court"/>
    <s v="District and Sessions Judge, West, THC"/>
    <s v="West"/>
    <x v="0"/>
    <x v="11"/>
    <s v="336/2013"/>
    <s v="Ranhola"/>
    <x v="22"/>
    <s v="SC"/>
    <n v="2016"/>
    <s v="State"/>
    <s v="Chander Bhan etc"/>
    <x v="19"/>
    <s v="Statement of Accused"/>
    <x v="2"/>
    <n v="60"/>
    <s v="Questions to be put to accused persons were not prepared as there was six accused persons. Counsel for accused persons also sought adjournment as he had to appear in Rohini Court prior to 4 p.m. Matter was adjourned."/>
    <s v="Questions to be put to the accused persons were not prepared."/>
    <d v="2017-01-20T00:00:00"/>
    <m/>
    <d v="2014-01-15T00:00:00"/>
    <m/>
    <x v="0"/>
    <m/>
  </r>
  <r>
    <s v="Sh. Kuldeep Narayan Additional Sessions Judge"/>
    <s v="Pilot Court"/>
    <s v="District and Sessions Judge, West, THC"/>
    <s v="West"/>
    <x v="0"/>
    <x v="11"/>
    <m/>
    <m/>
    <x v="13"/>
    <s v="SC"/>
    <n v="2016"/>
    <s v="State"/>
    <s v="Anand &amp; Ors"/>
    <x v="13"/>
    <s v="Final Arguments"/>
    <x v="4"/>
    <n v="120"/>
    <s v="Arguments on behalf of accused persons heard for more than two hours."/>
    <s v="Arguments not concluded."/>
    <d v="2017-01-23T00:00:00"/>
    <m/>
    <d v="2002-10-18T00:00:00"/>
    <d v="2017-12-23T00:00:00"/>
    <x v="1"/>
    <s v="ACQUITTED"/>
  </r>
  <r>
    <s v="Sh. Kuldeep Narayan Additional Sessions Judge"/>
    <s v="Pilot Court"/>
    <s v="District and Sessions Judge, West, THC"/>
    <s v="West"/>
    <x v="0"/>
    <x v="12"/>
    <s v="110/2009"/>
    <s v="Khyala"/>
    <x v="3"/>
    <s v="SC"/>
    <n v="2016"/>
    <s v="State"/>
    <s v="Raj Kumar @ Gujjar Etc"/>
    <x v="3"/>
    <s v="P.E"/>
    <x v="1"/>
    <n v="45"/>
    <s v="PW-28 was further cross-examined and discharged. PE was closed. Matter adjourned for recording statement of accused persons."/>
    <s v="P.E closed."/>
    <d v="2017-02-06T00:00:00"/>
    <m/>
    <d v="2009-09-11T00:00:00"/>
    <m/>
    <x v="0"/>
    <m/>
  </r>
  <r>
    <s v="Sh. Kuldeep Narayan Additional Sessions Judge"/>
    <s v="Pilot Court"/>
    <s v="District and Sessions Judge, West, THC"/>
    <s v="West"/>
    <x v="0"/>
    <x v="12"/>
    <m/>
    <m/>
    <x v="35"/>
    <s v="SC"/>
    <n v="2017"/>
    <s v="State"/>
    <s v="Pintu Kumar"/>
    <x v="29"/>
    <s v="Charge"/>
    <x v="0"/>
    <n v="150"/>
    <s v="PW-1 was examined and discharged._x000a_PW-Manju Bansal as well as IO was summoned for the next date."/>
    <s v="No other PW was present. I.O was absent."/>
    <d v="2017-02-07T00:00:00"/>
    <m/>
    <d v="2016-12-22T00:00:00"/>
    <d v="2017-10-14T00:00:00"/>
    <x v="1"/>
    <s v="CONVICTED and FINED"/>
  </r>
  <r>
    <s v="Sh. Kuldeep Narayan Additional Sessions Judge"/>
    <s v="Pilot Court"/>
    <s v="District and Sessions Judge, West, THC"/>
    <s v="West"/>
    <x v="0"/>
    <x v="12"/>
    <m/>
    <m/>
    <x v="30"/>
    <s v="SC"/>
    <n v="2016"/>
    <s v="State"/>
    <s v="Amarjeet Singh @ Raju"/>
    <x v="25"/>
    <s v="Statement of Accused"/>
    <x v="2"/>
    <n v="5"/>
    <s v="Questions to be put to the accused were not prepared. The matter was adjourned for recording S.A."/>
    <s v="Questions to be put to the accused were not prepared."/>
    <d v="2017-02-03T00:00:00"/>
    <m/>
    <d v="2011-11-17T00:00:00"/>
    <d v="2017-05-29T00:00:00"/>
    <x v="1"/>
    <s v="CONVICTED and FINED"/>
  </r>
  <r>
    <s v="Sh. Kuldeep Narayan Additional Sessions Judge"/>
    <s v="Pilot Court"/>
    <s v="District and Sessions Judge, West, THC"/>
    <s v="West"/>
    <x v="0"/>
    <x v="12"/>
    <m/>
    <m/>
    <x v="31"/>
    <s v="SC"/>
    <n v="2016"/>
    <s v="State"/>
    <s v="Om Dutt"/>
    <x v="15"/>
    <s v="Statement of Accused"/>
    <x v="2"/>
    <n v="10"/>
    <s v="DWs were present. However, they were not examined as evidence of one lady witness who had come out of station was being recorded in FIR No.351/16 P.S Mundka. Case was adjourned due to paucity of time."/>
    <s v="Paucity of time."/>
    <d v="2017-02-03T00:00:00"/>
    <m/>
    <d v="2013-03-11T00:00:00"/>
    <d v="2017-07-22T00:00:00"/>
    <x v="1"/>
    <s v="ACQUITTED"/>
  </r>
  <r>
    <s v="Sh. Kuldeep Narayan Additional Sessions Judge"/>
    <s v="Pilot Court"/>
    <s v="District and Sessions Judge, West, THC"/>
    <s v="West"/>
    <x v="0"/>
    <x v="12"/>
    <m/>
    <m/>
    <x v="26"/>
    <s v="SC"/>
    <n v="2016"/>
    <s v="State"/>
    <s v="Tajender Kaur etc"/>
    <x v="2"/>
    <s v="Final Arguments"/>
    <x v="4"/>
    <n v="60"/>
    <s v="Arguments on behalf of accused persons heard for about 1 hour. Ld. Counsel for accused sought time to file written submissions. Time was granted."/>
    <s v="Written submissions not filed. Arguments not concluded on behalf of State."/>
    <d v="2017-01-24T00:00:00"/>
    <m/>
    <d v="2010-09-15T00:00:00"/>
    <d v="2017-03-28T00:00:00"/>
    <x v="1"/>
    <s v="ACQUITTED"/>
  </r>
  <r>
    <s v="Sh. Kuldeep Narayan Additional Sessions Judge"/>
    <s v="Pilot Court"/>
    <s v="District and Sessions Judge, West, THC"/>
    <s v="West"/>
    <x v="0"/>
    <x v="13"/>
    <s v="326/2016"/>
    <s v="Vikas Puri"/>
    <x v="7"/>
    <s v="SC"/>
    <n v="2016"/>
    <s v="State"/>
    <s v="Nasir @ Poli etc"/>
    <x v="7"/>
    <s v="Charge"/>
    <x v="0"/>
    <n v="30"/>
    <s v="Part arguments on charge heard. On request of IO, a letter of request was issued to Director FSL to expedite filing of FSL result. Order of Ld. J.J.B was not traced out on record. Ahlmad was directed to trace the same. Ld. Spl. PP also submitted that he would obtain copy of order of Ld. J.J.B and file on the next date. Matter was adjourned for further arguments."/>
    <s v="Arguments by Ld. Special Public Prosecutor not concluded."/>
    <d v="2017-01-27T00:00:00"/>
    <m/>
    <d v="2016-08-31T00:00:00"/>
    <m/>
    <x v="0"/>
    <m/>
  </r>
  <r>
    <s v="Sh. Kuldeep Narayan Additional Sessions Judge"/>
    <s v="Pilot Court"/>
    <s v="District and Sessions Judge, West, THC"/>
    <s v="West"/>
    <x v="0"/>
    <x v="13"/>
    <s v="456/2012"/>
    <s v="Rajouri Garden"/>
    <x v="28"/>
    <s v="SC"/>
    <n v="2016"/>
    <s v="State"/>
    <s v="Darshan Singh"/>
    <x v="23"/>
    <s v="P.E"/>
    <x v="1"/>
    <n v="5"/>
    <s v="PW.23 IO/Inspector Shyoram is present. However, he is discharged un-examined as evidence of one main witness in FIR 585/16, P.S Ranhola, is being recorded."/>
    <s v="Paucity of time."/>
    <d v="2017-02-09T00:00:00"/>
    <m/>
    <d v="2013-02-21T00:00:00"/>
    <m/>
    <x v="0"/>
    <m/>
  </r>
  <r>
    <s v="Sh. Kuldeep Narayan Additional Sessions Judge"/>
    <s v="Pilot Court"/>
    <s v="District and Sessions Judge, West, THC"/>
    <s v="West"/>
    <x v="0"/>
    <x v="13"/>
    <s v="585/2016"/>
    <s v="Ranhola"/>
    <x v="2"/>
    <s v="SC"/>
    <n v="2016"/>
    <s v="State"/>
    <s v="Amit @ Meeta etc"/>
    <x v="2"/>
    <s v="P.E"/>
    <x v="1"/>
    <n v="150"/>
    <s v="PW-1 was examined and discharged. PW-Mainsh Rathi and PW-Rambir Singh were summoned for the next date."/>
    <s v="No PW was present."/>
    <d v="2017-01-31T00:00:00"/>
    <m/>
    <d v="2016-11-17T00:00:00"/>
    <m/>
    <x v="0"/>
    <m/>
  </r>
  <r>
    <s v="Sh. Kuldeep Narayan Additional Sessions Judge"/>
    <s v="Pilot Court"/>
    <s v="District and Sessions Judge, West, THC"/>
    <s v="West"/>
    <x v="0"/>
    <x v="13"/>
    <s v="336/2013"/>
    <s v="Ranhola"/>
    <x v="22"/>
    <s v="SC"/>
    <n v="2016"/>
    <s v="State"/>
    <s v="Chander Bhan etc"/>
    <x v="19"/>
    <s v="Statement of Accused"/>
    <x v="2"/>
    <n v="120"/>
    <s v="Statement of six accused persons recorded separately. Accused intended to lead defence evidence. Case was adjourned accordingly."/>
    <s v="Statement of accused persons recorded."/>
    <d v="2017-02-10T00:00:00"/>
    <m/>
    <d v="2014-01-15T00:00:00"/>
    <m/>
    <x v="0"/>
    <m/>
  </r>
  <r>
    <s v="Sh. Kuldeep Narayan Additional Sessions Judge"/>
    <s v="Pilot Court"/>
    <s v="District and Sessions Judge, West, THC"/>
    <s v="West"/>
    <x v="0"/>
    <x v="13"/>
    <s v="298/2012"/>
    <s v="Hari Nagar"/>
    <x v="5"/>
    <s v="SC"/>
    <n v="2016"/>
    <s v="State"/>
    <s v="Hari Om"/>
    <x v="5"/>
    <s v="Statement of Accused"/>
    <x v="2"/>
    <n v="5"/>
    <s v="Statement of six accused persons was being recorded in case FIR 336/13, P.S Ranhola. Statement of accused in this case could not be recorded."/>
    <s v="Paucity of time."/>
    <d v="2017-02-09T00:00:00"/>
    <m/>
    <d v="2012-12-20T00:00:00"/>
    <m/>
    <x v="0"/>
    <m/>
  </r>
  <r>
    <s v="Sh. Kuldeep Narayan Additional Sessions Judge"/>
    <s v="Pilot Court"/>
    <s v="District and Sessions Judge, West, THC"/>
    <s v="West"/>
    <x v="0"/>
    <x v="13"/>
    <m/>
    <m/>
    <x v="39"/>
    <s v="SC"/>
    <n v="2016"/>
    <s v="State"/>
    <s v="Jatin etc"/>
    <x v="13"/>
    <s v="D.E"/>
    <x v="3"/>
    <n v="90"/>
    <s v="DW-1 is examined-in-chief and partly cross-examined. Case was adjourned for further cross-examination of DW-1."/>
    <s v="On the request of Ld. Addl. PP for the State to go through one diary filed by accused."/>
    <d v="2017-01-31T00:00:00"/>
    <m/>
    <d v="2012-04-20T00:00:00"/>
    <d v="2018-01-31T00:00:00"/>
    <x v="1"/>
    <s v="ACQUITTED"/>
  </r>
  <r>
    <s v="Sh. Kuldeep Narayan Additional Sessions Judge"/>
    <s v="Pilot Court"/>
    <s v="District and Sessions Judge, West, THC"/>
    <s v="West"/>
    <x v="0"/>
    <x v="13"/>
    <m/>
    <m/>
    <x v="33"/>
    <s v="SC"/>
    <n v="2016"/>
    <s v="State"/>
    <s v="Mahdev Jha @ Rok"/>
    <x v="27"/>
    <s v="Final Arguments"/>
    <x v="4"/>
    <n v="20"/>
    <s v="Part arguments heard. Ld. Amicus curiea for the accused sought adjournment as she had to urgently go for jail visit in compliance of order of Hon. Supreme Court."/>
    <s v="Arguments not concluded."/>
    <d v="2017-01-28T00:00:00"/>
    <m/>
    <d v="2012-10-09T00:00:00"/>
    <d v="2017-02-21T00:00:00"/>
    <x v="1"/>
    <s v="ACQUITTED"/>
  </r>
  <r>
    <s v="Sh. Kuldeep Narayan Additional Sessions Judge"/>
    <s v="Pilot Court"/>
    <s v="District and Sessions Judge, West, THC"/>
    <s v="West"/>
    <x v="0"/>
    <x v="14"/>
    <s v="115/2012"/>
    <s v="Mundka"/>
    <x v="11"/>
    <s v="SC"/>
    <n v="2016"/>
    <s v="State"/>
    <s v="Vikrant etc."/>
    <x v="11"/>
    <s v="Statement of Accused"/>
    <x v="2"/>
    <n v="90"/>
    <s v="Statement of all three accused persons under Section 313 Cr.P.C recorded, wherein only accused Vikrant intended to lead evidence in his defence. Arguments were heard on bail application under Section 439 Cr.P.C moved on behalf of accused Vikrant. The application was considered and rejected."/>
    <s v="Statement of accused persons recorded."/>
    <d v="2017-02-02T00:00:00"/>
    <m/>
    <d v="2012-09-28T00:00:00"/>
    <m/>
    <x v="0"/>
    <m/>
  </r>
  <r>
    <s v="Sh. Kuldeep Narayan Additional Sessions Judge"/>
    <s v="Pilot Court"/>
    <s v="District and Sessions Judge, West, THC"/>
    <s v="West"/>
    <x v="0"/>
    <x v="15"/>
    <m/>
    <m/>
    <x v="13"/>
    <s v="SC"/>
    <n v="2016"/>
    <s v="State"/>
    <s v="Anand &amp; Ors"/>
    <x v="13"/>
    <s v="Final Arguments"/>
    <x v="4"/>
    <n v="180"/>
    <s v="Arguments on behalf of accused persons heard for about three hours."/>
    <s v="Arguments not concluded."/>
    <d v="2017-01-28T00:00:00"/>
    <m/>
    <d v="2002-10-18T00:00:00"/>
    <d v="2017-12-23T00:00:00"/>
    <x v="1"/>
    <s v="ACQUITTED"/>
  </r>
  <r>
    <s v="Sh. Kuldeep Narayan Additional Sessions Judge"/>
    <s v="Pilot Court"/>
    <s v="District and Sessions Judge, West, THC"/>
    <s v="West"/>
    <x v="0"/>
    <x v="15"/>
    <s v="677/2016"/>
    <s v="Tilak Nagar"/>
    <x v="45"/>
    <s v="SC"/>
    <n v="2017"/>
    <s v="State"/>
    <s v="Shamsher Singh @ Shera etc"/>
    <x v="39"/>
    <s v="Charge"/>
    <x v="0"/>
    <n v="5"/>
    <s v="File put up by the Ahlmad. Court notice issued to the counsel. Date of hearing was pre-poned. Date fixed for 14.2.2017 was cancelled. Production Warrant of the accused persons issued."/>
    <s v="Accused persons were not present."/>
    <d v="2017-01-28T00:00:00"/>
    <s v="Case received by transfer today."/>
    <d v="2017-01-12T00:00:00"/>
    <m/>
    <x v="0"/>
    <m/>
  </r>
  <r>
    <s v="Sh. Kuldeep Narayan Additional Sessions Judge"/>
    <s v="Pilot Court"/>
    <s v="District and Sessions Judge, West, THC"/>
    <s v="West"/>
    <x v="0"/>
    <x v="16"/>
    <s v="198/16/0"/>
    <s v="Khyala"/>
    <x v="38"/>
    <s v="SC"/>
    <n v="2016"/>
    <s v="State"/>
    <s v="Vedpal etc"/>
    <x v="33"/>
    <s v="Charge"/>
    <x v="0"/>
    <n v="10"/>
    <s v="Accused persons not produced from J.C I.O sent request as she had to appear in the Hon. High Court. Request was allowed. Ld. Addl. P.P informed that accused persons are not being produced due to security alert on the occasion of Republic Day and their remand is being extended by Duty MM in the jail itself. Production Warrant of accused persons issued for next date. I.O summoned again."/>
    <s v="Accused persons not produced from J.C. I.O absent."/>
    <d v="2017-01-31T00:00:00"/>
    <m/>
    <d v="2016-08-03T00:00:00"/>
    <m/>
    <x v="0"/>
    <m/>
  </r>
  <r>
    <s v="Sh. Kuldeep Narayan Additional Sessions Judge"/>
    <s v="Pilot Court"/>
    <s v="District and Sessions Judge, West, THC"/>
    <s v="West"/>
    <x v="0"/>
    <x v="16"/>
    <s v="514/2013"/>
    <s v="Hari Nagar"/>
    <x v="15"/>
    <s v="SC"/>
    <n v="2016"/>
    <s v="State"/>
    <s v="Pappu Yadav"/>
    <x v="15"/>
    <s v="P.E"/>
    <x v="1"/>
    <n v="10"/>
    <s v="Accused was not produced from J.C I.O sent request as he was busy in republic day arrangement. Request was allowed. Ld. Addl. P.P informed that accused persons are not being produced due to security alert on the occasion of Republic Day and their remand is being extended by Duty MM in the jail itself. Production Warrant of the accused issued for next date. I.O was summoned again."/>
    <s v="Accused persons not produced from J.C. I.O absent."/>
    <d v="2017-02-08T00:00:00"/>
    <m/>
    <d v="2014-02-10T00:00:00"/>
    <m/>
    <x v="0"/>
    <m/>
  </r>
  <r>
    <s v="Sh. Kuldeep Narayan Additional Sessions Judge"/>
    <s v="Pilot Court"/>
    <s v="District and Sessions Judge, West, THC"/>
    <s v="West"/>
    <x v="0"/>
    <x v="16"/>
    <m/>
    <m/>
    <x v="20"/>
    <s v="SC"/>
    <n v="2016"/>
    <s v="State"/>
    <s v="Gopal Singh etc"/>
    <x v="2"/>
    <s v="P.E"/>
    <x v="1"/>
    <n v="15"/>
    <s v="PW Mahesh Bhardoria was present. However, he was discharged un-examined on request of counsel for the accused persons as he needed some briefing from the accused person who were not produced from J.C today. Ld. Addl. P.P informed that accused persons are not being produced due to security alert on the occasion of Republic Day and their remand is being extended by Duty MM in the jail itself. Production Warrant issued of the accused persons for next date. PW Mahesh Bhardoria was bound-down. IO and MHC (M) were summoned."/>
    <s v="Accused persons not produced from J.C. On the request of counsel for accused persons."/>
    <d v="2017-02-03T00:00:00"/>
    <m/>
    <d v="2016-11-28T00:00:00"/>
    <d v="2018-01-30T00:00:00"/>
    <x v="1"/>
    <s v="ACQUITTED"/>
  </r>
  <r>
    <s v="Sh. Kuldeep Narayan Additional Sessions Judge"/>
    <s v="Pilot Court"/>
    <s v="District and Sessions Judge, West, THC"/>
    <s v="West"/>
    <x v="0"/>
    <x v="16"/>
    <s v="92/2010"/>
    <s v="NIHAL VIHAR"/>
    <x v="24"/>
    <s v="SC"/>
    <n v="2016"/>
    <s v="State"/>
    <s v="Vidhya Sagar etc"/>
    <x v="20"/>
    <s v="Statement of Accused"/>
    <x v="2"/>
    <n v="15"/>
    <s v="Accused persons were not produced from J.C Ld. Addl. P.P informed that accused persons are not being produced due to security alert on the occasion of Republic Day and their remand is being extended by Duty MM in the jail itself. Production Warrant issued persons for next date."/>
    <s v="Accused persons not produced from J.C."/>
    <d v="2017-02-13T00:00:00"/>
    <m/>
    <d v="2010-11-20T00:00:00"/>
    <m/>
    <x v="0"/>
    <m/>
  </r>
  <r>
    <s v="Sh. Kuldeep Narayan Additional Sessions Judge"/>
    <s v="Pilot Court"/>
    <s v="District and Sessions Judge, West, THC"/>
    <s v="West"/>
    <x v="0"/>
    <x v="16"/>
    <m/>
    <m/>
    <x v="26"/>
    <s v="SC"/>
    <n v="2016"/>
    <s v="State"/>
    <s v="Tajender Kaur etc"/>
    <x v="2"/>
    <s v="Final Arguments"/>
    <x v="4"/>
    <n v="15"/>
    <s v="Accused persons were not produced from J.C Request for adjournment was also made on behalf of main counsel for the accused persons as she was not well. Request was allowed. Ld. Addl. P.P also informed that accused persons are not being produced due to security alert on the occasion of Republic Day and their remand is being extended by Duty MM in the jail itself. Production Warrant issued of the accused persons for next date."/>
    <s v="Accused persons not produced from J.C. Counsel for accused persons not present."/>
    <d v="2017-01-27T00:00:00"/>
    <m/>
    <d v="2010-09-15T00:00:00"/>
    <d v="2017-03-28T00:00:00"/>
    <x v="1"/>
    <s v="ACQUITTED"/>
  </r>
  <r>
    <s v="Sh. Kuldeep Narayan Additional Sessions Judge"/>
    <s v="Pilot Court"/>
    <s v="District and Sessions Judge, West, THC"/>
    <s v="West"/>
    <x v="0"/>
    <x v="16"/>
    <s v="189/2009"/>
    <s v="Kirti Nagar"/>
    <x v="6"/>
    <s v="SC"/>
    <n v="2016"/>
    <s v="State"/>
    <s v="Ravi @Rambo"/>
    <x v="6"/>
    <s v="Final Arguments"/>
    <x v="4"/>
    <n v="5"/>
    <s v="Accused persons were not produced from J.C. Request for adjournment also made on behalf of accused Ajay by his sister namely Kavita on the ground that the main counsel is unwell. Ld. Addl. P.P informed that accused persons are not being produced due to security alert on the occasion of Republic Day and their remand is being extended by Duty MM in the jail itself. Production Warrant issued of the accused persons for next date."/>
    <s v="Accused not produced from J.C. Counsels for accused persons were not present."/>
    <d v="2017-02-01T00:00:00"/>
    <m/>
    <d v="2009-10-21T00:00:00"/>
    <m/>
    <x v="0"/>
    <m/>
  </r>
  <r>
    <s v="Sh. Kuldeep Narayan Additional Sessions Judge"/>
    <s v="Pilot Court"/>
    <s v="District and Sessions Judge, West, THC"/>
    <s v="West"/>
    <x v="0"/>
    <x v="17"/>
    <s v="226/2011"/>
    <s v="Moti Nagar"/>
    <x v="42"/>
    <s v="SC"/>
    <n v="2016"/>
    <s v="State"/>
    <s v="Sant Sharan Nehra etc"/>
    <x v="37"/>
    <s v="Statement of Accused"/>
    <x v="2"/>
    <n v="10"/>
    <s v="Accused persons were not produced from J.C Ld. Addl. P.P informed that accused persons are not being produced due to security alert on the occasion of Republic Day and their remand is being extended by Duty MM in the jail itself. Production Warrant of the accused issued for next date."/>
    <s v="Accused persons were not produced from J.C."/>
    <d v="2017-02-08T00:00:00"/>
    <m/>
    <d v="2012-02-10T00:00:00"/>
    <m/>
    <x v="0"/>
    <m/>
  </r>
  <r>
    <s v="Sh. Kuldeep Narayan Additional Sessions Judge"/>
    <s v="Pilot Court"/>
    <s v="District and Sessions Judge, West, THC"/>
    <s v="West"/>
    <x v="0"/>
    <x v="17"/>
    <s v="563/2014"/>
    <s v="Rajouri Garden"/>
    <x v="32"/>
    <s v="SC"/>
    <n v="2016"/>
    <s v="State"/>
    <s v="Rohit Kumar etc"/>
    <x v="26"/>
    <s v="D.E"/>
    <x v="3"/>
    <n v="15"/>
    <s v="Accused persons not produced from J.C. One application U/s 311 Cr.P.C moved by the State. Copy supplied. Counsel for accused also sought time to move application for summoning defence witnesses within two days. Request was allowed. Ld. Addl. P.P informed that accused persons are not being produced due to security alert on the occasion of Republic Day and their remand is being extended by Duty MM in the jail itself. Production Warrant of the accused persons issued for next date."/>
    <s v="No DW was present. Accused persons not produced from J.C."/>
    <d v="2017-01-30T00:00:00"/>
    <m/>
    <d v="2014-08-23T00:00:00"/>
    <m/>
    <x v="0"/>
    <m/>
  </r>
  <r>
    <s v="Sh. Kuldeep Narayan Additional Sessions Judge"/>
    <s v="Pilot Court"/>
    <s v="District and Sessions Judge, West, THC"/>
    <s v="West"/>
    <x v="0"/>
    <x v="17"/>
    <m/>
    <m/>
    <x v="12"/>
    <s v="SC"/>
    <n v="2016"/>
    <s v="State"/>
    <s v="Mahesh Etc"/>
    <x v="36"/>
    <s v="Final Arguments"/>
    <x v="4"/>
    <n v="60"/>
    <s v="Part arguments heard on behalf of the State. Exemption application on behalf of accused Prakash @ Pashi moved which was allowed. Accused was not produced from J.C Ld. Addl. P.P informed that accused persons are not being produced due to security alert on the occasion of Republic Day and their remand is being extended by Duty MM in the jail itself. Part arguments were heard on behalf of the parties. Production Warrant of the accused issued for next date."/>
    <s v="Accused not produced from J.C._x000a_Arguments not concluded."/>
    <d v="2017-02-07T00:00:00"/>
    <m/>
    <d v="2014-01-16T00:00:00"/>
    <d v="2017-06-08T00:00:00"/>
    <x v="1"/>
    <s v="CONVICTED"/>
  </r>
  <r>
    <s v="Sh. Kuldeep Narayan Additional Sessions Judge"/>
    <s v="Pilot Court"/>
    <s v="District and Sessions Judge, West, THC"/>
    <s v="West"/>
    <x v="0"/>
    <x v="17"/>
    <m/>
    <m/>
    <x v="25"/>
    <s v="SC"/>
    <n v="2016"/>
    <s v="State"/>
    <s v="Jatin Dhiman"/>
    <x v="21"/>
    <s v="Final Arguments"/>
    <x v="4"/>
    <n v="50"/>
    <s v="Accused was not produced from J.C Ld. Addl. P.P informed that accused persons are not being produced due to security alert on the occasion of Republic Day and their remand is being extended by Duty MM in the jail itself. Part arguments were heard on behalf of the parties. Production Warrant of the accused issued for next date."/>
    <s v="Accused person was not produced from J.C. Arguments not concluded."/>
    <d v="2017-02-06T00:00:00"/>
    <m/>
    <d v="2014-02-04T00:00:00"/>
    <d v="2017-03-18T00:00:00"/>
    <x v="1"/>
    <s v="CONVICTED"/>
  </r>
  <r>
    <s v="Sh. Kuldeep Narayan Additional Sessions Judge"/>
    <s v="Pilot Court"/>
    <s v="District and Sessions Judge, West, THC"/>
    <s v="West"/>
    <x v="0"/>
    <x v="18"/>
    <s v="326/2016"/>
    <s v="Vikas Puri"/>
    <x v="7"/>
    <s v="SC"/>
    <n v="2016"/>
    <s v="State"/>
    <s v="Nasir @ Poli etc"/>
    <x v="7"/>
    <s v="Charge"/>
    <x v="0"/>
    <n v="30"/>
    <s v="Accused persons not produced from J.C. Ld. Spl. P.P informed that accused persons are not being produced due to security alert on the occasion of Republic Day and their remand is being extended by Duty MM in the jail itself. _x000a_Arguments on application for interim bail on behalf of accused Harish were heard and the same was rejected._x000a_I.O informed that FSL result would be ready by 16.2.2017 and thereafter the same would be filed. _x000a_Ld. Spl.PP sought time to file copy of order of Ld.J.J.B whereby accused Mohsin was declared major. IO was directed to file FSL result as well as copy of order of Ld. J.J.B. Production warrant of the accused persons also issued."/>
    <s v="Accused persons not produced from J.C. FSL result as well as order of Ld. J.J.B not filed."/>
    <d v="2017-02-06T00:00:00"/>
    <m/>
    <d v="2016-08-31T00:00:00"/>
    <m/>
    <x v="0"/>
    <m/>
  </r>
  <r>
    <s v="Sh. Kuldeep Narayan Additional Sessions Judge"/>
    <s v="Pilot Court"/>
    <s v="District and Sessions Judge, West, THC"/>
    <s v="West"/>
    <x v="0"/>
    <x v="18"/>
    <s v="331/2016"/>
    <s v="Anand Parbat"/>
    <x v="41"/>
    <s v="SC"/>
    <n v="2016"/>
    <s v="State"/>
    <s v="Dharam Singh @ Billa"/>
    <x v="15"/>
    <s v="P.E"/>
    <x v="1"/>
    <n v="40"/>
    <s v="Accused was not produced from JC. Ld. Addl. P.P informed that accused persons are not being produced due to security alert on the occasion of Republic Day and their remand is being extended by Duty MM in the jail itself. Identity of accused was not disputed. PW-1 was partly examined-in-chief and further examination-in-chief was deferred as case property was stated to be still lying in the FSL._x000a_Request letter was ordered to be issued to the Director/FSL to expedite and facilitate in filing the FSL result._x000a_Production Warrant of the accused issued for next date."/>
    <s v="Accused not produced._x000a_Case property was not produced."/>
    <d v="2017-02-17T00:00:00"/>
    <m/>
    <d v="2016-11-04T00:00:00"/>
    <m/>
    <x v="0"/>
    <m/>
  </r>
  <r>
    <s v="Sh. Kuldeep Narayan Additional Sessions Judge"/>
    <s v="Pilot Court"/>
    <s v="District and Sessions Judge, West, THC"/>
    <s v="West"/>
    <x v="0"/>
    <x v="18"/>
    <s v="557/2016"/>
    <s v="NIHAL VIHAR"/>
    <x v="1"/>
    <s v="SC"/>
    <n v="2016"/>
    <s v="State"/>
    <s v="Manish Kumar etc"/>
    <x v="34"/>
    <s v="P.E"/>
    <x v="1"/>
    <n v="10"/>
    <s v="Accused persons were not produced from J.C Ld. Addl. P.P informed that accused persons are not being produced due to security alert on the occasion of Republic Day and their remand is being extended by Duty MM in the jail itself. PW unserved. Summons were issued to public witnesses._x000a_Production Warrant of the accused persons issued for next date."/>
    <s v="Accused person not produced._x000a_PWs unserved."/>
    <d v="2017-02-10T00:00:00"/>
    <m/>
    <d v="2016-11-05T00:00:00"/>
    <m/>
    <x v="0"/>
    <m/>
  </r>
  <r>
    <s v="Sh. Kuldeep Narayan Additional Sessions Judge"/>
    <s v="Pilot Court"/>
    <s v="District and Sessions Judge, West, THC"/>
    <s v="West"/>
    <x v="0"/>
    <x v="18"/>
    <m/>
    <m/>
    <x v="23"/>
    <s v="SC"/>
    <n v="2016"/>
    <s v="State"/>
    <s v="Hira Lal &amp; etc"/>
    <x v="2"/>
    <s v="Statement of Accused"/>
    <x v="2"/>
    <n v="10"/>
    <s v="Accused persons were not produced from J.C Ld. Addl. P.P informed that accused persons are not being produced due to security alert on the occasion of Republic Day and their remand is being extended by Duty MM in the jail itself. Production Warrant of the accused persons issued for next date."/>
    <s v="Accused persons not produced."/>
    <d v="2017-02-15T00:00:00"/>
    <m/>
    <d v="2012-09-10T00:00:00"/>
    <d v="2018-03-17T00:00:00"/>
    <x v="1"/>
    <s v="ACQUITTED"/>
  </r>
  <r>
    <s v="Sh. Kuldeep Narayan Additional Sessions Judge"/>
    <s v="Pilot Court"/>
    <s v="District and Sessions Judge, West, THC"/>
    <s v="West"/>
    <x v="0"/>
    <x v="18"/>
    <m/>
    <m/>
    <x v="26"/>
    <s v="SC"/>
    <n v="2016"/>
    <s v="State"/>
    <s v="Tajender Kaur etc"/>
    <x v="2"/>
    <s v="Final Arguments"/>
    <x v="4"/>
    <n v="40"/>
    <s v="Arguments on behalf of the State heard for about 40 minutes. _x000a_Accused persons were not produced from J.C Ld. Addl. P.P informed that accused persons are not being produced due to security alert on the occasion of Republic Day and their remand is being extended by Duty MM in the jail itself. Production Warrant of the accused persons issued for next date."/>
    <s v="Accused persons not produced from J.C. Arguments not concluded."/>
    <d v="2017-02-04T00:00:00"/>
    <m/>
    <d v="2010-09-15T00:00:00"/>
    <d v="2017-03-28T00:00:00"/>
    <x v="1"/>
    <s v="ACQUITTED"/>
  </r>
  <r>
    <s v="Sh. Kuldeep Narayan Additional Sessions Judge"/>
    <s v="Pilot Court"/>
    <s v="District and Sessions Judge, West, THC"/>
    <s v="West"/>
    <x v="0"/>
    <x v="18"/>
    <m/>
    <m/>
    <x v="19"/>
    <s v="SC"/>
    <n v="2016"/>
    <s v="State"/>
    <s v="Nasurddin etc"/>
    <x v="40"/>
    <s v="Final Arguments"/>
    <x v="4"/>
    <n v="30"/>
    <s v="Arguments on behalf of the State heard for about half an hour. Accused persons were not produced from J.C Ld. Addl. P.P informed that accused persons are not being produced due to security alert on the occasion of Republic Day and their remand is being extended by Duty MM in the jail itself. Production Warrant of the accused issued for next date."/>
    <s v="Accused not produced from J.C. Arguments not concluded."/>
    <d v="2017-02-02T00:00:00"/>
    <m/>
    <d v="2012-08-27T00:00:00"/>
    <d v="2017-04-29T00:00:00"/>
    <x v="1"/>
    <s v="ACQUITTED"/>
  </r>
  <r>
    <s v="Sh. Kuldeep Narayan Additional Sessions Judge"/>
    <s v="Pilot Court"/>
    <s v="District and Sessions Judge, West, THC"/>
    <s v="West"/>
    <x v="0"/>
    <x v="19"/>
    <s v="677/2016"/>
    <s v="Tilak Nagar"/>
    <x v="45"/>
    <s v="SC"/>
    <n v="2017"/>
    <s v="State"/>
    <s v="Shamsher Singh @ Shera etc"/>
    <x v="39"/>
    <s v="Charge"/>
    <x v="0"/>
    <n v="10"/>
    <s v="Counsel for the accused persons did not appear despite service of court notice, who was waited till 2.30 p.m. The matter was adjourned for 14.2.2017, the date fixed before preponment."/>
    <s v="Counsel for accused persons was not present."/>
    <d v="2017-02-14T00:00:00"/>
    <m/>
    <d v="2017-01-12T00:00:00"/>
    <m/>
    <x v="0"/>
    <m/>
  </r>
  <r>
    <s v="Sh. Kuldeep Narayan Additional Sessions Judge"/>
    <s v="Pilot Court"/>
    <s v="District and Sessions Judge, West, THC"/>
    <s v="West"/>
    <x v="0"/>
    <x v="19"/>
    <m/>
    <m/>
    <x v="33"/>
    <s v="SC"/>
    <n v="2016"/>
    <s v="State"/>
    <s v="Mahdev Jha @ Rok"/>
    <x v="27"/>
    <s v="Final Arguments"/>
    <x v="4"/>
    <n v="90"/>
    <s v="Part arguments heard."/>
    <s v="Arguments not concluded."/>
    <d v="2017-02-04T00:00:00"/>
    <m/>
    <d v="2012-10-09T00:00:00"/>
    <d v="2017-02-21T00:00:00"/>
    <x v="1"/>
    <s v="ACQUITTED"/>
  </r>
  <r>
    <s v="Sh. Kuldeep Narayan Additional Sessions Judge"/>
    <s v="Pilot Court"/>
    <s v="District and Sessions Judge, West, THC"/>
    <s v="West"/>
    <x v="0"/>
    <x v="19"/>
    <m/>
    <m/>
    <x v="13"/>
    <s v="SC"/>
    <n v="2016"/>
    <s v="State"/>
    <s v="Anand &amp; Ors"/>
    <x v="13"/>
    <s v="Final Arguments"/>
    <x v="4"/>
    <n v="60"/>
    <s v="Part arguments heard."/>
    <s v="Arguments not concluded."/>
    <d v="2017-02-01T00:00:00"/>
    <s v="Four dates i.e. 01.02.17, 03.02.17, 06.02.17 and 07.02.17 were given for concluding arguments."/>
    <d v="2002-10-18T00:00:00"/>
    <d v="2017-12-23T00:00:00"/>
    <x v="1"/>
    <s v="ACQUITTED"/>
  </r>
  <r>
    <s v="Sh. Kuldeep Narayan Additional Sessions Judge"/>
    <s v="Pilot Court"/>
    <s v="District and Sessions Judge, West, THC"/>
    <s v="West"/>
    <x v="0"/>
    <x v="20"/>
    <s v="296/2016"/>
    <s v="Paschim Vihar"/>
    <x v="21"/>
    <s v="SC"/>
    <n v="2016"/>
    <s v="State"/>
    <s v="Dheeraj etc."/>
    <x v="18"/>
    <s v="Charge"/>
    <x v="0"/>
    <n v="120"/>
    <s v="Charge qua the offences punishable U/s 392/ 449 /302/ 411/ 120-B/ 34 framed separately against the accused persons."/>
    <s v="Charge framed today."/>
    <d v="2017-02-07T00:00:00"/>
    <m/>
    <d v="2016-11-16T00:00:00"/>
    <m/>
    <x v="0"/>
    <m/>
  </r>
  <r>
    <s v="Sh. Kuldeep Narayan Additional Sessions Judge"/>
    <s v="Pilot Court"/>
    <s v="District and Sessions Judge, West, THC"/>
    <s v="West"/>
    <x v="0"/>
    <x v="20"/>
    <s v="170/2010"/>
    <s v="Hari Nagar"/>
    <x v="8"/>
    <s v="SC"/>
    <n v="2016"/>
    <s v="State"/>
    <s v="Ricky etc"/>
    <x v="8"/>
    <s v="P.E"/>
    <x v="1"/>
    <n v="60"/>
    <s v="IO was partly cross-examined. His further cross-examination was deferred at request of counsel for accused persons namely, Rikki and Sudho Devi as he was not fully prepared and needed some instructions. IO requested for a longer date as he is on leave w.e.f 14.02.2017. The next date was accordingly given."/>
    <s v="Cross-examination not concluded by counsel for the accused persons."/>
    <d v="2017-02-21T00:00:00"/>
    <s v="IO is on leave w.e.f 14.02.2017"/>
    <d v="2010-10-06T00:00:00"/>
    <m/>
    <x v="0"/>
    <m/>
  </r>
  <r>
    <s v="Sh. Kuldeep Narayan Additional Sessions Judge"/>
    <s v="Pilot Court"/>
    <s v="District and Sessions Judge, West, THC"/>
    <s v="West"/>
    <x v="0"/>
    <x v="20"/>
    <m/>
    <m/>
    <x v="4"/>
    <s v="SC"/>
    <n v="2016"/>
    <s v="State"/>
    <s v="Rahul Nirwal &amp; Ors"/>
    <x v="28"/>
    <s v="Statement of Accused"/>
    <x v="2"/>
    <n v="30"/>
    <s v="Questions to be put to the accused persons were not ready. During the course of hearing arguments on the application under 439 Cr.P.C for grant of interim bail to accused Narender Singh, Branch Manager, Punjab National Bank, Branch Palika Bazar, Shamli, Muzzfarnagar, U.P. was summoned to appear personally or through responsible bank official with requisite forms /documents for getting formalities completed by the accused Narender Singh before this court regarding his Life Certificate and KYC form."/>
    <s v="Questions to be put to the accused persons were not prepared."/>
    <d v="2017-02-17T00:00:00"/>
    <m/>
    <d v="2014-07-03T00:00:00"/>
    <m/>
    <x v="0"/>
    <m/>
  </r>
  <r>
    <s v="Sh. Kuldeep Narayan Additional Sessions Judge"/>
    <s v="Pilot Court"/>
    <s v="District and Sessions Judge, West, THC"/>
    <s v="West"/>
    <x v="0"/>
    <x v="20"/>
    <s v="563/2014"/>
    <s v="Rajouri Garden"/>
    <x v="32"/>
    <s v="SC"/>
    <n v="2016"/>
    <s v="State"/>
    <s v="Rohit Kumar etc"/>
    <x v="26"/>
    <s v="D.E"/>
    <x v="3"/>
    <n v="15"/>
    <s v="Original casualty card of Kheterpal Hospital filed by the accused. Reply to application U/s 311 Cr.P.C of the State filed by the accused. _x000a_Counsel for the accused also moved an application for summoning defence witness which was not objected by the State. Application was allowed and defence witnesses were summoned for the next date."/>
    <s v="No DW was present."/>
    <d v="2017-02-16T00:00:00"/>
    <m/>
    <d v="2014-08-23T00:00:00"/>
    <m/>
    <x v="0"/>
    <m/>
  </r>
  <r>
    <s v="Sh. Kuldeep Narayan Additional Sessions Judge"/>
    <s v="Pilot Court"/>
    <s v="District and Sessions Judge, West, THC"/>
    <s v="West"/>
    <x v="0"/>
    <x v="20"/>
    <m/>
    <m/>
    <x v="34"/>
    <s v="SC"/>
    <n v="2016"/>
    <s v="State"/>
    <s v="Bimlesh Sakhuja Etc"/>
    <x v="28"/>
    <s v="Final Arguments"/>
    <x v="4"/>
    <n v="45"/>
    <s v="Application for exemption from personal appearance moved on behalf of accused Bimlesh Sakhuja on medical ground was considered and allowed._x000a_Further arguments were heard. Matter was adjourned for orders."/>
    <s v="Final arguments concluded today."/>
    <d v="2017-02-13T00:00:00"/>
    <m/>
    <d v="2014-02-11T00:00:00"/>
    <d v="2017-03-04T00:00:00"/>
    <x v="1"/>
    <s v="ACQUITTED"/>
  </r>
  <r>
    <s v="Sh. Kuldeep Narayan Additional Sessions Judge"/>
    <s v="Pilot Court"/>
    <s v="District and Sessions Judge, West, THC"/>
    <s v="West"/>
    <x v="0"/>
    <x v="21"/>
    <s v="198/16/0"/>
    <s v="Khyala"/>
    <x v="38"/>
    <s v="SC"/>
    <n v="2016"/>
    <s v="State"/>
    <s v="Vedpal etc"/>
    <x v="33"/>
    <s v="Charge"/>
    <x v="0"/>
    <n v="20"/>
    <s v="IO filed FSL result. On request of Ld. Addl. P.P the name of Poonam Sharma, Asstt. Director, FSL was included in the list of prosecution witnesses._x000a_IO sought assistance of SI Yad Ram to furnish clarifications sought regarding CDRs and I.Ds of three mobile numbers. IO also sought time to clarify whether photography and videography of exhumation proceedings had taken place or not. On request of Addl. P.P, SI Yad Ram was summoned for the next date. Case was adjourned for clarifications and arguments on charge."/>
    <s v="Clarifications not furnished by I.O."/>
    <d v="2017-02-08T00:00:00"/>
    <m/>
    <d v="2016-08-03T00:00:00"/>
    <m/>
    <x v="0"/>
    <m/>
  </r>
  <r>
    <s v="Sh. Kuldeep Narayan Additional Sessions Judge"/>
    <s v="Pilot Court"/>
    <s v="District and Sessions Judge, West, THC"/>
    <s v="West"/>
    <x v="0"/>
    <x v="21"/>
    <s v="214/2011"/>
    <s v="Ranhola"/>
    <x v="10"/>
    <s v="SC"/>
    <n v="2016"/>
    <s v="State"/>
    <s v="Ravinder @ Solanki etc"/>
    <x v="10"/>
    <s v="P.E"/>
    <x v="1"/>
    <n v="15"/>
    <s v="Shri B.S Kain, Ld. Special Public Prosecutor was stated to be busy in a meeting at Delhi Secretariat. IO sent request for exemption, which was allowed. He was summoned again for the next date. Case was adjourned for prosecution evidence."/>
    <s v="Shri B.S Kain, Ld. Special Public Prosecutor was not present being busy in a meeting at Delhi Secretariat. IO was also not present."/>
    <d v="2017-02-15T00:00:00"/>
    <m/>
    <d v="2012-02-16T00:00:00"/>
    <m/>
    <x v="0"/>
    <m/>
  </r>
  <r>
    <s v="Sh. Kuldeep Narayan Additional Sessions Judge"/>
    <s v="Pilot Court"/>
    <s v="District and Sessions Judge, West, THC"/>
    <s v="West"/>
    <x v="0"/>
    <x v="21"/>
    <s v="313/2016"/>
    <s v="Khyala"/>
    <x v="0"/>
    <s v="SC"/>
    <n v="2016"/>
    <s v="State"/>
    <s v="Sanjay Kr. Sahu &amp; Ors"/>
    <x v="0"/>
    <s v="P.E"/>
    <x v="1"/>
    <n v="45"/>
    <s v="PW-1 was examined, cross-examined and discharged. HC Mahavir, who was summoned on the last date of hearing was not present. He was summoned again."/>
    <s v="HC Mahavir was not present. Case adjourned for PE."/>
    <d v="2017-02-14T00:00:00"/>
    <m/>
    <d v="2016-10-26T00:00:00"/>
    <m/>
    <x v="0"/>
    <m/>
  </r>
  <r>
    <s v="Sh. Kuldeep Narayan Additional Sessions Judge"/>
    <s v="Pilot Court"/>
    <s v="District and Sessions Judge, West, THC"/>
    <s v="West"/>
    <x v="0"/>
    <x v="21"/>
    <s v="585/2016"/>
    <s v="Ranhola"/>
    <x v="2"/>
    <s v="SC"/>
    <n v="2016"/>
    <s v="State"/>
    <s v="Amit @ Meeta etc"/>
    <x v="2"/>
    <s v="P.E"/>
    <x v="1"/>
    <n v="60"/>
    <s v="PW-2 and PW-3 were examined, cross-examined and discharged. IO sent request for exemption, which was allowed. He was summoned again for the next date. Two PWs were also summoned for PE."/>
    <s v="No other PW was present."/>
    <d v="2017-02-15T00:00:00"/>
    <m/>
    <d v="2016-11-17T00:00:00"/>
    <m/>
    <x v="0"/>
    <m/>
  </r>
  <r>
    <s v="Sh. Kuldeep Narayan Additional Sessions Judge"/>
    <s v="Pilot Court"/>
    <s v="District and Sessions Judge, West, THC"/>
    <s v="West"/>
    <x v="0"/>
    <x v="21"/>
    <m/>
    <m/>
    <x v="39"/>
    <s v="SC"/>
    <n v="2016"/>
    <s v="State"/>
    <s v="Jatin etc"/>
    <x v="13"/>
    <s v="D.E"/>
    <x v="3"/>
    <n v="105"/>
    <s v="DW-1 was further cross-examined and is discharged._x000a_One application for verification of handwriting of deceased had been moved on behalf of accused person. On request of Ld. Addl. PP, case adjourned for filing reply to the application and remaining DE."/>
    <s v="Ld. Addl. PP sought time to file reply to the application."/>
    <d v="2017-02-07T00:00:00"/>
    <m/>
    <d v="2012-04-20T00:00:00"/>
    <d v="2018-01-31T00:00:00"/>
    <x v="1"/>
    <s v="ACQUITTED"/>
  </r>
  <r>
    <s v="Sh. Kuldeep Narayan Additional Sessions Judge"/>
    <s v="Pilot Court"/>
    <s v="District and Sessions Judge, West, THC"/>
    <s v="West"/>
    <x v="0"/>
    <x v="21"/>
    <m/>
    <m/>
    <x v="43"/>
    <s v="SC"/>
    <n v="2016"/>
    <s v="State"/>
    <s v="Manoj Kumar etc"/>
    <x v="28"/>
    <s v="Final Arguments"/>
    <x v="4"/>
    <n v="20"/>
    <s v="Part arguments heard."/>
    <s v="Arguments not concluded._x000a_Counsel for accused persons sought some time to file the written submissions."/>
    <d v="2017-02-16T00:00:00"/>
    <m/>
    <d v="2013-09-23T00:00:00"/>
    <d v="2017-04-22T00:00:00"/>
    <x v="1"/>
    <s v="ACQUITTED"/>
  </r>
  <r>
    <s v="Sh. Kuldeep Narayan Additional Sessions Judge"/>
    <s v="Pilot Court"/>
    <s v="District and Sessions Judge, West, THC"/>
    <s v="West"/>
    <x v="1"/>
    <x v="22"/>
    <m/>
    <m/>
    <x v="18"/>
    <s v="SC"/>
    <n v="2016"/>
    <s v="State"/>
    <s v="Mukesh Kr"/>
    <x v="15"/>
    <s v="P.E"/>
    <x v="1"/>
    <n v="10"/>
    <s v="PW Shri Subhash Chand was not present being on leave w.e.f 29.01.2017 to 13.02.2017. He was summoned again. IO was also summoned for the next date."/>
    <s v="PW Shri Subhash Chand was not present."/>
    <d v="2017-02-16T00:00:00"/>
    <m/>
    <d v="2010-04-06T00:00:00"/>
    <d v="2017-07-31T00:00:00"/>
    <x v="1"/>
    <s v="CONVICTED"/>
  </r>
  <r>
    <s v="Sh. Kuldeep Narayan Additional Sessions Judge"/>
    <s v="Pilot Court"/>
    <s v="District and Sessions Judge, West, THC"/>
    <s v="West"/>
    <x v="1"/>
    <x v="22"/>
    <m/>
    <m/>
    <x v="17"/>
    <s v="SC"/>
    <n v="2016"/>
    <s v="State"/>
    <s v="Anjar @ Raju"/>
    <x v="16"/>
    <s v="P.E"/>
    <x v="1"/>
    <n v="10"/>
    <s v="PW-7 ASI Sohan Veer was not present being on leave w.e.f 31.01.2017 to 05.02.2017. Counsel for the accused was also not present. Fresh summons were issued to PW-7 and case was adjourned."/>
    <s v="PW ASI Sohan Veer was not present. Moreover, counsel for the accused was also not present."/>
    <d v="2017-02-14T00:00:00"/>
    <m/>
    <d v="2013-08-12T00:00:00"/>
    <d v="2017-09-27T00:00:00"/>
    <x v="1"/>
    <s v="ACQUITTED"/>
  </r>
  <r>
    <s v="Sh. Kuldeep Narayan Additional Sessions Judge"/>
    <s v="Pilot Court"/>
    <s v="District and Sessions Judge, West, THC"/>
    <s v="West"/>
    <x v="1"/>
    <x v="22"/>
    <m/>
    <m/>
    <x v="37"/>
    <s v="SC"/>
    <n v="2016"/>
    <s v="State"/>
    <s v="Prem Sharma"/>
    <x v="31"/>
    <s v="Statement of Accused"/>
    <x v="2"/>
    <n v="10"/>
    <s v="Question to be put to the accused for recording his statement were not prepared._x000a_Ld. Amicus Curiae for the accused was also not present."/>
    <s v="Question to be put to the accused for recording his statement were not prepared."/>
    <d v="2017-02-21T00:00:00"/>
    <m/>
    <d v="2013-05-20T00:00:00"/>
    <d v="2017-05-31T00:00:00"/>
    <x v="1"/>
    <s v="ACQUITTED"/>
  </r>
  <r>
    <s v="Sh. Kuldeep Narayan Additional Sessions Judge"/>
    <s v="Pilot Court"/>
    <s v="District and Sessions Judge, West, THC"/>
    <s v="West"/>
    <x v="1"/>
    <x v="22"/>
    <s v="189/2009"/>
    <s v="Kirti Nagar"/>
    <x v="6"/>
    <s v="SC"/>
    <n v="2016"/>
    <s v="State"/>
    <s v="Ravi @Rambo"/>
    <x v="6"/>
    <s v="Final Arguments"/>
    <x v="4"/>
    <n v="20"/>
    <s v="Part arguments heard."/>
    <s v="Arguments not concluded."/>
    <d v="2017-02-10T00:00:00"/>
    <m/>
    <d v="2009-10-21T00:00:00"/>
    <m/>
    <x v="0"/>
    <m/>
  </r>
  <r>
    <s v="Sh. Kuldeep Narayan Additional Sessions Judge"/>
    <s v="Pilot Court"/>
    <s v="District and Sessions Judge, West, THC"/>
    <s v="West"/>
    <x v="1"/>
    <x v="22"/>
    <m/>
    <m/>
    <x v="13"/>
    <s v="SC"/>
    <n v="2016"/>
    <s v="State"/>
    <s v="Anand &amp; Ors"/>
    <x v="13"/>
    <s v="Final Arguments"/>
    <x v="4"/>
    <n v="90"/>
    <s v="Part arguments heard."/>
    <s v="Arguments not concluded."/>
    <d v="2017-02-03T00:00:00"/>
    <m/>
    <d v="2002-10-18T00:00:00"/>
    <d v="2017-12-23T00:00:00"/>
    <x v="1"/>
    <s v="ACQUITTED"/>
  </r>
  <r>
    <s v="Sh. Kuldeep Narayan Additional Sessions Judge"/>
    <s v="Pilot Court"/>
    <s v="District and Sessions Judge, West, THC"/>
    <s v="West"/>
    <x v="1"/>
    <x v="23"/>
    <s v="211/2010"/>
    <s v="NIHAL VIHAR"/>
    <x v="14"/>
    <s v="SC"/>
    <n v="2016"/>
    <s v="State"/>
    <s v="Parveen etc"/>
    <x v="15"/>
    <s v="P.E"/>
    <x v="1"/>
    <n v="45"/>
    <s v="PW-32 ASI Diwan Singh was further cross-examined and discharged. PW-36 Inspector Khemendra Pal Singh was summoned for the next date of hearing."/>
    <s v="No other PW was present."/>
    <d v="2017-02-20T00:00:00"/>
    <m/>
    <d v="2011-03-16T00:00:00"/>
    <m/>
    <x v="0"/>
    <m/>
  </r>
  <r>
    <s v="Sh. Kuldeep Narayan Additional Sessions Judge"/>
    <s v="Pilot Court"/>
    <s v="District and Sessions Judge, West, THC"/>
    <s v="West"/>
    <x v="1"/>
    <x v="23"/>
    <m/>
    <m/>
    <x v="29"/>
    <s v="SC"/>
    <n v="2016"/>
    <s v="State"/>
    <s v="Vijay @ Shyam"/>
    <x v="24"/>
    <s v="P.E"/>
    <x v="1"/>
    <n v="10"/>
    <s v="Summons sent to IO Bhawani Shanker received with request, which was allowed. He was summoned again for the next date."/>
    <s v="IO was not present."/>
    <d v="2017-02-20T00:00:00"/>
    <m/>
    <d v="2014-02-25T00:00:00"/>
    <m/>
    <x v="0"/>
    <m/>
  </r>
  <r>
    <s v="Sh. Kuldeep Narayan Additional Sessions Judge"/>
    <s v="Pilot Court"/>
    <s v="District and Sessions Judge, West, THC"/>
    <s v="West"/>
    <x v="1"/>
    <x v="23"/>
    <s v="115/2012"/>
    <s v="Mundka"/>
    <x v="11"/>
    <s v="SC"/>
    <n v="2016"/>
    <s v="State"/>
    <s v="Vikrant"/>
    <x v="11"/>
    <s v="D.E"/>
    <x v="3"/>
    <n v="10"/>
    <s v="Counsel for the accused Vikrant sought adjournment for tracing out the witnesses to be examined in defence evidence, which was allowed."/>
    <s v="No DW could appear."/>
    <d v="2017-02-14T00:00:00"/>
    <m/>
    <d v="2012-09-28T00:00:00"/>
    <m/>
    <x v="0"/>
    <m/>
  </r>
  <r>
    <s v="Sh. Kuldeep Narayan Additional Sessions Judge"/>
    <s v="Pilot Court"/>
    <s v="District and Sessions Judge, West, THC"/>
    <s v="West"/>
    <x v="1"/>
    <x v="23"/>
    <m/>
    <m/>
    <x v="19"/>
    <s v="SC"/>
    <n v="2016"/>
    <s v="State"/>
    <s v="Nasurddin"/>
    <x v="17"/>
    <s v="Final Arguments"/>
    <x v="4"/>
    <n v="60"/>
    <s v="Part arguments heard. Ld. Addl. PP sought adjournment for advancing further arguments."/>
    <s v="Arguments not concluded."/>
    <d v="2017-02-22T00:00:00"/>
    <m/>
    <d v="2012-08-27T00:00:00"/>
    <d v="2017-04-29T00:00:00"/>
    <x v="1"/>
    <s v="ACQUITTED"/>
  </r>
  <r>
    <s v="Sh. Kuldeep Narayan Additional Sessions Judge"/>
    <s v="Pilot Court"/>
    <s v="District and Sessions Judge, West, THC"/>
    <s v="West"/>
    <x v="1"/>
    <x v="24"/>
    <m/>
    <m/>
    <x v="9"/>
    <s v="SC"/>
    <n v="2016"/>
    <s v="State"/>
    <s v="Sher Khan"/>
    <x v="9"/>
    <s v="P.E"/>
    <x v="1"/>
    <n v="90"/>
    <s v="PW-33 was examined and discharged. Case was adjourned for statement of accused."/>
    <s v="No other PW remained to be examined."/>
    <d v="2017-02-27T00:00:00"/>
    <m/>
    <d v="2013-10-30T00:00:00"/>
    <d v="2017-08-19T00:00:00"/>
    <x v="1"/>
    <s v="ACQUITTED"/>
  </r>
  <r>
    <s v="Sh. Kuldeep Narayan Additional Sessions Judge"/>
    <s v="Pilot Court"/>
    <s v="District and Sessions Judge, West, THC"/>
    <s v="West"/>
    <x v="1"/>
    <x v="24"/>
    <m/>
    <m/>
    <x v="20"/>
    <s v="SC"/>
    <n v="2016"/>
    <s v="State"/>
    <s v="Gopal"/>
    <x v="2"/>
    <s v="P.E"/>
    <x v="1"/>
    <n v="90"/>
    <s v="PW-1 was examined, cross-examined and discharged. Two PWs summoned for the next date. IO was also summoned."/>
    <s v="No other PW was present."/>
    <d v="2017-02-14T00:00:00"/>
    <m/>
    <d v="2016-11-28T00:00:00"/>
    <d v="2018-01-30T00:00:00"/>
    <x v="1"/>
    <s v="ACQUITTED"/>
  </r>
  <r>
    <s v="Sh. Kuldeep Narayan Additional Sessions Judge"/>
    <s v="Pilot Court"/>
    <s v="District and Sessions Judge, West, THC"/>
    <s v="West"/>
    <x v="1"/>
    <x v="24"/>
    <m/>
    <m/>
    <x v="30"/>
    <s v="SC"/>
    <n v="2016"/>
    <s v="State"/>
    <s v="Amarjeet Singh @ Raju"/>
    <x v="25"/>
    <s v="Statement of Accused"/>
    <x v="2"/>
    <n v="30"/>
    <s v="Statement of accused under Section 313 Cr.P.C recorded, wherein accused intended to lead evidence in his defence."/>
    <s v="Case adjourned for defenc evidence."/>
    <d v="2017-02-20T00:00:00"/>
    <m/>
    <d v="2011-11-17T00:00:00"/>
    <d v="2017-05-29T00:00:00"/>
    <x v="1"/>
    <s v="CONVICTED and FINED"/>
  </r>
  <r>
    <s v="Sh. Kuldeep Narayan Additional Sessions Judge"/>
    <s v="Pilot Court"/>
    <s v="District and Sessions Judge, West, THC"/>
    <s v="West"/>
    <x v="1"/>
    <x v="24"/>
    <m/>
    <m/>
    <x v="31"/>
    <s v="SC"/>
    <n v="2016"/>
    <s v="State"/>
    <s v="Om Dutt"/>
    <x v="15"/>
    <s v="D.E"/>
    <x v="3"/>
    <n v="10"/>
    <s v="Three defence witnesses were discharged un-examined due to paucity of time as PE in case FIR No. 256/16 titled as “State Vs Gopal &amp; Ors” was being recorded."/>
    <s v="Paucity of time."/>
    <d v="2017-02-09T00:00:00"/>
    <m/>
    <d v="2013-03-11T00:00:00"/>
    <d v="2017-07-22T00:00:00"/>
    <x v="1"/>
    <s v="ACQUITTED"/>
  </r>
  <r>
    <s v="Sh. Kuldeep Narayan Additional Sessions Judge"/>
    <s v="Pilot Court"/>
    <s v="District and Sessions Judge, West, THC"/>
    <s v="West"/>
    <x v="1"/>
    <x v="24"/>
    <m/>
    <m/>
    <x v="13"/>
    <s v="SC"/>
    <n v="2016"/>
    <s v="State"/>
    <s v="Anand &amp; Ors"/>
    <x v="13"/>
    <s v="Final Arguments"/>
    <x v="4"/>
    <n v="60"/>
    <s v="Part arguments heard."/>
    <s v="Arguments not concluded."/>
    <d v="2017-02-06T00:00:00"/>
    <m/>
    <d v="2002-10-18T00:00:00"/>
    <d v="2017-12-23T00:00:00"/>
    <x v="1"/>
    <s v="ACQUITTED"/>
  </r>
  <r>
    <s v="Sh. Kuldeep Narayan Additional Sessions Judge"/>
    <s v="Pilot Court"/>
    <s v="District and Sessions Judge, West, THC"/>
    <s v="West"/>
    <x v="1"/>
    <x v="25"/>
    <m/>
    <m/>
    <x v="26"/>
    <s v="SC"/>
    <n v="2016"/>
    <s v="State"/>
    <s v="Tajender Kaur etc"/>
    <x v="2"/>
    <s v="Final Arguments"/>
    <x v="4"/>
    <n v="60"/>
    <s v="Typed written arguments filed on behalf of both the accused persons. Part arguments were heard on behalf of the State. Ld. Addl PP sought time to go through the written arguments and to argue further."/>
    <s v="Arguments not concluded."/>
    <d v="2017-02-14T00:00:00"/>
    <s v="Ld. PO was on short leave for one hour."/>
    <d v="2010-09-15T00:00:00"/>
    <d v="2017-03-28T00:00:00"/>
    <x v="1"/>
    <s v="ACQUITTED"/>
  </r>
  <r>
    <s v="Sh. Kuldeep Narayan Additional Sessions Judge"/>
    <s v="Pilot Court"/>
    <s v="District and Sessions Judge, West, THC"/>
    <s v="West"/>
    <x v="1"/>
    <x v="25"/>
    <m/>
    <m/>
    <x v="33"/>
    <s v="SC"/>
    <n v="2016"/>
    <s v="State"/>
    <s v="Mahdev Jha @ Rok"/>
    <x v="27"/>
    <s v="Final Arguments"/>
    <x v="4"/>
    <n v="60"/>
    <s v="Further arguments heard. Accused was directed to furnish bail bond U/s 437-A Cr.P.C on the next date."/>
    <s v="Arguments not concluded."/>
    <d v="2017-02-10T00:00:00"/>
    <m/>
    <d v="2012-10-09T00:00:00"/>
    <d v="2017-02-21T00:00:00"/>
    <x v="1"/>
    <s v="ACQUITTED"/>
  </r>
  <r>
    <s v="Sh. Kuldeep Narayan Additional Sessions Judge"/>
    <s v="Pilot Court"/>
    <s v="District and Sessions Judge, West, THC"/>
    <s v="West"/>
    <x v="1"/>
    <x v="26"/>
    <s v="326/2016"/>
    <s v="Vikas Puri"/>
    <x v="7"/>
    <s v="SC"/>
    <n v="2016"/>
    <s v="State"/>
    <s v="Nasir @ Poli etc"/>
    <x v="7"/>
    <s v="Charge"/>
    <x v="0"/>
    <n v="30"/>
    <s v="IO submitted that FSL result would be ready by 17.2.17 and the same would be filed on the next date._x000a_Arguments on the point of charge heard. Matter adjourned for order on charge."/>
    <s v="FSL result not filed. Arguments concluded today."/>
    <d v="2017-02-18T00:00:00"/>
    <m/>
    <d v="2016-08-31T00:00:00"/>
    <m/>
    <x v="0"/>
    <m/>
  </r>
  <r>
    <s v="Sh. Kuldeep Narayan Additional Sessions Judge"/>
    <s v="Pilot Court"/>
    <s v="District and Sessions Judge, West, THC"/>
    <s v="West"/>
    <x v="1"/>
    <x v="26"/>
    <s v="831/2007"/>
    <s v="Tilak Nagar"/>
    <x v="36"/>
    <s v="SC"/>
    <n v="2016"/>
    <s v="State"/>
    <s v="Mulak Raj"/>
    <x v="30"/>
    <s v="P.E"/>
    <x v="1"/>
    <n v="30"/>
    <s v="PW-18 examined and discharged. PW-ASI Ajay Pal Singh was present, however, he was discharged unexamined as original Kalandra was not brought. Notice was issued to the concerned Ahlmad to produce Kalandara on the next date."/>
    <s v="PW-ASI Ajay Singh had not brought the original Kalandra"/>
    <d v="2017-03-01T00:00:00"/>
    <m/>
    <d v="2008-06-04T00:00:00"/>
    <m/>
    <x v="0"/>
    <m/>
  </r>
  <r>
    <s v="Sh. Kuldeep Narayan Additional Sessions Judge"/>
    <s v="Pilot Court"/>
    <s v="District and Sessions Judge, West, THC"/>
    <s v="West"/>
    <x v="1"/>
    <x v="26"/>
    <m/>
    <m/>
    <x v="16"/>
    <s v="SC"/>
    <n v="2016"/>
    <s v="State"/>
    <s v="Mithlesh"/>
    <x v="15"/>
    <s v="P.E"/>
    <x v="1"/>
    <n v="5"/>
    <s v="IO was not present despite service. BW issued against him for the next date."/>
    <s v="IO was not present"/>
    <d v="2017-02-27T00:00:00"/>
    <m/>
    <d v="2014-08-07T00:00:00"/>
    <d v="2017-10-31T00:00:00"/>
    <x v="1"/>
    <s v="ACQUITTED"/>
  </r>
  <r>
    <s v="Sh. Kuldeep Narayan Additional Sessions Judge"/>
    <s v="Pilot Court"/>
    <s v="District and Sessions Judge, West, THC"/>
    <s v="West"/>
    <x v="1"/>
    <x v="26"/>
    <s v="110/2009"/>
    <s v="Khyala"/>
    <x v="3"/>
    <s v="SC"/>
    <n v="2016"/>
    <s v="State"/>
    <s v="Raj Kumar @ Gujjar Etc"/>
    <x v="3"/>
    <s v="Statement of Accused"/>
    <x v="2"/>
    <n v="20"/>
    <s v="Questions to be put to the accused persons were not prepared._x000a_Reply to interim bail application of accused Nazmul filed by the State. Arguments heard. The application was considered and rejected."/>
    <s v="Questions to be put to the accused persons were not prepared."/>
    <d v="2017-02-22T00:00:00"/>
    <m/>
    <d v="2009-09-11T00:00:00"/>
    <m/>
    <x v="0"/>
    <m/>
  </r>
  <r>
    <s v="Sh. Kuldeep Narayan Additional Sessions Judge"/>
    <s v="Pilot Court"/>
    <s v="District and Sessions Judge, West, THC"/>
    <s v="West"/>
    <x v="1"/>
    <x v="26"/>
    <m/>
    <m/>
    <x v="25"/>
    <s v="SC"/>
    <n v="2016"/>
    <s v="State"/>
    <s v="Jatin Dhiman"/>
    <x v="21"/>
    <s v="Final Arguments"/>
    <x v="4"/>
    <n v="60"/>
    <s v="Part arguments heard. Matter adjourned for further arguments."/>
    <s v="Arguments not concluded."/>
    <d v="2017-02-15T00:00:00"/>
    <m/>
    <d v="2014-02-04T00:00:00"/>
    <d v="2017-03-18T00:00:00"/>
    <x v="1"/>
    <s v="CONVICTED"/>
  </r>
  <r>
    <s v="Sh. Kuldeep Narayan Additional Sessions Judge"/>
    <s v="Pilot Court"/>
    <s v="District and Sessions Judge, West, THC"/>
    <s v="West"/>
    <x v="1"/>
    <x v="26"/>
    <m/>
    <m/>
    <x v="13"/>
    <s v="SC"/>
    <n v="2016"/>
    <s v="State"/>
    <s v="Anand &amp; Ors"/>
    <x v="13"/>
    <s v="Final Arguments"/>
    <x v="4"/>
    <n v="60"/>
    <s v="Part arguments heard. Matter adjourned for further arguments."/>
    <s v="Arguments not concluded."/>
    <d v="2017-02-07T00:00:00"/>
    <m/>
    <d v="2002-10-18T00:00:00"/>
    <d v="2017-12-23T00:00:00"/>
    <x v="1"/>
    <s v="ACQUITTED"/>
  </r>
  <r>
    <s v="Sh. Kuldeep Narayan Additional Sessions Judge"/>
    <s v="Pilot Court"/>
    <s v="District and Sessions Judge, West, THC"/>
    <s v="West"/>
    <x v="1"/>
    <x v="26"/>
    <m/>
    <m/>
    <x v="46"/>
    <s v="SC"/>
    <n v="2017"/>
    <s v="State"/>
    <s v="Ashok Kumar"/>
    <x v="15"/>
    <s v="Charge"/>
    <x v="0"/>
    <n v="60"/>
    <s v="Arguments on the point of charge heard. Charge framed separately. Complainant summoned for the next date."/>
    <s v="Charge framed today"/>
    <d v="2017-02-23T00:00:00"/>
    <s v="Case received by assignment today"/>
    <d v="2017-02-06T00:00:00"/>
    <d v="2017-11-30T00:00:00"/>
    <x v="1"/>
    <s v="CONVICTED and FINED"/>
  </r>
  <r>
    <s v="Sh. Kuldeep Narayan Additional Sessions Judge"/>
    <s v="Pilot Court"/>
    <s v="District and Sessions Judge, West, THC"/>
    <s v="West"/>
    <x v="1"/>
    <x v="27"/>
    <s v="296/2016"/>
    <s v="Paschim Vihar"/>
    <x v="21"/>
    <s v="SC"/>
    <n v="2016"/>
    <s v="State"/>
    <s v="Dheeraj etc."/>
    <x v="18"/>
    <s v="P.E"/>
    <x v="1"/>
    <n v="30"/>
    <s v="PW1 partly examined-in-chief. Further examination-in-chief deferred as the Ld. P.O was to go to the Hon'ble High Court after lunch._x000a_Two PWs summoned for the next date."/>
    <s v="Paucity of time."/>
    <d v="2017-02-21T00:00:00"/>
    <m/>
    <d v="2016-11-16T00:00:00"/>
    <m/>
    <x v="0"/>
    <m/>
  </r>
  <r>
    <s v="Sh. Kuldeep Narayan Additional Sessions Judge"/>
    <s v="Pilot Court"/>
    <s v="District and Sessions Judge, West, THC"/>
    <s v="West"/>
    <x v="1"/>
    <x v="27"/>
    <m/>
    <m/>
    <x v="35"/>
    <s v="SC"/>
    <n v="2017"/>
    <s v="State"/>
    <s v="Pintu Kumar"/>
    <x v="29"/>
    <s v="P.E"/>
    <x v="1"/>
    <n v="90"/>
    <s v="PW.2 examined and discharged. Part arguments on the bail application of the accused heard which was kept pending. One application U/s 311 Cr.P.C was moved by the State which was not opposed and the same was allowed. Two PWs summoned for the next date."/>
    <s v="No other PW was present."/>
    <d v="2017-02-28T00:00:00"/>
    <m/>
    <d v="2016-12-22T00:00:00"/>
    <d v="2017-10-14T00:00:00"/>
    <x v="1"/>
    <s v="CONVICTED and FINED"/>
  </r>
  <r>
    <s v="Sh. Kuldeep Narayan Additional Sessions Judge"/>
    <s v="Pilot Court"/>
    <s v="District and Sessions Judge, West, THC"/>
    <s v="West"/>
    <x v="1"/>
    <x v="27"/>
    <m/>
    <m/>
    <x v="39"/>
    <s v="SC"/>
    <n v="2016"/>
    <s v="State"/>
    <s v="Jatin etc"/>
    <x v="13"/>
    <s v="D.E"/>
    <x v="3"/>
    <n v="15"/>
    <s v="Part arguments heard on application for sending hand written page no.51 and 52 in diary Ex.DW.1/A to FSL for comparison with the handwriting of the deceased. During the course of arguments, Ld. Counsel for accused persons sought time to move another application U/s 311 Cr.P.C which was granted."/>
    <s v="Arguments not concluded by the counsel for accused persons."/>
    <d v="2017-02-13T00:00:00"/>
    <m/>
    <d v="2012-04-20T00:00:00"/>
    <d v="2018-01-31T00:00:00"/>
    <x v="1"/>
    <s v="ACQUITTED"/>
  </r>
  <r>
    <s v="Sh. Kuldeep Narayan Additional Sessions Judge"/>
    <s v="Pilot Court"/>
    <s v="District and Sessions Judge, West, THC"/>
    <s v="West"/>
    <x v="1"/>
    <x v="27"/>
    <m/>
    <m/>
    <x v="12"/>
    <s v="SC"/>
    <n v="2016"/>
    <s v="State"/>
    <s v="Mahesh Etc"/>
    <x v="36"/>
    <s v="Final Arguments"/>
    <x v="4"/>
    <n v="30"/>
    <s v="Part arguments heard. Case adjourned for further arguments."/>
    <s v="Arguments not concluded."/>
    <d v="2017-02-20T00:00:00"/>
    <m/>
    <d v="2014-01-16T00:00:00"/>
    <d v="2017-06-08T00:00:00"/>
    <x v="1"/>
    <s v="CONVICTED"/>
  </r>
  <r>
    <s v="Sh. Kuldeep Narayan Additional Sessions Judge"/>
    <s v="Pilot Court"/>
    <s v="District and Sessions Judge, West, THC"/>
    <s v="West"/>
    <x v="1"/>
    <x v="27"/>
    <m/>
    <m/>
    <x v="13"/>
    <s v="SC"/>
    <n v="2016"/>
    <s v="State"/>
    <s v="Anand &amp; Ors"/>
    <x v="13"/>
    <s v="Final Arguments"/>
    <x v="4"/>
    <n v="60"/>
    <s v="Arguments heard on behalf of accused persons. Written Submissions alongwith judgments also filed by the accused persons. Copies supplied. Counsel for accused persons submitted that his arguments were concluded and he would argue in rebuttal if required._x000a_Ld. Addl. P.P sought time to go through the written submissions and argue the matter."/>
    <s v="State sought time to argue the matter."/>
    <d v="2017-02-21T00:00:00"/>
    <m/>
    <d v="2002-10-18T00:00:00"/>
    <d v="2017-12-23T00:00:00"/>
    <x v="1"/>
    <s v="ACQUITTED"/>
  </r>
  <r>
    <s v="Sh. Kuldeep Narayan Additional Sessions Judge"/>
    <s v="Pilot Court"/>
    <s v="District and Sessions Judge, West, THC"/>
    <s v="West"/>
    <x v="1"/>
    <x v="28"/>
    <s v="198/16/0"/>
    <s v="Khyala"/>
    <x v="38"/>
    <s v="SC"/>
    <n v="2016"/>
    <s v="State"/>
    <s v="Vedpal etc"/>
    <x v="33"/>
    <s v="Charge"/>
    <x v="0"/>
    <n v="20"/>
    <s v="IO sought time to file the suppl. Chargesheet regarding, certified copies of CDRs and I.Ds of three mobile phones and exhumation proceedings. Request was allowed and I.O was directed to file the same within 10 days._x000a_Inspector Sunil Kumar was summoned for the next date for furnishing clarification regarding the chargesheet."/>
    <s v="I.O could not file supplementary charge-sheet regarding certified copies of CDRs ,I.Ds and photos of exhumation proceedings."/>
    <d v="2017-02-22T00:00:00"/>
    <m/>
    <d v="2016-08-03T00:00:00"/>
    <m/>
    <x v="0"/>
    <m/>
  </r>
  <r>
    <s v="Sh. Kuldeep Narayan Additional Sessions Judge"/>
    <s v="Pilot Court"/>
    <s v="District and Sessions Judge, West, THC"/>
    <s v="West"/>
    <x v="1"/>
    <x v="28"/>
    <s v="514/2013"/>
    <s v="Hari Nagar"/>
    <x v="15"/>
    <s v="SC"/>
    <n v="2016"/>
    <s v="State"/>
    <s v="Pappu Yadav"/>
    <x v="15"/>
    <s v="P.E"/>
    <x v="1"/>
    <n v="10"/>
    <s v="IO sent request for exemption from appearance stating that he had to appear before Hon. High Court in a revision petition. Request was considered and allowed. IO was summoned for the next date."/>
    <s v="I.O was not present."/>
    <d v="2017-02-28T00:00:00"/>
    <m/>
    <d v="2014-02-10T00:00:00"/>
    <m/>
    <x v="0"/>
    <m/>
  </r>
  <r>
    <s v="Sh. Kuldeep Narayan Additional Sessions Judge"/>
    <s v="Pilot Court"/>
    <s v="District and Sessions Judge, West, THC"/>
    <s v="West"/>
    <x v="1"/>
    <x v="28"/>
    <s v="412/2016"/>
    <s v="NIHAL VIHAR"/>
    <x v="44"/>
    <s v="SC"/>
    <n v="2016"/>
    <s v="State"/>
    <s v="Pardeep Sharma"/>
    <x v="15"/>
    <s v="P.E"/>
    <x v="1"/>
    <n v="90"/>
    <s v="PW.1 and PW.2 examined and discharged. Two more PWs were summoned for the next date. B/W issued against I.O for the next date. Date already fixed for 9.2.2017 and 10.2.2017 were cancelled as no PWs were summoned for the said dates."/>
    <s v="No other witness was present"/>
    <d v="2017-02-22T00:00:00"/>
    <m/>
    <d v="2016-09-15T00:00:00"/>
    <m/>
    <x v="0"/>
    <m/>
  </r>
  <r>
    <s v="Sh. Kuldeep Narayan Additional Sessions Judge"/>
    <s v="Pilot Court"/>
    <s v="District and Sessions Judge, West, THC"/>
    <s v="West"/>
    <x v="1"/>
    <x v="28"/>
    <s v="226/2011"/>
    <s v="Moti Nagar"/>
    <x v="42"/>
    <s v="SC"/>
    <n v="2016"/>
    <s v="State"/>
    <s v="Sant Sharan Nehra etc"/>
    <x v="37"/>
    <s v="Statement of Accused"/>
    <x v="2"/>
    <n v="10"/>
    <s v="Questions to be put to the accused persons were not prepared as there are 60 PWs examined in the case."/>
    <s v="Statement of accused was not prepared."/>
    <d v="2017-02-23T00:00:00"/>
    <m/>
    <d v="2012-02-10T00:00:00"/>
    <m/>
    <x v="0"/>
    <m/>
  </r>
  <r>
    <s v="Sh. Kuldeep Narayan Additional Sessions Judge"/>
    <s v="Pilot Court"/>
    <s v="District and Sessions Judge, West, THC"/>
    <s v="West"/>
    <x v="1"/>
    <x v="29"/>
    <s v="456/2012"/>
    <s v="Rajouri Garden"/>
    <x v="28"/>
    <s v="SC"/>
    <n v="2016"/>
    <s v="State"/>
    <s v="Darshan Singh"/>
    <x v="23"/>
    <s v="P.E"/>
    <x v="1"/>
    <n v="15"/>
    <s v="Cost of Rs.3,000/- paid. Receipt filed on record. _x000a_PW. Inspector Shyoram was present. However, request for adjournment was made on behalf of main counsel for the accused as he was in some personal difficulty. Request was allowed. PW was discharged unexamined. Fresh summons were ordered to be issued to PW Shyoram for the next date."/>
    <s v="Counsel for the accused was not present."/>
    <d v="2017-03-01T00:00:00"/>
    <m/>
    <d v="2013-02-21T00:00:00"/>
    <m/>
    <x v="0"/>
    <m/>
  </r>
  <r>
    <s v="Sh. Kuldeep Narayan Additional Sessions Judge"/>
    <s v="Pilot Court"/>
    <s v="District and Sessions Judge, West, THC"/>
    <s v="West"/>
    <x v="1"/>
    <x v="29"/>
    <s v="298/2012"/>
    <s v="Hari Nagar"/>
    <x v="5"/>
    <s v="SC"/>
    <n v="2016"/>
    <s v="State"/>
    <s v="Hari Om"/>
    <x v="5"/>
    <s v="Statement of Accused"/>
    <x v="2"/>
    <n v="60"/>
    <s v="Statement of accused U/s 313 Cr.P.C was recorded separately. Accused chose not to lead any evidence in defence. Case was adjourned for Final Arguments."/>
    <s v="Statement of accused was recorded today."/>
    <d v="2017-02-27T00:00:00"/>
    <m/>
    <d v="2012-12-20T00:00:00"/>
    <m/>
    <x v="0"/>
    <m/>
  </r>
  <r>
    <s v="Sh. Kuldeep Narayan Additional Sessions Judge"/>
    <s v="Pilot Court"/>
    <s v="District and Sessions Judge, West, THC"/>
    <s v="West"/>
    <x v="1"/>
    <x v="29"/>
    <m/>
    <m/>
    <x v="31"/>
    <s v="SC"/>
    <n v="2016"/>
    <s v="State"/>
    <s v="Om Dutt"/>
    <x v="15"/>
    <s v="D.E"/>
    <x v="3"/>
    <n v="60"/>
    <s v="DW-3 was examined and discharged. DW-1 and DW-2 were examined-in-chief. Cross-examination of DW-1 and DW-2 was deferred."/>
    <s v="Ld. Addl. PP sought time to go through the file and for cross-examining DW-1 and DW-2."/>
    <d v="2017-02-17T00:00:00"/>
    <m/>
    <d v="2013-03-11T00:00:00"/>
    <d v="2017-07-22T00:00:00"/>
    <x v="1"/>
    <s v="ACQUITTED"/>
  </r>
  <r>
    <s v="Sh. Kuldeep Narayan Additional Sessions Judge"/>
    <s v="Pilot Court"/>
    <s v="District and Sessions Judge, West, THC"/>
    <s v="West"/>
    <x v="1"/>
    <x v="30"/>
    <s v="557/2016"/>
    <s v="NIHAL VIHAR"/>
    <x v="1"/>
    <s v="SC"/>
    <n v="2016"/>
    <s v="State"/>
    <s v="Manish Kumar etc"/>
    <x v="34"/>
    <s v="P.E"/>
    <x v="1"/>
    <n v="15"/>
    <s v="Summons could not be sent to PWs due to paucity of time. IO was not present despite directions to appear in person. Bailable warrants issued against the IO. PW- Jagbir and PW-Tarun were summoned for the next date."/>
    <s v="No PW was present."/>
    <d v="2017-03-02T00:00:00"/>
    <m/>
    <d v="2016-11-05T00:00:00"/>
    <m/>
    <x v="0"/>
    <m/>
  </r>
  <r>
    <s v="Sh. Kuldeep Narayan Additional Sessions Judge"/>
    <s v="Pilot Court"/>
    <s v="District and Sessions Judge, West, THC"/>
    <s v="West"/>
    <x v="1"/>
    <x v="30"/>
    <s v="336/2013"/>
    <s v="Ranhola"/>
    <x v="22"/>
    <s v="SC"/>
    <n v="2016"/>
    <s v="State"/>
    <s v="Chander Bhan etc"/>
    <x v="19"/>
    <s v="D.E"/>
    <x v="3"/>
    <n v="15"/>
    <s v="Vakaltnama on behalf of complainant filed._x000a_An application for exemption from personal appearance moved on behalf of five accused persons which was considered and allowed._x000a_An application for grant of interim bail to accused Chander Bhan moved. Copy supplied to State._x000a_No DW could appear as mother-in-law of accused Chander Bhan had expired. Two dates were given i.e 15-2-2017 for reply and argument on application for interim bail and 27-2-2017 for D.E."/>
    <s v="No DW was present."/>
    <d v="2017-02-15T00:00:00"/>
    <m/>
    <d v="2014-01-15T00:00:00"/>
    <m/>
    <x v="0"/>
    <m/>
  </r>
  <r>
    <s v="Sh. Kuldeep Narayan Additional Sessions Judge"/>
    <s v="Pilot Court"/>
    <s v="District and Sessions Judge, West, THC"/>
    <s v="West"/>
    <x v="1"/>
    <x v="30"/>
    <m/>
    <m/>
    <x v="33"/>
    <s v="SC"/>
    <n v="2016"/>
    <s v="State"/>
    <s v="Mahdev Jha @ Rok"/>
    <x v="27"/>
    <s v="Final Arguments"/>
    <x v="4"/>
    <n v="60"/>
    <s v="Bail Bond U/s 437 A Cr.P.C furnished on behalf of accused. Further arguments heard."/>
    <s v="Case listed for orders."/>
    <d v="2017-02-16T00:00:00"/>
    <m/>
    <d v="2012-10-09T00:00:00"/>
    <d v="2017-02-21T00:00:00"/>
    <x v="1"/>
    <s v="ACQUITTED"/>
  </r>
  <r>
    <s v="Sh. Kuldeep Narayan Additional Sessions Judge"/>
    <s v="Pilot Court"/>
    <s v="District and Sessions Judge, West, THC"/>
    <s v="West"/>
    <x v="1"/>
    <x v="30"/>
    <s v="189/2009"/>
    <s v="Kirti Nagar"/>
    <x v="6"/>
    <s v="SC"/>
    <n v="2016"/>
    <s v="State"/>
    <s v="Ravi @Rambo"/>
    <x v="6"/>
    <s v="Final Arguments"/>
    <x v="4"/>
    <n v="15"/>
    <s v="Counsel for two accused persons namely Ajay and Maheshwar was stated to be lying hospitalized._x000a_Ld. Addl. P.P moved an application u/S 216 Cr.P.C for addition of charge u/S 174-A against Ajay and Maheshwar. Copy supplied to counsel for accuse Ravi, who stated that he would supply copy of the same to counsel for other two accused persons."/>
    <s v="Counsel for two accused persons was not present._x000a_Ld. Addl. P.P moved application U/s 216 Cr.P.C"/>
    <d v="2017-02-17T00:00:00"/>
    <m/>
    <d v="2009-10-21T00:00:00"/>
    <m/>
    <x v="0"/>
    <m/>
  </r>
  <r>
    <s v="Sh. Kuldeep Narayan Additional Sessions Judge"/>
    <s v="Pilot Court"/>
    <s v="District and Sessions Judge, West, THC"/>
    <s v="West"/>
    <x v="1"/>
    <x v="30"/>
    <s v="793/2016"/>
    <s v="Ranhola"/>
    <x v="47"/>
    <s v="SC"/>
    <n v="2017"/>
    <s v="State"/>
    <s v="Dev Sharan"/>
    <x v="41"/>
    <s v="Charge"/>
    <x v="0"/>
    <n v="60"/>
    <s v="Arguments on the point of charge were heard. Charge under Section 363/320 IPC framed against the accused."/>
    <s v="Charge framed. I.O and complainant and three PWs were summoned for the next date."/>
    <d v="2017-02-27T00:00:00"/>
    <s v="Case received by assign- ment today."/>
    <d v="2017-02-10T00:00:00"/>
    <m/>
    <x v="0"/>
    <m/>
  </r>
  <r>
    <s v="Sh. Kuldeep Narayan Additional Sessions Judge"/>
    <s v="Pilot Court"/>
    <s v="District and Sessions Judge, West, THC"/>
    <s v="West"/>
    <x v="1"/>
    <x v="31"/>
    <m/>
    <m/>
    <x v="27"/>
    <s v="SC"/>
    <n v="2016"/>
    <s v="State"/>
    <s v="Abhishek Jain etc"/>
    <x v="22"/>
    <s v="P.E"/>
    <x v="1"/>
    <n v="90"/>
    <s v="PW-27 was examined-in-chief. His cross-examination was deferred on the request of counsel for the accused persons. PW-27 was again summoned for the next date."/>
    <s v="Cross-examination deferred on the request of counsel for the accused persons as the Ld. Senior advocate was busy in the Hon'ble High Court in 2-3 matters and some time was required also to go through the examination-in-chief recorded today."/>
    <d v="2017-03-06T00:00:00"/>
    <m/>
    <d v="2011-10-03T00:00:00"/>
    <m/>
    <x v="0"/>
    <m/>
  </r>
  <r>
    <s v="Sh. Kuldeep Narayan Additional Sessions Judge"/>
    <s v="Pilot Court"/>
    <s v="District and Sessions Judge, West, THC"/>
    <s v="West"/>
    <x v="1"/>
    <x v="31"/>
    <s v="92/2010"/>
    <s v="NIHAL VIHAR"/>
    <x v="24"/>
    <s v="SC"/>
    <n v="2016"/>
    <s v="State"/>
    <s v="Vidhya Sagar etc"/>
    <x v="20"/>
    <s v="Statement of Accused"/>
    <x v="2"/>
    <n v="120"/>
    <s v="Statement of two accused persons U/s 313 Cr.P.C recorded today. Due to paucity of time, statement of other four accused persons could not be recorded."/>
    <s v="Due to paucity of time."/>
    <d v="2017-02-21T00:00:00"/>
    <m/>
    <d v="2010-11-20T00:00:00"/>
    <m/>
    <x v="0"/>
    <m/>
  </r>
  <r>
    <s v="Sh. Kuldeep Narayan Additional Sessions Judge"/>
    <s v="Pilot Court"/>
    <s v="District and Sessions Judge, West, THC"/>
    <s v="West"/>
    <x v="1"/>
    <x v="31"/>
    <m/>
    <m/>
    <x v="39"/>
    <s v="SC"/>
    <n v="2016"/>
    <s v="State"/>
    <s v="Jatin etc"/>
    <x v="13"/>
    <s v="D.E"/>
    <x v="3"/>
    <n v="25"/>
    <s v="Arguments heard on the application U/s 311 Cr.P.C, which was partly allowed and PW-1 Smt. Prem Rani was allowed to be examined for the limited purpose of only identifying the handwriting of the deceased on page nos. 51 and 52 of diary (Ex.DW-1/A) on the next date."/>
    <s v="Case adjourned for examination of PW-1."/>
    <d v="2017-02-22T00:00:00"/>
    <m/>
    <d v="2012-04-20T00:00:00"/>
    <d v="2018-01-31T00:00:00"/>
    <x v="1"/>
    <s v="ACQUITTED"/>
  </r>
  <r>
    <s v="Sh. Kuldeep Narayan Additional Sessions Judge"/>
    <s v="Pilot Court"/>
    <s v="District and Sessions Judge, West, THC"/>
    <s v="West"/>
    <x v="1"/>
    <x v="31"/>
    <m/>
    <m/>
    <x v="34"/>
    <s v="SC"/>
    <n v="2016"/>
    <s v="State"/>
    <s v="Bimlesh Sakhuja"/>
    <x v="28"/>
    <s v="Order"/>
    <x v="5"/>
    <n v="10"/>
    <s v="Both the accused persons have not furnished bail bonds U/s 437A Cr.P.C so far and were directed to furnished the same on the next date."/>
    <s v="Case adjourned for furnishing bail bonds, arguments, if any or orders."/>
    <d v="2017-02-23T00:00:00"/>
    <m/>
    <d v="2014-02-11T00:00:00"/>
    <d v="2017-03-04T00:00:00"/>
    <x v="1"/>
    <s v="ACQUITTED"/>
  </r>
  <r>
    <s v="Sh. Kuldeep Narayan Additional Sessions Judge"/>
    <s v="Pilot Court"/>
    <s v="District and Sessions Judge, West, THC"/>
    <s v="West"/>
    <x v="1"/>
    <x v="32"/>
    <s v="677/2016"/>
    <s v="Tilak Nagar"/>
    <x v="45"/>
    <s v="SC"/>
    <n v="2017"/>
    <s v="State"/>
    <s v="Shamsher Singh @ Shera etc"/>
    <x v="39"/>
    <s v="Charge"/>
    <x v="0"/>
    <n v="30"/>
    <s v="Part arguments of the State on the point of charge heard._x000a_Fresh Vakaltnama on behalf of accused persons filed._x000a_Counsel sought time to go through the file and also informed that the main counsel who would argue on charge is unable to appear as eye-operation of his wife is going to take place in next 10 days. At his request, matter was adjourned and date after 10 days was given."/>
    <s v="Arguments not addressed by counsel for the accused persons."/>
    <d v="2017-02-28T00:00:00"/>
    <m/>
    <d v="2017-01-12T00:00:00"/>
    <m/>
    <x v="0"/>
    <m/>
  </r>
  <r>
    <s v="Sh. Kuldeep Narayan Additional Sessions Judge"/>
    <s v="Pilot Court"/>
    <s v="District and Sessions Judge, West, THC"/>
    <s v="West"/>
    <x v="1"/>
    <x v="32"/>
    <m/>
    <m/>
    <x v="17"/>
    <s v="SC"/>
    <n v="2016"/>
    <s v="State"/>
    <s v="Anjar @ Raju"/>
    <x v="16"/>
    <s v="P.E"/>
    <x v="1"/>
    <n v="45"/>
    <s v="PW-7 was cross-examined and discharged. On submission of the Ld. Addl. PP for the State, PE was closed and case was listed for recording statement of accused."/>
    <s v="No other PW remained to be examined. PE closed."/>
    <d v="2017-03-06T00:00:00"/>
    <m/>
    <d v="2013-08-12T00:00:00"/>
    <d v="2017-09-27T00:00:00"/>
    <x v="1"/>
    <s v="ACQUITTED"/>
  </r>
  <r>
    <s v="Sh. Kuldeep Narayan Additional Sessions Judge"/>
    <s v="Pilot Court"/>
    <s v="District and Sessions Judge, West, THC"/>
    <s v="West"/>
    <x v="1"/>
    <x v="32"/>
    <s v="313/2016"/>
    <s v="Khyala"/>
    <x v="0"/>
    <s v="SC"/>
    <n v="2016"/>
    <s v="State"/>
    <s v="Sanjay Kr. Sahu &amp; Ors"/>
    <x v="0"/>
    <s v="P.E"/>
    <x v="1"/>
    <n v="45"/>
    <s v="PW-2 was examined and discharged. Three PWs were summoned for three dates i.e. 08.03.2016, 09.03.2017 and 10.03.2016. IO of the case was also summoned for the next date."/>
    <s v="No other PW was present."/>
    <d v="2017-03-08T00:00:00"/>
    <s v="Three dates were given."/>
    <d v="2016-10-26T00:00:00"/>
    <m/>
    <x v="0"/>
    <m/>
  </r>
  <r>
    <s v="Sh. Kuldeep Narayan Additional Sessions Judge"/>
    <s v="Pilot Court"/>
    <s v="District and Sessions Judge, West, THC"/>
    <s v="West"/>
    <x v="1"/>
    <x v="32"/>
    <m/>
    <m/>
    <x v="20"/>
    <s v="SC"/>
    <n v="2016"/>
    <s v="State"/>
    <s v="Gopal Singh"/>
    <x v="2"/>
    <s v="P.E"/>
    <x v="1"/>
    <n v="20"/>
    <s v="PW-Sanjay Kumar and PW Dr. V.K Ranga were not present despite service of summons. Bailable warrants were issued against them returnable on the next date. IO was also summoned."/>
    <s v="Two PWs summoned for today were not present."/>
    <d v="2017-02-25T00:00:00"/>
    <m/>
    <d v="2016-11-28T00:00:00"/>
    <d v="2018-01-30T00:00:00"/>
    <x v="1"/>
    <s v="ACQUITTED"/>
  </r>
  <r>
    <s v="Sh. Kuldeep Narayan Additional Sessions Judge"/>
    <s v="Pilot Court"/>
    <s v="District and Sessions Judge, West, THC"/>
    <s v="West"/>
    <x v="1"/>
    <x v="32"/>
    <s v="115/2012"/>
    <s v="Mundka"/>
    <x v="11"/>
    <s v="SC"/>
    <n v="2016"/>
    <s v="State"/>
    <s v="Vikrant etc."/>
    <x v="11"/>
    <s v="D.E"/>
    <x v="3"/>
    <n v="30"/>
    <s v="DW-1 was examined and discharged. On the statement of the counsel for the accused, Defence evidence was closed. Case adjourned for final arguments."/>
    <s v="DE closed."/>
    <d v="2017-03-03T00:00:00"/>
    <m/>
    <d v="2012-09-28T00:00:00"/>
    <m/>
    <x v="0"/>
    <m/>
  </r>
  <r>
    <s v="Sh. Kuldeep Narayan Additional Sessions Judge"/>
    <s v="Pilot Court"/>
    <s v="District and Sessions Judge, West, THC"/>
    <s v="West"/>
    <x v="1"/>
    <x v="32"/>
    <m/>
    <m/>
    <x v="26"/>
    <s v="SC"/>
    <n v="2016"/>
    <s v="State"/>
    <s v="Tajender Kaur etc"/>
    <x v="2"/>
    <s v="Final Arguments"/>
    <x v="4"/>
    <n v="60"/>
    <s v="Further arguments were heard on behalf of the State. Accused persons were directed to furnish bail bonds U/s 437 A Cr.P.C in a sum of Rs. 25,000/- each with one surety in the like amount on the next date of hearing."/>
    <s v="Case adjourned for furnishing the bail bonds and arguments, if any."/>
    <d v="2017-02-28T00:00:00"/>
    <m/>
    <d v="2010-09-15T00:00:00"/>
    <d v="2017-03-28T00:00:00"/>
    <x v="1"/>
    <s v="ACQUITTED"/>
  </r>
  <r>
    <s v="Sh. Kuldeep Narayan Additional Sessions Judge"/>
    <s v="Pilot Court"/>
    <s v="District and Sessions Judge, West, THC"/>
    <s v="West"/>
    <x v="1"/>
    <x v="33"/>
    <s v="214/2011"/>
    <s v="Ranhola"/>
    <x v="10"/>
    <s v="SC"/>
    <n v="2016"/>
    <s v="State"/>
    <s v="Ravinder @ Solanki etc"/>
    <x v="10"/>
    <s v="P.E"/>
    <x v="1"/>
    <n v="15"/>
    <s v="I.O was absent. Summons received with report that he is on C.L from 14.2.17 to 20.2.2017. _x000a_Past conduct of IO was recorded._x000a_Fresh summons were issued to the I.O to be served through the DCP concerned with direction to ensure service of summons upon the I.O and his presence on the next date failing which the DCP concerned would furnish written explanation. Dates already fixed for 16.2.17 and 17.2.17 were cancelled."/>
    <s v="I.O was absent."/>
    <d v="2017-03-02T00:00:00"/>
    <m/>
    <d v="2012-02-16T00:00:00"/>
    <m/>
    <x v="0"/>
    <m/>
  </r>
  <r>
    <s v="Sh. Kuldeep Narayan Additional Sessions Judge"/>
    <s v="Pilot Court"/>
    <s v="District and Sessions Judge, West, THC"/>
    <s v="West"/>
    <x v="1"/>
    <x v="33"/>
    <s v="585/2016"/>
    <s v="Ranhola"/>
    <x v="2"/>
    <s v="SC"/>
    <n v="2016"/>
    <s v="State"/>
    <s v="Amit @ Meeta etc"/>
    <x v="2"/>
    <s v="P.E"/>
    <x v="1"/>
    <n v="40"/>
    <s v="PW-4 was examined and discharged. PW- Dr.Munish Wadhwan was not present despite service. Bailable warrants were issued against PW. Dr Munish Wadhwan for the next date._x000a_Two more PWs were summoned for two dates i.e. 07.03.2017 and 09.03.2017. IO was also summoned with direction to file the FSL result on the next date."/>
    <s v="No other PW was present."/>
    <d v="2017-03-07T00:00:00"/>
    <m/>
    <d v="2016-11-17T00:00:00"/>
    <m/>
    <x v="0"/>
    <m/>
  </r>
  <r>
    <s v="Sh. Kuldeep Narayan Additional Sessions Judge"/>
    <s v="Pilot Court"/>
    <s v="District and Sessions Judge, West, THC"/>
    <s v="West"/>
    <x v="1"/>
    <x v="33"/>
    <m/>
    <m/>
    <x v="23"/>
    <s v="SC"/>
    <n v="2016"/>
    <s v="State"/>
    <s v="Hira Lal &amp; etc"/>
    <x v="2"/>
    <s v="Statement of Accused"/>
    <x v="2"/>
    <n v="60"/>
    <s v="Statement under Section 313 Cr.P.C of both the accused persons recorded separately. Accused chose to lead evidence in defence. The matter was adjourned for D.E"/>
    <s v="Statement of accused persons recorded today."/>
    <d v="2017-02-28T00:00:00"/>
    <m/>
    <d v="2012-09-10T00:00:00"/>
    <d v="2018-03-17T00:00:00"/>
    <x v="1"/>
    <s v="ACQUITTED"/>
  </r>
  <r>
    <s v="Sh. Kuldeep Narayan Additional Sessions Judge"/>
    <s v="Pilot Court"/>
    <s v="District and Sessions Judge, West, THC"/>
    <s v="West"/>
    <x v="1"/>
    <x v="33"/>
    <m/>
    <m/>
    <x v="25"/>
    <s v="SC"/>
    <n v="2016"/>
    <s v="State"/>
    <s v="Jatin Dhiman"/>
    <x v="21"/>
    <s v="Final Arguments"/>
    <x v="4"/>
    <n v="90"/>
    <s v="Further arguments were heard. Accused was directed to furnish bail bonds U/s 437 A Cr.P.C in a sum of Rs. 25,000/- with one surety in the like amount on the next date of hearing."/>
    <s v="Case adjourned for furnishing the bail bonds and further arguments, if any."/>
    <d v="2017-02-27T00:00:00"/>
    <m/>
    <d v="2014-02-04T00:00:00"/>
    <d v="2017-03-18T00:00:00"/>
    <x v="1"/>
    <s v="CONVICTED"/>
  </r>
  <r>
    <s v="Sh. Kuldeep Narayan Additional Sessions Judge"/>
    <s v="Pilot Court"/>
    <s v="District and Sessions Judge, West, THC"/>
    <s v="West"/>
    <x v="1"/>
    <x v="34"/>
    <m/>
    <m/>
    <x v="18"/>
    <s v="SC"/>
    <n v="2016"/>
    <s v="State"/>
    <s v="Mukesh Kumar Kr."/>
    <x v="32"/>
    <s v="Final Arguments"/>
    <x v="4"/>
    <n v="60"/>
    <s v="PW-24 and PW-25 were examined and discharged. Additional statement of accused U/s 313 Cr.P.C recorded wherein accused stated that he did not want to lead any evidence. Case listed for final arguments."/>
    <s v="Case adjourned for final arguments as accused did not want to lead evidence."/>
    <d v="2017-03-02T00:00:00"/>
    <m/>
    <d v="2010-04-06T00:00:00"/>
    <d v="2017-07-31T00:00:00"/>
    <x v="1"/>
    <s v="CONVICTED"/>
  </r>
  <r>
    <s v="Sh. Kuldeep Narayan Additional Sessions Judge"/>
    <s v="Pilot Court"/>
    <s v="District and Sessions Judge, West, THC"/>
    <s v="West"/>
    <x v="1"/>
    <x v="34"/>
    <s v="563/2014"/>
    <s v="Rajouri Garden"/>
    <x v="32"/>
    <s v="SC"/>
    <n v="2016"/>
    <s v="State"/>
    <s v="Rohit Kumar etc"/>
    <x v="26"/>
    <s v="D.E"/>
    <x v="3"/>
    <n v="20"/>
    <s v="No DWs were present despite service. Counsel sought time to collect the necessary information regarding defence witnesses and move appropriate application. DW Dr. Anil Khetarpal was not present despite service. Bailable Warrants were issued against DW Dr. Anil Khetarpal for the next date."/>
    <s v="No DW was present."/>
    <d v="2017-03-03T00:00:00"/>
    <m/>
    <d v="2014-08-23T00:00:00"/>
    <m/>
    <x v="0"/>
    <m/>
  </r>
  <r>
    <s v="Sh. Kuldeep Narayan Additional Sessions Judge"/>
    <s v="Pilot Court"/>
    <s v="District and Sessions Judge, West, THC"/>
    <s v="West"/>
    <x v="1"/>
    <x v="34"/>
    <m/>
    <m/>
    <x v="33"/>
    <s v="SC"/>
    <n v="2016"/>
    <s v="State"/>
    <s v="Mahdev Jha @ Rok"/>
    <x v="27"/>
    <s v="Order"/>
    <x v="5"/>
    <n v="10"/>
    <s v="Case listed for orders."/>
    <s v="Order was not ready."/>
    <d v="2017-02-21T00:00:00"/>
    <m/>
    <d v="2012-10-09T00:00:00"/>
    <d v="2017-02-21T00:00:00"/>
    <x v="1"/>
    <s v="ACQUITTED"/>
  </r>
  <r>
    <s v="Sh. Kuldeep Narayan Additional Sessions Judge"/>
    <s v="Pilot Court"/>
    <s v="District and Sessions Judge, West, THC"/>
    <s v="West"/>
    <x v="1"/>
    <x v="34"/>
    <m/>
    <m/>
    <x v="43"/>
    <s v="SC"/>
    <n v="2016"/>
    <s v="State"/>
    <s v="Manoj Kumar etc"/>
    <x v="28"/>
    <s v="Final Arguments"/>
    <x v="4"/>
    <n v="60"/>
    <s v="Further arguments heard. Written submission filed on behalf of all the accused persons. Accused persons were directed to furnish bail bonds U/s 437 A Cr.P.C in a sum of Rs. 25,000/- each with one surety in the like amount on the next date of hearing."/>
    <s v="Case adjourned for furnishing the bail bonds and further arguments."/>
    <d v="2017-03-08T00:00:00"/>
    <m/>
    <d v="2013-09-23T00:00:00"/>
    <d v="2017-04-22T00:00:00"/>
    <x v="1"/>
    <s v="ACQUITTED"/>
  </r>
  <r>
    <s v="Sh. Kuldeep Narayan Additional Sessions Judge"/>
    <s v="Pilot Court"/>
    <s v="District and Sessions Judge, West, THC"/>
    <s v="West"/>
    <x v="1"/>
    <x v="35"/>
    <s v="331/2016"/>
    <s v="Anand Parbat"/>
    <x v="41"/>
    <s v="SC"/>
    <n v="2016"/>
    <s v="State"/>
    <s v="Dharam Singh @ Billa"/>
    <x v="15"/>
    <s v="P.E"/>
    <x v="1"/>
    <m/>
    <s v="Ld. Presiding Officer was in conference at Delhi Judicial Academy, Dwarka, New Delhi, hence, the case was taken up by Ld. Link ASJ. Two PWs present were discharged unexamined."/>
    <s v="Ld. Presiding Officer was in conference at Delhi Judicial Academy, Dwarka, New Delhi"/>
    <d v="2017-03-03T00:00:00"/>
    <m/>
    <d v="2016-11-04T00:00:00"/>
    <m/>
    <x v="0"/>
    <m/>
  </r>
  <r>
    <s v="Sh. Kuldeep Narayan Additional Sessions Judge"/>
    <s v="Pilot Court"/>
    <s v="District and Sessions Judge, West, THC"/>
    <s v="West"/>
    <x v="1"/>
    <x v="35"/>
    <m/>
    <m/>
    <x v="4"/>
    <s v="SC"/>
    <n v="2016"/>
    <s v="State"/>
    <s v="Rahul Nirwal &amp; Ors"/>
    <x v="4"/>
    <s v="Statement of Accused"/>
    <x v="2"/>
    <m/>
    <s v="Ld. Presiding Officer was in conference at Delhi Judicial Academy, Dwarka, New Delhi, hence, the case was taken up by the Ld. Link ASJ. One officer Sh. Anuj Kumar, from PNB, Shamli, U.P, was present who took signatures of accused Narender on the documents regarding Life Certificate and KYC. Case was adjourned for recording S.A."/>
    <s v="Ld. Presiding Officer was in conference at Delhi Judicial Academy, Dwarka, New Delhi"/>
    <d v="2017-03-07T00:00:00"/>
    <m/>
    <d v="2014-07-03T00:00:00"/>
    <m/>
    <x v="0"/>
    <m/>
  </r>
  <r>
    <s v="Sh. Kuldeep Narayan Additional Sessions Judge"/>
    <s v="Pilot Court"/>
    <s v="District and Sessions Judge, West, THC"/>
    <s v="West"/>
    <x v="1"/>
    <x v="35"/>
    <m/>
    <m/>
    <x v="31"/>
    <s v="SC"/>
    <n v="2016"/>
    <s v="State"/>
    <s v="Om Dutt"/>
    <x v="15"/>
    <s v="D.E"/>
    <x v="3"/>
    <m/>
    <s v="Ld. Presiding Officer was in conference at Delhi Judicial Academy, Dwarka, New Delhi, hence, the case was taken up by the Ld. Link ASJ._x000a_Two DWs present were discharged unexamined. Case was adjourned for D.E."/>
    <s v="Ld. Presiding Officer was in conference at Delhi Judicial Academy, Dwarka, New Delhi"/>
    <d v="2017-03-02T00:00:00"/>
    <m/>
    <d v="2013-03-11T00:00:00"/>
    <d v="2017-07-22T00:00:00"/>
    <x v="1"/>
    <s v="ACQUITTED"/>
  </r>
  <r>
    <s v="Sh. Kuldeep Narayan Additional Sessions Judge"/>
    <s v="Pilot Court"/>
    <s v="District and Sessions Judge, West, THC"/>
    <s v="West"/>
    <x v="1"/>
    <x v="35"/>
    <s v="189/2009"/>
    <s v="Kirti Nagar"/>
    <x v="6"/>
    <s v="SC"/>
    <n v="2016"/>
    <s v="State"/>
    <s v="Ravi @ Rambo"/>
    <x v="6"/>
    <s v="Final Arguments"/>
    <x v="4"/>
    <m/>
    <s v="Ld. Presiding Officer was in conference at Delhi Judicial Academy, Dwarka, New Delhi, hence, the case was taken up by the Ld. Link ASJ._x000a_No reply to application under Section 216 Cr.P.C of the State was filed by the accused persons._x000a_Case was adjourned for reply and final arguments."/>
    <s v="Ld. Presiding Officer was in conference at Delhi Judicial Academy, Dwarka, New Delhi"/>
    <d v="2017-03-06T00:00:00"/>
    <m/>
    <d v="2009-10-21T00:00:00"/>
    <m/>
    <x v="0"/>
    <m/>
  </r>
  <r>
    <s v="Sh. Kuldeep Narayan Additional Sessions Judge"/>
    <s v="Pilot Court"/>
    <s v="District and Sessions Judge, West, THC"/>
    <s v="West"/>
    <x v="1"/>
    <x v="35"/>
    <s v="840/2016"/>
    <s v="Ranhola"/>
    <x v="48"/>
    <s v="SC"/>
    <n v="2017"/>
    <s v="State"/>
    <s v="Sandeep Sehrawat Etc"/>
    <x v="9"/>
    <s v="Charge"/>
    <x v="0"/>
    <m/>
    <s v="Ld. Presiding Officer was in conference at Delhi Judicial Academy, Dwarka, New Delhi, hence, the case was taken up by the Ld Link ASJ. Case was adjourned for consideration."/>
    <s v="Ld. Presiding Officer was in conference at Delhi Judicial Academy, Dwarka, New Delhi"/>
    <d v="2017-02-21T00:00:00"/>
    <s v="Fresh case received on assignment today."/>
    <d v="2017-02-17T00:00:00"/>
    <m/>
    <x v="0"/>
    <m/>
  </r>
  <r>
    <s v="Sh. Kuldeep Narayan Additional Sessions Judge"/>
    <s v="Pilot Court"/>
    <s v="District and Sessions Judge, West, THC"/>
    <s v="West"/>
    <x v="1"/>
    <x v="36"/>
    <s v="326/2016"/>
    <s v="Vikas Puri"/>
    <x v="7"/>
    <s v="SC"/>
    <n v="2016"/>
    <s v="State"/>
    <s v="Nasir @ Poli etc"/>
    <x v="7"/>
    <s v="Charge"/>
    <x v="0"/>
    <m/>
    <s v="Ld. Presiding Officer was in conference at Delhi Judicial Academy, Dwarka, New Delhi, hence, the case was taken up by the Ld. Link ASJ. Case was adjourned for order on charge."/>
    <s v="Ld. Presiding Officer was in conference at Delhi Judicial Academy, Dwarka, New Delhi"/>
    <d v="2017-02-25T00:00:00"/>
    <m/>
    <d v="2016-08-31T00:00:00"/>
    <m/>
    <x v="0"/>
    <m/>
  </r>
  <r>
    <s v="Sh. Kuldeep Narayan Additional Sessions Judge"/>
    <s v="Pilot Court"/>
    <s v="District and Sessions Judge, West, THC"/>
    <s v="West"/>
    <x v="1"/>
    <x v="37"/>
    <s v="211/2010"/>
    <s v="NIHAL VIHAR"/>
    <x v="14"/>
    <s v="SC"/>
    <n v="2016"/>
    <s v="State"/>
    <s v="Parveen etc"/>
    <x v="15"/>
    <s v="P.E"/>
    <x v="1"/>
    <n v="120"/>
    <s v="Ld. Addl. PP moved an application for filing crime scene report which was not opposed by Ld counsel for the accused persons. The application was allowed and crime scene report was taken on record._x000a_PW.36 was examined and discharged._x000a_PW.38 was partly examined- -in-chief and his further examination-in-chief was deferred due to paucity of time."/>
    <s v="Paucity of time."/>
    <d v="2017-03-14T00:00:00"/>
    <m/>
    <d v="2011-03-16T00:00:00"/>
    <m/>
    <x v="0"/>
    <m/>
  </r>
  <r>
    <s v="Sh. Kuldeep Narayan Additional Sessions Judge"/>
    <s v="Pilot Court"/>
    <s v="District and Sessions Judge, West, THC"/>
    <s v="West"/>
    <x v="1"/>
    <x v="37"/>
    <m/>
    <m/>
    <x v="29"/>
    <s v="SC"/>
    <n v="2016"/>
    <s v="State"/>
    <s v="Vijay @ Shyam"/>
    <x v="24"/>
    <s v="P.E"/>
    <x v="1"/>
    <n v="10"/>
    <s v="PW SI Bhawani Shanker sent request for personal exemption from appearance as he has to appear in the Hon. High Court in FIR No.827/14 of P.S Mianwali Gali. Request was allowed. Fresh summons were issued to PW/SI Bhawani Shanker for the next date."/>
    <s v="PW SI Bhawani Singh could not appear due to his appearance before the Hon'ble High Court."/>
    <d v="2017-03-07T00:00:00"/>
    <m/>
    <d v="2014-02-25T00:00:00"/>
    <m/>
    <x v="0"/>
    <m/>
  </r>
  <r>
    <s v="Sh. Kuldeep Narayan Additional Sessions Judge"/>
    <s v="Pilot Court"/>
    <s v="District and Sessions Judge, West, THC"/>
    <s v="West"/>
    <x v="1"/>
    <x v="37"/>
    <m/>
    <m/>
    <x v="30"/>
    <s v="SC"/>
    <n v="2016"/>
    <s v="State"/>
    <s v="Amarjeet Singh @ Raju"/>
    <x v="25"/>
    <s v="D.E"/>
    <x v="3"/>
    <n v="90"/>
    <s v="DW.1 was examined in chief and partly cross-examined after. Her further cross-examination was deferred due to paucity of time."/>
    <s v="Paucity of time."/>
    <d v="2017-02-21T00:00:00"/>
    <m/>
    <d v="2011-11-17T00:00:00"/>
    <d v="2017-05-29T00:00:00"/>
    <x v="1"/>
    <s v="CONVICTED and FINED"/>
  </r>
  <r>
    <s v="Sh. Kuldeep Narayan Additional Sessions Judge"/>
    <s v="Pilot Court"/>
    <s v="District and Sessions Judge, West, THC"/>
    <s v="West"/>
    <x v="1"/>
    <x v="37"/>
    <m/>
    <m/>
    <x v="12"/>
    <s v="SC"/>
    <n v="2016"/>
    <s v="State"/>
    <s v="Mahesh Etc"/>
    <x v="36"/>
    <s v="Final Arguments"/>
    <x v="4"/>
    <n v="60"/>
    <s v="Arguments heard for about one hour."/>
    <s v="Arguments were not concluded."/>
    <d v="2017-03-01T00:00:00"/>
    <m/>
    <d v="2014-01-16T00:00:00"/>
    <d v="2017-06-08T00:00:00"/>
    <x v="1"/>
    <s v="CONVICTED"/>
  </r>
  <r>
    <s v="Sh. Kuldeep Narayan Additional Sessions Judge"/>
    <s v="Pilot Court"/>
    <s v="District and Sessions Judge, West, THC"/>
    <s v="West"/>
    <x v="1"/>
    <x v="38"/>
    <s v="840/2016"/>
    <s v="Ranhola"/>
    <x v="48"/>
    <s v="SC"/>
    <n v="2017"/>
    <s v="State"/>
    <s v="Sandeep Sharawat Etc"/>
    <x v="9"/>
    <s v="Charge"/>
    <x v="0"/>
    <n v="20"/>
    <s v="Part arguments on charge heard._x000a_Ld. counsel for accused persons sought time to conclude arguments. Request was allowed. Case was adjourned for further arguments"/>
    <s v="Arguments were not concluded."/>
    <d v="2017-02-23T00:00:00"/>
    <m/>
    <d v="2017-02-17T00:00:00"/>
    <m/>
    <x v="0"/>
    <m/>
  </r>
  <r>
    <s v="Sh. Kuldeep Narayan Additional Sessions Judge"/>
    <s v="Pilot Court"/>
    <s v="District and Sessions Judge, West, THC"/>
    <s v="West"/>
    <x v="1"/>
    <x v="38"/>
    <s v="170/2010"/>
    <s v="Hari Nagar"/>
    <x v="8"/>
    <s v="SC"/>
    <n v="2016"/>
    <s v="State"/>
    <s v="Ricky etc"/>
    <x v="8"/>
    <s v="P.E"/>
    <x v="1"/>
    <n v="5"/>
    <s v="No PW was present. Summons sent to IO received with report that he is on C.L till 23.2.2017. Fresh summons were issued to the IO and MHC (M) for the next date. Matter was adjourned for P.E"/>
    <s v="IO was absent."/>
    <d v="2017-03-08T00:00:00"/>
    <m/>
    <d v="2010-10-06T00:00:00"/>
    <m/>
    <x v="0"/>
    <m/>
  </r>
  <r>
    <s v="Sh. Kuldeep Narayan Additional Sessions Judge"/>
    <s v="Pilot Court"/>
    <s v="District and Sessions Judge, West, THC"/>
    <s v="West"/>
    <x v="1"/>
    <x v="38"/>
    <s v="296/2016"/>
    <s v="Paschim Vihar"/>
    <x v="21"/>
    <s v="SC"/>
    <n v="2016"/>
    <s v="State"/>
    <s v="Dheeraj etc."/>
    <x v="18"/>
    <s v="P.E"/>
    <x v="1"/>
    <n v="90"/>
    <s v="PW.1 cross-examined and discharged._x000a_PW.2 examined-in-chief and his cross-examination was deferred due to paucity of time."/>
    <s v="Paucity of time."/>
    <d v="2017-03-15T00:00:00"/>
    <m/>
    <d v="2016-11-16T00:00:00"/>
    <m/>
    <x v="0"/>
    <m/>
  </r>
  <r>
    <s v="Sh. Kuldeep Narayan Additional Sessions Judge"/>
    <s v="Pilot Court"/>
    <s v="District and Sessions Judge, West, THC"/>
    <s v="West"/>
    <x v="1"/>
    <x v="38"/>
    <m/>
    <m/>
    <x v="37"/>
    <s v="SC"/>
    <n v="2016"/>
    <s v="State"/>
    <s v="Prem Sharma"/>
    <x v="31"/>
    <s v="Statement of Accused"/>
    <x v="2"/>
    <n v="10"/>
    <s v="Statement of accused persons in case FIR No.92/2010 titled “State V. Vidhya Sagar etc” was being recorded. Statement of accused in the present case could not be recorded due to paucity of time."/>
    <s v="Paucity of time."/>
    <d v="2017-03-08T00:00:00"/>
    <m/>
    <d v="2013-05-20T00:00:00"/>
    <d v="2017-05-31T00:00:00"/>
    <x v="1"/>
    <s v="ACQUITTED"/>
  </r>
  <r>
    <s v="Sh. Kuldeep Narayan Additional Sessions Judge"/>
    <s v="Pilot Court"/>
    <s v="District and Sessions Judge, West, THC"/>
    <s v="West"/>
    <x v="1"/>
    <x v="38"/>
    <s v="92/2010"/>
    <s v="NIHAL VIHAR"/>
    <x v="24"/>
    <s v="SC"/>
    <n v="2016"/>
    <s v="State"/>
    <s v="Vidhya Sagar etc"/>
    <x v="20"/>
    <s v="Statement of Accused"/>
    <x v="2"/>
    <n v="120"/>
    <s v="Statement of three accused persons under Section 313 Cr.P.C namely K.K. Maheshwari, Rakesh and Vidhya Sagar recorded separately. Accused Vidhya Sagar chose to lead evidence in defence._x000a_Request for adjournment was made on behalf of accused Gulab Singh as the main counsel was busy in an urgent matter in Hon'ble High Court. Request was allowed._x000a_One application for release of FDRs was moved by applicants who stood surety to accused Gulab Singh at the time of grant of interim bail by the Hon. High Court. The application was considered and allowed."/>
    <s v="Main Counsel for accused Gulab Singh could not appear."/>
    <d v="2017-02-25T00:00:00"/>
    <m/>
    <d v="2010-11-20T00:00:00"/>
    <m/>
    <x v="0"/>
    <m/>
  </r>
  <r>
    <s v="Sh. Kuldeep Narayan Additional Sessions Judge"/>
    <s v="Pilot Court"/>
    <s v="District and Sessions Judge, West, THC"/>
    <s v="West"/>
    <x v="1"/>
    <x v="38"/>
    <m/>
    <m/>
    <x v="30"/>
    <s v="SC"/>
    <n v="2016"/>
    <s v="State"/>
    <s v="Amarjeet Singh @ Raju"/>
    <x v="25"/>
    <s v="D.E"/>
    <x v="3"/>
    <n v="30"/>
    <s v="DW.1 further cross-examined and discharged. D.E was closed. Matter was adjourned for final arguments."/>
    <s v="Defence evidence was closed."/>
    <d v="2017-03-10T00:00:00"/>
    <m/>
    <d v="2011-11-17T00:00:00"/>
    <d v="2017-05-29T00:00:00"/>
    <x v="1"/>
    <s v="CONVICTED and FINED"/>
  </r>
  <r>
    <s v="Sh. Kuldeep Narayan Additional Sessions Judge"/>
    <s v="Pilot Court"/>
    <s v="District and Sessions Judge, West, THC"/>
    <s v="West"/>
    <x v="1"/>
    <x v="38"/>
    <m/>
    <m/>
    <x v="33"/>
    <s v="SC"/>
    <n v="2016"/>
    <s v="State"/>
    <s v="Mahdev Jha @ Rok"/>
    <x v="27"/>
    <s v="Order"/>
    <x v="6"/>
    <n v="30"/>
    <s v="Vide separate judgment, accused was acquitted of charges qua commission of offences u/s 302/394/397/404 IPC and convicted for charge qua commission of offence punishable u/S 411 IPC and is sentenced to undergo RI for three years. Copy of the judgment supplied to the convict free of cost._x000a_Benefit of Section 428 Cr.P.C extended to the convict._x000a_File consigned to Record Room."/>
    <m/>
    <m/>
    <m/>
    <d v="2012-10-09T00:00:00"/>
    <d v="2017-02-21T00:00:00"/>
    <x v="1"/>
    <s v="ACQUITTED"/>
  </r>
  <r>
    <s v="Sh. Kuldeep Narayan Additional Sessions Judge"/>
    <s v="Pilot Court"/>
    <s v="District and Sessions Judge, West, THC"/>
    <s v="West"/>
    <x v="1"/>
    <x v="38"/>
    <m/>
    <m/>
    <x v="13"/>
    <s v="SC"/>
    <n v="2016"/>
    <s v="State"/>
    <s v="Anand &amp; Ors"/>
    <x v="13"/>
    <s v="Final Arguments"/>
    <x v="4"/>
    <n v="30"/>
    <s v="Part arguments heard on behalf of State."/>
    <s v="Arguments were not concluded."/>
    <d v="2017-03-09T00:00:00"/>
    <m/>
    <d v="2002-10-18T00:00:00"/>
    <d v="2017-12-23T00:00:00"/>
    <x v="1"/>
    <s v="ACQUITTED"/>
  </r>
  <r>
    <s v="Sh. Kuldeep Narayan Additional Sessions Judge"/>
    <s v="Pilot Court"/>
    <s v="District and Sessions Judge, West, THC"/>
    <s v="West"/>
    <x v="1"/>
    <x v="39"/>
    <s v="198/16/0"/>
    <s v="Khyala"/>
    <x v="38"/>
    <s v="SC"/>
    <n v="2016"/>
    <s v="State"/>
    <s v="Vedpal etc"/>
    <x v="33"/>
    <s v="Charge"/>
    <x v="0"/>
    <n v="20"/>
    <s v="Clarifications sought from IO &amp; Insp Sunil Kumar. SHO PS Khyala. IO requested for time to file supplementary charge-sheet stating that efforts are being made to collect certified copies of CDRs and I.Ds of three mobile numbers,notice has already been issued to the service providers, statement of five witnesses already recorded and two witnesses are yet to be examined. Request was opposed by Ld. Counsels for the accused persons. _x000a_IO was directed to file supplementary charge-sheet positively on or before next date."/>
    <s v="Supplementary charge-sheet was not filed."/>
    <d v="2017-03-06T00:00:00"/>
    <m/>
    <d v="2016-08-03T00:00:00"/>
    <m/>
    <x v="0"/>
    <m/>
  </r>
  <r>
    <s v="Sh. Kuldeep Narayan Additional Sessions Judge"/>
    <s v="Pilot Court"/>
    <s v="District and Sessions Judge, West, THC"/>
    <s v="West"/>
    <x v="1"/>
    <x v="39"/>
    <m/>
    <m/>
    <x v="39"/>
    <s v="SC"/>
    <n v="2016"/>
    <s v="State"/>
    <s v="Jatin etc"/>
    <x v="13"/>
    <s v="D.E"/>
    <x v="3"/>
    <n v="45"/>
    <s v="On application u/S 311 Cr.P.C, PW.1 Prem Rani was cross-examined &amp; discharged._x000a_One application for sending handwritten pages to FSL for verification moved on behalf of accused was pending disposal which was considered and dismissed. D.E was closed. The matter was adjourned for final arguments."/>
    <s v="D.E was closed."/>
    <d v="2017-03-14T00:00:00"/>
    <m/>
    <d v="2012-04-20T00:00:00"/>
    <d v="2018-01-31T00:00:00"/>
    <x v="1"/>
    <s v="ACQUITTED"/>
  </r>
  <r>
    <s v="Sh. Kuldeep Narayan Additional Sessions Judge"/>
    <s v="Pilot Court"/>
    <s v="District and Sessions Judge, West, THC"/>
    <s v="West"/>
    <x v="1"/>
    <x v="39"/>
    <s v="412/2016"/>
    <s v="NIHAL VIHAR"/>
    <x v="44"/>
    <s v="SC"/>
    <n v="2016"/>
    <s v="State"/>
    <s v="Pardeep Sharma"/>
    <x v="15"/>
    <s v="P.E"/>
    <x v="1"/>
    <n v="90"/>
    <s v="PW.3 and PW.4 examined and discharged. _x000a_Ld. counsel for the accused submitted that he does not dispute the genuineness of FIR, certificate u/S 65-B of the Evidence Act, scaled site plan, p.m report, dead body identification memo and 10 photographs. His statement U/s 294 Cr.P.C to this effect was recorded separately. The said documents were exhibited and witnesses of the said documents were dropped from the list of witnesses. Two PWs were summoned for the next date."/>
    <s v="No other PW was present."/>
    <d v="2017-03-16T00:00:00"/>
    <m/>
    <d v="2016-09-15T00:00:00"/>
    <m/>
    <x v="0"/>
    <m/>
  </r>
  <r>
    <s v="Sh. Kuldeep Narayan Additional Sessions Judge"/>
    <s v="Pilot Court"/>
    <s v="District and Sessions Judge, West, THC"/>
    <s v="West"/>
    <x v="1"/>
    <x v="39"/>
    <s v="110/2009"/>
    <s v="Khyala"/>
    <x v="3"/>
    <s v="SC"/>
    <n v="2016"/>
    <s v="State"/>
    <s v="Raj Kumar @ Gujjar etc"/>
    <x v="3"/>
    <s v="Statement of Accused"/>
    <x v="2"/>
    <n v="10"/>
    <s v="Counsels for accused persons did not appear though awaited till 12.30 p.m"/>
    <s v="Counsels for the accused persons were not present."/>
    <d v="2017-03-15T00:00:00"/>
    <m/>
    <d v="2009-09-11T00:00:00"/>
    <m/>
    <x v="0"/>
    <m/>
  </r>
  <r>
    <s v="Sh. Kuldeep Narayan Additional Sessions Judge"/>
    <s v="Pilot Court"/>
    <s v="District and Sessions Judge, West, THC"/>
    <s v="West"/>
    <x v="1"/>
    <x v="39"/>
    <m/>
    <m/>
    <x v="19"/>
    <s v="SC"/>
    <n v="2016"/>
    <s v="State"/>
    <s v="Nasurddin etc"/>
    <x v="17"/>
    <s v="Final Arguments"/>
    <x v="4"/>
    <n v="30"/>
    <s v="Bail bonds of all the three accused persons furnished under Section 437-A for a sum of Rs.40,000/- each ._x000a_Part arguments heard."/>
    <s v="Arguments were not concluded."/>
    <d v="2017-03-17T00:00:00"/>
    <m/>
    <d v="2012-08-27T00:00:00"/>
    <d v="2017-04-29T00:00:00"/>
    <x v="1"/>
    <s v="ACQUITTED"/>
  </r>
  <r>
    <s v="Sh. Kuldeep Narayan Additional Sessions Judge"/>
    <s v="Pilot Court"/>
    <s v="District and Sessions Judge, West, THC"/>
    <s v="West"/>
    <x v="1"/>
    <x v="40"/>
    <s v="840/2016"/>
    <s v="Ranhola"/>
    <x v="48"/>
    <s v="SC"/>
    <n v="2017"/>
    <s v="State"/>
    <s v="Sandeep Sharawat Etc"/>
    <x v="9"/>
    <s v="Charge"/>
    <x v="0"/>
    <n v="70"/>
    <s v="Part arguments heard on the point of charge. Case adjourned for further arguments on charge."/>
    <s v="Counsel for accused Santwna sought time for arguing on the point of charge."/>
    <d v="2017-02-27T00:00:00"/>
    <m/>
    <d v="2017-02-17T00:00:00"/>
    <m/>
    <x v="0"/>
    <m/>
  </r>
  <r>
    <s v="Sh. Kuldeep Narayan Additional Sessions Judge"/>
    <s v="Pilot Court"/>
    <s v="District and Sessions Judge, West, THC"/>
    <s v="West"/>
    <x v="1"/>
    <x v="40"/>
    <s v="162/2012"/>
    <s v="Ranjit Nagar"/>
    <x v="40"/>
    <s v="SC"/>
    <n v="2016"/>
    <s v="State"/>
    <s v="Mohd. Kayum @ Imran Etc"/>
    <x v="35"/>
    <s v="P.E"/>
    <x v="1"/>
    <n v="15"/>
    <s v="NBWs issued against PW-Mohd. Moinuddin. BWs were also issued against IO/SI Ranveer, who was absent despite service of summons."/>
    <s v="No PW was present."/>
    <d v="2017-03-15T00:00:00"/>
    <m/>
    <d v="2016-11-26T00:00:00"/>
    <m/>
    <x v="0"/>
    <m/>
  </r>
  <r>
    <s v="Sh. Kuldeep Narayan Additional Sessions Judge"/>
    <s v="Pilot Court"/>
    <s v="District and Sessions Judge, West, THC"/>
    <s v="West"/>
    <x v="1"/>
    <x v="40"/>
    <m/>
    <m/>
    <x v="46"/>
    <s v="SC"/>
    <n v="2017"/>
    <s v="State"/>
    <s v="Ashok Kumar"/>
    <x v="15"/>
    <s v="P.E"/>
    <x v="1"/>
    <n v="15"/>
    <s v="PW- Rajesh was summoned through IO. Case adjourned for PE."/>
    <s v="No PW was present."/>
    <d v="2017-03-09T00:00:00"/>
    <m/>
    <d v="2017-02-06T00:00:00"/>
    <d v="2017-11-30T00:00:00"/>
    <x v="1"/>
    <s v="CONVICTED and FINED"/>
  </r>
  <r>
    <s v="Sh. Kuldeep Narayan Additional Sessions Judge"/>
    <s v="Pilot Court"/>
    <s v="District and Sessions Judge, West, THC"/>
    <s v="West"/>
    <x v="1"/>
    <x v="40"/>
    <s v="226/2011"/>
    <s v="Moti Nagar"/>
    <x v="42"/>
    <s v="SC"/>
    <n v="2016"/>
    <s v="State"/>
    <s v="Sant Sharan Nehra etc"/>
    <x v="37"/>
    <s v="Statement of Accused"/>
    <x v="2"/>
    <n v="15"/>
    <s v="Questions to be put to the accused persons were not prepared. Counsel for accused Mridul Dixit was not present."/>
    <s v="Questions to be put to the accused persons could not be prepared."/>
    <d v="2017-03-03T00:00:00"/>
    <s v="There are 3 accused persons and 60 PWs examined."/>
    <d v="2012-02-10T00:00:00"/>
    <m/>
    <x v="0"/>
    <m/>
  </r>
  <r>
    <s v="Sh. Kuldeep Narayan Additional Sessions Judge"/>
    <s v="Pilot Court"/>
    <s v="District and Sessions Judge, West, THC"/>
    <s v="West"/>
    <x v="1"/>
    <x v="40"/>
    <m/>
    <m/>
    <x v="34"/>
    <s v="SC"/>
    <n v="2016"/>
    <s v="State"/>
    <s v="Bimlesh Sakhuja"/>
    <x v="28"/>
    <s v="For furnishing Bail Bond u/S 437-A &amp; Final Arguments"/>
    <x v="5"/>
    <n v="15"/>
    <s v="Bail bonds of both the accused persons furnished under Section 437-A for a sum of Rs.25,000/- each ._x000a_No further arguments addressed._x000a_Case adjourned for orders"/>
    <s v="Bail bonds under Section 437-A of both the accused persons furnished today."/>
    <d v="2017-03-04T00:00:00"/>
    <m/>
    <d v="2014-02-11T00:00:00"/>
    <d v="2017-03-04T00:00:00"/>
    <x v="1"/>
    <s v="ACQUITTED"/>
  </r>
  <r>
    <s v="Sh. Kuldeep Narayan Additional Sessions Judge"/>
    <s v="Pilot Court"/>
    <s v="District and Sessions Judge, West, THC"/>
    <s v="West"/>
    <x v="1"/>
    <x v="41"/>
    <s v="326/2016"/>
    <s v="Vikas Puri"/>
    <x v="7"/>
    <s v="SC"/>
    <n v="2016"/>
    <s v="State"/>
    <s v="Nasir @ Poli etc"/>
    <x v="7"/>
    <s v="Charge"/>
    <x v="0"/>
    <n v="90"/>
    <s v="Charge framed. IO was directed to file the FSL result on the next date. Two PWS were summoned for PE."/>
    <s v="After framing of charge,case was adjourned for PE."/>
    <d v="2017-03-04T00:00:00"/>
    <m/>
    <d v="2016-08-31T00:00:00"/>
    <m/>
    <x v="0"/>
    <m/>
  </r>
  <r>
    <s v="Sh. Kuldeep Narayan Additional Sessions Judge"/>
    <s v="Pilot Court"/>
    <s v="District and Sessions Judge, West, THC"/>
    <s v="West"/>
    <x v="1"/>
    <x v="41"/>
    <m/>
    <m/>
    <x v="20"/>
    <s v="SC"/>
    <n v="2016"/>
    <s v="State"/>
    <s v="Gopal Singh"/>
    <x v="2"/>
    <s v="P.E"/>
    <x v="1"/>
    <n v="60"/>
    <s v="PW-2 was examined and discharged. Bailable warrants were issued against Dr. V.K Ranga for the next date. Case adjourned for PE."/>
    <s v="No other PW was present."/>
    <d v="2017-03-04T00:00:00"/>
    <m/>
    <d v="2016-11-28T00:00:00"/>
    <d v="2018-01-30T00:00:00"/>
    <x v="1"/>
    <s v="ACQUITTED"/>
  </r>
  <r>
    <s v="Sh. Kuldeep Narayan Additional Sessions Judge"/>
    <s v="Pilot Court"/>
    <s v="District and Sessions Judge, West, THC"/>
    <s v="West"/>
    <x v="1"/>
    <x v="41"/>
    <s v="92/2010"/>
    <s v="NIHAL VIHAR"/>
    <x v="24"/>
    <s v="SC"/>
    <n v="2016"/>
    <s v="State"/>
    <s v="Vidhya Sagar etc"/>
    <x v="20"/>
    <s v="Statement of Accused"/>
    <x v="2"/>
    <n v="60"/>
    <s v="Separate Statement of accused Gulab Singh u/S 313 Cr.P.C recorded today._x000a_Statement of other five accused persons already recorded on 13.2.2017 and 21.2.2017. Only accused Vidhya Sagar and Gulab Singh chose to lead evidence in defence. Matter was adjourned for D.E"/>
    <s v="Recording of statement of accused persons u/S 313 Cr.P.C concluded today."/>
    <d v="2017-03-14T00:00:00"/>
    <m/>
    <d v="2010-11-20T00:00:00"/>
    <m/>
    <x v="0"/>
    <m/>
  </r>
  <r>
    <s v="Sh. Kuldeep Narayan Additional Sessions Judge"/>
    <s v="Pilot Court"/>
    <s v="District and Sessions Judge, West, THC"/>
    <s v="West"/>
    <x v="1"/>
    <x v="42"/>
    <s v="840/2016"/>
    <s v="Ranhola"/>
    <x v="48"/>
    <s v="SC"/>
    <n v="2017"/>
    <s v="State"/>
    <s v="Sandeep Sharawat Etc"/>
    <x v="9"/>
    <s v="Charge"/>
    <x v="0"/>
    <n v="60"/>
    <s v="Further arguments on the point of charge heard. Charge U/s 120-B read with Section 302 IPC and Section 302 IPC framed. No ground is made out for presuming commission of offence U/s 201/34 IPC. Two PWS were summoned for the next date."/>
    <s v="After framing of charge,case was adjourned for PE."/>
    <d v="2017-03-17T00:00:00"/>
    <m/>
    <d v="2017-02-17T00:00:00"/>
    <m/>
    <x v="0"/>
    <m/>
  </r>
  <r>
    <s v="Sh. Kuldeep Narayan Additional Sessions Judge"/>
    <s v="Pilot Court"/>
    <s v="District and Sessions Judge, West, THC"/>
    <s v="West"/>
    <x v="1"/>
    <x v="42"/>
    <m/>
    <m/>
    <x v="16"/>
    <s v="SC"/>
    <n v="2016"/>
    <s v="State"/>
    <s v="Mithlesh"/>
    <x v="15"/>
    <s v="P.E"/>
    <x v="1"/>
    <n v="60"/>
    <s v="Statement of counsel for accused was recorded thereby admitting the genuineness of FSL results._x000a_PW-22 was examined-in-chief. His cross-examination was deferred due to paucity of time."/>
    <s v="Due to paucity of time."/>
    <d v="2017-03-21T00:00:00"/>
    <m/>
    <d v="2014-08-07T00:00:00"/>
    <d v="2017-10-31T00:00:00"/>
    <x v="1"/>
    <s v="ACQUITTED"/>
  </r>
  <r>
    <s v="Sh. Kuldeep Narayan Additional Sessions Judge"/>
    <s v="Pilot Court"/>
    <s v="District and Sessions Judge, West, THC"/>
    <s v="West"/>
    <x v="1"/>
    <x v="42"/>
    <s v="793/2016"/>
    <s v="Ranhola"/>
    <x v="47"/>
    <s v="SC"/>
    <n v="2017"/>
    <s v="State"/>
    <s v="Dev Sharan"/>
    <x v="41"/>
    <s v="P.E"/>
    <x v="1"/>
    <n v="15"/>
    <s v="Summons issued to IO received with request that he was on medical rest till 28.02.2017._x000a_Two PWs present were discharged un-examined on the request of Ld. Addl. PP as she wanted to examine the said PWs in the presence of IO. Both the PWs were bound down for the next date."/>
    <s v="On the request of Ld. Addl. PP for the State."/>
    <d v="2017-03-06T00:00:00"/>
    <m/>
    <d v="2017-02-10T00:00:00"/>
    <m/>
    <x v="0"/>
    <m/>
  </r>
  <r>
    <s v="Sh. Kuldeep Narayan Additional Sessions Judge"/>
    <s v="Pilot Court"/>
    <s v="District and Sessions Judge, West, THC"/>
    <s v="West"/>
    <x v="1"/>
    <x v="42"/>
    <m/>
    <m/>
    <x v="9"/>
    <s v="SC"/>
    <n v="2016"/>
    <s v="State"/>
    <s v="Sher Khan"/>
    <x v="9"/>
    <s v="Statement of Accused"/>
    <x v="2"/>
    <n v="10"/>
    <s v="Questions to be put the accused persons were not prepared."/>
    <s v="Statement of accused was not ready."/>
    <d v="2017-03-10T00:00:00"/>
    <s v="There are 33 PWs and 3 accused persons in the case."/>
    <d v="2013-10-30T00:00:00"/>
    <d v="2017-08-19T00:00:00"/>
    <x v="1"/>
    <s v="ACQUITTED"/>
  </r>
  <r>
    <s v="Sh. Kuldeep Narayan Additional Sessions Judge"/>
    <s v="Pilot Court"/>
    <s v="District and Sessions Judge, West, THC"/>
    <s v="West"/>
    <x v="1"/>
    <x v="42"/>
    <s v="336/2013"/>
    <s v="Ranhola"/>
    <x v="22"/>
    <s v="SC"/>
    <n v="2016"/>
    <s v="State"/>
    <s v="Chander Bhan etc"/>
    <x v="19"/>
    <s v="D.E"/>
    <x v="3"/>
    <n v="10"/>
    <s v="One application for summoning the witness was moved on behalf of accused Chander Bhan on 23.2.2017._x000a_Adjournment was prayed on behalf of accused persons as the main counsel was stated to be down with fever. Request was allowed and the matter was adjourned for reply and arguments on the application for summoning the witness and D.E."/>
    <s v="Main counsel for the accused was not present."/>
    <d v="2017-03-03T00:00:00"/>
    <m/>
    <d v="2014-01-15T00:00:00"/>
    <m/>
    <x v="0"/>
    <m/>
  </r>
  <r>
    <s v="Sh. Kuldeep Narayan Additional Sessions Judge"/>
    <s v="Pilot Court"/>
    <s v="District and Sessions Judge, West, THC"/>
    <s v="West"/>
    <x v="1"/>
    <x v="42"/>
    <s v="298/2012"/>
    <s v="Hari Nagar"/>
    <x v="5"/>
    <s v="SC"/>
    <n v="2016"/>
    <s v="State"/>
    <s v="Hari Om"/>
    <x v="5"/>
    <s v="Final Arguments"/>
    <x v="4"/>
    <n v="75"/>
    <s v="Arguments heard on behalf of the State."/>
    <s v="Arguments were not concluded."/>
    <d v="2017-03-16T00:00:00"/>
    <m/>
    <d v="2012-12-20T00:00:00"/>
    <m/>
    <x v="0"/>
    <m/>
  </r>
  <r>
    <s v="Sh. Kuldeep Narayan Additional Sessions Judge"/>
    <s v="Pilot Court"/>
    <s v="District and Sessions Judge, West, THC"/>
    <s v="West"/>
    <x v="1"/>
    <x v="42"/>
    <m/>
    <m/>
    <x v="25"/>
    <s v="SC"/>
    <n v="2016"/>
    <s v="State"/>
    <s v="Jatin Dhiman"/>
    <x v="21"/>
    <s v="Final Arguments"/>
    <x v="4"/>
    <n v="10"/>
    <s v="Counsel for the accused sought time to furnish bail bond U/s 437-A Cr.P.C on the next date, which was allowed."/>
    <s v="As directed, bail bonds U/s 437-A Cr.P.C were not furnished."/>
    <d v="2017-03-07T00:00:00"/>
    <m/>
    <d v="2014-02-04T00:00:00"/>
    <d v="2017-03-18T00:00:00"/>
    <x v="1"/>
    <s v="CONVICTED"/>
  </r>
  <r>
    <s v="Sh. Kuldeep Narayan Additional Sessions Judge"/>
    <s v="Pilot Court"/>
    <s v="District and Sessions Judge, West, THC"/>
    <s v="West"/>
    <x v="1"/>
    <x v="43"/>
    <s v="677/2016"/>
    <s v="Tilak Nagar"/>
    <x v="45"/>
    <s v="SC"/>
    <n v="2017"/>
    <s v="State"/>
    <s v="Shamsher Singh @ Shera etc"/>
    <x v="39"/>
    <s v="Charge"/>
    <x v="0"/>
    <n v="60"/>
    <s v="After hearing argument, charge framed against the accused persons. PW- Shri Sukhvinder and PW-Smt. Ravinder Kaur were summoned for prosecution evidence. IO as well as MHC(M) were also summoned."/>
    <s v="Charge framed and case adjourned for PE."/>
    <d v="2017-03-16T00:00:00"/>
    <m/>
    <d v="2017-01-12T00:00:00"/>
    <m/>
    <x v="0"/>
    <m/>
  </r>
  <r>
    <s v="Sh. Kuldeep Narayan Additional Sessions Judge"/>
    <s v="Pilot Court"/>
    <s v="District and Sessions Judge, West, THC"/>
    <s v="West"/>
    <x v="1"/>
    <x v="43"/>
    <s v="514/2013"/>
    <s v="Hari Nagar"/>
    <x v="15"/>
    <s v="SC"/>
    <n v="2016"/>
    <s v="State"/>
    <s v="Pappu Yadav"/>
    <x v="15"/>
    <s v="P.E"/>
    <x v="1"/>
    <n v="10"/>
    <s v="PW IO/Inspector Kamaldeep was present. However, he was discharged unexamined as two PWs had come from Bihar in case FIR No.351/2016 titled State V. Pintu. One of them was a child whose testimony was recorded in vulnerable witness room and statement of other PW was being recorded which was to continue even after lunch. The matter was adjourned due to paucity of time."/>
    <s v="Paucity of time."/>
    <d v="2017-03-22T00:00:00"/>
    <m/>
    <d v="2014-02-10T00:00:00"/>
    <m/>
    <x v="0"/>
    <m/>
  </r>
  <r>
    <s v="Sh. Kuldeep Narayan Additional Sessions Judge"/>
    <s v="Pilot Court"/>
    <s v="District and Sessions Judge, West, THC"/>
    <s v="West"/>
    <x v="1"/>
    <x v="43"/>
    <m/>
    <m/>
    <x v="35"/>
    <s v="SC"/>
    <n v="2017"/>
    <s v="State"/>
    <s v="Pintu Kumar"/>
    <x v="29"/>
    <s v="P.E"/>
    <x v="1"/>
    <n v="120"/>
    <s v="PW-3 Master Priyanshu Raj Singh being the child witness was examined in vulnerable witness room No. 19. PW-4 was examined-in-chief. On the request of Ld. Counsel for the accused, cross-examination of PW-4 was deferred. IO as well as MHC(M) was summoned for the next date."/>
    <s v="Ld. Counsel for the accused sought time for cross-examining PW-4 citing his personal difficulty as his brother has met with an accident."/>
    <d v="2017-03-01T00:00:00"/>
    <m/>
    <d v="2016-12-22T00:00:00"/>
    <d v="2017-10-14T00:00:00"/>
    <x v="1"/>
    <s v="CONVICTED and FINED"/>
  </r>
  <r>
    <s v="Sh. Kuldeep Narayan Additional Sessions Judge"/>
    <s v="Pilot Court"/>
    <s v="District and Sessions Judge, West, THC"/>
    <s v="West"/>
    <x v="1"/>
    <x v="43"/>
    <m/>
    <m/>
    <x v="23"/>
    <s v="SC"/>
    <n v="2016"/>
    <s v="State"/>
    <s v="Hira Lal &amp; etc"/>
    <x v="2"/>
    <s v="D.E"/>
    <x v="3"/>
    <n v="135"/>
    <s v="DW-1 is examined-in-chief, cross-examined and was discharged. DW Ms. Poonam discharged unexamined due to paucity of time."/>
    <s v="Paucity of time."/>
    <d v="2017-03-16T00:00:00"/>
    <m/>
    <d v="2012-09-10T00:00:00"/>
    <d v="2018-03-17T00:00:00"/>
    <x v="1"/>
    <s v="ACQUITTED"/>
  </r>
  <r>
    <s v="Sh. Kuldeep Narayan Additional Sessions Judge"/>
    <s v="Pilot Court"/>
    <s v="District and Sessions Judge, West, THC"/>
    <s v="West"/>
    <x v="1"/>
    <x v="43"/>
    <m/>
    <m/>
    <x v="26"/>
    <s v="SC"/>
    <n v="2016"/>
    <s v="State"/>
    <s v="Tajender Kaur etc"/>
    <x v="2"/>
    <s v="Final Arguments"/>
    <x v="4"/>
    <n v="10"/>
    <s v="As directed, bail bonds of both the accused persons under Section 437-A Cr.P.C for a sum of Rs.25,000/- each furnished today. _x000a_Adjournment was prayed as the main counsel wanted to argue in rebuttal. Case was adjourned for further arguments."/>
    <s v="Main counsel was also not present."/>
    <d v="2017-03-21T00:00:00"/>
    <m/>
    <d v="2010-09-15T00:00:00"/>
    <d v="2017-03-28T00:00:00"/>
    <x v="1"/>
    <s v="ACQUITTED"/>
  </r>
  <r>
    <s v="Sh. Kuldeep Narayan Additional Sessions Judge"/>
    <s v="Pilot Court"/>
    <s v="District and Sessions Judge, West, THC"/>
    <s v="West"/>
    <x v="2"/>
    <x v="44"/>
    <s v="456/2012"/>
    <s v="Rajouri Garden"/>
    <x v="28"/>
    <s v="SC"/>
    <n v="2016"/>
    <s v="State"/>
    <s v="Darshan Singh"/>
    <x v="23"/>
    <s v="P.E"/>
    <x v="1"/>
    <n v="20"/>
    <s v="PW 23 SI Shyoram was present. However, counsel for the accused did not appear since morning. Opportunity to cross-examine PW.23 SI Shyoram was closed and PW.23 was discharged. Summons were issued to witness of FSL for the next date."/>
    <s v="Counsel for the accused was not present."/>
    <d v="2017-03-23T00:00:00"/>
    <m/>
    <d v="2013-02-21T00:00:00"/>
    <m/>
    <x v="0"/>
    <m/>
  </r>
  <r>
    <s v="Sh. Kuldeep Narayan Additional Sessions Judge"/>
    <s v="Pilot Court"/>
    <s v="District and Sessions Judge, West, THC"/>
    <s v="West"/>
    <x v="2"/>
    <x v="44"/>
    <s v="831/2007"/>
    <s v="Tilak Nagar"/>
    <x v="36"/>
    <s v="SC"/>
    <n v="2016"/>
    <s v="State"/>
    <s v="Mulak Raj"/>
    <x v="30"/>
    <s v="P.E"/>
    <x v="1"/>
    <n v="30"/>
    <s v="In view of the report of Shri Rajesh Yadav, JJA Record Room Rohini, the request of the Ld. Addl. PP for the State, the requisite record was allowed to be proved by leading secondary evidence. PW-19 was examined-in-chief, cross-examined and was discharged. Three PWs summoned for the next date. IO as well as MHC(M) was summoned for the next date."/>
    <s v="No other PW was present."/>
    <d v="2017-03-24T00:00:00"/>
    <m/>
    <d v="2008-06-04T00:00:00"/>
    <m/>
    <x v="0"/>
    <m/>
  </r>
  <r>
    <s v="Sh. Kuldeep Narayan Additional Sessions Judge"/>
    <s v="Pilot Court"/>
    <s v="District and Sessions Judge, West, THC"/>
    <s v="West"/>
    <x v="2"/>
    <x v="44"/>
    <m/>
    <m/>
    <x v="35"/>
    <s v="SC"/>
    <n v="2017"/>
    <s v="State"/>
    <s v="Pintu Kumar"/>
    <x v="29"/>
    <s v="P.E"/>
    <x v="1"/>
    <n v="120"/>
    <s v="PW.4 was examined and discharged. Statement of counsel for accused was recorded thereby admitting the genuineness of proceedings under Section 164 Cr.P.C, CDR record, ID proof of the mobile, MLC and copy of FIR._x000a_Bail application of accused Pintu was considered and dismissed._x000a_SHO Mithlesh Kumar from Kusumbha, Bihar and HC Devender were summoned for the next date."/>
    <s v="No other PW was present."/>
    <d v="2017-03-21T00:00:00"/>
    <s v="PW SHO Mithlesh, Kumar has to appear from Bihar."/>
    <d v="2016-12-22T00:00:00"/>
    <d v="2017-10-14T00:00:00"/>
    <x v="1"/>
    <s v="CONVICTED and FINED"/>
  </r>
  <r>
    <s v="Sh. Kuldeep Narayan Additional Sessions Judge"/>
    <s v="Pilot Court"/>
    <s v="District and Sessions Judge, West, THC"/>
    <s v="West"/>
    <x v="2"/>
    <x v="44"/>
    <m/>
    <m/>
    <x v="12"/>
    <s v="SC"/>
    <n v="2016"/>
    <s v="State"/>
    <s v="Mahesh etc"/>
    <x v="36"/>
    <s v="Final Arguments"/>
    <x v="4"/>
    <n v="30"/>
    <s v="One application for exemption from personal appearance moved on behalf of accused Prakash @ Pashi which was considered and allowed._x000a_Part arguments heard."/>
    <s v="Arguments were not concluded."/>
    <d v="2017-03-24T00:00:00"/>
    <m/>
    <d v="2014-01-16T00:00:00"/>
    <d v="2017-06-08T00:00:00"/>
    <x v="1"/>
    <s v="CONVICTED"/>
  </r>
  <r>
    <s v="Sh. Kuldeep Narayan Additional Sessions Judge"/>
    <s v="Pilot Court"/>
    <s v="District and Sessions Judge, West, THC"/>
    <s v="West"/>
    <x v="2"/>
    <x v="44"/>
    <s v="677/2016"/>
    <s v="Tilak Nagar"/>
    <x v="45"/>
    <s v="SC"/>
    <n v="2017"/>
    <s v="State"/>
    <s v="Shamsher Singh @ Shera etc"/>
    <x v="39"/>
    <s v="P.E"/>
    <x v="1"/>
    <n v="90"/>
    <s v="File was taken up on bail application moved on behalf of accused Gurjeet Singh._x000a_State filed reply to the said application._x000a_Ld. Addl. P.P also moved an application under Section 216 Cr.P.C._x000a_Part arguments on both the applications were heard._x000a_Matter was adjourned for further arguments."/>
    <s v="Arguments were not concluded."/>
    <d v="2017-03-02T00:00:00"/>
    <m/>
    <d v="2017-01-12T00:00:00"/>
    <m/>
    <x v="0"/>
    <m/>
  </r>
  <r>
    <s v="Sh. Kuldeep Narayan Additional Sessions Judge"/>
    <s v="Pilot Court"/>
    <s v="District and Sessions Judge, West, THC"/>
    <s v="West"/>
    <x v="2"/>
    <x v="45"/>
    <s v="214/2011"/>
    <s v="Ranhola"/>
    <x v="10"/>
    <s v="SC"/>
    <n v="2016"/>
    <s v="State"/>
    <s v="Ravinder Solanki etc"/>
    <x v="10"/>
    <s v="P.E"/>
    <x v="1"/>
    <n v="60"/>
    <s v="PW.29 Inspector A.K. Singh was further examined-in-chief and partly cross-examined. His further cross-examination was deferred due to paucity of time."/>
    <s v="Paucity of time."/>
    <d v="2017-02-03T00:00:00"/>
    <m/>
    <d v="2012-02-16T00:00:00"/>
    <m/>
    <x v="0"/>
    <m/>
  </r>
  <r>
    <s v="Sh. Kuldeep Narayan Additional Sessions Judge"/>
    <s v="Pilot Court"/>
    <s v="District and Sessions Judge, West, THC"/>
    <s v="West"/>
    <x v="2"/>
    <x v="45"/>
    <s v="557/2016"/>
    <s v="NIHAL VIHAR"/>
    <x v="1"/>
    <s v="SC"/>
    <n v="2016"/>
    <s v="State"/>
    <s v="Manish Kumar"/>
    <x v="1"/>
    <s v="P.E"/>
    <x v="1"/>
    <n v="60"/>
    <s v="PW-2 was examined-in-chief, cross-examined and was discharged. Bailable warrants were issued against PW-Jagbir as he did not appear despite service of summons. PW- SI Devender Singh Yadav Incharge PP Chola Chowki, U.P was also summoned."/>
    <s v="No other PW was present."/>
    <d v="2017-03-27T00:00:00"/>
    <m/>
    <d v="2016-11-05T00:00:00"/>
    <m/>
    <x v="0"/>
    <m/>
  </r>
  <r>
    <s v="Sh. Kuldeep Narayan Additional Sessions Judge"/>
    <s v="Pilot Court"/>
    <s v="District and Sessions Judge, West, THC"/>
    <s v="West"/>
    <x v="2"/>
    <x v="45"/>
    <m/>
    <m/>
    <x v="31"/>
    <s v="SC"/>
    <n v="2016"/>
    <s v="State"/>
    <s v="Om Dutt"/>
    <x v="15"/>
    <s v="D.E"/>
    <x v="3"/>
    <n v="30"/>
    <s v="DW-1 was cross-examined and discharged. DW- Neelam was discharged un-examined due to paucity of time. Case adjourned for reply/arguments on the application U/s 311 Cr.P.C moved on behalf of State as well as DE."/>
    <s v="Due to paucity of time."/>
    <d v="2017-03-10T00:00:00"/>
    <m/>
    <d v="2013-03-11T00:00:00"/>
    <d v="2017-07-22T00:00:00"/>
    <x v="1"/>
    <s v="ACQUITTED"/>
  </r>
  <r>
    <s v="Sh. Kuldeep Narayan Additional Sessions Judge"/>
    <s v="Pilot Court"/>
    <s v="District and Sessions Judge, West, THC"/>
    <s v="West"/>
    <x v="2"/>
    <x v="45"/>
    <m/>
    <m/>
    <x v="18"/>
    <s v="SC"/>
    <n v="2016"/>
    <s v="State"/>
    <s v="Mukesh Kr"/>
    <x v="15"/>
    <s v="Final Arguments"/>
    <x v="4"/>
    <n v="30"/>
    <s v="Part arguments heard and case adjourned for further arguments."/>
    <s v="Arguments were not concluded."/>
    <d v="2017-03-20T00:00:00"/>
    <m/>
    <d v="2010-04-06T00:00:00"/>
    <d v="2017-07-31T00:00:00"/>
    <x v="1"/>
    <s v="CONVICTED"/>
  </r>
  <r>
    <s v="Sh. Kuldeep Narayan Additional Sessions Judge"/>
    <s v="Pilot Court"/>
    <s v="District and Sessions Judge, West, THC"/>
    <s v="West"/>
    <x v="2"/>
    <x v="45"/>
    <s v="677/2016"/>
    <s v="Tilak Nagar"/>
    <x v="45"/>
    <s v="SC"/>
    <n v="2017"/>
    <s v="State"/>
    <s v="Shamsher Singh &amp; Ors"/>
    <x v="39"/>
    <s v="P.E"/>
    <x v="1"/>
    <n v="60"/>
    <s v="File taken up today._x000a_Further arguments heard on the application U/s 216 Cr.P.C moved on behalf of the State and application U/s 439 Cr.P.C moved on behalf of accused Gurjeet Singh @ Simpy for grant of bail. After hearing the arguments, application U/s 216 Cr.P.C was dismissed. Application U/s 439 Cr.P.C moved on behalf of accused Gurjeet Singh @ Simpy is allowed and he was admitted to bail on furnishing bail bonds in a sum of Rs. 50,000/- with one surety in the like amount. Case listed for 16.03.2017 and 17.03.2017, the date already fixed."/>
    <m/>
    <d v="2017-03-16T00:00:00"/>
    <m/>
    <d v="2017-01-12T00:00:00"/>
    <m/>
    <x v="0"/>
    <m/>
  </r>
  <r>
    <s v="Sh. Kuldeep Narayan Additional Sessions Judge"/>
    <s v="Pilot Court"/>
    <s v="District and Sessions Judge, West, THC"/>
    <s v="West"/>
    <x v="2"/>
    <x v="45"/>
    <m/>
    <m/>
    <x v="4"/>
    <s v="SC"/>
    <n v="2016"/>
    <s v="State"/>
    <s v="Rahul Nirwal &amp; Ors"/>
    <x v="4"/>
    <s v="Statement of Accused"/>
    <x v="2"/>
    <n v="30"/>
    <s v="File taken up today._x000a_Part arguments heard on the interim bail application moved on behalf of accused Rahul Nirwal. Accused was directed to file the mark sheet of previous year and case was adjourned for further argument on interim bail application."/>
    <m/>
    <d v="2017-03-03T00:00:00"/>
    <m/>
    <d v="2014-07-03T00:00:00"/>
    <m/>
    <x v="0"/>
    <m/>
  </r>
  <r>
    <s v="Sh. Kuldeep Narayan Additional Sessions Judge"/>
    <s v="Pilot Court"/>
    <s v="District and Sessions Judge, West, THC"/>
    <s v="West"/>
    <x v="2"/>
    <x v="45"/>
    <s v="326/2016"/>
    <s v="Vikas Puri"/>
    <x v="7"/>
    <s v="SC"/>
    <n v="2016"/>
    <s v="State"/>
    <s v="Nasir Khan @ Pali &amp; Ors"/>
    <x v="42"/>
    <s v="P.E"/>
    <x v="1"/>
    <n v="30"/>
    <s v="File taken up today._x000a_Part arguments on the interim bail application moved on behalf of accused Harish were heard. Jail Superintendent, Tihar Jail were directed to file the report regarding the health condition of accused Harish. Case adjourned for reply/arguments and filing report of the Jail Superintendent, Tihar Jail for the date fixed."/>
    <m/>
    <d v="2017-03-04T00:00:00"/>
    <m/>
    <d v="2016-08-31T00:00:00"/>
    <m/>
    <x v="0"/>
    <m/>
  </r>
  <r>
    <s v="Sh. Kuldeep Narayan Additional Sessions Judge"/>
    <s v="Pilot Court"/>
    <s v="District and Sessions Judge, West, THC"/>
    <s v="West"/>
    <x v="2"/>
    <x v="46"/>
    <s v="214/2011"/>
    <s v="Ranhola"/>
    <x v="10"/>
    <s v="SC"/>
    <n v="2016"/>
    <s v="State"/>
    <s v="Ravinder @ Solanki etc"/>
    <x v="10"/>
    <s v="P.E"/>
    <x v="1"/>
    <n v="10"/>
    <s v="PW.39 Inspector A.K Singh who was under cross-examination sent request stating that he arrested one accused in other murder case. The accused is in his custody and interrogation from the accused and recoveries have to be made. Request was considered and allowed. Case was adjourned."/>
    <s v="PW.39 Inspector A.K. Singh was not present."/>
    <d v="2017-03-31T00:00:00"/>
    <m/>
    <d v="2012-02-16T00:00:00"/>
    <m/>
    <x v="0"/>
    <m/>
  </r>
  <r>
    <s v="Sh. Kuldeep Narayan Additional Sessions Judge"/>
    <s v="Pilot Court"/>
    <s v="District and Sessions Judge, West, THC"/>
    <s v="West"/>
    <x v="2"/>
    <x v="46"/>
    <s v="331/2016"/>
    <s v="Anand Parbat"/>
    <x v="41"/>
    <s v="SC"/>
    <n v="2016"/>
    <s v="State"/>
    <s v="Dharam Singh @ Billa"/>
    <x v="15"/>
    <s v="P.E"/>
    <x v="1"/>
    <n v="180"/>
    <s v="PW-1 further partly examined-in-chief. PW-2 is examined-in-chief and partly cross-examined. Their Further examination-in-chief and cross-examination are deferred due to paucity of time. Both were bound down for the next date."/>
    <s v="Due to paucity of time."/>
    <d v="2017-03-28T00:00:00"/>
    <m/>
    <d v="2016-11-04T00:00:00"/>
    <m/>
    <x v="0"/>
    <m/>
  </r>
  <r>
    <s v="Sh. Kuldeep Narayan Additional Sessions Judge"/>
    <s v="Pilot Court"/>
    <s v="District and Sessions Judge, West, THC"/>
    <s v="West"/>
    <x v="2"/>
    <x v="46"/>
    <s v="226/2011"/>
    <s v="Moti Nagar"/>
    <x v="42"/>
    <s v="SC"/>
    <n v="2016"/>
    <s v="State"/>
    <s v="Sant Sharan Nehra etc"/>
    <x v="37"/>
    <s v="Statement of Accused"/>
    <x v="2"/>
    <n v="60"/>
    <s v="Statement of accused Mridul Dixit under Section 313 Cr.P.C recorded separately. He chose to lead evidence in defence._x000a_Ld. counsel for other accused requested for adjournment as the main counsel was not available. Request was considered and allowed. The matter was adjourned for tomorrow the date already fixed."/>
    <s v="Recording of statement of accused not concluded due to absence of counsel."/>
    <d v="2017-03-04T00:00:00"/>
    <m/>
    <d v="2012-02-10T00:00:00"/>
    <m/>
    <x v="0"/>
    <m/>
  </r>
  <r>
    <s v="Sh. Kuldeep Narayan Additional Sessions Judge"/>
    <s v="Pilot Court"/>
    <s v="District and Sessions Judge, West, THC"/>
    <s v="West"/>
    <x v="2"/>
    <x v="46"/>
    <s v="336/2013"/>
    <s v="Ranhola"/>
    <x v="22"/>
    <s v="SC"/>
    <n v="2016"/>
    <s v="State"/>
    <s v="Chander Bhan etc"/>
    <x v="19"/>
    <s v="D.E"/>
    <x v="3"/>
    <n v="30"/>
    <s v="DW-1 was examined-in-chief, cross-examined and was discharged. Counsel for accused persons sought adjournment , which was allowed and DW-Ms. Mamta was discharged unexamined. One application for summoning the witness was allowed and case adjourned for defence evidence."/>
    <s v="Paucity of time."/>
    <d v="2017-03-17T00:00:00"/>
    <m/>
    <d v="2014-01-15T00:00:00"/>
    <m/>
    <x v="0"/>
    <m/>
  </r>
  <r>
    <s v="Sh. Kuldeep Narayan Additional Sessions Judge"/>
    <s v="Pilot Court"/>
    <s v="District and Sessions Judge, West, THC"/>
    <s v="West"/>
    <x v="2"/>
    <x v="46"/>
    <s v="563/2014"/>
    <s v="Rajouri Garden"/>
    <x v="32"/>
    <s v="SC"/>
    <n v="2016"/>
    <s v="State"/>
    <s v="Rohit Kumar etc"/>
    <x v="26"/>
    <s v="D.E"/>
    <x v="3"/>
    <n v="30"/>
    <s v="DW-4 was examined-in-chief, cross-examined and was discharged. One application moved on behalf of the accused persons was allowed and three DWs as mentioned in the application were allowed to be summoned for the next date. Case was adjourned for DE."/>
    <s v="No other DW was present."/>
    <d v="2017-03-22T00:00:00"/>
    <m/>
    <d v="2014-08-23T00:00:00"/>
    <m/>
    <x v="0"/>
    <m/>
  </r>
  <r>
    <s v="Sh. Kuldeep Narayan Additional Sessions Judge"/>
    <s v="Pilot Court"/>
    <s v="District and Sessions Judge, West, THC"/>
    <s v="West"/>
    <x v="2"/>
    <x v="46"/>
    <s v="115/2012"/>
    <s v="Mundka"/>
    <x v="11"/>
    <s v="SC"/>
    <n v="2016"/>
    <s v="State"/>
    <s v="Vikrant"/>
    <x v="11"/>
    <s v="Final Arguments"/>
    <x v="4"/>
    <n v="10"/>
    <s v="Part arguments heard on behalf of the State._x000a_Counsel for accused persons requested for adjournment stating that they were not fully prepared for arguments. Request was allowed. The case was adjourned."/>
    <s v="Arguments were not concluded."/>
    <d v="2017-03-29T00:00:00"/>
    <m/>
    <d v="2012-09-28T00:00:00"/>
    <m/>
    <x v="0"/>
    <m/>
  </r>
  <r>
    <s v="Sh. Kuldeep Narayan Additional Sessions Judge"/>
    <s v="Pilot Court"/>
    <s v="District and Sessions Judge, West, THC"/>
    <s v="West"/>
    <x v="2"/>
    <x v="46"/>
    <m/>
    <m/>
    <x v="4"/>
    <s v="SC"/>
    <n v="2016"/>
    <s v="State"/>
    <s v="Rahul Nirwal &amp; Ors"/>
    <x v="4"/>
    <s v="Statement of Accused"/>
    <x v="2"/>
    <n v="60"/>
    <s v="After hearing further arguments on the bail application moved on behalf of accused Rahul Nirwal, the bail application was dismissed and the case was listed for the date fixed i.e. 07-03-2017 for recording statement of accused."/>
    <m/>
    <d v="2017-03-07T00:00:00"/>
    <m/>
    <d v="2014-07-03T00:00:00"/>
    <m/>
    <x v="0"/>
    <m/>
  </r>
  <r>
    <s v="Sh. Kuldeep Narayan Additional Sessions Judge"/>
    <s v="Pilot Court"/>
    <s v="District and Sessions Judge, West, THC"/>
    <s v="West"/>
    <x v="2"/>
    <x v="47"/>
    <s v="326/2016"/>
    <s v="Vikas Puri"/>
    <x v="7"/>
    <s v="SC"/>
    <n v="2016"/>
    <s v="State"/>
    <s v="Nasir Khan @ Pali &amp; Ors"/>
    <x v="42"/>
    <s v="P.E"/>
    <x v="1"/>
    <n v="30"/>
    <s v="IO sought time for filing the FSL result related to biological analysis of exhibits. Medical Status report of accused Harish received from the Jail Superintendent, Tihar Jail. Further arguments heard on bail application and the same was dismissed. Case adjourned for PE."/>
    <s v="On the request of IO, case was adjourned."/>
    <d v="2017-03-10T00:00:00"/>
    <m/>
    <d v="2016-08-31T00:00:00"/>
    <m/>
    <x v="0"/>
    <m/>
  </r>
  <r>
    <s v="Sh. Kuldeep Narayan Additional Sessions Judge"/>
    <s v="Pilot Court"/>
    <s v="District and Sessions Judge, West, THC"/>
    <s v="West"/>
    <x v="2"/>
    <x v="47"/>
    <m/>
    <m/>
    <x v="20"/>
    <s v="SC"/>
    <n v="2016"/>
    <s v="State"/>
    <s v="Gopal Singh"/>
    <x v="2"/>
    <s v="P.E"/>
    <x v="1"/>
    <n v="110"/>
    <s v="PW-3 was examined-in-chief, cross-examined and was discharged. PW- Dr. Pallavi and PW-Dr. Sanjay Rai were summoned for the next date. IO as well as MHC(M) be summoned for the next date."/>
    <s v="No other PW was present."/>
    <d v="2017-03-20T00:00:00"/>
    <m/>
    <d v="2016-11-28T00:00:00"/>
    <d v="2018-01-30T00:00:00"/>
    <x v="1"/>
    <s v="ACQUITTED"/>
  </r>
  <r>
    <s v="Sh. Kuldeep Narayan Additional Sessions Judge"/>
    <s v="Pilot Court"/>
    <s v="District and Sessions Judge, West, THC"/>
    <s v="West"/>
    <x v="2"/>
    <x v="47"/>
    <s v="226/2011"/>
    <s v="Moti Nagar"/>
    <x v="42"/>
    <s v="SC"/>
    <n v="2016"/>
    <s v="State"/>
    <s v="Sant Sharan Nehra etc"/>
    <x v="37"/>
    <s v="Statement of Accused"/>
    <x v="2"/>
    <n v="60"/>
    <s v="Statement of accused Sant Saran Nehra under Section 313 Cr.P.C recorded separately. He chose to lead evidence in defence._x000a_Statement of accused Aarti Sachdev under Section 313 Cr.P.C recorded after lunch. _x000a_Statement of third accused Mridul Dixit alread recorded on the last date._x000a_Statement of accused persons concluded today."/>
    <s v="Recording of Statement of accused persons concluded today."/>
    <d v="2017-03-20T00:00:00"/>
    <m/>
    <d v="2012-02-10T00:00:00"/>
    <m/>
    <x v="0"/>
    <m/>
  </r>
  <r>
    <s v="Sh. Kuldeep Narayan Additional Sessions Judge"/>
    <s v="Pilot Court"/>
    <s v="District and Sessions Judge, West, THC"/>
    <s v="West"/>
    <x v="2"/>
    <x v="47"/>
    <m/>
    <m/>
    <x v="34"/>
    <s v="SC"/>
    <n v="2016"/>
    <s v="State"/>
    <s v="Bimlesh Sakhuja etc"/>
    <x v="28"/>
    <s v="Order"/>
    <x v="6"/>
    <m/>
    <s v="Vide separate judgment, accused persons were acquitted of charges qua commission of offences u/S 498-A/306/34 IPC._x000a_Copy of the judgment supplied to the accused persons free of cost._x000a_File consigned to Record Room."/>
    <m/>
    <m/>
    <s v="Judgment announced. File consinged to record room."/>
    <d v="2014-02-11T00:00:00"/>
    <d v="2017-03-04T00:00:00"/>
    <x v="1"/>
    <s v="ACQUITTED"/>
  </r>
  <r>
    <s v="Sh. Kuldeep Narayan Additional Sessions Judge"/>
    <s v="Pilot Court"/>
    <s v="District and Sessions Judge, West, THC"/>
    <s v="West"/>
    <x v="2"/>
    <x v="48"/>
    <s v="198/16/0"/>
    <s v="Khyala"/>
    <x v="38"/>
    <s v="SC"/>
    <n v="2016"/>
    <s v="State"/>
    <s v="Vedpal etc"/>
    <x v="33"/>
    <s v="Charge"/>
    <x v="0"/>
    <n v="10"/>
    <s v="Supplementary charge-sheet alongwith 15 photographs, CD of exhumation and e-challan filed. Copies supplied._x000a_IO submitted that TIP proceedings of the case property is to be conducted on 16.3.2017. _x000a_Ld. counsel for the accused sought time to go through the supplementary charge-sheet."/>
    <s v="Supplementary charge-sheet alongwith other documents filed today"/>
    <d v="2017-03-22T00:00:00"/>
    <m/>
    <d v="2016-08-03T00:00:00"/>
    <m/>
    <x v="0"/>
    <m/>
  </r>
  <r>
    <s v="Sh. Kuldeep Narayan Additional Sessions Judge"/>
    <s v="Pilot Court"/>
    <s v="District and Sessions Judge, West, THC"/>
    <s v="West"/>
    <x v="2"/>
    <x v="48"/>
    <m/>
    <m/>
    <x v="27"/>
    <s v="SC"/>
    <n v="2016"/>
    <s v="State"/>
    <s v="Abhishek Jain etc"/>
    <x v="22"/>
    <s v="P.E"/>
    <x v="1"/>
    <n v="60"/>
    <s v="PW.27 examined and discharged. PE was closed. Matter adjourned for recording statement of accused persons."/>
    <s v="P.E was closed today."/>
    <d v="2017-03-28T00:00:00"/>
    <m/>
    <m/>
    <m/>
    <x v="0"/>
    <m/>
  </r>
  <r>
    <s v="Sh. Kuldeep Narayan Additional Sessions Judge"/>
    <s v="Pilot Court"/>
    <s v="District and Sessions Judge, West, THC"/>
    <s v="West"/>
    <x v="2"/>
    <x v="48"/>
    <s v="793/2016"/>
    <s v="Ranhola"/>
    <x v="47"/>
    <s v="SC"/>
    <n v="2017"/>
    <s v="State"/>
    <s v="Dev Sharan"/>
    <x v="41"/>
    <s v="P.E"/>
    <x v="1"/>
    <n v="90"/>
    <s v="PW.1 examined and discharged. PW.2 partly examined-in-chief. Further examination-in-chief deferred due to paucity of time._x000a_PW2, PW. Ram Devi and PW Pappu Kumar were bound-down for the next date."/>
    <s v="Paucity of time."/>
    <d v="2017-03-20T00:00:00"/>
    <m/>
    <d v="2017-02-10T00:00:00"/>
    <m/>
    <x v="0"/>
    <m/>
  </r>
  <r>
    <s v="Sh. Kuldeep Narayan Additional Sessions Judge"/>
    <s v="Pilot Court"/>
    <s v="District and Sessions Judge, West, THC"/>
    <s v="West"/>
    <x v="2"/>
    <x v="48"/>
    <m/>
    <m/>
    <x v="17"/>
    <s v="SC"/>
    <n v="2016"/>
    <s v="State"/>
    <s v="Anjar @ Raju"/>
    <x v="16"/>
    <s v="Statement of Accused"/>
    <x v="2"/>
    <n v="10"/>
    <s v="Questions to be put the accused were not prepared."/>
    <s v="Statement of Accused was not ready."/>
    <d v="2017-03-22T00:00:00"/>
    <s v="There are 25 PWs in the case."/>
    <d v="2013-08-12T00:00:00"/>
    <d v="2017-09-27T00:00:00"/>
    <x v="1"/>
    <s v="ACQUITTED"/>
  </r>
  <r>
    <s v="Sh. Kuldeep Narayan Additional Sessions Judge"/>
    <s v="Pilot Court"/>
    <s v="District and Sessions Judge, West, THC"/>
    <s v="West"/>
    <x v="2"/>
    <x v="48"/>
    <s v="189/2009"/>
    <s v="Kirti Nagar"/>
    <x v="6"/>
    <s v="SC"/>
    <n v="2016"/>
    <s v="State"/>
    <s v="Ravi @Rambo"/>
    <x v="6"/>
    <s v="Final Arguments"/>
    <x v="4"/>
    <n v="45"/>
    <s v="Arguments on application under Section 216 Cr.P.C moved on behalf of State was heard and allowed._x000a_Charge under Section 174-A IPC was framed separately._x000a_PW.29 HC Ajit Singh was summoned for the next date."/>
    <s v="Charge under Section 174-A was framed today."/>
    <d v="2017-03-29T00:00:00"/>
    <m/>
    <d v="2009-10-21T00:00:00"/>
    <m/>
    <x v="0"/>
    <m/>
  </r>
  <r>
    <s v="Sh. Kuldeep Narayan Additional Sessions Judge"/>
    <s v="Pilot Court"/>
    <s v="District and Sessions Judge, West, THC"/>
    <s v="West"/>
    <x v="2"/>
    <x v="49"/>
    <m/>
    <m/>
    <x v="29"/>
    <s v="SC"/>
    <n v="2016"/>
    <s v="State"/>
    <s v="Vijay @ Shyam"/>
    <x v="24"/>
    <s v="P.E"/>
    <x v="1"/>
    <n v="90"/>
    <s v="PW.21 SI Bhawani Shanker examined-in-chief partly. His further examination-in-chief deferred at request of Ld. Addl. P.P."/>
    <s v="Examination-in-chief of SI Bhawani Shanker could not be completed by the prosecution."/>
    <d v="2017-04-05T00:00:00"/>
    <s v="Counsel for accused is out of station from 26.3.17 to 1.4.2017._x000a_Ld. Addl. P.P is also on leave w.e.f 14.3.17 to 29.3.17."/>
    <d v="2014-02-25T00:00:00"/>
    <m/>
    <x v="0"/>
    <m/>
  </r>
  <r>
    <s v="Sh. Kuldeep Narayan Additional Sessions Judge"/>
    <s v="Pilot Court"/>
    <s v="District and Sessions Judge, West, THC"/>
    <s v="West"/>
    <x v="2"/>
    <x v="49"/>
    <s v="585/2016"/>
    <s v="Ranhola"/>
    <x v="2"/>
    <s v="SC"/>
    <n v="2016"/>
    <s v="State"/>
    <s v="Amit @ Meeta &amp; Ors."/>
    <x v="15"/>
    <s v="P.E"/>
    <x v="1"/>
    <n v="45"/>
    <s v="PW-5 Dr. Munish Wadhawan examined and discharged. SHO PS Ranhola was directed to file FSL result on the next date."/>
    <s v="No other PW was present."/>
    <d v="2017-03-09T00:00:00"/>
    <m/>
    <d v="2016-11-17T00:00:00"/>
    <m/>
    <x v="0"/>
    <m/>
  </r>
  <r>
    <s v="Sh. Kuldeep Narayan Additional Sessions Judge"/>
    <s v="Pilot Court"/>
    <s v="District and Sessions Judge, West, THC"/>
    <s v="West"/>
    <x v="2"/>
    <x v="49"/>
    <m/>
    <m/>
    <x v="4"/>
    <s v="SC"/>
    <n v="2016"/>
    <s v="State"/>
    <s v="Rahul Nirwal &amp; Ors"/>
    <x v="28"/>
    <s v="Statement of Accused"/>
    <x v="2"/>
    <n v="30"/>
    <s v="Bail application under Section 439 Cr.P.C for grant of interim bail to accused Narender Singh was dismissed._x000a_Questions to be put to the accused persons were not ready."/>
    <s v="Questions to be put to the accused persons were not prepared."/>
    <d v="2017-04-05T00:00:00"/>
    <s v="There are 25 PWs and 4 accused persons."/>
    <d v="2014-07-03T00:00:00"/>
    <m/>
    <x v="0"/>
    <m/>
  </r>
  <r>
    <s v="Sh. Kuldeep Narayan Additional Sessions Judge"/>
    <s v="Pilot Court"/>
    <s v="District and Sessions Judge, West, THC"/>
    <s v="West"/>
    <x v="2"/>
    <x v="49"/>
    <m/>
    <m/>
    <x v="25"/>
    <s v="SC"/>
    <n v="2016"/>
    <s v="State"/>
    <s v="Jatin Dhiman"/>
    <x v="21"/>
    <s v="Final Arguments"/>
    <x v="4"/>
    <n v="15"/>
    <s v="Surety of the accused to furnish bail bonds u/S 437-A Cr.P.C could not appear as she was not well. The matter was adjourned for furnishing bail bonds u/S 437-A Cr.P.C and orders on the next date."/>
    <s v="Surety could not appear for furnishing bail bonds u/S 437-A."/>
    <d v="2017-03-14T00:00:00"/>
    <m/>
    <d v="2014-02-04T00:00:00"/>
    <d v="2017-03-18T00:00:00"/>
    <x v="1"/>
    <s v="CONVICTED"/>
  </r>
  <r>
    <s v="Sh. Kuldeep Narayan Additional Sessions Judge"/>
    <s v="Pilot Court"/>
    <s v="District and Sessions Judge, West, THC"/>
    <s v="West"/>
    <x v="2"/>
    <x v="50"/>
    <s v="170/2010"/>
    <s v="Hari Nagar"/>
    <x v="8"/>
    <s v="SC"/>
    <n v="2016"/>
    <s v="State"/>
    <s v="Ricky etc"/>
    <x v="8"/>
    <s v="P.E"/>
    <x v="1"/>
    <n v="30"/>
    <s v="PW.32 Inspector Madan Lal Meena was present for cross-examination, however the main counsel for the accused persons Ricky and Ms. Sudho Devi was stated to have left to attend an urgent matter in the Hon. High Court. One last opportunity was granted to accused persons for the cross-examination of PW.32 on the next date."/>
    <s v="Main counsel for accused persons left to attend urgent case in Hon'ble High Court."/>
    <d v="2017-03-28T00:00:00"/>
    <s v="Last opportunity given"/>
    <d v="2010-10-06T00:00:00"/>
    <m/>
    <x v="0"/>
    <m/>
  </r>
  <r>
    <s v="Sh. Kuldeep Narayan Additional Sessions Judge"/>
    <s v="Pilot Court"/>
    <s v="District and Sessions Judge, West, THC"/>
    <s v="West"/>
    <x v="2"/>
    <x v="50"/>
    <s v="313/2016"/>
    <s v="Khyala"/>
    <x v="0"/>
    <s v="SC"/>
    <n v="2016"/>
    <s v="State"/>
    <s v="Sanjay Kr. Sahu &amp; Ors"/>
    <x v="0"/>
    <s v="P.E"/>
    <x v="1"/>
    <n v="60"/>
    <s v="PW.3 examined-in-chief. The opportunity to cross-examine the PW.3 was closed as no plausible reason was given for non-appearance of the main counsel and the counsel appearing on his behalf showed his inability to cross-examine the witness."/>
    <s v="No other PW was present."/>
    <d v="2017-03-09T00:00:00"/>
    <m/>
    <d v="2016-10-26T00:00:00"/>
    <m/>
    <x v="0"/>
    <m/>
  </r>
  <r>
    <s v="Sh. Kuldeep Narayan Additional Sessions Judge"/>
    <s v="Pilot Court"/>
    <s v="District and Sessions Judge, West, THC"/>
    <s v="West"/>
    <x v="2"/>
    <x v="50"/>
    <m/>
    <m/>
    <x v="37"/>
    <s v="SC"/>
    <n v="2016"/>
    <s v="State"/>
    <s v="Prem Sharma"/>
    <x v="31"/>
    <s v="Statement of Accused"/>
    <x v="2"/>
    <n v="15"/>
    <s v="Questions to be put the accused were not prepared. Matter was adjourned for recording statement of accused."/>
    <s v="Questions to be put to the accused were not prepared."/>
    <d v="2017-03-21T00:00:00"/>
    <m/>
    <d v="2013-05-20T00:00:00"/>
    <d v="2017-05-31T00:00:00"/>
    <x v="1"/>
    <s v="ACQUITTED"/>
  </r>
  <r>
    <s v="Sh. Kuldeep Narayan Additional Sessions Judge"/>
    <s v="Pilot Court"/>
    <s v="District and Sessions Judge, West, THC"/>
    <s v="West"/>
    <x v="2"/>
    <x v="50"/>
    <m/>
    <m/>
    <x v="43"/>
    <s v="SC"/>
    <n v="2016"/>
    <s v="State"/>
    <s v="Manoj Kumar etc"/>
    <x v="28"/>
    <s v="Final Arguments"/>
    <x v="4"/>
    <n v="60"/>
    <s v="Bail bonds under Section 437-A Cr.P.C furnished by all the accused persons._x000a_Arguments heard for about one hour. Matter adjourned for further arguments"/>
    <s v="Arguments were not concluded."/>
    <d v="2017-03-30T00:00:00"/>
    <m/>
    <d v="2013-09-23T00:00:00"/>
    <d v="2017-04-22T00:00:00"/>
    <x v="1"/>
    <s v="ACQUITTED"/>
  </r>
  <r>
    <s v="Sh. Kuldeep Narayan Additional Sessions Judge"/>
    <s v="Pilot Court"/>
    <s v="District and Sessions Judge, West, THC"/>
    <s v="West"/>
    <x v="2"/>
    <x v="50"/>
    <s v="840/2016"/>
    <s v="Ranhola"/>
    <x v="48"/>
    <s v="SC"/>
    <n v="2017"/>
    <s v="State"/>
    <s v="Sandeep Sehrawat Etc"/>
    <x v="9"/>
    <s v="P.E"/>
    <x v="1"/>
    <n v="15"/>
    <s v="File taken up today on bail application on behalf co-accused Jitender Kumar._x000a_Ld. Addl. P.P was on leave after lunch."/>
    <s v="Ld. Addl. P.P was on leave after lunch"/>
    <d v="2017-03-09T00:00:00"/>
    <m/>
    <d v="2017-02-17T00:00:00"/>
    <m/>
    <x v="0"/>
    <m/>
  </r>
  <r>
    <s v="Sh. Kuldeep Narayan Additional Sessions Judge"/>
    <s v="Pilot Court"/>
    <s v="District and Sessions Judge, West, THC"/>
    <s v="West"/>
    <x v="2"/>
    <x v="51"/>
    <s v="313/2016"/>
    <s v="Khyala"/>
    <x v="0"/>
    <s v="SC"/>
    <n v="2016"/>
    <s v="State"/>
    <s v="Sanjay Kr. Sahu &amp; Ors"/>
    <x v="0"/>
    <s v="P.E"/>
    <x v="1"/>
    <n v="60"/>
    <s v="PW-4 examined and discharged. Case adjourned for tomorrow, the date already fixed."/>
    <s v="No other PW was present."/>
    <d v="2017-03-10T00:00:00"/>
    <m/>
    <d v="2016-10-26T00:00:00"/>
    <m/>
    <x v="0"/>
    <m/>
  </r>
  <r>
    <s v="Sh. Kuldeep Narayan Additional Sessions Judge"/>
    <s v="Pilot Court"/>
    <s v="District and Sessions Judge, West, THC"/>
    <s v="West"/>
    <x v="2"/>
    <x v="51"/>
    <s v="585/2016"/>
    <s v="Ranhola"/>
    <x v="2"/>
    <s v="SC"/>
    <n v="2016"/>
    <s v="State"/>
    <s v="Amit @ Meeta &amp; Ors."/>
    <x v="15"/>
    <s v="P.E"/>
    <x v="1"/>
    <n v="60"/>
    <s v="FSL result filed._x000a_PW-6 examined-in-chief. His cross-examination deferred at request of counsel for accused persons as he was engaged today only._x000a_PW.7 was examined and discharged._x000a_PW.6 alongwith other two PWs summoned for the next date."/>
    <s v="Counsel for the accused was not prepared for cross-examination as he was engaged today."/>
    <d v="2017-03-30T00:00:00"/>
    <m/>
    <d v="2016-11-17T00:00:00"/>
    <m/>
    <x v="0"/>
    <m/>
  </r>
  <r>
    <s v="Sh. Kuldeep Narayan Additional Sessions Judge"/>
    <s v="Pilot Court"/>
    <s v="District and Sessions Judge, West, THC"/>
    <s v="West"/>
    <x v="2"/>
    <x v="51"/>
    <m/>
    <m/>
    <x v="46"/>
    <s v="SC"/>
    <n v="2017"/>
    <s v="State"/>
    <s v="Ashok Kumar"/>
    <x v="15"/>
    <s v="P.E"/>
    <x v="1"/>
    <n v="60"/>
    <s v="PW.1 examined and discharged. Application for release of Rehri ( handcart) was considered and allowed. Rehri (handcart) was released on superdari."/>
    <s v="No other PW was present."/>
    <d v="2017-04-05T00:00:00"/>
    <s v="Ld. Addl. PP is on leave w.e.f 14-03-17 to 29-03-17."/>
    <d v="2017-02-06T00:00:00"/>
    <d v="2017-11-30T00:00:00"/>
    <x v="1"/>
    <s v="CONVICTED and FINED"/>
  </r>
  <r>
    <s v="Sh. Kuldeep Narayan Additional Sessions Judge"/>
    <s v="Pilot Court"/>
    <s v="District and Sessions Judge, West, THC"/>
    <s v="West"/>
    <x v="2"/>
    <x v="51"/>
    <m/>
    <m/>
    <x v="13"/>
    <s v="SC"/>
    <n v="2016"/>
    <s v="State"/>
    <s v="Anand &amp; Ors"/>
    <x v="13"/>
    <s v="Final Arguments"/>
    <x v="4"/>
    <n v="30"/>
    <s v="Part arguments heard on behalf of the State."/>
    <s v="Arguments were not concluded."/>
    <d v="2017-04-06T00:00:00"/>
    <s v="Ld. Addl. PP is on leave w.e.f 14-03-17 to 29-03-17."/>
    <d v="2002-10-18T00:00:00"/>
    <d v="2017-12-23T00:00:00"/>
    <x v="1"/>
    <s v="ACQUITTED"/>
  </r>
  <r>
    <s v="Sh. Kuldeep Narayan Additional Sessions Judge"/>
    <s v="Pilot Court"/>
    <s v="District and Sessions Judge, West, THC"/>
    <s v="West"/>
    <x v="2"/>
    <x v="51"/>
    <s v="495/2016"/>
    <s v="Nangloi"/>
    <x v="49"/>
    <s v="SC"/>
    <n v="2017"/>
    <s v="State"/>
    <s v="Dharmender @ Kale"/>
    <x v="43"/>
    <s v="Charge"/>
    <x v="0"/>
    <n v="15"/>
    <s v="Vakaltnama on behalf of accused filed today."/>
    <s v="Arguments on charge not advanced."/>
    <d v="2017-03-16T00:00:00"/>
    <s v="Case was received by assignment today"/>
    <d v="2017-03-09T00:00:00"/>
    <m/>
    <x v="0"/>
    <m/>
  </r>
  <r>
    <s v="Sh. Kuldeep Narayan Additional Sessions Judge"/>
    <s v="Pilot Court"/>
    <s v="District and Sessions Judge, West, THC"/>
    <s v="West"/>
    <x v="2"/>
    <x v="51"/>
    <s v="854/2016"/>
    <s v="NIHAL VIHAR"/>
    <x v="50"/>
    <s v="SC"/>
    <n v="2017"/>
    <s v="State"/>
    <s v="Shamshad @ Salman &amp; Ors."/>
    <x v="44"/>
    <s v="Charge"/>
    <x v="0"/>
    <n v="15"/>
    <s v="Vakaltnama on behalf of both the accused persons filed._x000a_I.O was summoned for filing FSL result for the next date."/>
    <s v="Arguments on charge not advanced."/>
    <d v="2017-03-20T00:00:00"/>
    <s v="Case was received by assignment today"/>
    <d v="2017-03-09T00:00:00"/>
    <m/>
    <x v="0"/>
    <m/>
  </r>
  <r>
    <s v="Sh. Kuldeep Narayan Additional Sessions Judge"/>
    <s v="Pilot Court"/>
    <s v="District and Sessions Judge, West, THC"/>
    <s v="West"/>
    <x v="2"/>
    <x v="51"/>
    <s v="840/2016"/>
    <s v="Ranhola"/>
    <x v="48"/>
    <s v="SC"/>
    <n v="2017"/>
    <s v="State"/>
    <s v="Sandeep Sehrawat Etc"/>
    <x v="9"/>
    <s v="P.E (Bail application)"/>
    <x v="1"/>
    <n v="45"/>
    <s v="Bail application of accused Jitender @ Neetu was considered and rejected. Case adjourned for the date already fixed."/>
    <m/>
    <d v="2017-03-17T00:00:00"/>
    <m/>
    <d v="2017-02-17T00:00:00"/>
    <m/>
    <x v="0"/>
    <m/>
  </r>
  <r>
    <s v="Sh. Kuldeep Narayan Additional Sessions Judge"/>
    <s v="Pilot Court"/>
    <s v="District and Sessions Judge, West, THC"/>
    <s v="West"/>
    <x v="2"/>
    <x v="51"/>
    <s v="162/2012"/>
    <s v="Ranjit Nagar"/>
    <x v="40"/>
    <s v="SC"/>
    <n v="2016"/>
    <s v="State"/>
    <s v="Mohd. Kayum @ Imran Etc"/>
    <x v="35"/>
    <s v="P.E (Application for cancellation of NBWs)"/>
    <x v="1"/>
    <n v="30"/>
    <s v="File taken up today._x000a_Application for cancellation of NBWs issued against applicant/complainant Mohd. Mouinddin was considered and allowed._x000a_The matter was adjourned for the date already fixed."/>
    <m/>
    <d v="2017-03-15T00:00:00"/>
    <m/>
    <d v="2016-11-26T00:00:00"/>
    <m/>
    <x v="0"/>
    <m/>
  </r>
  <r>
    <s v="Sh. Kuldeep Narayan Additional Sessions Judge"/>
    <s v="Pilot Court"/>
    <s v="District and Sessions Judge, West, THC"/>
    <s v="West"/>
    <x v="2"/>
    <x v="52"/>
    <s v="326/2016"/>
    <s v="Vikas Puri"/>
    <x v="7"/>
    <s v="SC"/>
    <n v="2016"/>
    <s v="State"/>
    <s v="Nasir Khan @ Pali &amp; Ors"/>
    <x v="42"/>
    <s v="P.E"/>
    <x v="1"/>
    <n v="120"/>
    <s v="I.O filed supplementary charge-sheet alongwith CCTV footage, photographs and FSL result. Copies supplied._x000a_PW Vikas Sethi who was served was stated to be unwell. PW Vikas Sethi was exempted from appearance._x000a_At request of Ld. Special P.P for the State, PW Ms Upma Narang who was present and was one of the prosecution witness was examined-in-chief. Her cross-examination was deferred as copy of supplementary charge-sheet and other documents were supplied to counsel for accused persons today._x000a__x000a_PW.2 Dr. B.N Mishra was examined and discharged after lunch._x000a_An application for interim bail moved on behalf of accused Mayser, Aamir and Nasir. Copy supplied. The matter was adjourned for P.E as well as consideration of interim bail application."/>
    <s v="No other PW was present."/>
    <d v="2017-03-15T00:00:00"/>
    <m/>
    <d v="2016-08-31T00:00:00"/>
    <m/>
    <x v="0"/>
    <m/>
  </r>
  <r>
    <s v="Sh. Kuldeep Narayan Additional Sessions Judge"/>
    <s v="Pilot Court"/>
    <s v="District and Sessions Judge, West, THC"/>
    <s v="West"/>
    <x v="2"/>
    <x v="52"/>
    <s v="313/2016"/>
    <s v="Khyala"/>
    <x v="0"/>
    <s v="SC"/>
    <n v="2016"/>
    <s v="State"/>
    <s v="Sanjay Kr. Sahu &amp; Ors"/>
    <x v="0"/>
    <s v="P.E"/>
    <x v="1"/>
    <n v="75"/>
    <s v="PW-5 examined and discharged."/>
    <s v="No other PW was present."/>
    <d v="2017-04-07T00:00:00"/>
    <s v="Ld. Addl. PP is on leave w.e.f 14-03-17 to 29-03-17"/>
    <d v="2016-10-26T00:00:00"/>
    <m/>
    <x v="0"/>
    <m/>
  </r>
  <r>
    <s v="Sh. Kuldeep Narayan Additional Sessions Judge"/>
    <s v="Pilot Court"/>
    <s v="District and Sessions Judge, West, THC"/>
    <s v="West"/>
    <x v="2"/>
    <x v="52"/>
    <m/>
    <m/>
    <x v="9"/>
    <s v="SC"/>
    <n v="2016"/>
    <s v="State"/>
    <s v="Sher Khan etc"/>
    <x v="9"/>
    <s v="P.E"/>
    <x v="1"/>
    <n v="30"/>
    <s v="Questions to be put to the accused persons were not prepared._x000a_One application for interim bail moved on behalf of accused Farid @ Butwa which was considered and rejected."/>
    <s v="Questions to be put to the accused persons were not prepared."/>
    <d v="2017-04-03T00:00:00"/>
    <s v="There are 33 PWs and 3 accused persons in the case."/>
    <d v="2013-10-30T00:00:00"/>
    <d v="2017-08-19T00:00:00"/>
    <x v="1"/>
    <s v="ACQUITTED"/>
  </r>
  <r>
    <s v="Sh. Kuldeep Narayan Additional Sessions Judge"/>
    <s v="Pilot Court"/>
    <s v="District and Sessions Judge, West, THC"/>
    <s v="West"/>
    <x v="2"/>
    <x v="52"/>
    <m/>
    <m/>
    <x v="31"/>
    <s v="SC"/>
    <n v="2016"/>
    <s v="State"/>
    <s v="Om Dutt"/>
    <x v="15"/>
    <s v="D.E"/>
    <x v="3"/>
    <n v="10"/>
    <s v="Counsel for the accused did not appear. No DW was present. No reply to the application u/S 311 Cr.P.C of the State was filed. Accused was directed to file reply to the application and lead defence evidence positively on the next date."/>
    <s v="No DW was present._x000a_Counsel for accused was also not present."/>
    <d v="2017-03-30T00:00:00"/>
    <m/>
    <d v="2013-03-11T00:00:00"/>
    <d v="2017-07-22T00:00:00"/>
    <x v="1"/>
    <s v="ACQUITTED"/>
  </r>
  <r>
    <s v="Sh. Kuldeep Narayan Additional Sessions Judge"/>
    <s v="Pilot Court"/>
    <s v="District and Sessions Judge, West, THC"/>
    <s v="West"/>
    <x v="2"/>
    <x v="52"/>
    <m/>
    <m/>
    <x v="30"/>
    <s v="SC"/>
    <n v="2016"/>
    <s v="State"/>
    <s v="Amarjeet Singh @ Raju"/>
    <x v="25"/>
    <s v="Final Arguments"/>
    <x v="4"/>
    <n v="120"/>
    <s v="Part Arguments heard."/>
    <s v="Arguments were not concluded."/>
    <d v="2017-03-30T00:00:00"/>
    <m/>
    <d v="2011-11-17T00:00:00"/>
    <d v="2017-05-29T00:00:00"/>
    <x v="1"/>
    <s v="CONVICTED and FINED"/>
  </r>
  <r>
    <s v="Sh. Kuldeep Narayan Additional Sessions Judge"/>
    <s v="Pilot Court"/>
    <s v="District and Sessions Judge, West, THC"/>
    <s v="West"/>
    <x v="2"/>
    <x v="52"/>
    <m/>
    <m/>
    <x v="51"/>
    <s v="SC"/>
    <n v="2016"/>
    <s v="State"/>
    <s v="Arshdeep @ Puneet etc"/>
    <x v="15"/>
    <s v="Final Arguments"/>
    <x v="4"/>
    <n v="10"/>
    <s v="Ld. Addl. P.P for the State sought time to advance arguments. Request was allowed. Matter was adjourned."/>
    <s v="Time sought by Ld. Addl. PP for going through the file."/>
    <d v="2017-04-07T00:00:00"/>
    <s v="Case received by transfer today._x000a_Ld. Addl. PP for the State is on leave w.e.f 14.03.17 to 29.02.17"/>
    <d v="2009-11-23T00:00:00"/>
    <d v="2018-02-28T00:00:00"/>
    <x v="1"/>
    <s v="CONVICTED and FINED"/>
  </r>
  <r>
    <s v="Sh. Kuldeep Narayan Additional Sessions Judge"/>
    <s v="Pilot Court"/>
    <s v="District and Sessions Judge, West, THC"/>
    <s v="West"/>
    <x v="2"/>
    <x v="53"/>
    <s v="211/2010"/>
    <s v="NIHAL VIHAR"/>
    <x v="14"/>
    <s v="SC"/>
    <n v="2016"/>
    <s v="State"/>
    <s v="Parveen etc"/>
    <x v="15"/>
    <s v="P.E"/>
    <x v="1"/>
    <n v="120"/>
    <s v="PW-38 was further partly examined-in-chief. He was bound down for the next date."/>
    <s v="Due to paucity of time."/>
    <d v="2017-04-07T00:00:00"/>
    <m/>
    <d v="2011-03-16T00:00:00"/>
    <m/>
    <x v="0"/>
    <m/>
  </r>
  <r>
    <s v="Sh. Kuldeep Narayan Additional Sessions Judge"/>
    <s v="Pilot Court"/>
    <s v="District and Sessions Judge, West, THC"/>
    <s v="West"/>
    <x v="2"/>
    <x v="53"/>
    <s v="92/2010"/>
    <s v="NIHAL VIHAR"/>
    <x v="24"/>
    <s v="SC"/>
    <n v="2016"/>
    <s v="State"/>
    <s v="Vidhya Sagar etc"/>
    <x v="20"/>
    <s v="D.E"/>
    <x v="3"/>
    <n v="20"/>
    <s v="One application for summoning a defence witness moved on behalf of accused Gulab Singh was allowed. Further, on request of counsel for accused Vidhya Sagar, one more defence witness was summoned for the next date."/>
    <s v="No defence witness was present."/>
    <d v="2017-03-30T00:00:00"/>
    <m/>
    <d v="2010-11-20T00:00:00"/>
    <m/>
    <x v="0"/>
    <m/>
  </r>
  <r>
    <s v="Sh. Kuldeep Narayan Additional Sessions Judge"/>
    <s v="Pilot Court"/>
    <s v="District and Sessions Judge, West, THC"/>
    <s v="West"/>
    <x v="2"/>
    <x v="53"/>
    <m/>
    <m/>
    <x v="25"/>
    <s v="SC"/>
    <n v="2016"/>
    <s v="State"/>
    <s v="Jatin Dhiman"/>
    <x v="21"/>
    <s v="Order"/>
    <x v="5"/>
    <n v="15"/>
    <s v="Bond U/s 437A Cr.P.C furnished. Case adjourned for orders."/>
    <s v="Order was not ready."/>
    <d v="2017-03-18T00:00:00"/>
    <m/>
    <d v="2014-02-04T00:00:00"/>
    <d v="2017-03-18T00:00:00"/>
    <x v="1"/>
    <s v="CONVICTED"/>
  </r>
  <r>
    <s v="Sh. Kuldeep Narayan Additional Sessions Judge"/>
    <s v="Pilot Court"/>
    <s v="District and Sessions Judge, West, THC"/>
    <s v="West"/>
    <x v="2"/>
    <x v="53"/>
    <m/>
    <m/>
    <x v="39"/>
    <s v="SC"/>
    <n v="2016"/>
    <s v="State"/>
    <s v="Jatin etc"/>
    <x v="13"/>
    <s v="Final Arguments"/>
    <x v="4"/>
    <n v="60"/>
    <s v="After hearing part arguments, case adjourned for further arguments."/>
    <s v="Arguments not concluded."/>
    <d v="2017-04-13T00:00:00"/>
    <s v="Ld. Addl. PP for the State is on leave till 29.03.2017"/>
    <d v="2012-04-20T00:00:00"/>
    <d v="2018-01-31T00:00:00"/>
    <x v="1"/>
    <s v="ACQUITTED"/>
  </r>
  <r>
    <s v="Sh. Kuldeep Narayan Additional Sessions Judge"/>
    <s v="Pilot Court"/>
    <s v="District and Sessions Judge, West, THC"/>
    <s v="West"/>
    <x v="2"/>
    <x v="54"/>
    <s v="326/2016"/>
    <s v="Vikas Puri"/>
    <x v="7"/>
    <s v="SC"/>
    <n v="2016"/>
    <s v="State"/>
    <s v="Nasir @ Poli etc"/>
    <x v="7"/>
    <s v="P.E"/>
    <x v="1"/>
    <n v="15"/>
    <s v="Exemption application moved on behalf of PW-1, on the ground of her ill-health, was allowed and she was exempted from personal appearance for today. She was again summoned for the next date. Case adjourned for consideration on bail application of accused Mayasser, Nasir and Amir S/o Gulfam on 17.03.2017, the date already fixed."/>
    <s v="No PW was present."/>
    <d v="2017-03-17T00:00:00"/>
    <s v="17-03-2017 for consideration of the bail application and 23.03.2017 for cross-examination of PW-1."/>
    <d v="2016-08-31T00:00:00"/>
    <m/>
    <x v="0"/>
    <m/>
  </r>
  <r>
    <s v="Sh. Kuldeep Narayan Additional Sessions Judge"/>
    <s v="Pilot Court"/>
    <s v="District and Sessions Judge, West, THC"/>
    <s v="West"/>
    <x v="2"/>
    <x v="54"/>
    <s v="296/2016"/>
    <s v="Paschim Vihar"/>
    <x v="21"/>
    <s v="SC"/>
    <n v="2016"/>
    <s v="State"/>
    <s v="Dheeraj etc."/>
    <x v="18"/>
    <s v="P.E"/>
    <x v="1"/>
    <n v="60"/>
    <s v="PW-2 was partly cross-examined. He was bound down for the next date of hearing."/>
    <s v="Due to paucity of time."/>
    <d v="2017-04-05T00:00:00"/>
    <m/>
    <d v="2016-11-16T00:00:00"/>
    <m/>
    <x v="0"/>
    <m/>
  </r>
  <r>
    <s v="Sh. Kuldeep Narayan Additional Sessions Judge"/>
    <s v="Pilot Court"/>
    <s v="District and Sessions Judge, West, THC"/>
    <s v="West"/>
    <x v="2"/>
    <x v="54"/>
    <s v="162/2012"/>
    <s v="Ranjit Nagar"/>
    <x v="40"/>
    <s v="SC"/>
    <n v="2016"/>
    <s v="State"/>
    <s v="Mohd. Kayum @ Imran Etc"/>
    <x v="35"/>
    <s v="P.E"/>
    <x v="1"/>
    <n v="90"/>
    <s v="Exemption application moved on behalf of accused Mohd. Shafiqullah Ansari was allowed. PW-1 was examined-in-chief, cross-examined and was discharged. Directions were issued to the complainant Mohd. Moinuddin to produce PW Nasruddin Ansari, his brother for PE on the next date. IO as well as MHC(M) were also summoned."/>
    <s v="No other PW was present."/>
    <d v="2017-04-06T00:00:00"/>
    <s v="PW Nasruddin Ansari is a resident of Neptal"/>
    <d v="2016-11-26T00:00:00"/>
    <m/>
    <x v="0"/>
    <m/>
  </r>
  <r>
    <s v="Sh. Kuldeep Narayan Additional Sessions Judge"/>
    <s v="Pilot Court"/>
    <s v="District and Sessions Judge, West, THC"/>
    <s v="West"/>
    <x v="2"/>
    <x v="54"/>
    <s v="110/2009"/>
    <s v="Khyala"/>
    <x v="3"/>
    <s v="SC"/>
    <n v="2016"/>
    <s v="State"/>
    <s v="Raj Kumar @ Gujjar"/>
    <x v="3"/>
    <s v="Statement of Accused"/>
    <x v="2"/>
    <n v="15"/>
    <s v="Medical report qua the health condition of accused Hari Om was called from the Jail Superintendent, Tihar Jail for the next date of hearing. Case was listed for recording statement of accused persons."/>
    <s v="Questions to be put to the accused persons were not prepared."/>
    <d v="2017-04-10T00:00:00"/>
    <m/>
    <d v="2009-09-11T00:00:00"/>
    <m/>
    <x v="0"/>
    <m/>
  </r>
  <r>
    <s v="Sh. Kuldeep Narayan Additional Sessions Judge"/>
    <s v="Pilot Court"/>
    <s v="District and Sessions Judge, West, THC"/>
    <s v="West"/>
    <x v="2"/>
    <x v="54"/>
    <s v="525/2016"/>
    <s v="Anand Parbat"/>
    <x v="52"/>
    <s v="SC"/>
    <n v="2017"/>
    <s v="State"/>
    <s v="Ravinder"/>
    <x v="15"/>
    <s v="Charge"/>
    <x v="0"/>
    <n v="10"/>
    <s v="Counsel for the accused was not present. Case adjourned for arguments on the point of charge."/>
    <s v="Case received on assignment today itself and Ld. Addl. PP for the State is on leave till 29.03.2017."/>
    <d v="2017-03-24T00:00:00"/>
    <s v="Case received on assignment"/>
    <d v="2017-03-15T00:00:00"/>
    <m/>
    <x v="0"/>
    <m/>
  </r>
  <r>
    <s v="Sh. Kuldeep Narayan Additional Sessions Judge"/>
    <s v="Pilot Court"/>
    <s v="District and Sessions Judge, West, THC"/>
    <s v="West"/>
    <x v="2"/>
    <x v="55"/>
    <s v="495/2016"/>
    <s v="Nangloi"/>
    <x v="49"/>
    <s v="SC"/>
    <n v="2017"/>
    <s v="State"/>
    <s v="Dharmender @ Kale"/>
    <x v="43"/>
    <s v="Charge"/>
    <x v="0"/>
    <n v="10"/>
    <s v="Case listed for arguments on the point of charge."/>
    <s v="Ld. Presiding officer was on leave."/>
    <d v="2017-04-07T00:00:00"/>
    <s v="Case was put before the Ld. Link Addl. Sessions Judge."/>
    <d v="2017-03-09T00:00:00"/>
    <m/>
    <x v="0"/>
    <m/>
  </r>
  <r>
    <s v="Sh. Kuldeep Narayan Additional Sessions Judge"/>
    <s v="Pilot Court"/>
    <s v="District and Sessions Judge, West, THC"/>
    <s v="West"/>
    <x v="2"/>
    <x v="55"/>
    <s v="412/2016"/>
    <s v="NIHAL VIHAR"/>
    <x v="44"/>
    <s v="SC"/>
    <n v="2016"/>
    <s v="State"/>
    <s v="Pardeep Sharma"/>
    <x v="15"/>
    <s v="P.E"/>
    <x v="1"/>
    <n v="10"/>
    <s v="Case listed for PE."/>
    <s v="Ld. Presiding officer was on leave."/>
    <d v="2017-04-13T00:00:00"/>
    <s v="Case was put before the Ld. Link Addl. Sessions Judge."/>
    <d v="2016-09-15T00:00:00"/>
    <m/>
    <x v="0"/>
    <m/>
  </r>
  <r>
    <s v="Sh. Kuldeep Narayan Additional Sessions Judge"/>
    <s v="Pilot Court"/>
    <s v="District and Sessions Judge, West, THC"/>
    <s v="West"/>
    <x v="2"/>
    <x v="55"/>
    <s v="677/2016"/>
    <s v="Tilak Nagar"/>
    <x v="45"/>
    <s v="SC"/>
    <n v="2017"/>
    <s v="State"/>
    <s v="Shamsher Singh @ Shera etc"/>
    <x v="39"/>
    <s v="P.E"/>
    <x v="1"/>
    <n v="10"/>
    <s v="Exemption applications moved on behalf of PW-Smt. Ravinder Kaur and PW-Shri Sukhvinder were allowed. Date already fixed for 17.03.2017 was cancelled. Case listed for PE. Both the above-said PWs were summoned for the next date at their fresh addresses mentioned in the summons, issued earlier."/>
    <s v="Ld. Presiding officer was on leave."/>
    <d v="2017-04-13T00:00:00"/>
    <s v="Case was put before the Ld. Link Addl. Sessions Judge."/>
    <d v="2017-01-12T00:00:00"/>
    <m/>
    <x v="0"/>
    <m/>
  </r>
  <r>
    <s v="Sh. Kuldeep Narayan Additional Sessions Judge"/>
    <s v="Pilot Court"/>
    <s v="District and Sessions Judge, West, THC"/>
    <s v="West"/>
    <x v="2"/>
    <x v="55"/>
    <m/>
    <m/>
    <x v="23"/>
    <s v="SC"/>
    <n v="2016"/>
    <s v="State"/>
    <s v="Hira Lal &amp; etc"/>
    <x v="2"/>
    <s v="D.E"/>
    <x v="3"/>
    <n v="10"/>
    <s v="Case listed for defence evidence."/>
    <s v="Ld. Presiding officer was on leave."/>
    <d v="2017-04-15T00:00:00"/>
    <s v="Case was put before the Ld. Link Addl. Sessions Judge."/>
    <d v="2012-09-10T00:00:00"/>
    <d v="2018-03-17T00:00:00"/>
    <x v="1"/>
    <s v="ACQUITTED"/>
  </r>
  <r>
    <s v="Sh. Kuldeep Narayan Additional Sessions Judge"/>
    <s v="Pilot Court"/>
    <s v="District and Sessions Judge, West, THC"/>
    <s v="West"/>
    <x v="2"/>
    <x v="55"/>
    <s v="298/2012"/>
    <s v="Hari Nagar"/>
    <x v="5"/>
    <s v="SC"/>
    <n v="2016"/>
    <s v="State"/>
    <s v="Hari Om"/>
    <x v="5"/>
    <s v="Final Arguments"/>
    <x v="4"/>
    <n v="10"/>
    <s v="Case listed for final arguments."/>
    <s v="Ld. Presiding officer was on leave."/>
    <d v="2017-04-12T00:00:00"/>
    <s v="Case was put before the Ld. Link Addl. Sessions Judge."/>
    <d v="2012-12-20T00:00:00"/>
    <m/>
    <x v="0"/>
    <m/>
  </r>
  <r>
    <s v="Sh. Kuldeep Narayan Additional Sessions Judge"/>
    <s v="Pilot Court"/>
    <s v="District and Sessions Judge, West, THC"/>
    <s v="West"/>
    <x v="2"/>
    <x v="56"/>
    <s v="840/2016"/>
    <s v="Ranhola"/>
    <x v="48"/>
    <s v="SC"/>
    <n v="2017"/>
    <s v="State"/>
    <s v="Sandeep Sharawat Etc"/>
    <x v="9"/>
    <s v="P.E"/>
    <x v="1"/>
    <n v="120"/>
    <s v="PW-1 was examined-in-chief, cross-examined and was discharged. PW-2 was examined-in-chief and partly cross-examined. His further cross-examination was deferred for the next date."/>
    <s v="Due to paucity of time."/>
    <d v="2017-03-18T00:00:00"/>
    <m/>
    <d v="2017-02-17T00:00:00"/>
    <m/>
    <x v="0"/>
    <m/>
  </r>
  <r>
    <s v="Sh. Kuldeep Narayan Additional Sessions Judge"/>
    <s v="Pilot Court"/>
    <s v="District and Sessions Judge, West, THC"/>
    <s v="West"/>
    <x v="2"/>
    <x v="56"/>
    <s v="336/2013"/>
    <s v="Ranhola"/>
    <x v="22"/>
    <s v="SC"/>
    <n v="2016"/>
    <s v="State"/>
    <s v="Chander Bhan etc"/>
    <x v="19"/>
    <s v="D.E"/>
    <x v="3"/>
    <n v="60"/>
    <s v="DW-2 was examined-in-chief and was discharged. DW-Mamta and DW-Sukhvinder Singh were discharged un-examined on the request of Ld. Chief Public Prosecutor, who requested that both the above-said DWs be examined in the presence of regular Addl. PP for the State."/>
    <s v="On the request of Ld. Chief Public Prosecutor as he had not gone through the case file."/>
    <d v="2017-04-11T00:00:00"/>
    <s v="Ld. Addl. PP for the State is on leave till 29.03.2017."/>
    <d v="2014-01-15T00:00:00"/>
    <m/>
    <x v="0"/>
    <m/>
  </r>
  <r>
    <s v="Sh. Kuldeep Narayan Additional Sessions Judge"/>
    <s v="Pilot Court"/>
    <s v="District and Sessions Judge, West, THC"/>
    <s v="West"/>
    <x v="2"/>
    <x v="56"/>
    <m/>
    <m/>
    <x v="53"/>
    <s v="SC"/>
    <n v="2016"/>
    <s v="State"/>
    <s v="Ranjeet Etc"/>
    <x v="45"/>
    <s v="Final Arguments"/>
    <x v="4"/>
    <n v="10"/>
    <s v="All the accused persons were directed to furnish bail bonds U/s 437 A Cr.P.C in a sum of Rs. 25,000/- each with one surety in the like amount on the next date. Case listed for final arguments."/>
    <s v="Case received on transfer today itself and Ld. Addl. PP for the State is on leave till 29.03.2017."/>
    <d v="2017-04-10T00:00:00"/>
    <s v="Case received by transfer."/>
    <d v="2012-05-04T00:00:00"/>
    <d v="2017-08-31T00:00:00"/>
    <x v="1"/>
    <s v="ACQUITTED"/>
  </r>
  <r>
    <s v="Sh. Kuldeep Narayan Additional Sessions Judge"/>
    <s v="Pilot Court"/>
    <s v="District and Sessions Judge, West, THC"/>
    <s v="West"/>
    <x v="2"/>
    <x v="56"/>
    <m/>
    <m/>
    <x v="19"/>
    <s v="SC"/>
    <n v="2016"/>
    <s v="State"/>
    <s v="Nasurddin"/>
    <x v="17"/>
    <s v="Final Arguments"/>
    <x v="4"/>
    <n v="10"/>
    <s v="Case listed for arguments on behalf of the State. Counsel for the accused was directed to file brief written contentions on the next date."/>
    <s v="Ld. Addl. PP for the State is on leave till 29.03.2017."/>
    <d v="2017-04-05T00:00:00"/>
    <m/>
    <d v="2012-08-27T00:00:00"/>
    <d v="2017-04-29T00:00:00"/>
    <x v="1"/>
    <s v="ACQUITTED"/>
  </r>
  <r>
    <s v="Sh. Kuldeep Narayan Additional Sessions Judge"/>
    <s v="Pilot Court"/>
    <s v="District and Sessions Judge, West, THC"/>
    <s v="West"/>
    <x v="2"/>
    <x v="56"/>
    <s v="326/2016"/>
    <s v="Vikas Puri"/>
    <x v="7"/>
    <s v="SC"/>
    <n v="2016"/>
    <s v="State"/>
    <s v="Nasir @ Poli etc"/>
    <x v="7"/>
    <s v="P.E"/>
    <x v="1"/>
    <n v="60"/>
    <s v="After hearing the arguments, bail application moved on behalf of accused Mayser, Nasir and Aamir S/o Gulfam was dismissed. Case was listed for PE on 23.03.2017, the date already fixed."/>
    <m/>
    <d v="2017-03-23T00:00:00"/>
    <m/>
    <d v="2016-08-31T00:00:00"/>
    <m/>
    <x v="0"/>
    <m/>
  </r>
  <r>
    <s v="Sh. Kuldeep Narayan Additional Sessions Judge"/>
    <s v="Pilot Court"/>
    <s v="District and Sessions Judge, West, THC"/>
    <s v="West"/>
    <x v="2"/>
    <x v="57"/>
    <s v="840/2016"/>
    <s v="Ranhola"/>
    <x v="48"/>
    <s v="SC"/>
    <n v="2017"/>
    <s v="State"/>
    <s v="Sandeep Sharawat Etc"/>
    <x v="9"/>
    <s v="P.E"/>
    <x v="1"/>
    <n v="180"/>
    <s v="PW-2 was partly cross-examined. His further cross-examination was deferred for the next date."/>
    <s v="Paucity of time and the witness felt perturbed."/>
    <d v="2017-03-22T00:00:00"/>
    <m/>
    <d v="2017-02-17T00:00:00"/>
    <m/>
    <x v="0"/>
    <m/>
  </r>
  <r>
    <s v="Sh. Kuldeep Narayan Additional Sessions Judge"/>
    <s v="Pilot Court"/>
    <s v="District and Sessions Judge, West, THC"/>
    <s v="West"/>
    <x v="2"/>
    <x v="57"/>
    <m/>
    <m/>
    <x v="25"/>
    <s v="SC"/>
    <n v="2016"/>
    <s v="State"/>
    <s v="Jatin Dhiman"/>
    <x v="21"/>
    <s v="Order"/>
    <x v="6"/>
    <n v="15"/>
    <s v="Vide separate judgment, accused was convicted of charges qua commission of offences punishable U/s 302/201 IPC and was sentenced as under:_x000a_1. For the offence punishable under Section 302 IPC, the convict Jatin Dhiman Son of late Shri Vijay Dhiman was sentenced to undergo imprisonment for life and to pay fine of Rs.5000/-. In default of payment of fine, the convict was further sentenced to undergo rigorous imprisonment for a period of three months._x000a_2. For the offence punishable under Section 201 (part 1) IPC, the convict Jatin Dhiman son of Shri Vijay Dhiman was sentenced to undergo rigorous imprisonment for seven years and to pay a fine of Rs.3000/-. In default of payment of fine, the convict was further sentenced to undergo rigorous imprisonment for a period of one month._x000a_Both the sentences shall run concurrently. Copy of the judgment supplied to the convict free of cost. File consigned to Record Room."/>
    <m/>
    <m/>
    <s v="Judgment pronounced and file consigned to record room."/>
    <d v="2014-02-04T00:00:00"/>
    <d v="2017-03-18T00:00:00"/>
    <x v="1"/>
    <s v="CONVICTED"/>
  </r>
  <r>
    <s v="Sh. Kuldeep Narayan Additional Sessions Judge"/>
    <s v="Pilot Court"/>
    <s v="District and Sessions Judge, West, THC"/>
    <s v="West"/>
    <x v="2"/>
    <x v="58"/>
    <s v="854/2016"/>
    <s v="NIHAL VIHAR"/>
    <x v="50"/>
    <s v="SC"/>
    <n v="2017"/>
    <s v="State"/>
    <s v="Shamshad @ Salman &amp; Ors."/>
    <x v="44"/>
    <s v="Charge"/>
    <x v="0"/>
    <n v="30"/>
    <s v="IO sent written request for exemption being on arrangement duty due to Jat Agitation. He also informed that FSL result is yet not ready. _x000a_Part arguments on the point of charge heard._x000a_On request of counsel for accused persons, Matter was adjourned for further arguments."/>
    <s v="Arguments were not concluded."/>
    <d v="2017-03-29T00:00:00"/>
    <m/>
    <d v="2017-03-09T00:00:00"/>
    <m/>
    <x v="0"/>
    <m/>
  </r>
  <r>
    <s v="Sh. Kuldeep Narayan Additional Sessions Judge"/>
    <s v="Pilot Court"/>
    <s v="District and Sessions Judge, West, THC"/>
    <s v="West"/>
    <x v="2"/>
    <x v="58"/>
    <m/>
    <m/>
    <x v="20"/>
    <s v="SC"/>
    <n v="2016"/>
    <s v="State"/>
    <s v="Gopal Singh"/>
    <x v="2"/>
    <s v="P.E"/>
    <x v="1"/>
    <n v="10"/>
    <s v="No PW was present._x000a_IO as well as MHC (M) sent request for exemption from appearance stating that they are on arrangement duty due to Jat Agitation. _x000a_A written request for exemption from appearance was also received on behalf of PW Dr. Pallavi stating that she is not well._x000a_Dr. Sanjay Rai (CMO) also sent request for exemption on the ground that he has to go to out of station due to urgent work. Exemption was allowed._x000a_Fresh summons were issued to these PWs for the next date."/>
    <s v="No PW was present."/>
    <d v="2017-03-27T00:00:00"/>
    <m/>
    <d v="2016-11-28T00:00:00"/>
    <d v="2018-01-30T00:00:00"/>
    <x v="1"/>
    <s v="ACQUITTED"/>
  </r>
  <r>
    <s v="Sh. Kuldeep Narayan Additional Sessions Judge"/>
    <s v="Pilot Court"/>
    <s v="District and Sessions Judge, West, THC"/>
    <s v="West"/>
    <x v="2"/>
    <x v="58"/>
    <s v="793/2016"/>
    <s v="Ranhola"/>
    <x v="47"/>
    <s v="SC"/>
    <n v="2017"/>
    <s v="State"/>
    <s v="Dev Sharan"/>
    <x v="41"/>
    <s v="P.E"/>
    <x v="1"/>
    <n v="90"/>
    <s v="PW3 and PW4 examined and discharged._x000a_IO sent written request for exemption due to Jat Agitation which was allowed._x000a_PW Ram Devi was bound down for the next date._x000a_Two PWs were summoned for the next date."/>
    <s v="Paucity of time."/>
    <d v="2017-04-06T00:00:00"/>
    <m/>
    <d v="2017-02-10T00:00:00"/>
    <m/>
    <x v="0"/>
    <m/>
  </r>
  <r>
    <s v="Sh. Kuldeep Narayan Additional Sessions Judge"/>
    <s v="Pilot Court"/>
    <s v="District and Sessions Judge, West, THC"/>
    <s v="West"/>
    <x v="2"/>
    <x v="58"/>
    <s v="226/2011"/>
    <s v="Moti Nagar"/>
    <x v="42"/>
    <s v="SC"/>
    <n v="2016"/>
    <s v="State"/>
    <s v="Sant Sharan Nehra etc"/>
    <x v="37"/>
    <s v="D.E"/>
    <x v="3"/>
    <n v="15"/>
    <s v="No DW was present._x000a_DW Sharan Kaur was stated to be unwell. Request for leading defence evidence on the next date was allowed._x000a_Witness was summoned on behalf of accused Mridul Dixit for the next date on previous PF._x000a_One bail application on medical ground was moved on behalf of accused Aarti on 17.3.17. Jail Superintendent was directed to file medical report which has been filed today. As none was present on behalf of accused Aarti, the bail application is kept pending for consideration on the next date."/>
    <s v="No DW was present."/>
    <d v="2017-04-06T00:00:00"/>
    <m/>
    <d v="2012-02-10T00:00:00"/>
    <m/>
    <x v="0"/>
    <m/>
  </r>
  <r>
    <s v="Sh. Kuldeep Narayan Additional Sessions Judge"/>
    <s v="Pilot Court"/>
    <s v="District and Sessions Judge, West, THC"/>
    <s v="West"/>
    <x v="2"/>
    <x v="58"/>
    <m/>
    <m/>
    <x v="18"/>
    <s v="SC"/>
    <n v="2016"/>
    <s v="State"/>
    <s v="Mukesh Kr"/>
    <x v="15"/>
    <s v="Arguments"/>
    <x v="7"/>
    <n v="60"/>
    <s v="Part arguments heard."/>
    <s v="Arguments were not concluded."/>
    <d v="2017-03-27T00:00:00"/>
    <m/>
    <d v="2010-04-06T00:00:00"/>
    <d v="2017-07-31T00:00:00"/>
    <x v="1"/>
    <s v="CONVICTED"/>
  </r>
  <r>
    <s v="Sh. Kuldeep Narayan Additional Sessions Judge"/>
    <s v="Pilot Court"/>
    <s v="District and Sessions Judge, West, THC"/>
    <s v="West"/>
    <x v="2"/>
    <x v="59"/>
    <m/>
    <m/>
    <x v="16"/>
    <s v="SC"/>
    <n v="2016"/>
    <s v="State"/>
    <s v="Mithlesh"/>
    <x v="15"/>
    <s v="P.E"/>
    <x v="1"/>
    <n v="15"/>
    <s v="PW-22 was discharged unexamined as counsel for accused did not appear. He was reported to have undergone some surgical dental procedure. PW-22 was bound down for the next date."/>
    <s v="Counsel for accused was not present."/>
    <d v="2017-04-10T00:00:00"/>
    <m/>
    <d v="2014-08-07T00:00:00"/>
    <d v="2017-10-31T00:00:00"/>
    <x v="1"/>
    <s v="ACQUITTED"/>
  </r>
  <r>
    <s v="Sh. Kuldeep Narayan Additional Sessions Judge"/>
    <s v="Pilot Court"/>
    <s v="District and Sessions Judge, West, THC"/>
    <s v="West"/>
    <x v="2"/>
    <x v="59"/>
    <m/>
    <m/>
    <x v="35"/>
    <s v="SC"/>
    <n v="2017"/>
    <s v="State"/>
    <s v="Pintu Kumar"/>
    <x v="29"/>
    <s v="P.E"/>
    <x v="1"/>
    <n v="60"/>
    <s v="PW-5 partly examined-in-chief. His further examination-in-chief was deferred for want of case property. _x000a_B/W issued against SHO Mithlesh who was absent despite service._x000a_MHC (M) was summoned for the next date._x000a_Matter was adjourned for prosecution evidence."/>
    <s v="Case property was not produced."/>
    <d v="2017-04-12T00:00:00"/>
    <s v="B/W issued against SHO/SI Mithlesh of P.S Sheikh Pura, Bihar."/>
    <d v="2016-12-22T00:00:00"/>
    <d v="2017-10-14T00:00:00"/>
    <x v="1"/>
    <s v="CONVICTED and FINED"/>
  </r>
  <r>
    <s v="Sh. Kuldeep Narayan Additional Sessions Judge"/>
    <s v="Pilot Court"/>
    <s v="District and Sessions Judge, West, THC"/>
    <s v="West"/>
    <x v="2"/>
    <x v="59"/>
    <m/>
    <m/>
    <x v="37"/>
    <s v="SC"/>
    <n v="2016"/>
    <s v="State"/>
    <s v="Prem Sharma"/>
    <x v="31"/>
    <s v="Statement of Accused"/>
    <x v="2"/>
    <n v="60"/>
    <s v="Statement of accused under Section 313 Cr.P.C recorded separately. Accused does not want to lead any evidence in defence._x000a_The matter was adjourned for final arguments."/>
    <s v="Statement of accused was recorded today."/>
    <d v="2017-04-12T00:00:00"/>
    <m/>
    <d v="2013-05-20T00:00:00"/>
    <d v="2017-05-31T00:00:00"/>
    <x v="1"/>
    <s v="ACQUITTED"/>
  </r>
  <r>
    <s v="Sh. Kuldeep Narayan Additional Sessions Judge"/>
    <s v="Pilot Court"/>
    <s v="District and Sessions Judge, West, THC"/>
    <s v="West"/>
    <x v="2"/>
    <x v="60"/>
    <s v="198/16/0"/>
    <s v="Khyala"/>
    <x v="38"/>
    <s v="SC"/>
    <n v="2016"/>
    <s v="State"/>
    <s v="Vedpal etc"/>
    <x v="33"/>
    <s v="Charge"/>
    <x v="0"/>
    <n v="30"/>
    <s v="IO/Inspector Rajni Chropa filed second supplementary charge-sheet alongwith copy of FIR, CDR records, TIP proceedings, e-challan CD and statement under Section 161 Cr.P.C . Copies supplied._x000a_Ld. counsel for accused persons sought time to go through the aforesaid documents._x000a_Case was adjourned for arguments on point of charge."/>
    <s v="IO filed second charge-sheet with documents today."/>
    <d v="2017-04-05T00:00:00"/>
    <m/>
    <d v="2016-08-03T00:00:00"/>
    <m/>
    <x v="0"/>
    <m/>
  </r>
  <r>
    <s v="Sh. Kuldeep Narayan Additional Sessions Judge"/>
    <s v="Pilot Court"/>
    <s v="District and Sessions Judge, West, THC"/>
    <s v="West"/>
    <x v="2"/>
    <x v="60"/>
    <s v="514/2013"/>
    <s v="Hari Nagar"/>
    <x v="15"/>
    <s v="SC"/>
    <n v="2016"/>
    <s v="State"/>
    <s v="Pappu Yadav"/>
    <x v="15"/>
    <s v="P.E"/>
    <x v="1"/>
    <n v="10"/>
    <s v="IO/Inspector Kamaldeep sent request for exemption from appearance stating that he is deployed in VVIP security due to Parliament sesssion arrangement. Request was allowed._x000a_IO as well MHC (M) summoned for the next date."/>
    <s v="I.O was not present."/>
    <d v="2017-04-12T00:00:00"/>
    <m/>
    <d v="2014-02-10T00:00:00"/>
    <m/>
    <x v="0"/>
    <m/>
  </r>
  <r>
    <s v="Sh. Kuldeep Narayan Additional Sessions Judge"/>
    <s v="Pilot Court"/>
    <s v="District and Sessions Judge, West, THC"/>
    <s v="West"/>
    <x v="2"/>
    <x v="60"/>
    <s v="840/2016"/>
    <s v="Ranhola"/>
    <x v="48"/>
    <s v="SC"/>
    <n v="2017"/>
    <s v="State"/>
    <s v="Sandeep Sehrawat Etc"/>
    <x v="9"/>
    <s v="P.E"/>
    <x v="1"/>
    <n v="30"/>
    <s v="PW.2 further cross-examined and discharged._x000a_Three PWs were summoned for the next dates."/>
    <s v="No other PW was present."/>
    <d v="2017-04-17T00:00:00"/>
    <m/>
    <d v="2017-02-17T00:00:00"/>
    <m/>
    <x v="0"/>
    <m/>
  </r>
  <r>
    <s v="Sh. Kuldeep Narayan Additional Sessions Judge"/>
    <s v="Pilot Court"/>
    <s v="District and Sessions Judge, West, THC"/>
    <s v="West"/>
    <x v="2"/>
    <x v="60"/>
    <m/>
    <m/>
    <x v="17"/>
    <s v="SC"/>
    <n v="2016"/>
    <s v="State"/>
    <s v="Anjar @ Raju"/>
    <x v="16"/>
    <s v="Statement of Accused"/>
    <x v="2"/>
    <n v="10"/>
    <s v="Questions to be put to the accused were not prepared."/>
    <s v="Statement of Accused was not ready."/>
    <d v="2017-04-06T00:00:00"/>
    <m/>
    <d v="2013-08-12T00:00:00"/>
    <d v="2017-09-27T00:00:00"/>
    <x v="1"/>
    <s v="ACQUITTED"/>
  </r>
  <r>
    <s v="Sh. Kuldeep Narayan Additional Sessions Judge"/>
    <s v="Pilot Court"/>
    <s v="District and Sessions Judge, West, THC"/>
    <s v="West"/>
    <x v="2"/>
    <x v="60"/>
    <s v="563/2014"/>
    <s v="Rajouri Garden"/>
    <x v="32"/>
    <s v="SC"/>
    <n v="2016"/>
    <s v="State"/>
    <s v="Rohit Kumar etc"/>
    <x v="26"/>
    <s v="D.E"/>
    <x v="3"/>
    <n v="15"/>
    <s v="No DW was present._x000a_B/W issued against Dr. Zahoor._x000a_Record keeper, Khaterpal Hospital was summoned._x000a_Application for summoning the witness moved on behalf accused persons which was considered and allowed. Dr. Rati Makkar was summoned."/>
    <s v="No DW was present."/>
    <d v="2017-04-12T00:00:00"/>
    <m/>
    <d v="2014-08-23T00:00:00"/>
    <m/>
    <x v="0"/>
    <m/>
  </r>
  <r>
    <s v="Sh. Kuldeep Narayan Additional Sessions Judge"/>
    <s v="Pilot Court"/>
    <s v="District and Sessions Judge, West, THC"/>
    <s v="West"/>
    <x v="2"/>
    <x v="60"/>
    <m/>
    <m/>
    <x v="53"/>
    <s v="SC"/>
    <n v="2016"/>
    <s v="State"/>
    <s v="Ranjeet Etc"/>
    <x v="45"/>
    <s v="Final Arguments"/>
    <x v="4"/>
    <n v="30"/>
    <s v="File taken up._x000a_Application for interim bail moved on behalf of accused Ranjeet was considered and rejected."/>
    <m/>
    <m/>
    <m/>
    <d v="2012-05-04T00:00:00"/>
    <d v="2017-08-31T00:00:00"/>
    <x v="1"/>
    <s v="ACQUITTED"/>
  </r>
  <r>
    <s v="Sh. Kuldeep Narayan Additional Sessions Judge"/>
    <s v="Pilot Court"/>
    <s v="District and Sessions Judge, West, THC"/>
    <s v="West"/>
    <x v="2"/>
    <x v="61"/>
    <s v="456/2012"/>
    <s v="Rajouri Garden"/>
    <x v="28"/>
    <s v="SC"/>
    <n v="2016"/>
    <s v="State"/>
    <s v="Darshan Singh"/>
    <x v="23"/>
    <s v="P.E"/>
    <x v="1"/>
    <n v="30"/>
    <s v="PW-26 Shri M.L Meena was examined and discharged. PE closed. Case adjourned for recording statement accused."/>
    <s v="PE closed today."/>
    <d v="2017-04-13T00:00:00"/>
    <m/>
    <d v="2013-02-21T00:00:00"/>
    <m/>
    <x v="0"/>
    <m/>
  </r>
  <r>
    <s v="Sh. Kuldeep Narayan Additional Sessions Judge"/>
    <s v="Pilot Court"/>
    <s v="District and Sessions Judge, West, THC"/>
    <s v="West"/>
    <x v="2"/>
    <x v="61"/>
    <s v="214/2011"/>
    <s v="Ranhola"/>
    <x v="10"/>
    <s v="SC"/>
    <n v="2016"/>
    <s v="State"/>
    <s v="Ravinder @ Solanki etc"/>
    <x v="10"/>
    <s v="P.E"/>
    <x v="1"/>
    <n v="15"/>
    <s v="Advocates were on strike._x000a_IO sent request for exemption from appearance stating that he has to appear before the Hon'ble High Court in a criminal revision._x000a_Request was allowed._x000a_Fresh summons were issued to I.O."/>
    <s v="Advocates were on strike."/>
    <d v="2017-03-31T00:00:00"/>
    <m/>
    <d v="2012-02-16T00:00:00"/>
    <m/>
    <x v="0"/>
    <m/>
  </r>
  <r>
    <s v="Sh. Kuldeep Narayan Additional Sessions Judge"/>
    <s v="Pilot Court"/>
    <s v="District and Sessions Judge, West, THC"/>
    <s v="West"/>
    <x v="2"/>
    <x v="61"/>
    <s v="326/2016"/>
    <s v="Vikas Puri"/>
    <x v="7"/>
    <s v="SC"/>
    <n v="2016"/>
    <s v="State"/>
    <s v="Nasir @ Poli etc"/>
    <x v="7"/>
    <s v="P.E"/>
    <x v="1"/>
    <n v="15"/>
    <s v="Advocates were on strike._x000a_PW Upma Narang was present who was discharged unexamined. She was bound-down for the next date."/>
    <s v="Advocates were on strike."/>
    <d v="2017-04-06T00:00:00"/>
    <m/>
    <d v="2016-08-31T00:00:00"/>
    <m/>
    <x v="0"/>
    <m/>
  </r>
  <r>
    <s v="Sh. Kuldeep Narayan Additional Sessions Judge"/>
    <s v="Pilot Court"/>
    <s v="District and Sessions Judge, West, THC"/>
    <s v="West"/>
    <x v="2"/>
    <x v="61"/>
    <s v="230/2011"/>
    <s v="Mundka"/>
    <x v="54"/>
    <s v="SC"/>
    <n v="2016"/>
    <s v="State"/>
    <s v="Harender Passi etc"/>
    <x v="46"/>
    <s v="Final Arguments"/>
    <x v="4"/>
    <n v="10"/>
    <s v="Advocates were on strike._x000a_Case was adjourned for final arguments."/>
    <s v="Advocates were on strike."/>
    <d v="2017-04-18T00:00:00"/>
    <s v="Case received by transfer today."/>
    <d v="2012-04-13T00:00:00"/>
    <m/>
    <x v="0"/>
    <m/>
  </r>
  <r>
    <s v="Sh. Kuldeep Narayan Additional Sessions Judge"/>
    <s v="Pilot Court"/>
    <s v="District and Sessions Judge, West, THC"/>
    <s v="West"/>
    <x v="2"/>
    <x v="61"/>
    <s v="542/2016"/>
    <s v="Anand Parbat"/>
    <x v="55"/>
    <s v="SC"/>
    <n v="2017"/>
    <s v="State"/>
    <s v="Durga @ Darga"/>
    <x v="15"/>
    <s v="Charge"/>
    <x v="0"/>
    <n v="10"/>
    <s v="Advocates were on strike. Case adjourned for arguments on the point of charge."/>
    <s v="Case received on transfer today itself and Ld. Addl. PP for the State is on leave till 29.03.2017."/>
    <d v="2017-03-31T00:00:00"/>
    <s v="Case received by transfer."/>
    <d v="2017-03-23T00:00:00"/>
    <m/>
    <x v="0"/>
    <m/>
  </r>
  <r>
    <s v="Sh. Kuldeep Narayan Additional Sessions Judge"/>
    <s v="Pilot Court"/>
    <s v="District and Sessions Judge, West, THC"/>
    <s v="West"/>
    <x v="2"/>
    <x v="62"/>
    <s v="831/2007"/>
    <s v="Tilak Nagar"/>
    <x v="36"/>
    <s v="SC"/>
    <n v="2016"/>
    <s v="State"/>
    <s v="Mulakh Raj"/>
    <x v="30"/>
    <s v="P.E"/>
    <x v="1"/>
    <n v="10"/>
    <s v="Ld. PO of the court has gone to attend Orientation Programme on Cyber Laws and Digital Evidence at Delhi Judicial Academy, hence, the case was put before the Ld. Link ASJ._x000a_Three PWs were summoned for the next date."/>
    <s v="Ld. PO of the court has gone to attend Orientation Programme on Cyber Laws and Digital Evidence at Delhi Judicial Academy."/>
    <d v="2017-04-21T00:00:00"/>
    <m/>
    <d v="2008-06-04T00:00:00"/>
    <m/>
    <x v="0"/>
    <m/>
  </r>
  <r>
    <s v="Sh. Kuldeep Narayan Additional Sessions Judge"/>
    <s v="Pilot Court"/>
    <s v="District and Sessions Judge, West, THC"/>
    <s v="West"/>
    <x v="2"/>
    <x v="62"/>
    <m/>
    <m/>
    <x v="12"/>
    <s v="SC"/>
    <n v="2016"/>
    <s v="State"/>
    <s v="Mahesh Etc"/>
    <x v="36"/>
    <s v="Final Arguments"/>
    <x v="4"/>
    <n v="10"/>
    <s v="Ld. PO of the court has gone to attend Orientation Programme on Cyber Laws and Digital Evidence at Delhi Judicial Academy, hence, the case was put before the Ld. Link ASJ. Case adjourned for arguments."/>
    <s v="Ld. PO of the court has gone to attend Orientation Programme on Cyber Laws and Digital Evidence at Delhi Judicial Academy."/>
    <d v="2017-04-21T00:00:00"/>
    <m/>
    <d v="2014-01-16T00:00:00"/>
    <d v="2017-06-08T00:00:00"/>
    <x v="1"/>
    <s v="CONVICTED"/>
  </r>
  <r>
    <s v="Sh. Kuldeep Narayan Additional Sessions Judge"/>
    <s v="Pilot Court"/>
    <s v="District and Sessions Judge, West, THC"/>
    <s v="West"/>
    <x v="2"/>
    <x v="62"/>
    <s v="525/2016"/>
    <s v="Anand Parbat"/>
    <x v="52"/>
    <s v="SC"/>
    <n v="2017"/>
    <s v="State"/>
    <s v="Ravinder"/>
    <x v="15"/>
    <s v="Charge"/>
    <x v="0"/>
    <n v="10"/>
    <s v="Ld. PO of the court has gone to attend Orientation Programme on Cyber Laws and Digital Evidence at Delhi Judicial Academy, hence, the case was put before the Ld. Link ASJ. Case adjourned for arguments on the point of charge."/>
    <s v="Ld. PO of the court has gone to attend Orientation Programme on Cyber Laws and Digital Evidence at Delhi Judicial Academy, hence, the case was put before the Ld. Link ASJ."/>
    <d v="2017-04-10T00:00:00"/>
    <m/>
    <d v="2017-03-15T00:00:00"/>
    <m/>
    <x v="0"/>
    <m/>
  </r>
  <r>
    <s v="Sh. Kuldeep Narayan Additional Sessions Judge"/>
    <s v="Pilot Court"/>
    <s v="District and Sessions Judge, West, THC"/>
    <s v="West"/>
    <x v="2"/>
    <x v="63"/>
    <s v="557/2016"/>
    <s v="NIHAL VIHAR"/>
    <x v="1"/>
    <s v="SC"/>
    <n v="2016"/>
    <s v="State"/>
    <s v="Manish Kumar"/>
    <x v="1"/>
    <s v="P.E"/>
    <x v="1"/>
    <n v="60"/>
    <s v="PW-3 was examined-in-chief and discharged. Bailable warrants were issued against PW-SI Devender Singh. Two PWs as well as IO was summoned for the next date."/>
    <s v="No other PW was present."/>
    <d v="2017-04-18T00:00:00"/>
    <m/>
    <d v="2016-11-05T00:00:00"/>
    <m/>
    <x v="0"/>
    <m/>
  </r>
  <r>
    <s v="Sh. Kuldeep Narayan Additional Sessions Judge"/>
    <s v="Pilot Court"/>
    <s v="District and Sessions Judge, West, THC"/>
    <s v="West"/>
    <x v="2"/>
    <x v="63"/>
    <m/>
    <m/>
    <x v="20"/>
    <s v="SC"/>
    <n v="2016"/>
    <s v="State"/>
    <s v="Gopal Singh"/>
    <x v="2"/>
    <s v="P.E"/>
    <x v="1"/>
    <n v="90"/>
    <s v="FSL Report filed. PW-4 was examined-in-chief, cross-examined and was discharged. Summons sent to PW-Dr. Pallavi received with request, which was considered. She was summoned again for the next date. PW- Dr. Bhawna was summoned for the next date. IO was also summoned again to furnish explanation."/>
    <s v="No other PW was present."/>
    <d v="2017-04-06T00:00:00"/>
    <m/>
    <d v="2016-11-28T00:00:00"/>
    <d v="2018-01-30T00:00:00"/>
    <x v="1"/>
    <s v="ACQUITTED"/>
  </r>
  <r>
    <s v="Sh. Kuldeep Narayan Additional Sessions Judge"/>
    <s v="Pilot Court"/>
    <s v="District and Sessions Judge, West, THC"/>
    <s v="West"/>
    <x v="2"/>
    <x v="63"/>
    <m/>
    <m/>
    <x v="18"/>
    <s v="SC"/>
    <n v="2016"/>
    <s v="State"/>
    <s v="Mukesh Kr"/>
    <x v="15"/>
    <s v="Final Arguments"/>
    <x v="4"/>
    <n v="10"/>
    <s v="On joint request, case adjourned for final arguments."/>
    <s v="On the request of counsel for accused as well as Ld. Chief Public Prosecutor for the State."/>
    <d v="2017-04-17T00:00:00"/>
    <s v="Ld. Addl. PP for the State is on leave till_x000a_29-03-2017"/>
    <d v="2010-04-06T00:00:00"/>
    <d v="2017-07-31T00:00:00"/>
    <x v="1"/>
    <s v="CONVICTED"/>
  </r>
  <r>
    <s v="Sh. Kuldeep Narayan Additional Sessions Judge"/>
    <s v="Pilot Court"/>
    <s v="District and Sessions Judge, West, THC"/>
    <s v="West"/>
    <x v="2"/>
    <x v="63"/>
    <m/>
    <m/>
    <x v="56"/>
    <s v="SC"/>
    <n v="2016"/>
    <s v="State"/>
    <s v="Gurdit Etc"/>
    <x v="2"/>
    <s v="Statement of Accused"/>
    <x v="2"/>
    <n v="10"/>
    <s v="Case was listed for recording statement of accused on 03.04.2017, the date already fixed."/>
    <s v="Case received on transfer today itself and was fixed for 03.04.2017."/>
    <d v="2017-04-03T00:00:00"/>
    <s v="Case received on transfer today."/>
    <d v="2012-01-17T00:00:00"/>
    <d v="2017-11-30T00:00:00"/>
    <x v="1"/>
    <s v="CONVICTED and FINED"/>
  </r>
  <r>
    <s v="Sh. Kuldeep Narayan Additional Sessions Judge"/>
    <s v="Pilot Court"/>
    <s v="District and Sessions Judge, West, THC"/>
    <s v="West"/>
    <x v="2"/>
    <x v="63"/>
    <m/>
    <m/>
    <x v="53"/>
    <s v="SC"/>
    <n v="2016"/>
    <s v="State"/>
    <s v="Ranjeet Etc"/>
    <x v="45"/>
    <s v="Final Arguments"/>
    <x v="4"/>
    <n v="60"/>
    <s v="After hearing the arguments on the interim bail application moved on behalf of accused Ranjeet, the same was dismissed."/>
    <s v="Interim bail application of accused Ranjeet was dismissed."/>
    <d v="2017-04-10T00:00:00"/>
    <m/>
    <d v="2012-05-04T00:00:00"/>
    <d v="2017-08-31T00:00:00"/>
    <x v="1"/>
    <s v="ACQUITTED"/>
  </r>
  <r>
    <s v="Sh. Kuldeep Narayan Additional Sessions Judge"/>
    <s v="Pilot Court"/>
    <s v="District and Sessions Judge, West, THC"/>
    <s v="West"/>
    <x v="2"/>
    <x v="64"/>
    <s v="170/2010"/>
    <s v="Hari Nagar"/>
    <x v="8"/>
    <s v="SC"/>
    <n v="2016"/>
    <s v="State"/>
    <s v="Ricky etc"/>
    <x v="8"/>
    <s v="P.E"/>
    <x v="1"/>
    <n v="10"/>
    <s v="IO sent request for exemption from appearance as he is suffering from fever which was considered and allowed._x000a_Fresh summons were issued to IO as well as MHC (M) for the next date."/>
    <s v="IO was absent."/>
    <d v="2017-04-24T00:00:00"/>
    <m/>
    <d v="2010-10-06T00:00:00"/>
    <m/>
    <x v="0"/>
    <m/>
  </r>
  <r>
    <s v="Sh. Kuldeep Narayan Additional Sessions Judge"/>
    <s v="Pilot Court"/>
    <s v="District and Sessions Judge, West, THC"/>
    <s v="West"/>
    <x v="2"/>
    <x v="64"/>
    <s v="331/2016"/>
    <s v="Anand Parbat"/>
    <x v="41"/>
    <s v="SC"/>
    <n v="2016"/>
    <s v="State"/>
    <s v="Dharam Singh @ Billa"/>
    <x v="15"/>
    <s v="P.E"/>
    <x v="1"/>
    <n v="45"/>
    <s v="PW-2 further cross-examined, but his examination was not concluded as Ld. Chief PP requested for adjournment so that the regular Addl. P.P could re-examine PW2 in view of his testimony dated 3.3.2017 and today. _x000a_PW1 was present. However, Ld. Counsel for accused sought time to cross-examine PW1 as he was suffering from backache. Ld. Chief PP also requested that examination of PW1 be recorded in the presence of regular Addl. P.P._x000a_On request of I.O, request letter was ordered to be issued to FSL Rohini for expediting submission of FSL._x000a_Case adjourned for examination of PW.1 and PW.2 on the next date."/>
    <s v="Ld. counsel for accused was not well."/>
    <d v="2017-04-20T00:00:00"/>
    <m/>
    <d v="2016-11-04T00:00:00"/>
    <m/>
    <x v="0"/>
    <m/>
  </r>
  <r>
    <s v="Sh. Kuldeep Narayan Additional Sessions Judge"/>
    <s v="Pilot Court"/>
    <s v="District and Sessions Judge, West, THC"/>
    <s v="West"/>
    <x v="2"/>
    <x v="64"/>
    <m/>
    <m/>
    <x v="26"/>
    <s v="SC"/>
    <n v="2016"/>
    <s v="State"/>
    <s v="Tajender Kaur etc"/>
    <x v="2"/>
    <s v="Order"/>
    <x v="6"/>
    <m/>
    <s v="Vide separate judgment, accused persons were acquitted of charges qua commission of offences U/s 302/34 IPC. File consigned to Record Room."/>
    <m/>
    <m/>
    <s v="Judgment announced."/>
    <d v="2010-09-15T00:00:00"/>
    <d v="2017-03-28T00:00:00"/>
    <x v="1"/>
    <s v="ACQUITTED"/>
  </r>
  <r>
    <s v="Sh. Kuldeep Narayan Additional Sessions Judge"/>
    <s v="Pilot Court"/>
    <s v="District and Sessions Judge, West, THC"/>
    <s v="West"/>
    <x v="2"/>
    <x v="65"/>
    <s v="854/2016"/>
    <s v="NIHAL VIHAR"/>
    <x v="50"/>
    <s v="SC"/>
    <n v="2017"/>
    <s v="State"/>
    <s v="Shamshad @ Salman &amp; Ors."/>
    <x v="44"/>
    <s v="Charge"/>
    <x v="0"/>
    <n v="45"/>
    <s v="Arguments heard on the point of charge._x000a_Charge framed separately._x000a_Case adjourned for prosecution evidence."/>
    <s v="Charge framed today"/>
    <d v="2017-04-13T00:00:00"/>
    <m/>
    <d v="2017-03-09T00:00:00"/>
    <m/>
    <x v="0"/>
    <m/>
  </r>
  <r>
    <s v="Sh. Kuldeep Narayan Additional Sessions Judge"/>
    <s v="Pilot Court"/>
    <s v="District and Sessions Judge, West, THC"/>
    <s v="West"/>
    <x v="2"/>
    <x v="65"/>
    <s v="189/2009"/>
    <s v="Kirti Nagar"/>
    <x v="6"/>
    <s v="SC"/>
    <n v="2016"/>
    <s v="State"/>
    <s v="Ravi @Rambo"/>
    <x v="6"/>
    <s v="P.E"/>
    <x v="1"/>
    <n v="15"/>
    <s v="BWs were issued against PW/HC Ajeet Singh for the next date."/>
    <s v="No PW was present."/>
    <d v="2017-04-19T00:00:00"/>
    <m/>
    <d v="2009-10-21T00:00:00"/>
    <m/>
    <x v="0"/>
    <m/>
  </r>
  <r>
    <s v="Sh. Kuldeep Narayan Additional Sessions Judge"/>
    <s v="Pilot Court"/>
    <s v="District and Sessions Judge, West, THC"/>
    <s v="West"/>
    <x v="2"/>
    <x v="65"/>
    <s v="585/2016"/>
    <s v="Ranhola"/>
    <x v="2"/>
    <s v="SC"/>
    <n v="2016"/>
    <s v="State"/>
    <s v="Amit @ Meeta &amp; Ors."/>
    <x v="15"/>
    <s v="P.E"/>
    <x v="1"/>
    <n v="45"/>
    <s v="PW.6 ASI Ajeet Singh cross-examined and discharged. Matter adjourned for tomorrow, the date already fixed."/>
    <s v="No other PW was present."/>
    <d v="2017-03-30T00:00:00"/>
    <m/>
    <d v="2016-11-17T00:00:00"/>
    <m/>
    <x v="0"/>
    <m/>
  </r>
  <r>
    <s v="Sh. Kuldeep Narayan Additional Sessions Judge"/>
    <s v="Pilot Court"/>
    <s v="District and Sessions Judge, West, THC"/>
    <s v="West"/>
    <x v="2"/>
    <x v="65"/>
    <s v="115/2012"/>
    <s v="Mundka"/>
    <x v="11"/>
    <s v="SC"/>
    <n v="2016"/>
    <s v="State"/>
    <s v="Vikrant etc"/>
    <x v="11"/>
    <s v="Final Arguments"/>
    <x v="4"/>
    <n v="30"/>
    <s v="Part arguments heard."/>
    <s v="Arguments were not concluded."/>
    <d v="2017-04-20T00:00:00"/>
    <s v="Regular Ld. Addl. PP for the State is on leave."/>
    <d v="2012-09-28T00:00:00"/>
    <m/>
    <x v="0"/>
    <m/>
  </r>
  <r>
    <s v="Sh. Kuldeep Narayan Additional Sessions Judge"/>
    <s v="Pilot Court"/>
    <s v="District and Sessions Judge, West, THC"/>
    <s v="West"/>
    <x v="2"/>
    <x v="66"/>
    <s v="585/2016"/>
    <s v="Ranhola"/>
    <x v="2"/>
    <s v="SC"/>
    <n v="2016"/>
    <s v="State"/>
    <s v="Amit @ Meeta &amp; Ors."/>
    <x v="15"/>
    <s v="P.E"/>
    <x v="1"/>
    <n v="10"/>
    <s v="Exemption application on behalf of IO was allowed. Summons sent to PW HC Parminder and HC Narender received with request which was considered. Case listed for PE."/>
    <s v="No PW was present."/>
    <d v="2017-03-31T00:00:00"/>
    <m/>
    <d v="2016-11-17T00:00:00"/>
    <m/>
    <x v="0"/>
    <m/>
  </r>
  <r>
    <s v="Sh. Kuldeep Narayan Additional Sessions Judge"/>
    <s v="Pilot Court"/>
    <s v="District and Sessions Judge, West, THC"/>
    <s v="West"/>
    <x v="2"/>
    <x v="66"/>
    <s v="92/2010"/>
    <s v="NIHAL VIHAR"/>
    <x v="24"/>
    <s v="SC"/>
    <n v="2016"/>
    <s v="State"/>
    <s v="Vidhya Sagar etc"/>
    <x v="20"/>
    <s v="D.E"/>
    <x v="3"/>
    <n v="60"/>
    <s v="DW1 examined and partly cross-examined. Further cross-examination deferred."/>
    <s v="Cross-examination of DW.1 was not concluded."/>
    <d v="2017-04-18T00:00:00"/>
    <m/>
    <d v="2010-11-20T00:00:00"/>
    <m/>
    <x v="0"/>
    <m/>
  </r>
  <r>
    <s v="Sh. Kuldeep Narayan Additional Sessions Judge"/>
    <s v="Pilot Court"/>
    <s v="District and Sessions Judge, West, THC"/>
    <s v="West"/>
    <x v="2"/>
    <x v="66"/>
    <m/>
    <m/>
    <x v="31"/>
    <s v="SC"/>
    <n v="2016"/>
    <s v="State"/>
    <s v="Om Dutt"/>
    <x v="15"/>
    <s v="D.E"/>
    <x v="3"/>
    <n v="40"/>
    <s v="DW.2 was examined and discharged. _x000a_No reply to the application u/S 311 Cr.P.C of the State was filed by the accused. Arguments on the application were heard and the same was rejected._x000a_D.E was closed. Matter was adjourned for final arguments."/>
    <s v="D.E closed."/>
    <d v="2017-04-19T00:00:00"/>
    <m/>
    <d v="2013-03-11T00:00:00"/>
    <d v="2017-07-22T00:00:00"/>
    <x v="1"/>
    <s v="ACQUITTED"/>
  </r>
  <r>
    <s v="Sh. Kuldeep Narayan Additional Sessions Judge"/>
    <s v="Pilot Court"/>
    <s v="District and Sessions Judge, West, THC"/>
    <s v="West"/>
    <x v="2"/>
    <x v="66"/>
    <m/>
    <m/>
    <x v="30"/>
    <s v="SC"/>
    <n v="2016"/>
    <s v="State"/>
    <s v="Amarjeet Singh @ Raju"/>
    <x v="25"/>
    <s v="Final Arguments"/>
    <x v="4"/>
    <n v="30"/>
    <s v="Part arguments heard."/>
    <s v="Arguments not concluded."/>
    <d v="2017-04-11T00:00:00"/>
    <m/>
    <d v="2011-11-17T00:00:00"/>
    <d v="2017-05-29T00:00:00"/>
    <x v="1"/>
    <s v="CONVICTED and FINED"/>
  </r>
  <r>
    <s v="Sh. Kuldeep Narayan Additional Sessions Judge"/>
    <s v="Pilot Court"/>
    <s v="District and Sessions Judge, West, THC"/>
    <s v="West"/>
    <x v="2"/>
    <x v="66"/>
    <m/>
    <m/>
    <x v="43"/>
    <s v="SC"/>
    <n v="2016"/>
    <s v="State"/>
    <s v="Manoj Kumar etc"/>
    <x v="28"/>
    <s v="Final Arguments"/>
    <x v="4"/>
    <n v="30"/>
    <s v="Further arguments heard._x000a_Case adjourned for orders."/>
    <s v="Arguments were concluded."/>
    <d v="2017-04-10T00:00:00"/>
    <m/>
    <d v="2013-09-23T00:00:00"/>
    <d v="2017-04-22T00:00:00"/>
    <x v="1"/>
    <s v="ACQUITTED"/>
  </r>
  <r>
    <s v="Sh. Kuldeep Narayan Additional Sessions Judge"/>
    <s v="Pilot Court"/>
    <s v="District and Sessions Judge, West, THC"/>
    <s v="West"/>
    <x v="2"/>
    <x v="66"/>
    <s v="412/2016"/>
    <s v="NIHAL VIHAR"/>
    <x v="44"/>
    <s v="SC"/>
    <n v="2016"/>
    <s v="State"/>
    <s v="Pardeep Sharma"/>
    <x v="15"/>
    <s v="P.E (Bail application)"/>
    <x v="1"/>
    <n v="25"/>
    <s v="File taken up._x000a_Arguments on bail application moved on behalf of accused were heard. The application was considered and rejected."/>
    <m/>
    <m/>
    <m/>
    <d v="2016-09-15T00:00:00"/>
    <m/>
    <x v="0"/>
    <m/>
  </r>
  <r>
    <s v="Sh. Kuldeep Narayan Additional Sessions Judge"/>
    <s v="Pilot Court"/>
    <s v="District and Sessions Judge, West, THC"/>
    <s v="West"/>
    <x v="2"/>
    <x v="67"/>
    <s v="542/2016"/>
    <s v="Anand Parbat"/>
    <x v="55"/>
    <s v="SC"/>
    <n v="2017"/>
    <s v="State"/>
    <s v="Durga @ Darga"/>
    <x v="15"/>
    <s v="Charge"/>
    <x v="0"/>
    <n v="10"/>
    <s v="Summons sent to IO received with request for exemption, which was considered. He was again summoned for the next date of hearing. Case adjourned for arguments on the point of chrage."/>
    <s v="Advocates were on strike."/>
    <d v="2017-04-11T00:00:00"/>
    <m/>
    <d v="2017-03-23T00:00:00"/>
    <m/>
    <x v="0"/>
    <m/>
  </r>
  <r>
    <s v="Sh. Kuldeep Narayan Additional Sessions Judge"/>
    <s v="Pilot Court"/>
    <s v="District and Sessions Judge, West, THC"/>
    <s v="West"/>
    <x v="2"/>
    <x v="67"/>
    <s v="214/2011"/>
    <s v="Ranhola"/>
    <x v="10"/>
    <s v="SC"/>
    <n v="2016"/>
    <s v="State"/>
    <s v="Ravinder @ Solanki etc"/>
    <x v="10"/>
    <s v="P.E"/>
    <x v="1"/>
    <n v="10"/>
    <s v="Summons sent to IO received with request for exemption, which was considered. He was again summoned for the next date of hearing. Case adjourned for PE."/>
    <s v="Advocates were on strike."/>
    <d v="2017-04-25T00:00:00"/>
    <m/>
    <d v="2012-02-16T00:00:00"/>
    <m/>
    <x v="0"/>
    <m/>
  </r>
  <r>
    <s v="Sh. Kuldeep Narayan Additional Sessions Judge"/>
    <s v="Pilot Court"/>
    <s v="District and Sessions Judge, West, THC"/>
    <s v="West"/>
    <x v="2"/>
    <x v="67"/>
    <s v="585/2016"/>
    <s v="Ranhola"/>
    <x v="2"/>
    <s v="SC"/>
    <n v="2016"/>
    <s v="State"/>
    <s v="Amit @ Meeta &amp; Ors."/>
    <x v="15"/>
    <s v="P.E"/>
    <x v="1"/>
    <n v="10"/>
    <s v="PW/Ct. Rajeev Kumar was discharged un-examined as the advocates were on strike. PWs HC Narender, HC Parminder and Ct. Rajeev Kumar were summoned for the next date."/>
    <s v="Advocates were on strike."/>
    <d v="2017-04-26T00:00:00"/>
    <m/>
    <d v="2016-11-17T00:00:00"/>
    <m/>
    <x v="0"/>
    <m/>
  </r>
  <r>
    <s v="Sh. Kuldeep Narayan Additional Sessions Judge"/>
    <s v="Pilot Court"/>
    <s v="District and Sessions Judge, West, THC"/>
    <s v="West"/>
    <x v="3"/>
    <x v="68"/>
    <s v="746/2016"/>
    <s v="Hari Nagar"/>
    <x v="57"/>
    <s v="SC"/>
    <n v="2017"/>
    <s v="State"/>
    <s v="Sagar etc"/>
    <x v="2"/>
    <s v="Charge"/>
    <x v="0"/>
    <n v="10"/>
    <s v="Accused persons Vikram and Sagar submitted that they are represented by their respective private counsel who are not available today. _x000a_Case adjourned for arguments on the point of charge."/>
    <s v="Counsels for accused persons were not present."/>
    <d v="2017-04-12T00:00:00"/>
    <s v="Case received on assignment today."/>
    <d v="2017-04-01T00:00:00"/>
    <m/>
    <x v="0"/>
    <m/>
  </r>
  <r>
    <s v="Sh. Kuldeep Narayan Additional Sessions Judge"/>
    <s v="Pilot Court"/>
    <s v="District and Sessions Judge, West, THC"/>
    <s v="West"/>
    <x v="3"/>
    <x v="69"/>
    <m/>
    <m/>
    <x v="9"/>
    <s v="SC"/>
    <n v="2016"/>
    <s v="State"/>
    <s v="Sher Khan etc"/>
    <x v="9"/>
    <s v="Statement of Accused"/>
    <x v="2"/>
    <m/>
    <s v="Ld. Presiding Officer was on leave, hence, the case was taken up by the Ld. Link ASJ. Case was listed for recording Statement of accused person which was adjourned for the next date."/>
    <s v="Ld. Presiding Officer was on leave."/>
    <d v="2017-04-11T00:00:00"/>
    <m/>
    <d v="2013-10-30T00:00:00"/>
    <d v="2017-08-19T00:00:00"/>
    <x v="1"/>
    <s v="ACQUITTED"/>
  </r>
  <r>
    <s v="Sh. Kuldeep Narayan Additional Sessions Judge"/>
    <s v="Pilot Court"/>
    <s v="District and Sessions Judge, West, THC"/>
    <s v="West"/>
    <x v="3"/>
    <x v="69"/>
    <m/>
    <m/>
    <x v="56"/>
    <s v="SC"/>
    <n v="2016"/>
    <s v="State"/>
    <s v="Gurdit Etc"/>
    <x v="2"/>
    <s v="Statement of Accused"/>
    <x v="2"/>
    <m/>
    <s v="Ld. Presiding Officer was on leave, hence, the case was taken up by the Ld. Link ASJ. Case was listed for recording Statement of accused person which was adjourned for the next date. ."/>
    <s v="Ld. Presiding Officer was on leave."/>
    <d v="2017-04-17T00:00:00"/>
    <m/>
    <d v="2012-01-17T00:00:00"/>
    <d v="2017-11-30T00:00:00"/>
    <x v="1"/>
    <s v="CONVICTED and FINED"/>
  </r>
  <r>
    <s v="Sh. Kuldeep Narayan Additional Sessions Judge"/>
    <s v="Pilot Court"/>
    <s v="District and Sessions Judge, West, THC"/>
    <s v="West"/>
    <x v="3"/>
    <x v="70"/>
    <s v="198/16/0"/>
    <s v="Khyala"/>
    <x v="38"/>
    <s v="SC"/>
    <n v="2016"/>
    <s v="State"/>
    <s v="Vedpal etc"/>
    <x v="33"/>
    <s v="Charge"/>
    <x v="0"/>
    <n v="30"/>
    <s v="Arguments on the point of charge were heard._x000a_Matter was listed for order on charge."/>
    <s v="Arguments concluded today."/>
    <d v="2017-04-15T00:00:00"/>
    <m/>
    <d v="2016-08-03T00:00:00"/>
    <m/>
    <x v="0"/>
    <m/>
  </r>
  <r>
    <s v="Sh. Kuldeep Narayan Additional Sessions Judge"/>
    <s v="Pilot Court"/>
    <s v="District and Sessions Judge, West, THC"/>
    <s v="West"/>
    <x v="3"/>
    <x v="70"/>
    <s v="296/2016"/>
    <s v="Paschim Vihar"/>
    <x v="21"/>
    <s v="SC"/>
    <n v="2016"/>
    <s v="State"/>
    <s v="Dheeraj etc."/>
    <x v="18"/>
    <s v="P.E"/>
    <x v="1"/>
    <n v="90"/>
    <s v="PW-2 cross-examined and discharged._x000a_Bail application of Hansraj was considered and rejected."/>
    <s v="No other PW was present."/>
    <d v="2017-04-20T00:00:00"/>
    <m/>
    <d v="2016-11-16T00:00:00"/>
    <m/>
    <x v="0"/>
    <m/>
  </r>
  <r>
    <s v="Sh. Kuldeep Narayan Additional Sessions Judge"/>
    <s v="Pilot Court"/>
    <s v="District and Sessions Judge, West, THC"/>
    <s v="West"/>
    <x v="3"/>
    <x v="70"/>
    <m/>
    <m/>
    <x v="46"/>
    <s v="SC"/>
    <n v="2017"/>
    <s v="State"/>
    <s v="Ashok Kumar"/>
    <x v="15"/>
    <s v="P.E"/>
    <x v="1"/>
    <n v="90"/>
    <s v="PW-2 examined and discharged._x000a_PW Mukesh was exempted from appearance as he had gone out of station due to some accident by fire at the house of his maternal uncle._x000a_I.O sent request for exemption from appearance as he was pre-occupied in postmortem in some other case."/>
    <s v="No other PW was present."/>
    <d v="2017-04-21T00:00:00"/>
    <m/>
    <d v="2017-02-06T00:00:00"/>
    <d v="2017-11-30T00:00:00"/>
    <x v="1"/>
    <s v="CONVICTED and FINED"/>
  </r>
  <r>
    <s v="Sh. Kuldeep Narayan Additional Sessions Judge"/>
    <s v="Pilot Court"/>
    <s v="District and Sessions Judge, West, THC"/>
    <s v="West"/>
    <x v="3"/>
    <x v="70"/>
    <m/>
    <m/>
    <x v="19"/>
    <s v="SC"/>
    <n v="2016"/>
    <s v="State"/>
    <s v="Nasurddin etc"/>
    <x v="17"/>
    <s v="Final Arguments"/>
    <x v="4"/>
    <n v="30"/>
    <s v="Part arguments heard."/>
    <s v="Arguments were not concluded."/>
    <d v="2017-04-24T00:00:00"/>
    <m/>
    <d v="2012-08-27T00:00:00"/>
    <d v="2017-04-29T00:00:00"/>
    <x v="1"/>
    <s v="ACQUITTED"/>
  </r>
  <r>
    <s v="Sh. Kuldeep Narayan Additional Sessions Judge"/>
    <s v="Pilot Court"/>
    <s v="District and Sessions Judge, West, THC"/>
    <s v="West"/>
    <x v="3"/>
    <x v="70"/>
    <s v="746/2016"/>
    <s v="Hari Nagar"/>
    <x v="57"/>
    <s v="SC"/>
    <n v="2017"/>
    <s v="State"/>
    <s v="Sagar etc"/>
    <x v="2"/>
    <s v="Charge_x000a_( Bail Application)"/>
    <x v="0"/>
    <n v="30"/>
    <s v="File taken up._x000a_Arguments on application for grant of bail to accused Subham @ Hunny was considered and rejected."/>
    <s v="Case adjourned for the date already fixed."/>
    <d v="2017-04-12T00:00:00"/>
    <m/>
    <d v="2017-04-01T00:00:00"/>
    <m/>
    <x v="0"/>
    <m/>
  </r>
  <r>
    <s v="Sh. Kuldeep Narayan Additional Sessions Judge"/>
    <s v="Pilot Court"/>
    <s v="District and Sessions Judge, West, THC"/>
    <s v="West"/>
    <x v="3"/>
    <x v="71"/>
    <s v="326/2016"/>
    <s v="Vikas Puri"/>
    <x v="7"/>
    <s v="SC"/>
    <n v="2016"/>
    <s v="State"/>
    <s v="Nasir @ Poli etc"/>
    <x v="7"/>
    <s v="P.E"/>
    <x v="1"/>
    <n v="20"/>
    <s v="PW-1 Upma Narang was present for cross-examination. However, none of the counsel for accused persons appeared though awaited till 11 a.m. Naib Court also made a telephonic call to Sh. Pankaj Srivastav, Ld. Counsel for five accused persons, who did not pick the phone and disconnected the call._x000a_Case was adjourned subject to cost of Rs.1,000/- to be paid by each accused person on the next date of hearing."/>
    <s v="Ld. counsels for the accused persons were not present."/>
    <d v="2017-04-24T00:00:00"/>
    <m/>
    <d v="2016-08-31T00:00:00"/>
    <m/>
    <x v="0"/>
    <m/>
  </r>
  <r>
    <s v="Sh. Kuldeep Narayan Additional Sessions Judge"/>
    <s v="Pilot Court"/>
    <s v="District and Sessions Judge, West, THC"/>
    <s v="West"/>
    <x v="3"/>
    <x v="71"/>
    <s v="162/2012"/>
    <s v="Ranjit Nagar"/>
    <x v="40"/>
    <s v="SC"/>
    <n v="2016"/>
    <s v="State"/>
    <s v="Mohd. Kayum @ Imran Etc"/>
    <x v="35"/>
    <s v="P.E"/>
    <x v="1"/>
    <n v="20"/>
    <s v="Accused Safiqullan was absent. NBW was issued against him. His bail bonds were forfeited. Notice u/S 446 Cr.P.C was issued to the surety._x000a_Complainant Moindduin stated that he could not succeed in contacting his brother Nasruddin Ansari in Nepal. He was directed to call his brother on the next date._x000a_IO was also not present being on leave._x000a_Case adjourned for appearance of accused Safiqullan."/>
    <s v="Accused Safiqullan was absent."/>
    <d v="2017-04-26T00:00:00"/>
    <m/>
    <d v="2016-11-26T00:00:00"/>
    <m/>
    <x v="0"/>
    <m/>
  </r>
  <r>
    <s v="Sh. Kuldeep Narayan Additional Sessions Judge"/>
    <s v="Pilot Court"/>
    <s v="District and Sessions Judge, West, THC"/>
    <s v="West"/>
    <x v="3"/>
    <x v="71"/>
    <m/>
    <m/>
    <x v="20"/>
    <s v="SC"/>
    <n v="2016"/>
    <s v="State"/>
    <s v="Gopal Singh etc"/>
    <x v="2"/>
    <s v="P.E"/>
    <x v="1"/>
    <n v="60"/>
    <s v="PW-5 was examined-in-chief, cross-examined and was discharged. Four PWs were summoned for two dates i.e. 17.4.2017 and 19.04.2017"/>
    <s v="No other PW was present."/>
    <d v="2017-04-17T00:00:00"/>
    <m/>
    <d v="2016-11-28T00:00:00"/>
    <d v="2018-01-30T00:00:00"/>
    <x v="1"/>
    <s v="ACQUITTED"/>
  </r>
  <r>
    <s v="Sh. Kuldeep Narayan Additional Sessions Judge"/>
    <s v="Pilot Court"/>
    <s v="District and Sessions Judge, West, THC"/>
    <s v="West"/>
    <x v="3"/>
    <x v="71"/>
    <m/>
    <m/>
    <x v="17"/>
    <s v="SC"/>
    <n v="2016"/>
    <s v="State"/>
    <s v="Anzar @ Raju"/>
    <x v="16"/>
    <s v="Statement of Accused"/>
    <x v="2"/>
    <n v="10"/>
    <s v="Questions to be put to the accused were not prepared."/>
    <s v="Statement of accused was not ready."/>
    <d v="2017-04-19T00:00:00"/>
    <m/>
    <d v="2013-08-12T00:00:00"/>
    <d v="2017-09-27T00:00:00"/>
    <x v="1"/>
    <s v="ACQUITTED"/>
  </r>
  <r>
    <s v="Sh. Kuldeep Narayan Additional Sessions Judge"/>
    <s v="Pilot Court"/>
    <s v="District and Sessions Judge, West, THC"/>
    <s v="West"/>
    <x v="3"/>
    <x v="71"/>
    <s v="226/2011"/>
    <s v="Moti Nagar"/>
    <x v="42"/>
    <s v="SC"/>
    <n v="2016"/>
    <s v="State"/>
    <s v="Sant Sharan Nehra etc"/>
    <x v="37"/>
    <s v="D.E"/>
    <x v="3"/>
    <n v="30"/>
    <s v="DW-1 was examined-in-chief, cross-examined and was discharged. DE closed. Case listed for final arguments."/>
    <s v="After closure of defence evidence, case adjourned for final arguments."/>
    <d v="2017-04-26T00:00:00"/>
    <m/>
    <d v="2012-02-10T00:00:00"/>
    <m/>
    <x v="0"/>
    <m/>
  </r>
  <r>
    <s v="Sh. Kuldeep Narayan Additional Sessions Judge"/>
    <s v="Pilot Court"/>
    <s v="District and Sessions Judge, West, THC"/>
    <s v="West"/>
    <x v="3"/>
    <x v="71"/>
    <m/>
    <m/>
    <x v="13"/>
    <s v="SC"/>
    <n v="2016"/>
    <s v="State"/>
    <s v="Anand &amp; Ors"/>
    <x v="13"/>
    <s v="Final Arguments"/>
    <x v="4"/>
    <n v="60"/>
    <s v="Part arguments heard on behalf of the State._x000a_Case adjourned for further arguments."/>
    <s v="Arguments were not concluded."/>
    <d v="2017-04-25T00:00:00"/>
    <m/>
    <d v="2002-10-18T00:00:00"/>
    <d v="2017-12-23T00:00:00"/>
    <x v="1"/>
    <s v="ACQUITTED"/>
  </r>
  <r>
    <s v="Sh. Kuldeep Narayan Additional Sessions Judge"/>
    <s v="Pilot Court"/>
    <s v="District and Sessions Judge, West, THC"/>
    <s v="West"/>
    <x v="3"/>
    <x v="71"/>
    <s v="214/2011"/>
    <s v="Ranhola"/>
    <x v="10"/>
    <s v="SC"/>
    <n v="2016"/>
    <s v="State"/>
    <s v="Ravinder @ Solanki etc"/>
    <x v="10"/>
    <s v="P.E (Bail application)"/>
    <x v="1"/>
    <n v="10"/>
    <s v="File taken up on bail application moved on behalf of accused Ravinder Solanki. Copy supplied._x000a_Case adjourned for reply and arguments on interim bail application on 11-4-2017."/>
    <s v="Adjourned for reply &amp; arguments."/>
    <d v="2017-04-11T00:00:00"/>
    <m/>
    <d v="2012-02-16T00:00:00"/>
    <m/>
    <x v="0"/>
    <m/>
  </r>
  <r>
    <s v="Sh. Kuldeep Narayan Additional Sessions Judge"/>
    <s v="Pilot Court"/>
    <s v="District and Sessions Judge, West, THC"/>
    <s v="West"/>
    <x v="3"/>
    <x v="71"/>
    <s v="326/2016"/>
    <s v="Vikas Puri"/>
    <x v="7"/>
    <s v="SC"/>
    <n v="2016"/>
    <s v="State"/>
    <s v="Nasir @ Poli etc"/>
    <x v="7"/>
    <s v="P.E (Bail application)"/>
    <x v="1"/>
    <n v="10"/>
    <s v="File taken up on bail application moved on behalf of accused Mohsin. Copy supplied._x000a_Case adjourned for reply and arguments on interim bail application on 13-4-2017."/>
    <s v="Adjourned for reply &amp; arguments."/>
    <d v="2017-04-13T00:00:00"/>
    <m/>
    <d v="2016-08-31T00:00:00"/>
    <m/>
    <x v="0"/>
    <m/>
  </r>
  <r>
    <s v="Sh. Kuldeep Narayan Additional Sessions Judge"/>
    <s v="Pilot Court"/>
    <s v="District and Sessions Judge, West, THC"/>
    <s v="West"/>
    <x v="3"/>
    <x v="72"/>
    <s v="495/2016"/>
    <s v="Nangloi"/>
    <x v="49"/>
    <s v="SC"/>
    <n v="2017"/>
    <s v="State"/>
    <s v="Dharmender @ Kale"/>
    <x v="43"/>
    <s v="Charge"/>
    <x v="0"/>
    <m/>
    <s v="Case listed for arguments on the point of charge."/>
    <s v="Ld. Presiding officer was on leave."/>
    <d v="2017-04-17T00:00:00"/>
    <s v="Case was put before the Ld. Link Addl. Sessions Judge."/>
    <d v="2017-03-09T00:00:00"/>
    <m/>
    <x v="0"/>
    <m/>
  </r>
  <r>
    <s v="Sh. Kuldeep Narayan Additional Sessions Judge"/>
    <s v="Pilot Court"/>
    <s v="District and Sessions Judge, West, THC"/>
    <s v="West"/>
    <x v="3"/>
    <x v="72"/>
    <s v="211/2010"/>
    <s v="NIHAL VIHAR"/>
    <x v="14"/>
    <s v="SC"/>
    <n v="2016"/>
    <s v="State"/>
    <s v="Parveen etc"/>
    <x v="15"/>
    <s v="P.E"/>
    <x v="1"/>
    <m/>
    <s v="PW- retired Inspector Jaiveer Singh was discharged unexamined. Case listed for prosecution evidence."/>
    <s v="Ld. Presiding officer was on leave."/>
    <d v="2017-04-26T00:00:00"/>
    <s v="Case was put before the Ld. Link Addl. Sessions Judge."/>
    <d v="2011-03-16T00:00:00"/>
    <m/>
    <x v="0"/>
    <m/>
  </r>
  <r>
    <s v="Sh. Kuldeep Narayan Additional Sessions Judge"/>
    <s v="Pilot Court"/>
    <s v="District and Sessions Judge, West, THC"/>
    <s v="West"/>
    <x v="3"/>
    <x v="72"/>
    <s v="313/2016"/>
    <s v="Khyala"/>
    <x v="0"/>
    <s v="SC"/>
    <n v="2016"/>
    <s v="State"/>
    <s v="Sanjay Kr. Sahu &amp; Ors"/>
    <x v="0"/>
    <s v="P.E"/>
    <x v="1"/>
    <m/>
    <s v="PW-Dr. Alice L Thiek was discharged un-examined. Case listed for prosecution evidence on 11-4-2017, the date already fixed."/>
    <s v="Ld. Presiding officer was on leave."/>
    <d v="2017-04-11T00:00:00"/>
    <s v="Case was put before the Ld. Link Addl. Sessions Judge."/>
    <d v="2016-10-26T00:00:00"/>
    <m/>
    <x v="0"/>
    <m/>
  </r>
  <r>
    <s v="Sh. Kuldeep Narayan Additional Sessions Judge"/>
    <s v="Pilot Court"/>
    <s v="District and Sessions Judge, West, THC"/>
    <s v="West"/>
    <x v="3"/>
    <x v="72"/>
    <m/>
    <m/>
    <x v="51"/>
    <s v="SC"/>
    <n v="2016"/>
    <s v="State"/>
    <s v="Arshdeep @ Puneet"/>
    <x v="15"/>
    <s v="Final Arguments"/>
    <x v="4"/>
    <m/>
    <s v="Case listed for final arguments."/>
    <s v="Ld. Presiding officer was on leave."/>
    <d v="2017-04-19T00:00:00"/>
    <s v="Case was put before the Ld. Link Addl. Sessions Judge."/>
    <d v="2009-11-23T00:00:00"/>
    <d v="2018-02-28T00:00:00"/>
    <x v="1"/>
    <s v="CONVICTED and FINED"/>
  </r>
  <r>
    <s v="Sh. Kuldeep Narayan Additional Sessions Judge"/>
    <s v="Pilot Court"/>
    <s v="District and Sessions Judge, West, THC"/>
    <s v="West"/>
    <x v="3"/>
    <x v="73"/>
    <s v="525/2016"/>
    <s v="Anand Parbat"/>
    <x v="52"/>
    <s v="SC"/>
    <n v="2017"/>
    <s v="State"/>
    <s v="Ravinder"/>
    <x v="15"/>
    <s v="Charge"/>
    <x v="0"/>
    <m/>
    <s v="Adjourned for arguments on the point of charge."/>
    <s v="Ld. Presiding officer was on leave."/>
    <d v="2017-04-17T00:00:00"/>
    <s v="Case was put before the Ld. Link Addl. Sessions Judge."/>
    <d v="2017-03-15T00:00:00"/>
    <m/>
    <x v="0"/>
    <m/>
  </r>
  <r>
    <s v="Sh. Kuldeep Narayan Additional Sessions Judge"/>
    <s v="Pilot Court"/>
    <s v="District and Sessions Judge, West, THC"/>
    <s v="West"/>
    <x v="3"/>
    <x v="73"/>
    <m/>
    <m/>
    <x v="16"/>
    <s v="SC"/>
    <n v="2016"/>
    <s v="State"/>
    <s v="Mithlesh"/>
    <x v="15"/>
    <s v="P.E"/>
    <x v="1"/>
    <m/>
    <s v="PW Inspector Mukesh Antil was discharged unexamined. He was summoned again for the next date of hearing."/>
    <s v="Ld. Presiding officer was on leave."/>
    <d v="2017-04-26T00:00:00"/>
    <s v="Case was put before the Ld. Link Addl. Sessions Judge."/>
    <d v="2014-08-07T00:00:00"/>
    <d v="2017-10-31T00:00:00"/>
    <x v="1"/>
    <s v="ACQUITTED"/>
  </r>
  <r>
    <s v="Sh. Kuldeep Narayan Additional Sessions Judge"/>
    <s v="Pilot Court"/>
    <s v="District and Sessions Judge, West, THC"/>
    <s v="West"/>
    <x v="3"/>
    <x v="73"/>
    <s v="110/2009"/>
    <s v="Khyala"/>
    <x v="3"/>
    <s v="SC"/>
    <n v="2016"/>
    <s v="State"/>
    <s v="Raj Kumar @ Gujjar"/>
    <x v="3"/>
    <s v="Statement of Accused"/>
    <x v="2"/>
    <m/>
    <s v="Adjourned for recording statement of accused."/>
    <s v="Ld. Presiding officer was on leave."/>
    <d v="2017-04-11T00:00:00"/>
    <s v="Case was put before the Ld. Link Addl. Sessions Judge."/>
    <d v="2009-09-11T00:00:00"/>
    <m/>
    <x v="0"/>
    <m/>
  </r>
  <r>
    <s v="Sh. Kuldeep Narayan Additional Sessions Judge"/>
    <s v="Pilot Court"/>
    <s v="District and Sessions Judge, West, THC"/>
    <s v="West"/>
    <x v="3"/>
    <x v="73"/>
    <m/>
    <m/>
    <x v="53"/>
    <s v="SC"/>
    <n v="2016"/>
    <s v="State"/>
    <s v="Ranjeet Etc"/>
    <x v="45"/>
    <s v="Final Arguments"/>
    <x v="4"/>
    <m/>
    <s v="Adjourned for final arguments."/>
    <s v="Ld. Presiding officer was on leave."/>
    <d v="2017-04-21T00:00:00"/>
    <s v="Case was put before the Ld. Link Addl. Sessions Judge."/>
    <d v="2012-05-04T00:00:00"/>
    <d v="2017-08-31T00:00:00"/>
    <x v="1"/>
    <s v="ACQUITTED"/>
  </r>
  <r>
    <s v="Sh. Kuldeep Narayan Additional Sessions Judge"/>
    <s v="Pilot Court"/>
    <s v="District and Sessions Judge, West, THC"/>
    <s v="West"/>
    <x v="3"/>
    <x v="73"/>
    <m/>
    <m/>
    <x v="43"/>
    <s v="SC"/>
    <n v="2016"/>
    <s v="State"/>
    <s v="Manoj Kumar etc"/>
    <x v="28"/>
    <s v="Order"/>
    <x v="5"/>
    <m/>
    <s v="Adjourned for orders on the next date."/>
    <s v="Orders not ready"/>
    <d v="2017-04-22T00:00:00"/>
    <m/>
    <d v="2013-09-23T00:00:00"/>
    <d v="2017-04-22T00:00:00"/>
    <x v="1"/>
    <s v="ACQUITTED"/>
  </r>
  <r>
    <s v="Sh. Kuldeep Narayan Additional Sessions Judge"/>
    <s v="Pilot Court"/>
    <s v="District and Sessions Judge, West, THC"/>
    <s v="West"/>
    <x v="3"/>
    <x v="74"/>
    <s v="542/2016"/>
    <s v="Anand Parbat"/>
    <x v="55"/>
    <s v="SC"/>
    <n v="2017"/>
    <s v="State"/>
    <s v="Durga @ Darga"/>
    <x v="15"/>
    <s v="Charge"/>
    <x v="0"/>
    <n v="30"/>
    <s v="Charge qua the offences punishable U/s 302/404 IPC framed against the accused."/>
    <s v="Charge framed today."/>
    <d v="2017-05-01T00:00:00"/>
    <m/>
    <d v="2017-03-23T00:00:00"/>
    <m/>
    <x v="0"/>
    <m/>
  </r>
  <r>
    <s v="Sh. Kuldeep Narayan Additional Sessions Judge"/>
    <s v="Pilot Court"/>
    <s v="District and Sessions Judge, West, THC"/>
    <s v="West"/>
    <x v="3"/>
    <x v="74"/>
    <s v="313/2016"/>
    <s v="Khyala"/>
    <x v="0"/>
    <s v="SC"/>
    <n v="2016"/>
    <s v="State"/>
    <s v="Sanjay Kr. Sahu &amp; Ors"/>
    <x v="0"/>
    <s v="P.E"/>
    <x v="1"/>
    <n v="90"/>
    <s v="PW-6 and PW-7 were examined and discharged. Exemption application moved on behalf of IO was allowed. PW-Dr. B.n Mishra and Dr. Alice L. Thiek were summoned for the next date."/>
    <s v="No other PW was present."/>
    <d v="2017-04-17T00:00:00"/>
    <m/>
    <d v="2016-10-26T00:00:00"/>
    <m/>
    <x v="0"/>
    <m/>
  </r>
  <r>
    <s v="Sh. Kuldeep Narayan Additional Sessions Judge"/>
    <s v="Pilot Court"/>
    <s v="District and Sessions Judge, West, THC"/>
    <s v="West"/>
    <x v="3"/>
    <x v="74"/>
    <s v="793/2016"/>
    <s v="Ranhola"/>
    <x v="47"/>
    <s v="SC"/>
    <n v="2017"/>
    <s v="State"/>
    <s v="Dev Sharan"/>
    <x v="41"/>
    <s v="P.E"/>
    <x v="1"/>
    <n v="90"/>
    <s v="PW-2 was examined-in-chief and partly cross-examined. PW-2 was bound down for the next date. Request for exemption on behalf of the IO was allowed. PW- Smt. Nirjal was also summoned for the next date."/>
    <s v="Due to paucity of time."/>
    <d v="2017-04-25T00:00:00"/>
    <m/>
    <d v="2017-02-10T00:00:00"/>
    <m/>
    <x v="0"/>
    <m/>
  </r>
  <r>
    <s v="Sh. Kuldeep Narayan Additional Sessions Judge"/>
    <s v="Pilot Court"/>
    <s v="District and Sessions Judge, West, THC"/>
    <s v="West"/>
    <x v="3"/>
    <x v="74"/>
    <m/>
    <m/>
    <x v="9"/>
    <s v="SC"/>
    <n v="2016"/>
    <s v="State"/>
    <s v="Sher Khan etc"/>
    <x v="9"/>
    <s v="Statement of Accused"/>
    <x v="2"/>
    <n v="120"/>
    <s v="Statement of all the three accused persons under Section 313 Cr.P.C recorded separately. They chose not to lead any evidence in defence._x000a_Case was adjourned for final arguments."/>
    <s v="Statement of accused persons recorded today."/>
    <d v="2017-04-27T00:00:00"/>
    <m/>
    <d v="2013-10-30T00:00:00"/>
    <d v="2017-08-19T00:00:00"/>
    <x v="1"/>
    <s v="ACQUITTED"/>
  </r>
  <r>
    <s v="Sh. Kuldeep Narayan Additional Sessions Judge"/>
    <s v="Pilot Court"/>
    <s v="District and Sessions Judge, West, THC"/>
    <s v="West"/>
    <x v="3"/>
    <x v="74"/>
    <s v="336/2013"/>
    <s v="Ranhola"/>
    <x v="22"/>
    <s v="SC"/>
    <n v="2016"/>
    <s v="State"/>
    <s v="Chander Bhan etc"/>
    <x v="19"/>
    <s v="D.E"/>
    <x v="3"/>
    <n v="10"/>
    <s v="Request for adjournment made on behalf of counsel for accused persons as the main counsel was out of station. The request was allowed. DW-Mamta was discharged unexamined."/>
    <s v="Counsel for the accused persons was not present."/>
    <d v="2017-04-21T00:00:00"/>
    <m/>
    <d v="2014-01-15T00:00:00"/>
    <m/>
    <x v="0"/>
    <m/>
  </r>
  <r>
    <s v="Sh. Kuldeep Narayan Additional Sessions Judge"/>
    <s v="Pilot Court"/>
    <s v="District and Sessions Judge, West, THC"/>
    <s v="West"/>
    <x v="3"/>
    <x v="74"/>
    <m/>
    <m/>
    <x v="30"/>
    <s v="SC"/>
    <n v="2016"/>
    <s v="State"/>
    <s v="Amarjeet Singh @ Raju"/>
    <x v="25"/>
    <s v="Final Arguments"/>
    <x v="4"/>
    <n v="30"/>
    <s v="Part arguments heard."/>
    <s v="Arguments were not concluded."/>
    <d v="2017-04-25T00:00:00"/>
    <m/>
    <d v="2011-11-17T00:00:00"/>
    <d v="2017-05-29T00:00:00"/>
    <x v="1"/>
    <s v="CONVICTED and FINED"/>
  </r>
  <r>
    <s v="Sh. Kuldeep Narayan Additional Sessions Judge"/>
    <s v="Pilot Court"/>
    <s v="District and Sessions Judge, West, THC"/>
    <s v="West"/>
    <x v="3"/>
    <x v="75"/>
    <s v="746/2016"/>
    <s v="Hari Nagar"/>
    <x v="57"/>
    <s v="SC"/>
    <n v="2017"/>
    <s v="State"/>
    <s v="Sagar etc"/>
    <x v="2"/>
    <s v="Charge"/>
    <x v="0"/>
    <n v="30"/>
    <s v="Arguments on the point of charge heard. Charge against accused persons framed separately._x000a_Matter adjourned for prosecution evidence."/>
    <s v="Charge framed today."/>
    <d v="2017-04-27T00:00:00"/>
    <m/>
    <d v="2017-04-01T00:00:00"/>
    <m/>
    <x v="0"/>
    <m/>
  </r>
  <r>
    <s v="Sh. Kuldeep Narayan Additional Sessions Judge"/>
    <s v="Pilot Court"/>
    <s v="District and Sessions Judge, West, THC"/>
    <s v="West"/>
    <x v="3"/>
    <x v="75"/>
    <s v="514/2013"/>
    <s v="Hari Nagar"/>
    <x v="15"/>
    <s v="SC"/>
    <n v="2016"/>
    <s v="State"/>
    <s v="Pappu Yadav"/>
    <x v="15"/>
    <s v="P.E"/>
    <x v="1"/>
    <n v="5"/>
    <s v="Summon sent to IO/Inspector Kamaldeep received back with report that he is on earned leave for 15 days. Matter adjourned for P.E"/>
    <s v="IO was not present."/>
    <d v="2017-04-28T00:00:00"/>
    <m/>
    <d v="2014-02-10T00:00:00"/>
    <m/>
    <x v="0"/>
    <m/>
  </r>
  <r>
    <s v="Sh. Kuldeep Narayan Additional Sessions Judge"/>
    <s v="Pilot Court"/>
    <s v="District and Sessions Judge, West, THC"/>
    <s v="West"/>
    <x v="3"/>
    <x v="75"/>
    <m/>
    <m/>
    <x v="35"/>
    <s v="SC"/>
    <n v="2017"/>
    <s v="State"/>
    <s v="Pintu Kumar"/>
    <x v="29"/>
    <s v="P.E"/>
    <x v="1"/>
    <n v="45"/>
    <s v="PW-5 and PW-6 were examined-in-chief. Their Cross-examination was deferred as counsel for accused was stated to be not available today. Both the above-said PWS were summoned again for the next date."/>
    <s v="Counsel for accused was not present and PWs could not be cross-examined."/>
    <d v="2017-04-28T00:00:00"/>
    <m/>
    <d v="2016-12-22T00:00:00"/>
    <d v="2017-10-14T00:00:00"/>
    <x v="1"/>
    <s v="CONVICTED and FINED"/>
  </r>
  <r>
    <s v="Sh. Kuldeep Narayan Additional Sessions Judge"/>
    <s v="Pilot Court"/>
    <s v="District and Sessions Judge, West, THC"/>
    <s v="West"/>
    <x v="3"/>
    <x v="75"/>
    <s v="563/2014"/>
    <s v="Rajouri Garden"/>
    <x v="32"/>
    <s v="SC"/>
    <n v="2016"/>
    <s v="State"/>
    <s v="Rohit Kumar etc"/>
    <x v="26"/>
    <s v="D.E"/>
    <x v="3"/>
    <n v="150"/>
    <s v="DW-5 and DW-6 were examined and discharged. DW- Dr. Zahoor was absent despite service of bailable warrants. Non-bailable warrants were issued against DW. Dr. Zahoor."/>
    <s v="No other DW was present."/>
    <d v="2017-04-24T00:00:00"/>
    <m/>
    <d v="2014-08-23T00:00:00"/>
    <m/>
    <x v="0"/>
    <m/>
  </r>
  <r>
    <s v="Sh. Kuldeep Narayan Additional Sessions Judge"/>
    <s v="Pilot Court"/>
    <s v="District and Sessions Judge, West, THC"/>
    <s v="West"/>
    <x v="3"/>
    <x v="75"/>
    <m/>
    <m/>
    <x v="37"/>
    <s v="SC"/>
    <n v="2016"/>
    <s v="State"/>
    <s v="Prem Sharma"/>
    <x v="31"/>
    <s v="Final Arguments"/>
    <x v="4"/>
    <n v="30"/>
    <s v="None appeared on behalf of the accused. Part arguments heard on behalf of the State."/>
    <s v="Counsel for accused was not present. Arguments not concluded."/>
    <d v="2017-04-28T00:00:00"/>
    <m/>
    <d v="2013-05-20T00:00:00"/>
    <d v="2017-05-31T00:00:00"/>
    <x v="1"/>
    <s v="ACQUITTED"/>
  </r>
  <r>
    <s v="Sh. Kuldeep Narayan Additional Sessions Judge"/>
    <s v="Pilot Court"/>
    <s v="District and Sessions Judge, West, THC"/>
    <s v="West"/>
    <x v="3"/>
    <x v="75"/>
    <s v="298/2012"/>
    <s v="Hari Nagar"/>
    <x v="5"/>
    <s v="SC"/>
    <n v="2016"/>
    <s v="State"/>
    <s v="Hari Om"/>
    <x v="5"/>
    <s v="Final Arguments"/>
    <x v="4"/>
    <n v="90"/>
    <s v="Part arguments heard on behalf of the accused. Case adjourned for further arguments."/>
    <s v="Arguments were not concluded."/>
    <d v="2017-04-20T00:00:00"/>
    <m/>
    <d v="2012-12-20T00:00:00"/>
    <m/>
    <x v="0"/>
    <m/>
  </r>
  <r>
    <s v="Sh. Kuldeep Narayan Additional Sessions Judge"/>
    <s v="Pilot Court"/>
    <s v="District and Sessions Judge, West, THC"/>
    <s v="West"/>
    <x v="3"/>
    <x v="75"/>
    <s v="92/2010"/>
    <s v="NIHAL VIHAR"/>
    <x v="24"/>
    <s v="SC"/>
    <n v="2016"/>
    <s v="State"/>
    <s v="Vidhya Sagar etc"/>
    <x v="20"/>
    <s v="D.E (Bail Applications)"/>
    <x v="3"/>
    <n v="30"/>
    <s v="Arguments on the separate interim bail applications of accused persons Vidhya Sagar and K.K. Maheshwari heard. The applications were considered and rejected."/>
    <s v="Matter adjourned for the date already fixed."/>
    <d v="2017-04-18T00:00:00"/>
    <m/>
    <d v="2010-11-20T00:00:00"/>
    <m/>
    <x v="0"/>
    <m/>
  </r>
  <r>
    <s v="Sh. Kuldeep Narayan Additional Sessions Judge"/>
    <s v="Pilot Court"/>
    <s v="District and Sessions Judge, West, THC"/>
    <s v="West"/>
    <x v="3"/>
    <x v="75"/>
    <s v="557/2016"/>
    <s v="NIHAL VIHAR"/>
    <x v="1"/>
    <s v="SC"/>
    <n v="2016"/>
    <s v="State"/>
    <s v="Manish Kumar etc"/>
    <x v="34"/>
    <s v="P.E (Bail application)"/>
    <x v="1"/>
    <n v="30"/>
    <s v="Arguments on common bail application under Section 439 Cr.P.C moved behalf of both accused persons Manish and Pintu heard. The application was considered and rejected."/>
    <s v="Matter adjourned for the date already fixed."/>
    <d v="2017-04-18T00:00:00"/>
    <m/>
    <d v="2016-11-05T00:00:00"/>
    <m/>
    <x v="0"/>
    <m/>
  </r>
  <r>
    <s v="Sh. Kuldeep Narayan Additional Sessions Judge"/>
    <s v="Pilot Court"/>
    <s v="District and Sessions Judge, West, THC"/>
    <s v="West"/>
    <x v="3"/>
    <x v="76"/>
    <s v="412/2016"/>
    <s v="NIHAL VIHAR"/>
    <x v="44"/>
    <s v="SC"/>
    <n v="2016"/>
    <s v="State"/>
    <s v="Pardeep Sharma"/>
    <x v="15"/>
    <s v="P.E"/>
    <x v="1"/>
    <n v="30"/>
    <s v="Summons sent to IO received with request for exemption which was considered. PW-5 was partly examined-in-chief. His cross-examination was deferred on the request of Ld. Addl. PP for the State as the assistance of IO was required. PW-5 was bound down for the next date. Two more PWs were summoned for 03.05.2017 and 04.05.2017."/>
    <s v="On the request of Ld. Addl. PP for the State."/>
    <d v="2017-05-03T00:00:00"/>
    <m/>
    <d v="2016-09-15T00:00:00"/>
    <m/>
    <x v="0"/>
    <m/>
  </r>
  <r>
    <s v="Sh. Kuldeep Narayan Additional Sessions Judge"/>
    <s v="Pilot Court"/>
    <s v="District and Sessions Judge, West, THC"/>
    <s v="West"/>
    <x v="3"/>
    <x v="76"/>
    <s v="677/2016"/>
    <s v="Tilak Nagar"/>
    <x v="45"/>
    <s v="SC"/>
    <n v="2017"/>
    <s v="State"/>
    <s v="Shamsher Singh @ Shera etc"/>
    <x v="39"/>
    <s v="P.E"/>
    <x v="1"/>
    <n v="10"/>
    <s v="Two public witnesses were absent despite service. B/W issued against them._x000a_IO sent request for exemption from appearance on being vote-counting duty which was considered and allowed."/>
    <s v="No PW was present."/>
    <d v="2017-05-02T00:00:00"/>
    <m/>
    <d v="2017-01-12T00:00:00"/>
    <m/>
    <x v="0"/>
    <m/>
  </r>
  <r>
    <s v="Sh. Kuldeep Narayan Additional Sessions Judge"/>
    <s v="Pilot Court"/>
    <s v="District and Sessions Judge, West, THC"/>
    <s v="West"/>
    <x v="3"/>
    <x v="76"/>
    <s v="854/2016"/>
    <s v="NIHAL VIHAR"/>
    <x v="50"/>
    <s v="SC"/>
    <n v="2017"/>
    <s v="State"/>
    <s v="Shamshad @ Salman &amp; Ors."/>
    <x v="44"/>
    <s v="P.E"/>
    <x v="1"/>
    <n v="120"/>
    <s v="Summons sent to IO received with request for exemption which was considered. PW-1 was examined and discharged. PW- Bobby was discharged unexamined due to paucity of time."/>
    <s v="Due to paucity of time."/>
    <d v="2017-05-03T00:00:00"/>
    <m/>
    <d v="2017-03-09T00:00:00"/>
    <m/>
    <x v="0"/>
    <m/>
  </r>
  <r>
    <s v="Sh. Kuldeep Narayan Additional Sessions Judge"/>
    <s v="Pilot Court"/>
    <s v="District and Sessions Judge, West, THC"/>
    <s v="West"/>
    <x v="3"/>
    <x v="76"/>
    <s v="456/2012"/>
    <s v="Rajouri Garden"/>
    <x v="28"/>
    <s v="SC"/>
    <n v="2016"/>
    <s v="State"/>
    <s v="Darshan Singh"/>
    <x v="23"/>
    <s v="Statement of Accused"/>
    <x v="2"/>
    <n v="10"/>
    <s v="Questions to be put to the accused for his statement under Section 313 Cr.P.C were not prepared. Matter was adjourned."/>
    <s v="Statement of accused was not ready."/>
    <d v="2017-04-28T00:00:00"/>
    <m/>
    <d v="2013-02-21T00:00:00"/>
    <m/>
    <x v="0"/>
    <m/>
  </r>
  <r>
    <s v="Sh. Kuldeep Narayan Additional Sessions Judge"/>
    <s v="Pilot Court"/>
    <s v="District and Sessions Judge, West, THC"/>
    <s v="West"/>
    <x v="3"/>
    <x v="76"/>
    <m/>
    <m/>
    <x v="39"/>
    <s v="SC"/>
    <n v="2016"/>
    <s v="State"/>
    <s v="Jatin etc"/>
    <x v="13"/>
    <s v="Final Arguments"/>
    <x v="4"/>
    <n v="30"/>
    <s v="Part arguments heard."/>
    <s v="Arguments not concluded."/>
    <d v="2017-04-26T00:00:00"/>
    <m/>
    <d v="2012-04-20T00:00:00"/>
    <d v="2018-01-31T00:00:00"/>
    <x v="1"/>
    <s v="ACQUITTED"/>
  </r>
  <r>
    <s v="Sh. Kuldeep Narayan Additional Sessions Judge"/>
    <s v="Pilot Court"/>
    <s v="District and Sessions Judge, West, THC"/>
    <s v="West"/>
    <x v="3"/>
    <x v="76"/>
    <s v="326/2016"/>
    <s v="Vikas Puri"/>
    <x v="7"/>
    <s v="SC"/>
    <n v="2016"/>
    <s v="State"/>
    <s v="Nasir @ Poli etc"/>
    <x v="7"/>
    <s v="P.E (Bail application)"/>
    <x v="1"/>
    <n v="30"/>
    <s v="Arguments on two separate interim bail applications moved on behalf of accused namely Behruddin and Mohsin were heard. The applications were considered and dismissed."/>
    <s v="Matter adjourned for the date already fixed."/>
    <d v="2017-04-24T00:00:00"/>
    <m/>
    <d v="2016-08-31T00:00:00"/>
    <m/>
    <x v="0"/>
    <m/>
  </r>
  <r>
    <s v="Sh. Kuldeep Narayan Additional Sessions Judge"/>
    <s v="Pilot Court"/>
    <s v="District and Sessions Judge, West, THC"/>
    <s v="West"/>
    <x v="3"/>
    <x v="77"/>
    <m/>
    <m/>
    <x v="23"/>
    <s v="SC"/>
    <n v="2016"/>
    <s v="State"/>
    <s v="Hira Lal &amp; Anr."/>
    <x v="2"/>
    <s v="D.E"/>
    <x v="3"/>
    <n v="30"/>
    <s v="DW2 Poonam examined, cross examined and discharged. It is submitted by Ld. Counsel for accused that the defendant evidence may be closed. In view of statement made, DE stands closed. Case fixed for final arguments."/>
    <s v="Defence Evidence was closed."/>
    <d v="2017-05-02T00:00:00"/>
    <m/>
    <d v="2012-09-10T00:00:00"/>
    <d v="2018-03-17T00:00:00"/>
    <x v="1"/>
    <s v="ACQUITTED"/>
  </r>
  <r>
    <s v="Sh. Kuldeep Narayan Additional Sessions Judge"/>
    <s v="Pilot Court"/>
    <s v="District and Sessions Judge, West, THC"/>
    <s v="West"/>
    <x v="3"/>
    <x v="77"/>
    <s v="214/2011"/>
    <s v="Ranhola"/>
    <x v="10"/>
    <s v="SC"/>
    <n v="2016"/>
    <s v="State"/>
    <s v="Ravinder Solanki &amp; Ors."/>
    <x v="10"/>
    <s v="P.E (Bail application)"/>
    <x v="1"/>
    <n v="15"/>
    <s v="It is submitted by Ld. Counsel for accused that accused does not want to press the bail application and may be allowed to withdraw the same. To this effect statement of counsel for accused recorded separately. Application stands dismissed as withdrawn"/>
    <s v="Bail application dismissed as withdrawn. Case adjourned for date already fixed."/>
    <d v="2017-04-25T00:00:00"/>
    <m/>
    <d v="2012-02-16T00:00:00"/>
    <m/>
    <x v="0"/>
    <m/>
  </r>
  <r>
    <s v="Sh. Kuldeep Narayan Additional Sessions Judge"/>
    <s v="Pilot Court"/>
    <s v="District and Sessions Judge, West, THC"/>
    <s v="West"/>
    <x v="3"/>
    <x v="77"/>
    <s v="198/16/0"/>
    <s v="Khyala"/>
    <x v="38"/>
    <s v="SC"/>
    <n v="2016"/>
    <s v="State"/>
    <s v="Vedpal etc."/>
    <x v="33"/>
    <s v="Order on Charge"/>
    <x v="5"/>
    <n v="10"/>
    <s v="Orders could not be dictated as both the regular Stenographers were on leave."/>
    <s v="Both the regular were Stenographers on leave."/>
    <d v="2017-04-20T00:00:00"/>
    <m/>
    <d v="2016-08-03T00:00:00"/>
    <m/>
    <x v="0"/>
    <m/>
  </r>
  <r>
    <s v="Sh. Kuldeep Narayan Additional Sessions Judge"/>
    <s v="Pilot Court"/>
    <s v="District and Sessions Judge, West, THC"/>
    <s v="West"/>
    <x v="3"/>
    <x v="78"/>
    <s v="495/2016"/>
    <s v="Nangloi"/>
    <x v="49"/>
    <s v="SC"/>
    <n v="2017"/>
    <s v="State"/>
    <s v="Dharmender @ Kale"/>
    <x v="43"/>
    <s v="Charge"/>
    <x v="0"/>
    <n v="30"/>
    <s v="Arguments on the point of charge heard. Charge framed separately._x000a_Case adjourned for P.E"/>
    <s v="Charge framed today."/>
    <d v="2017-05-04T00:00:00"/>
    <m/>
    <d v="2017-03-09T00:00:00"/>
    <m/>
    <x v="0"/>
    <m/>
  </r>
  <r>
    <s v="Sh. Kuldeep Narayan Additional Sessions Judge"/>
    <s v="Pilot Court"/>
    <s v="District and Sessions Judge, West, THC"/>
    <s v="West"/>
    <x v="3"/>
    <x v="78"/>
    <s v="313/2016"/>
    <s v="Khyala"/>
    <x v="0"/>
    <s v="SC"/>
    <n v="2016"/>
    <s v="State"/>
    <s v="Sanjay Kr.&amp; Ors"/>
    <x v="0"/>
    <s v="P.E"/>
    <x v="1"/>
    <n v="60"/>
    <s v="PW-8 examined and discharged. B/W issued against Dr. B.N Mishra who was absent despite service."/>
    <s v="No other PW was present."/>
    <d v="2017-05-05T00:00:00"/>
    <m/>
    <d v="2016-10-26T00:00:00"/>
    <m/>
    <x v="0"/>
    <m/>
  </r>
  <r>
    <s v="Sh. Kuldeep Narayan Additional Sessions Judge"/>
    <s v="Pilot Court"/>
    <s v="District and Sessions Judge, West, THC"/>
    <s v="West"/>
    <x v="3"/>
    <x v="78"/>
    <m/>
    <m/>
    <x v="20"/>
    <s v="SC"/>
    <n v="2016"/>
    <s v="State"/>
    <s v="Gopal Singh"/>
    <x v="2"/>
    <s v="P.E"/>
    <x v="1"/>
    <n v="120"/>
    <s v="PW-6 examined and discharged._x000a_PW-7 Dr. Bhawna examined and discharged._x000a_Ld. counsel for accused made a statement that he does not dispute genuineness of certain documents which was recorded separately. The said documents were exhibited as Ex.PX-1 to Ex.PX-10. Accordingly, the witnesses to prove these documents were dropped from the list of witnesses."/>
    <s v="No other PW was present."/>
    <d v="2017-04-19T00:00:00"/>
    <s v="After recording statement of Ld. Counsel for the accused U/s 294 Cr.P.C, 12 PWs were dropped."/>
    <d v="2016-11-28T00:00:00"/>
    <d v="2018-01-30T00:00:00"/>
    <x v="1"/>
    <s v="ACQUITTED"/>
  </r>
  <r>
    <s v="Sh. Kuldeep Narayan Additional Sessions Judge"/>
    <s v="Pilot Court"/>
    <s v="District and Sessions Judge, West, THC"/>
    <s v="West"/>
    <x v="3"/>
    <x v="78"/>
    <s v="840/2016"/>
    <s v="Ranhola"/>
    <x v="48"/>
    <s v="SC"/>
    <n v="2017"/>
    <s v="State"/>
    <s v="Sandeep Sehrawat Etc"/>
    <x v="9"/>
    <s v="P.E"/>
    <x v="1"/>
    <n v="60"/>
    <s v="PW-3 examined and partly cross-examined. _x000a_On request of counsel for accused, further cross-examination of PW-3 was deferred. PW-3 was bound down."/>
    <s v="On request of counsel for the accused. Due to paucity of time."/>
    <d v="2017-04-18T00:00:00"/>
    <m/>
    <d v="2017-02-17T00:00:00"/>
    <m/>
    <x v="0"/>
    <m/>
  </r>
  <r>
    <s v="Sh. Kuldeep Narayan Additional Sessions Judge"/>
    <s v="Pilot Court"/>
    <s v="District and Sessions Judge, West, THC"/>
    <s v="West"/>
    <x v="3"/>
    <x v="78"/>
    <m/>
    <m/>
    <x v="56"/>
    <s v="SC"/>
    <n v="2016"/>
    <s v="State"/>
    <s v="Gurdit Etc"/>
    <x v="2"/>
    <s v="Statement of Accused"/>
    <x v="2"/>
    <n v="10"/>
    <s v="Questions to be put to the accused for recording his statement under Section 313 Cr.P.C were not prepared._x000a_Case adjourned for recording S.A"/>
    <s v="Questions to be put to the accused were not prepared."/>
    <d v="2017-05-02T00:00:00"/>
    <s v="There are 25 PWs in the case."/>
    <d v="2012-01-17T00:00:00"/>
    <d v="2017-11-30T00:00:00"/>
    <x v="1"/>
    <s v="CONVICTED and FINED"/>
  </r>
  <r>
    <s v="Sh. Kuldeep Narayan Additional Sessions Judge"/>
    <s v="Pilot Court"/>
    <s v="District and Sessions Judge, West, THC"/>
    <s v="West"/>
    <x v="3"/>
    <x v="78"/>
    <m/>
    <m/>
    <x v="18"/>
    <s v="SC"/>
    <n v="2016"/>
    <s v="State"/>
    <s v="Mukesh Kr"/>
    <x v="15"/>
    <s v="Final Arguments"/>
    <x v="4"/>
    <n v="30"/>
    <s v="Part arguments heard on behalf of the State."/>
    <s v="Arguments were not concluded."/>
    <d v="2017-04-24T00:00:00"/>
    <m/>
    <d v="2010-04-06T00:00:00"/>
    <d v="2017-07-31T00:00:00"/>
    <x v="1"/>
    <s v="CONVICTED"/>
  </r>
  <r>
    <s v="Sh. Kuldeep Narayan Additional Sessions Judge"/>
    <s v="Pilot Court"/>
    <s v="District and Sessions Judge, West, THC"/>
    <s v="West"/>
    <x v="3"/>
    <x v="78"/>
    <s v="838/2016"/>
    <s v="NIHAL VIHAR"/>
    <x v="58"/>
    <s v="SC"/>
    <n v="2017"/>
    <s v="State"/>
    <s v="Pappu @ Kabir"/>
    <x v="15"/>
    <s v="Charge"/>
    <x v="0"/>
    <n v="10"/>
    <s v="Ld. counsel for the accused sought time to argue on the point of charge as he was yet to go through the charge-sheet and other documents. Request was allowed."/>
    <s v="Arguments on the point of charge not addressed by counsel for the accused."/>
    <d v="2017-04-21T00:00:00"/>
    <s v="Fresh case received by assignment today."/>
    <d v="2017-04-17T00:00:00"/>
    <m/>
    <x v="0"/>
    <m/>
  </r>
  <r>
    <s v="Sh. Kuldeep Narayan Additional Sessions Judge"/>
    <s v="Pilot Court"/>
    <s v="District and Sessions Judge, West, THC"/>
    <s v="West"/>
    <x v="3"/>
    <x v="79"/>
    <s v="557/2016"/>
    <s v="NIHAL VIHAR"/>
    <x v="1"/>
    <s v="SC"/>
    <n v="2016"/>
    <s v="State"/>
    <s v="Manish Kumar"/>
    <x v="1"/>
    <s v="P.E"/>
    <x v="1"/>
    <n v="45"/>
    <s v="PW-4 was examined and discharged. Bailable warrants were issued against PW-SI Ganga Prashad and PW-HC Kanwar Lal, who did not appear despite service of summons."/>
    <s v="No other PW was present."/>
    <d v="2017-05-08T00:00:00"/>
    <m/>
    <d v="2016-11-05T00:00:00"/>
    <m/>
    <x v="0"/>
    <m/>
  </r>
  <r>
    <s v="Sh. Kuldeep Narayan Additional Sessions Judge"/>
    <s v="Pilot Court"/>
    <s v="District and Sessions Judge, West, THC"/>
    <s v="West"/>
    <x v="3"/>
    <x v="79"/>
    <s v="840/2016"/>
    <s v="Ranhola"/>
    <x v="48"/>
    <s v="SC"/>
    <n v="2017"/>
    <s v="State"/>
    <s v="Sandeep Sehrawat Etc"/>
    <x v="9"/>
    <s v="P.E"/>
    <x v="1"/>
    <n v="60"/>
    <s v="PW-3 and PW-4 were examined and discharged. Five more PWs were summoned for 9-5-2017 and 12-5-2017."/>
    <s v="No other PW was present."/>
    <d v="2017-05-09T00:00:00"/>
    <m/>
    <d v="2017-02-17T00:00:00"/>
    <m/>
    <x v="0"/>
    <m/>
  </r>
  <r>
    <s v="Sh. Kuldeep Narayan Additional Sessions Judge"/>
    <s v="Pilot Court"/>
    <s v="District and Sessions Judge, West, THC"/>
    <s v="West"/>
    <x v="3"/>
    <x v="79"/>
    <s v="110/2009"/>
    <s v="Khyala"/>
    <x v="3"/>
    <s v="SC"/>
    <n v="2016"/>
    <s v="State"/>
    <s v="Raj Kumar @ Gujjar"/>
    <x v="3"/>
    <s v="Statement of Accused"/>
    <x v="2"/>
    <n v="180"/>
    <s v="Statement of all the four accused under Section 313 Cr.P.C recorded separately. Only accused Nazmul chose to lead evidence in defence._x000a_Application of accused Hari Om for passing necessary directions to jail authorities for his treatment was disposed of._x000a_Arguments on application for interim bail to accused Nazmul were heard. The application was considered and rejected._x000a_Case was adjourned for D.E"/>
    <s v="Statement of accused under Section 313 Cr.P.C recorded today."/>
    <d v="2017-05-05T00:00:00"/>
    <m/>
    <d v="2009-09-11T00:00:00"/>
    <m/>
    <x v="0"/>
    <m/>
  </r>
  <r>
    <s v="Sh. Kuldeep Narayan Additional Sessions Judge"/>
    <s v="Pilot Court"/>
    <s v="District and Sessions Judge, West, THC"/>
    <s v="West"/>
    <x v="3"/>
    <x v="79"/>
    <s v="92/2010"/>
    <s v="NIHAL VIHAR"/>
    <x v="24"/>
    <s v="SC"/>
    <n v="2016"/>
    <s v="State"/>
    <s v="Vidhya Sagar etc"/>
    <x v="20"/>
    <s v="D.E"/>
    <x v="3"/>
    <n v="15"/>
    <s v="DW-1 was discharged unexamined as counsel for accused Gulab Singh sought adjournment stating that he had to attend another court in after lunch session._x000a_DW-S.K Saini, draftsman was summoned for the next date."/>
    <s v="On the request of counsel for accused Gulab Singh."/>
    <d v="2017-05-01T00:00:00"/>
    <m/>
    <d v="2010-11-20T00:00:00"/>
    <m/>
    <x v="0"/>
    <m/>
  </r>
  <r>
    <s v="Sh. Kuldeep Narayan Additional Sessions Judge"/>
    <s v="Pilot Court"/>
    <s v="District and Sessions Judge, West, THC"/>
    <s v="West"/>
    <x v="3"/>
    <x v="79"/>
    <s v="230/2011"/>
    <s v="Mundka"/>
    <x v="54"/>
    <s v="SC"/>
    <n v="2016"/>
    <s v="State"/>
    <s v="Harender Passi"/>
    <x v="46"/>
    <s v="Final Arguments"/>
    <x v="4"/>
    <n v="30"/>
    <s v="Part arguments on behalf of State heard. Adjournment was prayed by counsel for accused persons as their counsel was not available. They requested for any date after 5.5.2017 as their counsel is busy in Rohini Bar election._x000a_Case was adjourned for further arguments."/>
    <s v="Counsel for accused persons was not present."/>
    <d v="2017-05-11T00:00:00"/>
    <s v="Date was given as Ld. Counsel for the accused persons is not available till 5.5.2017."/>
    <d v="2012-04-13T00:00:00"/>
    <m/>
    <x v="0"/>
    <m/>
  </r>
  <r>
    <s v="Sh. Kuldeep Narayan Additional Sessions Judge"/>
    <s v="Pilot Court"/>
    <s v="District and Sessions Judge, West, THC"/>
    <s v="West"/>
    <x v="3"/>
    <x v="80"/>
    <s v="189/2009"/>
    <s v="Kirti Nagar"/>
    <x v="6"/>
    <s v="SC"/>
    <n v="2016"/>
    <s v="State"/>
    <s v="Ravi @Rambo"/>
    <x v="6"/>
    <s v="P.E"/>
    <x v="1"/>
    <n v="60"/>
    <s v="PW-29 was further examined after framing of additonal charge under Section 174-A IPC against accused Mahesh @ Maheshwa and accused Ajau @ Golden. PE closed. Separate statements of both the above-said accused were recorded whereby they did not want to lead any evidence qua the charge framed U/s 174 A IPC."/>
    <s v="P.E closed."/>
    <d v="2017-05-05T00:00:00"/>
    <m/>
    <d v="2009-10-21T00:00:00"/>
    <m/>
    <x v="0"/>
    <m/>
  </r>
  <r>
    <s v="Sh. Kuldeep Narayan Additional Sessions Judge"/>
    <s v="Pilot Court"/>
    <s v="District and Sessions Judge, West, THC"/>
    <s v="West"/>
    <x v="3"/>
    <x v="80"/>
    <m/>
    <m/>
    <x v="20"/>
    <s v="SC"/>
    <n v="2016"/>
    <s v="State"/>
    <s v="Gopal Singh"/>
    <x v="2"/>
    <s v="P.E"/>
    <x v="1"/>
    <n v="15"/>
    <s v="Summons sent to PW-Ct. Sudhir Kumar received with request that due to deployment in election duty he was not able to appear, which was considered. He was summoned again for the next date. Two more PWS were also summoned for the next date."/>
    <s v="No PW was present."/>
    <d v="2017-05-02T00:00:00"/>
    <m/>
    <d v="2016-11-28T00:00:00"/>
    <d v="2018-01-30T00:00:00"/>
    <x v="1"/>
    <s v="ACQUITTED"/>
  </r>
  <r>
    <s v="Sh. Kuldeep Narayan Additional Sessions Judge"/>
    <s v="Pilot Court"/>
    <s v="District and Sessions Judge, West, THC"/>
    <s v="West"/>
    <x v="3"/>
    <x v="80"/>
    <m/>
    <m/>
    <x v="17"/>
    <s v="SC"/>
    <n v="2016"/>
    <s v="State"/>
    <s v="Anzar @ Raju"/>
    <x v="16"/>
    <s v="Statement of Accused"/>
    <x v="2"/>
    <n v="10"/>
    <s v="Questions to be put to the accused for recording his statement U/s 313 Cr.P.C were not prepared."/>
    <s v="Questions to be to put the accused were not prepared."/>
    <d v="2017-04-25T00:00:00"/>
    <m/>
    <d v="2013-08-12T00:00:00"/>
    <d v="2017-09-27T00:00:00"/>
    <x v="1"/>
    <s v="ACQUITTED"/>
  </r>
  <r>
    <s v="Sh. Kuldeep Narayan Additional Sessions Judge"/>
    <s v="Pilot Court"/>
    <s v="District and Sessions Judge, West, THC"/>
    <s v="West"/>
    <x v="3"/>
    <x v="80"/>
    <m/>
    <m/>
    <x v="31"/>
    <s v="SC"/>
    <n v="2016"/>
    <s v="State"/>
    <s v="Om Dutt"/>
    <x v="15"/>
    <s v="D.E"/>
    <x v="3"/>
    <n v="60"/>
    <s v="Part arguments heard of both sides ._x000a_Case adjourned for further arguments."/>
    <s v="Arguments were not concluded."/>
    <d v="2017-04-27T00:00:00"/>
    <m/>
    <d v="2013-03-11T00:00:00"/>
    <d v="2017-07-22T00:00:00"/>
    <x v="1"/>
    <s v="ACQUITTED"/>
  </r>
  <r>
    <s v="Sh. Kuldeep Narayan Additional Sessions Judge"/>
    <s v="Pilot Court"/>
    <s v="District and Sessions Judge, West, THC"/>
    <s v="West"/>
    <x v="3"/>
    <x v="80"/>
    <m/>
    <m/>
    <x v="51"/>
    <s v="SC"/>
    <n v="2016"/>
    <s v="State"/>
    <s v="Arshdeep @ Puneet"/>
    <x v="15"/>
    <s v="Final Arguments"/>
    <x v="4"/>
    <n v="60"/>
    <s v="Part arguments heard._x000a_Case adjourned for further arguments."/>
    <s v="Arguments were not concluded."/>
    <d v="2017-04-28T00:00:00"/>
    <m/>
    <d v="2009-11-23T00:00:00"/>
    <d v="2018-02-28T00:00:00"/>
    <x v="1"/>
    <s v="CONVICTED and FINED"/>
  </r>
  <r>
    <s v="Sh. Kuldeep Narayan Additional Sessions Judge"/>
    <s v="Pilot Court"/>
    <s v="District and Sessions Judge, West, THC"/>
    <s v="West"/>
    <x v="3"/>
    <x v="81"/>
    <s v="198/16/0"/>
    <s v="Khyala"/>
    <x v="38"/>
    <s v="SC"/>
    <n v="2016"/>
    <s v="State"/>
    <s v="Vedpal etc"/>
    <x v="33"/>
    <s v="Charge"/>
    <x v="0"/>
    <m/>
    <s v="Ld. Presiding Officer was on leave, hence, the case was taken up by Ld. Link ASJ. Accused persons were not produced from JC due to deployment of police staff in MCD Election arrangement to be held on 23.04.2017. Production warrants issued against accused persons for next date. Case adjourned for order on charge."/>
    <s v="Ld. Presiding Officer was on leave."/>
    <d v="2017-04-26T00:00:00"/>
    <m/>
    <d v="2016-08-03T00:00:00"/>
    <m/>
    <x v="0"/>
    <m/>
  </r>
  <r>
    <s v="Sh. Kuldeep Narayan Additional Sessions Judge"/>
    <s v="Pilot Court"/>
    <s v="District and Sessions Judge, West, THC"/>
    <s v="West"/>
    <x v="3"/>
    <x v="81"/>
    <s v="525/2016"/>
    <s v="Anand Parbat"/>
    <x v="52"/>
    <s v="SC"/>
    <n v="2017"/>
    <s v="State"/>
    <s v="Ravinder"/>
    <x v="15"/>
    <s v="Charge"/>
    <x v="0"/>
    <m/>
    <s v="Ld. Presiding Officer was on leave, hence, the case was taken up by Ld. Link ASJ. Accused persons were not produced from JC due to deployment of police staff in MCD Election arrangement to be held on 23.04.2017. Production warrant issued against accused for the next date. Case adjourned for arguments on the point of charge."/>
    <s v="Ld. Presiding Officer was on leave."/>
    <d v="2017-04-27T00:00:00"/>
    <m/>
    <d v="2017-03-15T00:00:00"/>
    <m/>
    <x v="0"/>
    <m/>
  </r>
  <r>
    <s v="Sh. Kuldeep Narayan Additional Sessions Judge"/>
    <s v="Pilot Court"/>
    <s v="District and Sessions Judge, West, THC"/>
    <s v="West"/>
    <x v="3"/>
    <x v="81"/>
    <s v="198/16/0"/>
    <s v="Khyala"/>
    <x v="38"/>
    <s v="SC"/>
    <n v="2016"/>
    <s v="State"/>
    <s v="Vedpal etc"/>
    <x v="33"/>
    <s v="Charge"/>
    <x v="0"/>
    <m/>
    <s v="Ld. Presiding Officer was on leave, hence, the case was taken up by Ld. Link ASJ. Accused persons were not produced from JC due to deployment of police staff in MCD Election arrangement to be held on 23.04.2017. Production warrants issued against accused persons for next date. Case adjourned for order on charge."/>
    <s v="Ld. Presiding Officer was on leave."/>
    <d v="2017-04-26T00:00:00"/>
    <m/>
    <d v="2016-08-03T00:00:00"/>
    <m/>
    <x v="0"/>
    <m/>
  </r>
  <r>
    <s v="Sh. Kuldeep Narayan Additional Sessions Judge"/>
    <s v="Pilot Court"/>
    <s v="District and Sessions Judge, West, THC"/>
    <s v="West"/>
    <x v="3"/>
    <x v="81"/>
    <s v="525/2016"/>
    <s v="Anand Parbat"/>
    <x v="52"/>
    <s v="SC"/>
    <n v="2017"/>
    <s v="State"/>
    <s v="Ravinder"/>
    <x v="15"/>
    <s v="Charge"/>
    <x v="0"/>
    <m/>
    <s v="Ld. Presiding Officer was on leave, hence, the case was taken up by Ld. Link ASJ. Accused persons were not produced from JC due to deployment of police staff in MCD Election arrangement to be held on 23.04.2017. Production warrant issued against accused for the next date. Case adjourned for arguments on the point of charge."/>
    <s v="Ld. Presiding Officer was on leave."/>
    <d v="2017-04-27T00:00:00"/>
    <m/>
    <d v="2017-03-15T00:00:00"/>
    <m/>
    <x v="0"/>
    <m/>
  </r>
  <r>
    <s v="Sh. Kuldeep Narayan Additional Sessions Judge"/>
    <s v="Pilot Court"/>
    <s v="District and Sessions Judge, West, THC"/>
    <s v="West"/>
    <x v="3"/>
    <x v="81"/>
    <s v="331/2016"/>
    <s v="Anand Parbat"/>
    <x v="41"/>
    <s v="SC"/>
    <n v="2016"/>
    <s v="State"/>
    <s v="Dharam Singh @ Billa"/>
    <x v="15"/>
    <s v="P.E"/>
    <x v="1"/>
    <m/>
    <s v="Ld. Presiding Officer was on leave, hence, the case was taken up by Ld. Link ASJ. Accused persons were not produced from JC due to deployment of police staff in MCD Election arrangement to be held on 23.04.2017. PW-1 and PW-2 were summoned for the next date. Production warrant issued against accused. Case adjourned for prosecution evidence."/>
    <s v="Ld. Presiding Officer was on leave."/>
    <d v="2017-05-12T00:00:00"/>
    <m/>
    <d v="2016-11-04T00:00:00"/>
    <m/>
    <x v="0"/>
    <m/>
  </r>
  <r>
    <s v="Sh. Kuldeep Narayan Additional Sessions Judge"/>
    <s v="Pilot Court"/>
    <s v="District and Sessions Judge, West, THC"/>
    <s v="West"/>
    <x v="3"/>
    <x v="81"/>
    <s v="296/2016"/>
    <s v="Paschim Vihar"/>
    <x v="21"/>
    <s v="SC"/>
    <n v="2016"/>
    <s v="State"/>
    <s v="Dheeraj etc."/>
    <x v="18"/>
    <s v="P.E"/>
    <x v="1"/>
    <m/>
    <s v="Ld. Presiding Officer was on leave, hence, the case was taken up by Ld. Link ASJ. Accused persons were not produced from JC due to deployment of police staff in MCD Election arrangement to be held on 23.04.2017. Production warrants issued against accused persons for the next date. Case adjourned for prosecution evidence for the date already fixed."/>
    <s v="Ld. Presiding Officer was on leave."/>
    <d v="2017-04-27T00:00:00"/>
    <m/>
    <d v="2016-11-16T00:00:00"/>
    <m/>
    <x v="0"/>
    <m/>
  </r>
  <r>
    <s v="Sh. Kuldeep Narayan Additional Sessions Judge"/>
    <s v="Pilot Court"/>
    <s v="District and Sessions Judge, West, THC"/>
    <s v="West"/>
    <x v="3"/>
    <x v="81"/>
    <s v="298/2012"/>
    <s v="Hari Nagar"/>
    <x v="5"/>
    <s v="SC"/>
    <n v="2016"/>
    <s v="State"/>
    <s v="Hari Om"/>
    <x v="5"/>
    <s v="Final Arguments"/>
    <x v="4"/>
    <m/>
    <s v="Ld. Presiding Officer was on leave, hence, the case was taken up by Ld. Link ASJ. Accused persons were not produced from JC due to deployment of police staff in MCD Election arrangement to be held on 23.04.2017. Production warrant issued against accused for the next date. Case adjourned for final arguments."/>
    <s v="Ld. Presiding Officer was on leave."/>
    <d v="2017-05-02T00:00:00"/>
    <m/>
    <d v="2012-12-20T00:00:00"/>
    <m/>
    <x v="0"/>
    <m/>
  </r>
  <r>
    <s v="Sh. Kuldeep Narayan Additional Sessions Judge"/>
    <s v="Pilot Court"/>
    <s v="District and Sessions Judge, West, THC"/>
    <s v="West"/>
    <x v="3"/>
    <x v="81"/>
    <s v="115/2012"/>
    <s v="Mundka"/>
    <x v="11"/>
    <s v="SC"/>
    <n v="2016"/>
    <s v="State"/>
    <s v="Vikrant etc"/>
    <x v="11"/>
    <s v="Final Arguments"/>
    <x v="4"/>
    <m/>
    <s v="Ld. Presiding Officer was on leave, hence, the case was taken up by Ld. Link ASJ. Accused persons were not produced from JC due to deployment of police staff in MCD Election arrangement to be held on 23.04.2017. Production warrants issued against accused persons for the next date. Case adjourned for final arguments."/>
    <s v="Ld. Presiding Officer was on leave."/>
    <d v="2017-05-09T00:00:00"/>
    <m/>
    <d v="2012-09-28T00:00:00"/>
    <m/>
    <x v="0"/>
    <m/>
  </r>
  <r>
    <s v="Sh. Kuldeep Narayan Additional Sessions Judge"/>
    <s v="Pilot Court"/>
    <s v="District and Sessions Judge, West, THC"/>
    <s v="West"/>
    <x v="3"/>
    <x v="82"/>
    <s v="838/2016"/>
    <s v="NIHAL VIHAR"/>
    <x v="58"/>
    <s v="SC"/>
    <n v="2017"/>
    <s v="State"/>
    <s v="Pappu @ Kabir"/>
    <x v="15"/>
    <s v="Charge"/>
    <x v="0"/>
    <n v="20"/>
    <s v="Ld. Addl. P.P informed that accused persons were not being produced from J.C due to deployment of police staff in MCD Election to be held on 23.4.2017._x000a_Arguments on the point of charge heard. Order on charge passed. Charge to be framed on the next date._x000a_Production warrants of the accused issued for the next date."/>
    <s v="Accused not produced from J.C."/>
    <d v="2017-04-26T00:00:00"/>
    <m/>
    <d v="2017-04-17T00:00:00"/>
    <m/>
    <x v="0"/>
    <m/>
  </r>
  <r>
    <s v="Sh. Kuldeep Narayan Additional Sessions Judge"/>
    <s v="Pilot Court"/>
    <s v="District and Sessions Judge, West, THC"/>
    <s v="West"/>
    <x v="3"/>
    <x v="82"/>
    <s v="831/2007"/>
    <s v="Tilak Nagar"/>
    <x v="36"/>
    <s v="SC"/>
    <n v="2016"/>
    <s v="State"/>
    <s v="Mulak Raj"/>
    <x v="30"/>
    <s v="P.E"/>
    <x v="1"/>
    <n v="30"/>
    <s v="Accused persons were not produced from JC due to deployment of police staff in MCD Election arrangement to be held on 23.04.2017._x000a_PW-20 was examined and discharged._x000a_Summons sent to PW W/HC Grace and PW-Constable Jacob received with request for exemption, which was considered. Both were summoned again for the next date._x000a_Production warrant of accused persons was also issued."/>
    <s v="No other PW was present."/>
    <d v="2017-05-16T00:00:00"/>
    <m/>
    <d v="2008-06-04T00:00:00"/>
    <m/>
    <x v="0"/>
    <m/>
  </r>
  <r>
    <s v="Sh. Kuldeep Narayan Additional Sessions Judge"/>
    <s v="Pilot Court"/>
    <s v="District and Sessions Judge, West, THC"/>
    <s v="West"/>
    <x v="3"/>
    <x v="82"/>
    <m/>
    <m/>
    <x v="46"/>
    <s v="SC"/>
    <n v="2017"/>
    <s v="State"/>
    <s v="Ashok Kumar"/>
    <x v="15"/>
    <s v="P.E"/>
    <x v="1"/>
    <n v="10"/>
    <s v="Ld. Addl. P.P informed that accused persons were not being produced from J.C due to deployment of police staff in MCD Election to be held on 23.4.2017._x000a_PW Mukesh was not served due to incomplete address. Counsel appearing for PW Mukesh stated that he would move an application furnishing complete address of PW Mukesh._x000a_IO sent request for exemption from appearance being on MCD election duty._x000a_Production warrant of the accused issued."/>
    <s v="Accused was not produced from J.C._x000a_No PW was present."/>
    <m/>
    <m/>
    <d v="2017-02-06T00:00:00"/>
    <d v="2017-11-30T00:00:00"/>
    <x v="1"/>
    <s v="CONVICTED and FINED"/>
  </r>
  <r>
    <s v="Sh. Kuldeep Narayan Additional Sessions Judge"/>
    <s v="Pilot Court"/>
    <s v="District and Sessions Judge, West, THC"/>
    <s v="West"/>
    <x v="3"/>
    <x v="82"/>
    <s v="336/2013"/>
    <s v="Ranhola"/>
    <x v="22"/>
    <s v="SC"/>
    <n v="2016"/>
    <s v="State"/>
    <s v="Chander Bhan etc"/>
    <x v="19"/>
    <s v="D.E"/>
    <x v="3"/>
    <n v="90"/>
    <s v="DW-3 was examined-in-chief and partly cross-examined. Her further cross-examination was deferred on the request of Ld. Addl. PP as she wanted to go through the judicile file for further cross-examination of witness. Accused persons were not produced from JC due to deployment of police staff in MCD Election arrangement to be held on 23.04.2017.Production warrant of accused Chander Bhan issued for the next date."/>
    <s v="Ld. counsel for Addl. P.P for the State sought time to go through the file."/>
    <d v="2017-05-09T00:00:00"/>
    <m/>
    <d v="2014-01-15T00:00:00"/>
    <m/>
    <x v="0"/>
    <m/>
  </r>
  <r>
    <s v="Sh. Kuldeep Narayan Additional Sessions Judge"/>
    <s v="Pilot Court"/>
    <s v="District and Sessions Judge, West, THC"/>
    <s v="West"/>
    <x v="3"/>
    <x v="82"/>
    <m/>
    <m/>
    <x v="12"/>
    <s v="SC"/>
    <n v="2016"/>
    <s v="State"/>
    <s v="Mahesh Etc"/>
    <x v="36"/>
    <s v="Final Arguments"/>
    <x v="4"/>
    <n v="30"/>
    <s v="Ld. Addl. P.P informed that accused persons were not being produced from J.C due to deployment of police staff in MCD Election to be held on 23.4.2017._x000a_Further arguments heard._x000a_Matter adjourned for orders._x000a_Production warrant issued of accused person for the date fixed."/>
    <s v="Arguments concluded today."/>
    <d v="2017-04-28T00:00:00"/>
    <m/>
    <d v="2014-01-16T00:00:00"/>
    <d v="2017-06-08T00:00:00"/>
    <x v="1"/>
    <s v="CONVICTED"/>
  </r>
  <r>
    <s v="Sh. Kuldeep Narayan Additional Sessions Judge"/>
    <s v="Pilot Court"/>
    <s v="District and Sessions Judge, West, THC"/>
    <s v="West"/>
    <x v="3"/>
    <x v="82"/>
    <m/>
    <m/>
    <x v="53"/>
    <s v="SC"/>
    <n v="2016"/>
    <s v="State"/>
    <s v="Ranjeet Etc"/>
    <x v="45"/>
    <s v="Final Arguments"/>
    <x v="4"/>
    <n v="15"/>
    <s v="Ld. Addl. P.P informed that accused persons were not being produced from J.C due to deployment of police staff in MCD Election to be held on 23.4.2017._x000a_Ld. counsel for accused persons stated tha he would move an application for reduction of surety amount to be furnished u/S 437A Cr.P.C._x000a_Case was adjourned for final arguments._x000a_Production warrant of accused persons issued for the date fixed."/>
    <s v="Arguments not concluded."/>
    <d v="2017-05-16T00:00:00"/>
    <m/>
    <d v="2012-05-04T00:00:00"/>
    <d v="2017-08-31T00:00:00"/>
    <x v="1"/>
    <s v="ACQUITTED"/>
  </r>
  <r>
    <s v="Sh. Kuldeep Narayan Additional Sessions Judge"/>
    <s v="Pilot Court"/>
    <s v="District and Sessions Judge, West, THC"/>
    <s v="West"/>
    <x v="3"/>
    <x v="83"/>
    <m/>
    <m/>
    <x v="43"/>
    <s v="SC"/>
    <n v="2016"/>
    <s v="State"/>
    <s v="Manoj Kumar etc"/>
    <x v="28"/>
    <s v="Order"/>
    <x v="6"/>
    <n v="30"/>
    <s v="Vide separate judgment announced today, accused persons were acquitted of charges qua commission of offence under Section 498A/304B/ 34 IPC._x000a_Their bails bonds cancelled and sureties stood discharged._x000a_File consigned to Record Room."/>
    <m/>
    <m/>
    <m/>
    <d v="2013-09-23T00:00:00"/>
    <d v="2017-04-22T00:00:00"/>
    <x v="1"/>
    <s v="ACQUITTED"/>
  </r>
  <r>
    <s v="Sh. Kuldeep Narayan Additional Sessions Judge"/>
    <s v="Pilot Court"/>
    <s v="District and Sessions Judge, West, THC"/>
    <s v="West"/>
    <x v="3"/>
    <x v="83"/>
    <m/>
    <m/>
    <x v="43"/>
    <s v="SC"/>
    <n v="2016"/>
    <s v="State"/>
    <s v="Manoj Kumar etc"/>
    <x v="28"/>
    <s v="Order"/>
    <x v="6"/>
    <n v="30"/>
    <s v="Vide separate judgment announced today, accused persons were acquitted of charges qua commission of offence under Section 498A/304B/ 34 IPC._x000a_Their bails bonds cancelled and sureties stood discharged._x000a_File consigned to Record Room."/>
    <m/>
    <m/>
    <m/>
    <d v="2013-09-23T00:00:00"/>
    <d v="2017-04-22T00:00:00"/>
    <x v="1"/>
    <s v="ACQUITTED"/>
  </r>
  <r>
    <s v="Sh. Kuldeep Narayan Additional Sessions Judge"/>
    <s v="Pilot Court"/>
    <s v="District and Sessions Judge, West, THC"/>
    <s v="West"/>
    <x v="3"/>
    <x v="84"/>
    <s v="170/2010"/>
    <s v="Hari Nagar"/>
    <x v="8"/>
    <s v="SC"/>
    <n v="2016"/>
    <s v="State"/>
    <s v="Ricky etc"/>
    <x v="8"/>
    <s v="P.E"/>
    <x v="1"/>
    <n v="15"/>
    <s v="Ld. Addl. P.P informed that accused persons were not being produced due to shortage of staff on account of MCD Election held on 23.4.2017._x000a_Summons sent to IO received with request for exemption, which was considered. IO was again summoned for the next date."/>
    <s v="No PW was present._x000a_Accused persons were not produced."/>
    <d v="2017-05-15T00:00:00"/>
    <m/>
    <d v="2010-10-06T00:00:00"/>
    <m/>
    <x v="0"/>
    <m/>
  </r>
  <r>
    <s v="Sh. Kuldeep Narayan Additional Sessions Judge"/>
    <s v="Pilot Court"/>
    <s v="District and Sessions Judge, West, THC"/>
    <s v="West"/>
    <x v="3"/>
    <x v="84"/>
    <s v="326/2016"/>
    <s v="Vikas Puri"/>
    <x v="7"/>
    <s v="SC"/>
    <n v="2016"/>
    <s v="State"/>
    <s v="Nasir @ Poli etc"/>
    <x v="7"/>
    <s v="P.E"/>
    <x v="1"/>
    <n v="20"/>
    <s v="Ld. Addl. P.P informed that accused persons were not being produced due to shortage of staff on account of MCD Election held on 23.4.2017._x000a_PW-1 was present, However, counsel for accused persons requested for adjournment stating that they could not go through the entire contents of the CD for effective cross-examination. They also want to take instructions from the accused persons. On request, counsel for accused persons were allowed to make the payment of cost, imposed on the accused on the last date, on the next date. PW-1 was summoned afresh through IO. Production warrants of all the accused were issued._x000a_Case adjourned for P.E."/>
    <s v="Counsel for the accused persons were not prepared for cross-examination._x000a_Accused persons were not produced."/>
    <d v="2017-05-02T00:00:00"/>
    <m/>
    <d v="2016-08-31T00:00:00"/>
    <m/>
    <x v="0"/>
    <m/>
  </r>
  <r>
    <s v="Sh. Kuldeep Narayan Additional Sessions Judge"/>
    <s v="Pilot Court"/>
    <s v="District and Sessions Judge, West, THC"/>
    <s v="West"/>
    <x v="3"/>
    <x v="84"/>
    <m/>
    <m/>
    <x v="46"/>
    <s v="SC"/>
    <n v="2017"/>
    <s v="State"/>
    <s v="Ashok Kumar"/>
    <x v="15"/>
    <s v="P.E"/>
    <x v="1"/>
    <n v="10"/>
    <s v="Ld. Addl. P.P informed that accused persons were not being produced due to shortage of staff on account of MCD Election held on 23.4.2017._x000a_Summons sent to PW SI Devender Singh and PW- Ct. Satish received with request of exemption,which was allowed. They were summoned again for 16-5-2017. PW-Mukesh was also summoned for 17-5-2017. Production warrant of accused issued._x000a_Case adjourned for P.E"/>
    <s v="No PW was present._x000a_Accused not produced."/>
    <d v="2017-05-16T00:00:00"/>
    <m/>
    <d v="2017-02-06T00:00:00"/>
    <d v="2017-11-30T00:00:00"/>
    <x v="1"/>
    <s v="CONVICTED and FINED"/>
  </r>
  <r>
    <s v="Sh. Kuldeep Narayan Additional Sessions Judge"/>
    <s v="Pilot Court"/>
    <s v="District and Sessions Judge, West, THC"/>
    <s v="West"/>
    <x v="3"/>
    <x v="84"/>
    <s v="563/2014"/>
    <s v="Rajouri Garden"/>
    <x v="32"/>
    <s v="SC"/>
    <n v="2016"/>
    <s v="State"/>
    <s v="Rohit Kumar etc"/>
    <x v="26"/>
    <s v="D.E"/>
    <x v="3"/>
    <n v="15"/>
    <s v="Ld. Addl. P.P informed that accused persons were not being produced due to shortage of staff on account of MCD Election held on 23.4.2017._x000a_Surety sought time to produce DW Dr. Zahoor who is stated to have gone to Kashmir due to illness of his mother. Time was granted._x000a_Case adjourned for D.E._x000a_Producation warrant of accused persons issued for the date fixed."/>
    <s v="No DW was present._x000a_Accused persons were not produced."/>
    <d v="2017-05-04T00:00:00"/>
    <m/>
    <d v="2014-08-23T00:00:00"/>
    <m/>
    <x v="0"/>
    <m/>
  </r>
  <r>
    <s v="Sh. Kuldeep Narayan Additional Sessions Judge"/>
    <s v="Pilot Court"/>
    <s v="District and Sessions Judge, West, THC"/>
    <s v="West"/>
    <x v="3"/>
    <x v="84"/>
    <m/>
    <m/>
    <x v="18"/>
    <s v="SC"/>
    <n v="2016"/>
    <s v="State"/>
    <s v="Mukesh Kr"/>
    <x v="15"/>
    <s v="Final Arguments"/>
    <x v="4"/>
    <n v="15"/>
    <s v="Ld. Addl. P.P informed that accused persons were not being produced due to shortage of staff on account of MCD Election held on 23.4.2017._x000a_One application under Section 311 Cr.P.C for recalling two PWs was moved on behalf of the State._x000a_Case adjourned for reply and arguments on the application u/S 3 11 Cr.P.C._x000a_Production warrant of the accused issued."/>
    <s v="Arguments were not addressed._x000a_Accused not produced."/>
    <d v="2017-05-01T00:00:00"/>
    <m/>
    <d v="2010-04-06T00:00:00"/>
    <d v="2017-07-31T00:00:00"/>
    <x v="1"/>
    <s v="CONVICTED"/>
  </r>
  <r>
    <s v="Sh. Kuldeep Narayan Additional Sessions Judge"/>
    <s v="Pilot Court"/>
    <s v="District and Sessions Judge, West, THC"/>
    <s v="West"/>
    <x v="3"/>
    <x v="84"/>
    <m/>
    <m/>
    <x v="19"/>
    <s v="SC"/>
    <n v="2016"/>
    <s v="State"/>
    <s v="Nasurddin"/>
    <x v="17"/>
    <s v="Final Arguments"/>
    <x v="4"/>
    <n v="60"/>
    <s v="Ld. Addl. P.P informed that accused persons were not being produced due to MCD Election held on 23.4.2017. Two accused persons were present on bail._x000a_Arguments heard on behalf of the State. Case listed for orders. Production warrant of accused Nasruddin issued."/>
    <s v="Arguments were concluded."/>
    <d v="2017-04-29T00:00:00"/>
    <m/>
    <d v="2012-08-27T00:00:00"/>
    <d v="2017-04-29T00:00:00"/>
    <x v="1"/>
    <s v="ACQUITTED"/>
  </r>
  <r>
    <s v="Sh. Kuldeep Narayan Additional Sessions Judge"/>
    <s v="Pilot Court"/>
    <s v="District and Sessions Judge, West, THC"/>
    <s v="West"/>
    <x v="3"/>
    <x v="85"/>
    <s v="214/2011"/>
    <s v="Ranhola"/>
    <x v="10"/>
    <s v="SC"/>
    <n v="2016"/>
    <s v="State"/>
    <s v="Ravinder @ Solanki etc"/>
    <x v="10"/>
    <s v="P.E"/>
    <x v="1"/>
    <n v="10"/>
    <s v="IO sent request for exemption from personal appearance as he was on Election duty being EVM Incharge._x000a_IO was summoned again for the next date."/>
    <s v="IO was absent."/>
    <d v="2017-05-03T00:00:00"/>
    <m/>
    <d v="2012-02-16T00:00:00"/>
    <m/>
    <x v="0"/>
    <m/>
  </r>
  <r>
    <s v="Sh. Kuldeep Narayan Additional Sessions Judge"/>
    <s v="Pilot Court"/>
    <s v="District and Sessions Judge, West, THC"/>
    <s v="West"/>
    <x v="3"/>
    <x v="85"/>
    <s v="793/2016"/>
    <s v="Ranhola"/>
    <x v="47"/>
    <s v="SC"/>
    <n v="2017"/>
    <s v="State"/>
    <s v="Dev Sharan"/>
    <x v="41"/>
    <s v="P.E"/>
    <x v="1"/>
    <n v="60"/>
    <s v="PW-2 further cross-examined and discharged._x000a_Summons sent to PW Nirjal received unserved. She was ordered to be summoned agains. Three more PWs summoned for the next date."/>
    <s v="No other PW was present."/>
    <d v="2017-05-03T00:00:00"/>
    <m/>
    <d v="2017-02-10T00:00:00"/>
    <m/>
    <x v="0"/>
    <m/>
  </r>
  <r>
    <s v="Sh. Kuldeep Narayan Additional Sessions Judge"/>
    <s v="Pilot Court"/>
    <s v="District and Sessions Judge, West, THC"/>
    <s v="West"/>
    <x v="3"/>
    <x v="85"/>
    <m/>
    <m/>
    <x v="17"/>
    <s v="SC"/>
    <n v="2016"/>
    <s v="State"/>
    <s v="Anzar @ Raju"/>
    <x v="16"/>
    <s v="Statement of Accused"/>
    <x v="2"/>
    <n v="45"/>
    <s v="Statement of the accused under Section 313 Cr.P.C recorded separately. The accused chose to lead evidence in defence._x000a_Case adjourned for D.E"/>
    <s v="Statement of the accused was concluded today."/>
    <d v="2017-05-15T00:00:00"/>
    <m/>
    <d v="2013-08-12T00:00:00"/>
    <d v="2017-09-27T00:00:00"/>
    <x v="1"/>
    <s v="ACQUITTED"/>
  </r>
  <r>
    <s v="Sh. Kuldeep Narayan Additional Sessions Judge"/>
    <s v="Pilot Court"/>
    <s v="District and Sessions Judge, West, THC"/>
    <s v="West"/>
    <x v="3"/>
    <x v="85"/>
    <m/>
    <m/>
    <x v="30"/>
    <s v="SC"/>
    <n v="2016"/>
    <s v="State"/>
    <s v="Amarjeet Singh @ Raju"/>
    <x v="25"/>
    <s v="Final Arguments"/>
    <x v="4"/>
    <n v="60"/>
    <s v="Arguments heard on behalf of both the parties._x000a_Case adjourned for orders."/>
    <s v="Arguments concluded today."/>
    <d v="2017-05-06T00:00:00"/>
    <m/>
    <d v="2011-11-17T00:00:00"/>
    <d v="2017-05-29T00:00:00"/>
    <x v="1"/>
    <s v="CONVICTED and FINED"/>
  </r>
  <r>
    <s v="Sh. Kuldeep Narayan Additional Sessions Judge"/>
    <s v="Pilot Court"/>
    <s v="District and Sessions Judge, West, THC"/>
    <s v="West"/>
    <x v="3"/>
    <x v="85"/>
    <m/>
    <m/>
    <x v="13"/>
    <s v="SC"/>
    <n v="2016"/>
    <s v="State"/>
    <s v="Anand &amp; Ors"/>
    <x v="13"/>
    <s v="Final Arguments"/>
    <x v="4"/>
    <n v="15"/>
    <s v="One application for exemption from personal appearance on behalf of accused Anu was moved which was considered and allowed._x000a_As final arguments in case titled State V. Amarjeet Singh were being heard, no time left for hearing arguments in the present case."/>
    <s v="Paucity of time."/>
    <d v="2017-05-18T00:00:00"/>
    <m/>
    <d v="2002-10-18T00:00:00"/>
    <d v="2017-12-23T00:00:00"/>
    <x v="1"/>
    <s v="ACQUITTED"/>
  </r>
  <r>
    <s v="Sh. Kuldeep Narayan Additional Sessions Judge"/>
    <s v="Pilot Court"/>
    <s v="District and Sessions Judge, West, THC"/>
    <s v="West"/>
    <x v="3"/>
    <x v="86"/>
    <s v="198/16/0"/>
    <s v="Khyala"/>
    <x v="38"/>
    <s v="SC"/>
    <n v="2016"/>
    <s v="State"/>
    <s v="Vedpal etc"/>
    <x v="33"/>
    <s v="Charge"/>
    <x v="0"/>
    <n v="30"/>
    <s v="Order on charge passed separately. Charge under Section 394/302/34 IPC framed against the accused persons._x000a_Matter adjourned for P.E"/>
    <s v="Charge framed today."/>
    <d v="2017-05-17T00:00:00"/>
    <m/>
    <d v="2016-08-03T00:00:00"/>
    <m/>
    <x v="0"/>
    <m/>
  </r>
  <r>
    <s v="Sh. Kuldeep Narayan Additional Sessions Judge"/>
    <s v="Pilot Court"/>
    <s v="District and Sessions Judge, West, THC"/>
    <s v="West"/>
    <x v="3"/>
    <x v="86"/>
    <s v="838/2016"/>
    <s v="NIHAL VIHAR"/>
    <x v="58"/>
    <s v="SC"/>
    <n v="2017"/>
    <s v="State"/>
    <s v="Pappu @ Kabir"/>
    <x v="15"/>
    <s v="Charge"/>
    <x v="0"/>
    <n v="20"/>
    <s v="Charge under Section 302 IPC framed against the accused._x000a_Case was adjourned for P.E."/>
    <s v="Charge framed today."/>
    <d v="2017-05-17T00:00:00"/>
    <m/>
    <d v="2017-04-17T00:00:00"/>
    <m/>
    <x v="0"/>
    <m/>
  </r>
  <r>
    <s v="Sh. Kuldeep Narayan Additional Sessions Judge"/>
    <s v="Pilot Court"/>
    <s v="District and Sessions Judge, West, THC"/>
    <s v="West"/>
    <x v="3"/>
    <x v="86"/>
    <s v="211/2010"/>
    <s v="NIHAL VIHAR"/>
    <x v="14"/>
    <s v="SC"/>
    <n v="2016"/>
    <s v="State"/>
    <s v="Parveen etc"/>
    <x v="15"/>
    <s v="P.E"/>
    <x v="1"/>
    <n v="60"/>
    <s v="PW-38 examined and partly cross-examined. Further cross-examination deferred due to paucity of time._x000a_Case adjourned for P.E"/>
    <s v="Paucity of time."/>
    <d v="2017-05-08T00:00:00"/>
    <m/>
    <d v="2011-03-16T00:00:00"/>
    <m/>
    <x v="0"/>
    <m/>
  </r>
  <r>
    <s v="Sh. Kuldeep Narayan Additional Sessions Judge"/>
    <s v="Pilot Court"/>
    <s v="District and Sessions Judge, West, THC"/>
    <s v="West"/>
    <x v="3"/>
    <x v="86"/>
    <s v="585/2016"/>
    <s v="Ranhola"/>
    <x v="2"/>
    <s v="SC"/>
    <n v="2016"/>
    <s v="State"/>
    <s v="Amit @ Meeta &amp; Ors."/>
    <x v="15"/>
    <s v="P.E"/>
    <x v="1"/>
    <n v="15"/>
    <s v="PW HC Narender &amp; HC Parmender sent separate request for exemption from personal which was considered and allowed._x000a_Case adjourned for D.E"/>
    <s v="No PW was present."/>
    <d v="2017-04-27T00:00:00"/>
    <m/>
    <d v="2016-11-17T00:00:00"/>
    <m/>
    <x v="0"/>
    <m/>
  </r>
  <r>
    <s v="Sh. Kuldeep Narayan Additional Sessions Judge"/>
    <s v="Pilot Court"/>
    <s v="District and Sessions Judge, West, THC"/>
    <s v="West"/>
    <x v="3"/>
    <x v="86"/>
    <s v="162/2012"/>
    <s v="Ranjit Nagar"/>
    <x v="40"/>
    <s v="SC"/>
    <n v="2016"/>
    <s v="State"/>
    <s v="Mohd. Kayum @ Imran Etc"/>
    <x v="35"/>
    <s v="P.E"/>
    <x v="1"/>
    <n v="30"/>
    <s v="Accused Safiquallan appeared. His application seeking cancellation of NBW was considered and allowed. He was readmitted to bail on his furnishing a personal bond in the sum of Rs.20,000/- with one surety in the like amount. Accused Safiquallan was taken into custody as bail bonds were not furnished. _x000a_PW Moinuddin submitted that he could not contact his brother Nasruddin, a resident of Nepal. His present whereabouts were not known to him._x000a_IO sent request for exemption from personal appearance which was allowed._x000a_MHC (M) reported that case property was lying deposited with District Nazir, Tis Hazari in the present case._x000a_Case property was accordingly summoned for the next date._x000a_I.O and Nodal Officers of different mobile companies were summoned for the next date."/>
    <s v="No PW was present."/>
    <d v="2017-05-11T00:00:00"/>
    <m/>
    <d v="2016-11-26T00:00:00"/>
    <m/>
    <x v="0"/>
    <m/>
  </r>
  <r>
    <s v="Sh. Kuldeep Narayan Additional Sessions Judge"/>
    <s v="Pilot Court"/>
    <s v="District and Sessions Judge, West, THC"/>
    <s v="West"/>
    <x v="3"/>
    <x v="86"/>
    <s v="226/2011"/>
    <s v="Moti Nagar"/>
    <x v="42"/>
    <s v="SC"/>
    <n v="2016"/>
    <s v="State"/>
    <s v="Sant Sharan Nehra etc"/>
    <x v="37"/>
    <s v="Final Arguments"/>
    <x v="4"/>
    <n v="30"/>
    <s v="Part arguments heard on behalf of the parties."/>
    <s v="Arguments were not concluded."/>
    <d v="2017-05-12T00:00:00"/>
    <m/>
    <d v="2012-02-10T00:00:00"/>
    <m/>
    <x v="0"/>
    <m/>
  </r>
  <r>
    <s v="Sh. Kuldeep Narayan Additional Sessions Judge"/>
    <s v="Pilot Court"/>
    <s v="District and Sessions Judge, West, THC"/>
    <s v="West"/>
    <x v="3"/>
    <x v="86"/>
    <m/>
    <m/>
    <x v="39"/>
    <s v="SC"/>
    <n v="2016"/>
    <s v="State"/>
    <s v="Jatin etc"/>
    <x v="13"/>
    <s v="Final Arguments"/>
    <x v="4"/>
    <n v="30"/>
    <s v="Part arguments heard on behalf of the parties._x000a_Matter adjourned for further arguments."/>
    <s v="Arguments were not concluded."/>
    <d v="2017-05-26T00:00:00"/>
    <m/>
    <d v="2012-04-20T00:00:00"/>
    <d v="2018-01-31T00:00:00"/>
    <x v="1"/>
    <s v="ACQUITTED"/>
  </r>
  <r>
    <s v="Sh. Kuldeep Narayan Additional Sessions Judge"/>
    <s v="Pilot Court"/>
    <s v="District and Sessions Judge, West, THC"/>
    <s v="West"/>
    <x v="3"/>
    <x v="87"/>
    <s v="525/2016"/>
    <s v="Anand Parbat"/>
    <x v="52"/>
    <s v="SC"/>
    <n v="2017"/>
    <s v="State"/>
    <s v="Ravinder"/>
    <x v="15"/>
    <s v="Charge"/>
    <x v="0"/>
    <n v="30"/>
    <s v="Charged under Section 302 IPC framed against the accused._x000a_Case adjourned for P.E"/>
    <s v="Charge framed today."/>
    <d v="2017-05-22T00:00:00"/>
    <m/>
    <d v="2017-03-15T00:00:00"/>
    <m/>
    <x v="0"/>
    <m/>
  </r>
  <r>
    <s v="Sh. Kuldeep Narayan Additional Sessions Judge"/>
    <s v="Pilot Court"/>
    <s v="District and Sessions Judge, West, THC"/>
    <s v="West"/>
    <x v="3"/>
    <x v="87"/>
    <s v="296/2016"/>
    <s v="Paschim Vihar"/>
    <x v="21"/>
    <s v="SC"/>
    <n v="2016"/>
    <s v="State"/>
    <s v="Dheeraj etc."/>
    <x v="18"/>
    <s v="P.E"/>
    <x v="1"/>
    <n v="10"/>
    <s v="Complainant/PW Chunni Lal was discharged unexamined as evidence in another case was being recorded. _x000a_Summons sent to PW Janak Bahadur and Dr. B. Singh, received unserved. They were summoned again for the next date._x000a_Case is adjourned."/>
    <s v="Paucity of time."/>
    <d v="2017-05-19T00:00:00"/>
    <m/>
    <d v="2016-11-16T00:00:00"/>
    <m/>
    <x v="0"/>
    <m/>
  </r>
  <r>
    <s v="Sh. Kuldeep Narayan Additional Sessions Judge"/>
    <s v="Pilot Court"/>
    <s v="District and Sessions Judge, West, THC"/>
    <s v="West"/>
    <x v="3"/>
    <x v="87"/>
    <s v="585/2016"/>
    <s v="Ranhola"/>
    <x v="2"/>
    <s v="SC"/>
    <n v="2016"/>
    <s v="State"/>
    <s v="Amit @ Meeta &amp; Ors."/>
    <x v="15"/>
    <s v="P.E"/>
    <x v="1"/>
    <n v="90"/>
    <s v="PW-7 was examined and partly cross-examined. His further cross-examination was deferred due to paucity of time. PW-7 was bound-down for the next date._x000a_Case adjourned for P.E"/>
    <s v="Paucity of time."/>
    <d v="2017-05-11T00:00:00"/>
    <m/>
    <d v="2016-11-17T00:00:00"/>
    <m/>
    <x v="0"/>
    <m/>
  </r>
  <r>
    <s v="Sh. Kuldeep Narayan Additional Sessions Judge"/>
    <s v="Pilot Court"/>
    <s v="District and Sessions Judge, West, THC"/>
    <s v="West"/>
    <x v="3"/>
    <x v="87"/>
    <s v="746/2016"/>
    <s v="Hari Nagar"/>
    <x v="57"/>
    <s v="SC"/>
    <n v="2017"/>
    <s v="State"/>
    <s v="Sagar etc"/>
    <x v="2"/>
    <s v="P.E"/>
    <x v="1"/>
    <n v="10"/>
    <s v="FSL Result filed. Copy supplied. PW Nitish was unserved who was resummoned through I.O for the next date._x000a_Bail application of the accused Subham @ Honey was withdrawn by his counsel vide separate statement._x000a_Case adjourned for P.E for the date already fixed."/>
    <s v="No PW was present."/>
    <d v="2017-05-01T00:00:00"/>
    <m/>
    <d v="2017-04-01T00:00:00"/>
    <m/>
    <x v="0"/>
    <m/>
  </r>
  <r>
    <s v="Sh. Kuldeep Narayan Additional Sessions Judge"/>
    <s v="Pilot Court"/>
    <s v="District and Sessions Judge, West, THC"/>
    <s v="West"/>
    <x v="3"/>
    <x v="87"/>
    <m/>
    <m/>
    <x v="31"/>
    <s v="SC"/>
    <n v="2016"/>
    <s v="State"/>
    <s v="Om Dutt"/>
    <x v="15"/>
    <s v="Final Arguments"/>
    <x v="4"/>
    <n v="10"/>
    <s v="Adjournment was prayed on behalf of the accused on the ground that the main counsel was not well. Request was allowed._x000a_Case adjourned for final arguments."/>
    <s v="Counsel for accused was not present."/>
    <d v="2017-05-19T00:00:00"/>
    <m/>
    <d v="2013-03-11T00:00:00"/>
    <d v="2017-07-22T00:00:00"/>
    <x v="1"/>
    <s v="ACQUITTED"/>
  </r>
  <r>
    <s v="Sh. Kuldeep Narayan Additional Sessions Judge"/>
    <s v="Pilot Court"/>
    <s v="District and Sessions Judge, West, THC"/>
    <s v="West"/>
    <x v="3"/>
    <x v="87"/>
    <m/>
    <m/>
    <x v="9"/>
    <s v="SC"/>
    <n v="2016"/>
    <s v="State"/>
    <s v="Sher Khan etc"/>
    <x v="9"/>
    <s v="Final Arguments"/>
    <x v="4"/>
    <n v="30"/>
    <s v="Clarification from Inspector/ SHO P.S Prahalad Pur sought. He stated that he has got issued fresh NBW against accused Irshad and Feroz from court of Ld. MM concerned . He further submitted that proceedings under Section 82 Cr.P.C would be initiated if accused persons are not arrested. Supplementary charge-sheet would also be filed. _x000a_Part arguments were heard._x000a_Case adjourned for further arguments."/>
    <s v="Arguments not concluded."/>
    <d v="2017-05-01T00:00:00"/>
    <m/>
    <d v="2013-10-30T00:00:00"/>
    <d v="2017-08-19T00:00:00"/>
    <x v="1"/>
    <s v="ACQUITTED"/>
  </r>
  <r>
    <s v="Sh. Kuldeep Narayan Additional Sessions Judge"/>
    <s v="Pilot Court"/>
    <s v="District and Sessions Judge, West, THC"/>
    <s v="West"/>
    <x v="3"/>
    <x v="88"/>
    <s v="514/2013"/>
    <s v="Hari Nagar"/>
    <x v="15"/>
    <s v="SC"/>
    <n v="2016"/>
    <s v="State"/>
    <s v="Pappu Yadav"/>
    <x v="15"/>
    <s v="P.E"/>
    <x v="1"/>
    <n v="60"/>
    <s v="PW-25 was partly cross-examined. His further cross-examination was deferred on the request of advocate for the accused. Case adjourned for PE."/>
    <s v="On the request of advocate appearing on behalf of accused."/>
    <d v="2017-05-05T00:00:00"/>
    <m/>
    <d v="2014-02-10T00:00:00"/>
    <m/>
    <x v="0"/>
    <m/>
  </r>
  <r>
    <s v="Sh. Kuldeep Narayan Additional Sessions Judge"/>
    <s v="Pilot Court"/>
    <s v="District and Sessions Judge, West, THC"/>
    <s v="West"/>
    <x v="3"/>
    <x v="88"/>
    <m/>
    <m/>
    <x v="16"/>
    <s v="SC"/>
    <n v="2016"/>
    <s v="State"/>
    <s v="Mithlesh"/>
    <x v="15"/>
    <s v="P.E"/>
    <x v="1"/>
    <n v="10"/>
    <s v="IO/Inspector Mukesh Antil was absent despite service though awaited 12 noon._x000a_B/W issued against IO/Inspector Mukesh Antil for the next date._x000a_Case adjourned for P.E"/>
    <s v="IO/Inspector Mukesh Antil was absent."/>
    <d v="2017-05-29T00:00:00"/>
    <m/>
    <d v="2014-08-07T00:00:00"/>
    <d v="2017-10-31T00:00:00"/>
    <x v="1"/>
    <s v="ACQUITTED"/>
  </r>
  <r>
    <s v="Sh. Kuldeep Narayan Additional Sessions Judge"/>
    <s v="Pilot Court"/>
    <s v="District and Sessions Judge, West, THC"/>
    <s v="West"/>
    <x v="3"/>
    <x v="88"/>
    <m/>
    <m/>
    <x v="35"/>
    <s v="SC"/>
    <n v="2017"/>
    <s v="State"/>
    <s v="Pintu Kumar"/>
    <x v="29"/>
    <s v="P.E"/>
    <x v="1"/>
    <n v="30"/>
    <s v="PW-5 was further cross-examined and discharged. PW-SI Mithlesh was absent despite service. Bailable warrants were issued against him for the next date. Summons sent to IO received with request, which was considered. Fresh summons were issued to IO for the next date. Case adjourned for PE."/>
    <s v="No other PW was present."/>
    <d v="2017-05-22T00:00:00"/>
    <m/>
    <d v="2016-12-22T00:00:00"/>
    <d v="2017-10-14T00:00:00"/>
    <x v="1"/>
    <s v="CONVICTED and FINED"/>
  </r>
  <r>
    <s v="Sh. Kuldeep Narayan Additional Sessions Judge"/>
    <s v="Pilot Court"/>
    <s v="District and Sessions Judge, West, THC"/>
    <s v="West"/>
    <x v="3"/>
    <x v="88"/>
    <s v="456/2012"/>
    <s v="Rajouri Garden"/>
    <x v="28"/>
    <s v="SC"/>
    <n v="2016"/>
    <s v="State"/>
    <s v="Darshan Singh"/>
    <x v="23"/>
    <s v="Statement of Accused"/>
    <x v="2"/>
    <s v="After 2 P.M."/>
    <s v="Arguments on the application under Section 311 Cr.P.C heard. The same was allowed subject to cost of Rs.5000/- to be deposited with DLSA, West. PE reopened. PW IO Shyoram was resummoned for the next date._x000a_Case was adjourned for P.E"/>
    <s v="Application under Section 311 Cr.P.C was decided and P.E was re-opened."/>
    <d v="2017-05-18T00:00:00"/>
    <m/>
    <d v="2013-02-21T00:00:00"/>
    <m/>
    <x v="0"/>
    <m/>
  </r>
  <r>
    <s v="Sh. Kuldeep Narayan Additional Sessions Judge"/>
    <s v="Pilot Court"/>
    <s v="District and Sessions Judge, West, THC"/>
    <s v="West"/>
    <x v="3"/>
    <x v="88"/>
    <m/>
    <m/>
    <x v="12"/>
    <s v="SC"/>
    <n v="2016"/>
    <s v="State"/>
    <s v="Mahesh Etc"/>
    <x v="36"/>
    <s v="Order"/>
    <x v="5"/>
    <n v="10"/>
    <s v="Exemption application moved on behalf of Prakash @ Pashi was allowed. Case adjourned for orders."/>
    <s v="Accused Prakash @ Pashi was absent."/>
    <d v="2017-05-15T00:00:00"/>
    <m/>
    <d v="2014-01-16T00:00:00"/>
    <d v="2017-06-08T00:00:00"/>
    <x v="1"/>
    <s v="CONVICTED"/>
  </r>
  <r>
    <s v="Sh. Kuldeep Narayan Additional Sessions Judge"/>
    <s v="Pilot Court"/>
    <s v="District and Sessions Judge, West, THC"/>
    <s v="West"/>
    <x v="3"/>
    <x v="88"/>
    <m/>
    <m/>
    <x v="37"/>
    <s v="SC"/>
    <n v="2016"/>
    <s v="State"/>
    <s v="Prem Sharma"/>
    <x v="47"/>
    <s v="Final Arguments"/>
    <x v="4"/>
    <n v="30"/>
    <s v="Part arguments heard."/>
    <s v="Arguments were not concluded."/>
    <d v="2017-05-04T00:00:00"/>
    <m/>
    <d v="2013-05-20T00:00:00"/>
    <d v="2017-05-31T00:00:00"/>
    <x v="1"/>
    <s v="ACQUITTED"/>
  </r>
  <r>
    <s v="Sh. Kuldeep Narayan Additional Sessions Judge"/>
    <s v="Pilot Court"/>
    <s v="District and Sessions Judge, West, THC"/>
    <s v="West"/>
    <x v="3"/>
    <x v="88"/>
    <m/>
    <m/>
    <x v="51"/>
    <s v="SC"/>
    <n v="2016"/>
    <s v="State"/>
    <s v="Arshdeep @ Puneet"/>
    <x v="15"/>
    <s v="Final Arguments"/>
    <x v="4"/>
    <n v="60"/>
    <s v="Part arguments heard on behalf of the State._x000a_Case adjourned for further arguments."/>
    <s v="Arguments were not concluded."/>
    <d v="2017-05-09T00:00:00"/>
    <m/>
    <d v="2009-11-23T00:00:00"/>
    <d v="2018-02-28T00:00:00"/>
    <x v="1"/>
    <s v="CONVICTED and FINED"/>
  </r>
  <r>
    <s v="Sh. Kuldeep Narayan Additional Sessions Judge"/>
    <s v="Pilot Court"/>
    <s v="District and Sessions Judge, West, THC"/>
    <s v="West"/>
    <x v="3"/>
    <x v="89"/>
    <m/>
    <m/>
    <x v="19"/>
    <s v="SC"/>
    <n v="2016"/>
    <s v="State"/>
    <s v="Nasurddin"/>
    <x v="17"/>
    <s v="Order"/>
    <x v="6"/>
    <m/>
    <s v="Vide separate judgment, accused persons were acquitted of charges qua commission of offences U/s 302/34, 498-A, 304-B/34. IPC_x000a_File consigned to Record Room."/>
    <m/>
    <m/>
    <m/>
    <d v="2012-08-27T00:00:00"/>
    <d v="2017-04-29T00:00:00"/>
    <x v="1"/>
    <s v="ACQUITTED"/>
  </r>
  <r>
    <s v="Sh. Kuldeep Narayan Additional Sessions Judge"/>
    <s v="Pilot Court"/>
    <s v="District and Sessions Judge, West, THC"/>
    <s v="West"/>
    <x v="4"/>
    <x v="90"/>
    <s v="542/2016"/>
    <s v="Anand Parbat"/>
    <x v="55"/>
    <s v="SC"/>
    <n v="2017"/>
    <s v="State"/>
    <s v="Durga @ Darga"/>
    <x v="15"/>
    <s v="P.E"/>
    <x v="1"/>
    <n v="40"/>
    <s v="PW-1 was partly examined-in-chief. She was again summoned for the next date. Two more PWs summoned for the next date. Summons were also sent to the IO. Case adjourned for PE."/>
    <s v="Paucity of time."/>
    <d v="2017-05-16T00:00:00"/>
    <m/>
    <d v="2017-03-23T00:00:00"/>
    <m/>
    <x v="0"/>
    <m/>
  </r>
  <r>
    <s v="Sh. Kuldeep Narayan Additional Sessions Judge"/>
    <s v="Pilot Court"/>
    <s v="District and Sessions Judge, West, THC"/>
    <s v="West"/>
    <x v="4"/>
    <x v="90"/>
    <s v="746/2016"/>
    <s v="Hari Nagar"/>
    <x v="57"/>
    <s v="SC"/>
    <n v="2017"/>
    <s v="State"/>
    <s v="Sagar etc"/>
    <x v="2"/>
    <s v="P.E"/>
    <x v="1"/>
    <n v="10"/>
    <s v="Summons sent to the complainant as well as to the IO received with requests, which were considered. Summons sent to PW Robin received unserved. All were summoned again for the next date. Case adjourned for PE."/>
    <s v="No PW was present."/>
    <d v="2017-05-19T00:00:00"/>
    <m/>
    <d v="2017-04-01T00:00:00"/>
    <m/>
    <x v="0"/>
    <m/>
  </r>
  <r>
    <s v="Sh. Kuldeep Narayan Additional Sessions Judge"/>
    <s v="Pilot Court"/>
    <s v="District and Sessions Judge, West, THC"/>
    <s v="West"/>
    <x v="4"/>
    <x v="90"/>
    <s v="92/2010"/>
    <s v="NIHAL VIHAR"/>
    <x v="24"/>
    <s v="SC"/>
    <n v="2016"/>
    <s v="State"/>
    <s v="Vidhya Sagar etc"/>
    <x v="20"/>
    <s v="D.E"/>
    <x v="3"/>
    <n v="90"/>
    <s v="DW-1 was examined and discharged. DE closed and case adjourned for final arguments."/>
    <s v="No other DW was to be examined."/>
    <d v="2017-05-17T00:00:00"/>
    <m/>
    <d v="2010-11-20T00:00:00"/>
    <m/>
    <x v="0"/>
    <m/>
  </r>
  <r>
    <s v="Sh. Kuldeep Narayan Additional Sessions Judge"/>
    <s v="Pilot Court"/>
    <s v="District and Sessions Judge, West, THC"/>
    <s v="West"/>
    <x v="4"/>
    <x v="90"/>
    <m/>
    <m/>
    <x v="18"/>
    <s v="SC"/>
    <n v="2016"/>
    <s v="State"/>
    <s v="Mukesh Kr"/>
    <x v="15"/>
    <s v="Mis. Arguments"/>
    <x v="7"/>
    <n v="30"/>
    <s v="After hearing the arguments on the application U/s 311 Cr.P.C moved on behalf of the State, the same was dismissed. Case adjourned for final arguments."/>
    <s v="Application U/s 311 Cr.P.C was dismissed."/>
    <d v="2017-05-22T00:00:00"/>
    <m/>
    <d v="2010-04-06T00:00:00"/>
    <d v="2017-07-31T00:00:00"/>
    <x v="1"/>
    <s v="CONVICTED"/>
  </r>
  <r>
    <s v="Sh. Kuldeep Narayan Additional Sessions Judge"/>
    <s v="Pilot Court"/>
    <s v="District and Sessions Judge, West, THC"/>
    <s v="West"/>
    <x v="4"/>
    <x v="90"/>
    <m/>
    <m/>
    <x v="9"/>
    <s v="SC"/>
    <n v="2016"/>
    <s v="State"/>
    <s v="Sher Khan etc"/>
    <x v="9"/>
    <s v="P.E"/>
    <x v="1"/>
    <n v="30"/>
    <s v="Part arguments heard. Case listed for further arguments."/>
    <s v="Arguments not concluded."/>
    <d v="2017-05-08T00:00:00"/>
    <m/>
    <d v="2013-10-30T00:00:00"/>
    <d v="2017-08-19T00:00:00"/>
    <x v="1"/>
    <s v="ACQUITTED"/>
  </r>
  <r>
    <s v="Sh. Kuldeep Narayan Additional Sessions Judge"/>
    <s v="Pilot Court"/>
    <s v="District and Sessions Judge, West, THC"/>
    <s v="West"/>
    <x v="4"/>
    <x v="91"/>
    <s v="326/2016"/>
    <s v="Vikas Puri"/>
    <x v="7"/>
    <s v="SC"/>
    <n v="2016"/>
    <s v="State"/>
    <s v="Nasir @ Poli etc"/>
    <x v="7"/>
    <s v="P.E"/>
    <x v="1"/>
    <n v="90"/>
    <s v="PW-1 was cross-examined and discharged._x000a_PWs were summoned for the next dates. _x000a_Case adjourned for PE."/>
    <s v="No other PW was summoned."/>
    <d v="2017-05-22T00:00:00"/>
    <m/>
    <d v="2016-08-31T00:00:00"/>
    <m/>
    <x v="0"/>
    <m/>
  </r>
  <r>
    <s v="Sh. Kuldeep Narayan Additional Sessions Judge"/>
    <s v="Pilot Court"/>
    <s v="District and Sessions Judge, West, THC"/>
    <s v="West"/>
    <x v="4"/>
    <x v="91"/>
    <m/>
    <m/>
    <x v="20"/>
    <s v="SC"/>
    <n v="2016"/>
    <s v="State"/>
    <s v="Gopal Singh"/>
    <x v="2"/>
    <s v="P.E"/>
    <x v="1"/>
    <n v="60"/>
    <s v="PW-8 was partly examined-in-chief. His further examination-in-chief was deferred for want of case property and pointing out memo of place of occurrence by accused persons. PW-8 was summoned afresh._x000a_Summons sent to IO as well as Ct. Sudhir received with requests, which were considered. They were summoned again for the next date. MHC(M) was also summoned for the next date."/>
    <s v="Case property was not brought today and IO was also not present for providing assistance to Ld. Addl. PP for the State."/>
    <d v="2017-05-18T00:00:00"/>
    <m/>
    <d v="2016-11-28T00:00:00"/>
    <d v="2018-01-30T00:00:00"/>
    <x v="1"/>
    <s v="ACQUITTED"/>
  </r>
  <r>
    <s v="Sh. Kuldeep Narayan Additional Sessions Judge"/>
    <s v="Pilot Court"/>
    <s v="District and Sessions Judge, West, THC"/>
    <s v="West"/>
    <x v="4"/>
    <x v="91"/>
    <s v="677/2016"/>
    <s v="Tilak Nagar"/>
    <x v="45"/>
    <s v="SC"/>
    <n v="2017"/>
    <s v="State"/>
    <s v="Shamsher Singh @ Shera etc"/>
    <x v="39"/>
    <s v="P.E"/>
    <x v="1"/>
    <n v="10"/>
    <s v="Bailable warrants issued to PW Ravinder and PW Sukhvinder received unexecuted. Fresh BWs were again issued against them. IO was absent despite service. BW was also issued against him. Case adjourned for PE."/>
    <s v="No PW was present."/>
    <d v="2017-05-25T00:00:00"/>
    <m/>
    <d v="2017-01-12T00:00:00"/>
    <m/>
    <x v="0"/>
    <m/>
  </r>
  <r>
    <s v="Sh. Kuldeep Narayan Additional Sessions Judge"/>
    <s v="Pilot Court"/>
    <s v="District and Sessions Judge, West, THC"/>
    <s v="West"/>
    <x v="4"/>
    <x v="91"/>
    <m/>
    <m/>
    <x v="56"/>
    <s v="SC"/>
    <n v="2016"/>
    <s v="State"/>
    <s v="Gurdit Etc"/>
    <x v="2"/>
    <s v="Statement of Accused"/>
    <x v="2"/>
    <n v="10"/>
    <s v="Questions to be put to the accused for recording his statement under Section 313 Cr.P.C were not prepared._x000a_Case adjourned for recording S.A"/>
    <s v="Questions to be put to the accused were not prepared."/>
    <d v="2017-05-11T00:00:00"/>
    <s v="There are 25 PWs in the case."/>
    <d v="2012-01-17T00:00:00"/>
    <d v="2017-11-30T00:00:00"/>
    <x v="1"/>
    <s v="CONVICTED and FINED"/>
  </r>
  <r>
    <s v="Sh. Kuldeep Narayan Additional Sessions Judge"/>
    <s v="Pilot Court"/>
    <s v="District and Sessions Judge, West, THC"/>
    <s v="West"/>
    <x v="4"/>
    <x v="91"/>
    <m/>
    <m/>
    <x v="23"/>
    <s v="SC"/>
    <n v="2016"/>
    <s v="State"/>
    <s v="Hira Lal &amp; etc"/>
    <x v="2"/>
    <s v="Final Arguments"/>
    <x v="4"/>
    <n v="10"/>
    <s v="On the request of advocate appearing on behalf of counsel for accused Hira Lal as he was not available today, case was adjourned for final arguments."/>
    <s v="Arguments were not advanced."/>
    <d v="2017-05-03T00:00:00"/>
    <m/>
    <d v="2012-09-10T00:00:00"/>
    <d v="2018-03-17T00:00:00"/>
    <x v="1"/>
    <s v="ACQUITTED"/>
  </r>
  <r>
    <s v="Sh. Kuldeep Narayan Additional Sessions Judge"/>
    <s v="Pilot Court"/>
    <s v="District and Sessions Judge, West, THC"/>
    <s v="West"/>
    <x v="4"/>
    <x v="91"/>
    <s v="298/2012"/>
    <s v="Hari Nagar"/>
    <x v="5"/>
    <s v="SC"/>
    <n v="2016"/>
    <s v="State"/>
    <s v="Hari Om"/>
    <x v="5"/>
    <s v="Final Arguments"/>
    <x v="4"/>
    <n v="30"/>
    <s v="Part arguments heard."/>
    <s v="Arguments were not concluded."/>
    <d v="2017-05-23T00:00:00"/>
    <m/>
    <d v="2012-12-20T00:00:00"/>
    <m/>
    <x v="0"/>
    <m/>
  </r>
  <r>
    <s v="Sh. Kuldeep Narayan Additional Sessions Judge"/>
    <s v="Pilot Court"/>
    <s v="District and Sessions Judge, West, THC"/>
    <s v="West"/>
    <x v="4"/>
    <x v="92"/>
    <s v="214/2011"/>
    <s v="Ranhola"/>
    <x v="10"/>
    <s v="SC"/>
    <n v="2016"/>
    <s v="State"/>
    <s v="Ravinder @ Solanki etc"/>
    <x v="10"/>
    <s v="P.E"/>
    <x v="1"/>
    <n v="120"/>
    <s v="PW-39 was partly cross-examined. His further cross-examination was deferred due to paucity of time. He was bound down for the next date of hearing. Case adjourned for PE."/>
    <s v="Paucity of time."/>
    <d v="2017-05-30T00:00:00"/>
    <m/>
    <d v="2012-02-16T00:00:00"/>
    <m/>
    <x v="0"/>
    <m/>
  </r>
  <r>
    <s v="Sh. Kuldeep Narayan Additional Sessions Judge"/>
    <s v="Pilot Court"/>
    <s v="District and Sessions Judge, West, THC"/>
    <s v="West"/>
    <x v="4"/>
    <x v="92"/>
    <s v="412/2016"/>
    <s v="NIHAL VIHAR"/>
    <x v="44"/>
    <s v="SC"/>
    <n v="2016"/>
    <s v="State"/>
    <s v="Pardeep Sharma"/>
    <x v="15"/>
    <s v="P.E"/>
    <x v="1"/>
    <n v="60"/>
    <s v="PW-6 was examined-in-chief, cross-examined and discharged._x000a_IO sent request for exemption from personal appearance as he was unable to appear due to urgent investigation in other murder case. Request was allowed._x000a_Case was adjourned for P.E"/>
    <s v="No other PW was present."/>
    <d v="2017-05-05T00:00:00"/>
    <m/>
    <d v="2016-09-15T00:00:00"/>
    <m/>
    <x v="0"/>
    <m/>
  </r>
  <r>
    <s v="Sh. Kuldeep Narayan Additional Sessions Judge"/>
    <s v="Pilot Court"/>
    <s v="District and Sessions Judge, West, THC"/>
    <s v="West"/>
    <x v="4"/>
    <x v="92"/>
    <s v="854/2016"/>
    <s v="NIHAL VIHAR"/>
    <x v="50"/>
    <s v="SC"/>
    <n v="2017"/>
    <s v="State"/>
    <s v="Shamshad @ Salman &amp; Ors."/>
    <x v="44"/>
    <s v="P.E"/>
    <x v="1"/>
    <n v="15"/>
    <s v="PW Bobby was present. Ld. Addl. P.P submitted that IO is yet to file CDR alongwith FSL result pertaining to PW Bobby. She requested that PW Bobby be examined after filing of the CDR and FSL result. Request was allowed. PW Bobby was discharged unexamined._x000a_Other PWs were summoned for the next date._x000a_IO sent request for exemption from personal appearance as he was unable to appear due to urgent investigation in other murder case .Request was allowed._x000a_IO was directed to file CDR alongwith FSL result pertaining to PW Bobby. _x000a_Case was adjourned for P.E"/>
    <s v="I.O was not present."/>
    <d v="2017-05-17T00:00:00"/>
    <m/>
    <d v="2017-03-09T00:00:00"/>
    <m/>
    <x v="0"/>
    <m/>
  </r>
  <r>
    <s v="Sh. Kuldeep Narayan Additional Sessions Judge"/>
    <s v="Pilot Court"/>
    <s v="District and Sessions Judge, West, THC"/>
    <s v="West"/>
    <x v="4"/>
    <x v="92"/>
    <m/>
    <m/>
    <x v="23"/>
    <s v="SC"/>
    <n v="2016"/>
    <s v="State"/>
    <s v="Hira Lal &amp; etc"/>
    <x v="2"/>
    <s v="Final Arguments"/>
    <x v="4"/>
    <n v="10"/>
    <s v="Ld. counsel for accused sought adjournment as he was not prepared for the arguments. Request was allowed._x000a_Case was adjourned for arguments."/>
    <s v="Arguments were not addressed by counsel for the accused."/>
    <d v="2017-05-25T00:00:00"/>
    <m/>
    <d v="2012-09-10T00:00:00"/>
    <d v="2018-03-17T00:00:00"/>
    <x v="1"/>
    <s v="ACQUITTED"/>
  </r>
  <r>
    <s v="Sh. Kuldeep Narayan Additional Sessions Judge"/>
    <s v="Pilot Court"/>
    <s v="District and Sessions Judge, West, THC"/>
    <s v="West"/>
    <x v="4"/>
    <x v="93"/>
    <s v="412/2016"/>
    <s v="NIHAL VIHAR"/>
    <x v="44"/>
    <s v="SC"/>
    <n v="2016"/>
    <s v="State"/>
    <s v="Pardeep Sharma"/>
    <x v="15"/>
    <s v="P.E"/>
    <x v="1"/>
    <n v="10"/>
    <s v="Summons sent to Ct. Rohit received with request which was considered. Fresh summons were issued to PW.Ct. Rohit and ASI Sushil. Case adjourned for PE."/>
    <s v="No PW was present."/>
    <d v="2017-05-23T00:00:00"/>
    <m/>
    <d v="2016-09-15T00:00:00"/>
    <m/>
    <x v="0"/>
    <m/>
  </r>
  <r>
    <s v="Sh. Kuldeep Narayan Additional Sessions Judge"/>
    <s v="Pilot Court"/>
    <s v="District and Sessions Judge, West, THC"/>
    <s v="West"/>
    <x v="4"/>
    <x v="93"/>
    <s v="495/2016"/>
    <s v="Nangloi"/>
    <x v="49"/>
    <s v="SC"/>
    <n v="2017"/>
    <s v="State"/>
    <s v="Dharmender @ Kale"/>
    <x v="43"/>
    <s v="P.E"/>
    <x v="1"/>
    <n v="90"/>
    <s v="PW-1 was partly examined-in-chief. Due to paucity of time, further examination-in-chief of PW-1 was deferred. Request for exemption on behalf of PW- Faizan was allowed. Case adjourned for PE."/>
    <s v="Paucity of time."/>
    <d v="2017-05-09T00:00:00"/>
    <m/>
    <d v="2017-03-09T00:00:00"/>
    <m/>
    <x v="0"/>
    <m/>
  </r>
  <r>
    <s v="Sh. Kuldeep Narayan Additional Sessions Judge"/>
    <s v="Pilot Court"/>
    <s v="District and Sessions Judge, West, THC"/>
    <s v="West"/>
    <x v="4"/>
    <x v="93"/>
    <s v="563/2014"/>
    <s v="Rajouri Garden"/>
    <x v="32"/>
    <s v="SC"/>
    <n v="2016"/>
    <s v="State"/>
    <s v="Rohit Kumar etc"/>
    <x v="26"/>
    <s v="D.E"/>
    <x v="3"/>
    <n v="20"/>
    <s v="DW Dr. Zahool was present. However, Ld. Counsel for the accused persons submitted that he does not want to examine this witness in defence and requested for closing D.E. _x000a_Separate statement of Ld. Counsel for the accused recorded._x000a_DW Dr. Zahoor was discharged unexamined._x000a_D.E closed._x000a_Case adjourned for Final Arguments."/>
    <s v="D.E was closed today."/>
    <d v="2017-05-22T00:00:00"/>
    <m/>
    <d v="2014-08-23T00:00:00"/>
    <m/>
    <x v="0"/>
    <m/>
  </r>
  <r>
    <s v="Sh. Kuldeep Narayan Additional Sessions Judge"/>
    <s v="Pilot Court"/>
    <s v="District and Sessions Judge, West, THC"/>
    <s v="West"/>
    <x v="4"/>
    <x v="93"/>
    <m/>
    <m/>
    <x v="37"/>
    <s v="SC"/>
    <n v="2016"/>
    <s v="State"/>
    <s v="Prem Sharma"/>
    <x v="31"/>
    <s v="Final Arguments"/>
    <x v="4"/>
    <n v="60"/>
    <s v="Further arguments heard on behalf of the parties._x000a_Case was adjourned for orders."/>
    <s v="Arguments concluded today."/>
    <d v="2017-05-20T00:00:00"/>
    <m/>
    <d v="2013-05-20T00:00:00"/>
    <d v="2017-05-31T00:00:00"/>
    <x v="1"/>
    <s v="ACQUITTED"/>
  </r>
  <r>
    <s v="Sh. Kuldeep Narayan Additional Sessions Judge"/>
    <s v="Pilot Court"/>
    <s v="District and Sessions Judge, West, THC"/>
    <s v="West"/>
    <x v="4"/>
    <x v="94"/>
    <s v="514/2013"/>
    <s v="Hari Nagar"/>
    <x v="15"/>
    <s v="SC"/>
    <n v="2016"/>
    <s v="State"/>
    <s v="Pappu Yadav"/>
    <x v="15"/>
    <s v="P.E"/>
    <x v="1"/>
    <n v="10"/>
    <s v="Summons sent to PW/IO Inspector Kamal Deep Singh received with request, which was considered. IO was summoned again for the next date of hearing."/>
    <s v="No PW was present."/>
    <d v="2017-05-29T00:00:00"/>
    <m/>
    <d v="2014-02-10T00:00:00"/>
    <m/>
    <x v="0"/>
    <m/>
  </r>
  <r>
    <s v="Sh. Kuldeep Narayan Additional Sessions Judge"/>
    <s v="Pilot Court"/>
    <s v="District and Sessions Judge, West, THC"/>
    <s v="West"/>
    <x v="4"/>
    <x v="94"/>
    <s v="313/2016"/>
    <s v="Khyala"/>
    <x v="0"/>
    <s v="SC"/>
    <n v="2016"/>
    <s v="State"/>
    <s v="Sanjay Kr. Sahu &amp; Ors"/>
    <x v="0"/>
    <s v="P.E"/>
    <x v="1"/>
    <n v="120"/>
    <s v="PW-9, PW-10 and PW-11 examined and discharged._x000a_IO sent request for exemption from personal appearance stating that he has to appear before the Hon. High Court._x000a_Request was allowed._x000a_Case was adjourned for P.E"/>
    <s v="No other PW was present."/>
    <d v="2017-05-11T00:00:00"/>
    <m/>
    <d v="2016-10-26T00:00:00"/>
    <m/>
    <x v="0"/>
    <m/>
  </r>
  <r>
    <s v="Sh. Kuldeep Narayan Additional Sessions Judge"/>
    <s v="Pilot Court"/>
    <s v="District and Sessions Judge, West, THC"/>
    <s v="West"/>
    <x v="4"/>
    <x v="94"/>
    <s v="110/2009"/>
    <s v="Khyala"/>
    <x v="3"/>
    <s v="SC"/>
    <n v="2016"/>
    <s v="State"/>
    <s v="Raj Kumar @ Gujjar"/>
    <x v="3"/>
    <s v="D.E"/>
    <x v="3"/>
    <n v="10"/>
    <s v="One application for summoning defence witnesses was pending disposal on behalf of accused Nazmul._x000a_Adjournment was prayed on behalf of accused Nazmul as his main counsel was not able to appear today. Request was allowed._x000a_Case adjourned for tomorrow."/>
    <s v="Counsel for accused Nazmul was not present."/>
    <d v="2017-05-06T00:00:00"/>
    <m/>
    <d v="2009-09-11T00:00:00"/>
    <m/>
    <x v="0"/>
    <m/>
  </r>
  <r>
    <s v="Sh. Kuldeep Narayan Additional Sessions Judge"/>
    <s v="Pilot Court"/>
    <s v="District and Sessions Judge, West, THC"/>
    <s v="West"/>
    <x v="4"/>
    <x v="94"/>
    <s v="189/2009"/>
    <s v="Kirti Nagar"/>
    <x v="6"/>
    <s v="SC"/>
    <n v="2016"/>
    <s v="State"/>
    <s v="Ravi @Rambo"/>
    <x v="6"/>
    <s v="Final Arguments"/>
    <x v="4"/>
    <n v="30"/>
    <s v="Part arguments heard."/>
    <s v="Arguments were not concluded."/>
    <d v="2017-05-29T00:00:00"/>
    <m/>
    <d v="2009-10-21T00:00:00"/>
    <m/>
    <x v="0"/>
    <m/>
  </r>
  <r>
    <s v="Sh. Kuldeep Narayan Additional Sessions Judge"/>
    <s v="Pilot Court"/>
    <s v="District and Sessions Judge, West, THC"/>
    <s v="West"/>
    <x v="4"/>
    <x v="95"/>
    <s v="110/2009"/>
    <s v="Khyala"/>
    <x v="3"/>
    <s v="SC"/>
    <n v="2016"/>
    <s v="State"/>
    <s v="Raj Kumar @ Gujjar"/>
    <x v="3"/>
    <s v="D.E"/>
    <x v="3"/>
    <n v="10"/>
    <s v="Since none had turned up on behalf of accused persons through awaited since morning, the application for summoning the defence witnesses moved on behalf of accused persons was dismissed-in-default. Case adjourned for final arguments."/>
    <s v="None appeared on behalf of accused persons."/>
    <d v="2017-05-24T00:00:00"/>
    <m/>
    <d v="2009-09-11T00:00:00"/>
    <m/>
    <x v="0"/>
    <m/>
  </r>
  <r>
    <s v="Sh. Kuldeep Narayan Additional Sessions Judge"/>
    <s v="Pilot Court"/>
    <s v="District and Sessions Judge, West, THC"/>
    <s v="West"/>
    <x v="4"/>
    <x v="95"/>
    <m/>
    <m/>
    <x v="30"/>
    <s v="SC"/>
    <n v="2016"/>
    <s v="State"/>
    <s v="Amarjeet Singh @ Raju"/>
    <x v="25"/>
    <s v="Order"/>
    <x v="5"/>
    <n v="10"/>
    <s v="Case adjourned for orders."/>
    <s v="Order was not ready."/>
    <d v="2017-05-20T00:00:00"/>
    <m/>
    <d v="2011-11-17T00:00:00"/>
    <d v="2017-05-29T00:00:00"/>
    <x v="1"/>
    <s v="CONVICTED and FINED"/>
  </r>
  <r>
    <s v="Sh. Kuldeep Narayan Additional Sessions Judge"/>
    <s v="Pilot Court"/>
    <s v="District and Sessions Judge, West, THC"/>
    <s v="West"/>
    <x v="4"/>
    <x v="95"/>
    <s v="211/2010"/>
    <s v="NIHAL VIHAR"/>
    <x v="14"/>
    <s v="SC"/>
    <n v="2016"/>
    <s v="State"/>
    <s v="Parveen etc"/>
    <x v="15"/>
    <s v="P.E"/>
    <x v="1"/>
    <m/>
    <s v="Ld. Presiding Officer was on leave, hence, the case was taken up by the Ld. Link ASJ._x000a_PW-38 retired inspector Jai Singh was present who was discharged unexamined. He was bound-down for the next date._x000a_Case was adjourned for P.E"/>
    <s v="Ld. Presiding Officer was on leave."/>
    <d v="2017-06-05T00:00:00"/>
    <m/>
    <d v="2011-03-16T00:00:00"/>
    <m/>
    <x v="0"/>
    <m/>
  </r>
  <r>
    <s v="Sh. Kuldeep Narayan Additional Sessions Judge"/>
    <s v="Pilot Court"/>
    <s v="District and Sessions Judge, West, THC"/>
    <s v="West"/>
    <x v="4"/>
    <x v="95"/>
    <s v="557/2016"/>
    <s v="NIHAL VIHAR"/>
    <x v="1"/>
    <s v="SC"/>
    <n v="2016"/>
    <s v="State"/>
    <s v="Manish Kumar"/>
    <x v="1"/>
    <s v="P.E"/>
    <x v="1"/>
    <m/>
    <s v="Ld. Presiding Officer was on leave, hence, the case was taken up by the Ld. Link ASJ._x000a_PW HC Kanwal Lal and SI Ganga Prasad were present from police chowki Chola, U.P who were discharged unexamined. They were bound-down for the the next date._x000a_Case was adjourned for P.E"/>
    <s v="Ld. Presiding Officer was on leave."/>
    <d v="2017-05-30T00:00:00"/>
    <m/>
    <d v="2016-11-05T00:00:00"/>
    <m/>
    <x v="0"/>
    <m/>
  </r>
  <r>
    <s v="Sh. Kuldeep Narayan Additional Sessions Judge"/>
    <s v="Pilot Court"/>
    <s v="District and Sessions Judge, West, THC"/>
    <s v="West"/>
    <x v="4"/>
    <x v="95"/>
    <m/>
    <m/>
    <x v="9"/>
    <s v="SC"/>
    <n v="2016"/>
    <s v="State"/>
    <s v="Sher Khan etc"/>
    <x v="9"/>
    <s v="Final Arguments"/>
    <x v="4"/>
    <m/>
    <s v="Ld. Presiding Officer was on leave, hence, the case was taken up by the Ld. Link ASJ._x000a_Case was adjourned for final arguments."/>
    <s v="Ld. Presiding Officer was on leave."/>
    <d v="2017-05-29T00:00:00"/>
    <m/>
    <d v="2013-10-30T00:00:00"/>
    <d v="2017-08-19T00:00:00"/>
    <x v="1"/>
    <s v="ACQUITTED"/>
  </r>
  <r>
    <s v="Sh. Kuldeep Narayan Additional Sessions Judge"/>
    <s v="Pilot Court"/>
    <s v="District and Sessions Judge, West, THC"/>
    <s v="West"/>
    <x v="4"/>
    <x v="96"/>
    <s v="840/2016"/>
    <s v="Ranhola"/>
    <x v="48"/>
    <s v="SC"/>
    <n v="2017"/>
    <s v="State"/>
    <s v="Sandeep Sehrawat Etc"/>
    <x v="9"/>
    <s v="P.E"/>
    <x v="1"/>
    <n v="60"/>
    <s v="PW-5, PW-6 were examined and discharged._x000a_PW-7 was examined-in-chief, however, his cross-examination was deferred at request of counsels for the accused persons as they were not prepared to cross-examine PW-7._x000a_Case was adjourned for P.E"/>
    <s v="Counsel for accused persons were not prepared to cross-examine PW-7."/>
    <d v="2017-05-12T00:00:00"/>
    <m/>
    <d v="2017-02-17T00:00:00"/>
    <m/>
    <x v="0"/>
    <m/>
  </r>
  <r>
    <s v="Sh. Kuldeep Narayan Additional Sessions Judge"/>
    <s v="Pilot Court"/>
    <s v="District and Sessions Judge, West, THC"/>
    <s v="West"/>
    <x v="4"/>
    <x v="96"/>
    <s v="495/2016"/>
    <s v="Nangloi"/>
    <x v="49"/>
    <s v="SC"/>
    <n v="2017"/>
    <s v="State"/>
    <s v="Dharmender @ Kale"/>
    <x v="43"/>
    <s v="P.E"/>
    <x v="1"/>
    <n v="120"/>
    <s v="PW-1 further cross-examined and discharged._x000a_PW-2 examined and discharged._x000a_PW Yashpal was discharged unexamined due to paucity of time._x000a_Case adjourned for P.E"/>
    <s v="Paucity of time."/>
    <d v="2017-05-29T00:00:00"/>
    <m/>
    <d v="2017-03-09T00:00:00"/>
    <m/>
    <x v="0"/>
    <m/>
  </r>
  <r>
    <s v="Sh. Kuldeep Narayan Additional Sessions Judge"/>
    <s v="Pilot Court"/>
    <s v="District and Sessions Judge, West, THC"/>
    <s v="West"/>
    <x v="4"/>
    <x v="96"/>
    <s v="336/2013"/>
    <s v="Ranhola"/>
    <x v="22"/>
    <s v="SC"/>
    <n v="2016"/>
    <s v="State"/>
    <s v="Chander Bhan etc"/>
    <x v="19"/>
    <s v="D.E"/>
    <x v="3"/>
    <n v="20"/>
    <s v="DW-3 Mamta was present. However, adjournment was prayed on behalf of the complainant as his counsel was not well. Ld. Addl. PP also submitted that she needs the assistance of counsel for the complainant. Request was allowed. Case was adjourned for D.E"/>
    <s v="Counsel for the complainant was not present and Ld. Addl. P.P also required his assistance for cross-examining DW-3."/>
    <d v="2017-05-26T00:00:00"/>
    <m/>
    <d v="2014-01-15T00:00:00"/>
    <m/>
    <x v="0"/>
    <m/>
  </r>
  <r>
    <s v="Sh. Kuldeep Narayan Additional Sessions Judge"/>
    <s v="Pilot Court"/>
    <s v="District and Sessions Judge, West, THC"/>
    <s v="West"/>
    <x v="4"/>
    <x v="96"/>
    <m/>
    <m/>
    <x v="51"/>
    <s v="SC"/>
    <n v="2016"/>
    <s v="State"/>
    <s v="Arshdeep @ Puneet"/>
    <x v="15"/>
    <s v="Final Arguments"/>
    <x v="4"/>
    <n v="60"/>
    <s v="Arguments heard on behalf of the accused._x000a_Case adjourned for further arguments."/>
    <s v="Arguments were not concluded."/>
    <d v="2017-05-17T00:00:00"/>
    <m/>
    <d v="2009-11-23T00:00:00"/>
    <d v="2018-02-28T00:00:00"/>
    <x v="1"/>
    <s v="CONVICTED and FINED"/>
  </r>
  <r>
    <s v="Sh. Kuldeep Narayan Additional Sessions Judge"/>
    <s v="Pilot Court"/>
    <s v="District and Sessions Judge, West, THC"/>
    <s v="West"/>
    <x v="4"/>
    <x v="96"/>
    <s v="115/2012"/>
    <s v="Mundka"/>
    <x v="11"/>
    <s v="SC"/>
    <n v="2016"/>
    <s v="State"/>
    <s v="Vikrant etc"/>
    <x v="11"/>
    <s v="Final Arguments"/>
    <x v="4"/>
    <n v="10"/>
    <s v="It was submitted by Sh. Jitender Ratt counsel for accused Vikrant that the earlier counsel Mr. Shahshank Raj representing the accused has joined a law firm. He needs time to go through the file and argue the matter. Request was allowed._x000a_Case was adjourned for arguments."/>
    <s v="Arguments were not addressed."/>
    <d v="2017-05-31T00:00:00"/>
    <m/>
    <d v="2012-09-28T00:00:00"/>
    <m/>
    <x v="0"/>
    <m/>
  </r>
  <r>
    <s v="Sh. Kuldeep Narayan Additional Sessions Judge"/>
    <s v="Pilot Court"/>
    <s v="District and Sessions Judge, West, THC"/>
    <s v="West"/>
    <x v="4"/>
    <x v="96"/>
    <s v="162/2012"/>
    <s v="Ranjit Nagar"/>
    <x v="40"/>
    <s v="SC"/>
    <n v="2016"/>
    <s v="State"/>
    <s v="Mohd. Kayum @ Imran Etc"/>
    <x v="35"/>
    <s v="PE ( Furnishing Bail Bonds)"/>
    <x v="1"/>
    <n v="15"/>
    <s v="Bail bonds on behalf of accused Safiqullan were furnished which were accepted. Release warrant issued."/>
    <s v="Adjourned for the date fixed."/>
    <d v="2017-05-11T00:00:00"/>
    <m/>
    <d v="2016-11-26T00:00:00"/>
    <m/>
    <x v="0"/>
    <m/>
  </r>
  <r>
    <s v="Sh. Kuldeep Narayan Additional Sessions Judge"/>
    <s v="Pilot Court"/>
    <s v="District and Sessions Judge, West, THC"/>
    <s v="West"/>
    <x v="4"/>
    <x v="97"/>
    <s v="313/2016"/>
    <s v="Khyala"/>
    <x v="0"/>
    <s v="SC"/>
    <n v="2016"/>
    <s v="State"/>
    <s v="Sanjay Kr. Sahu &amp; Ors"/>
    <x v="0"/>
    <s v="P.E"/>
    <x v="1"/>
    <n v="60"/>
    <s v="PW-12 examined and discharged._x000a_PWs summoned for the next date._x000a_Case adjourned for P.E"/>
    <s v="No other PW was present."/>
    <d v="2017-05-31T00:00:00"/>
    <m/>
    <d v="2016-10-26T00:00:00"/>
    <m/>
    <x v="0"/>
    <m/>
  </r>
  <r>
    <s v="Sh. Kuldeep Narayan Additional Sessions Judge"/>
    <s v="Pilot Court"/>
    <s v="District and Sessions Judge, West, THC"/>
    <s v="West"/>
    <x v="4"/>
    <x v="97"/>
    <s v="585/2016"/>
    <s v="Ranhola"/>
    <x v="2"/>
    <s v="SC"/>
    <n v="2016"/>
    <s v="State"/>
    <s v="Amit @ Meeta &amp; Ors."/>
    <x v="2"/>
    <s v="P.E"/>
    <x v="1"/>
    <n v="60"/>
    <s v="PW-7 examined and discharged._x000a_One application for providing separate van from prison to court and lock up further protection. Superintendent Jail directed to file the report on the next date._x000a_Summons issued to PWs for the next date._x000a_Case adjourned for P.E"/>
    <s v="No other PW was present."/>
    <d v="2017-06-02T00:00:00"/>
    <m/>
    <d v="2016-11-17T00:00:00"/>
    <m/>
    <x v="0"/>
    <m/>
  </r>
  <r>
    <s v="Sh. Kuldeep Narayan Additional Sessions Judge"/>
    <s v="Pilot Court"/>
    <s v="District and Sessions Judge, West, THC"/>
    <s v="West"/>
    <x v="4"/>
    <x v="97"/>
    <s v="162/2012"/>
    <s v="Ranjit Nagar"/>
    <x v="40"/>
    <s v="SC"/>
    <n v="2016"/>
    <s v="State"/>
    <s v="Mohd. Kayum @ Imran Etc"/>
    <x v="35"/>
    <s v="P.E"/>
    <x v="1"/>
    <n v="15"/>
    <s v="PW Yogesh Tripathi was discharged unexamined as he had not brought the requiste record due to wrong details of the mobile no.9696293570._x000a_It was informed that PW ChanderShakher was busy in Gurgaon Court. He was exempted._x000a_Case adjourned for P.E"/>
    <s v="PW had not brought the summoned record."/>
    <d v="2017-06-05T00:00:00"/>
    <m/>
    <d v="2016-11-26T00:00:00"/>
    <m/>
    <x v="0"/>
    <m/>
  </r>
  <r>
    <s v="Sh. Kuldeep Narayan Additional Sessions Judge"/>
    <s v="Pilot Court"/>
    <s v="District and Sessions Judge, West, THC"/>
    <s v="West"/>
    <x v="4"/>
    <x v="97"/>
    <m/>
    <m/>
    <x v="56"/>
    <s v="SC"/>
    <n v="2016"/>
    <s v="State"/>
    <s v="Gurdit Etc"/>
    <x v="2"/>
    <s v="Statement of Accused"/>
    <x v="2"/>
    <n v="10"/>
    <s v="Questions to be put to the accused were not prepared._x000a_Case adjourned for recording statement of the accused."/>
    <s v="Questions to be put to the accused were not prepared."/>
    <d v="2017-05-26T00:00:00"/>
    <m/>
    <d v="2012-01-17T00:00:00"/>
    <d v="2017-11-30T00:00:00"/>
    <x v="1"/>
    <s v="CONVICTED and FINED"/>
  </r>
  <r>
    <s v="Sh. Kuldeep Narayan Additional Sessions Judge"/>
    <s v="Pilot Court"/>
    <s v="District and Sessions Judge, West, THC"/>
    <s v="West"/>
    <x v="4"/>
    <x v="97"/>
    <s v="230/2011"/>
    <s v="Mundka"/>
    <x v="54"/>
    <s v="SC"/>
    <n v="2016"/>
    <s v="State"/>
    <s v="Harender Passi"/>
    <x v="46"/>
    <s v="Final Arguments"/>
    <x v="4"/>
    <n v="30"/>
    <s v="Part arguments heard on behalf of the State._x000a_Ld. counsel for the accused persons sought time to argue the matter. Request was allowed._x000a_Case adjourned for further arguments."/>
    <s v="Arguments were not concluded."/>
    <d v="2017-05-31T00:00:00"/>
    <m/>
    <d v="2012-04-13T00:00:00"/>
    <m/>
    <x v="0"/>
    <m/>
  </r>
  <r>
    <s v="Sh. Kuldeep Narayan Additional Sessions Judge"/>
    <s v="Pilot Court"/>
    <s v="District and Sessions Judge, West, THC"/>
    <s v="West"/>
    <x v="4"/>
    <x v="98"/>
    <s v="331/2016"/>
    <s v="Anand Parbat"/>
    <x v="41"/>
    <s v="SC"/>
    <n v="2016"/>
    <s v="State"/>
    <s v="Dharam Singh @ Billa"/>
    <x v="15"/>
    <s v="P.E"/>
    <x v="1"/>
    <n v="60"/>
    <s v="PW-2 examined and discharged._x000a_PW-1 was discharged unexamined as she was not feeling well._x000a_IO was summoned for next date for filing CCTV footage._x000a_Two PWs were summoned for the next date."/>
    <s v="PW1 was not feeling well."/>
    <d v="2017-07-06T00:00:00"/>
    <m/>
    <d v="2016-11-04T00:00:00"/>
    <m/>
    <x v="0"/>
    <m/>
  </r>
  <r>
    <s v="Sh. Kuldeep Narayan Additional Sessions Judge"/>
    <s v="Pilot Court"/>
    <s v="District and Sessions Judge, West, THC"/>
    <s v="West"/>
    <x v="4"/>
    <x v="98"/>
    <s v="840/2016"/>
    <s v="Ranhola"/>
    <x v="48"/>
    <s v="SC"/>
    <n v="2017"/>
    <s v="State"/>
    <s v="Sandeep Sehrawat Etc"/>
    <x v="9"/>
    <s v="P.E"/>
    <x v="1"/>
    <n v="120"/>
    <s v="PW.7, PW.8 and PW.9 examined and discharged._x000a_Three PWs were summoned for the next date."/>
    <s v="No other PW was present."/>
    <d v="2017-05-30T00:00:00"/>
    <m/>
    <d v="2017-02-17T00:00:00"/>
    <m/>
    <x v="0"/>
    <m/>
  </r>
  <r>
    <s v="Sh. Kuldeep Narayan Additional Sessions Judge"/>
    <s v="Pilot Court"/>
    <s v="District and Sessions Judge, West, THC"/>
    <s v="West"/>
    <x v="4"/>
    <x v="98"/>
    <s v="226/2011"/>
    <s v="Moti Nagar"/>
    <x v="42"/>
    <s v="SC"/>
    <n v="2016"/>
    <s v="State"/>
    <s v="Sant Sharan Nehra etc"/>
    <x v="37"/>
    <s v="Final Arguments"/>
    <x v="4"/>
    <n v="30"/>
    <s v="Part arguments heard on behalf of the parties._x000a_Case adjourned for further arguments."/>
    <s v="Arguments were not concluded."/>
    <d v="2017-05-30T00:00:00"/>
    <m/>
    <d v="2012-02-10T00:00:00"/>
    <m/>
    <x v="0"/>
    <m/>
  </r>
  <r>
    <s v="Sh. Kuldeep Narayan Additional Sessions Judge"/>
    <s v="Pilot Court"/>
    <s v="District and Sessions Judge, West, THC"/>
    <s v="West"/>
    <x v="4"/>
    <x v="99"/>
    <s v="170/2010"/>
    <s v="Hari Nagar"/>
    <x v="8"/>
    <s v="SC"/>
    <n v="2016"/>
    <s v="State"/>
    <s v="Ricky etc"/>
    <x v="8"/>
    <s v="P.E"/>
    <x v="1"/>
    <n v="10"/>
    <s v="IO M.L. Meena was reported to be on leave for 30 days._x000a_Fresh summons were issued to IO M.L Meena for the next date._x000a_Case adjourned for P.E"/>
    <s v="No PW was present."/>
    <d v="2017-07-11T00:00:00"/>
    <s v="IO is on leave for 30 days."/>
    <d v="2010-10-06T00:00:00"/>
    <m/>
    <x v="0"/>
    <m/>
  </r>
  <r>
    <s v="Sh. Kuldeep Narayan Additional Sessions Judge"/>
    <s v="Pilot Court"/>
    <s v="District and Sessions Judge, West, THC"/>
    <s v="West"/>
    <x v="4"/>
    <x v="99"/>
    <s v="793/2016"/>
    <s v="Ranhola"/>
    <x v="47"/>
    <s v="SC"/>
    <n v="2017"/>
    <s v="State"/>
    <s v="Dev Sharan"/>
    <x v="41"/>
    <s v="P.E"/>
    <x v="1"/>
    <n v="90"/>
    <s v="PW-5 and PW-6 examined and discharged._x000a_PW-7 examined and discharged._x000a_It was informed that PW Dr. V.K. Ranga was busy in an urgent case at Central Jail, Tihar and was unable to appear. He was exempted from personal appearance and summoned for the next date._x000a_Two more PWs were summoned for the next date."/>
    <s v="No other PW was present."/>
    <d v="2017-06-06T00:00:00"/>
    <m/>
    <d v="2017-02-10T00:00:00"/>
    <m/>
    <x v="0"/>
    <m/>
  </r>
  <r>
    <s v="Sh. Kuldeep Narayan Additional Sessions Judge"/>
    <s v="Pilot Court"/>
    <s v="District and Sessions Judge, West, THC"/>
    <s v="West"/>
    <x v="4"/>
    <x v="99"/>
    <m/>
    <m/>
    <x v="17"/>
    <s v="SC"/>
    <n v="2016"/>
    <s v="State"/>
    <s v="Anzar @ Raju"/>
    <x v="16"/>
    <s v="D.E"/>
    <x v="3"/>
    <n v="15"/>
    <s v="DW SI Jagat Singh was discharged unexamined as he had not brought the certificate under Section 65-B of the Evidence Act alongwith the record._x000a_He was bound-down for the next date and directed to bring the requisite record as well as the certificate under Section 65-B of the Evidence Act._x000a_Case adjourned for D.E"/>
    <s v="DW did not bring certificate under Section 65-B of the Evidence Act."/>
    <d v="2017-05-22T00:00:00"/>
    <m/>
    <d v="2013-08-12T00:00:00"/>
    <d v="2017-09-27T00:00:00"/>
    <x v="1"/>
    <s v="ACQUITTED"/>
  </r>
  <r>
    <s v="Sh. Kuldeep Narayan Additional Sessions Judge"/>
    <s v="Pilot Court"/>
    <s v="District and Sessions Judge, West, THC"/>
    <s v="West"/>
    <x v="4"/>
    <x v="99"/>
    <m/>
    <m/>
    <x v="12"/>
    <s v="SC"/>
    <n v="2016"/>
    <s v="State"/>
    <s v="Mahesh Etc"/>
    <x v="36"/>
    <s v="Order"/>
    <x v="5"/>
    <n v="10"/>
    <s v="Orders not ready."/>
    <s v="Orders not ready"/>
    <d v="2017-05-27T00:00:00"/>
    <m/>
    <d v="2014-01-16T00:00:00"/>
    <d v="2017-06-08T00:00:00"/>
    <x v="1"/>
    <s v="CONVICTED"/>
  </r>
  <r>
    <s v="Sh. Kuldeep Narayan Additional Sessions Judge"/>
    <s v="Pilot Court"/>
    <s v="District and Sessions Judge, West, THC"/>
    <s v="West"/>
    <x v="4"/>
    <x v="100"/>
    <s v="831/2007"/>
    <s v="Tilak Nagar"/>
    <x v="36"/>
    <s v="SC"/>
    <n v="2016"/>
    <s v="State"/>
    <s v="Mulak Raj"/>
    <x v="30"/>
    <s v="P.E"/>
    <x v="1"/>
    <n v="10"/>
    <s v="The application exemption moved on behalf of accused Mulkh Raj was allowed. W/Ct Grace and PW-ASI Jacob were summoned for the next date._x000a_Case adjourned for PE."/>
    <s v="Ld. PO was on half day leave in pre-lunch session PWs were present in the morning, but they were not able to wait after lunch due to other official work."/>
    <d v="2017-07-14T00:00:00"/>
    <m/>
    <d v="2008-06-04T00:00:00"/>
    <m/>
    <x v="0"/>
    <m/>
  </r>
  <r>
    <s v="Sh. Kuldeep Narayan Additional Sessions Judge"/>
    <s v="Pilot Court"/>
    <s v="District and Sessions Judge, West, THC"/>
    <s v="West"/>
    <x v="4"/>
    <x v="100"/>
    <m/>
    <m/>
    <x v="46"/>
    <s v="SC"/>
    <n v="2017"/>
    <s v="State"/>
    <s v="Ashok Kumar"/>
    <x v="15"/>
    <s v="P.E"/>
    <x v="1"/>
    <n v="10"/>
    <s v="SI Devender Singh and Ct. Satish were summoned for the next date._x000a_Case adjourned for PE."/>
    <s v="Ld. PO was on half day leave in pre-lunch session PWs were present in the morning, but they were not able to wait after lunch due to other official work."/>
    <d v="2017-05-17T00:00:00"/>
    <m/>
    <d v="2017-02-06T00:00:00"/>
    <d v="2017-11-30T00:00:00"/>
    <x v="1"/>
    <s v="CONVICTED and FINED"/>
  </r>
  <r>
    <s v="Sh. Kuldeep Narayan Additional Sessions Judge"/>
    <s v="Pilot Court"/>
    <s v="District and Sessions Judge, West, THC"/>
    <s v="West"/>
    <x v="4"/>
    <x v="100"/>
    <s v="542/2016"/>
    <s v="Anand Parbat"/>
    <x v="55"/>
    <s v="SC"/>
    <n v="2017"/>
    <s v="State"/>
    <s v="Durga @ Darga"/>
    <x v="15"/>
    <s v="P.E"/>
    <x v="1"/>
    <n v="10"/>
    <s v="FSL report filed. Copy placed on record to be supplied to the counsel for the accused. _x000a_PWs Moni Devi, Shanti and Asha were summoned for the next date._x000a_Case adjourned for PE."/>
    <s v="Ld. PO of court was on half day leave in pre-lunch session._x000a_PWs were present in the morning, but they were not able to wait after lunch due to personal work."/>
    <d v="2017-07-04T00:00:00"/>
    <m/>
    <d v="2017-03-23T00:00:00"/>
    <m/>
    <x v="0"/>
    <m/>
  </r>
  <r>
    <s v="Sh. Kuldeep Narayan Additional Sessions Judge"/>
    <s v="Pilot Court"/>
    <s v="District and Sessions Judge, West, THC"/>
    <s v="West"/>
    <x v="4"/>
    <x v="100"/>
    <m/>
    <m/>
    <x v="53"/>
    <s v="SC"/>
    <n v="2016"/>
    <s v="State"/>
    <s v="Ranjeet Etc"/>
    <x v="45"/>
    <s v="Final Arguments"/>
    <x v="4"/>
    <n v="10"/>
    <s v="None appeared on behalf of the accused persons._x000a_Case adjourned for final arguments."/>
    <s v="Counsel for the accused persons was not present."/>
    <d v="2017-07-03T00:00:00"/>
    <m/>
    <d v="2012-05-04T00:00:00"/>
    <d v="2017-08-31T00:00:00"/>
    <x v="1"/>
    <s v="ACQUITTED"/>
  </r>
  <r>
    <s v="Sh. Kuldeep Narayan Additional Sessions Judge"/>
    <s v="Pilot Court"/>
    <s v="District and Sessions Judge, West, THC"/>
    <s v="West"/>
    <x v="4"/>
    <x v="101"/>
    <s v="198/16/0"/>
    <s v="Khyala"/>
    <x v="38"/>
    <s v="SC"/>
    <n v="2016"/>
    <s v="State"/>
    <s v="Vedpal etc"/>
    <x v="33"/>
    <s v="P.E"/>
    <x v="1"/>
    <n v="30"/>
    <s v="PW-1 partly examined-in-chief. His further examination deferred at request of Ld. Addl. PP who submitted that original DD register containing statement of the witness was required._x000a_Request for adjournment was also prayed on behalf of accused Vedpal as husband of his counsel expired._x000a_Adjournment was also prayed on behalf of accused Sonu as his counsel was unable to appear being busy in Hon'ble High Court._x000a_IO sent request for exemption from personal appearance which was considered and allowed._x000a_Matter was adjourned for P.E"/>
    <s v="Counsel for accused persons were not present._x000a_Ld. Addl. PP also sought adjournment."/>
    <d v="2017-05-18T00:00:00"/>
    <m/>
    <d v="2016-08-03T00:00:00"/>
    <m/>
    <x v="0"/>
    <m/>
  </r>
  <r>
    <s v="Sh. Kuldeep Narayan Additional Sessions Judge"/>
    <s v="Pilot Court"/>
    <s v="District and Sessions Judge, West, THC"/>
    <s v="West"/>
    <x v="4"/>
    <x v="101"/>
    <m/>
    <m/>
    <x v="46"/>
    <s v="SC"/>
    <n v="2017"/>
    <s v="State"/>
    <s v="Ashok Kumar"/>
    <x v="15"/>
    <s v="P.E"/>
    <x v="1"/>
    <n v="10"/>
    <s v="PW Mukesh was present. However, he was discharged unexamined due to paucity of time as evidence of witness who had come from Bihar in case FIR No. 838/2016 titled State V. Pappu was being recorded._x000a_Case was adjourned for P.E."/>
    <s v="Paucity of time."/>
    <d v="2017-05-26T00:00:00"/>
    <m/>
    <d v="2017-02-06T00:00:00"/>
    <d v="2017-11-30T00:00:00"/>
    <x v="1"/>
    <s v="CONVICTED and FINED"/>
  </r>
  <r>
    <s v="Sh. Kuldeep Narayan Additional Sessions Judge"/>
    <s v="Pilot Court"/>
    <s v="District and Sessions Judge, West, THC"/>
    <s v="West"/>
    <x v="4"/>
    <x v="101"/>
    <s v="854/2016"/>
    <s v="NIHAL VIHAR"/>
    <x v="50"/>
    <s v="SC"/>
    <n v="2017"/>
    <s v="State"/>
    <s v="Shamshad @ Salman &amp; Ors."/>
    <x v="44"/>
    <s v="P.E"/>
    <x v="1"/>
    <n v="30"/>
    <s v="PW-2 examined and discharged._x000a_IO as well as constable Satish sent request for exemption from personal appearance on their health ground. Request was allowed._x000a_IO was summoned for furnishing CDR pertaining to PW Bobby alongwith FSL result._x000a_Case adjourned for P.E"/>
    <s v="No other PW was present."/>
    <d v="2017-07-05T00:00:00"/>
    <m/>
    <d v="2017-03-09T00:00:00"/>
    <m/>
    <x v="0"/>
    <m/>
  </r>
  <r>
    <s v="Sh. Kuldeep Narayan Additional Sessions Judge"/>
    <s v="Pilot Court"/>
    <s v="District and Sessions Judge, West, THC"/>
    <s v="West"/>
    <x v="4"/>
    <x v="101"/>
    <s v="838/2016"/>
    <s v="NIHAL VIHAR"/>
    <x v="58"/>
    <s v="SC"/>
    <n v="2017"/>
    <s v="State"/>
    <s v="Pappu @ Kabir"/>
    <x v="15"/>
    <s v="P.E"/>
    <x v="1"/>
    <n v="150"/>
    <s v="IO filed FSL result. Copy supplied to the accused._x000a_PW-1 examined and cross-examined partly. His further cross-examination deferred to be continued after lunch._x000a_After lunch, PW-1 was cross-examined till 3.30 p.m and discharged._x000a_PW Umesh was discharged unexamined on request of counsel for the accused as he had to visit jail._x000a_Case adjourned for P.E"/>
    <s v="Paucity of time."/>
    <d v="2017-05-18T00:00:00"/>
    <m/>
    <d v="2017-04-17T00:00:00"/>
    <m/>
    <x v="0"/>
    <m/>
  </r>
  <r>
    <s v="Sh. Kuldeep Narayan Additional Sessions Judge"/>
    <s v="Pilot Court"/>
    <s v="District and Sessions Judge, West, THC"/>
    <s v="West"/>
    <x v="4"/>
    <x v="101"/>
    <s v="92/2010"/>
    <s v="NIHAL VIHAR"/>
    <x v="24"/>
    <s v="SC"/>
    <n v="2016"/>
    <s v="State"/>
    <s v="Vidhya Sagar etc"/>
    <x v="20"/>
    <s v="Final Arguments"/>
    <x v="4"/>
    <n v="15"/>
    <s v="One application for de-sealing current bank account and releasing the amount moved on behalf of the complainant. Copy supplied._x000a_Adjournment was prayed on behalf of accused persons as their main counsels were not able to appear due to personal difficulty. Request was allowed._x000a_Case was adjourned for final arguments, consideration of the application."/>
    <s v="Main Counsels for the accused persons were not present."/>
    <d v="2017-06-07T00:00:00"/>
    <m/>
    <d v="2010-11-20T00:00:00"/>
    <m/>
    <x v="0"/>
    <m/>
  </r>
  <r>
    <s v="Sh. Kuldeep Narayan Additional Sessions Judge"/>
    <s v="Pilot Court"/>
    <s v="District and Sessions Judge, West, THC"/>
    <s v="West"/>
    <x v="4"/>
    <x v="101"/>
    <m/>
    <m/>
    <x v="51"/>
    <s v="SC"/>
    <n v="2016"/>
    <s v="State"/>
    <s v="Arshdeep @ Puneet etc"/>
    <x v="15"/>
    <s v="Final Arguments"/>
    <x v="4"/>
    <n v="60"/>
    <s v="Part arguments heard on behalf of the accused._x000a_Case adjourned for further arguments."/>
    <s v="Arguments were not concluded."/>
    <d v="2017-05-25T00:00:00"/>
    <m/>
    <d v="2009-11-23T00:00:00"/>
    <d v="2018-02-28T00:00:00"/>
    <x v="1"/>
    <s v="CONVICTED and FINED"/>
  </r>
  <r>
    <s v="Sh. Kuldeep Narayan Additional Sessions Judge"/>
    <s v="Pilot Court"/>
    <s v="District and Sessions Judge, West, THC"/>
    <s v="West"/>
    <x v="4"/>
    <x v="102"/>
    <s v="456/2012"/>
    <s v="Rajouri Garden"/>
    <x v="28"/>
    <s v="SC"/>
    <n v="2016"/>
    <s v="State"/>
    <s v="Darshan Singh"/>
    <x v="23"/>
    <s v="P.E"/>
    <x v="1"/>
    <n v="60"/>
    <s v="It was requested by Ld. Counsel for the accused that the cost of Rs.5000/- imposed vide order dated 28-4-2017 would be deposited within two days. Request was allowed. Cost was ordered to be deposited within two days and receipt thereof be filed on or before the next date._x000a_PW-23 IO Shyoram was partly cross-examined. His further cross-examination was deferred at request of counsel of the accused as he had to rush to the Hon. High Court for attending an urgent case._x000a_Request was allowed_x000a_Case was adjourned for P.E"/>
    <s v="On request of counsel for the accused as he had to rush to the Hon. High Court to attend an urgent matter."/>
    <d v="2017-07-05T00:00:00"/>
    <m/>
    <d v="2013-02-21T00:00:00"/>
    <m/>
    <x v="0"/>
    <m/>
  </r>
  <r>
    <s v="Sh. Kuldeep Narayan Additional Sessions Judge"/>
    <s v="Pilot Court"/>
    <s v="District and Sessions Judge, West, THC"/>
    <s v="West"/>
    <x v="4"/>
    <x v="102"/>
    <s v="198/16/0"/>
    <s v="Khyala"/>
    <x v="38"/>
    <s v="SC"/>
    <n v="2016"/>
    <s v="State"/>
    <s v="Vedpal etc"/>
    <x v="33"/>
    <s v="P.E"/>
    <x v="1"/>
    <n v="60"/>
    <s v="PW-2 Mushahid Khan examined and discharged._x000a_PW Abid is present. However, he is discharged unexamined due to paucity of time._x000a_Case adjourned for P.E"/>
    <s v="Paucity of time."/>
    <d v="2017-05-19T00:00:00"/>
    <m/>
    <d v="2016-08-03T00:00:00"/>
    <m/>
    <x v="0"/>
    <m/>
  </r>
  <r>
    <s v="Sh. Kuldeep Narayan Additional Sessions Judge"/>
    <s v="Pilot Court"/>
    <s v="District and Sessions Judge, West, THC"/>
    <s v="West"/>
    <x v="4"/>
    <x v="102"/>
    <m/>
    <m/>
    <x v="20"/>
    <s v="SC"/>
    <n v="2016"/>
    <s v="State"/>
    <s v="Gopal Singh etc"/>
    <x v="2"/>
    <s v="P.E"/>
    <x v="1"/>
    <n v="45"/>
    <s v="PW-9 Dr. Ajeet Kumar examined and discharged._x000a_PW-10 Ct. Sudhir partly examined-in-chief. His Further examination-in-chief is deferred as the witness is not feeling well due to night duty performed by him. _x000a_PW-10 and one more PW summoned for the next date._x000a_Case adjourned for P.E"/>
    <s v="PW-10 was not feeling well due to night duty."/>
    <d v="2017-06-06T00:00:00"/>
    <m/>
    <d v="2016-11-28T00:00:00"/>
    <d v="2018-01-30T00:00:00"/>
    <x v="1"/>
    <s v="ACQUITTED"/>
  </r>
  <r>
    <s v="Sh. Kuldeep Narayan Additional Sessions Judge"/>
    <s v="Pilot Court"/>
    <s v="District and Sessions Judge, West, THC"/>
    <s v="West"/>
    <x v="4"/>
    <x v="102"/>
    <s v="838/2016"/>
    <s v="NIHAL VIHAR"/>
    <x v="58"/>
    <s v="SC"/>
    <n v="2017"/>
    <s v="State"/>
    <s v="Pappu @ Kabir"/>
    <x v="15"/>
    <s v="P.E"/>
    <x v="1"/>
    <n v="15"/>
    <s v="PW Dr. Anuram Thapar could not appear due to urgent work. He was exempted from appearance. Fresh summons were issued to him._x000a_Case adjourned for P.E"/>
    <s v="No PW was present."/>
    <d v="2017-05-23T00:00:00"/>
    <m/>
    <d v="2017-04-17T00:00:00"/>
    <m/>
    <x v="0"/>
    <m/>
  </r>
  <r>
    <s v="Sh. Kuldeep Narayan Additional Sessions Judge"/>
    <s v="Pilot Court"/>
    <s v="District and Sessions Judge, West, THC"/>
    <s v="West"/>
    <x v="4"/>
    <x v="102"/>
    <m/>
    <m/>
    <x v="13"/>
    <s v="SC"/>
    <n v="2016"/>
    <s v="State"/>
    <s v="Anand &amp; Ors"/>
    <x v="13"/>
    <s v="Final Arguments"/>
    <x v="4"/>
    <n v="30"/>
    <s v="Part arguments heard on behalf of State._x000a_Case adjourned for further arguments."/>
    <s v="Arguments were not concluded."/>
    <d v="2017-06-08T00:00:00"/>
    <m/>
    <d v="2002-10-18T00:00:00"/>
    <d v="2017-12-23T00:00:00"/>
    <x v="1"/>
    <s v="ACQUITTED"/>
  </r>
  <r>
    <s v="Sh. Kuldeep Narayan Additional Sessions Judge"/>
    <s v="Pilot Court"/>
    <s v="District and Sessions Judge, West, THC"/>
    <s v="West"/>
    <x v="4"/>
    <x v="102"/>
    <s v="230/2011"/>
    <s v="Mundka"/>
    <x v="54"/>
    <s v="SC"/>
    <n v="2016"/>
    <s v="State"/>
    <s v="Harender Passi"/>
    <x v="46"/>
    <s v="Final Arguments(Bail application)"/>
    <x v="4"/>
    <n v="10"/>
    <s v="Reply to the bail application filed stating that the factum of marriage of the accused's sister could not be verified due to long distance._x000a_Main counsel for the accused was also not present. Adjournment was prayed which was allowed._x000a_Matter was adjourned for tomorrow at 2 p.m"/>
    <s v="Main counsel was not present."/>
    <d v="2017-05-19T00:00:00"/>
    <m/>
    <d v="2012-04-13T00:00:00"/>
    <m/>
    <x v="0"/>
    <m/>
  </r>
  <r>
    <s v="Sh. Kuldeep Narayan Additional Sessions Judge"/>
    <s v="Pilot Court"/>
    <s v="District and Sessions Judge, West, THC"/>
    <s v="West"/>
    <x v="4"/>
    <x v="103"/>
    <s v="198/16/0"/>
    <s v="Khyala"/>
    <x v="38"/>
    <s v="SC"/>
    <n v="2016"/>
    <s v="State"/>
    <s v="Vedpal etc"/>
    <x v="33"/>
    <s v="P.E"/>
    <x v="1"/>
    <n v="30"/>
    <s v="PW-3 Maroof was examined and discharged. PW - Zakir was discharged unexamined on the request of counsel for both the accused persons. PW- Mujamil, ASI Shanti Swaroop and PW-Zakir were summoned for the next date of hearing. Case adjourned for PE. All the accused persons were remanded to JC till the next date."/>
    <s v="On the request of counsel for accused persons."/>
    <d v="2017-07-10T00:00:00"/>
    <m/>
    <d v="2016-08-03T00:00:00"/>
    <m/>
    <x v="0"/>
    <m/>
  </r>
  <r>
    <s v="Sh. Kuldeep Narayan Additional Sessions Judge"/>
    <s v="Pilot Court"/>
    <s v="District and Sessions Judge, West, THC"/>
    <s v="West"/>
    <x v="4"/>
    <x v="103"/>
    <s v="296/2016"/>
    <s v="Paschim Vihar"/>
    <x v="21"/>
    <s v="SC"/>
    <n v="2016"/>
    <s v="State"/>
    <s v="Dheeraj etc."/>
    <x v="18"/>
    <s v="P.E"/>
    <x v="1"/>
    <n v="120"/>
    <s v="Supplementary charge-sheet filed by the IO alongwith one pen drive and one CD. Copies of charge-sheet and CD supplied to accused persons. PW-3 Dr. Brijendra Singh was examined and discharged. PW-4 Chunni Lal was partly examined-in-chief. PW-4 was bound-down for the next date. Case adjourned for PE. All the accused persons were remanded to JC till the next date."/>
    <s v="On the request of Ld. Addl. PP for the State as the TIP proceedings of the case property were not found on record."/>
    <d v="2017-06-07T00:00:00"/>
    <m/>
    <d v="2016-11-16T00:00:00"/>
    <m/>
    <x v="0"/>
    <m/>
  </r>
  <r>
    <s v="Sh. Kuldeep Narayan Additional Sessions Judge"/>
    <s v="Pilot Court"/>
    <s v="District and Sessions Judge, West, THC"/>
    <s v="West"/>
    <x v="4"/>
    <x v="103"/>
    <s v="746/2016"/>
    <s v="Hari Nagar"/>
    <x v="57"/>
    <s v="SC"/>
    <n v="2017"/>
    <s v="State"/>
    <s v="Sagar etc"/>
    <x v="2"/>
    <s v="P.E"/>
    <x v="1"/>
    <n v="15"/>
    <s v="PW- Nitesh, being a vulnerable witness was discharged unexamined. Second IO was directed to verify the age of PW- Robin who will be examined on 26-5-2017. Case adjourned for PE. All the accused persons were remanded to JC till the next date."/>
    <s v="On the request of the Ld. Addl. PP for the State who submitted that PW-Nitess, being a vulnerable witness, should be examined as per the guidelines prescribed."/>
    <d v="2017-05-26T00:00:00"/>
    <m/>
    <d v="2017-04-01T00:00:00"/>
    <m/>
    <x v="0"/>
    <m/>
  </r>
  <r>
    <s v="Sh. Kuldeep Narayan Additional Sessions Judge"/>
    <s v="Pilot Court"/>
    <s v="District and Sessions Judge, West, THC"/>
    <s v="West"/>
    <x v="4"/>
    <x v="103"/>
    <m/>
    <m/>
    <x v="31"/>
    <s v="SC"/>
    <n v="2016"/>
    <s v="State"/>
    <s v="Om Dutt"/>
    <x v="15"/>
    <s v="Final Arguments"/>
    <x v="4"/>
    <n v="10"/>
    <s v="Adjournment was prayed on behalf of the accused as the main counsel was down with fever. Request was allowed._x000a_Case was adjourned for final arguments."/>
    <s v="Main counsel for the accused was down with fever."/>
    <d v="2017-06-01T00:00:00"/>
    <m/>
    <d v="2013-03-11T00:00:00"/>
    <d v="2017-07-22T00:00:00"/>
    <x v="1"/>
    <s v="ACQUITTED"/>
  </r>
  <r>
    <s v="Sh. Kuldeep Narayan Additional Sessions Judge"/>
    <s v="Pilot Court"/>
    <s v="District and Sessions Judge, West, THC"/>
    <s v="West"/>
    <x v="4"/>
    <x v="103"/>
    <s v="230/2011"/>
    <s v="Mundka"/>
    <x v="54"/>
    <s v="SC"/>
    <n v="2016"/>
    <s v="State"/>
    <s v="Harender Passi"/>
    <x v="46"/>
    <s v="Final Arguments(Bail application)"/>
    <x v="4"/>
    <n v="20"/>
    <s v="Arguments on bail application moved on behalf of accused Harender Passi were heard. The same was considered and rejected._x000a_The matter adjourned for the date already fixed."/>
    <s v="Application was disposed of."/>
    <d v="2017-05-31T00:00:00"/>
    <m/>
    <d v="2012-04-13T00:00:00"/>
    <m/>
    <x v="0"/>
    <m/>
  </r>
  <r>
    <s v="Sh. Kuldeep Narayan Additional Sessions Judge"/>
    <s v="Pilot Court"/>
    <s v="District and Sessions Judge, West, THC"/>
    <s v="West"/>
    <x v="4"/>
    <x v="104"/>
    <m/>
    <m/>
    <x v="30"/>
    <s v="SC"/>
    <n v="2016"/>
    <s v="State"/>
    <s v="Amarjeet Singh @ Raju"/>
    <x v="25"/>
    <s v="Order"/>
    <x v="5"/>
    <n v="10"/>
    <s v="Case adjourned for orders."/>
    <s v="Order was not ready."/>
    <d v="2017-05-24T00:00:00"/>
    <m/>
    <d v="2011-11-17T00:00:00"/>
    <d v="2017-05-29T00:00:00"/>
    <x v="1"/>
    <s v="CONVICTED and FINED"/>
  </r>
  <r>
    <s v="Sh. Kuldeep Narayan Additional Sessions Judge"/>
    <s v="Pilot Court"/>
    <s v="District and Sessions Judge, West, THC"/>
    <s v="West"/>
    <x v="4"/>
    <x v="104"/>
    <m/>
    <m/>
    <x v="37"/>
    <s v="SC"/>
    <n v="2016"/>
    <s v="State"/>
    <s v="Prem Sharma"/>
    <x v="31"/>
    <s v="Order"/>
    <x v="5"/>
    <n v="10"/>
    <s v="Case adjourned for orders."/>
    <s v="Order was not ready."/>
    <d v="2017-05-31T00:00:00"/>
    <m/>
    <d v="2013-05-20T00:00:00"/>
    <d v="2017-05-31T00:00:00"/>
    <x v="1"/>
    <s v="ACQUITTED"/>
  </r>
  <r>
    <s v="Sh. Kuldeep Narayan Additional Sessions Judge"/>
    <s v="Pilot Court"/>
    <s v="District and Sessions Judge, West, THC"/>
    <s v="West"/>
    <x v="4"/>
    <x v="104"/>
    <s v="296/2016"/>
    <s v="Paschim Vihar"/>
    <x v="21"/>
    <s v="SC"/>
    <n v="2016"/>
    <s v="State"/>
    <s v="Dheeraj etc"/>
    <x v="18"/>
    <s v="P.E (Bail application)"/>
    <x v="1"/>
    <n v="20"/>
    <s v="Arguments on bail application moved on behalf of accused Hansraj were heard. The same was considered and rejected._x000a_The matter adjourned for the date already fixed."/>
    <s v="Application was disposed of."/>
    <d v="2017-06-07T00:00:00"/>
    <m/>
    <d v="2016-11-16T00:00:00"/>
    <m/>
    <x v="0"/>
    <m/>
  </r>
  <r>
    <s v="Sh. Kuldeep Narayan Additional Sessions Judge"/>
    <s v="Pilot Court"/>
    <s v="District and Sessions Judge, West, THC"/>
    <s v="West"/>
    <x v="4"/>
    <x v="105"/>
    <s v="326/2016"/>
    <s v="Vikas Puri"/>
    <x v="7"/>
    <s v="SC"/>
    <n v="2016"/>
    <s v="State"/>
    <s v="Nasir @ Poli etc"/>
    <x v="7"/>
    <s v="P.E"/>
    <x v="1"/>
    <n v="90"/>
    <s v="PW-3 Pappu Yadav examined and discharged. PW-4 Narender Kumar was examined-in-chief and partly cross-examined. PW-Dr. Bishan Singh Bindal was not present despite service of summons. However, on the request of Ld. Special PP for the State, no adverse order was passed against him. Case adjourned for PE. IO as well as MHC(M) were summoned for next date. Accused persons were remanded to JC till next date."/>
    <s v="Paucity of time."/>
    <d v="2017-05-31T00:00:00"/>
    <m/>
    <d v="2016-08-31T00:00:00"/>
    <m/>
    <x v="0"/>
    <m/>
  </r>
  <r>
    <s v="Sh. Kuldeep Narayan Additional Sessions Judge"/>
    <s v="Pilot Court"/>
    <s v="District and Sessions Judge, West, THC"/>
    <s v="West"/>
    <x v="4"/>
    <x v="105"/>
    <m/>
    <m/>
    <x v="35"/>
    <s v="SC"/>
    <n v="2017"/>
    <s v="State"/>
    <s v="Pintu Kumar"/>
    <x v="29"/>
    <s v="P.E"/>
    <x v="1"/>
    <n v="15"/>
    <s v="Application moved on behalf of accused for release of articles in jamatalasi was allowed. SI Mithlesh was absent despite service of bailable warrants. Non bailable warrants and attachment warrant to recover penalty of Rs. 3000/- imposed on him for his absence without any reason, were issued against him. Notice was also issued to his surety for the next date. Two PWS were summoned for the next date. Case adjourned for PE. IO as well as MHC(M) were summoned for next date."/>
    <s v="No PW was present."/>
    <d v="2017-07-10T00:00:00"/>
    <m/>
    <d v="2016-12-22T00:00:00"/>
    <d v="2017-10-14T00:00:00"/>
    <x v="1"/>
    <s v="CONVICTED and FINED"/>
  </r>
  <r>
    <s v="Sh. Kuldeep Narayan Additional Sessions Judge"/>
    <s v="Pilot Court"/>
    <s v="District and Sessions Judge, West, THC"/>
    <s v="West"/>
    <x v="4"/>
    <x v="105"/>
    <s v="525/2016"/>
    <s v="Anand Parbat"/>
    <x v="52"/>
    <s v="SC"/>
    <n v="2017"/>
    <s v="State"/>
    <s v="Ravinder"/>
    <x v="15"/>
    <s v="P.E"/>
    <x v="1"/>
    <n v="30"/>
    <s v="PW- HC Siya Ram was examined and discharged. PW- Dinesh Sharma was discharged unexamined due to paucity of time. Case adjourned for PE. IO as well as MHC(M) were summoned for next date. Accused was remanded to JC till next date."/>
    <s v="Paucity of time."/>
    <d v="2017-05-23T00:00:00"/>
    <m/>
    <d v="2017-03-15T00:00:00"/>
    <m/>
    <x v="0"/>
    <m/>
  </r>
  <r>
    <s v="Sh. Kuldeep Narayan Additional Sessions Judge"/>
    <s v="Pilot Court"/>
    <s v="District and Sessions Judge, West, THC"/>
    <s v="West"/>
    <x v="4"/>
    <x v="105"/>
    <m/>
    <m/>
    <x v="17"/>
    <s v="SC"/>
    <n v="2016"/>
    <s v="State"/>
    <s v="Anzar @ Raju"/>
    <x v="16"/>
    <s v="D.E"/>
    <x v="3"/>
    <n v="30"/>
    <s v="DW-1 SI Jagat Singh was examined and discharged. DE closed. Case adjourned for final arguments. Accused was remanded to JC till next date."/>
    <s v="DE was closed today."/>
    <d v="2017-06-05T00:00:00"/>
    <m/>
    <d v="2013-08-12T00:00:00"/>
    <d v="2017-09-27T00:00:00"/>
    <x v="1"/>
    <s v="ACQUITTED"/>
  </r>
  <r>
    <s v="Sh. Kuldeep Narayan Additional Sessions Judge"/>
    <s v="Pilot Court"/>
    <s v="District and Sessions Judge, West, THC"/>
    <s v="West"/>
    <x v="4"/>
    <x v="105"/>
    <m/>
    <m/>
    <x v="18"/>
    <s v="SC"/>
    <n v="2016"/>
    <s v="State"/>
    <s v="Mukesh Kr"/>
    <x v="15"/>
    <s v="Final Arguments"/>
    <x v="4"/>
    <n v="10"/>
    <s v="Case adjourned for final arguments"/>
    <s v="On the request of Advocate appearing on behalf of Ms. Chitra Mal, Ld. Amicus Curiae for the accused, who submitted that since the husband of the counsel had expired, she was not appearing in the courts."/>
    <d v="2017-06-02T00:00:00"/>
    <m/>
    <d v="2010-04-06T00:00:00"/>
    <d v="2017-07-31T00:00:00"/>
    <x v="1"/>
    <s v="CONVICTED"/>
  </r>
  <r>
    <s v="Sh. Kuldeep Narayan Additional Sessions Judge"/>
    <s v="Pilot Court"/>
    <s v="District and Sessions Judge, West, THC"/>
    <s v="West"/>
    <x v="4"/>
    <x v="106"/>
    <s v="412/2016"/>
    <s v="NIHAL VIHAR"/>
    <x v="44"/>
    <s v="SC"/>
    <n v="2016"/>
    <s v="State"/>
    <s v="Pardeep Sharma"/>
    <x v="15"/>
    <s v="P.E"/>
    <x v="1"/>
    <n v="60"/>
    <s v="PW-7 Ct. Rohit Chillar was examined and discharged. PW- ASI Sushil was present. However, on request of Ld. Substitute Addl. PP for the State, he being the material witness, was discharged unexamined to be examined by the regular Addl. PP for the State. He was summoned afresh for the next date of hearing. Case adjourned for PE. IO as well as MHC(M) were summoned for next date. Accused was remanded to JC till next date."/>
    <s v="On the request of Ld. Substitute Addl. PP for the State."/>
    <d v="2017-07-12T00:00:00"/>
    <m/>
    <d v="2016-09-15T00:00:00"/>
    <m/>
    <x v="0"/>
    <m/>
  </r>
  <r>
    <s v="Sh. Kuldeep Narayan Additional Sessions Judge"/>
    <s v="Pilot Court"/>
    <s v="District and Sessions Judge, West, THC"/>
    <s v="West"/>
    <x v="4"/>
    <x v="106"/>
    <s v="525/2016"/>
    <s v="Anand Parbat"/>
    <x v="52"/>
    <s v="SC"/>
    <n v="2017"/>
    <s v="State"/>
    <s v="Ravinder"/>
    <x v="15"/>
    <s v="P.E"/>
    <x v="1"/>
    <n v="60"/>
    <s v="PW-2 ASI Jai Chand and PW-3 Harish Kumar were examined and discharged. PW- Dr. Ankur was present, however on request of Ld. Substitute Addl. PP for the State as she was not aware of the facts of the case, he was discharged unexamined. Case adjourned for PE. Accused was remanded to JC till next date."/>
    <s v="On the request of Ld. Substitute Addl. PP for the State."/>
    <d v="2017-05-25T00:00:00"/>
    <m/>
    <d v="2017-03-15T00:00:00"/>
    <m/>
    <x v="0"/>
    <m/>
  </r>
  <r>
    <s v="Sh. Kuldeep Narayan Additional Sessions Judge"/>
    <s v="Pilot Court"/>
    <s v="District and Sessions Judge, West, THC"/>
    <s v="West"/>
    <x v="4"/>
    <x v="106"/>
    <s v="838/2016"/>
    <s v="NIHAL VIHAR"/>
    <x v="58"/>
    <s v="SC"/>
    <n v="2017"/>
    <s v="State"/>
    <s v="Pappu @ Kabir"/>
    <x v="15"/>
    <s v="P.E"/>
    <x v="1"/>
    <n v="15"/>
    <s v="Summons sent to PW Dr. Anuram Thapar and PW HC Anil Kumar received with requests which were considered. Both were summoned afresh for the next date. PW-Jawahar Dass was not present despite service of summons. BWs were issued against him for the next date of hearing. Case adjourned for PE. IO as well as MHC(M) were summoned for next date. Accused was remanded to JC till next date."/>
    <s v="No PW was present."/>
    <d v="2017-07-12T00:00:00"/>
    <m/>
    <d v="2017-04-17T00:00:00"/>
    <m/>
    <x v="0"/>
    <m/>
  </r>
  <r>
    <s v="Sh. Kuldeep Narayan Additional Sessions Judge"/>
    <s v="Pilot Court"/>
    <s v="District and Sessions Judge, West, THC"/>
    <s v="West"/>
    <x v="4"/>
    <x v="106"/>
    <s v="298/2012"/>
    <s v="Hari Nagar"/>
    <x v="5"/>
    <s v="SC"/>
    <n v="2016"/>
    <s v="State"/>
    <s v="Hari Om"/>
    <x v="5"/>
    <s v="Final Arguments"/>
    <x v="4"/>
    <n v="60"/>
    <s v="Part arguments heard."/>
    <s v="Arguments not concluded."/>
    <d v="2017-07-07T00:00:00"/>
    <m/>
    <d v="2012-12-20T00:00:00"/>
    <m/>
    <x v="0"/>
    <m/>
  </r>
  <r>
    <s v="Sh. Kuldeep Narayan Additional Sessions Judge"/>
    <s v="Pilot Court"/>
    <s v="District and Sessions Judge, West, THC"/>
    <s v="West"/>
    <x v="4"/>
    <x v="107"/>
    <m/>
    <m/>
    <x v="30"/>
    <s v="SC"/>
    <n v="2016"/>
    <s v="State"/>
    <s v="Amarjeet Singh @ Raju"/>
    <x v="25"/>
    <s v="Order"/>
    <x v="5"/>
    <n v="15"/>
    <s v="Vide separate judgment, accused was convicted of charges qua commission of offences punishable U/s 302/404/380/201 IPC. Copy of the judgment supplied to the convict free of cost. Case adjourned for arguments on quantum of sentence."/>
    <s v="Advocate appearing on behalf of Ld. Amicus Curiae for the accused requested for adjournment for arguments on the quantum of sentence on the ground that since the husband of the counsel had expired, she was not appearing in the courts."/>
    <d v="2017-05-29T00:00:00"/>
    <m/>
    <d v="2011-11-17T00:00:00"/>
    <d v="2017-05-29T00:00:00"/>
    <x v="1"/>
    <s v="CONVICTED and FINED"/>
  </r>
  <r>
    <s v="Sh. Kuldeep Narayan Additional Sessions Judge"/>
    <s v="Pilot Court"/>
    <s v="District and Sessions Judge, West, THC"/>
    <s v="West"/>
    <x v="4"/>
    <x v="107"/>
    <s v="110/2009"/>
    <s v="Khyala"/>
    <x v="3"/>
    <s v="SC"/>
    <n v="2016"/>
    <s v="State"/>
    <s v="Raj Kumar @ Gujjar"/>
    <x v="3"/>
    <s v="Final Arguments"/>
    <x v="4"/>
    <n v="25"/>
    <s v="One application for recalling order dated 6.5.2017 whereby application for summoning defence witnesses moved on behalf of accused Nazmul was dismissed in default was moved._x000a_No reply filed on behalf of the State._x000a_Arguments heard the aforesaid on application._x000a_Case adjourned for order on the application."/>
    <s v="Arguments heard on the miscellaneous application of accused Nazmul."/>
    <d v="2017-05-27T00:00:00"/>
    <m/>
    <d v="2009-09-11T00:00:00"/>
    <m/>
    <x v="0"/>
    <m/>
  </r>
  <r>
    <s v="Sh. Kuldeep Narayan Additional Sessions Judge"/>
    <s v="Pilot Court"/>
    <s v="District and Sessions Judge, West, THC"/>
    <s v="West"/>
    <x v="4"/>
    <x v="107"/>
    <s v="563/2014"/>
    <s v="Rajouri Garden"/>
    <x v="32"/>
    <s v="SC"/>
    <n v="2016"/>
    <s v="State"/>
    <s v="Rohit Kumar etc"/>
    <x v="26"/>
    <s v="Final Arguments"/>
    <x v="4"/>
    <n v="90"/>
    <s v="Part arguments heard."/>
    <s v="Arguments not concluded."/>
    <d v="2017-07-04T00:00:00"/>
    <m/>
    <d v="2014-08-23T00:00:00"/>
    <m/>
    <x v="0"/>
    <m/>
  </r>
  <r>
    <s v="Sh. Kuldeep Narayan Additional Sessions Judge"/>
    <s v="Pilot Court"/>
    <s v="District and Sessions Judge, West, THC"/>
    <s v="West"/>
    <x v="4"/>
    <x v="108"/>
    <s v="677/2016"/>
    <s v="Tilak Nagar"/>
    <x v="45"/>
    <s v="SC"/>
    <n v="2017"/>
    <s v="State"/>
    <s v="Shamsher Singh @ Shera etc"/>
    <x v="39"/>
    <s v="P.E"/>
    <x v="1"/>
    <n v="120"/>
    <s v="PW-1 Sukhvinder partly examined-in-chief before lunch._x000a_Examination in chief of PW Sukhvinider continued till 3 p.m. His cross-examination was deferred as counsel for the accused had to rush to other court._x000a_PW-2 Ravinder Kaur discharged unexamined._x000a_Case adjourned for P.E."/>
    <s v="Ld. counsel for the accused was not able to cross-examine PW-1 as he had to attend other court."/>
    <d v="2017-07-18T00:00:00"/>
    <m/>
    <d v="2017-01-12T00:00:00"/>
    <m/>
    <x v="0"/>
    <m/>
  </r>
  <r>
    <s v="Sh. Kuldeep Narayan Additional Sessions Judge"/>
    <s v="Pilot Court"/>
    <s v="District and Sessions Judge, West, THC"/>
    <s v="West"/>
    <x v="4"/>
    <x v="108"/>
    <s v="525/2016"/>
    <s v="Anand Parbat"/>
    <x v="52"/>
    <s v="SC"/>
    <n v="2017"/>
    <s v="State"/>
    <s v="Ravinder"/>
    <x v="15"/>
    <s v="P.E"/>
    <x v="1"/>
    <n v="90"/>
    <s v="PW-4 Inspector Rupesh Khatri, PW-5 Dr. Gaurav Kumar and PW-6 Rahul examined and discharged._x000a_IO/Inspector Darshan Lal was reported to be admitted in hospital. He was exempted from personal appearance._x000a_Case is adjourned for P.E"/>
    <s v="No other PW was present."/>
    <d v="2017-05-26T00:00:00"/>
    <m/>
    <d v="2017-03-15T00:00:00"/>
    <m/>
    <x v="0"/>
    <m/>
  </r>
  <r>
    <s v="Sh. Kuldeep Narayan Additional Sessions Judge"/>
    <s v="Pilot Court"/>
    <s v="District and Sessions Judge, West, THC"/>
    <s v="West"/>
    <x v="4"/>
    <x v="108"/>
    <m/>
    <m/>
    <x v="23"/>
    <s v="SC"/>
    <n v="2016"/>
    <s v="State"/>
    <s v="Hira Lal &amp; etc"/>
    <x v="2"/>
    <s v="Final Arguments"/>
    <x v="4"/>
    <n v="30"/>
    <s v="Part arguments heard on behalf of accused Hira Lal. _x000a_None was present on behalf of other accused Nitin._x000a_Case adjourned for further arguments."/>
    <s v="Arguments were not concluded."/>
    <d v="2017-07-10T00:00:00"/>
    <m/>
    <d v="2012-09-10T00:00:00"/>
    <d v="2018-03-17T00:00:00"/>
    <x v="1"/>
    <s v="ACQUITTED"/>
  </r>
  <r>
    <s v="Sh. Kuldeep Narayan Additional Sessions Judge"/>
    <s v="Pilot Court"/>
    <s v="District and Sessions Judge, West, THC"/>
    <s v="West"/>
    <x v="4"/>
    <x v="108"/>
    <m/>
    <m/>
    <x v="51"/>
    <s v="SC"/>
    <n v="2016"/>
    <s v="State"/>
    <s v="Arshdeep @ Puneet etc"/>
    <x v="15"/>
    <s v="Final Arguments"/>
    <x v="4"/>
    <n v="60"/>
    <s v="Part arguments heard on behalf of the accused._x000a_Case adjourned for further arguments."/>
    <s v="Arguments were not concluded."/>
    <d v="2017-06-02T00:00:00"/>
    <m/>
    <d v="2009-11-23T00:00:00"/>
    <d v="2018-02-28T00:00:00"/>
    <x v="1"/>
    <s v="CONVICTED and FINED"/>
  </r>
  <r>
    <s v="Sh. Kuldeep Narayan Additional Sessions Judge"/>
    <s v="Pilot Court"/>
    <s v="District and Sessions Judge, West, THC"/>
    <s v="West"/>
    <x v="4"/>
    <x v="108"/>
    <m/>
    <m/>
    <x v="20"/>
    <s v="SC"/>
    <n v="2016"/>
    <s v="State"/>
    <s v="Gopal Singh etc"/>
    <x v="2"/>
    <s v="P.E (Bail application)"/>
    <x v="1"/>
    <n v="30"/>
    <s v="Arguments on the bail application heard. Accused Geeta admitted to bail on her furnishing a personal bond in the sum of Rs.50,000/- with one surety in the like amount. Bail bonds not furnished._x000a_Case adjourned for the date already fixed."/>
    <s v="Case adjourned for the date already fixed."/>
    <d v="2017-06-06T00:00:00"/>
    <m/>
    <d v="2016-11-28T00:00:00"/>
    <d v="2018-01-30T00:00:00"/>
    <x v="1"/>
    <s v="ACQUITTED"/>
  </r>
  <r>
    <s v="Sh. Kuldeep Narayan Additional Sessions Judge"/>
    <s v="Pilot Court"/>
    <s v="District and Sessions Judge, West, THC"/>
    <s v="West"/>
    <x v="4"/>
    <x v="109"/>
    <m/>
    <m/>
    <x v="46"/>
    <s v="SC"/>
    <n v="2017"/>
    <s v="State"/>
    <s v="Ashok Kumar"/>
    <x v="15"/>
    <s v="P.E"/>
    <x v="1"/>
    <n v="45"/>
    <s v="PW- Mukesh examined and discharged._x000a_Ld. counsel for accused stated that he does not dispute the genuineness of documents i.e dead body identification statement,scene of crime report, MLC No.19957/16, certificate and manual affidavit dated 23.11.2016 and Scaled site plan. His statement under Section 294 Cr.P.C recorded separately._x000a_Accordingly, five PW who were to prove the aforesaid five documents were dropped from the list of witnesses._x000a_Three PWs were summoned for the next date."/>
    <s v="No other PW was present."/>
    <d v="2017-07-17T00:00:00"/>
    <s v="Statement of counsel for accused under Section 294 Cr.P.C recorded and 5 PWs were dropped."/>
    <d v="2017-02-06T00:00:00"/>
    <d v="2017-11-30T00:00:00"/>
    <x v="1"/>
    <s v="CONVICTED and FINED"/>
  </r>
  <r>
    <s v="Sh. Kuldeep Narayan Additional Sessions Judge"/>
    <s v="Pilot Court"/>
    <s v="District and Sessions Judge, West, THC"/>
    <s v="West"/>
    <x v="4"/>
    <x v="109"/>
    <s v="525/2016"/>
    <s v="Anand Parbat"/>
    <x v="52"/>
    <s v="SC"/>
    <n v="2017"/>
    <s v="State"/>
    <s v="Ravinder"/>
    <x v="15"/>
    <s v="P.E"/>
    <x v="1"/>
    <n v="25"/>
    <s v="PW Deepak was present. However, Ld. Addl. P.P requested that she wants to examine PW Deepak in the presence of I.O. IO was stated to be hospitalized. On her request, PW Deepak was discharged unexamined._x000a_Photographer Ct. Yogesh sent request for exemption on medical ground which was considered and allowed._x000a_PW Dr. Raj was absent despite service. B/W issued against him._x000a_Case adjourned for P.E"/>
    <s v="PW Dr. Raj was absent."/>
    <d v="2017-07-14T00:00:00"/>
    <m/>
    <d v="2017-03-15T00:00:00"/>
    <m/>
    <x v="0"/>
    <m/>
  </r>
  <r>
    <s v="Sh. Kuldeep Narayan Additional Sessions Judge"/>
    <s v="Pilot Court"/>
    <s v="District and Sessions Judge, West, THC"/>
    <s v="West"/>
    <x v="4"/>
    <x v="109"/>
    <s v="746/2016"/>
    <s v="Hari Nagar"/>
    <x v="57"/>
    <s v="SC"/>
    <n v="2017"/>
    <s v="State"/>
    <s v="Sagar etc"/>
    <x v="2"/>
    <s v="P.E"/>
    <x v="1"/>
    <n v="60"/>
    <s v="IO Usha Sharma filed age verification report of PW Robin who is above 18 years._x000a_PW Robin examined-in-chief. His cross-examination was deferred due to lunch time and Ld. Counsel for the accused persons were not available after lunch and they also needed to go through lengthy examination chief of PW Robin.._x000a_Case adjourned for P.E."/>
    <s v="Paucity of time. Ld. Counsel for the accused persons were not available after lunch."/>
    <m/>
    <m/>
    <d v="2017-04-01T00:00:00"/>
    <m/>
    <x v="0"/>
    <m/>
  </r>
  <r>
    <s v="Sh. Kuldeep Narayan Additional Sessions Judge"/>
    <s v="Pilot Court"/>
    <s v="District and Sessions Judge, West, THC"/>
    <s v="West"/>
    <x v="4"/>
    <x v="109"/>
    <m/>
    <m/>
    <x v="56"/>
    <s v="SC"/>
    <n v="2016"/>
    <s v="State"/>
    <s v="Gurdit Etc"/>
    <x v="2"/>
    <s v="Statement of Accused"/>
    <x v="2"/>
    <n v="30"/>
    <s v="Statement of accused u/S 313 Cr.P.C recorded. Accused wants to lead defence evidence._x000a_Case adjourned for D.E"/>
    <s v="Statement of accused recorded today."/>
    <d v="2017-06-01T00:00:00"/>
    <m/>
    <d v="2012-01-17T00:00:00"/>
    <d v="2017-11-30T00:00:00"/>
    <x v="1"/>
    <s v="CONVICTED and FINED"/>
  </r>
  <r>
    <s v="Sh. Kuldeep Narayan Additional Sessions Judge"/>
    <s v="Pilot Court"/>
    <s v="District and Sessions Judge, West, THC"/>
    <s v="West"/>
    <x v="4"/>
    <x v="109"/>
    <s v="336/2013"/>
    <s v="Ranhola"/>
    <x v="22"/>
    <s v="SC"/>
    <n v="2016"/>
    <s v="State"/>
    <s v="Chander Bhan etc"/>
    <x v="19"/>
    <s v="D.E"/>
    <x v="3"/>
    <n v="5"/>
    <s v="PW- Mamta was present. Since evidence in case FIR No.525/16 titled State V.Ravinder is being recorded and one witness who is a doctor is to be examined after lunch, the evidence in this case could not be recorded. Ld. Counsel for the accused persons showed his inability to come after lunch. _x000a_In the given circumstances, DW Mamta was discharged unexamined._x000a_Case adjourned for D.E."/>
    <s v="Paucity of time."/>
    <d v="2017-06-07T00:00:00"/>
    <m/>
    <d v="2014-01-15T00:00:00"/>
    <m/>
    <x v="0"/>
    <m/>
  </r>
  <r>
    <s v="Sh. Kuldeep Narayan Additional Sessions Judge"/>
    <s v="Pilot Court"/>
    <s v="District and Sessions Judge, West, THC"/>
    <s v="West"/>
    <x v="4"/>
    <x v="109"/>
    <m/>
    <m/>
    <x v="39"/>
    <s v="SC"/>
    <n v="2016"/>
    <s v="State"/>
    <s v="Jatin etc"/>
    <x v="13"/>
    <s v="Final Arguments"/>
    <x v="4"/>
    <n v="20"/>
    <s v="Part arguments on behalf of accused persons._x000a_Case adjourned for further arguments."/>
    <s v="Arguments were not concluded."/>
    <d v="2017-07-11T00:00:00"/>
    <m/>
    <d v="2012-04-20T00:00:00"/>
    <d v="2018-01-31T00:00:00"/>
    <x v="1"/>
    <s v="ACQUITTED"/>
  </r>
  <r>
    <s v="Sh. Kuldeep Narayan Additional Sessions Judge"/>
    <s v="Pilot Court"/>
    <s v="District and Sessions Judge, West, THC"/>
    <s v="West"/>
    <x v="4"/>
    <x v="110"/>
    <s v="110/2009"/>
    <s v="Khyala"/>
    <x v="3"/>
    <s v="SC"/>
    <n v="2016"/>
    <s v="State"/>
    <s v="Raj Kumar @ Gujjar"/>
    <x v="3"/>
    <s v="Final Arguments_x000a_( Order on application)"/>
    <x v="4"/>
    <m/>
    <s v="Ld. Presiding Officer was on leave. Hence, matter was taken up by the Ld. Link ASJ. _x000a_Case adjourned for orders on application for recalling order dated 6.5.2017 moved on behalf of accused Nazmul."/>
    <s v="Ld. Presiding Officer was on leave."/>
    <d v="2017-06-05T00:00:00"/>
    <m/>
    <d v="2009-09-11T00:00:00"/>
    <m/>
    <x v="0"/>
    <m/>
  </r>
  <r>
    <s v="Sh. Kuldeep Narayan Additional Sessions Judge"/>
    <s v="Pilot Court"/>
    <s v="District and Sessions Judge, West, THC"/>
    <s v="West"/>
    <x v="4"/>
    <x v="110"/>
    <m/>
    <m/>
    <x v="12"/>
    <s v="SC"/>
    <n v="2016"/>
    <s v="State"/>
    <s v="Mahesh Etc"/>
    <x v="36"/>
    <s v="Order"/>
    <x v="5"/>
    <m/>
    <s v="Ld. Presiding Officer was on leave. Hence, matter was taken up by the Ld. Link ASJ. _x000a_Case adjourned for orders."/>
    <s v="Ld. Presiding Officer was on leave."/>
    <d v="2017-06-03T00:00:00"/>
    <m/>
    <d v="2014-01-16T00:00:00"/>
    <d v="2017-06-08T00:00:00"/>
    <x v="1"/>
    <s v="CONVICTED"/>
  </r>
  <r>
    <s v="Sh. Kuldeep Narayan Additional Sessions Judge"/>
    <s v="Pilot Court"/>
    <s v="District and Sessions Judge, West, THC"/>
    <s v="West"/>
    <x v="4"/>
    <x v="111"/>
    <s v="514/2013"/>
    <s v="Hari Nagar"/>
    <x v="15"/>
    <s v="SC"/>
    <n v="2016"/>
    <s v="State"/>
    <s v="Pappu Yadav"/>
    <x v="15"/>
    <s v="P.E"/>
    <x v="1"/>
    <n v="10"/>
    <s v="IO/Inspector Kamaldeep sent request for exemption from personal appearance on medical ground which was considered and allowed._x000a_Fresh summons ordered to be issued to the IO/Inspector Kamaldeep_x000a_Case adjourned for P.E for the next date."/>
    <s v="IO /Inspector Kamaldeep was absent."/>
    <d v="2017-07-26T00:00:00"/>
    <m/>
    <d v="2014-02-10T00:00:00"/>
    <m/>
    <x v="0"/>
    <m/>
  </r>
  <r>
    <s v="Sh. Kuldeep Narayan Additional Sessions Judge"/>
    <s v="Pilot Court"/>
    <s v="District and Sessions Judge, West, THC"/>
    <s v="West"/>
    <x v="4"/>
    <x v="111"/>
    <m/>
    <m/>
    <x v="16"/>
    <s v="SC"/>
    <n v="2016"/>
    <s v="State"/>
    <s v="Mithlesh"/>
    <x v="15"/>
    <s v="P.E"/>
    <x v="1"/>
    <n v="45"/>
    <s v="PW-22 IO Inspector Mukesh Antil further cross-examined and discharged._x000a_P.E closed._x000a_Case adjourned for recording statement of accused."/>
    <s v="P.E closed today."/>
    <d v="2017-07-11T00:00:00"/>
    <m/>
    <d v="2014-08-07T00:00:00"/>
    <d v="2017-10-31T00:00:00"/>
    <x v="1"/>
    <s v="ACQUITTED"/>
  </r>
  <r>
    <s v="Sh. Kuldeep Narayan Additional Sessions Judge"/>
    <s v="Pilot Court"/>
    <s v="District and Sessions Judge, West, THC"/>
    <s v="West"/>
    <x v="4"/>
    <x v="111"/>
    <s v="495/2016"/>
    <s v="Nangloi"/>
    <x v="49"/>
    <s v="SC"/>
    <n v="2017"/>
    <s v="State"/>
    <s v="Dharmender @ Kale"/>
    <x v="43"/>
    <s v="P.E"/>
    <x v="1"/>
    <n v="60"/>
    <s v="PW-3- and PW-4 examined and discharged._x000a_Three PWs summoned for each date given._x000a_Case adjourned for P.E"/>
    <s v="No other PW was present."/>
    <d v="2017-07-18T00:00:00"/>
    <m/>
    <d v="2017-03-09T00:00:00"/>
    <m/>
    <x v="0"/>
    <m/>
  </r>
  <r>
    <s v="Sh. Kuldeep Narayan Additional Sessions Judge"/>
    <s v="Pilot Court"/>
    <s v="District and Sessions Judge, West, THC"/>
    <s v="West"/>
    <x v="4"/>
    <x v="111"/>
    <m/>
    <m/>
    <x v="30"/>
    <s v="SC"/>
    <n v="2016"/>
    <s v="State"/>
    <s v="Amarjeet Singh @ Raju"/>
    <x v="25"/>
    <s v="Order on Sentence"/>
    <x v="6"/>
    <n v="90"/>
    <s v="Arguments heard on the point of sentence._x000a_Put up for orders after lunch._x000a_Vide my separate order, the convict Amarjeet Singh was sentenced for commission of offence under Section 302/404/380/201 IPC._x000a_File was consigned to Record Room."/>
    <m/>
    <m/>
    <m/>
    <d v="2011-11-17T00:00:00"/>
    <d v="2017-05-29T00:00:00"/>
    <x v="1"/>
    <s v="CONVICTED and FINED"/>
  </r>
  <r>
    <s v="Sh. Kuldeep Narayan Additional Sessions Judge"/>
    <s v="Pilot Court"/>
    <s v="District and Sessions Judge, West, THC"/>
    <s v="West"/>
    <x v="4"/>
    <x v="111"/>
    <m/>
    <m/>
    <x v="9"/>
    <s v="SC"/>
    <n v="2016"/>
    <s v="State"/>
    <s v="Sher Khan etc"/>
    <x v="9"/>
    <s v="Final Arguments"/>
    <x v="4"/>
    <n v="30"/>
    <s v="Part arguments heard on behalf of accused persons._x000a_Case adjourned for further arguments."/>
    <s v="Arguments were not concluded."/>
    <d v="2017-07-06T00:00:00"/>
    <m/>
    <d v="2013-10-30T00:00:00"/>
    <d v="2017-08-19T00:00:00"/>
    <x v="1"/>
    <s v="ACQUITTED"/>
  </r>
  <r>
    <s v="Sh. Kuldeep Narayan Additional Sessions Judge"/>
    <s v="Pilot Court"/>
    <s v="District and Sessions Judge, West, THC"/>
    <s v="West"/>
    <x v="4"/>
    <x v="111"/>
    <s v="189/2009"/>
    <s v="Kirti Nagar"/>
    <x v="6"/>
    <s v="SC"/>
    <n v="2016"/>
    <s v="State"/>
    <s v="Ravi @Rambo"/>
    <x v="6"/>
    <s v="Final Arguments"/>
    <x v="4"/>
    <n v="10"/>
    <s v="As Ld. Addl. P.P was busy in getting the statement of eye-witness recorded in case FIR No. 495/2016, titled State V. Dharmender @ Kale, she sought time to argue the matter in this case._x000a_Counsel for accused Ravi was also not available._x000a_Case adjourned for final arguments."/>
    <s v="Counsel for accused Ravi was not present._x000a_Ld. Addl.P.P sought time to argue the matter."/>
    <d v="2017-07-14T00:00:00"/>
    <m/>
    <d v="2009-10-21T00:00:00"/>
    <m/>
    <x v="0"/>
    <m/>
  </r>
  <r>
    <s v="Sh. Kuldeep Narayan Additional Sessions Judge"/>
    <s v="Pilot Court"/>
    <s v="District and Sessions Judge, West, THC"/>
    <s v="West"/>
    <x v="4"/>
    <x v="112"/>
    <s v="214/2011"/>
    <s v="Ranhola"/>
    <x v="10"/>
    <s v="SC"/>
    <n v="2016"/>
    <s v="State"/>
    <s v="Ravinder @ Solanki etc"/>
    <x v="10"/>
    <s v="P.E"/>
    <x v="1"/>
    <n v="10"/>
    <s v="IO/Inspector A.K Singh made a request for adjournment stating that he was not in a fit state of mind to depose in the matter as he just received a telephonic call regarding medical problem of his son. Not opposed. His request was allowed. He was discharged unexamined and bound-down for the next date._x000a_Case adjourned for P.E"/>
    <s v="IO was not able to depose in the matter due to his personal domestic problem."/>
    <d v="2017-06-08T00:00:00"/>
    <m/>
    <d v="2012-02-16T00:00:00"/>
    <m/>
    <x v="0"/>
    <m/>
  </r>
  <r>
    <s v="Sh. Kuldeep Narayan Additional Sessions Judge"/>
    <s v="Pilot Court"/>
    <s v="District and Sessions Judge, West, THC"/>
    <s v="West"/>
    <x v="4"/>
    <x v="112"/>
    <s v="557/2016"/>
    <s v="NIHAL VIHAR"/>
    <x v="1"/>
    <s v="SC"/>
    <n v="2016"/>
    <s v="State"/>
    <s v="Manish Kumar"/>
    <x v="1"/>
    <s v="P.E"/>
    <x v="1"/>
    <n v="10"/>
    <s v="Summons sent to IO received back with report that he was not well._x000a_PW SI Ganga Prasad and HC Kanwar Lal were not present despite being bound-down._x000a_Fresh summons issued to the I.O as well as other PW SI Ganga Prasad and HC Kanwar Lal._x000a_Case adjourned for P.E"/>
    <s v="No PW was present."/>
    <d v="2017-07-13T00:00:00"/>
    <m/>
    <d v="2016-11-05T00:00:00"/>
    <m/>
    <x v="0"/>
    <m/>
  </r>
  <r>
    <s v="Sh. Kuldeep Narayan Additional Sessions Judge"/>
    <s v="Pilot Court"/>
    <s v="District and Sessions Judge, West, THC"/>
    <s v="West"/>
    <x v="4"/>
    <x v="112"/>
    <s v="840/2016"/>
    <s v="Ranhola"/>
    <x v="48"/>
    <s v="SC"/>
    <n v="2017"/>
    <s v="State"/>
    <s v="Sandeep Sehrawat Etc"/>
    <x v="9"/>
    <s v="P.E"/>
    <x v="1"/>
    <n v="45"/>
    <s v="PW W/ASI Pushpa Rani was examined and discharged._x000a_ASI Bajrang Singh was discharged unexamined as he had not brought the FIR register._x000a_Case adjourned for P.E"/>
    <s v="PW ASI Bajrang Singh had not brought the FIR register."/>
    <d v="2017-07-07T00:00:00"/>
    <m/>
    <d v="2017-02-17T00:00:00"/>
    <m/>
    <x v="0"/>
    <m/>
  </r>
  <r>
    <s v="Sh. Kuldeep Narayan Additional Sessions Judge"/>
    <s v="Pilot Court"/>
    <s v="District and Sessions Judge, West, THC"/>
    <s v="West"/>
    <x v="4"/>
    <x v="112"/>
    <s v="226/2011"/>
    <s v="Moti Nagar"/>
    <x v="42"/>
    <s v="SC"/>
    <n v="2016"/>
    <s v="State"/>
    <s v="Sant Sharan Nehra etc"/>
    <x v="37"/>
    <s v="Final Arguments"/>
    <x v="4"/>
    <n v="90"/>
    <s v="Part arguments heard on behalf of the accused persons._x000a_Case adjourned for further arguments."/>
    <s v="Arguments were not concluded."/>
    <d v="2017-06-06T00:00:00"/>
    <m/>
    <d v="2012-02-10T00:00:00"/>
    <m/>
    <x v="0"/>
    <m/>
  </r>
  <r>
    <s v="Sh. Kuldeep Narayan Additional Sessions Judge"/>
    <s v="Pilot Court"/>
    <s v="District and Sessions Judge, West, THC"/>
    <s v="West"/>
    <x v="4"/>
    <x v="113"/>
    <s v="326/2016"/>
    <s v="Vikas Puri"/>
    <x v="7"/>
    <s v="SC"/>
    <n v="2016"/>
    <s v="State"/>
    <s v="Nasir Khan @ Pali &amp; Ors"/>
    <x v="42"/>
    <s v="P.E"/>
    <x v="1"/>
    <n v="120"/>
    <s v="PW-4 Narender Kumar Chadha further cross-examined and discharged._x000a_Cost paid on behalf of accused Nasir, Aamir Khan S/o Gulfam, Mayser, Aamir Khan S/o Naeim, Mohsim and Deepak._x000a_PW Dr. Arundender Kumar and Dr. Santosh Kumar Mishra were unserved. IO was directed to verify their present address._x000a_On request of counsel for accused Aamir Khan S/Naeim, bail application was adjourned for consideration on 8.6.2017._x000a_Case adjourned for P.E"/>
    <s v="No other PW was present."/>
    <d v="2017-06-06T00:00:00"/>
    <m/>
    <d v="2016-08-31T00:00:00"/>
    <m/>
    <x v="0"/>
    <m/>
  </r>
  <r>
    <s v="Sh. Kuldeep Narayan Additional Sessions Judge"/>
    <s v="Pilot Court"/>
    <s v="District and Sessions Judge, West, THC"/>
    <s v="West"/>
    <x v="4"/>
    <x v="113"/>
    <s v="313/2016"/>
    <s v="Khyala"/>
    <x v="0"/>
    <s v="SC"/>
    <n v="2016"/>
    <s v="State"/>
    <s v="Sanjay Kr. Sahu &amp; Ors"/>
    <x v="0"/>
    <s v="P.E"/>
    <x v="1"/>
    <n v="40"/>
    <s v="PW-13 Ct. Rajender Singh and PW-14 ASI Vinod Kumar examined and discharged._x000a_PW constable Anil sent request for exemption being on casual leave which was considered and allowed._x000a_Case adjourned for PE"/>
    <s v="No other PW was present."/>
    <d v="2017-07-24T00:00:00"/>
    <m/>
    <d v="2016-10-26T00:00:00"/>
    <m/>
    <x v="0"/>
    <m/>
  </r>
  <r>
    <s v="Sh. Kuldeep Narayan Additional Sessions Judge"/>
    <s v="Pilot Court"/>
    <s v="District and Sessions Judge, West, THC"/>
    <s v="West"/>
    <x v="4"/>
    <x v="113"/>
    <m/>
    <m/>
    <x v="37"/>
    <s v="SC"/>
    <n v="2016"/>
    <s v="State"/>
    <s v="Prem Sharma"/>
    <x v="31"/>
    <s v="Order"/>
    <x v="6"/>
    <n v="30"/>
    <s v="Vide my separate order, accused Prem Sharma was acquitted of commission of offences under Section 498-A/304B/306/302 IPC._x000a_Bail Bonds under Section 437 A Cr.P.C for a sum of Rs.25,000/- furnished._x000a_File be consigned to Record Room."/>
    <m/>
    <m/>
    <s v="Judgment announced."/>
    <d v="2013-05-20T00:00:00"/>
    <d v="2017-05-31T00:00:00"/>
    <x v="1"/>
    <s v="ACQUITTED"/>
  </r>
  <r>
    <s v="Sh. Kuldeep Narayan Additional Sessions Judge"/>
    <s v="Pilot Court"/>
    <s v="District and Sessions Judge, West, THC"/>
    <s v="West"/>
    <x v="4"/>
    <x v="113"/>
    <s v="115/2012"/>
    <s v="Mundka"/>
    <x v="11"/>
    <s v="SC"/>
    <n v="2016"/>
    <s v="State"/>
    <s v="Vikrant etc"/>
    <x v="11"/>
    <s v="Final Arguments"/>
    <x v="4"/>
    <n v="10"/>
    <s v="As the evidence of one eye-witness in case FIR No.326/16 State V. Nasir etc was being recorded and the counsels for accused person expressed their inability to argue after lunch, arguments in the matter could not be heard._x000a_Case adjourned for final arguments."/>
    <s v="Paucity of time. Ld counsel for accused persons were not available after lunch."/>
    <d v="2017-07-17T00:00:00"/>
    <m/>
    <d v="2012-09-28T00:00:00"/>
    <m/>
    <x v="0"/>
    <m/>
  </r>
  <r>
    <s v="Sh. Kuldeep Narayan Additional Sessions Judge"/>
    <s v="Pilot Court"/>
    <s v="District and Sessions Judge, West, THC"/>
    <s v="West"/>
    <x v="4"/>
    <x v="113"/>
    <s v="230/2011"/>
    <s v="Mundka"/>
    <x v="54"/>
    <s v="SC"/>
    <n v="2016"/>
    <s v="State"/>
    <s v="Harender Passi etc"/>
    <x v="46"/>
    <s v="Final Arguments"/>
    <x v="4"/>
    <n v="30"/>
    <s v="Arguments heard on application for interim bail moved on behalf of accused Harender Passi. The same was considered and rejected._x000a_Case was fixed for final arguments._x000a_Part arguments heard on behalf of the accused persons._x000a_Case adjourned for final arguments."/>
    <s v="Arguments were not concluded."/>
    <d v="2017-07-13T00:00:00"/>
    <m/>
    <d v="2012-04-13T00:00:00"/>
    <m/>
    <x v="0"/>
    <m/>
  </r>
  <r>
    <s v="Sh. Kuldeep Narayan Additional Sessions Judge"/>
    <s v="Pilot Court"/>
    <s v="District and Sessions Judge, West, THC"/>
    <s v="West"/>
    <x v="5"/>
    <x v="114"/>
    <s v="585/2016"/>
    <s v="Ranhola"/>
    <x v="2"/>
    <s v="SC"/>
    <n v="2016"/>
    <s v="State"/>
    <s v="Amit @ Meeta &amp; Ors."/>
    <x v="2"/>
    <s v="P.E"/>
    <x v="1"/>
    <n v="60"/>
    <s v="PW-8 Israr Babu, Nodal Officer and PW-9 Chander Shekher were examined and discharged._x000a_Report of Jail Superintendent regarding application for providing separate van for attending court dates and lock up in repsect of accused Amit @ Meeta received. The same was perused. In view of the report no further directions were required to be issued._x000a_No report from the Jail Superintendent in respect of accused Sumit received. Jail Superintendent, Jail No.5 was directed to file the same on the next date._x000a_Case adjourned for PE."/>
    <s v="No other PW was present."/>
    <d v="2017-06-02T00:00:00"/>
    <m/>
    <d v="2016-11-17T00:00:00"/>
    <m/>
    <x v="0"/>
    <m/>
  </r>
  <r>
    <s v="Sh. Kuldeep Narayan Additional Sessions Judge"/>
    <s v="Pilot Court"/>
    <s v="District and Sessions Judge, West, THC"/>
    <s v="West"/>
    <x v="5"/>
    <x v="114"/>
    <m/>
    <m/>
    <x v="56"/>
    <s v="SC"/>
    <n v="2016"/>
    <s v="State"/>
    <s v="Gurdit Etc"/>
    <x v="2"/>
    <s v="D.E"/>
    <x v="3"/>
    <n v="45"/>
    <s v="DW-1 Smt. Kailash Kaur examined and discharged. D.E closed._x000a_Case adjourned for final arguments."/>
    <s v="D.E was closed today."/>
    <d v="2017-07-18T00:00:00"/>
    <m/>
    <d v="2012-01-17T00:00:00"/>
    <d v="2017-11-30T00:00:00"/>
    <x v="1"/>
    <s v="CONVICTED and FINED"/>
  </r>
  <r>
    <s v="Sh. Kuldeep Narayan Additional Sessions Judge"/>
    <s v="Pilot Court"/>
    <s v="District and Sessions Judge, West, THC"/>
    <s v="West"/>
    <x v="5"/>
    <x v="114"/>
    <m/>
    <m/>
    <x v="31"/>
    <s v="SC"/>
    <n v="2016"/>
    <s v="State"/>
    <s v="Om Dutt"/>
    <x v="15"/>
    <s v="Final Arguments"/>
    <x v="4"/>
    <n v="60"/>
    <s v="Part Arguments heard._x000a_Ld. Addl. P.P requests that IO of the case be summoned as she needs his assistance to argue in rebuttal._x000a_On request of Addl. PP, IO be summoned for the next date._x000a_Case adjourned for further arguments."/>
    <s v="Arguments were not concluded."/>
    <d v="2017-07-05T00:00:00"/>
    <m/>
    <d v="2013-03-11T00:00:00"/>
    <d v="2017-07-22T00:00:00"/>
    <x v="1"/>
    <s v="ACQUITTED"/>
  </r>
  <r>
    <s v="Sh. Kuldeep Narayan Additional Sessions Judge"/>
    <s v="Pilot Court"/>
    <s v="District and Sessions Judge, West, THC"/>
    <s v="West"/>
    <x v="5"/>
    <x v="114"/>
    <m/>
    <m/>
    <x v="46"/>
    <s v="SC"/>
    <n v="2017"/>
    <s v="State"/>
    <s v="Ashok Kumar"/>
    <x v="15"/>
    <s v="P.E (Bail application)"/>
    <x v="1"/>
    <n v="20"/>
    <s v="File taken up today._x000a_Ld. counsel for the accused sought permission to withdraw the bail application moved on behalf of the accused. _x000a_Statement of Ld. Counsel for the accused was recorded separtely._x000a_The application moved on behalf of accused was dismissed as withdrawn._x000a_Matter adjourned for the date already fixed."/>
    <m/>
    <d v="2017-07-17T00:00:00"/>
    <m/>
    <d v="2017-02-06T00:00:00"/>
    <d v="2017-11-30T00:00:00"/>
    <x v="1"/>
    <s v="CONVICTED and FINED"/>
  </r>
  <r>
    <s v="Sh. Kuldeep Narayan Additional Sessions Judge"/>
    <s v="Pilot Court"/>
    <s v="District and Sessions Judge, West, THC"/>
    <s v="West"/>
    <x v="5"/>
    <x v="115"/>
    <s v="585/2016"/>
    <s v="Ranhola"/>
    <x v="2"/>
    <s v="SC"/>
    <n v="2016"/>
    <s v="State"/>
    <s v="Amit @ Meeta &amp; Ors."/>
    <x v="2"/>
    <s v="P.E"/>
    <x v="1"/>
    <n v="45"/>
    <s v="PW-10 Sukhveer Singh, Nodal Officer and PW-11 Shishir Malhotra, Nodal Officer were examined and discharged._x000a_Ld. counsel for the accused persons made statement under Section 294 Cr.P.C thereby genuineness of five documents were not disputed. The said documents were got exhibited as Ex.PX-1 to Ex.PX-5 and three PWs who were to exhibit the said documents were dropped from the list of witnesses._x000a_Two PWs each were summoned for next date dates"/>
    <s v="No other PW was present."/>
    <d v="2017-07-07T00:00:00"/>
    <s v="Statement of counsel for accused recorded u/S 294 Cr.P.C and 3 PWs dropped."/>
    <d v="2016-11-17T00:00:00"/>
    <m/>
    <x v="0"/>
    <m/>
  </r>
  <r>
    <s v="Sh. Kuldeep Narayan Additional Sessions Judge"/>
    <s v="Pilot Court"/>
    <s v="District and Sessions Judge, West, THC"/>
    <s v="West"/>
    <x v="5"/>
    <x v="115"/>
    <m/>
    <m/>
    <x v="18"/>
    <s v="SC"/>
    <n v="2016"/>
    <s v="State"/>
    <s v="Mukesh Kr"/>
    <x v="15"/>
    <s v="Final Arguments"/>
    <x v="4"/>
    <n v="10"/>
    <s v="Since arguments in case titled Asrsheep @ Punnet were being heard and the Ld. Counsel for the accused expressed inability to argue after lunch, arguments in the present case could not be heard._x000a_Case adjourned."/>
    <s v="Paucity of time._x000a_Ld counse for the accused was not available after lunch."/>
    <d v="2017-07-19T00:00:00"/>
    <m/>
    <d v="2010-04-06T00:00:00"/>
    <d v="2017-07-31T00:00:00"/>
    <x v="1"/>
    <s v="CONVICTED"/>
  </r>
  <r>
    <s v="Sh. Kuldeep Narayan Additional Sessions Judge"/>
    <s v="Pilot Court"/>
    <s v="District and Sessions Judge, West, THC"/>
    <s v="West"/>
    <x v="5"/>
    <x v="115"/>
    <m/>
    <m/>
    <x v="51"/>
    <s v="SC"/>
    <n v="2016"/>
    <s v="State"/>
    <s v="Arshdeep @ Puneet etc"/>
    <x v="15"/>
    <s v="Final Arguments"/>
    <x v="4"/>
    <n v="90"/>
    <s v="Arguments heard on behalf of accused._x000a_Case was adjourned for further arguments."/>
    <s v="Arguments were not concluded."/>
    <d v="2017-07-12T00:00:00"/>
    <m/>
    <d v="2009-11-23T00:00:00"/>
    <d v="2018-02-28T00:00:00"/>
    <x v="1"/>
    <s v="CONVICTED and FINED"/>
  </r>
  <r>
    <s v="Sh. Kuldeep Narayan Additional Sessions Judge"/>
    <s v="Pilot Court"/>
    <s v="District and Sessions Judge, West, THC"/>
    <s v="West"/>
    <x v="5"/>
    <x v="115"/>
    <m/>
    <m/>
    <x v="9"/>
    <s v="SC"/>
    <n v="2016"/>
    <s v="State"/>
    <s v="Sher Khan etc"/>
    <x v="9"/>
    <s v="Final Arguments(Bail application)"/>
    <x v="4"/>
    <n v="30"/>
    <s v="Arguments on interim bail application moved on behalf of accused Farid and Mohd. Raza were heard. The same was considered and accused persons were admitted to interim bail for one day on 6.6.2017 on furnishing bail bond in the sum of Rs.25,000/- each with one surety each in the like amount. Jail Superintendent was directed to make arrangements for the accused persons to attend rituals of their brother in custody of police personnel on 6.6.2017 between 10 a.m to 5 p.m._x000a_Matter adjourned for the date fixed."/>
    <m/>
    <d v="2017-07-06T00:00:00"/>
    <m/>
    <d v="2013-10-30T00:00:00"/>
    <d v="2017-08-19T00:00:00"/>
    <x v="1"/>
    <s v="ACQUITTED"/>
  </r>
  <r>
    <s v="Sh. Kuldeep Narayan Additional Sessions Judge"/>
    <s v="Pilot Court"/>
    <s v="District and Sessions Judge, West, THC"/>
    <s v="West"/>
    <x v="5"/>
    <x v="116"/>
    <m/>
    <m/>
    <x v="12"/>
    <s v="SC"/>
    <n v="2016"/>
    <s v="State"/>
    <s v="Mahesh Etc"/>
    <x v="36"/>
    <s v="Order"/>
    <x v="5"/>
    <n v="15"/>
    <s v="Orders were not ready. One of the regular stenographers was also on leave."/>
    <s v="Orders were not ready. One of the regular stenographers was also on leave."/>
    <d v="2017-06-07T00:00:00"/>
    <m/>
    <d v="2014-01-16T00:00:00"/>
    <d v="2017-06-08T00:00:00"/>
    <x v="1"/>
    <s v="CONVICTED"/>
  </r>
  <r>
    <s v="Sh. Kuldeep Narayan Additional Sessions Judge"/>
    <s v="Pilot Court"/>
    <s v="District and Sessions Judge, West, THC"/>
    <s v="West"/>
    <x v="5"/>
    <x v="117"/>
    <s v="211/2010"/>
    <s v="NIHAL VIHAR"/>
    <x v="14"/>
    <s v="SC"/>
    <n v="2016"/>
    <s v="State"/>
    <s v="Parveen etc"/>
    <x v="15"/>
    <s v="P.E"/>
    <x v="1"/>
    <n v="120"/>
    <s v="PW-38 Retired Inspector Jai Singh further cross-examined and discharged._x000a_Three PWs summoned for the next date._x000a_Case adjourned for P.E"/>
    <s v="No other PW was present."/>
    <d v="2017-07-27T00:00:00"/>
    <m/>
    <d v="2011-03-16T00:00:00"/>
    <m/>
    <x v="0"/>
    <m/>
  </r>
  <r>
    <s v="Sh. Kuldeep Narayan Additional Sessions Judge"/>
    <s v="Pilot Court"/>
    <s v="District and Sessions Judge, West, THC"/>
    <s v="West"/>
    <x v="5"/>
    <x v="117"/>
    <s v="162/2012"/>
    <s v="Ranjit Nagar"/>
    <x v="40"/>
    <s v="SC"/>
    <n v="2016"/>
    <s v="State"/>
    <s v="Mohd. Kayum @ Imran Etc"/>
    <x v="35"/>
    <s v="P.E"/>
    <x v="1"/>
    <n v="60"/>
    <s v="Application for exemption from personal appearance moved on behalf of accused Imran @ Kayum which was considered and allowed._x000a_PW-3 Surender Kumar, Nodal Officer and PW-4 Yogesh Tripathi, Nodal Officer examined and discharged. Accused Imran was exempted from personal appearance._x000a_IO was directed to verify and furnish the address of PW Nasruddin Ansari on the next date._x000a_Case adjourned for P.E"/>
    <s v="No other PW was present."/>
    <d v="2017-07-25T00:00:00"/>
    <m/>
    <d v="2016-11-26T00:00:00"/>
    <m/>
    <x v="0"/>
    <m/>
  </r>
  <r>
    <s v="Sh. Kuldeep Narayan Additional Sessions Judge"/>
    <s v="Pilot Court"/>
    <s v="District and Sessions Judge, West, THC"/>
    <s v="West"/>
    <x v="5"/>
    <x v="117"/>
    <s v="110/2009"/>
    <s v="Khyala"/>
    <x v="3"/>
    <s v="SC"/>
    <n v="2016"/>
    <s v="State"/>
    <s v="Raj Kumar @ Gujjar"/>
    <x v="3"/>
    <s v="Final Arguments_x000a_( Order on Misc. Application)"/>
    <x v="4"/>
    <n v="30"/>
    <s v="Vide my separate order, the application for recalling the order dated 6.5.2017 moved on behalf of accused Nazmul was dismissed._x000a_Case adjourned for final arguments."/>
    <s v="Order on misc. application was passed today."/>
    <d v="2017-07-20T00:00:00"/>
    <m/>
    <d v="2009-09-11T00:00:00"/>
    <m/>
    <x v="0"/>
    <m/>
  </r>
  <r>
    <s v="Sh. Kuldeep Narayan Additional Sessions Judge"/>
    <s v="Pilot Court"/>
    <s v="District and Sessions Judge, West, THC"/>
    <s v="West"/>
    <x v="5"/>
    <x v="117"/>
    <m/>
    <m/>
    <x v="17"/>
    <s v="SC"/>
    <n v="2016"/>
    <s v="State"/>
    <s v="Anzar @ Raju"/>
    <x v="16"/>
    <s v="Final Arguments"/>
    <x v="4"/>
    <n v="10"/>
    <s v="Since the evidence in case FIR no.211/2010 titled State V. Praveen etc was being recorded and the Ld. Counsel for the accused showed his inability to argue after lunch, the arguments could not be heard in the case."/>
    <s v="Paucity of time."/>
    <d v="2017-07-24T00:00:00"/>
    <m/>
    <d v="2013-08-12T00:00:00"/>
    <d v="2017-09-27T00:00:00"/>
    <x v="1"/>
    <s v="ACQUITTED"/>
  </r>
  <r>
    <s v="Sh. Kuldeep Narayan Additional Sessions Judge"/>
    <s v="Pilot Court"/>
    <s v="District and Sessions Judge, West, THC"/>
    <s v="West"/>
    <x v="5"/>
    <x v="118"/>
    <s v="326/2016"/>
    <s v="Vikas Puri"/>
    <x v="7"/>
    <s v="SC"/>
    <n v="2016"/>
    <s v="State"/>
    <s v="Nasir Khan @ Pali &amp; Ors"/>
    <x v="42"/>
    <s v="P.E"/>
    <x v="1"/>
    <n v="90"/>
    <s v="PW5 Constable Sunil Kumar and PW-6 ASI Mukesh were examined and discharged._x000a_PW Govind was discharged unexamined on request of Ld. Special PP for the State._x000a_Case adjourned for P.E"/>
    <s v="No other PW was present"/>
    <d v="2017-06-07T00:00:00"/>
    <m/>
    <d v="2016-08-31T00:00:00"/>
    <m/>
    <x v="0"/>
    <m/>
  </r>
  <r>
    <s v="Sh. Kuldeep Narayan Additional Sessions Judge"/>
    <s v="Pilot Court"/>
    <s v="District and Sessions Judge, West, THC"/>
    <s v="West"/>
    <x v="5"/>
    <x v="118"/>
    <m/>
    <m/>
    <x v="20"/>
    <s v="SC"/>
    <n v="2016"/>
    <s v="State"/>
    <s v="Gopal Singh etc"/>
    <x v="2"/>
    <s v="P.E"/>
    <x v="1"/>
    <n v="10"/>
    <s v="Summons sent to IO and ASI Ram Chander received back with report that they are on leave._x000a_Ct.Sudhir was discharged unexamined on request of Ld. Addl P.P for the State as she has to go to attend a seminar_x000a_IO, ASI Ram Chander and Ct. Sudhir was summoned for the next date._x000a_Case adjourned for P.E"/>
    <s v="No other PW present."/>
    <d v="2017-07-04T00:00:00"/>
    <m/>
    <d v="2016-11-28T00:00:00"/>
    <d v="2018-01-30T00:00:00"/>
    <x v="1"/>
    <s v="ACQUITTED"/>
  </r>
  <r>
    <s v="Sh. Kuldeep Narayan Additional Sessions Judge"/>
    <s v="Pilot Court"/>
    <s v="District and Sessions Judge, West, THC"/>
    <s v="West"/>
    <x v="5"/>
    <x v="118"/>
    <s v="793/2016"/>
    <s v="Ranhola"/>
    <x v="47"/>
    <s v="SC"/>
    <n v="2017"/>
    <s v="State"/>
    <s v="Dev Sharan"/>
    <x v="41"/>
    <s v="P.E"/>
    <x v="1"/>
    <n v="55"/>
    <s v="PW-8 Constable Satish was examined and discharged. Negatives of the photographs were taken on record._x000a_Matter adjourned after lunch for awaiting Dr. V.K. Ranga._x000a__x000a_It was informed by the Naib Court that he received telephonic call from Dr. V.K. Ranga stating that he was busy in an urgent postmortem as other doctors were on leave. Dr. V.K. Ranga was exempted from personal appearance._x000a_PW V.K. Ranga and SI Devender Kumar were summoned for the next date._x000a_Case adjourned for P.E"/>
    <s v="No other PW was present."/>
    <d v="2017-07-04T00:00:00"/>
    <m/>
    <d v="2017-02-10T00:00:00"/>
    <m/>
    <x v="0"/>
    <m/>
  </r>
  <r>
    <s v="Sh. Kuldeep Narayan Additional Sessions Judge"/>
    <s v="Pilot Court"/>
    <s v="District and Sessions Judge, West, THC"/>
    <s v="West"/>
    <x v="5"/>
    <x v="118"/>
    <s v="226/2011"/>
    <s v="Moti Nagar"/>
    <x v="42"/>
    <s v="SC"/>
    <n v="2016"/>
    <s v="State"/>
    <s v="Sant Sharan Nehra etc"/>
    <x v="37"/>
    <s v="Final Arguments"/>
    <x v="4"/>
    <n v="30"/>
    <s v="Part arguments heard on behalf of accused Aarti Sachdeva._x000a_Case adjourned for further arguments."/>
    <s v="Arguments were not concluded."/>
    <d v="2017-07-21T00:00:00"/>
    <m/>
    <d v="2012-02-10T00:00:00"/>
    <m/>
    <x v="0"/>
    <m/>
  </r>
  <r>
    <s v="Sh. Kuldeep Narayan Additional Sessions Judge"/>
    <s v="Pilot Court"/>
    <s v="District and Sessions Judge, West, THC"/>
    <s v="West"/>
    <x v="5"/>
    <x v="119"/>
    <s v="326/2016"/>
    <s v="Vikas Puri"/>
    <x v="7"/>
    <s v="SC"/>
    <n v="2016"/>
    <s v="State"/>
    <s v="Nasir Khan @ Pali &amp; Ors"/>
    <x v="42"/>
    <s v="P.E"/>
    <x v="1"/>
    <n v="30"/>
    <s v="PW Ravi Kumar, Sr. Manager, PW Ajay Gupta, Manager, Cenral Bank of India and PW Shishir Malik, Nodal Officer were present since morning. Adjournment was prayed on behalf of Ld. Special P.P as he was stated to be busy in private cases at Saket Courts and was stated to be not available even after lunch. Ld. Special P.P for the State was awaited till 1 p.m. Adjournment was granted subject to cost of Rs.10,000/- to be deposited with DLSA, West. PWs present were discharged un-examined. PW Ravi Kumar Sr. Branch Manager was bound-down for the next date._x000a_Case adjourned for P.E"/>
    <s v="Ld. SpecialP.P for the State was not present."/>
    <d v="2017-06-08T00:00:00"/>
    <m/>
    <d v="2016-08-31T00:00:00"/>
    <m/>
    <x v="0"/>
    <m/>
  </r>
  <r>
    <s v="Sh. Kuldeep Narayan Additional Sessions Judge"/>
    <s v="Pilot Court"/>
    <s v="District and Sessions Judge, West, THC"/>
    <s v="West"/>
    <x v="5"/>
    <x v="119"/>
    <s v="296/2016"/>
    <s v="Paschim Vihar"/>
    <x v="21"/>
    <s v="SC"/>
    <n v="2016"/>
    <s v="State"/>
    <s v="Dheeraj etc"/>
    <x v="18"/>
    <s v="P.E"/>
    <x v="1"/>
    <n v="45"/>
    <s v="PW Chunni Lal was partly examined-in-chief. On the request of Ld. Addl PP for the State, he was bound down for the next date of hearing. Reply to the bail application moved on behalf of accused Hansraj filed on behalf of the State. Case adjourned for disposal of the above-said bail application as well as PE. IO as well as MHC(M) were summoned for the next date. Accused persons were remanded to JC till the next date."/>
    <s v="On the request of Ld. Addl. PP for the State for want of photocopies of currency notes recovered in the case."/>
    <d v="2017-07-07T00:00:00"/>
    <m/>
    <d v="2016-11-16T00:00:00"/>
    <m/>
    <x v="0"/>
    <m/>
  </r>
  <r>
    <s v="Sh. Kuldeep Narayan Additional Sessions Judge"/>
    <s v="Pilot Court"/>
    <s v="District and Sessions Judge, West, THC"/>
    <s v="West"/>
    <x v="5"/>
    <x v="119"/>
    <s v="336/2013"/>
    <s v="Ranhola"/>
    <x v="22"/>
    <s v="SC"/>
    <n v="2016"/>
    <s v="State"/>
    <s v="Chander Bhan etc"/>
    <x v="19"/>
    <s v="D.E"/>
    <x v="3"/>
    <n v="90"/>
    <s v="DW Mamta was further cross-examined and discharged. Case adjourned for defence evidence. Accused Chander Bhan was remanded to JC till the next date."/>
    <s v="On the request of Ld. Counsel for the accused another DW could not come today being out of station."/>
    <d v="2017-07-12T00:00:00"/>
    <m/>
    <d v="2014-01-15T00:00:00"/>
    <m/>
    <x v="0"/>
    <m/>
  </r>
  <r>
    <s v="Sh. Kuldeep Narayan Additional Sessions Judge"/>
    <s v="Pilot Court"/>
    <s v="District and Sessions Judge, West, THC"/>
    <s v="West"/>
    <x v="5"/>
    <x v="119"/>
    <m/>
    <m/>
    <x v="12"/>
    <s v="SC"/>
    <n v="2016"/>
    <s v="State"/>
    <s v="Mahesh Etc"/>
    <x v="36"/>
    <s v="Order"/>
    <x v="5"/>
    <n v="30"/>
    <s v="Vide my separate judgment announced, the accused persons namely Mahesh, Vinod @ Kake, Chander Prakash, Anil, Vicky @ Gobind and Vijay @ Nauty were convicted under Section 302/34 IPC._x000a_Accused Chander Prakash @ Papu was also convicted under Section 201 IPC._x000a_Accused Vicky @ Gobind was convicted under Section 25 of the Arms Act._x000a_Accused Prakash Passi was acquitted of the charge under Section 216 IPC._x000a_A copy of the judgment supplied to all the accused persons free of cost._x000a_Case adjourned for arguments on the point of quantum of punishment."/>
    <s v="Judgment announced today."/>
    <d v="2017-06-08T00:00:00"/>
    <m/>
    <d v="2014-01-16T00:00:00"/>
    <d v="2017-06-08T00:00:00"/>
    <x v="1"/>
    <s v="CONVICTED"/>
  </r>
  <r>
    <s v="Sh. Kuldeep Narayan Additional Sessions Judge"/>
    <s v="Pilot Court"/>
    <s v="District and Sessions Judge, West, THC"/>
    <s v="West"/>
    <x v="5"/>
    <x v="119"/>
    <s v="92/2010"/>
    <s v="NIHAL VIHAR"/>
    <x v="24"/>
    <s v="SC"/>
    <n v="2016"/>
    <s v="State"/>
    <s v="Vidhya Sagar etc"/>
    <x v="20"/>
    <s v="Final Arguments"/>
    <x v="4"/>
    <n v="20"/>
    <s v="One application dated 17.05.2017 moved on behalf of the complainant was disposed off. On joint request, case adjourned for final arguments. Accused persons were remanded to JC till the next date."/>
    <s v="On joint request of advocates appearing on behalf of counsels for the accused persons as well as of Ld. Addl. PP for the State."/>
    <d v="2017-07-26T00:00:00"/>
    <m/>
    <d v="2010-11-20T00:00:00"/>
    <m/>
    <x v="0"/>
    <m/>
  </r>
  <r>
    <s v="Sh. Kuldeep Narayan Additional Sessions Judge"/>
    <s v="Pilot Court"/>
    <s v="District and Sessions Judge, West, THC"/>
    <s v="West"/>
    <x v="5"/>
    <x v="120"/>
    <s v="214/2011"/>
    <s v="Ranhola"/>
    <x v="10"/>
    <s v="SC"/>
    <n v="2016"/>
    <s v="State"/>
    <s v="Ravinder @ Solanki etc"/>
    <x v="10"/>
    <s v="P.E"/>
    <x v="1"/>
    <n v="30"/>
    <s v="PW Inspector A.K Singh was further cross-examined on behalf of accused Pradeep @ Habbu. On request, his cross-examination on behalf of accused Ravinder Solanki was deferred. Inspector A.K Singh was summoned afresh for the next date. Case adjourned for PE. Accused persons were remanded to JC till the next date."/>
    <s v="On request of advocate appearing on behalf of counsel for accused Ravinder Solanki as he was busy in Rohini Courts."/>
    <d v="2017-07-21T00:00:00"/>
    <m/>
    <d v="2012-02-16T00:00:00"/>
    <m/>
    <x v="0"/>
    <m/>
  </r>
  <r>
    <s v="Sh. Kuldeep Narayan Additional Sessions Judge"/>
    <s v="Pilot Court"/>
    <s v="District and Sessions Judge, West, THC"/>
    <s v="West"/>
    <x v="5"/>
    <x v="120"/>
    <s v="326/2016"/>
    <s v="Vikas Puri"/>
    <x v="7"/>
    <s v="SC"/>
    <n v="2016"/>
    <s v="State"/>
    <s v="Nasir Khan @ Pali &amp; Ors"/>
    <x v="42"/>
    <s v="P.E"/>
    <x v="1"/>
    <n v="120"/>
    <s v="PW Ravi Kumar and PW Rajesh Kumar were examined-in-chief, cross-examined and discharged. Summons sent to PW Dr. Ragvender Deo and PW Dr. Priyanka received with report that they had resigned from their jobs. Both were summoned again at their fresh addresses for the next date. Five more PWS were also summoned for the next date. Case adjourned for PE. Accused persons were remanded to JC till the next date."/>
    <s v="No other PW was present."/>
    <d v="2017-07-24T00:00:00"/>
    <s v="PW- Atul Gupta, PW Shishir/Nodal Officer Aircel, PW Nodal Officer/Airtel summoned for 24.07.2017_x000a_PW-ASI Om Prakash, PW-HC Mahipal, PW Dr. Priyanka and PW Dr. Ragvender summoned for 26.07.2017."/>
    <d v="2016-08-31T00:00:00"/>
    <m/>
    <x v="0"/>
    <m/>
  </r>
  <r>
    <s v="Sh. Kuldeep Narayan Additional Sessions Judge"/>
    <s v="Pilot Court"/>
    <s v="District and Sessions Judge, West, THC"/>
    <s v="West"/>
    <x v="5"/>
    <x v="120"/>
    <m/>
    <m/>
    <x v="12"/>
    <s v="SC"/>
    <n v="2016"/>
    <s v="State"/>
    <s v="Mahesh Etc"/>
    <x v="36"/>
    <s v="Arguments on Sentence"/>
    <x v="6"/>
    <n v="60"/>
    <s v="Bails bonds under Section 437-A Cr.P.C furnished on behalf of Mr. Prakash Passi which was accepted._x000a_Arguments on the quantum of sentence heard._x000a_Put up at 4 p.m for orders._x000a_Vide my separate order, all the convicts were sentenced. Copy of order on sentence given all the accused persons free of cost._x000a_Custody warrants prepared accordingly._x000a_As per Section 365 Cr.P.C, copy was ordered to be sent to the District Magistrate concerned."/>
    <m/>
    <m/>
    <s v="Judgment announced."/>
    <d v="2014-01-16T00:00:00"/>
    <d v="2017-06-08T00:00:00"/>
    <x v="1"/>
    <s v="CONVICTED"/>
  </r>
  <r>
    <s v="Sh. Kuldeep Narayan Additional Sessions Judge"/>
    <s v="Pilot Court"/>
    <s v="District and Sessions Judge, West, THC"/>
    <s v="West"/>
    <x v="5"/>
    <x v="120"/>
    <m/>
    <m/>
    <x v="13"/>
    <s v="SC"/>
    <n v="2016"/>
    <s v="State"/>
    <s v="Anand &amp; Ors"/>
    <x v="13"/>
    <s v="Final Arguments"/>
    <x v="4"/>
    <n v="45"/>
    <s v="Part arguments heard on behalf of the State. Brief submissions filed on behalf of the complainant. Case adjourned for further arguments."/>
    <s v="Arguments were not concluded."/>
    <d v="2017-07-21T00:00:00"/>
    <m/>
    <d v="2002-10-18T00:00:00"/>
    <d v="2017-12-23T00:00:00"/>
    <x v="1"/>
    <s v="ACQUITTED"/>
  </r>
  <r>
    <s v="Sh. Kuldeep Narayan Additional Sessions Judge"/>
    <s v="Pilot Court"/>
    <s v="District and Sessions Judge, West, THC"/>
    <s v="West"/>
    <x v="6"/>
    <x v="121"/>
    <m/>
    <m/>
    <x v="53"/>
    <s v="SC"/>
    <n v="2016"/>
    <s v="State"/>
    <s v="Ranjeet Etc"/>
    <x v="45"/>
    <s v="Final Arguments"/>
    <x v="4"/>
    <n v="60"/>
    <s v="Part arguments heard."/>
    <s v="Arguments were not concluded."/>
    <d v="2017-07-25T00:00:00"/>
    <m/>
    <d v="2012-05-04T00:00:00"/>
    <d v="2017-08-31T00:00:00"/>
    <x v="1"/>
    <s v="ACQUITTED"/>
  </r>
  <r>
    <s v="Sh. Kuldeep Narayan Additional Sessions Judge"/>
    <s v="Pilot Court"/>
    <s v="District and Sessions Judge, West, THC"/>
    <s v="West"/>
    <x v="6"/>
    <x v="122"/>
    <m/>
    <m/>
    <x v="20"/>
    <s v="SC"/>
    <n v="2016"/>
    <s v="State"/>
    <s v="Gopal Singh"/>
    <x v="2"/>
    <s v="P.E"/>
    <x v="1"/>
    <n v="60"/>
    <s v="PW-10 Ct. Sudhir was further examined, cross-examined and discharged. Summons sent to PW HC Ram Chander received with request which was considered. PWs HC Ram Chander and Ct. Rakesh were summoned for 17.07.2017 and ASI Suresh Kumar was summoned for 18.07.2017. Second IO /Inspector Suraj Bhan was also summoned for the next date of hearing for assistance. Case adjourned for PE. Accused persons were remanded to JC till the next date."/>
    <s v="No other PW was present."/>
    <d v="2017-07-17T00:00:00"/>
    <m/>
    <d v="2016-11-28T00:00:00"/>
    <d v="2018-01-30T00:00:00"/>
    <x v="1"/>
    <s v="ACQUITTED"/>
  </r>
  <r>
    <s v="Sh. Kuldeep Narayan Additional Sessions Judge"/>
    <s v="Pilot Court"/>
    <s v="District and Sessions Judge, West, THC"/>
    <s v="West"/>
    <x v="6"/>
    <x v="122"/>
    <s v="793/2016"/>
    <s v="Ranhola"/>
    <x v="47"/>
    <s v="SC"/>
    <n v="2017"/>
    <s v="State"/>
    <s v="Dev Sharan"/>
    <x v="41"/>
    <s v="P.E"/>
    <x v="1"/>
    <n v="15"/>
    <s v="BWs were issued against PW-SI Devender Singh and PW-Dr. V.K Ranga as they failed to appear before the court despite service of summons, issued on the last date of hearing. Case adjourned for PE. IO as well as MHC(M) were summoned for the next date of hearing. Accused was remanded to JC till the next date."/>
    <s v="No PW was present."/>
    <d v="2017-07-17T00:00:00"/>
    <m/>
    <d v="2017-02-10T00:00:00"/>
    <m/>
    <x v="0"/>
    <m/>
  </r>
  <r>
    <s v="Sh. Kuldeep Narayan Additional Sessions Judge"/>
    <s v="Pilot Court"/>
    <s v="District and Sessions Judge, West, THC"/>
    <s v="West"/>
    <x v="6"/>
    <x v="122"/>
    <s v="542/2016"/>
    <s v="Anand Parbat"/>
    <x v="55"/>
    <s v="SC"/>
    <n v="2017"/>
    <s v="State"/>
    <s v="Durga @ Darga"/>
    <x v="15"/>
    <s v="P.E"/>
    <x v="1"/>
    <n v="60"/>
    <s v="PW-1 Ms. Asha was examined-in-chief. On the request of advocate appearing on behalf of counsel for accused, case was adjourned for cross-examination of PW-1. PW-Ct. Deepak Nagar was also summoned for the next date. Case adjourned for PE. Accused remanded to JC till the next date."/>
    <s v="On the request of advocate appearing on behalf of counsel for accused who stated that that main counsel was busy in Dwarka Courts and was unable to appear today."/>
    <d v="2017-07-27T00:00:00"/>
    <m/>
    <d v="2017-03-23T00:00:00"/>
    <m/>
    <x v="0"/>
    <m/>
  </r>
  <r>
    <s v="Sh. Kuldeep Narayan Additional Sessions Judge"/>
    <s v="Pilot Court"/>
    <s v="District and Sessions Judge, West, THC"/>
    <s v="West"/>
    <x v="6"/>
    <x v="122"/>
    <s v="563/2014"/>
    <s v="Rajouri Garden"/>
    <x v="32"/>
    <s v="SC"/>
    <n v="2016"/>
    <s v="State"/>
    <s v="Rohit Kumar etc"/>
    <x v="26"/>
    <s v="Final Arguments"/>
    <x v="4"/>
    <n v="10"/>
    <s v="Advocate appearing on behalf of counsel for accused persons sought adjournment stating that main counsel was busy in some urgent case. Case adjourned for final arguments. Accused persons were remanded to JC till the next date."/>
    <s v="On the request of advocate appearing on behalf of counsel for accused persons."/>
    <d v="2017-07-27T00:00:00"/>
    <m/>
    <d v="2014-08-23T00:00:00"/>
    <m/>
    <x v="0"/>
    <m/>
  </r>
  <r>
    <s v="Sh. Kuldeep Narayan Additional Sessions Judge"/>
    <s v="Pilot Court"/>
    <s v="District and Sessions Judge, West, THC"/>
    <s v="West"/>
    <x v="6"/>
    <x v="123"/>
    <s v="456/2012"/>
    <s v="Rajouri Garden"/>
    <x v="28"/>
    <s v="SC"/>
    <n v="2016"/>
    <s v="State"/>
    <s v="Darshan Singh"/>
    <x v="23"/>
    <s v="P.E"/>
    <x v="1"/>
    <n v="20"/>
    <s v="PW-23 IO Shyoram was present. However, an application for adjournment was moved on behalf of the accused stating that as the main counsel was not well, he was rushed to Joy Hospital Home. Request for adjournment was opposed by Ld. Addl. P.P. However, one last and final opportunity was granted to counsel for the accused to cross-examine PW-23 IO Shyoram. Counsel was also directed to file medical certificate on the next date."/>
    <s v="Main counsel for the accused did not appear."/>
    <d v="2017-07-20T00:00:00"/>
    <m/>
    <d v="2013-02-21T00:00:00"/>
    <m/>
    <x v="0"/>
    <m/>
  </r>
  <r>
    <s v="Sh. Kuldeep Narayan Additional Sessions Judge"/>
    <s v="Pilot Court"/>
    <s v="District and Sessions Judge, West, THC"/>
    <s v="West"/>
    <x v="6"/>
    <x v="123"/>
    <s v="854/2016"/>
    <s v="NIHAL VIHAR"/>
    <x v="50"/>
    <s v="SC"/>
    <n v="2017"/>
    <s v="State"/>
    <s v="Shamshad @ Salman &amp; Ors."/>
    <x v="44"/>
    <s v="P.E"/>
    <x v="1"/>
    <n v="15"/>
    <s v="FSL report filed by IO. Summons sent to PW-Ct. Satish received with request, which was not allowed as no medical certificate/medical prescription was filed on record. BWs were issued against PW Ct. Satish returnable on the next date. Summons were also issued against PW- Bobby for the next date. Case adjourned for PE. IO as well as MHC(M) were also summoned. Accused persons were remanded to JC till the next date."/>
    <s v="No PW was present."/>
    <d v="2017-07-31T00:00:00"/>
    <m/>
    <d v="2017-03-09T00:00:00"/>
    <m/>
    <x v="0"/>
    <m/>
  </r>
  <r>
    <s v="Sh. Kuldeep Narayan Additional Sessions Judge"/>
    <s v="Pilot Court"/>
    <s v="District and Sessions Judge, West, THC"/>
    <s v="West"/>
    <x v="6"/>
    <x v="123"/>
    <m/>
    <m/>
    <x v="31"/>
    <s v="SC"/>
    <n v="2016"/>
    <s v="State"/>
    <s v="Om Dutt"/>
    <x v="15"/>
    <s v="Final Arguments"/>
    <x v="4"/>
    <n v="90"/>
    <s v="IO ACP Ashok Tyagi was present._x000a_Further Arguments heard._x000a_Case adjourned for Orders."/>
    <s v="Arguments were concluded today"/>
    <d v="2017-07-15T00:00:00"/>
    <m/>
    <d v="2013-03-11T00:00:00"/>
    <d v="2017-07-22T00:00:00"/>
    <x v="1"/>
    <s v="ACQUITTED"/>
  </r>
  <r>
    <s v="Sh. Kuldeep Narayan Additional Sessions Judge"/>
    <s v="Pilot Court"/>
    <s v="District and Sessions Judge, West, THC"/>
    <s v="West"/>
    <x v="6"/>
    <x v="124"/>
    <s v="331/2016"/>
    <s v="Anand Parbat"/>
    <x v="41"/>
    <s v="SC"/>
    <n v="2016"/>
    <s v="State"/>
    <s v="Dharam Singh @ Billa"/>
    <x v="15"/>
    <s v="P.E"/>
    <x v="1"/>
    <n v="60"/>
    <s v="PW-3 Ramesh Chand examined and discharged. P W-4 HC Ashok examined-in-chief, his cross-examination deferred at request of Ld. LAC for the accused as he had undergone throat surgery and was unable to speak much._x000a_FSL result regarding CCTV footage not filed._x000a_IO was directed to file the same positively on the next date._x000a_PWs summoned for the next date."/>
    <s v="Ld. counsel for the accused was not well. FSL result regarding CCTV footage not filed by IO."/>
    <d v="2017-07-28T00:00:00"/>
    <m/>
    <d v="2016-11-04T00:00:00"/>
    <m/>
    <x v="0"/>
    <m/>
  </r>
  <r>
    <s v="Sh. Kuldeep Narayan Additional Sessions Judge"/>
    <s v="Pilot Court"/>
    <s v="District and Sessions Judge, West, THC"/>
    <s v="West"/>
    <x v="6"/>
    <x v="124"/>
    <m/>
    <m/>
    <x v="9"/>
    <s v="SC"/>
    <n v="2016"/>
    <s v="State"/>
    <s v="Sher Khan etc"/>
    <x v="9"/>
    <s v="Final Arguments"/>
    <x v="4"/>
    <n v="10"/>
    <s v="Adjournment was prayed on behalf of accused stating that the main counsel was held up in Rohini Court and was not available even after lunch. Request was allowed._x000a_Case adjourned for further arguments."/>
    <s v="Main counsel for the accused was not present."/>
    <d v="2017-07-21T00:00:00"/>
    <m/>
    <d v="2013-10-30T00:00:00"/>
    <d v="2017-08-19T00:00:00"/>
    <x v="1"/>
    <s v="ACQUITTED"/>
  </r>
  <r>
    <s v="Sh. Kuldeep Narayan Additional Sessions Judge"/>
    <s v="Pilot Court"/>
    <s v="District and Sessions Judge, West, THC"/>
    <s v="West"/>
    <x v="6"/>
    <x v="125"/>
    <s v="296/2016"/>
    <s v="Paschim Vihar"/>
    <x v="21"/>
    <s v="SC"/>
    <n v="2016"/>
    <s v="State"/>
    <s v="Dheeraj etc."/>
    <x v="18"/>
    <s v="P.E"/>
    <x v="1"/>
    <n v="30"/>
    <s v="PW-4 Chunni Lal was examined in chief. His cross-examination was deferred as main counsel for the accused was held up in Hon'ble High Court. Request was allowed. Case was adjourned for P.E"/>
    <s v="Main counsel for the accused was not present."/>
    <d v="2017-07-13T00:00:00"/>
    <m/>
    <d v="2016-11-16T00:00:00"/>
    <m/>
    <x v="0"/>
    <m/>
  </r>
  <r>
    <s v="Sh. Kuldeep Narayan Additional Sessions Judge"/>
    <s v="Pilot Court"/>
    <s v="District and Sessions Judge, West, THC"/>
    <s v="West"/>
    <x v="6"/>
    <x v="125"/>
    <s v="585/2016"/>
    <s v="Ranhola"/>
    <x v="2"/>
    <s v="SC"/>
    <n v="2016"/>
    <s v="State"/>
    <s v="Amit @ Meeta &amp; Ors."/>
    <x v="2"/>
    <s v="P.E"/>
    <x v="1"/>
    <n v="45"/>
    <s v="PW-12 Ct. Ashok Kumar and PW-13 H.C Narender Kumar examined and discharged._x000a_Case adjourned for the date already fixed."/>
    <s v="No other PW was present."/>
    <d v="2017-07-13T00:00:00"/>
    <m/>
    <d v="2016-11-17T00:00:00"/>
    <m/>
    <x v="0"/>
    <m/>
  </r>
  <r>
    <s v="Sh. Kuldeep Narayan Additional Sessions Judge"/>
    <s v="Pilot Court"/>
    <s v="District and Sessions Judge, West, THC"/>
    <s v="West"/>
    <x v="6"/>
    <x v="125"/>
    <s v="840/2016"/>
    <s v="Ranhola"/>
    <x v="48"/>
    <s v="SC"/>
    <n v="2017"/>
    <s v="State"/>
    <s v="Sandeep Sehrawat Etc"/>
    <x v="9"/>
    <s v="P.E"/>
    <x v="1"/>
    <n v="150"/>
    <s v="PW-11 ASI Bajrang Singh and PW-12 Tasminuddin Siddiqui examined and discharged._x000a_PW-13 Dr. Anurag Thapar and PW-14 Manish Gupta, Forensic Chemical Examiner, examined and discharged._x000a_Five PWs summoned for the next two dates."/>
    <s v="No other PW was present."/>
    <d v="2017-07-26T00:00:00"/>
    <m/>
    <d v="2017-02-17T00:00:00"/>
    <m/>
    <x v="0"/>
    <m/>
  </r>
  <r>
    <s v="Sh. Kuldeep Narayan Additional Sessions Judge"/>
    <s v="Pilot Court"/>
    <s v="District and Sessions Judge, West, THC"/>
    <s v="West"/>
    <x v="6"/>
    <x v="125"/>
    <s v="298/2012"/>
    <s v="Hari Nagar"/>
    <x v="5"/>
    <s v="SC"/>
    <n v="2016"/>
    <s v="State"/>
    <s v="Hari Om"/>
    <x v="5"/>
    <s v="Final Arguments"/>
    <x v="4"/>
    <n v="30"/>
    <s v="Part arguments heard."/>
    <s v="Arguments were not concluded"/>
    <d v="2017-07-18T00:00:00"/>
    <m/>
    <d v="2012-12-20T00:00:00"/>
    <m/>
    <x v="0"/>
    <m/>
  </r>
  <r>
    <s v="Sh. Kuldeep Narayan Additional Sessions Judge"/>
    <s v="Pilot Court"/>
    <s v="District and Sessions Judge, West, THC"/>
    <s v="West"/>
    <x v="6"/>
    <x v="126"/>
    <s v="198/16/0"/>
    <s v="Khyala"/>
    <x v="38"/>
    <s v="SC"/>
    <n v="2016"/>
    <s v="State"/>
    <s v="Vedpal etc"/>
    <x v="33"/>
    <s v="P.E"/>
    <x v="1"/>
    <n v="10"/>
    <s v="Summons sent to IO as well as PW ASI Shanti Swaroop received with requests, which were considered. Summons sent to PW Mujammil received served, however, he was not present. On request, case is adjourned for tomorrow i.e. 11.07.2017, the date already fixed. Accused persons were remanded to JC till the next date."/>
    <s v="No PW was present."/>
    <d v="2017-07-11T00:00:00"/>
    <m/>
    <d v="2016-08-03T00:00:00"/>
    <m/>
    <x v="0"/>
    <m/>
  </r>
  <r>
    <s v="Sh. Kuldeep Narayan Additional Sessions Judge"/>
    <s v="Pilot Court"/>
    <s v="District and Sessions Judge, West, THC"/>
    <s v="West"/>
    <x v="6"/>
    <x v="126"/>
    <m/>
    <m/>
    <x v="35"/>
    <s v="SC"/>
    <n v="2017"/>
    <s v="State"/>
    <s v="Pintu Kumar"/>
    <x v="29"/>
    <s v="P.E"/>
    <x v="1"/>
    <n v="120"/>
    <s v="PW-6 SI Mithlesh Kumar, PW-7 Sunil Paswan and PW-8 Manu Ravidas examined and discharged._x000a_Ld. counsel for the accused made a statement thereby admitting genuineness of five documents to be exhibited by Principal MCD Primary School, Tikari Kalan, Delhi. The said documents were got exhibited as Ex.PG, PH, PJ, PK and PL respectively. Principal Primary School Tikari Kalan dropped from the list of witnesses._x000a_Ld. Addl. PP also made a statement thereby dropping one witness constable Shiyogi Ram._x000a_SI Mithlesh moved an application furnishing explanation for his non-appearance on 22.5.2017. In view of his submission, penalty of Rs.3,000/- was reducted to Rs.5,00/-. Penalty paid by him._x000a_Surety Babloo was absent despite service of notice. Penalty of Rs.3,000/- was imposed and Warrants of attachment to recover the penalty was issued against him for the next date._x000a_Two PWs were summoned for the next date._x000a_Case adjourned for P.E"/>
    <s v="No other PW was present."/>
    <d v="2017-07-31T00:00:00"/>
    <m/>
    <d v="2016-12-22T00:00:00"/>
    <d v="2017-10-14T00:00:00"/>
    <x v="1"/>
    <s v="CONVICTED and FINED"/>
  </r>
  <r>
    <s v="Sh. Kuldeep Narayan Additional Sessions Judge"/>
    <s v="Pilot Court"/>
    <s v="District and Sessions Judge, West, THC"/>
    <s v="West"/>
    <x v="6"/>
    <x v="126"/>
    <m/>
    <m/>
    <x v="23"/>
    <s v="SC"/>
    <n v="2016"/>
    <s v="State"/>
    <s v="Hira Lal &amp; etc"/>
    <x v="2"/>
    <s v="Final Arguments"/>
    <x v="4"/>
    <n v="45"/>
    <s v="Part arguments heard._x000a_Case adjourned for further arguments."/>
    <s v="Arguments were not concluded."/>
    <d v="2017-07-31T00:00:00"/>
    <m/>
    <d v="2012-09-10T00:00:00"/>
    <d v="2018-03-17T00:00:00"/>
    <x v="1"/>
    <s v="ACQUITTED"/>
  </r>
  <r>
    <s v="Sh. Kuldeep Narayan Additional Sessions Judge"/>
    <s v="Pilot Court"/>
    <s v="District and Sessions Judge, West, THC"/>
    <s v="West"/>
    <x v="6"/>
    <x v="127"/>
    <s v="170/2010"/>
    <s v="Hari Nagar"/>
    <x v="8"/>
    <s v="SC"/>
    <n v="2016"/>
    <s v="State"/>
    <s v="Ricky etc"/>
    <x v="8"/>
    <s v="P.E"/>
    <x v="1"/>
    <n v="15"/>
    <s v="Exemption application moved on behalf of accused Rikky @ Ricky was allowed. SHO was summoned to verify the factum of death of accused Ravi @ Ajit Chand and file his report on the next date. Summons sent to IO Inspector M.L Meena received with report that he was on EL and would return on 24.07.2017. Fresh summons were issued to IO Inspector M.L Meena for the next date. Case adjourned for PE."/>
    <s v="No PW was present."/>
    <d v="2017-07-25T00:00:00"/>
    <m/>
    <d v="2010-10-06T00:00:00"/>
    <m/>
    <x v="0"/>
    <m/>
  </r>
  <r>
    <s v="Sh. Kuldeep Narayan Additional Sessions Judge"/>
    <s v="Pilot Court"/>
    <s v="District and Sessions Judge, West, THC"/>
    <s v="West"/>
    <x v="6"/>
    <x v="127"/>
    <s v="198/16/0"/>
    <s v="Khyala"/>
    <x v="38"/>
    <s v="SC"/>
    <n v="2016"/>
    <s v="State"/>
    <s v="Vedpal etc"/>
    <x v="33"/>
    <s v="P.E"/>
    <x v="1"/>
    <n v="90"/>
    <s v="PW-4 Jakir was examined-in-chief, cross-examined and was discharged. PW Mujammil and PW ASI Shanti Swaroop were summoned for 25.07.2017. PW Akhtar Khan and PW-Abid were summoned for 31.07.2017. IO as well as MHC(M) were summoned for next date. Accused persons were remanded to JC till the next date."/>
    <s v="No other PWs were summoned."/>
    <d v="2017-07-25T00:00:00"/>
    <m/>
    <d v="2016-08-03T00:00:00"/>
    <m/>
    <x v="0"/>
    <m/>
  </r>
  <r>
    <s v="Sh. Kuldeep Narayan Additional Sessions Judge"/>
    <s v="Pilot Court"/>
    <s v="District and Sessions Judge, West, THC"/>
    <s v="West"/>
    <x v="6"/>
    <x v="127"/>
    <m/>
    <m/>
    <x v="16"/>
    <s v="SC"/>
    <n v="2016"/>
    <s v="State"/>
    <s v="Mithlesh"/>
    <x v="15"/>
    <s v="Statement of Accused"/>
    <x v="2"/>
    <n v="10"/>
    <s v="Questions to be put to the accused were not prepared. The matter was adjourned for recording S.A."/>
    <s v="Questions to be put to the accused persons were not prepared."/>
    <d v="2017-08-01T00:00:00"/>
    <m/>
    <d v="2014-08-07T00:00:00"/>
    <d v="2017-10-31T00:00:00"/>
    <x v="1"/>
    <s v="ACQUITTED"/>
  </r>
  <r>
    <s v="Sh. Kuldeep Narayan Additional Sessions Judge"/>
    <s v="Pilot Court"/>
    <s v="District and Sessions Judge, West, THC"/>
    <s v="West"/>
    <x v="6"/>
    <x v="127"/>
    <m/>
    <m/>
    <x v="39"/>
    <s v="SC"/>
    <n v="2016"/>
    <s v="State"/>
    <s v="Jatin etc"/>
    <x v="13"/>
    <s v="Final Arguments"/>
    <x v="4"/>
    <n v="60"/>
    <s v="Part arguments heard."/>
    <s v="Arguments were not concluded."/>
    <d v="2017-08-04T00:00:00"/>
    <m/>
    <d v="2012-04-20T00:00:00"/>
    <d v="2018-01-31T00:00:00"/>
    <x v="1"/>
    <s v="ACQUITTED"/>
  </r>
  <r>
    <s v="Sh. Kuldeep Narayan Additional Sessions Judge"/>
    <s v="Pilot Court"/>
    <s v="District and Sessions Judge, West, THC"/>
    <s v="West"/>
    <x v="6"/>
    <x v="128"/>
    <s v="412/2016"/>
    <s v="NIHAL VIHAR"/>
    <x v="44"/>
    <s v="SC"/>
    <n v="2016"/>
    <s v="State"/>
    <s v="Pradeep Sharma"/>
    <x v="15"/>
    <s v="P.E"/>
    <x v="1"/>
    <n v="25"/>
    <s v="One application moved on behalf of the State for taking on record the seizure memo was heard and allowed. Summons sent to IO received with request, which was allowed._x000a_PW-ASI Sushil Kumar was present, however, he was discharged unexamined as counsel for accused was not available before lunch and after lunch the court was to record the evidence of one doctor in another case, besides hearing final arguments in another case_x000a_PW-ASI Sushil and PW-HC Surender were summoned for the next date._x000a_IO as well as MHC(M) were summoned for the next date._x000a_Case was adjourned for P.E"/>
    <s v="Counsel for accused was not present."/>
    <d v="2017-07-28T00:00:00"/>
    <m/>
    <d v="2016-09-15T00:00:00"/>
    <m/>
    <x v="0"/>
    <m/>
  </r>
  <r>
    <s v="Sh. Kuldeep Narayan Additional Sessions Judge"/>
    <s v="Pilot Court"/>
    <s v="District and Sessions Judge, West, THC"/>
    <s v="West"/>
    <x v="6"/>
    <x v="128"/>
    <s v="296/2016"/>
    <s v="Paschim Vihar"/>
    <x v="21"/>
    <s v="SC"/>
    <n v="2016"/>
    <s v="State"/>
    <s v="Dheeraj etc."/>
    <x v="18"/>
    <s v="P.E"/>
    <x v="1"/>
    <n v="90"/>
    <s v="PW-4 Chunni Lal partly cross-examined. His further cross-examination was deferred on his request as he was feeling unwell and tired._x000a_PW-4 bound-down for the next date._x000a_Case was adjourned for P.E"/>
    <s v="PW-4 was not feeling well and was tired."/>
    <d v="2017-07-24T00:00:00"/>
    <m/>
    <d v="2016-11-16T00:00:00"/>
    <m/>
    <x v="0"/>
    <m/>
  </r>
  <r>
    <s v="Sh. Kuldeep Narayan Additional Sessions Judge"/>
    <s v="Pilot Court"/>
    <s v="District and Sessions Judge, West, THC"/>
    <s v="West"/>
    <x v="6"/>
    <x v="128"/>
    <s v="838/2016"/>
    <s v="NIHAL VIHAR"/>
    <x v="58"/>
    <s v="SC"/>
    <n v="2017"/>
    <s v="State"/>
    <s v="Pappu @ Kabir"/>
    <x v="15"/>
    <s v="P.E"/>
    <x v="1"/>
    <n v="90"/>
    <s v="PW-2 Jawahar Das examined and discharged._x000a_PW-3 ASI Anil Kumar partly examined-in-chief. His further examination-in-chief deferred for want of complete case property._x000a_PW-4 Dr. Anurag Thapar examined and discharged._x000a_IO alongwith FSL result pertaining to mobile and memory card summoned for the next date._x000a_Three PWs were also summoned._x000a_Case adjourned for P.E"/>
    <s v="No other PW was present."/>
    <d v="2017-08-01T00:00:00"/>
    <m/>
    <d v="2017-04-17T00:00:00"/>
    <m/>
    <x v="0"/>
    <m/>
  </r>
  <r>
    <s v="Sh. Kuldeep Narayan Additional Sessions Judge"/>
    <s v="Pilot Court"/>
    <s v="District and Sessions Judge, West, THC"/>
    <s v="West"/>
    <x v="6"/>
    <x v="128"/>
    <s v="336/2013"/>
    <s v="Ranhola"/>
    <x v="22"/>
    <s v="SC"/>
    <n v="2016"/>
    <s v="State"/>
    <s v="Chander Bhan etc"/>
    <x v="19"/>
    <s v="D.E"/>
    <x v="3"/>
    <n v="15"/>
    <s v="The application seeking exemption from personal appearance moved on behalf of accused Amit was allowed. No DW was present. On request, one more opportunity was given to lead defence evidence. Case adjourned to 18.07.2017. Accused was remanded to JC till the next date."/>
    <s v="No DW was present."/>
    <d v="2017-07-18T00:00:00"/>
    <m/>
    <d v="2014-01-15T00:00:00"/>
    <m/>
    <x v="0"/>
    <m/>
  </r>
  <r>
    <s v="Sh. Kuldeep Narayan Additional Sessions Judge"/>
    <s v="Pilot Court"/>
    <s v="District and Sessions Judge, West, THC"/>
    <s v="West"/>
    <x v="6"/>
    <x v="128"/>
    <m/>
    <m/>
    <x v="51"/>
    <s v="SC"/>
    <n v="2016"/>
    <s v="State"/>
    <s v="Arshdeep @ Puneet etc"/>
    <x v="15"/>
    <s v="Final Arguments"/>
    <x v="4"/>
    <n v="60"/>
    <s v="Part arguments on behalf of the State heard._x000a_Ld. counsel for the accused sought time to file written statement within 2/3 days._x000a_Case was adjourned for further arguments."/>
    <s v="Arguments were not concluded."/>
    <d v="2017-07-28T00:00:00"/>
    <m/>
    <d v="2009-11-23T00:00:00"/>
    <d v="2018-02-28T00:00:00"/>
    <x v="1"/>
    <s v="CONVICTED and FINED"/>
  </r>
  <r>
    <s v="Sh. Kuldeep Narayan Additional Sessions Judge"/>
    <s v="Pilot Court"/>
    <s v="District and Sessions Judge, West, THC"/>
    <s v="West"/>
    <x v="6"/>
    <x v="129"/>
    <s v="557/2016"/>
    <s v="NIHAL VIHAR"/>
    <x v="1"/>
    <s v="SC"/>
    <n v="2016"/>
    <s v="State"/>
    <s v="Manish Kumar"/>
    <x v="1"/>
    <s v="P.E"/>
    <x v="1"/>
    <n v="60"/>
    <s v="PW-15 Kunwar Lal was examined, cross-examined and discharged. Summons were issued to Ct. Surender and Ct. Naveen for the next date of hearing. Case was adjourned for PE. Accused persons were remanded to JC till the next date of hearing."/>
    <s v="No other PW was present."/>
    <d v="2017-07-21T00:00:00"/>
    <m/>
    <d v="2016-11-05T00:00:00"/>
    <m/>
    <x v="0"/>
    <m/>
  </r>
  <r>
    <s v="Sh. Kuldeep Narayan Additional Sessions Judge"/>
    <s v="Pilot Court"/>
    <s v="District and Sessions Judge, West, THC"/>
    <s v="West"/>
    <x v="6"/>
    <x v="129"/>
    <s v="585/2016"/>
    <s v="Ranhola"/>
    <x v="2"/>
    <s v="SC"/>
    <n v="2016"/>
    <s v="State"/>
    <s v="Amit @ Meeta &amp; Ors."/>
    <x v="2"/>
    <s v="P.E"/>
    <x v="1"/>
    <n v="90"/>
    <s v="PW-14 Ct. Ajay Kumar was examined-in-chief, cross-examined and discharged. PW-15 ASI ASI Parminder Kumar was partly examined-in-chief. ASI Parminder Kumar was again summoned for the next date of hearing. Case adjourned for PE. Accused persons were remanded to JC till the next date."/>
    <s v="On the request of Ld. Addl. PP for the State as one witness summoned from U.P was also to be examined."/>
    <d v="2017-08-02T00:00:00"/>
    <m/>
    <d v="2016-11-17T00:00:00"/>
    <m/>
    <x v="0"/>
    <m/>
  </r>
  <r>
    <s v="Sh. Kuldeep Narayan Additional Sessions Judge"/>
    <s v="Pilot Court"/>
    <s v="District and Sessions Judge, West, THC"/>
    <s v="West"/>
    <x v="6"/>
    <x v="129"/>
    <s v="230/2011"/>
    <s v="Mundka"/>
    <x v="54"/>
    <s v="SC"/>
    <n v="2016"/>
    <s v="State"/>
    <s v="Harender Passi etc"/>
    <x v="46"/>
    <s v="Final Arguments"/>
    <x v="4"/>
    <n v="30"/>
    <s v="Part arguments heard on behalf of accused persons namely Sugreev, Paswan and Birja._x000a_Ld. counsels for other accused persons sought time to address arguments. Request was allowed._x000a_Accused persons were remanded to JC till the next date._x000a_Case was adjourned for Further arguments."/>
    <s v="Ld. counsels for accused persons sought time to argue the matter."/>
    <d v="2017-08-02T00:00:00"/>
    <m/>
    <d v="2012-04-13T00:00:00"/>
    <m/>
    <x v="0"/>
    <m/>
  </r>
  <r>
    <s v="Sh. Kuldeep Narayan Additional Sessions Judge"/>
    <s v="Pilot Court"/>
    <s v="District and Sessions Judge, West, THC"/>
    <s v="West"/>
    <x v="6"/>
    <x v="129"/>
    <s v="840/2016"/>
    <s v="Ranhola"/>
    <x v="48"/>
    <s v="SC"/>
    <n v="2017"/>
    <s v="State"/>
    <s v="Sandeep Sehrawat Etc"/>
    <x v="9"/>
    <s v="P.E (Bail application)"/>
    <x v="1"/>
    <n v="30"/>
    <s v="Arguments on the bail application under Section 439 Cr.P.C moved on behalf of accused Jitender Kumar @ Neetu were heard. The same was considered and rejected._x000a_Case adjourned for the date already fixed."/>
    <m/>
    <d v="2017-07-26T00:00:00"/>
    <m/>
    <d v="2017-02-17T00:00:00"/>
    <m/>
    <x v="0"/>
    <m/>
  </r>
  <r>
    <s v="Sh. Kuldeep Narayan Additional Sessions Judge"/>
    <s v="Pilot Court"/>
    <s v="District and Sessions Judge, West, THC"/>
    <s v="West"/>
    <x v="6"/>
    <x v="130"/>
    <s v="831/2007"/>
    <s v="Tilak Nagar"/>
    <x v="36"/>
    <s v="SC"/>
    <n v="2016"/>
    <s v="State"/>
    <s v="Mulak Raj"/>
    <x v="30"/>
    <s v="P.E"/>
    <x v="1"/>
    <n v="60"/>
    <s v="PW-22 ASI Jacob and PW-21 W/HC Gracie were examined-in-chief, cross-examined and discharged. On submission of Ld. Addl. Substitute PP for the State, PE was closed. Case adjourned for recording statement of accused persons."/>
    <s v="PE was closed today."/>
    <d v="2017-08-03T00:00:00"/>
    <m/>
    <d v="2008-06-04T00:00:00"/>
    <m/>
    <x v="0"/>
    <m/>
  </r>
  <r>
    <s v="Sh. Kuldeep Narayan Additional Sessions Judge"/>
    <s v="Pilot Court"/>
    <s v="District and Sessions Judge, West, THC"/>
    <s v="West"/>
    <x v="6"/>
    <x v="130"/>
    <s v="525/2016"/>
    <s v="Anand Parbat"/>
    <x v="52"/>
    <s v="SC"/>
    <n v="2017"/>
    <s v="State"/>
    <s v="Ravinder"/>
    <x v="15"/>
    <s v="P.E"/>
    <x v="1"/>
    <n v="120"/>
    <s v="PW-7 Dr. Raj, PW-8 Jai and PW-9 Dinesh were examined-in-chief, cross-examined and discharged. Case adjourned for PE. Four PWs were summoned for the next date. Accused was remanded to JC till the next date."/>
    <s v="No other PW was present."/>
    <d v="2017-07-24T00:00:00"/>
    <m/>
    <d v="2017-03-15T00:00:00"/>
    <m/>
    <x v="0"/>
    <m/>
  </r>
  <r>
    <s v="Sh. Kuldeep Narayan Additional Sessions Judge"/>
    <s v="Pilot Court"/>
    <s v="District and Sessions Judge, West, THC"/>
    <s v="West"/>
    <x v="6"/>
    <x v="130"/>
    <s v="189/2009"/>
    <s v="Kirti Nagar"/>
    <x v="6"/>
    <s v="SC"/>
    <n v="2016"/>
    <s v="State"/>
    <s v="Ravi @Rambo"/>
    <x v="6"/>
    <s v="Final Arguments"/>
    <x v="4"/>
    <n v="15"/>
    <s v="Written arguments filed on behalf of accused persons Mahesh @ Maheshwar and Ajay @ Golden. Case adjourned for further arguments. Accused persons were remanded to JC till the next date of hearing."/>
    <s v="Ld. Addl. PP for the State was on leave."/>
    <d v="2017-08-08T00:00:00"/>
    <m/>
    <d v="2009-10-21T00:00:00"/>
    <m/>
    <x v="0"/>
    <m/>
  </r>
  <r>
    <s v="Sh. Kuldeep Narayan Additional Sessions Judge"/>
    <s v="Pilot Court"/>
    <s v="District and Sessions Judge, West, THC"/>
    <s v="West"/>
    <x v="6"/>
    <x v="131"/>
    <m/>
    <m/>
    <x v="31"/>
    <s v="SC"/>
    <n v="2016"/>
    <s v="State"/>
    <s v="Om Dutt"/>
    <x v="15"/>
    <s v="Order"/>
    <x v="5"/>
    <n v="10"/>
    <s v="Orders not ready."/>
    <s v="Orders not ready"/>
    <d v="2017-07-22T00:00:00"/>
    <m/>
    <d v="2013-03-11T00:00:00"/>
    <d v="2017-07-22T00:00:00"/>
    <x v="1"/>
    <s v="ACQUITTED"/>
  </r>
  <r>
    <s v="Sh. Kuldeep Narayan Additional Sessions Judge"/>
    <s v="Pilot Court"/>
    <s v="District and Sessions Judge, West, THC"/>
    <s v="West"/>
    <x v="6"/>
    <x v="132"/>
    <m/>
    <m/>
    <x v="20"/>
    <s v="SC"/>
    <n v="2016"/>
    <s v="State"/>
    <s v="Gopal Singh etc"/>
    <x v="2"/>
    <s v="P.E"/>
    <x v="1"/>
    <n v="30"/>
    <s v="PW11 Ct. Rakesh Kumar was examined-in-chief, cross-examined and discharged. Summons sent to PW Ram Chander and IO received with requests for exemption, which were considered. Case adjourned for PE. Accused Gopal Singh was remanded to JC till next date."/>
    <s v="No other PW was present."/>
    <d v="2017-07-18T00:00:00"/>
    <m/>
    <d v="2016-11-28T00:00:00"/>
    <d v="2018-01-30T00:00:00"/>
    <x v="1"/>
    <s v="ACQUITTED"/>
  </r>
  <r>
    <s v="Sh. Kuldeep Narayan Additional Sessions Judge"/>
    <s v="Pilot Court"/>
    <s v="District and Sessions Judge, West, THC"/>
    <s v="West"/>
    <x v="6"/>
    <x v="132"/>
    <m/>
    <m/>
    <x v="46"/>
    <s v="SC"/>
    <n v="2017"/>
    <s v="State"/>
    <s v="Ashok Kumar"/>
    <x v="15"/>
    <s v="P.E"/>
    <x v="1"/>
    <n v="60"/>
    <s v="PW-4 Ct. Krishan Kumar was examined-in-chief, cross-examined and discharged. Summons sent to PW ASI Matadeen, PW HC Kapil Dev and IO received with requests which were considered. They all were summoned again for the next date of hearing. PW Dr. Anurag Thapar was also summoned for the next date at 2 p.m. Case adjourned for PE. Accused was remaned to JC till the next date."/>
    <s v="No other PW was present."/>
    <d v="2017-08-01T00:00:00"/>
    <m/>
    <d v="2017-02-06T00:00:00"/>
    <d v="2017-11-30T00:00:00"/>
    <x v="1"/>
    <s v="CONVICTED and FINED"/>
  </r>
  <r>
    <s v="Sh. Kuldeep Narayan Additional Sessions Judge"/>
    <s v="Pilot Court"/>
    <s v="District and Sessions Judge, West, THC"/>
    <s v="West"/>
    <x v="6"/>
    <x v="132"/>
    <s v="793/2016"/>
    <s v="Ranhola"/>
    <x v="47"/>
    <s v="SC"/>
    <n v="2017"/>
    <s v="State"/>
    <s v="Dev Sharan"/>
    <x v="41"/>
    <s v="P.E"/>
    <x v="1"/>
    <n v="60"/>
    <s v="PW 9 SI Devender Singh was examined-in-chief, cross-examined and discharged. On the statement of Ld. LAC, witnesses as mentioned in his statement were dropped from the list of witnesses. Summons sent to IO received with request for exemption, which was considered. BWs issued against Dr. V.K Ranga received unexecuted. Fresh BWs were issued against him. Four PWs were summoned for the next date. IO as well as MHC(M) were summoned for the next date. Case adjourned for PE. Accused was remanded to JC till the next date."/>
    <s v="No other PW was present."/>
    <d v="2017-07-25T00:00:00"/>
    <s v="Five PWs dropped as per statement of Ld. LAC under Section 294 Cr.P.C."/>
    <d v="2017-02-10T00:00:00"/>
    <m/>
    <x v="0"/>
    <m/>
  </r>
  <r>
    <s v="Sh. Kuldeep Narayan Additional Sessions Judge"/>
    <s v="Pilot Court"/>
    <s v="District and Sessions Judge, West, THC"/>
    <s v="West"/>
    <x v="6"/>
    <x v="132"/>
    <s v="115/2012"/>
    <s v="Mundka"/>
    <x v="11"/>
    <s v="SC"/>
    <n v="2016"/>
    <s v="State"/>
    <s v="Vikrant etc"/>
    <x v="11"/>
    <s v="Final Arguments"/>
    <x v="4"/>
    <n v="10"/>
    <s v="On request of advocate appearing on behalf of counsel for accused Rohit, case adjourned for final arguments."/>
    <s v="Counsel for accused Rohit as well as counsel for accused Vikrant @ Vicky were not available."/>
    <d v="2017-08-10T00:00:00"/>
    <m/>
    <d v="2012-09-28T00:00:00"/>
    <m/>
    <x v="0"/>
    <m/>
  </r>
  <r>
    <s v="Sh. Kuldeep Narayan Additional Sessions Judge"/>
    <s v="Pilot Court"/>
    <s v="District and Sessions Judge, West, THC"/>
    <s v="West"/>
    <x v="6"/>
    <x v="132"/>
    <s v="326/2016"/>
    <s v="Vikas Puri"/>
    <x v="7"/>
    <s v="SC"/>
    <n v="2016"/>
    <s v="State"/>
    <s v="Nasir @ Poli etc"/>
    <x v="7"/>
    <s v="P.E (Bail application)"/>
    <x v="1"/>
    <n v="60"/>
    <s v="Arguments on bail application moved on behalf of accused Behruddin were heard and rejected._x000a_Another bail application moved on behalf of accused Mayser was adjourned for consideration on request of counsel for the accused as he wanted to place reliance on certain case laws."/>
    <m/>
    <d v="2017-07-24T00:00:00"/>
    <m/>
    <d v="2016-08-31T00:00:00"/>
    <m/>
    <x v="0"/>
    <m/>
  </r>
  <r>
    <s v="Sh. Kuldeep Narayan Additional Sessions Judge"/>
    <s v="Pilot Court"/>
    <s v="District and Sessions Judge, West, THC"/>
    <s v="West"/>
    <x v="6"/>
    <x v="133"/>
    <m/>
    <m/>
    <x v="20"/>
    <s v="SC"/>
    <n v="2016"/>
    <s v="State"/>
    <s v="Gopal Singh"/>
    <x v="2"/>
    <s v="P.E"/>
    <x v="1"/>
    <n v="60"/>
    <s v="One application for placing on record certain documents i.e. two pointing out memos and MLCs moved by the IO was allowed. On the statement of Ld. LAC for the accused thereby not disputing the genuineness of MLCs regarding taking of blood samples of accused Gopal Singh and Geeta by Dr. Vipin Kumar, the said doctor was dropped from the list of witnesses. Further, in view of the statement of Ld. Addl. PP for the State, W/Ct. Aruna and W/Ct. Rinky were dropped from the list of witnesses. PW/ASI Suresh Kumar was examined-in-chief, cross-examined and discharged. HC Ram Chander and W/Ct. Komal were summoned for the next date. Case adjourned for PE. Accused Gopal Singh was remanded to JC till the next date."/>
    <s v="No other PW was present."/>
    <d v="2017-07-21T00:00:00"/>
    <s v="File taken up after lunch as Ld. Presiding Officer was on half day casual leave before lunch."/>
    <d v="2016-11-28T00:00:00"/>
    <d v="2018-01-30T00:00:00"/>
    <x v="1"/>
    <s v="ACQUITTED"/>
  </r>
  <r>
    <s v="Sh. Kuldeep Narayan Additional Sessions Judge"/>
    <s v="Pilot Court"/>
    <s v="District and Sessions Judge, West, THC"/>
    <s v="West"/>
    <x v="6"/>
    <x v="133"/>
    <s v="677/2016"/>
    <s v="Tilak Nagar"/>
    <x v="45"/>
    <s v="SC"/>
    <n v="2017"/>
    <s v="State"/>
    <s v="Shamsher Singh @ Shera etc"/>
    <x v="39"/>
    <s v="P.E"/>
    <x v="1"/>
    <n v="20"/>
    <s v="PW Ravinder Kaur was absent despite service. It was stated by PW-1 Sukhwinder Singh that PW Ravinder Kaur, his wife, could not appear as she was not well. PW Ravinder Kaur was exempted from personal appearance._x000a_PW-1 Sukhwinder Singh was present for cross-examination. However, Ld. Counsel for the accused persons stated that they wanted to cross-examine PW-1 once examination-in-chief of PW Ravinder Kaur is complete._x000a_Request was opposed by Ld. Addl. P.P for the State._x000a_Having heard both the parties and in view of Section 231 (2) Cr.P.C, request for deferring cross-examination of PW-1 till the completion of examination-in-chief of PW Ravinder Kaur was allowed._x000a_Case was adjourned for P.E._x000a_Accused Shamsher @ Shera was remanded to J.C till next date of hearing."/>
    <m/>
    <m/>
    <s v="File taken up after lunch as Ld. Presiding Officer was on half day casual leave before lunch."/>
    <d v="2017-01-12T00:00:00"/>
    <m/>
    <x v="0"/>
    <m/>
  </r>
  <r>
    <s v="Sh. Kuldeep Narayan Additional Sessions Judge"/>
    <s v="Pilot Court"/>
    <s v="District and Sessions Judge, West, THC"/>
    <s v="West"/>
    <x v="6"/>
    <x v="133"/>
    <s v="495/2016"/>
    <s v="Nangloi"/>
    <x v="49"/>
    <s v="SC"/>
    <n v="2017"/>
    <s v="State"/>
    <s v="Dharmender @ Kale"/>
    <x v="43"/>
    <s v="P.E"/>
    <x v="1"/>
    <n v="60"/>
    <s v="Summons sent to IO received with request, which was considered. PW-Bheem Sain was not present despite service of summons. However, no adverse order was passed against him as he was stated to be present in morning by the Naib Court._x000a_PW-5 Dr. Gopal Sharma and PW-6 Shiv Kuamr were examined-in-chief, cross-examined and discharged. Case adjourned for PE for the date already fixed. Accused is remanded to JC till the next date."/>
    <s v="No other PW was present."/>
    <d v="2017-07-20T00:00:00"/>
    <s v="File taken up after lunch as Ld. Presiding Officer was on half day casual leave before lunch."/>
    <d v="2017-03-09T00:00:00"/>
    <m/>
    <x v="0"/>
    <m/>
  </r>
  <r>
    <s v="Sh. Kuldeep Narayan Additional Sessions Judge"/>
    <s v="Pilot Court"/>
    <s v="District and Sessions Judge, West, THC"/>
    <s v="West"/>
    <x v="6"/>
    <x v="133"/>
    <s v="336/2013"/>
    <s v="Ranhola"/>
    <x v="22"/>
    <s v="SC"/>
    <n v="2016"/>
    <s v="State"/>
    <s v="Chander Bhan etc"/>
    <x v="19"/>
    <s v="D.E"/>
    <x v="3"/>
    <n v="15"/>
    <s v="Accused persons submitted that DW Sukhbir as well as their counsel was present in the morning. DW Sukhbir was sent back by the counsel as the counsel was unable to appear after lunch._x000a_Case was adjourned for D.E. Last opportunity was granted for D.E._x000a_Accused Chander Bhan remanded to J.C till the next date."/>
    <s v="No DW was present._x000a_Counsel for accused persons was also not present."/>
    <m/>
    <s v="File taken up after lunch as Ld. Presiding Officer was on half day casual leave before lunch."/>
    <d v="2014-01-15T00:00:00"/>
    <m/>
    <x v="0"/>
    <m/>
  </r>
  <r>
    <s v="Sh. Kuldeep Narayan Additional Sessions Judge"/>
    <s v="Pilot Court"/>
    <s v="District and Sessions Judge, West, THC"/>
    <s v="West"/>
    <x v="6"/>
    <x v="133"/>
    <m/>
    <m/>
    <x v="56"/>
    <s v="SC"/>
    <n v="2016"/>
    <s v="State"/>
    <s v="Gurdit Etc"/>
    <x v="2"/>
    <s v="Final Arguments"/>
    <x v="4"/>
    <n v="10"/>
    <s v="Prosecution witnesses in other three cases were present since morning. There was no time to hear final arguments._x000a_Case adjourned for final arguments._x000a_Accused was remanded to J.C till the next date."/>
    <s v="Paucity of time."/>
    <d v="2017-08-16T00:00:00"/>
    <s v="File taken up after lunch as Ld. Presiding Officer was on half day casual leave before lunch."/>
    <d v="2012-01-17T00:00:00"/>
    <d v="2017-11-30T00:00:00"/>
    <x v="1"/>
    <s v="CONVICTED and FINED"/>
  </r>
  <r>
    <s v="Sh. Kuldeep Narayan Additional Sessions Judge"/>
    <s v="Pilot Court"/>
    <s v="District and Sessions Judge, West, THC"/>
    <s v="West"/>
    <x v="6"/>
    <x v="133"/>
    <s v="298/2012"/>
    <s v="Hari Nagar"/>
    <x v="5"/>
    <s v="SC"/>
    <n v="2016"/>
    <s v="State"/>
    <s v="Hari Om"/>
    <x v="5"/>
    <s v="Final Arguments"/>
    <x v="4"/>
    <n v="10"/>
    <s v="Prosecution witnesses in other three cases were present since morning. There was no time to hear final arguments._x000a_Case adjourned for further final arguments._x000a_Accused was remanded to J.C till the next date."/>
    <s v="Paucity of time."/>
    <d v="2017-08-11T00:00:00"/>
    <s v="File taken up after lunch as Ld. Presiding Officer was on half day leave before lunch."/>
    <d v="2012-12-20T00:00:00"/>
    <m/>
    <x v="0"/>
    <m/>
  </r>
  <r>
    <s v="Sh. Kuldeep Narayan Additional Sessions Judge"/>
    <s v="Pilot Court"/>
    <s v="District and Sessions Judge, West, THC"/>
    <s v="West"/>
    <x v="6"/>
    <x v="134"/>
    <s v="746/2016"/>
    <s v="Hari Nagar"/>
    <x v="57"/>
    <s v="SC"/>
    <n v="2017"/>
    <s v="State"/>
    <s v="Sagar etc"/>
    <x v="2"/>
    <s v="P.E"/>
    <x v="1"/>
    <n v="180"/>
    <s v="PW-1 Robin was further cross-examined and discharged. Due to paucity of time as in after lunch session one case was listed for final arguments, PW-Yashwant was discharged unexamined to be summoned for the next date. PW-ASI Dharmjeet was also summoned for next date. Case adjourned for PE. Accused persons were remanded to JC till the next date."/>
    <s v="Paucity of time."/>
    <d v="2017-08-08T00:00:00"/>
    <m/>
    <d v="2017-04-01T00:00:00"/>
    <m/>
    <x v="0"/>
    <m/>
  </r>
  <r>
    <s v="Sh. Kuldeep Narayan Additional Sessions Judge"/>
    <s v="Pilot Court"/>
    <s v="District and Sessions Judge, West, THC"/>
    <s v="West"/>
    <x v="6"/>
    <x v="134"/>
    <m/>
    <m/>
    <x v="18"/>
    <s v="SC"/>
    <n v="2016"/>
    <s v="State"/>
    <s v="Mukesh Kr"/>
    <x v="15"/>
    <s v="Final Arguments"/>
    <x v="4"/>
    <n v="90"/>
    <s v="Part arguments heard on behalf of the parties._x000a_Matter adjourned for further arguments._x000a_The accused was remanded to J.C till next date."/>
    <s v="Arguments were not concluded."/>
    <d v="2017-07-26T00:00:00"/>
    <m/>
    <d v="2010-04-06T00:00:00"/>
    <d v="2017-07-31T00:00:00"/>
    <x v="1"/>
    <s v="CONVICTED"/>
  </r>
  <r>
    <s v="Sh. Kuldeep Narayan Additional Sessions Judge"/>
    <s v="Pilot Court"/>
    <s v="District and Sessions Judge, West, THC"/>
    <s v="West"/>
    <x v="6"/>
    <x v="135"/>
    <s v="456/2012"/>
    <s v="Rajouri Garden"/>
    <x v="28"/>
    <s v="SC"/>
    <n v="2016"/>
    <s v="State"/>
    <s v="Darshan Singh"/>
    <x v="23"/>
    <s v="P.E"/>
    <x v="1"/>
    <n v="60"/>
    <s v="PW-23 Inspector Shyoram was cross-examined &amp; discharged. PE closed and case adjourned for recording statement of accused on the next date. Accused was remanded to JC."/>
    <s v="No other PW remains to be examined."/>
    <d v="2017-08-16T00:00:00"/>
    <m/>
    <d v="2013-02-21T00:00:00"/>
    <m/>
    <x v="0"/>
    <m/>
  </r>
  <r>
    <s v="Sh. Kuldeep Narayan Additional Sessions Judge"/>
    <s v="Pilot Court"/>
    <s v="District and Sessions Judge, West, THC"/>
    <s v="West"/>
    <x v="6"/>
    <x v="135"/>
    <s v="495/2016"/>
    <s v="Nangloi"/>
    <x v="49"/>
    <s v="SC"/>
    <n v="2017"/>
    <s v="State"/>
    <s v="Dharmender @ Kale"/>
    <x v="43"/>
    <s v="P.E"/>
    <x v="1"/>
    <n v="120"/>
    <s v="PW-7 Pawan Kumar and PW-8 Kishan Kumar were examined-in-chief, cross-examined and discharged._x000a_On the statement of Ld. Counsel for the accused thereby not disputing the genuineness of documents as mentioned in his statement, SI Harish Chand Pathak, Dr. A Choudhary and HC Kulveer Singh were dropped from the list of witnesses. Case adjourned for PE for the date fixed."/>
    <s v="No other PW was present."/>
    <d v="2017-07-28T00:00:00"/>
    <s v="Statement of counsel for accused under Section 294 Cr.P.C recorded and 5 PWs were dropped accordingly."/>
    <d v="2017-03-09T00:00:00"/>
    <m/>
    <x v="0"/>
    <m/>
  </r>
  <r>
    <s v="Sh. Kuldeep Narayan Additional Sessions Judge"/>
    <s v="Pilot Court"/>
    <s v="District and Sessions Judge, West, THC"/>
    <s v="West"/>
    <x v="6"/>
    <x v="135"/>
    <s v="110/2009"/>
    <s v="Khyala"/>
    <x v="3"/>
    <s v="SC"/>
    <n v="2016"/>
    <s v="State"/>
    <s v="Raj Kumar @ Gujjar"/>
    <x v="3"/>
    <s v="Final Arguments"/>
    <x v="4"/>
    <n v="30"/>
    <s v="Counsel for accused Nazmul @ Hero sought adjournment on the ground that he had filed a revision petition in the Hon'ble High court against the order dated 05.06.2017 passed by this court. Part arguments heard. Case adjourned for further final arguments. Accused persons were remanded to JC till the next date."/>
    <s v="Arguments were not concluded."/>
    <d v="2017-08-09T00:00:00"/>
    <m/>
    <d v="2009-09-11T00:00:00"/>
    <m/>
    <x v="0"/>
    <m/>
  </r>
  <r>
    <s v="Sh. Kuldeep Narayan Additional Sessions Judge"/>
    <s v="Pilot Court"/>
    <s v="District and Sessions Judge, West, THC"/>
    <s v="West"/>
    <x v="6"/>
    <x v="136"/>
    <s v="214/2011"/>
    <s v="Ranhola"/>
    <x v="10"/>
    <s v="SC"/>
    <n v="2016"/>
    <s v="State"/>
    <s v="Ravinder @ Solanki etc"/>
    <x v="10"/>
    <s v="P.E"/>
    <x v="1"/>
    <n v="10"/>
    <s v="PW-39 IO/Inspector A.K Singh who was under cross-examination sent request for exemption from personal appearance due to arrangement duty on account of Kawariya and Jal Abhishek._x000a_Request was allowed._x000a_Fresh summons were issued to PW-39 Inspector A.K. Singh._x000a_Case was adjourned for P.E_x000a_Accused persons were remanded to J.C till next date."/>
    <s v="PW-39 IO/Inspector A.K. Singh was absent."/>
    <d v="2017-08-04T00:00:00"/>
    <m/>
    <d v="2012-02-16T00:00:00"/>
    <m/>
    <x v="0"/>
    <m/>
  </r>
  <r>
    <s v="Sh. Kuldeep Narayan Additional Sessions Judge"/>
    <s v="Pilot Court"/>
    <s v="District and Sessions Judge, West, THC"/>
    <s v="West"/>
    <x v="6"/>
    <x v="136"/>
    <s v="557/2016"/>
    <s v="NIHAL VIHAR"/>
    <x v="1"/>
    <s v="SC"/>
    <n v="2016"/>
    <s v="State"/>
    <s v="Manish Kumar"/>
    <x v="1"/>
    <s v="P.E"/>
    <x v="1"/>
    <n v="60"/>
    <s v="PW-6 ASI Surender Singh and PW-7 HC Naveen were examined-in-chief, cross-examined and discharged. On the statement of Ld. Counsel for the accused persons thereby not disputing the genuineness of documents as mentioned in their statement, SI Ganga Prasad Singh, ASI Om Prakash, Dr. Anil Kumar Purwani, Nepal Singh and Ct. Surender were dropped from the list of witnesses. Three PWS were summoned for the next date. Case adjourned for PE for the date fixed. Accused persons were remanded to JC till the next date."/>
    <s v="No other PW was present."/>
    <d v="2017-08-02T00:00:00"/>
    <s v="5 PWs dropped from the list of witnesses."/>
    <d v="2016-11-05T00:00:00"/>
    <m/>
    <x v="0"/>
    <m/>
  </r>
  <r>
    <s v="Sh. Kuldeep Narayan Additional Sessions Judge"/>
    <s v="Pilot Court"/>
    <s v="District and Sessions Judge, West, THC"/>
    <s v="West"/>
    <x v="6"/>
    <x v="136"/>
    <m/>
    <m/>
    <x v="20"/>
    <s v="SC"/>
    <n v="2016"/>
    <s v="State"/>
    <s v="Gopal Singh etc"/>
    <x v="2"/>
    <s v="P.E"/>
    <x v="1"/>
    <n v="30"/>
    <s v="PW-13 W/Ct. Komal was examined-in-chief, cross-examined and discharged. Summons sent to HC Ram Chander received with request which was considered. Four PWs were summoned for next three dates. Case adjourned for PE. Accused persons were remanded to JC till the next date."/>
    <s v="No other PW was present."/>
    <d v="2017-08-09T00:00:00"/>
    <m/>
    <d v="2016-11-28T00:00:00"/>
    <d v="2018-01-30T00:00:00"/>
    <x v="1"/>
    <s v="ACQUITTED"/>
  </r>
  <r>
    <s v="Sh. Kuldeep Narayan Additional Sessions Judge"/>
    <s v="Pilot Court"/>
    <s v="District and Sessions Judge, West, THC"/>
    <s v="West"/>
    <x v="6"/>
    <x v="136"/>
    <s v="226/2011"/>
    <s v="Moti Nagar"/>
    <x v="42"/>
    <s v="SC"/>
    <n v="2016"/>
    <s v="State"/>
    <s v="Sant Sharan Nehra etc"/>
    <x v="37"/>
    <s v="Final Arguments"/>
    <x v="4"/>
    <n v="15"/>
    <s v="Request for adjournment was made on behalf accused Aarti Sachdeva as the main counsel was not available being busy in Hon'ble High Court. Counsel for other accused namely Mridul Dixit was also not present. Request was allowed._x000a_Report of Jail Superintendent in respect of accused Sant Saran application for providing soft bed received. In view of the report no further direction was required to be issued. Application was disposed of accordingly._x000a_Case adjourned for further arguments._x000a_Accused persons were remanded to J.C till next date."/>
    <s v="Ld. counsels for accused persons were not present."/>
    <d v="2017-07-25T00:00:00"/>
    <m/>
    <d v="2012-02-10T00:00:00"/>
    <m/>
    <x v="0"/>
    <m/>
  </r>
  <r>
    <s v="Sh. Kuldeep Narayan Additional Sessions Judge"/>
    <s v="Pilot Court"/>
    <s v="District and Sessions Judge, West, THC"/>
    <s v="West"/>
    <x v="6"/>
    <x v="136"/>
    <m/>
    <m/>
    <x v="9"/>
    <s v="SC"/>
    <n v="2016"/>
    <s v="State"/>
    <s v="Sher Khan etc"/>
    <x v="9"/>
    <s v="Final Arguments"/>
    <x v="4"/>
    <n v="180"/>
    <s v="Interim bail application moved on behalf of accused Farid @ Bhutwa and accused Mohd. Raza was dismissed. Part arguments heard. Case adjourned for further final arguments."/>
    <s v="Arguments were not concluded."/>
    <d v="2017-07-28T00:00:00"/>
    <m/>
    <d v="2013-10-30T00:00:00"/>
    <d v="2017-08-19T00:00:00"/>
    <x v="1"/>
    <s v="ACQUITTED"/>
  </r>
  <r>
    <s v="Sh. Kuldeep Narayan Additional Sessions Judge"/>
    <s v="Pilot Court"/>
    <s v="District and Sessions Judge, West, THC"/>
    <s v="West"/>
    <x v="6"/>
    <x v="136"/>
    <m/>
    <m/>
    <x v="13"/>
    <s v="SC"/>
    <n v="2016"/>
    <s v="State"/>
    <s v="Anand &amp; Ors"/>
    <x v="13"/>
    <s v="Final Arguments"/>
    <x v="4"/>
    <n v="30"/>
    <s v="Part arguments heard on behalf of both the parties._x000a_Case was adjourned for further arguments."/>
    <s v="Arguments were not concluded."/>
    <d v="2017-08-14T00:00:00"/>
    <m/>
    <d v="2002-10-18T00:00:00"/>
    <d v="2017-12-23T00:00:00"/>
    <x v="1"/>
    <s v="ACQUITTED"/>
  </r>
  <r>
    <s v="Sh. Kuldeep Narayan Additional Sessions Judge"/>
    <s v="Pilot Court"/>
    <s v="District and Sessions Judge, West, THC"/>
    <s v="West"/>
    <x v="6"/>
    <x v="137"/>
    <m/>
    <m/>
    <x v="31"/>
    <s v="SC"/>
    <n v="2016"/>
    <s v="State"/>
    <s v="Om Dutt"/>
    <x v="15"/>
    <s v="Order"/>
    <x v="6"/>
    <n v="30"/>
    <s v="Vide my separate judgment announced today, the accused was acquitted._x000a_As per record, bail bond under Section 437A Cr.P.C was not by the accused. Accused was directed to furnish bail u/S 437A Cr.P.C in the sum of Rs.50,000/- with one surety of the like amount. Bail bond was furnished by the surety._x000a_IO/SHO Uttam Nagar was directed to appraise the family of deceased regarding referral to District Legal Service Autothity, West for grant to suitable compensation amount._x000a_A copy of the judgment was also ordered to be sent to the District Magistrate concerned._x000a_File was consigned to Record Room."/>
    <m/>
    <m/>
    <s v="Judgment announced."/>
    <d v="2013-03-11T00:00:00"/>
    <d v="2017-07-22T00:00:00"/>
    <x v="1"/>
    <s v="ACQUITTED"/>
  </r>
  <r>
    <s v="Sh. Kuldeep Narayan Additional Sessions Judge"/>
    <s v="Pilot Court"/>
    <s v="District and Sessions Judge, West, THC"/>
    <s v="West"/>
    <x v="6"/>
    <x v="138"/>
    <s v="326/2016"/>
    <s v="Vikas Puri"/>
    <x v="7"/>
    <s v="SC"/>
    <n v="2016"/>
    <s v="State"/>
    <s v="Nasir @ Poli etc"/>
    <x v="7"/>
    <s v="P.E"/>
    <x v="1"/>
    <n v="40"/>
    <s v="Summons sent to IO and Nodal Officer/Aircel Company Ltd received with requests which were considered. PW-9 Atul Gupta was examined-in-chief, cross-examined and discharged. PW-Surender Kumar, Nodal Officer Airtel Company was present, however, he was discharged unexamined as he had not brought the requisite record. He was bound down for the next date and was directed to bring the requisite record on the next date. Bail application moved on behalf of accused Mayser was dismissed. Summons were issued to PW-Nodal Officer Aircel Company. Case adjourned for PE. Accused persons were remanded to JC till the next date."/>
    <s v="No other PW were present."/>
    <d v="2017-07-26T00:00:00"/>
    <m/>
    <d v="2016-08-31T00:00:00"/>
    <m/>
    <x v="0"/>
    <m/>
  </r>
  <r>
    <s v="Sh. Kuldeep Narayan Additional Sessions Judge"/>
    <s v="Pilot Court"/>
    <s v="District and Sessions Judge, West, THC"/>
    <s v="West"/>
    <x v="6"/>
    <x v="138"/>
    <s v="313/2016"/>
    <s v="Khyala"/>
    <x v="0"/>
    <s v="SC"/>
    <n v="2016"/>
    <s v="State"/>
    <s v="Sanjay Kr. Sahu &amp; Ors"/>
    <x v="0"/>
    <s v="P.E"/>
    <x v="1"/>
    <n v="60"/>
    <s v="Summons sent to Ct. Vijender received with request, which was considered. PW15 HC Anil Kumar was examined-in-chief, cross-examined and discharged. PW-16 SI Anand Prakash was partly examined-in-chief. His further examination-in-chief was deferred on his request as he had to take police custody remand of an accused in some other case. He was summoned again for the next date. PW-Ct. Vijender was also summoned. Case adjourned for PE. Accused person were remanded to JC till the next date."/>
    <s v="No other PW was present."/>
    <d v="2017-08-09T00:00:00"/>
    <m/>
    <d v="2016-10-26T00:00:00"/>
    <m/>
    <x v="0"/>
    <m/>
  </r>
  <r>
    <s v="Sh. Kuldeep Narayan Additional Sessions Judge"/>
    <s v="Pilot Court"/>
    <s v="District and Sessions Judge, West, THC"/>
    <s v="West"/>
    <x v="6"/>
    <x v="138"/>
    <s v="296/2016"/>
    <s v="Paschim Vihar"/>
    <x v="21"/>
    <s v="SC"/>
    <n v="2016"/>
    <s v="State"/>
    <s v="Dheeraj etc."/>
    <x v="18"/>
    <s v="P.E"/>
    <x v="1"/>
    <n v="10"/>
    <s v="Counsel for accused Dheeraj was not present to cross-examine PW-4 Chunni Lal though awaited till 1 p.m. Witness showed his inability to wait after lunch session due to his illness and, hence, the case was adjourned and he was bound down for the next date. Accused persons were remanded to JC till the next date."/>
    <s v="Counsel for accused Dheeraj was not available."/>
    <d v="2017-08-01T00:00:00"/>
    <m/>
    <d v="2016-11-16T00:00:00"/>
    <m/>
    <x v="0"/>
    <m/>
  </r>
  <r>
    <s v="Sh. Kuldeep Narayan Additional Sessions Judge"/>
    <s v="Pilot Court"/>
    <s v="District and Sessions Judge, West, THC"/>
    <s v="West"/>
    <x v="6"/>
    <x v="138"/>
    <s v="525/2016"/>
    <s v="Anand Parbat"/>
    <x v="52"/>
    <s v="SC"/>
    <n v="2017"/>
    <s v="State"/>
    <s v="Ravinder"/>
    <x v="15"/>
    <s v="P.E"/>
    <x v="1"/>
    <n v="90"/>
    <s v="Summons sent to PW Dr. Prem Kishore received with report that he had left the services. PW-10 Dr. Bimlesh Thakur, PW-11 Deepak and PW-12 Suraj were examined-in-chief, cross-examined and discharged. PWs Ct. Yogesh Kumar, W/Ct. Rakhi , SI Gayatri Daspa and Dr. Manas were summoned for the next date. Case adjourned for PE. Accused was remanded to JC till the next date."/>
    <s v="No other PW were present."/>
    <d v="2017-08-03T00:00:00"/>
    <m/>
    <d v="2017-03-15T00:00:00"/>
    <m/>
    <x v="0"/>
    <m/>
  </r>
  <r>
    <s v="Sh. Kuldeep Narayan Additional Sessions Judge"/>
    <s v="Pilot Court"/>
    <s v="District and Sessions Judge, West, THC"/>
    <s v="West"/>
    <x v="6"/>
    <x v="138"/>
    <m/>
    <m/>
    <x v="17"/>
    <s v="SC"/>
    <n v="2016"/>
    <s v="State"/>
    <s v="Anzar @ Raju"/>
    <x v="16"/>
    <s v="Final Arguments"/>
    <x v="4"/>
    <n v="60"/>
    <s v="Part arguments heard. Case adjourned for further arguments."/>
    <s v="Arguments were not concluded."/>
    <d v="2017-08-09T00:00:00"/>
    <m/>
    <d v="2013-08-12T00:00:00"/>
    <d v="2017-09-27T00:00:00"/>
    <x v="1"/>
    <s v="ACQUITTED"/>
  </r>
  <r>
    <s v="Sh. Kuldeep Narayan Additional Sessions Judge"/>
    <s v="Pilot Court"/>
    <s v="District and Sessions Judge, West, THC"/>
    <s v="West"/>
    <x v="6"/>
    <x v="139"/>
    <s v="170/2010"/>
    <s v="Hari Nagar"/>
    <x v="8"/>
    <s v="SC"/>
    <n v="2016"/>
    <s v="State"/>
    <s v="Ricky etc"/>
    <x v="8"/>
    <s v="P.E"/>
    <x v="1"/>
    <n v="10"/>
    <s v="Verification report qua the factum of death of accused Ravi @ Ajit Chand filed today._x000a_BWs were issued against IO/Inspector M.L Meena, who was absent despite service of summons. Summons were also issued to SHO to verify the factum of death of accused Ravi @ Ajit Chand and file the report as well as death certificate on the next date. Case adjourned for PE."/>
    <s v="No PW was present."/>
    <d v="2017-08-17T00:00:00"/>
    <m/>
    <d v="2010-10-06T00:00:00"/>
    <m/>
    <x v="0"/>
    <m/>
  </r>
  <r>
    <s v="Sh. Kuldeep Narayan Additional Sessions Judge"/>
    <s v="Pilot Court"/>
    <s v="District and Sessions Judge, West, THC"/>
    <s v="West"/>
    <x v="6"/>
    <x v="139"/>
    <s v="198/16/0"/>
    <s v="Khyala"/>
    <x v="38"/>
    <s v="SC"/>
    <n v="2016"/>
    <s v="State"/>
    <s v="Vedpal etc"/>
    <x v="33"/>
    <s v="P.E"/>
    <x v="1"/>
    <n v="85"/>
    <s v="PW-5 ASI Shanti Swaroop was examined-in-chief, cross-examined and discharged. PW-1 Mujammil was partly examined-in-chief. His further examination-in-chief was deferred for want of original judicial TIP proceedings from the court of concerned MM. He was bound-down for the next date. Case adjourned for PE. Accused persons were remanded to JC."/>
    <s v="Original judicial TIP proceedings were not received from the court of concerned MM, hence examination-in-chief of PW-1 was deferred."/>
    <d v="2017-07-31T00:00:00"/>
    <m/>
    <d v="2016-08-03T00:00:00"/>
    <m/>
    <x v="0"/>
    <m/>
  </r>
  <r>
    <s v="Sh. Kuldeep Narayan Additional Sessions Judge"/>
    <s v="Pilot Court"/>
    <s v="District and Sessions Judge, West, THC"/>
    <s v="West"/>
    <x v="6"/>
    <x v="139"/>
    <s v="162/2012"/>
    <s v="Ranjit Nagar"/>
    <x v="40"/>
    <s v="SC"/>
    <n v="2016"/>
    <s v="State"/>
    <s v="Mohd. Kayum @ Imran Etc"/>
    <x v="35"/>
    <s v="P.E"/>
    <x v="1"/>
    <n v="45"/>
    <s v="PW-5 HC Deen Dayal was examined-in-chief, cross-examined and discharged. PW-6 ASI Mahender Singh was partly examined-in-chief. His further examination-in-chief was deferred for want of case property. BWs were issued against IO with directions to verify the address of PW-Nasruddin and file the same on record. IO was also directed to explain as to why the copies of statements U/s 161 Cr.P.C had not been filed on record. PW-ASI Mahender Singh was summoned afresh for the next date District Nazir Malkhana was also summoned to produce the case property on the next date. Case adjourned for PE."/>
    <s v="Case property was not available as well as no other PW was present."/>
    <d v="2017-08-11T00:00:00"/>
    <m/>
    <d v="2016-11-26T00:00:00"/>
    <m/>
    <x v="0"/>
    <m/>
  </r>
  <r>
    <s v="Sh. Kuldeep Narayan Additional Sessions Judge"/>
    <s v="Pilot Court"/>
    <s v="District and Sessions Judge, West, THC"/>
    <s v="West"/>
    <x v="6"/>
    <x v="139"/>
    <s v="793/2016"/>
    <s v="Ranhola"/>
    <x v="47"/>
    <s v="SC"/>
    <n v="2017"/>
    <s v="State"/>
    <s v="Dev Sharan"/>
    <x v="41"/>
    <s v="P.E"/>
    <x v="1"/>
    <n v="30"/>
    <s v="PW-10 ASI was examined-in-chief, cross-examined and discharged. BWs issued to Dr. V.K Ranga received executed with request, which was considered. Fresh BWs were issued against him for the next date. Summons sent to IO, PWASI Manraj received with requests which were considered. Summons sent to PW-Ct. Rajbir received with request, which was not considered and BWs were issued against him for the next date. Fresh summons were issued against PW ASI Harish Vats and PW-ASI Manraj. Case adjourned for PE. Accused was remanded to JC till the next date."/>
    <s v="No other PW was present."/>
    <d v="2017-08-16T00:00:00"/>
    <m/>
    <d v="2017-02-10T00:00:00"/>
    <m/>
    <x v="0"/>
    <m/>
  </r>
  <r>
    <s v="Sh. Kuldeep Narayan Additional Sessions Judge"/>
    <s v="Pilot Court"/>
    <s v="District and Sessions Judge, West, THC"/>
    <s v="West"/>
    <x v="6"/>
    <x v="139"/>
    <s v="226/2011"/>
    <s v="Moti Nagar"/>
    <x v="42"/>
    <s v="SC"/>
    <n v="2016"/>
    <s v="State"/>
    <s v="Sant Sharan Nehra etc"/>
    <x v="37"/>
    <s v="Final Arguments"/>
    <x v="4"/>
    <n v="10"/>
    <s v="Case was adjourned for final arguments as the counsel arguing on behalf of accused Aarti Sachdeva was stated to be not available today being busy in some other court. Accused persons were remanded to JC till the next date."/>
    <s v="Adjourned on the request of advocates appearing on behalf of counsel for accused Aarti."/>
    <d v="2017-08-17T00:00:00"/>
    <m/>
    <d v="2012-02-10T00:00:00"/>
    <m/>
    <x v="0"/>
    <m/>
  </r>
  <r>
    <s v="Sh. Kuldeep Narayan Additional Sessions Judge"/>
    <s v="Pilot Court"/>
    <s v="District and Sessions Judge, West, THC"/>
    <s v="West"/>
    <x v="6"/>
    <x v="139"/>
    <m/>
    <m/>
    <x v="53"/>
    <s v="SC"/>
    <n v="2016"/>
    <s v="State"/>
    <s v="Ranjeet Etc"/>
    <x v="45"/>
    <s v="Final Arguments"/>
    <x v="4"/>
    <n v="60"/>
    <s v="Part arguments heard. Case adjourned for further arguments. Accused persons were remanded to JC till the next date."/>
    <s v="Arguments were not concluded."/>
    <d v="2017-08-17T00:00:00"/>
    <m/>
    <d v="2012-05-04T00:00:00"/>
    <d v="2017-08-31T00:00:00"/>
    <x v="1"/>
    <s v="ACQUITTED"/>
  </r>
  <r>
    <s v="Sh. Kuldeep Narayan Additional Sessions Judge"/>
    <s v="Pilot Court"/>
    <s v="District and Sessions Judge, West, THC"/>
    <s v="West"/>
    <x v="6"/>
    <x v="140"/>
    <s v="514/2013"/>
    <s v="Hari Nagar"/>
    <x v="15"/>
    <s v="SC"/>
    <n v="2016"/>
    <s v="State"/>
    <s v="Pappu Yadav"/>
    <x v="15"/>
    <s v="P.E"/>
    <x v="1"/>
    <n v="15"/>
    <s v="Summons sent to IO Inspector Kamaldeep Singh received with request which was considered. He was summoned again for the next date. Case adjourned for PE. Accused was remanded to JC till the next date."/>
    <s v="PW-IO Inspector Kamaldeep Singh was appearing in the Hon'ble High court in WP No. 5150/17 and file an affidavit today."/>
    <d v="2017-08-23T00:00:00"/>
    <m/>
    <d v="2014-02-10T00:00:00"/>
    <m/>
    <x v="0"/>
    <m/>
  </r>
  <r>
    <s v="Sh. Kuldeep Narayan Additional Sessions Judge"/>
    <s v="Pilot Court"/>
    <s v="District and Sessions Judge, West, THC"/>
    <s v="West"/>
    <x v="6"/>
    <x v="140"/>
    <s v="326/2016"/>
    <s v="Vikas Puri"/>
    <x v="7"/>
    <s v="SC"/>
    <n v="2016"/>
    <s v="State"/>
    <s v="Nasir @ Poli etc"/>
    <x v="7"/>
    <s v="P.E"/>
    <x v="1"/>
    <n v="60"/>
    <s v="PW-10 Surender Kumar and PW-11 ASI Om Prakash were examined-in-chief, cross-examined and discharged. PW- Shishir Malhotra was discharged unexamined as he had not brought the summoned record. Summons issued to PW-Dr. Priyanka received unserved. Summons were issued to her through IO for the next date. BWs were also issued against Dr. Raghvendra Deo, who was not present despite service of summons. PW-Shishir Malhotra, Dr. Santosh Kumar Mishra and PW-Dr. Arundender Kumar were summoned for the next date. On request, bail application moved on behalf of accused Aamir Khan S/o Naeim Khan was kept pending for consideration on the date fixed. Case adjourned for PE. Accused persons were remanded to JC till the next date."/>
    <s v="No other PW was present."/>
    <d v="2017-08-09T00:00:00"/>
    <m/>
    <d v="2016-08-31T00:00:00"/>
    <m/>
    <x v="0"/>
    <m/>
  </r>
  <r>
    <s v="Sh. Kuldeep Narayan Additional Sessions Judge"/>
    <s v="Pilot Court"/>
    <s v="District and Sessions Judge, West, THC"/>
    <s v="West"/>
    <x v="6"/>
    <x v="140"/>
    <s v="840/2016"/>
    <s v="Ranhola"/>
    <x v="48"/>
    <s v="SC"/>
    <n v="2017"/>
    <s v="State"/>
    <s v="Sandeep Sehrawat Etc"/>
    <x v="9"/>
    <s v="P.E"/>
    <x v="1"/>
    <n v="60"/>
    <s v="Summons sent to IO received with request which was considered. PW-15 Pawan Singh, PW-16 Surender Kumar and PW-17 Shishir Malhotra were examined-in-chief, cross-examined and discharged. Case adjourned for PE for the date already fixed. Accused persons were remanded to JC till the next date."/>
    <s v="No other PW was summoned for today."/>
    <d v="2017-07-27T00:00:00"/>
    <m/>
    <d v="2017-02-17T00:00:00"/>
    <m/>
    <x v="0"/>
    <m/>
  </r>
  <r>
    <s v="Sh. Kuldeep Narayan Additional Sessions Judge"/>
    <s v="Pilot Court"/>
    <s v="District and Sessions Judge, West, THC"/>
    <s v="West"/>
    <x v="6"/>
    <x v="140"/>
    <m/>
    <m/>
    <x v="18"/>
    <s v="SC"/>
    <n v="2016"/>
    <s v="State"/>
    <s v="Mukesh Kr"/>
    <x v="15"/>
    <s v="Final Arguments"/>
    <x v="4"/>
    <n v="60"/>
    <s v="Further final arguments heard. Case listed for orders. Accused was remanded to JC till the next date."/>
    <s v="Arguments were concluded."/>
    <d v="2017-07-29T00:00:00"/>
    <m/>
    <d v="2010-04-06T00:00:00"/>
    <d v="2017-07-31T00:00:00"/>
    <x v="1"/>
    <s v="CONVICTED"/>
  </r>
  <r>
    <s v="Sh. Kuldeep Narayan Additional Sessions Judge"/>
    <s v="Pilot Court"/>
    <s v="District and Sessions Judge, West, THC"/>
    <s v="West"/>
    <x v="6"/>
    <x v="140"/>
    <s v="92/2010"/>
    <s v="NIHAL VIHAR"/>
    <x v="24"/>
    <s v="SC"/>
    <n v="2016"/>
    <s v="State"/>
    <s v="Vidhya Sagar etc"/>
    <x v="20"/>
    <s v="Final Arguments"/>
    <x v="4"/>
    <n v="60"/>
    <s v="Part arguments heard. Case adjourned for further arguments. Accused persons were remanded to JC."/>
    <s v="Arguments were not concluded."/>
    <d v="2017-08-21T00:00:00"/>
    <m/>
    <d v="2010-11-20T00:00:00"/>
    <m/>
    <x v="0"/>
    <m/>
  </r>
  <r>
    <s v="Sh. Kuldeep Narayan Additional Sessions Judge"/>
    <s v="Pilot Court"/>
    <s v="District and Sessions Judge, West, THC"/>
    <s v="West"/>
    <x v="6"/>
    <x v="141"/>
    <s v="211/2010"/>
    <s v="NIHAL VIHAR"/>
    <x v="14"/>
    <s v="SC"/>
    <n v="2016"/>
    <s v="State"/>
    <s v="Parveen etc"/>
    <x v="15"/>
    <s v="P.E"/>
    <x v="1"/>
    <n v="90"/>
    <s v="PW-Insepctor Pramendra Singh was examined-in-chief, cross-examined and discharged._x000a_Summons sent to PW-HC Bane Singh received with request which was considered. He was summoned afresh for the next date._x000a_Summons sent to PW-HC Avtar received served. However, he was absent. BWs were issued against him for the next date. _x000a_Case adjourned for PE. Accused persons were remanded to JC till the next date."/>
    <s v="No other PW was present."/>
    <d v="2017-08-16T00:00:00"/>
    <m/>
    <d v="2011-03-16T00:00:00"/>
    <m/>
    <x v="0"/>
    <m/>
  </r>
  <r>
    <s v="Sh. Kuldeep Narayan Additional Sessions Judge"/>
    <s v="Pilot Court"/>
    <s v="District and Sessions Judge, West, THC"/>
    <s v="West"/>
    <x v="6"/>
    <x v="141"/>
    <s v="840/2016"/>
    <s v="Ranhola"/>
    <x v="48"/>
    <s v="SC"/>
    <n v="2017"/>
    <s v="State"/>
    <s v="Sandeep Sehrawat Etc"/>
    <x v="9"/>
    <s v="P.E"/>
    <x v="1"/>
    <n v="45"/>
    <s v="PW-18 Vinod Kumar, Nodal Officer MTNL and PW-19 SI Harish Chander Pathak were examined-in-chief, cross-examined and discharged._x000a_Four more PWs were summoned for the next date._x000a_Case adjourned for PE. Accused persons were remanded to JC till the next date."/>
    <s v="No other PW was summoned for today."/>
    <d v="2017-08-04T00:00:00"/>
    <m/>
    <d v="2017-02-17T00:00:00"/>
    <m/>
    <x v="0"/>
    <m/>
  </r>
  <r>
    <s v="Sh. Kuldeep Narayan Additional Sessions Judge"/>
    <s v="Pilot Court"/>
    <s v="District and Sessions Judge, West, THC"/>
    <s v="West"/>
    <x v="6"/>
    <x v="141"/>
    <s v="542/2016"/>
    <s v="Anand Parbat"/>
    <x v="55"/>
    <s v="SC"/>
    <n v="2017"/>
    <s v="State"/>
    <s v="Durga @ Darga"/>
    <x v="15"/>
    <s v="P.E"/>
    <x v="1"/>
    <n v="15"/>
    <s v="PW-1 Asha was present for her cross-examination since morning, however, Ld. LAC for the accused did not turn up till 1 p.m as he was busy in Dwarka Courts. PW-1 showed her inability to appear after lunch as she had to go to her work. PW-1 Asha was discharged unexamined and a cost of Rs1,000/- imposed on the accused to be paid to the witness._x000a_PW Ct. Deepak640_x000a_Nagar and Inspector Narender Singh, mobile team were not present despite service. B/Ws were issued against both these witnesses._x000a_Case adjourned for P.E_x000a_Accused was remanded to J.C till the next date."/>
    <s v="Counsel for the accused was not present."/>
    <d v="2017-08-11T00:00:00"/>
    <m/>
    <d v="2017-03-23T00:00:00"/>
    <m/>
    <x v="0"/>
    <m/>
  </r>
  <r>
    <s v="Sh. Kuldeep Narayan Additional Sessions Judge"/>
    <s v="Pilot Court"/>
    <s v="District and Sessions Judge, West, THC"/>
    <s v="West"/>
    <x v="6"/>
    <x v="141"/>
    <s v="563/2014"/>
    <s v="Rajouri Garden"/>
    <x v="32"/>
    <s v="SC"/>
    <n v="2016"/>
    <s v="State"/>
    <s v="Rohit Kumar etc"/>
    <x v="26"/>
    <s v="Final Arguments"/>
    <x v="4"/>
    <n v="60"/>
    <s v="Part arguments on behalf of accused persons were heard. Case was adjourned for further arguments._x000a_Accused persons Shashi, Rohit and Ramesh were remanded to J.C till next date."/>
    <s v="Arguments were not concluded."/>
    <d v="2017-08-23T00:00:00"/>
    <m/>
    <d v="2014-08-23T00:00:00"/>
    <m/>
    <x v="0"/>
    <m/>
  </r>
  <r>
    <s v="Sh. Kuldeep Narayan Additional Sessions Judge"/>
    <s v="Pilot Court"/>
    <s v="District and Sessions Judge, West, THC"/>
    <s v="West"/>
    <x v="6"/>
    <x v="142"/>
    <s v="412/2016"/>
    <s v="NIHAL VIHAR"/>
    <x v="44"/>
    <s v="SC"/>
    <n v="2016"/>
    <s v="State"/>
    <s v="Pardeep Sharma"/>
    <x v="15"/>
    <s v="P.E"/>
    <x v="1"/>
    <n v="45"/>
    <s v="PW-8 HC Surender examined and discharged._x000a_ASI Sushil Kumar discharged unexamined due to paucity of time ._x000a_Fresh summones were issued to the PWs for the next date._x000a_Case adjourned for P.E_x000a_Accused was remanded to J.C till next date."/>
    <s v="Paucity of time."/>
    <d v="2017-08-17T00:00:00"/>
    <m/>
    <d v="2016-09-15T00:00:00"/>
    <m/>
    <x v="0"/>
    <m/>
  </r>
  <r>
    <s v="Sh. Kuldeep Narayan Additional Sessions Judge"/>
    <s v="Pilot Court"/>
    <s v="District and Sessions Judge, West, THC"/>
    <s v="West"/>
    <x v="6"/>
    <x v="142"/>
    <s v="331/2016"/>
    <s v="Anand Parbat"/>
    <x v="41"/>
    <s v="SC"/>
    <n v="2016"/>
    <s v="State"/>
    <s v="Dharam Singh @ Billa"/>
    <x v="15"/>
    <s v="P.E"/>
    <x v="1"/>
    <n v="90"/>
    <s v="PW-4 HC Ashok examined and discharged._x000a_PW-5 Sukhwinder Kaur examined-in-chief and partly cross-examined till lunch. Her cross-examination deferred at request of Ld. Counsel for the accused as he had to go to a doctor after lunch._x000a_PW-5 bound-down for the next date._x000a_Case adjourned for P.E_x000a_Accused was remanded to J.C till next date."/>
    <s v="Paucity of time._x000a_Request of Ld. Counsel for the accused as he was not available after lunch."/>
    <d v="2017-08-16T00:00:00"/>
    <m/>
    <d v="2016-11-04T00:00:00"/>
    <m/>
    <x v="0"/>
    <m/>
  </r>
  <r>
    <s v="Sh. Kuldeep Narayan Additional Sessions Judge"/>
    <s v="Pilot Court"/>
    <s v="District and Sessions Judge, West, THC"/>
    <s v="West"/>
    <x v="6"/>
    <x v="142"/>
    <s v="495/2016"/>
    <s v="Nangloi"/>
    <x v="49"/>
    <s v="SC"/>
    <n v="2017"/>
    <s v="State"/>
    <s v="Dharmender @ Kale"/>
    <x v="43"/>
    <s v="P.E"/>
    <x v="1"/>
    <n v="75"/>
    <s v="PW-9 Avinash was examined and discharged._x000a_Case was adjourned till after lunch_x000a_Dr. Munish Wadhwan did not appear after lunch despite service. B/W was issued against him for the next date._x000a_Ld. counsel for the accused made statement under Section 294 Cr.P.C and admitted document Panchnama already Ex.PW-7/D and accordingly Inspector Sunil Kumar was dropped from the list of witnesses._x000a_Case was adjourned for P.E._x000a_Six PWs were summoned for the next date._x000a_Accused was remanded to J.C till next date."/>
    <s v="No PW was present."/>
    <d v="2017-08-21T00:00:00"/>
    <m/>
    <d v="2017-03-09T00:00:00"/>
    <m/>
    <x v="0"/>
    <m/>
  </r>
  <r>
    <s v="Sh. Kuldeep Narayan Additional Sessions Judge"/>
    <s v="Pilot Court"/>
    <s v="District and Sessions Judge, West, THC"/>
    <s v="West"/>
    <x v="6"/>
    <x v="142"/>
    <m/>
    <m/>
    <x v="51"/>
    <s v="SC"/>
    <n v="2016"/>
    <s v="State"/>
    <s v="Arshdeep @ Puneet etc"/>
    <x v="15"/>
    <s v="Final Arguments"/>
    <x v="4"/>
    <n v="10"/>
    <s v="Since the testimony of PW Ms. Sukhwinder Kaur in case FIR No. 331/2016 was going on and which might continue even after lunch, arguments could not be heard in the case._x000a_Evidence of one doctor was also to be recorded after lunch._x000a_Case was adjourned_x000a_Matter was adjourned for further arguments._x000a_Accused was remanded to J.C till next date."/>
    <s v="Paucity of time."/>
    <d v="2017-08-17T00:00:00"/>
    <m/>
    <d v="2009-11-23T00:00:00"/>
    <d v="2018-02-28T00:00:00"/>
    <x v="1"/>
    <s v="CONVICTED and FINED"/>
  </r>
  <r>
    <s v="Sh. Kuldeep Narayan Additional Sessions Judge"/>
    <s v="Pilot Court"/>
    <s v="District and Sessions Judge, West, THC"/>
    <s v="West"/>
    <x v="6"/>
    <x v="142"/>
    <m/>
    <m/>
    <x v="9"/>
    <s v="SC"/>
    <n v="2016"/>
    <s v="State"/>
    <s v="Sher Khan etc"/>
    <x v="9"/>
    <s v="Final Arguments"/>
    <x v="4"/>
    <n v="10"/>
    <s v="Final arguments could not be heard in pre-lunch session due to recording of evidence in the cases listed. Ld counsel for the accused persons expressed his inability to appear after lunch as he has to go to Rohini Courts to attend a bail matter. Request was allowed._x000a_Case was adjourned for further final arguments._x000a_Accused persons were remanded to J.C till next date."/>
    <s v="Paucity of time._x000a_Ld counsel for the accused was not available after lunch"/>
    <d v="2017-08-03T00:00:00"/>
    <m/>
    <d v="2013-10-30T00:00:00"/>
    <d v="2017-08-19T00:00:00"/>
    <x v="1"/>
    <s v="ACQUITTED"/>
  </r>
  <r>
    <s v="Sh. Kuldeep Narayan Additional Sessions Judge"/>
    <s v="Pilot Court"/>
    <s v="District and Sessions Judge, West, THC"/>
    <s v="West"/>
    <x v="6"/>
    <x v="143"/>
    <m/>
    <m/>
    <x v="18"/>
    <s v="SC"/>
    <n v="2016"/>
    <s v="State"/>
    <s v="Mukesh Kumar Kr"/>
    <x v="32"/>
    <s v="Order"/>
    <x v="5"/>
    <n v="10"/>
    <s v="Order was not ready._x000a_Case adjourned for order._x000a_Accused remanded to JC till next date of hearing."/>
    <s v="Order was not ready."/>
    <d v="2017-07-31T00:00:00"/>
    <m/>
    <d v="2010-04-06T00:00:00"/>
    <d v="2017-07-31T00:00:00"/>
    <x v="1"/>
    <s v="CONVICTED"/>
  </r>
  <r>
    <s v="Sh. Kuldeep Narayan Additional Sessions Judge"/>
    <s v="Pilot Court"/>
    <s v="District and Sessions Judge, West, THC"/>
    <s v="West"/>
    <x v="6"/>
    <x v="144"/>
    <s v="198/16/0"/>
    <s v="Khyala"/>
    <x v="38"/>
    <s v="SC"/>
    <n v="2016"/>
    <s v="State"/>
    <s v="Vedpal etc"/>
    <x v="33"/>
    <s v="P.E"/>
    <x v="1"/>
    <n v="90"/>
    <s v="TIP proceedings received. PW-6 Mohd. Akhtar and PW-7 Abid were examined-in-chief, cross-examined and discharged._x000a_On the request of Ld. Addl. Substitute PP for the State PW-Mujammil was discharged unexamined for his further examination-in-chief as Ld. Addl. Regular PP was on leave. He was bound down for the next date._x000a_Case adjourned for PE. Accused persons were remanded to JC till the next date."/>
    <s v="No other PW was present"/>
    <d v="2017-08-08T00:00:00"/>
    <m/>
    <d v="2016-08-03T00:00:00"/>
    <m/>
    <x v="0"/>
    <m/>
  </r>
  <r>
    <s v="Sh. Kuldeep Narayan Additional Sessions Judge"/>
    <s v="Pilot Court"/>
    <s v="District and Sessions Judge, West, THC"/>
    <s v="West"/>
    <x v="6"/>
    <x v="144"/>
    <m/>
    <m/>
    <x v="35"/>
    <s v="SC"/>
    <n v="2017"/>
    <s v="State"/>
    <s v="Pintu Kumar"/>
    <x v="29"/>
    <s v="P.E"/>
    <x v="1"/>
    <n v="60"/>
    <s v="Summons sent to IO received with request, which was considered. Surety Babloo was present. On his request, the penalty amount imposed on him was reduced. PW-9 ASI Daulat Singh was examined-in-chief, cross-examined and discharged. PW- Ct. Sunil was discharged unexamined due to paucity of time. PW- IO SI Manoj Chahar and PW. Ct. Sunil was summoned for the next date. Case adjourned for PE."/>
    <s v="Paucity of time."/>
    <d v="2017-08-18T00:00:00"/>
    <m/>
    <d v="2016-12-22T00:00:00"/>
    <d v="2017-10-14T00:00:00"/>
    <x v="1"/>
    <s v="CONVICTED and FINED"/>
  </r>
  <r>
    <s v="Sh. Kuldeep Narayan Additional Sessions Judge"/>
    <s v="Pilot Court"/>
    <s v="District and Sessions Judge, West, THC"/>
    <s v="West"/>
    <x v="6"/>
    <x v="144"/>
    <s v="854/2016"/>
    <s v="NIHAL VIHAR"/>
    <x v="50"/>
    <s v="SC"/>
    <n v="2017"/>
    <s v="State"/>
    <s v="Shamshad @ Salman &amp; Ors."/>
    <x v="44"/>
    <s v="P.E"/>
    <x v="1"/>
    <n v="60"/>
    <s v="PW-3 Ct. Sanjay was examined-in-chief, cross-examined and discharged. PW-4 Boby was partly examined-in-chief. His further examination-in-chief was deferred on the request of Ld. Addl. Substitute PP for the State. PW-4 was summoned again for the next date._x000a_Summons sent to IO received with request which was considered._x000a_Case adjourned for PE._x000a_Both the accused persons were remanded to JC till the next date."/>
    <s v="No other PW was present."/>
    <d v="2017-08-24T00:00:00"/>
    <m/>
    <d v="2017-03-09T00:00:00"/>
    <m/>
    <x v="0"/>
    <m/>
  </r>
  <r>
    <s v="Sh. Kuldeep Narayan Additional Sessions Judge"/>
    <s v="Pilot Court"/>
    <s v="District and Sessions Judge, West, THC"/>
    <s v="West"/>
    <x v="6"/>
    <x v="144"/>
    <m/>
    <m/>
    <x v="18"/>
    <s v="SC"/>
    <n v="2016"/>
    <s v="State"/>
    <s v="Mukesh Kumar Kr."/>
    <x v="32"/>
    <s v="Order"/>
    <x v="6"/>
    <n v="50"/>
    <s v="Vide my separate judgment, accused was convicted for the offences punishable u/S 302/404/411 IPC._x000a_Arguments on the point of punishment heard._x000a_Matter adjourned for passing order on sentence._x000a_Order on sentence passed."/>
    <m/>
    <m/>
    <s v="Judgment passed."/>
    <d v="2010-04-06T00:00:00"/>
    <d v="2017-07-31T00:00:00"/>
    <x v="1"/>
    <s v="CONVICTED"/>
  </r>
  <r>
    <s v="Sh. Kuldeep Narayan Additional Sessions Judge"/>
    <s v="Pilot Court"/>
    <s v="District and Sessions Judge, West, THC"/>
    <s v="West"/>
    <x v="6"/>
    <x v="144"/>
    <m/>
    <m/>
    <x v="23"/>
    <s v="SC"/>
    <n v="2016"/>
    <s v="State"/>
    <s v="Hira Lal &amp; etc"/>
    <x v="2"/>
    <s v="Final Arguments"/>
    <x v="4"/>
    <n v="10"/>
    <s v="Adjournment was prayed on behalf of Ld. Counsel for accused Hira Lal as the mother of main counsel for the accused was undergoing surgery. None appeared for other accused Nitin._x000a_Ld. Regular P.P for the State was also on leave._x000a_Request was allowed._x000a_Case adjourned for further arguments._x000a_Accused persons were remanded to J.C till next date of hearing."/>
    <s v="Main counsel for the accused Hira Lal was not present._x000a_None appeared for other accused Nitin."/>
    <d v="2017-08-24T00:00:00"/>
    <m/>
    <d v="2012-09-10T00:00:00"/>
    <d v="2018-03-17T00:00:00"/>
    <x v="1"/>
    <s v="ACQUITTED"/>
  </r>
  <r>
    <s v="Sh. Kuldeep Narayan Additional Sessions Judge"/>
    <s v="Pilot Court"/>
    <s v="District and Sessions Judge, West, THC"/>
    <s v="West"/>
    <x v="7"/>
    <x v="145"/>
    <s v="296/2016"/>
    <s v="Paschim Vihar"/>
    <x v="21"/>
    <s v="SC"/>
    <n v="2016"/>
    <s v="State"/>
    <s v="Dheeraj etc."/>
    <x v="18"/>
    <s v="P.E"/>
    <x v="1"/>
    <n v="90"/>
    <s v="PW-4 Chunni Lal was partly cross-examined. On his request as he was not feeling well and was tired, his further cross-examination was deferred. He was summoned again for the next date. Case adjourned for PE. Accused persons were remanded to JC till the next date."/>
    <s v="Witness was not feeling well and was tired."/>
    <d v="2017-08-21T00:00:00"/>
    <m/>
    <d v="2016-11-16T00:00:00"/>
    <m/>
    <x v="0"/>
    <m/>
  </r>
  <r>
    <s v="Sh. Kuldeep Narayan Additional Sessions Judge"/>
    <s v="Pilot Court"/>
    <s v="District and Sessions Judge, West, THC"/>
    <s v="West"/>
    <x v="7"/>
    <x v="145"/>
    <m/>
    <m/>
    <x v="46"/>
    <s v="SC"/>
    <n v="2017"/>
    <s v="State"/>
    <s v="Ashok Kumar"/>
    <x v="15"/>
    <s v="P.E"/>
    <x v="1"/>
    <n v="45"/>
    <s v="PW-5 De. Anurag Thapar. PW-6 Matadin and PW-7 HC Kapil Dev were examined-in-chief, cross-examined and discharged._x000a_PW-Ct. Satish was discharged unexamined in view of the submission of Ld. Addl PP for the State that the photographs pertaining to the present case were not on record and clarifications from the IO were required._x000a_IO was not present despite service of summons. BWs were issued against him for 25-8-2017._x000a_PW-Ct. Satish and PW-ASI Bhagwati Prasad were summoned for 24-8-2017. Case adjourned for PE. Accused persons were remanded to JC till the next date."/>
    <s v="Photographs pertaining to the present case were not available on record."/>
    <d v="2017-08-24T00:00:00"/>
    <m/>
    <d v="2017-02-06T00:00:00"/>
    <d v="2017-11-30T00:00:00"/>
    <x v="1"/>
    <s v="CONVICTED and FINED"/>
  </r>
  <r>
    <s v="Sh. Kuldeep Narayan Additional Sessions Judge"/>
    <s v="Pilot Court"/>
    <s v="District and Sessions Judge, West, THC"/>
    <s v="West"/>
    <x v="7"/>
    <x v="145"/>
    <s v="838/2016"/>
    <s v="NIHAL VIHAR"/>
    <x v="58"/>
    <s v="SC"/>
    <n v="2017"/>
    <s v="State"/>
    <s v="Pappu @ Kabir"/>
    <x v="15"/>
    <s v="P.E"/>
    <x v="1"/>
    <n v="60"/>
    <s v="PW-5 Ct. Sunil Kumar and PW-6 Ct. Umesh Das were examined-in-chief, cross-examined and discharged._x000a_Summons sent to PW- Ct. Rohit received with request, which was considered._x000a_On request of the IO, a letter request was directed to be sent to FSL Rohini to prepare the FSL result of the present case on priority basis to facilitate in filing the same. PW-Ct. Rohit and PW-Manoj were summoned for the next date. Case adjourned for PE. Accused was remanded to JC till the next date."/>
    <s v="No other PW was present."/>
    <d v="2017-08-23T00:00:00"/>
    <m/>
    <d v="2017-04-17T00:00:00"/>
    <m/>
    <x v="0"/>
    <m/>
  </r>
  <r>
    <s v="Sh. Kuldeep Narayan Additional Sessions Judge"/>
    <s v="Pilot Court"/>
    <s v="District and Sessions Judge, West, THC"/>
    <s v="West"/>
    <x v="7"/>
    <x v="145"/>
    <m/>
    <m/>
    <x v="16"/>
    <s v="SC"/>
    <n v="2016"/>
    <s v="State"/>
    <s v="Mithlesh"/>
    <x v="15"/>
    <s v="Statement of Accused"/>
    <x v="2"/>
    <n v="10"/>
    <s v="Questions to be put to the accused were not prepared. The matter was adjourned for recording S.A."/>
    <s v="Questions to be put to the accused persons were not prepared."/>
    <d v="2017-08-28T00:00:00"/>
    <m/>
    <d v="2014-08-07T00:00:00"/>
    <d v="2017-10-31T00:00:00"/>
    <x v="1"/>
    <s v="ACQUITTED"/>
  </r>
  <r>
    <s v="Sh. Kuldeep Narayan Additional Sessions Judge"/>
    <s v="Pilot Court"/>
    <s v="District and Sessions Judge, West, THC"/>
    <s v="West"/>
    <x v="7"/>
    <x v="146"/>
    <s v="557/2016"/>
    <s v="NIHAL VIHAR"/>
    <x v="1"/>
    <s v="SC"/>
    <n v="2016"/>
    <s v="State"/>
    <s v="Manish Kumar"/>
    <x v="1"/>
    <s v="P.E"/>
    <x v="1"/>
    <n v="90"/>
    <s v="PW-8 ASI Rishi Raj, PW-9 Ct. Rakesh and PW-10 ASI Bhim Singh were examined-in-chief, cross-examined and discharged._x000a_IO and PW-Hawa Singh were summoned for the next date._x000a_Accused persons were remanded to JC till the next date."/>
    <s v="No other PW was present."/>
    <d v="2017-08-10T00:00:00"/>
    <m/>
    <d v="2016-11-05T00:00:00"/>
    <m/>
    <x v="0"/>
    <m/>
  </r>
  <r>
    <s v="Sh. Kuldeep Narayan Additional Sessions Judge"/>
    <s v="Pilot Court"/>
    <s v="District and Sessions Judge, West, THC"/>
    <s v="West"/>
    <x v="7"/>
    <x v="146"/>
    <s v="585/2016"/>
    <s v="Ranhola"/>
    <x v="2"/>
    <s v="SC"/>
    <n v="2016"/>
    <s v="State"/>
    <s v="Amit @ Meeta &amp; Ors."/>
    <x v="2"/>
    <s v="P.E"/>
    <x v="1"/>
    <n v="60"/>
    <s v="Summons sent to IO received with request which was considered. PW-15 ASI Parminder Kumar was further examined-in-chief. His cross-examination was deferred on his request as he was not feeling well. He was summoned again for the next date. Case adjourned for PE. Accused persons were remanded to JC till the next date."/>
    <s v="Witness was not feeling well and was unable to furth er depose due to swelling in his legs."/>
    <d v="2017-08-17T00:00:00"/>
    <m/>
    <d v="2016-11-17T00:00:00"/>
    <m/>
    <x v="0"/>
    <m/>
  </r>
  <r>
    <s v="Sh. Kuldeep Narayan Additional Sessions Judge"/>
    <s v="Pilot Court"/>
    <s v="District and Sessions Judge, West, THC"/>
    <s v="West"/>
    <x v="7"/>
    <x v="146"/>
    <s v="230/2011"/>
    <s v="Mundka"/>
    <x v="54"/>
    <s v="SC"/>
    <n v="2016"/>
    <s v="State"/>
    <s v="Harender Passi etc"/>
    <x v="46"/>
    <s v="Final Arguments"/>
    <x v="4"/>
    <n v="60"/>
    <s v="Part arguments on behalf of accused persons heard._x000a_Written submissions aleady filed on behalf of the accused persons. Copy be supplied to_x000a_the State._x000a_Case adjourned for further arguments._x000a_Accused Harender. Sugreev and Haripal Singh remanded to J.C till next date."/>
    <s v="Arguments were not concluded."/>
    <d v="2017-08-25T00:00:00"/>
    <m/>
    <d v="2012-04-13T00:00:00"/>
    <m/>
    <x v="0"/>
    <m/>
  </r>
  <r>
    <s v="Sh. Kuldeep Narayan Additional Sessions Judge"/>
    <s v="Pilot Court"/>
    <s v="District and Sessions Judge, West, THC"/>
    <s v="West"/>
    <x v="7"/>
    <x v="147"/>
    <s v="677/2016"/>
    <s v="Tilak Nagar"/>
    <x v="45"/>
    <s v="SC"/>
    <n v="2017"/>
    <s v="State"/>
    <s v="Shamsher Singh @ Shera etc"/>
    <x v="39"/>
    <s v="P.E"/>
    <x v="1"/>
    <n v="15"/>
    <s v="PW Sukhwinder Singh and Ravinder Kaur were absent despite service._x000a_B/W in the sum of Rs.3,000/- each issued against both the witnesses._x000a_Case adjourned for P.E_x000a_Accused Shemsher @Shera remanded to J.C till next date."/>
    <s v="No PW was pesent."/>
    <d v="2017-08-18T00:00:00"/>
    <m/>
    <d v="2017-01-12T00:00:00"/>
    <m/>
    <x v="0"/>
    <m/>
  </r>
  <r>
    <s v="Sh. Kuldeep Narayan Additional Sessions Judge"/>
    <s v="Pilot Court"/>
    <s v="District and Sessions Judge, West, THC"/>
    <s v="West"/>
    <x v="7"/>
    <x v="147"/>
    <s v="525/2016"/>
    <s v="Anand Parbat"/>
    <x v="52"/>
    <s v="SC"/>
    <n v="2017"/>
    <s v="State"/>
    <s v="Ravinder"/>
    <x v="15"/>
    <s v="P.E"/>
    <x v="1"/>
    <n v="90"/>
    <s v="PW-13 W/Ct Rakhi, PW-14 SI Gayatri and PW-15 Ct. Yogesh Kumar examined and discharged._x000a_Matter adjourned for awaiting witnesses at 2 p.m_x000a_PW-16 Dr. Nidhi examined and discharged_x000a_Three PWs were summoned for the next date."/>
    <s v="No other PW was present."/>
    <d v="2017-08-22T00:00:00"/>
    <m/>
    <d v="2017-03-15T00:00:00"/>
    <m/>
    <x v="0"/>
    <m/>
  </r>
  <r>
    <s v="Sh. Kuldeep Narayan Additional Sessions Judge"/>
    <s v="Pilot Court"/>
    <s v="District and Sessions Judge, West, THC"/>
    <s v="West"/>
    <x v="7"/>
    <x v="147"/>
    <s v="831/2007"/>
    <s v="Tilak Nagar"/>
    <x v="36"/>
    <s v="SC"/>
    <n v="2016"/>
    <s v="State"/>
    <s v="Mulak Raj"/>
    <x v="30"/>
    <s v="Statement of Accused"/>
    <x v="2"/>
    <n v="15"/>
    <s v="Exemption application moved on behalf of accused Tarun was allowed and he was exempted from personal appearance for today only._x000a_One application u/s 311 Cr.P.C moved today for recalling PW-11 Ms. Anu Suri was kept pending._x000a_On request of advocate appearing on behalf of accused persons Tarun and Vinay, case was adjourned._x000a_Case listed for recording statement of accused persons."/>
    <s v="On the request of advocate appearing on behalf of counsel for accused Tarun and Vinay._x000a_Counsel for other accused persons were also not present."/>
    <d v="2017-08-31T00:00:00"/>
    <m/>
    <d v="2008-06-04T00:00:00"/>
    <m/>
    <x v="0"/>
    <m/>
  </r>
  <r>
    <s v="Sh. Kuldeep Narayan Additional Sessions Judge"/>
    <s v="Pilot Court"/>
    <s v="District and Sessions Judge, West, THC"/>
    <s v="West"/>
    <x v="7"/>
    <x v="147"/>
    <m/>
    <m/>
    <x v="9"/>
    <s v="SC"/>
    <n v="2016"/>
    <s v="State"/>
    <s v="Sher Khan etc"/>
    <x v="9"/>
    <s v="Final Arguments"/>
    <x v="4"/>
    <n v="60"/>
    <s v="Part arguments heard on behalf of the State. Case adjourned for further arguments."/>
    <s v="Arguments were not concluded."/>
    <d v="2017-08-08T00:00:00"/>
    <m/>
    <d v="2013-10-30T00:00:00"/>
    <d v="2017-08-19T00:00:00"/>
    <x v="1"/>
    <s v="ACQUITTED"/>
  </r>
  <r>
    <s v="Sh. Kuldeep Narayan Additional Sessions Judge"/>
    <s v="Pilot Court"/>
    <s v="District and Sessions Judge, West, THC"/>
    <s v="West"/>
    <x v="7"/>
    <x v="147"/>
    <s v="326/2016"/>
    <s v="Vikas Puri"/>
    <x v="7"/>
    <s v="SC"/>
    <n v="2016"/>
    <s v="State"/>
    <s v="Nasir @ Poli etc"/>
    <x v="7"/>
    <s v="P.E_x000a_(Interim Bail Application)"/>
    <x v="1"/>
    <n v="30"/>
    <s v="Application for interim bail on behalf of accused Mohsim was moved. The same was considered and allowed._x000a_Matter was adjourned for the date already fixed."/>
    <m/>
    <d v="2017-08-09T00:00:00"/>
    <m/>
    <d v="2016-08-31T00:00:00"/>
    <m/>
    <x v="0"/>
    <m/>
  </r>
  <r>
    <s v="Sh. Kuldeep Narayan Additional Sessions Judge"/>
    <s v="Pilot Court"/>
    <s v="District and Sessions Judge, West, THC"/>
    <s v="West"/>
    <x v="7"/>
    <x v="148"/>
    <s v="214/2011"/>
    <s v="Ranhola"/>
    <x v="10"/>
    <s v="SC"/>
    <n v="2016"/>
    <s v="State"/>
    <s v="Ravinder @ Solanki et"/>
    <x v="10"/>
    <s v="P.E"/>
    <x v="1"/>
    <n v="10"/>
    <s v="Summons sent to IO Inspector A.K Singh received with request as he was appearing in Hon. High Court, which was allowed. Fresh summons were issued to him for the next date. Case adjourned for PE. Accused persons were remanded to JC."/>
    <s v="Summoned PW was not present."/>
    <d v="2017-08-25T00:00:00"/>
    <m/>
    <d v="2012-02-16T00:00:00"/>
    <m/>
    <x v="0"/>
    <m/>
  </r>
  <r>
    <s v="Sh. Kuldeep Narayan Additional Sessions Judge"/>
    <s v="Pilot Court"/>
    <s v="District and Sessions Judge, West, THC"/>
    <s v="West"/>
    <x v="7"/>
    <x v="148"/>
    <s v="840/2016"/>
    <s v="Ranhola"/>
    <x v="48"/>
    <s v="SC"/>
    <n v="2017"/>
    <s v="State"/>
    <s v="Sandeep Sehrawat Etc"/>
    <x v="9"/>
    <s v="P.E"/>
    <x v="1"/>
    <n v="90"/>
    <s v="PW-20 . Rakesh and PW-21 H.C. Deepak examined and discharged._x000a_PW-22 Deppak Goyal partly examined-in-chief his further examination deferred for want of case property._x000a_SHO was directed to furnish status of receipt of case property, if received or to expedite receipt of case property/ FSL result._x000a_PW Priya was again summoned through SHO concerned._x000a_Matter was adjourned for P.E_x000a_All the accused persons were remanded to J.C till next date."/>
    <s v="No other PW was present._x000a_Case property and FSL result not available."/>
    <d v="2017-08-28T00:00:00"/>
    <m/>
    <d v="2017-02-17T00:00:00"/>
    <m/>
    <x v="0"/>
    <m/>
  </r>
  <r>
    <s v="Sh. Kuldeep Narayan Additional Sessions Judge"/>
    <s v="Pilot Court"/>
    <s v="District and Sessions Judge, West, THC"/>
    <s v="West"/>
    <x v="7"/>
    <x v="148"/>
    <s v="336/2013"/>
    <s v="Ranhola"/>
    <x v="22"/>
    <s v="SC"/>
    <n v="2016"/>
    <s v="State"/>
    <s v="Chander Bhan etc"/>
    <x v="19"/>
    <s v="D.E"/>
    <x v="3"/>
    <n v="15"/>
    <s v="Counsel for accused persons made a statement thereby closing DE. Accordingly, DE was closed. Case adjourned for final arguments. Accused Chander Bhan was remanded to JC till the next date."/>
    <s v="DE was closed today."/>
    <d v="2017-08-30T00:00:00"/>
    <m/>
    <d v="2014-01-15T00:00:00"/>
    <m/>
    <x v="0"/>
    <m/>
  </r>
  <r>
    <s v="Sh. Kuldeep Narayan Additional Sessions Judge"/>
    <s v="Pilot Court"/>
    <s v="District and Sessions Judge, West, THC"/>
    <s v="West"/>
    <x v="7"/>
    <x v="148"/>
    <m/>
    <m/>
    <x v="39"/>
    <s v="SC"/>
    <n v="2016"/>
    <s v="State"/>
    <s v="Jatin etc"/>
    <x v="13"/>
    <s v="Final Arguments"/>
    <x v="4"/>
    <n v="60"/>
    <s v="Part arguments heard on behalf of the State. Case adjourned for further arguments."/>
    <s v="Arguments were not concluded."/>
    <d v="2017-08-28T00:00:00"/>
    <m/>
    <d v="2012-04-20T00:00:00"/>
    <d v="2018-01-31T00:00:00"/>
    <x v="1"/>
    <s v="ACQUITTED"/>
  </r>
  <r>
    <s v="Sh. Kuldeep Narayan Additional Sessions Judge"/>
    <s v="Pilot Court"/>
    <s v="District and Sessions Judge, West, THC"/>
    <s v="West"/>
    <x v="7"/>
    <x v="149"/>
    <s v="557/2016"/>
    <s v="NIHAL VIHAR"/>
    <x v="1"/>
    <s v="SC"/>
    <n v="2016"/>
    <s v="State"/>
    <s v="Manish Kumar"/>
    <x v="1"/>
    <s v="Bail Application"/>
    <x v="5"/>
    <n v="30"/>
    <s v="Arguments on the bail application under Section 439 Cr.P.C moved on behalf of accused Manish Kumar were heard. The same was considered and rejected._x000a_Case adjourned for the date already fixed."/>
    <m/>
    <d v="2017-08-10T00:00:00"/>
    <m/>
    <d v="2016-11-05T00:00:00"/>
    <m/>
    <x v="0"/>
    <m/>
  </r>
  <r>
    <s v="Sh. Kuldeep Narayan Additional Sessions Judge"/>
    <s v="Pilot Court"/>
    <s v="District and Sessions Judge, West, THC"/>
    <s v="West"/>
    <x v="7"/>
    <x v="150"/>
    <s v="198/16/0"/>
    <s v="Khyala"/>
    <x v="38"/>
    <s v="SC"/>
    <n v="2016"/>
    <s v="State"/>
    <s v="Vedpal etc"/>
    <x v="33"/>
    <s v="P.E"/>
    <x v="1"/>
    <n v="30"/>
    <s v="PW-1 Mujammil was further partly examined-in-chief. His further examination-in-chief was deferred due to paucity of time. He was bound-down for the next date._x000a_Summons sent to IO received with request which was allowed._x000a_Case adjourned for PE._x000a_IO,SI Yad Ram and MHC(M) were summoned for the next date._x000a_Accused persons were remanded to JC till the next date."/>
    <s v="Paucity of time."/>
    <d v="2017-08-29T00:00:00"/>
    <m/>
    <d v="2016-08-03T00:00:00"/>
    <m/>
    <x v="0"/>
    <m/>
  </r>
  <r>
    <s v="Sh. Kuldeep Narayan Additional Sessions Judge"/>
    <s v="Pilot Court"/>
    <s v="District and Sessions Judge, West, THC"/>
    <s v="West"/>
    <x v="7"/>
    <x v="150"/>
    <s v="746/2016"/>
    <s v="Hari Nagar"/>
    <x v="57"/>
    <s v="SC"/>
    <n v="2017"/>
    <s v="State"/>
    <s v="Sagar etc"/>
    <x v="2"/>
    <s v="P.E"/>
    <x v="1"/>
    <n v="240"/>
    <s v="PW-2 Yashwant was examined-in-chief, cross-examined and discharged._x000a_PW-ASI Dharamjeet was discharged unexamined as another PW in case titled as State V. Vedpal, who was waiting since morning, was to be examined._x000a_Case adjourned for PE._x000a_PW Nitesh, PW ASI Dharamjeet were summoned for the next date._x000a_Accused persons were remanded to JC till the next date."/>
    <s v="Another PW in case titled as State V. Vedpal, who was waiting since morning, was to be examined, hence, case adjourned."/>
    <d v="2017-08-30T00:00:00"/>
    <m/>
    <d v="2017-04-01T00:00:00"/>
    <m/>
    <x v="0"/>
    <m/>
  </r>
  <r>
    <s v="Sh. Kuldeep Narayan Additional Sessions Judge"/>
    <s v="Pilot Court"/>
    <s v="District and Sessions Judge, West, THC"/>
    <s v="West"/>
    <x v="7"/>
    <x v="150"/>
    <s v="189/2009"/>
    <s v="Kirti Nagar"/>
    <x v="6"/>
    <s v="SC"/>
    <n v="2016"/>
    <s v="State"/>
    <s v="Ravi @Rambo"/>
    <x v="6"/>
    <s v="Final Arguments"/>
    <x v="4"/>
    <n v="10"/>
    <s v="Ld counsels for the accused persons did not appear though awaited till 3 p.m._x000a_In the given circumstances, case was adjourned for further final arguments._x000a_Accused persons were remanded to J.C till next date."/>
    <s v="Ld. counsels for the accused persons were not present."/>
    <d v="2017-08-29T00:00:00"/>
    <m/>
    <d v="2009-10-21T00:00:00"/>
    <m/>
    <x v="0"/>
    <m/>
  </r>
  <r>
    <s v="Sh. Kuldeep Narayan Additional Sessions Judge"/>
    <s v="Pilot Court"/>
    <s v="District and Sessions Judge, West, THC"/>
    <s v="West"/>
    <x v="7"/>
    <x v="150"/>
    <m/>
    <m/>
    <x v="9"/>
    <s v="SC"/>
    <n v="2016"/>
    <s v="State"/>
    <s v="Sher Khan etc"/>
    <x v="9"/>
    <s v="Final Arguments"/>
    <x v="4"/>
    <n v="10"/>
    <s v="Final arguments in the case could not be heard as the testimony of one eye-witness was being recoded in case FIR No.746/2016 which was likely to continue even after lunch. _x000a_Ld. counsel for the accused persons showed his inability to appear after lunch as he had to attend Rohini Court after lunch. Ld. Counsel sought adjournment which was allowed._x000a_Case was adjourned for further final arguments._x000a_Accused persons were remanded to J.C till next date."/>
    <s v="Paucity of time."/>
    <d v="2017-08-11T00:00:00"/>
    <m/>
    <d v="2013-10-30T00:00:00"/>
    <d v="2017-08-19T00:00:00"/>
    <x v="1"/>
    <s v="ACQUITTED"/>
  </r>
  <r>
    <s v="Sh. Kuldeep Narayan Additional Sessions Judge"/>
    <s v="Pilot Court"/>
    <s v="District and Sessions Judge, West, THC"/>
    <s v="West"/>
    <x v="7"/>
    <x v="151"/>
    <s v="326/2016"/>
    <s v="Vikas Puri"/>
    <x v="7"/>
    <s v="SC"/>
    <n v="2016"/>
    <s v="State"/>
    <s v="Nasir @ Poli etc"/>
    <x v="7"/>
    <s v="P.E"/>
    <x v="1"/>
    <n v="30"/>
    <s v="PW-12 Shishir Malhotra was examined-in-chief, cross-examined and discharged._x000a_Summons sent to IO received with request, which was allowed._x000a_Summons sent to PW-Dr.Santosh Kumar Mishra and PW-Dr. Priyanka received with reports that they had resigned from their jobs._x000a_BWs issued to PW-Dr. Ragvender Deo received un-executed._x000a_Fresh summons were ordered to be issued to PW-Dr. Santosh Kumar Mishra and PW-Dr. Priyanka for the next date after furnishing their fresh/permanent addresses by the IO._x000a_BWs were issued against PW-Dr. Raghvendra Deo at his permanent address for the next date._x000a_PW-HC Sudhir Kumar and PW-W/HC Sunita were also summoned for the next date._x000a_Case adjourned for PE._x000a_Accused persons were remanded to JC till the next date."/>
    <s v="No other PW was present."/>
    <d v="2017-08-18T00:00:00"/>
    <m/>
    <d v="2016-08-31T00:00:00"/>
    <m/>
    <x v="0"/>
    <m/>
  </r>
  <r>
    <s v="Sh. Kuldeep Narayan Additional Sessions Judge"/>
    <s v="Pilot Court"/>
    <s v="District and Sessions Judge, West, THC"/>
    <s v="West"/>
    <x v="7"/>
    <x v="151"/>
    <s v="313/2016"/>
    <s v="Khyala"/>
    <x v="0"/>
    <s v="SC"/>
    <n v="2016"/>
    <s v="State"/>
    <s v="Sanjay Kr. Sahu &amp; Ors"/>
    <x v="0"/>
    <s v="P.E"/>
    <x v="1"/>
    <n v="90"/>
    <s v="PW-16 SI Anand Prakash examined-in-chief and partly cross-examined. His further examination was deferred at request of counsel for accused persons._x000a_PW-17 HC Vijender Sharma examined and discharged._x000a_Three PWs were dropped from the list of PWs on the statement of Ld. Counsel for accused persons under Section 294 Cr.P.C._x000a_Ld. Addl. P.P for the state also dropped one PW as her testimony was of repetive nature."/>
    <s v="No other PW was present."/>
    <d v="2017-08-28T00:00:00"/>
    <s v="4 PWs were dropped from the list of witnesses."/>
    <d v="2016-10-26T00:00:00"/>
    <m/>
    <x v="0"/>
    <m/>
  </r>
  <r>
    <s v="Sh. Kuldeep Narayan Additional Sessions Judge"/>
    <s v="Pilot Court"/>
    <s v="District and Sessions Judge, West, THC"/>
    <s v="West"/>
    <x v="7"/>
    <x v="151"/>
    <m/>
    <m/>
    <x v="20"/>
    <s v="SC"/>
    <n v="2016"/>
    <s v="State"/>
    <s v="Gopal Singh"/>
    <x v="2"/>
    <s v="P.E"/>
    <x v="1"/>
    <n v="120"/>
    <s v="PW-14 ASI Dineshan K. examined-in-chief partly. His further examination-in-chief was deferred to be continued after lunch._x000a_PW-14 was partly examined-in-chief. His further examination-in-chief was deferred at request of Ld. LAC._x000a_Case adjourned for tomorrow, the date already fixed._x000a_Accused was remanded to J.C till next date."/>
    <s v="On request of Ld. Counsel for accused persons."/>
    <d v="2017-08-10T00:00:00"/>
    <m/>
    <d v="2016-11-28T00:00:00"/>
    <d v="2018-01-30T00:00:00"/>
    <x v="1"/>
    <s v="ACQUITTED"/>
  </r>
  <r>
    <s v="Sh. Kuldeep Narayan Additional Sessions Judge"/>
    <s v="Pilot Court"/>
    <s v="District and Sessions Judge, West, THC"/>
    <s v="West"/>
    <x v="7"/>
    <x v="151"/>
    <s v="110/2009"/>
    <s v="Khyala"/>
    <x v="3"/>
    <s v="SC"/>
    <n v="2016"/>
    <s v="State"/>
    <s v="Raj Kumar @ Gujjar"/>
    <x v="3"/>
    <s v="Final Arguments"/>
    <x v="4"/>
    <n v="15"/>
    <s v="One application under Section 311 Cr.P.C for reopening the defence evidence and summoning the defence witnesses was moved on behalf of accused Nazmul @ Hero. In view of the submission of counsel for accused Nazmul @ Hero that he had withdrawn the revision petition filed before the Hon'ble High Court with liberty to move fresh application before this court and he would file the certified copy of the said order on the next date, case was adjourned for reply/arguments on the above-said application._x000a_Accused persons were remanded to JC till the next date."/>
    <s v="One application under Section 311 Cr.P.C for reopening the defence evidence and summoning the defence witnesses was moved today."/>
    <d v="2017-08-18T00:00:00"/>
    <m/>
    <d v="2009-09-11T00:00:00"/>
    <m/>
    <x v="0"/>
    <m/>
  </r>
  <r>
    <s v="Sh. Kuldeep Narayan Additional Sessions Judge"/>
    <s v="Pilot Court"/>
    <s v="District and Sessions Judge, West, THC"/>
    <s v="West"/>
    <x v="7"/>
    <x v="151"/>
    <m/>
    <m/>
    <x v="17"/>
    <s v="SC"/>
    <n v="2016"/>
    <s v="State"/>
    <s v="Anzar @ Raju"/>
    <x v="16"/>
    <s v="Final Arguments"/>
    <x v="4"/>
    <n v="30"/>
    <s v="Part arguments heard on behalf of the State._x000a_Case listed for further arguments._x000a_Accused was remanded to J.C till next date."/>
    <s v="Arguments were not concluded."/>
    <d v="2017-08-21T00:00:00"/>
    <m/>
    <d v="2013-08-12T00:00:00"/>
    <d v="2017-09-27T00:00:00"/>
    <x v="1"/>
    <s v="ACQUITTED"/>
  </r>
  <r>
    <s v="Sh. Kuldeep Narayan Additional Sessions Judge"/>
    <s v="Pilot Court"/>
    <s v="District and Sessions Judge, West, THC"/>
    <s v="West"/>
    <x v="7"/>
    <x v="152"/>
    <s v="557/2016"/>
    <s v="NIHAL VIHAR"/>
    <x v="1"/>
    <s v="SC"/>
    <n v="2016"/>
    <s v="State"/>
    <s v="Manish Kumar"/>
    <x v="1"/>
    <s v="P.E"/>
    <x v="1"/>
    <n v="15"/>
    <s v="Summons sent to IO/Inspector Pawan Kumar received with request, which was allowed._x000a_Summons sent to PW-ASI Hawa Singh received with request which was declined being not justified. BWs were issued against PW ASI Hawa Singh for the next date. Fresh summons were issued to the IO._x000a_Case adjourned for PE._x000a_Accused persons were remanded to JC till the next date."/>
    <s v="No PW was present."/>
    <d v="2017-08-22T00:00:00"/>
    <m/>
    <d v="2016-11-05T00:00:00"/>
    <m/>
    <x v="0"/>
    <m/>
  </r>
  <r>
    <s v="Sh. Kuldeep Narayan Additional Sessions Judge"/>
    <s v="Pilot Court"/>
    <s v="District and Sessions Judge, West, THC"/>
    <s v="West"/>
    <x v="7"/>
    <x v="152"/>
    <m/>
    <m/>
    <x v="20"/>
    <s v="SC"/>
    <n v="2016"/>
    <s v="State"/>
    <s v="Gopal Singh"/>
    <x v="2"/>
    <s v="P.E"/>
    <x v="1"/>
    <n v="120"/>
    <s v="PW-14 ASI Dineshan K was further partly examined-in-chief. His further examination-in-chief was deferred for want of case property. PW- 14 was bound down for the next date._x000a_PW-Inspector Suraj Bhan (second IO) was also discharged unexamined._x000a_Case adjourned for PE._x000a_Both the accused persons were remanded to JC till the next date."/>
    <s v="For want of case property."/>
    <d v="2017-08-11T00:00:00"/>
    <m/>
    <d v="2016-11-28T00:00:00"/>
    <d v="2018-01-30T00:00:00"/>
    <x v="1"/>
    <s v="ACQUITTED"/>
  </r>
  <r>
    <s v="Sh. Kuldeep Narayan Additional Sessions Judge"/>
    <s v="Pilot Court"/>
    <s v="District and Sessions Judge, West, THC"/>
    <s v="West"/>
    <x v="7"/>
    <x v="152"/>
    <s v="115/2012"/>
    <s v="Mundka"/>
    <x v="11"/>
    <s v="SC"/>
    <n v="2016"/>
    <s v="State"/>
    <s v="Vikrant etc"/>
    <x v="11"/>
    <s v="Final Arguments"/>
    <x v="4"/>
    <n v="60"/>
    <s v="Part arguments heard. Case adjourned for further final arguments. Accused person were remanded to JC till the next date."/>
    <s v="Arguments were not concluded."/>
    <d v="2017-08-31T00:00:00"/>
    <m/>
    <d v="2012-09-28T00:00:00"/>
    <m/>
    <x v="0"/>
    <m/>
  </r>
  <r>
    <s v="Sh. Kuldeep Narayan Additional Sessions Judge"/>
    <s v="Pilot Court"/>
    <s v="District and Sessions Judge, West, THC"/>
    <s v="West"/>
    <x v="7"/>
    <x v="153"/>
    <s v="162/2012"/>
    <s v="Ranjit Nagar"/>
    <x v="40"/>
    <s v="SC"/>
    <n v="2016"/>
    <s v="State"/>
    <s v="Mohd. Kayum @ Imran Etc"/>
    <x v="35"/>
    <s v="P.E"/>
    <x v="1"/>
    <n v="20"/>
    <s v="Copies of statement u/S 161 Cr.P.C of seven witnesses supplied to the counsel for accused persons._x000a_PW ASI Mahender Singh was discharged unexamined._x000a_Y.D Sharma, the then District Nazir was directed to furnish written explanation under which authority or rule case property was auctioned._x000a_SHO PS Ranjit Nagar was also directed to appear in person and explain why the case property was deposited with District Nazir._x000a_Case was adjourned for further proceedings."/>
    <s v="Case property was not brought."/>
    <d v="2017-08-29T00:00:00"/>
    <m/>
    <d v="2016-11-26T00:00:00"/>
    <m/>
    <x v="0"/>
    <m/>
  </r>
  <r>
    <s v="Sh. Kuldeep Narayan Additional Sessions Judge"/>
    <s v="Pilot Court"/>
    <s v="District and Sessions Judge, West, THC"/>
    <s v="West"/>
    <x v="7"/>
    <x v="153"/>
    <m/>
    <m/>
    <x v="20"/>
    <s v="SC"/>
    <n v="2016"/>
    <s v="State"/>
    <s v="Gopal Singh"/>
    <x v="2"/>
    <s v="P.E"/>
    <x v="1"/>
    <n v="150"/>
    <s v="PW-14 ASI Dineshan K. was further examined-in-chief and cross-examined till lunch. Further cross-examination was deferred to be continued after lunch._x000a_PW-14 was cross-examined till 4 p.m. His further cross-examination was deferred._x000a_Accused was remanded to J.C till next date."/>
    <s v="Paucity of time."/>
    <d v="2017-08-23T00:00:00"/>
    <m/>
    <d v="2016-11-28T00:00:00"/>
    <d v="2018-01-30T00:00:00"/>
    <x v="1"/>
    <s v="ACQUITTED"/>
  </r>
  <r>
    <s v="Sh. Kuldeep Narayan Additional Sessions Judge"/>
    <s v="Pilot Court"/>
    <s v="District and Sessions Judge, West, THC"/>
    <s v="West"/>
    <x v="7"/>
    <x v="153"/>
    <s v="542/2016"/>
    <s v="Anand Parbat"/>
    <x v="55"/>
    <s v="SC"/>
    <n v="2017"/>
    <s v="State"/>
    <s v="Durga @ Darga"/>
    <x v="15"/>
    <s v="P.E"/>
    <x v="1"/>
    <n v="90"/>
    <s v="PW-1 Asha and PW-2 Inspector Narendra Singh examined-in-chief,cross-examined and discharged._x000a_Four PWs were dropped from the list of PWs on the statement of Ld. Counsel for accused persons under Section 294 Cr.P.C._x000a_Case adjourned for P.E._x000a_Three PWs summoned for the next date._x000a_Accused was remanded to J.C till next date."/>
    <s v="No other PW was present."/>
    <d v="2017-09-01T00:00:00"/>
    <s v="Four PWs were dropped from the list of prosecution witnesses on the statement of Ld. Counsel for the accused under Section 294 Cr.P.C."/>
    <d v="2017-03-23T00:00:00"/>
    <m/>
    <x v="0"/>
    <m/>
  </r>
  <r>
    <s v="Sh. Kuldeep Narayan Additional Sessions Judge"/>
    <s v="Pilot Court"/>
    <s v="District and Sessions Judge, West, THC"/>
    <s v="West"/>
    <x v="7"/>
    <x v="153"/>
    <s v="298/2012"/>
    <s v="Hari Nagar"/>
    <x v="5"/>
    <s v="SC"/>
    <n v="2016"/>
    <s v="State"/>
    <s v="Hari Om"/>
    <x v="5"/>
    <s v="Final Arguments"/>
    <x v="4"/>
    <n v="10"/>
    <s v="Case adjourned for final arguments as one witness was being examined in case titled as State Vs Gopal &amp; Anr and another case tiled as State Vs Sherkhan had been listed for final arguments in after lunch session._x000a_Accused was remanded to JC till 25.08.2017."/>
    <s v="Paucity of time."/>
    <d v="2017-08-25T00:00:00"/>
    <m/>
    <d v="2012-12-20T00:00:00"/>
    <m/>
    <x v="0"/>
    <m/>
  </r>
  <r>
    <s v="Sh. Kuldeep Narayan Additional Sessions Judge"/>
    <s v="Pilot Court"/>
    <s v="District and Sessions Judge, West, THC"/>
    <s v="West"/>
    <x v="7"/>
    <x v="153"/>
    <m/>
    <m/>
    <x v="9"/>
    <s v="SC"/>
    <n v="2016"/>
    <s v="State"/>
    <s v="Sher Khan etc"/>
    <x v="9"/>
    <s v="Final Arguments"/>
    <x v="4"/>
    <n v="90"/>
    <s v="Further final arguments heard. Case adjourned for orders._x000a_Accused persons were remanded to JC till 19-8-2017"/>
    <s v="Arguments were concluded today."/>
    <d v="2017-08-19T00:00:00"/>
    <m/>
    <d v="2013-10-30T00:00:00"/>
    <d v="2017-08-19T00:00:00"/>
    <x v="1"/>
    <s v="ACQUITTED"/>
  </r>
  <r>
    <s v="Sh. Kuldeep Narayan Additional Sessions Judge"/>
    <s v="Pilot Court"/>
    <s v="District and Sessions Judge, West, THC"/>
    <s v="West"/>
    <x v="7"/>
    <x v="154"/>
    <m/>
    <m/>
    <x v="13"/>
    <s v="SC"/>
    <n v="2016"/>
    <s v="State"/>
    <s v="Anand &amp; Ors"/>
    <x v="13"/>
    <s v="Final Arguments"/>
    <x v="4"/>
    <n v="10"/>
    <s v="File taken up today as 14.8.2016 was declared holiday._x000a_Arguments in the case could not be heard due to paucity of time."/>
    <s v="Paucity of time."/>
    <d v="2017-09-11T00:00:00"/>
    <m/>
    <d v="2002-10-18T00:00:00"/>
    <d v="2017-12-23T00:00:00"/>
    <x v="1"/>
    <s v="ACQUITTED"/>
  </r>
  <r>
    <s v="Sh. Kuldeep Narayan Additional Sessions Judge"/>
    <s v="Pilot Court"/>
    <s v="District and Sessions Judge, West, THC"/>
    <s v="West"/>
    <x v="7"/>
    <x v="154"/>
    <s v="211/2010"/>
    <s v="NIHAL VIHAR"/>
    <x v="14"/>
    <s v="SC"/>
    <n v="2016"/>
    <s v="State"/>
    <s v="Parveen etc"/>
    <x v="15"/>
    <s v="P.E"/>
    <x v="1"/>
    <n v="120"/>
    <s v="PW-40 HC Ram Avtar examined and discharged._x000a_PW-41 Baney Singh partly examined-in-chief before lunch. His further examination was deferred after lunch._x000a_PW-41 further examined-in-chief, cross-examined and discharged._x000a_Case was adjourned for P.E_x000a_Accused persons were remanded to J.C till next date."/>
    <s v="No other PW was persent."/>
    <d v="2017-09-08T00:00:00"/>
    <m/>
    <d v="2011-03-16T00:00:00"/>
    <m/>
    <x v="0"/>
    <m/>
  </r>
  <r>
    <s v="Sh. Kuldeep Narayan Additional Sessions Judge"/>
    <s v="Pilot Court"/>
    <s v="District and Sessions Judge, West, THC"/>
    <s v="West"/>
    <x v="7"/>
    <x v="154"/>
    <s v="331/2016"/>
    <s v="Anand Parbat"/>
    <x v="41"/>
    <s v="SC"/>
    <n v="2016"/>
    <s v="State"/>
    <s v="Dharam Singh @ Billa"/>
    <x v="15"/>
    <s v="P.E"/>
    <x v="1"/>
    <n v="45"/>
    <s v="PW-5 Sukhwinder Kaur further cross-examined and discharged._x000a_Six PWs were dropped from the list of PWs on the statement of Ld. Counsel for accused persons under Section 294 Cr.P.C._x000a_Case adjourned for P.E._x000a_Four PWs summoned for the next two dates._x000a_Accused was remanded to J.C till next date."/>
    <s v="No other PW was present."/>
    <d v="2017-08-29T00:00:00"/>
    <s v="Six PWs were droppped from the list of prosecution witnesses on the statement of Ld. LAC for the accused under Section 294 Cr.P.C."/>
    <d v="2016-11-04T00:00:00"/>
    <m/>
    <x v="0"/>
    <m/>
  </r>
  <r>
    <s v="Sh. Kuldeep Narayan Additional Sessions Judge"/>
    <s v="Pilot Court"/>
    <s v="District and Sessions Judge, West, THC"/>
    <s v="West"/>
    <x v="7"/>
    <x v="154"/>
    <s v="793/2016"/>
    <s v="Ranhola"/>
    <x v="47"/>
    <s v="SC"/>
    <n v="2017"/>
    <s v="State"/>
    <s v="Dev Sharan"/>
    <x v="41"/>
    <s v="P.E"/>
    <x v="1"/>
    <n v="120"/>
    <s v="PW-11 ASI Harish Vats, PW-12 Ct. Rajbir and PW-13 Manraj examined and discharged._x000a_Case adjourned for P.E after lunch._x000a_PW-14 Dr. V.K. Ranga examined and discharged._x000a_Five PWs were summoned for the next three dates._x000a_Accused remanded to J.C till next date."/>
    <s v="No other PW was present."/>
    <d v="2017-09-04T00:00:00"/>
    <m/>
    <d v="2017-02-10T00:00:00"/>
    <m/>
    <x v="0"/>
    <m/>
  </r>
  <r>
    <s v="Sh. Kuldeep Narayan Additional Sessions Judge"/>
    <s v="Pilot Court"/>
    <s v="District and Sessions Judge, West, THC"/>
    <s v="West"/>
    <x v="7"/>
    <x v="154"/>
    <s v="456/2012"/>
    <s v="Rajouri Garden"/>
    <x v="28"/>
    <s v="SC"/>
    <n v="2016"/>
    <s v="State"/>
    <s v="Darshan Singh"/>
    <x v="23"/>
    <s v="Statement of Accused"/>
    <x v="2"/>
    <n v="60"/>
    <s v="Statement of accused U/s 313 Cr.P.C recorded separately in which accused chose to lead evidence in defence._x000a_Case adjourned for D.E_x000a_Accused was remanded to J.C till next date."/>
    <s v="Statement of accused was recorded today."/>
    <d v="2017-08-30T00:00:00"/>
    <m/>
    <d v="2013-02-21T00:00:00"/>
    <m/>
    <x v="0"/>
    <m/>
  </r>
  <r>
    <s v="Sh. Kuldeep Narayan Additional Sessions Judge"/>
    <s v="Pilot Court"/>
    <s v="District and Sessions Judge, West, THC"/>
    <s v="West"/>
    <x v="7"/>
    <x v="154"/>
    <m/>
    <m/>
    <x v="56"/>
    <s v="SC"/>
    <n v="2016"/>
    <s v="State"/>
    <s v="Gurdit Etc"/>
    <x v="2"/>
    <s v="Final Arguments"/>
    <x v="4"/>
    <n v="10"/>
    <s v="Evidence in case FIR No. 793/2016 was being recorded and no time left for hearing arguments in the present case before lunch . Ld. Counsel for the accused also sought time to address arguments. He also showed his inability to appear after lunch._x000a_Case was adjourned for final arguments._x000a_Accused was remanded to J.C till next date."/>
    <s v="Paucity of time."/>
    <d v="2017-09-06T00:00:00"/>
    <m/>
    <d v="2012-01-17T00:00:00"/>
    <d v="2017-11-30T00:00:00"/>
    <x v="1"/>
    <s v="CONVICTED and FINED"/>
  </r>
  <r>
    <s v="Sh. Kuldeep Narayan Additional Sessions Judge"/>
    <s v="Pilot Court"/>
    <s v="District and Sessions Judge, West, THC"/>
    <s v="West"/>
    <x v="7"/>
    <x v="155"/>
    <s v="170/2010"/>
    <s v="Hari Nagar"/>
    <x v="8"/>
    <s v="SC"/>
    <n v="2016"/>
    <s v="State"/>
    <s v="Ricky etc"/>
    <x v="8"/>
    <s v="P.E"/>
    <x v="1"/>
    <m/>
    <s v="Ld. Presiding Officer was on leave, hence, the case was taken up by the Ld. Link ASJ._x000a_PW M.L Meena was present who was bound-down for the next date. Case was adjourned for P.E."/>
    <s v="Ld. Presiding Officer was on leave."/>
    <d v="2017-09-12T00:00:00"/>
    <m/>
    <d v="2010-10-06T00:00:00"/>
    <m/>
    <x v="0"/>
    <m/>
  </r>
  <r>
    <s v="Sh. Kuldeep Narayan Additional Sessions Judge"/>
    <s v="Pilot Court"/>
    <s v="District and Sessions Judge, West, THC"/>
    <s v="West"/>
    <x v="7"/>
    <x v="155"/>
    <s v="412/2016"/>
    <s v="NIHAL VIHAR"/>
    <x v="44"/>
    <s v="SC"/>
    <n v="2016"/>
    <s v="State"/>
    <s v="Pardeep Sharma"/>
    <x v="15"/>
    <s v="P.E"/>
    <x v="1"/>
    <m/>
    <s v="Ld. Presiding Officer was on leave, hence, the case was taken up by the Ld. Link ASJ._x000a_PW Kuldeep was not served. He was ordered to be served through I.O Case was adjourned for P.E"/>
    <s v="Ld. Presiding Officer was on leave."/>
    <d v="2017-09-06T00:00:00"/>
    <m/>
    <d v="2016-09-15T00:00:00"/>
    <m/>
    <x v="0"/>
    <m/>
  </r>
  <r>
    <s v="Sh. Kuldeep Narayan Additional Sessions Judge"/>
    <s v="Pilot Court"/>
    <s v="District and Sessions Judge, West, THC"/>
    <s v="West"/>
    <x v="7"/>
    <x v="155"/>
    <s v="585/2016"/>
    <s v="Ranhola"/>
    <x v="2"/>
    <s v="SC"/>
    <n v="2016"/>
    <s v="State"/>
    <s v="Amit @ Meeta &amp; Ors."/>
    <x v="2"/>
    <s v="P.E"/>
    <x v="1"/>
    <m/>
    <s v="Ld. Presiding Officer was on leave, hence, the case was taken up by the Ld. Link ASJ._x000a_No PW was present._x000a_IO as well as PW ASI Parminder was summoned for the next date. Case was adjourned for PE."/>
    <s v="Ld. Presiding Officer was on leave."/>
    <d v="2017-09-11T00:00:00"/>
    <m/>
    <d v="2016-11-17T00:00:00"/>
    <m/>
    <x v="0"/>
    <m/>
  </r>
  <r>
    <s v="Sh. Kuldeep Narayan Additional Sessions Judge"/>
    <s v="Pilot Court"/>
    <s v="District and Sessions Judge, West, THC"/>
    <s v="West"/>
    <x v="7"/>
    <x v="155"/>
    <m/>
    <m/>
    <x v="51"/>
    <s v="SC"/>
    <n v="2016"/>
    <s v="State"/>
    <s v="Arshdeep @ Puneet etc"/>
    <x v="15"/>
    <s v="Final Arguments"/>
    <x v="4"/>
    <m/>
    <s v="Ld. Presiding Officer was on leave, hence, the case was taken up by the Ld. Link ASJ. Case was listed for final arguments which was adjourned for the next date."/>
    <s v="Ld. Presiding Officer was on leave."/>
    <d v="2017-09-01T00:00:00"/>
    <m/>
    <d v="2009-11-23T00:00:00"/>
    <d v="2018-02-28T00:00:00"/>
    <x v="1"/>
    <s v="CONVICTED and FINED"/>
  </r>
  <r>
    <s v="Sh. Kuldeep Narayan Additional Sessions Judge"/>
    <s v="Pilot Court"/>
    <s v="District and Sessions Judge, West, THC"/>
    <s v="West"/>
    <x v="7"/>
    <x v="155"/>
    <s v="226/2011"/>
    <s v="Moti Nagar"/>
    <x v="42"/>
    <s v="SC"/>
    <n v="2016"/>
    <s v="State"/>
    <s v="Sant Sharan Nehra etc"/>
    <x v="37"/>
    <s v="Final Arguments"/>
    <x v="4"/>
    <m/>
    <s v="Ld. Presiding Officer was on leave, hence, the case was taken up by the Ld. Link ASJ. Case was listed for final arguments which was adjourned for the next date."/>
    <s v="Ld. Presiding Officer was on leave."/>
    <d v="2017-08-18T00:00:00"/>
    <m/>
    <d v="2012-02-10T00:00:00"/>
    <m/>
    <x v="0"/>
    <m/>
  </r>
  <r>
    <s v="Sh. Kuldeep Narayan Additional Sessions Judge"/>
    <s v="Pilot Court"/>
    <s v="District and Sessions Judge, West, THC"/>
    <s v="West"/>
    <x v="7"/>
    <x v="156"/>
    <s v="326/2016"/>
    <s v="Vikas Puri"/>
    <x v="7"/>
    <s v="SC"/>
    <n v="2016"/>
    <s v="State"/>
    <s v="Nasir @ Pali etc"/>
    <x v="7"/>
    <s v="P.E"/>
    <x v="1"/>
    <n v="45"/>
    <s v="PW-13 Ct. Sunita and PW-14 HC Sudhir Sharma examined and discharged._x000a_IO filed fresh address of two doctors namely Dr. Santosh Kumar and Priyanka._x000a_Counsel for accused Aamir S/o Naiem made separate statement thereby withdrawing the bail application moved on behalf of the accused._x000a_B/W were again issued against Dr. Raghvendra for the next date._x000a_Summons were issued at fresh address of Dr. Santosh Kumar and Priyanka._x000a_7 PWs were summoned for the next two dates._x000a_Accused persons were remanded to JC till next date."/>
    <s v="No other PW was present"/>
    <d v="2017-09-05T00:00:00"/>
    <m/>
    <d v="2016-08-31T00:00:00"/>
    <m/>
    <x v="0"/>
    <m/>
  </r>
  <r>
    <s v="Sh. Kuldeep Narayan Additional Sessions Judge"/>
    <s v="Pilot Court"/>
    <s v="District and Sessions Judge, West, THC"/>
    <s v="West"/>
    <x v="7"/>
    <x v="156"/>
    <m/>
    <m/>
    <x v="35"/>
    <s v="SC"/>
    <n v="2017"/>
    <s v="State"/>
    <s v="Pintu Kumar"/>
    <x v="29"/>
    <s v="P.E"/>
    <x v="1"/>
    <n v="90"/>
    <s v="PW-10 partly examined-in-chief. His further examination-in-chief was deferred as proceedings under Section 164 Cr.PC were not found on record._x000a_PW-11 Ct. Sunil examined and discharged._x000a_Ahlmad was directed to obtain the proceedings under Section 164 CrPC and place the same on record before the next date._x000a_Case adjourned for P.E."/>
    <s v="No PW was present."/>
    <d v="2017-08-28T00:00:00"/>
    <m/>
    <d v="2016-12-22T00:00:00"/>
    <d v="2017-10-14T00:00:00"/>
    <x v="1"/>
    <s v="CONVICTED and FINED"/>
  </r>
  <r>
    <s v="Sh. Kuldeep Narayan Additional Sessions Judge"/>
    <s v="Pilot Court"/>
    <s v="District and Sessions Judge, West, THC"/>
    <s v="West"/>
    <x v="7"/>
    <x v="156"/>
    <s v="677/2016"/>
    <s v="Tilak Nagar"/>
    <x v="45"/>
    <s v="SC"/>
    <n v="2017"/>
    <s v="State"/>
    <s v="Shamsher Singh @ Shera etc"/>
    <x v="39"/>
    <s v="P.E"/>
    <x v="1"/>
    <n v="30"/>
    <s v="PW-2 HC Yogender and PW-3 Ex.Ct Narender were examined and discharged._x000a_B/W issued against PW Sukhwinder Singh and Ravinder Kaur were received back unexecuted._x000a_Fresh B/W in the sum of Rs.3,000/- each issued against PW Sukhwinder Singh and Ravinder Kaur at their fresh address to be executed through I.O._x000a_Accused Shamshar @ Shera was remanded to J.C till next date."/>
    <s v="No other PW was present."/>
    <d v="2017-09-04T00:00:00"/>
    <m/>
    <d v="2017-01-12T00:00:00"/>
    <m/>
    <x v="0"/>
    <m/>
  </r>
  <r>
    <s v="Sh. Kuldeep Narayan Additional Sessions Judge"/>
    <s v="Pilot Court"/>
    <s v="District and Sessions Judge, West, THC"/>
    <s v="West"/>
    <x v="7"/>
    <x v="156"/>
    <s v="110/2009"/>
    <s v="Khyala"/>
    <x v="3"/>
    <s v="SC"/>
    <n v="2016"/>
    <s v="State"/>
    <s v="Raj Kumar @ Gujjar"/>
    <x v="3"/>
    <s v="Mis. Arguments"/>
    <x v="7"/>
    <n v="10"/>
    <s v="Ld. Amicus Curiae for accused Hari Om moved an application for intimating treatment being given to the accused. Superintendent, Tihar Jail was directed to furnish report regarding treatement of the accused on the next date._x000a_Ld. counsel for the accused appeared at 3.45 p.m. Hence, no time left for hearing arguments on the application under Section 311 Cr.P.C._x000a_Case was adjourned for reply and arguments on the afore-said application._x000a_Accused persons were remanded to J.C till next date."/>
    <s v="Ld. counsel for accused appeared at 3.45 p.m"/>
    <d v="2017-08-24T00:00:00"/>
    <m/>
    <d v="2009-09-11T00:00:00"/>
    <m/>
    <x v="0"/>
    <m/>
  </r>
  <r>
    <s v="Sh. Kuldeep Narayan Additional Sessions Judge"/>
    <s v="Pilot Court"/>
    <s v="District and Sessions Judge, West, THC"/>
    <s v="West"/>
    <x v="7"/>
    <x v="156"/>
    <s v="226/2011"/>
    <s v="Moti Nagar"/>
    <x v="42"/>
    <s v="SC"/>
    <n v="2016"/>
    <s v="State"/>
    <s v="Sant Sharan Nehra etc"/>
    <x v="37"/>
    <s v="Final Arguments"/>
    <x v="4"/>
    <n v="10"/>
    <s v="Ld counsels for accused Aarti Sachdeva made request for adjournment which was considered and allowed._x000a_Case adjourned for final arguments._x000a_Accused persons were remanded to J.C till next date."/>
    <s v="On request of Ld. Counsels for accused Aarti Sachdeva"/>
    <d v="2017-09-12T00:00:00"/>
    <m/>
    <d v="2012-02-10T00:00:00"/>
    <m/>
    <x v="0"/>
    <m/>
  </r>
  <r>
    <s v="Sh. Kuldeep Narayan Additional Sessions Judge"/>
    <s v="Pilot Court"/>
    <s v="District and Sessions Judge, West, THC"/>
    <s v="West"/>
    <x v="7"/>
    <x v="157"/>
    <m/>
    <m/>
    <x v="9"/>
    <s v="SC"/>
    <n v="2016"/>
    <s v="State"/>
    <s v="Sher Khan etc"/>
    <x v="9"/>
    <s v="Order"/>
    <x v="6"/>
    <n v="30"/>
    <s v="Vide separate judgment, accused persons were acquitted._x000a_As per Section 365 Cr.P.C, copy was ordered to be sent to the District Magistrate concerned._x000a_File consigned to Record Room."/>
    <m/>
    <m/>
    <s v="Judgment announced"/>
    <d v="2013-10-30T00:00:00"/>
    <d v="2017-08-19T00:00:00"/>
    <x v="1"/>
    <s v="ACQUITTED"/>
  </r>
  <r>
    <s v="Sh. Kuldeep Narayan Additional Sessions Judge"/>
    <s v="Pilot Court"/>
    <s v="District and Sessions Judge, West, THC"/>
    <s v="West"/>
    <x v="7"/>
    <x v="158"/>
    <s v="296/2016"/>
    <s v="Paschim Vihar"/>
    <x v="21"/>
    <s v="SC"/>
    <n v="2016"/>
    <s v="State"/>
    <s v="Dheeraj etc."/>
    <x v="18"/>
    <s v="P.E"/>
    <x v="1"/>
    <n v="90"/>
    <s v="Fresh Vakaltnama filed on behalf of accused Dheeraj._x000a_PW-4 Chunni Lal was partly cross-examined by Ld counsel for accused persons. His further cross-examination was deferred at his request as the witness was unable to sit any longer due to his ill-health._x000a_Case adjourned for P.E._x000a_Ld. counsel for accused persons were directed to make statement u/S 294 Cr.P.C on the next date._x000a_Accused persons were sent to J.C till next date."/>
    <s v="PW- Chunni Lal was not well."/>
    <d v="2017-09-15T00:00:00"/>
    <m/>
    <d v="2016-11-16T00:00:00"/>
    <m/>
    <x v="0"/>
    <m/>
  </r>
  <r>
    <s v="Sh. Kuldeep Narayan Additional Sessions Judge"/>
    <s v="Pilot Court"/>
    <s v="District and Sessions Judge, West, THC"/>
    <s v="West"/>
    <x v="7"/>
    <x v="158"/>
    <s v="495/2016"/>
    <s v="Nangloi"/>
    <x v="49"/>
    <s v="SC"/>
    <n v="2017"/>
    <s v="State"/>
    <s v="Dharmender @ Kale"/>
    <x v="43"/>
    <s v="P.E"/>
    <x v="1"/>
    <n v="120"/>
    <s v="PW-10 SI Kalyan Singh and PW-11 Bheem Sen examined and discharged._x000a_Matter adjourned till 2 p.m awaiting PW Dr. Munish Wadhawan._x000a_PW-12 Dr. Munish Wadhawan examined and discharged._x000a_The matter was adjourned for tomorrow, the date already fixed._x000a_Accused was remanded to J.C till next date."/>
    <s v="No other PW present."/>
    <d v="2017-08-22T00:00:00"/>
    <m/>
    <d v="2017-03-09T00:00:00"/>
    <m/>
    <x v="0"/>
    <m/>
  </r>
  <r>
    <s v="Sh. Kuldeep Narayan Additional Sessions Judge"/>
    <s v="Pilot Court"/>
    <s v="District and Sessions Judge, West, THC"/>
    <s v="West"/>
    <x v="7"/>
    <x v="158"/>
    <s v="92/2010"/>
    <s v="NIHAL VIHAR"/>
    <x v="24"/>
    <s v="SC"/>
    <n v="2016"/>
    <s v="State"/>
    <s v="Vidhya Sagar etc"/>
    <x v="20"/>
    <s v="Final Arguments"/>
    <x v="4"/>
    <n v="30"/>
    <s v="Part arguments heard on behalf of State._x000a_Matter adjourned for further arguments._x000a_Accused persons were remanded to J.C till next date."/>
    <s v="Arguments were not concluded."/>
    <d v="2017-09-13T00:00:00"/>
    <m/>
    <d v="2010-11-20T00:00:00"/>
    <m/>
    <x v="0"/>
    <m/>
  </r>
  <r>
    <s v="Sh. Kuldeep Narayan Additional Sessions Judge"/>
    <s v="Pilot Court"/>
    <s v="District and Sessions Judge, West, THC"/>
    <s v="West"/>
    <x v="7"/>
    <x v="158"/>
    <m/>
    <m/>
    <x v="17"/>
    <s v="SC"/>
    <n v="2016"/>
    <s v="State"/>
    <s v="Anzar @ Raju"/>
    <x v="16"/>
    <s v="Final Arguments"/>
    <x v="4"/>
    <n v="30"/>
    <s v="Part arguments heard on behalf of State._x000a_Matter adjourned for further arguments._x000a_Accused was remanded to J.C till next date."/>
    <s v="Arguments were not concluded."/>
    <d v="2017-09-05T00:00:00"/>
    <m/>
    <d v="2013-08-12T00:00:00"/>
    <d v="2017-09-27T00:00:00"/>
    <x v="1"/>
    <s v="ACQUITTED"/>
  </r>
  <r>
    <s v="Sh. Kuldeep Narayan Additional Sessions Judge"/>
    <s v="Pilot Court"/>
    <s v="District and Sessions Judge, West, THC"/>
    <s v="West"/>
    <x v="7"/>
    <x v="159"/>
    <s v="557/2016"/>
    <s v="NIHAL VIHAR"/>
    <x v="1"/>
    <s v="SC"/>
    <n v="2016"/>
    <s v="State"/>
    <s v="Manish Kumar etc"/>
    <x v="1"/>
    <s v="P.E"/>
    <x v="1"/>
    <n v="60"/>
    <s v="PW-11 ASI Hawa Singh examined and discharged._x000a_I.O sent request for exemption on the ground that he was suffering from cold which was allowed._x000a_IO was summoned for the next date._x000a_Case was adjourned for P.E_x000a_Accused persons were remanded to J.C till next date."/>
    <s v="IO was absent."/>
    <d v="2017-08-31T00:00:00"/>
    <m/>
    <d v="2016-11-05T00:00:00"/>
    <m/>
    <x v="0"/>
    <m/>
  </r>
  <r>
    <s v="Sh. Kuldeep Narayan Additional Sessions Judge"/>
    <s v="Pilot Court"/>
    <s v="District and Sessions Judge, West, THC"/>
    <s v="West"/>
    <x v="7"/>
    <x v="159"/>
    <s v="495/2016"/>
    <s v="Nangloi"/>
    <x v="49"/>
    <s v="SC"/>
    <n v="2017"/>
    <s v="State"/>
    <s v="Dharmender @ Kale"/>
    <x v="43"/>
    <s v="P.E"/>
    <x v="1"/>
    <n v="90"/>
    <s v="PW-13 ASI Ram Kunwar, PW-14 ASI Om Prakash and PW-15 Jatin Yadav examined and discharged._x000a_8 PWs were summoned for the next three dates._x000a_Case was adjourned for P.E_x000a_Accused was remanded to J.C till next date."/>
    <s v="No other PW was present."/>
    <d v="2017-08-30T00:00:00"/>
    <m/>
    <d v="2017-03-09T00:00:00"/>
    <m/>
    <x v="0"/>
    <m/>
  </r>
  <r>
    <s v="Sh. Kuldeep Narayan Additional Sessions Judge"/>
    <s v="Pilot Court"/>
    <s v="District and Sessions Judge, West, THC"/>
    <s v="West"/>
    <x v="7"/>
    <x v="159"/>
    <s v="525/2016"/>
    <s v="Anand Parbat"/>
    <x v="52"/>
    <s v="SC"/>
    <n v="2017"/>
    <s v="State"/>
    <s v="Ravinder"/>
    <x v="15"/>
    <s v="P.E"/>
    <x v="1"/>
    <n v="30"/>
    <s v="PW-17 Dr. Sachin Mittal examined and discharged._x000a_PW SI Vidyakar was stated to be on causal leave._x000a_PW Ct. Ravi sent request for exemption on the ground that he was on arrangement._x000a_Fresh summons were issued to these two PWs alongwith two more PWs for the next date._x000a_Case adjourned for P.E_x000a_Accused was remanded to J.C till next date."/>
    <s v="No other PW was present."/>
    <d v="2017-09-06T00:00:00"/>
    <m/>
    <d v="2017-03-15T00:00:00"/>
    <m/>
    <x v="0"/>
    <m/>
  </r>
  <r>
    <s v="Sh. Kuldeep Narayan Additional Sessions Judge"/>
    <s v="Pilot Court"/>
    <s v="District and Sessions Judge, West, THC"/>
    <s v="West"/>
    <x v="7"/>
    <x v="159"/>
    <m/>
    <m/>
    <x v="53"/>
    <s v="SC"/>
    <n v="2016"/>
    <s v="State"/>
    <s v="Ranjeet Etc"/>
    <x v="45"/>
    <s v="Final Arguments"/>
    <x v="4"/>
    <n v="30"/>
    <s v="Part arguments heard on behalf of acccused Ranjeet._x000a_All accused persons were directed to furnish bail bonds under Section 437-A Cr.P.C._x000a_Case adjourned for further arguments._x000a_Accused persons were remanded to J.C till next date."/>
    <s v="Arguments were not concluded."/>
    <d v="2017-08-23T00:00:00"/>
    <m/>
    <d v="2012-05-04T00:00:00"/>
    <d v="2017-08-31T00:00:00"/>
    <x v="1"/>
    <s v="ACQUITTED"/>
  </r>
  <r>
    <s v="Sh. Kuldeep Narayan Additional Sessions Judge"/>
    <s v="Pilot Court"/>
    <s v="District and Sessions Judge, West, THC"/>
    <s v="West"/>
    <x v="7"/>
    <x v="160"/>
    <s v="514/2013"/>
    <s v="Hari Nagar"/>
    <x v="15"/>
    <s v="SC"/>
    <n v="2016"/>
    <s v="State"/>
    <s v="Pappu Yadav"/>
    <x v="15"/>
    <s v="P.E"/>
    <x v="1"/>
    <n v="10"/>
    <s v="IO sent written request for exemption from personal appearance on account of arrangement duty due to VVIP route and two procession in Karol Bagh area. Request was allowed._x000a_Fresh summons were issued to the IO for the next date._x000a_Case was adjourned for P.E_x000a_Accused was remanded to J.C till next date."/>
    <s v="No PW was present."/>
    <d v="2017-09-20T00:00:00"/>
    <m/>
    <d v="2014-02-10T00:00:00"/>
    <m/>
    <x v="0"/>
    <m/>
  </r>
  <r>
    <s v="Sh. Kuldeep Narayan Additional Sessions Judge"/>
    <s v="Pilot Court"/>
    <s v="District and Sessions Judge, West, THC"/>
    <s v="West"/>
    <x v="7"/>
    <x v="160"/>
    <m/>
    <m/>
    <x v="20"/>
    <s v="SC"/>
    <n v="2016"/>
    <s v="State"/>
    <s v="Gopal Singh etc"/>
    <x v="2"/>
    <s v="P.E"/>
    <x v="1"/>
    <n v="60"/>
    <s v="PW-14 ASI Dineshan K. further cross-examined and discharged._x000a_Case adjourned for P.E._x000a_Accused Gopal Singh was remanded to J.C till next date."/>
    <s v="No other PW was present."/>
    <d v="2017-09-04T00:00:00"/>
    <m/>
    <d v="2016-11-28T00:00:00"/>
    <d v="2018-01-30T00:00:00"/>
    <x v="1"/>
    <s v="ACQUITTED"/>
  </r>
  <r>
    <s v="Sh. Kuldeep Narayan Additional Sessions Judge"/>
    <s v="Pilot Court"/>
    <s v="District and Sessions Judge, West, THC"/>
    <s v="West"/>
    <x v="7"/>
    <x v="160"/>
    <s v="838/2016"/>
    <s v="NIHAL VIHAR"/>
    <x v="58"/>
    <s v="SC"/>
    <n v="2017"/>
    <s v="State"/>
    <s v="Pappu @ Kabir"/>
    <x v="15"/>
    <s v="P.E"/>
    <x v="1"/>
    <n v="60"/>
    <s v="PW-7 Manoj Kumar and PW-8 Ct Rohit examined and discharged._x000a_IO submitted that he had received FSL result pertaining to mobile phone and memory card. He sought time to go through the same and stated that he might file supplementary charge-sheet on the next date._x000a_Time was granted._x000a_Five PWs were summoned for the next two dates._x000a_Case was adjourned for filing FSL result/supplementary charge-sheet and P.E_x000a_Accused was remanded to J.C till next date."/>
    <s v="No other PW was present."/>
    <d v="2017-08-31T00:00:00"/>
    <m/>
    <d v="2017-04-17T00:00:00"/>
    <m/>
    <x v="0"/>
    <m/>
  </r>
  <r>
    <s v="Sh. Kuldeep Narayan Additional Sessions Judge"/>
    <s v="Pilot Court"/>
    <s v="District and Sessions Judge, West, THC"/>
    <s v="West"/>
    <x v="7"/>
    <x v="160"/>
    <m/>
    <m/>
    <x v="53"/>
    <s v="SC"/>
    <n v="2016"/>
    <s v="State"/>
    <s v="Ranjeet Etc"/>
    <x v="45"/>
    <s v="Final Arguments"/>
    <x v="4"/>
    <n v="30"/>
    <s v="Surety amount for furnishing bail bonds U/s 437A CrPC reduced to Rs.20,000/- on an application moved by the accused persons. Bail bonds under Section 437A furnished by all the accused persons._x000a_Further arguments heard._x000a_Mater was adjourned for order._x000a_Accused persons remanded to J.C till next date."/>
    <s v="Arguments were concluded today."/>
    <d v="2017-08-29T00:00:00"/>
    <m/>
    <d v="2012-05-04T00:00:00"/>
    <d v="2017-08-31T00:00:00"/>
    <x v="1"/>
    <s v="ACQUITTED"/>
  </r>
  <r>
    <s v="Sh. Kuldeep Narayan Additional Sessions Judge"/>
    <s v="Pilot Court"/>
    <s v="District and Sessions Judge, West, THC"/>
    <s v="West"/>
    <x v="7"/>
    <x v="160"/>
    <s v="563/2014"/>
    <s v="Rajouri Garden"/>
    <x v="32"/>
    <s v="SC"/>
    <n v="2016"/>
    <s v="State"/>
    <s v="Rohit Kumar etc"/>
    <x v="26"/>
    <s v="Final Arguments"/>
    <x v="4"/>
    <n v="60"/>
    <s v="Part arguments heard on behalf of the accused persons._x000a_Ld. counsel for accused persons filed certified copy evidence of one PW recorded before Juvenile Board. Ld. Counsel sought time to refer case law or move an appropriate application for taking on record said evidence at this state._x000a_Matter was adjourned for further arguments._x000a_Accused persons except accused Amit who was on bail remanded to J.C till next date."/>
    <s v="Arguments were not concluded."/>
    <d v="2017-09-04T00:00:00"/>
    <m/>
    <d v="2014-08-23T00:00:00"/>
    <m/>
    <x v="0"/>
    <m/>
  </r>
  <r>
    <s v="Sh. Kuldeep Narayan Additional Sessions Judge"/>
    <s v="Pilot Court"/>
    <s v="District and Sessions Judge, West, THC"/>
    <s v="West"/>
    <x v="7"/>
    <x v="161"/>
    <m/>
    <m/>
    <x v="46"/>
    <s v="SC"/>
    <n v="2017"/>
    <s v="State"/>
    <s v="Ashok Kumar"/>
    <x v="15"/>
    <s v="P.E"/>
    <x v="1"/>
    <n v="45"/>
    <s v="IO filed six photographs on record. Copy supplied to the accused._x000a_PW-8 ASI Bhagwati Prasad examined and discharged._x000a_PW Ct. Satish was absent despite service. B/W was issued against Ct Satish._x000a_Case adjourned for the date already fixed."/>
    <s v="No other PW was present."/>
    <d v="2017-08-25T00:00:00"/>
    <m/>
    <d v="2017-02-06T00:00:00"/>
    <d v="2017-11-30T00:00:00"/>
    <x v="1"/>
    <s v="CONVICTED and FINED"/>
  </r>
  <r>
    <s v="Sh. Kuldeep Narayan Additional Sessions Judge"/>
    <s v="Pilot Court"/>
    <s v="District and Sessions Judge, West, THC"/>
    <s v="West"/>
    <x v="7"/>
    <x v="161"/>
    <s v="854/2016"/>
    <s v="NIHAL VIHAR"/>
    <x v="50"/>
    <s v="SC"/>
    <n v="2017"/>
    <s v="State"/>
    <s v="Shamshad @ Salman &amp; Ors."/>
    <x v="44"/>
    <s v="P.E"/>
    <x v="1"/>
    <n v="90"/>
    <s v="PW-4 Bobby was partly examined-in-chief. His further examination-in-chief was deferred at request of Ld. Addl. P.F as she wanted to move an appropriate application for confronting the witness with mobile recording. _x000a_PW-4 was bound-down for the next date._x000a_Case adjourned for P.E._x000a_Two more PWs were summoned for the next date._x000a_Accused persons were remanded to J.C till next date."/>
    <s v="On request of Ld. Addl. P.P for the State for moving appropriate application."/>
    <d v="2017-09-01T00:00:00"/>
    <m/>
    <d v="2017-03-09T00:00:00"/>
    <m/>
    <x v="0"/>
    <m/>
  </r>
  <r>
    <s v="Sh. Kuldeep Narayan Additional Sessions Judge"/>
    <s v="Pilot Court"/>
    <s v="District and Sessions Judge, West, THC"/>
    <s v="West"/>
    <x v="7"/>
    <x v="161"/>
    <s v="110/2009"/>
    <s v="Khyala"/>
    <x v="3"/>
    <s v="SC"/>
    <n v="2016"/>
    <s v="State"/>
    <s v="Raj Kumar @ Gujjar"/>
    <x v="3"/>
    <s v="Mis. Arguments"/>
    <x v="7"/>
    <n v="30"/>
    <s v="Arguments on the application under Section 311 Cr.P.C moved on behalf of accused Nazmul @ Hero heard._x000a_Matter adjourned for order on the aforesaid application._x000a_Accused persons were remanded to J.C till next date."/>
    <s v="Arguments misc. on application concluded today."/>
    <d v="2017-08-31T00:00:00"/>
    <m/>
    <d v="2009-09-11T00:00:00"/>
    <m/>
    <x v="0"/>
    <m/>
  </r>
  <r>
    <s v="Sh. Kuldeep Narayan Additional Sessions Judge"/>
    <s v="Pilot Court"/>
    <s v="District and Sessions Judge, West, THC"/>
    <s v="West"/>
    <x v="7"/>
    <x v="161"/>
    <m/>
    <m/>
    <x v="23"/>
    <s v="SC"/>
    <n v="2016"/>
    <s v="State"/>
    <s v="Hira Lal &amp; etc"/>
    <x v="2"/>
    <s v="Final Arguments"/>
    <x v="4"/>
    <n v="30"/>
    <s v="Part argument heard on behalf of the parties._x000a_Case adjourned for further arguments._x000a_Accused persons were remanded to J.C till next date."/>
    <s v="Arguments were not concluded."/>
    <d v="2017-09-19T00:00:00"/>
    <m/>
    <d v="2012-09-10T00:00:00"/>
    <d v="2018-03-17T00:00:00"/>
    <x v="1"/>
    <s v="ACQUITTED"/>
  </r>
  <r>
    <s v="Sh. Kuldeep Narayan Additional Sessions Judge"/>
    <s v="Pilot Court"/>
    <s v="District and Sessions Judge, West, THC"/>
    <s v="West"/>
    <x v="7"/>
    <x v="162"/>
    <s v="214/2011"/>
    <s v="Ranhola"/>
    <x v="10"/>
    <s v="SC"/>
    <n v="2016"/>
    <s v="State"/>
    <s v="Ravinder @ Solanki etc"/>
    <x v="10"/>
    <s v="P.E"/>
    <x v="1"/>
    <n v="10"/>
    <s v="IO/Inspector A.K. Singh was absent. He was stated to be on causal leave till 31.8.2017._x000a_He was summoned for the next date._x000a_Date already fixed for 29.8.2017 was cancelled._x000a_Case was adjourned for P.E._x000a_Accused persons were remanded to J.C till next date."/>
    <s v="I.O was absent."/>
    <d v="2017-09-08T00:00:00"/>
    <m/>
    <d v="2012-02-16T00:00:00"/>
    <m/>
    <x v="0"/>
    <m/>
  </r>
  <r>
    <s v="Sh. Kuldeep Narayan Additional Sessions Judge"/>
    <s v="Pilot Court"/>
    <s v="District and Sessions Judge, West, THC"/>
    <s v="West"/>
    <x v="7"/>
    <x v="162"/>
    <m/>
    <m/>
    <x v="46"/>
    <s v="SC"/>
    <n v="2017"/>
    <s v="State"/>
    <s v="Ashok Kumar"/>
    <x v="15"/>
    <s v="P.E"/>
    <x v="1"/>
    <n v="90"/>
    <s v="PW-9 Ct. Satish and PW-10 Prem Yadav examined and discharged._x000a_PE was closed._x000a_Accused was directed to furnish bail bond under Section 437-A Cr.P.C on the next date._x000a_Case was adjourned for furnishing bail bond and recording S.A._x000a_Accused was remanded to J.C till next date."/>
    <s v="P.E closed today."/>
    <d v="2017-09-07T00:00:00"/>
    <m/>
    <d v="2017-02-06T00:00:00"/>
    <d v="2017-11-30T00:00:00"/>
    <x v="1"/>
    <s v="CONVICTED and FINED"/>
  </r>
  <r>
    <s v="Sh. Kuldeep Narayan Additional Sessions Judge"/>
    <s v="Pilot Court"/>
    <s v="District and Sessions Judge, West, THC"/>
    <s v="West"/>
    <x v="7"/>
    <x v="162"/>
    <s v="230/2011"/>
    <s v="Mundka"/>
    <x v="54"/>
    <s v="SC"/>
    <n v="2016"/>
    <s v="State"/>
    <s v="Harender Passi etc"/>
    <x v="46"/>
    <s v="Final Arguments"/>
    <x v="4"/>
    <n v="30"/>
    <s v="Part arguments heard on behalf of the State._x000a_Accused persons were directed to furnish bail bond under Section 437-A Cr.P.C in the sum of Rs.25,000/- each with one surety each in the like amount on the next date._x000a_Case adjourned for further arguments._x000a_Accused persons were remanded to J.C till next date."/>
    <s v="Arguments were not concluded."/>
    <d v="2017-09-14T00:00:00"/>
    <m/>
    <d v="2012-04-13T00:00:00"/>
    <m/>
    <x v="0"/>
    <m/>
  </r>
  <r>
    <s v="Sh. Kuldeep Narayan Additional Sessions Judge"/>
    <s v="Pilot Court"/>
    <s v="District and Sessions Judge, West, THC"/>
    <s v="West"/>
    <x v="7"/>
    <x v="162"/>
    <s v="298/2012"/>
    <s v="Hari Nagar"/>
    <x v="5"/>
    <s v="SC"/>
    <n v="2016"/>
    <s v="State"/>
    <s v="Hari Om"/>
    <x v="5"/>
    <s v="Final Arguments"/>
    <x v="4"/>
    <n v="60"/>
    <s v="Part arguments heard on behalf of the accused._x000a_Accused was directed to furnish bail bond under Section 437-A Cr.P.C in the sum of Rs.25,000/- with one surety in the like amount on the next date. \_x000a_Case adjourned for further arguments._x000a_Accused was remanded to J.C till next date."/>
    <s v="Arguments were not concluded."/>
    <d v="2017-09-15T00:00:00"/>
    <m/>
    <d v="2012-12-20T00:00:00"/>
    <m/>
    <x v="0"/>
    <m/>
  </r>
  <r>
    <s v="Sh. Kuldeep Narayan Additional Sessions Judge"/>
    <s v="Pilot Court"/>
    <s v="District and Sessions Judge, West, THC"/>
    <s v="West"/>
    <x v="7"/>
    <x v="162"/>
    <s v="495/2016"/>
    <s v="Nangloi"/>
    <x v="49"/>
    <s v="SC"/>
    <n v="2017"/>
    <s v="State"/>
    <s v="Dharmender @ Kale"/>
    <x v="43"/>
    <s v="P.E (Bail application)"/>
    <x v="1"/>
    <n v="15"/>
    <s v="Ld. counsel for the accused stated that he wanted to withdraw the bail application. His statement was recorded separately._x000a_In view of the statement, the bail application was dismissed as withdrawn._x000a_Case adjourned for the date already fixed."/>
    <m/>
    <d v="2017-08-30T00:00:00"/>
    <m/>
    <d v="2017-03-09T00:00:00"/>
    <m/>
    <x v="0"/>
    <m/>
  </r>
  <r>
    <s v="Sh. Kuldeep Narayan Additional Sessions Judge"/>
    <s v="Pilot Court"/>
    <s v="District and Sessions Judge, West, THC"/>
    <s v="West"/>
    <x v="7"/>
    <x v="163"/>
    <s v="313/2016"/>
    <s v="Khyala"/>
    <x v="0"/>
    <s v="SC"/>
    <n v="2016"/>
    <s v="State"/>
    <s v="Sanjay Kr. Sahu &amp; Ors"/>
    <x v="0"/>
    <s v="P.E"/>
    <x v="1"/>
    <n v="30"/>
    <s v="IO Inspector Subhash Malik and Ct. Naveen sent request for exemption from personal appearance being on heavy security arrangement on account of Baba Ram Rahim case. The request was allowed._x000a_PW ASI Ajeet Singh was absent. B/W issued against him._x000a_PW Priya was present. However, Ld. Addl. P.P for the State sought time to examine PW Priya in the presence of the I.O after her identification. Request was considered and allowed. PW Priya was bound-down for the next date._x000a_Arguments were heard on the application under Section 311 Cr.PC moved on behalf of accused Jitender Kumar to recall PW-17 Shishir Malhotra. The application was allowed PW Shishir Malhotra was summoned for the next date._x000a_Case was adjourned for P.E_x000a_Accused persons were remanded to J.C till next date."/>
    <s v="IO, PW-Naveen and PW ASI Ajeet were not present._x000a_On request of Ld. Addl. PP for the State as she wanted to examine PW-Priya in the presence of the I.O."/>
    <d v="2017-09-15T00:00:00"/>
    <m/>
    <d v="2016-10-26T00:00:00"/>
    <m/>
    <x v="0"/>
    <m/>
  </r>
  <r>
    <s v="Sh. Kuldeep Narayan Additional Sessions Judge"/>
    <s v="Pilot Court"/>
    <s v="District and Sessions Judge, West, THC"/>
    <s v="West"/>
    <x v="7"/>
    <x v="163"/>
    <m/>
    <m/>
    <x v="35"/>
    <s v="SC"/>
    <n v="2017"/>
    <s v="State"/>
    <s v="Pintu Kumar"/>
    <x v="29"/>
    <s v="P.E"/>
    <x v="1"/>
    <n v="60"/>
    <s v="PW-10 SI Manoj Chahar further examined-in-chief and partly cross-examined. His further cross-examination was deferred on request of counsel for the accused as he needed assistance of senior counsel to conclude the cross-examination. _x000a_Case was adjourned for P.E"/>
    <s v="On request of Ld. Counsel for accused as he needed assistance of senior counsel."/>
    <d v="2017-09-06T00:00:00"/>
    <m/>
    <d v="2016-12-22T00:00:00"/>
    <d v="2017-10-14T00:00:00"/>
    <x v="1"/>
    <s v="CONVICTED and FINED"/>
  </r>
  <r>
    <s v="Sh. Kuldeep Narayan Additional Sessions Judge"/>
    <s v="Pilot Court"/>
    <s v="District and Sessions Judge, West, THC"/>
    <s v="West"/>
    <x v="7"/>
    <x v="163"/>
    <s v="840/2016"/>
    <s v="Ranhola"/>
    <x v="48"/>
    <s v="SC"/>
    <n v="2017"/>
    <s v="State"/>
    <s v="Sandeep Sehrawat Etc"/>
    <x v="9"/>
    <s v="P.E"/>
    <x v="1"/>
    <n v="10"/>
    <s v="PW IO/Inspector Sunil Kumar and PW Anand Prakash sent request for exemption from personal appearance on account of heavy security arrangement duty which was considered and allowed._x000a_Both the PWs were summoned for the next date._x000a_Case was adjourned for P.E._x000a_Accused persons were remanded to J.C till next date."/>
    <s v="No PW was present. PWs sent request for exemption from personal appearance due to duty in security arrangement for Baba Ram Rahim case."/>
    <d v="2017-09-18T00:00:00"/>
    <m/>
    <d v="2017-02-17T00:00:00"/>
    <m/>
    <x v="0"/>
    <m/>
  </r>
  <r>
    <s v="Sh. Kuldeep Narayan Additional Sessions Judge"/>
    <s v="Pilot Court"/>
    <s v="District and Sessions Judge, West, THC"/>
    <s v="West"/>
    <x v="7"/>
    <x v="163"/>
    <m/>
    <m/>
    <x v="16"/>
    <s v="SC"/>
    <n v="2016"/>
    <s v="State"/>
    <s v="Mithlesh"/>
    <x v="15"/>
    <s v="Statement of Accused"/>
    <x v="2"/>
    <n v="10"/>
    <s v="Questions to be put to the accused for recording her statement under Section 313 Cr.P.C were not prepared. _x000a_Matter adjourned for recording S.A."/>
    <s v="Questions to be put the accused were not prepared."/>
    <d v="2017-09-15T00:00:00"/>
    <m/>
    <d v="2014-08-07T00:00:00"/>
    <d v="2017-10-31T00:00:00"/>
    <x v="1"/>
    <s v="ACQUITTED"/>
  </r>
  <r>
    <s v="Sh. Kuldeep Narayan Additional Sessions Judge"/>
    <s v="Pilot Court"/>
    <s v="District and Sessions Judge, West, THC"/>
    <s v="West"/>
    <x v="7"/>
    <x v="163"/>
    <m/>
    <m/>
    <x v="39"/>
    <s v="SC"/>
    <n v="2016"/>
    <s v="State"/>
    <s v="Jatin etc"/>
    <x v="13"/>
    <s v="Final Arguments"/>
    <x v="4"/>
    <n v="90"/>
    <s v="Part arguments heard on behalf of the State._x000a_Matter adjourned for further arguments."/>
    <s v="Arguments were not concluded."/>
    <d v="2017-09-25T00:00:00"/>
    <m/>
    <d v="2012-04-20T00:00:00"/>
    <d v="2018-01-31T00:00:00"/>
    <x v="1"/>
    <s v="ACQUITTED"/>
  </r>
  <r>
    <s v="Sh. Kuldeep Narayan Additional Sessions Judge"/>
    <s v="Pilot Court"/>
    <s v="District and Sessions Judge, West, THC"/>
    <s v="West"/>
    <x v="7"/>
    <x v="164"/>
    <s v="198/16/0"/>
    <s v="Khyala"/>
    <x v="38"/>
    <s v="SC"/>
    <n v="2016"/>
    <s v="State"/>
    <s v="Vedpal etc"/>
    <x v="33"/>
    <s v="P.E"/>
    <x v="1"/>
    <n v="90"/>
    <s v="PW-1 Mujammil was further examined-in-chief, cross-examined and discharged. BWs were issued against IO/Inspector Rajni Chopra and PW-SI Yad Ram returnable for the next date._x000a_PW-Prem Chand and PW-Dr. V.K Verma were summoned for the next date. Case adjourned for PE._x000a_Accused persons were remanded to JC till the next date."/>
    <s v="No other PW was present."/>
    <d v="2017-09-18T00:00:00"/>
    <m/>
    <d v="2016-08-03T00:00:00"/>
    <m/>
    <x v="0"/>
    <m/>
  </r>
  <r>
    <s v="Sh. Kuldeep Narayan Additional Sessions Judge"/>
    <s v="Pilot Court"/>
    <s v="District and Sessions Judge, West, THC"/>
    <s v="West"/>
    <x v="7"/>
    <x v="164"/>
    <s v="331/2016"/>
    <s v="Anand Parbat"/>
    <x v="41"/>
    <s v="SC"/>
    <n v="2016"/>
    <s v="State"/>
    <s v="Dharam Singh @ Billa"/>
    <x v="15"/>
    <s v="P.E"/>
    <x v="1"/>
    <n v="15"/>
    <s v="PW-6 HC Damador, was examined-in-chief, cross-examined and discharged._x000a_In view of the submission of the IO that FSL result in the present case would be received within a week and would be filed alongwith the supplementary chargesheet, PW-Ct.Ajay was discharged unexamined._x000a_Case adjourned for PE for the date already fixed i.e. 30.08.2017."/>
    <s v="On the request of IO as the FSL result was not received."/>
    <d v="2017-08-30T00:00:00"/>
    <m/>
    <d v="2016-11-04T00:00:00"/>
    <m/>
    <x v="0"/>
    <m/>
  </r>
  <r>
    <s v="Sh. Kuldeep Narayan Additional Sessions Judge"/>
    <s v="Pilot Court"/>
    <s v="District and Sessions Judge, West, THC"/>
    <s v="West"/>
    <x v="7"/>
    <x v="164"/>
    <s v="162/2012"/>
    <s v="Ranjit Nagar"/>
    <x v="40"/>
    <s v="SC"/>
    <n v="2016"/>
    <s v="State"/>
    <s v="Mohd. Kayum @ Imran Etc"/>
    <x v="35"/>
    <s v="P.E"/>
    <x v="1"/>
    <n v="15"/>
    <s v="Written explanations regarding deposition of case property with the District Nazir and auction of case property was filed by Inspector Prahlad Singh/ SHO Ranjeet Nagar and Shri Y.D Sharma, District Nazir._x000a_On request of Ld. Addl. PP for the State, PW-Nasruddin Ansari, who was a native of Nepal was ordered to be summoned for 11.12.2017 through IO through Ministry of Home Affairs as per guidelines prescribed for the same._x000a_Case adjourned for consideration of explanations furnished today."/>
    <s v="No PW was present."/>
    <d v="2017-09-11T00:00:00"/>
    <m/>
    <d v="2016-11-26T00:00:00"/>
    <m/>
    <x v="0"/>
    <m/>
  </r>
  <r>
    <s v="Sh. Kuldeep Narayan Additional Sessions Judge"/>
    <s v="Pilot Court"/>
    <s v="District and Sessions Judge, West, THC"/>
    <s v="West"/>
    <x v="7"/>
    <x v="164"/>
    <m/>
    <m/>
    <x v="53"/>
    <s v="SC"/>
    <n v="2016"/>
    <s v="State"/>
    <s v="Ranjeet Etc"/>
    <x v="45"/>
    <s v="Order"/>
    <x v="5"/>
    <n v="10"/>
    <s v="One application moved on behalf of accused Sanjay seeking change of surety was allowed. Fresh bail bonds were furnished and previous bail bonds were cancelled. Case adjourned for orders."/>
    <s v="Order was not ready."/>
    <d v="2017-08-31T00:00:00"/>
    <m/>
    <d v="2012-05-04T00:00:00"/>
    <d v="2017-08-31T00:00:00"/>
    <x v="1"/>
    <s v="ACQUITTED"/>
  </r>
  <r>
    <s v="Sh. Kuldeep Narayan Additional Sessions Judge"/>
    <s v="Pilot Court"/>
    <s v="District and Sessions Judge, West, THC"/>
    <s v="West"/>
    <x v="7"/>
    <x v="164"/>
    <s v="189/2009"/>
    <s v="Kirti Nagar"/>
    <x v="6"/>
    <s v="SC"/>
    <n v="2016"/>
    <s v="State"/>
    <s v="Ravi @Rambo"/>
    <x v="6"/>
    <s v="Final Arguments"/>
    <x v="4"/>
    <n v="10"/>
    <s v="Ld. counsel for accused Ravi @ Rambo sought time to file written arguments which was allowed._x000a_Case adjourned for final arguments._x000a_Accused persons were remanded to J.C till next date."/>
    <s v="On request of Ld. counsel for accused Ravi as he wanted to file written arguments before advancing oral arguments."/>
    <d v="2017-09-20T00:00:00"/>
    <m/>
    <d v="2009-10-21T00:00:00"/>
    <m/>
    <x v="0"/>
    <m/>
  </r>
  <r>
    <s v="Sh. Kuldeep Narayan Additional Sessions Judge"/>
    <s v="Pilot Court"/>
    <s v="District and Sessions Judge, West, THC"/>
    <s v="West"/>
    <x v="7"/>
    <x v="165"/>
    <s v="331/2016"/>
    <s v="Anand Parbat"/>
    <x v="41"/>
    <s v="SC"/>
    <n v="2016"/>
    <s v="State"/>
    <s v="Dharam Singh @ Billa"/>
    <x v="15"/>
    <s v="P.E"/>
    <x v="1"/>
    <n v="45"/>
    <s v="PW-7 Labh Singh @ Chamkila was examined-in-chief, cross-examined and was discharged. PW-Shadia was summoned through IO for the next date. PW-Ct. Vicky, Pw-Dr. Himanshu Aggarwal and PW-Dr. Rishi Solanki were also summoned for the next date._x000a_Case adjourned for PE._x000a_Accused was remanded to JC till the next date."/>
    <s v="No other PW was present."/>
    <d v="2017-09-20T00:00:00"/>
    <m/>
    <d v="2016-11-04T00:00:00"/>
    <m/>
    <x v="0"/>
    <m/>
  </r>
  <r>
    <s v="Sh. Kuldeep Narayan Additional Sessions Judge"/>
    <s v="Pilot Court"/>
    <s v="District and Sessions Judge, West, THC"/>
    <s v="West"/>
    <x v="7"/>
    <x v="165"/>
    <s v="495/2016"/>
    <s v="Nangloi"/>
    <x v="49"/>
    <s v="SC"/>
    <n v="2017"/>
    <s v="State"/>
    <s v="Dharmender @ Kale"/>
    <x v="43"/>
    <s v="P.E"/>
    <x v="1"/>
    <n v="60"/>
    <s v="PW-16 Ct. Satish, PW-17 Ct. Shankar, PW-18 HC Atar Singh and PW-19 HC Rajul were examined-in-chief, cross-examined and discharged._x000a_Summons sent to IO received with request which was allowed._x000a_Case adjourned for PE._x000a_Accused was remanded to JC till the next date."/>
    <s v="No other PW was summoned for today."/>
    <d v="2017-09-05T00:00:00"/>
    <m/>
    <d v="2017-03-09T00:00:00"/>
    <m/>
    <x v="0"/>
    <m/>
  </r>
  <r>
    <s v="Sh. Kuldeep Narayan Additional Sessions Judge"/>
    <s v="Pilot Court"/>
    <s v="District and Sessions Judge, West, THC"/>
    <s v="West"/>
    <x v="7"/>
    <x v="165"/>
    <s v="746/2016"/>
    <s v="Hari Nagar"/>
    <x v="57"/>
    <s v="SC"/>
    <n v="2017"/>
    <s v="State"/>
    <s v="Sagar etc"/>
    <x v="2"/>
    <s v="P.E"/>
    <x v="1"/>
    <n v="60"/>
    <s v="PW-3 Nitesh was partly examined-in-chief and cross-examined by the Ld. Addl. PP for the State. He was bound down for the next date._x000a_Summons sent to IO received with request which was allowed._x000a_BWs were issued against PW-ASI Dharamjeet, who was absent despite service of summons for today._x000a_Case adjourned for PE._x000a_Accused persons were remanded to JC."/>
    <s v="Paucity of time."/>
    <d v="2017-09-22T00:00:00"/>
    <m/>
    <d v="2017-04-01T00:00:00"/>
    <m/>
    <x v="0"/>
    <m/>
  </r>
  <r>
    <s v="Sh. Kuldeep Narayan Additional Sessions Judge"/>
    <s v="Pilot Court"/>
    <s v="District and Sessions Judge, West, THC"/>
    <s v="West"/>
    <x v="7"/>
    <x v="165"/>
    <s v="456/2012"/>
    <s v="Rajouri Garden"/>
    <x v="28"/>
    <s v="SC"/>
    <n v="2016"/>
    <s v="State"/>
    <s v="Darshan Singh"/>
    <x v="23"/>
    <s v="D.E"/>
    <x v="3"/>
    <n v="10"/>
    <s v="An application for adjournment was moved on behalf of the accused stating that DW Sukhchan Singh is not well. Application was allowed. Matter was adjourned for D.E._x000a_Accused was remanded to J.C till next date."/>
    <s v="No DW was present."/>
    <d v="2017-09-20T00:00:00"/>
    <m/>
    <d v="2013-02-21T00:00:00"/>
    <m/>
    <x v="0"/>
    <m/>
  </r>
  <r>
    <s v="Sh. Kuldeep Narayan Additional Sessions Judge"/>
    <s v="Pilot Court"/>
    <s v="District and Sessions Judge, West, THC"/>
    <s v="West"/>
    <x v="7"/>
    <x v="165"/>
    <s v="336/2013"/>
    <s v="Ranhola"/>
    <x v="22"/>
    <s v="SC"/>
    <n v="2016"/>
    <s v="State"/>
    <s v="Chander Bhan etc"/>
    <x v="19"/>
    <s v="Final Arguments"/>
    <x v="4"/>
    <n v="10"/>
    <s v="Adjournment was prayed on behalf of the accused persons stating that the main counsel was busy in a personal matter at Rohini court. The request was allowed._x000a_Case was adjourned for final arguments._x000a_Accused Chander Bhan was remanded to J.C till next date."/>
    <s v="Counsel for the accused persons was not available being busy in personal matter at Rohini Courts."/>
    <d v="2017-09-18T00:00:00"/>
    <m/>
    <d v="2014-01-15T00:00:00"/>
    <m/>
    <x v="0"/>
    <m/>
  </r>
  <r>
    <s v="Sh. Kuldeep Narayan Additional Sessions Judge"/>
    <s v="Pilot Court"/>
    <s v="District and Sessions Judge, West, THC"/>
    <s v="West"/>
    <x v="7"/>
    <x v="166"/>
    <s v="557/2016"/>
    <s v="NIHAL VIHAR"/>
    <x v="1"/>
    <s v="SC"/>
    <n v="2016"/>
    <s v="State"/>
    <s v="Manish Kumar"/>
    <x v="1"/>
    <s v="P.E"/>
    <x v="1"/>
    <n v="30"/>
    <s v="Two applications, one u/s 311 Cr.P.C and the other for filing the FSL result were moved on behalf of the State. In view of the no objection on behalf of counsel for both the accused persons, both the applications were allowed. Accordingly, names of witnesses namely SI Sumit, SI Sri Krishan and Ms. L. Babyto Devi were allowed to be included in the list of witnesses. All were summoned for two respective next dates._x000a_Case adjourned for PE._x000a_Both the accused persons were remanded to JC till the next date."/>
    <s v="Two applications moved on behalf of the State were disposed off today._x000a_No PW was present."/>
    <d v="2017-09-18T00:00:00"/>
    <m/>
    <d v="2016-11-05T00:00:00"/>
    <m/>
    <x v="0"/>
    <m/>
  </r>
  <r>
    <s v="Sh. Kuldeep Narayan Additional Sessions Judge"/>
    <s v="Pilot Court"/>
    <s v="District and Sessions Judge, West, THC"/>
    <s v="West"/>
    <x v="7"/>
    <x v="166"/>
    <s v="838/2016"/>
    <s v="NIHAL VIHAR"/>
    <x v="58"/>
    <s v="SC"/>
    <n v="2017"/>
    <s v="State"/>
    <s v="Pappu @ Kabir"/>
    <x v="15"/>
    <s v="P.E"/>
    <x v="1"/>
    <n v="10"/>
    <s v="Ct. Sunil and Ct. Parvinder sent written request for exemption from their personal appearance on the ground of their ill-health. The request was allowed._x000a_Case adjourned for P.E._x000a_Accused was remanded to J.C till next date."/>
    <s v="No PW was present."/>
    <d v="2017-09-01T00:00:00"/>
    <m/>
    <d v="2017-04-17T00:00:00"/>
    <m/>
    <x v="0"/>
    <m/>
  </r>
  <r>
    <s v="Sh. Kuldeep Narayan Additional Sessions Judge"/>
    <s v="Pilot Court"/>
    <s v="District and Sessions Judge, West, THC"/>
    <s v="West"/>
    <x v="7"/>
    <x v="166"/>
    <s v="831/2007"/>
    <s v="Tilak Nagar"/>
    <x v="36"/>
    <s v="SC"/>
    <n v="2016"/>
    <s v="State"/>
    <s v="Mulakh Raj"/>
    <x v="30"/>
    <s v="Statement of Accused"/>
    <x v="2"/>
    <n v="120"/>
    <s v="Argument heard on application under Section 311 Cr.P.C moved on behalf of accused Tarun Phool which was considered and dismissed._x000a_Statement of all the five accused persons under Sec. 313 Cr.P.C was recorded separately. The accused persons chose to lead evidence in defence._x000a_Case was adjourned for D.E."/>
    <s v="Statement of accused persons U/s 313 Cr.P.C recorded today."/>
    <d v="2017-09-19T00:00:00"/>
    <m/>
    <d v="2008-06-04T00:00:00"/>
    <m/>
    <x v="0"/>
    <m/>
  </r>
  <r>
    <s v="Sh. Kuldeep Narayan Additional Sessions Judge"/>
    <s v="Pilot Court"/>
    <s v="District and Sessions Judge, West, THC"/>
    <s v="West"/>
    <x v="7"/>
    <x v="166"/>
    <s v="110/2009"/>
    <s v="Khyala"/>
    <x v="3"/>
    <s v="SC"/>
    <n v="2016"/>
    <s v="State"/>
    <s v="Raj Kumar @ Gujjar"/>
    <x v="3"/>
    <s v="Order on Misc. Application"/>
    <x v="5"/>
    <n v="30"/>
    <s v="Application under Section 311 Cr.P.C for re-opening defence evidence and summoning defence witnesses moved on behalf of accused Nazmul was dismissed._x000a_Another application for taking treatment moved on behalf of accused Hari Om was also considered. Jail Superintendent was directed to get the accused treated from Safdarjung and file a report in this regard._x000a_Case was adjourned for final arguments._x000a_Accused persons were remanded to J.C till next date."/>
    <s v="Application u/S 311 Cr.P.C was disposed of today."/>
    <d v="2017-09-21T00:00:00"/>
    <m/>
    <d v="2009-09-11T00:00:00"/>
    <m/>
    <x v="0"/>
    <m/>
  </r>
  <r>
    <s v="Sh. Kuldeep Narayan Additional Sessions Judge"/>
    <s v="Pilot Court"/>
    <s v="District and Sessions Judge, West, THC"/>
    <s v="West"/>
    <x v="7"/>
    <x v="166"/>
    <m/>
    <m/>
    <x v="53"/>
    <s v="SC"/>
    <n v="2016"/>
    <s v="State"/>
    <s v="Ranjeet Etc"/>
    <x v="45"/>
    <s v="Order"/>
    <x v="6"/>
    <n v="30"/>
    <s v="Vide separate judgment, accused persons were acquitted._x000a_As per Section 365 Cr.P.C, copy was ordered to be sent to the District Magistrate concerned._x000a_File consigned to Record Room."/>
    <m/>
    <m/>
    <s v="Judgment announced."/>
    <d v="2012-05-04T00:00:00"/>
    <d v="2017-08-31T00:00:00"/>
    <x v="1"/>
    <s v="ACQUITTED"/>
  </r>
  <r>
    <s v="Sh. Kuldeep Narayan Additional Sessions Judge"/>
    <s v="Pilot Court"/>
    <s v="District and Sessions Judge, West, THC"/>
    <s v="West"/>
    <x v="7"/>
    <x v="166"/>
    <s v="115/2012"/>
    <s v="Mundka"/>
    <x v="11"/>
    <s v="SC"/>
    <n v="2016"/>
    <s v="State"/>
    <s v="Vikrant etc"/>
    <x v="11"/>
    <s v="Final Arguments"/>
    <x v="4"/>
    <n v="10"/>
    <s v="Adjournment was prayed on behalf of accused Rohit Sharma on the ground that the main counsel was stuck at Rohini courts and was unable to appear even after lunch._x000a_Request was allowed._x000a_None was present for other accused persons._x000a_Case was adjourned for final arguments._x000a_Accused persons were remanded to J.C till next date."/>
    <s v="Counsel for accused persons were not present."/>
    <d v="2017-09-22T00:00:00"/>
    <m/>
    <d v="2012-09-28T00:00:00"/>
    <m/>
    <x v="0"/>
    <m/>
  </r>
  <r>
    <s v="Sh. Kuldeep Narayan Additional Sessions Judge"/>
    <s v="Pilot Court"/>
    <s v="District and Sessions Judge, West, THC"/>
    <s v="West"/>
    <x v="8"/>
    <x v="167"/>
    <s v="854/2016"/>
    <s v="NIHAL VIHAR"/>
    <x v="50"/>
    <s v="SC"/>
    <n v="2017"/>
    <s v="State"/>
    <s v="Shamshad @ Salman &amp; Ors."/>
    <x v="44"/>
    <s v="P.E"/>
    <x v="1"/>
    <n v="20"/>
    <s v="PW Ct. Sanjay was unserved._x000a_PW ASI Hawa Singh was present. However, he was discharged unexamined on request of Ld. Addl. P.P who submitted that PW ASI Hawa Singh was the first I.O in the case._x000a_IO also submitted that he seized the mobile having recording of conversation of PW Bobby and Imran and would file the supplementary charge-sheet within one month. He requested that PW Bobby be examined after filing of supplementary charge-sheet. Request was allowed._x000a_Case was adjourned for P.E_x000a_Three PWs were summoned for the next date._x000a_Accused persons were remanded to J.C till next date."/>
    <s v="On request of Ld. Addl. P.P for the State PW Hawa Singh was discharged unexamined."/>
    <d v="2017-09-19T00:00:00"/>
    <m/>
    <d v="2017-03-09T00:00:00"/>
    <m/>
    <x v="0"/>
    <m/>
  </r>
  <r>
    <s v="Sh. Kuldeep Narayan Additional Sessions Judge"/>
    <s v="Pilot Court"/>
    <s v="District and Sessions Judge, West, THC"/>
    <s v="West"/>
    <x v="8"/>
    <x v="167"/>
    <s v="542/2016"/>
    <s v="Anand Parbat"/>
    <x v="55"/>
    <s v="SC"/>
    <n v="2017"/>
    <s v="State"/>
    <s v="Durga @ Darga"/>
    <x v="15"/>
    <s v="P.E"/>
    <x v="1"/>
    <n v="60"/>
    <s v="PW-3 Bansidhar Meena, Teshildar and PW Dr. Arun Kumar were examined and discharged._x000a_3 PWs were summoned for the next date._x000a_Case adjourned for P.E_x000a_Accused was remanded to J.C till next date."/>
    <s v="No other PW was present."/>
    <d v="2017-09-21T00:00:00"/>
    <m/>
    <d v="2017-03-23T00:00:00"/>
    <m/>
    <x v="0"/>
    <m/>
  </r>
  <r>
    <s v="Sh. Kuldeep Narayan Additional Sessions Judge"/>
    <s v="Pilot Court"/>
    <s v="District and Sessions Judge, West, THC"/>
    <s v="West"/>
    <x v="8"/>
    <x v="167"/>
    <s v="838/2016"/>
    <s v="NIHAL VIHAR"/>
    <x v="58"/>
    <s v="SC"/>
    <n v="2017"/>
    <s v="State"/>
    <s v="Pappu @ Kabir"/>
    <x v="15"/>
    <s v="P.E"/>
    <x v="1"/>
    <n v="90"/>
    <s v="PW-9 ASI Om Prakash, PW-10, SI Kalyan Singh and PW-11, Ct. Nemi Chand were examined and discharged._x000a_More time was sought by the I.O to file supplementary charge-sheet._x000a_Case was adjourned for P.E._x000a_9 PWs were summoned for the next three dates._x000a_Accused persons were remanded to J.C till next date."/>
    <s v="No other PW was present."/>
    <d v="2017-10-10T00:00:00"/>
    <m/>
    <d v="2017-04-17T00:00:00"/>
    <m/>
    <x v="0"/>
    <m/>
  </r>
  <r>
    <s v="Sh. Kuldeep Narayan Additional Sessions Judge"/>
    <s v="Pilot Court"/>
    <s v="District and Sessions Judge, West, THC"/>
    <s v="West"/>
    <x v="8"/>
    <x v="167"/>
    <m/>
    <m/>
    <x v="51"/>
    <s v="SC"/>
    <n v="2016"/>
    <s v="State"/>
    <s v="Arshdeep @ Puneet etc"/>
    <x v="15"/>
    <s v="Final Arguments"/>
    <x v="4"/>
    <n v="30"/>
    <s v="Part arguments heard on behalf of the State. Case adjourned for further arguments._x000a_Accused was remanded to JC till the next date."/>
    <s v="Arguments were not concluded."/>
    <d v="2017-09-27T00:00:00"/>
    <m/>
    <d v="2009-11-23T00:00:00"/>
    <d v="2018-02-28T00:00:00"/>
    <x v="1"/>
    <s v="CONVICTED and FINED"/>
  </r>
  <r>
    <s v="Sh. Kuldeep Narayan Additional Sessions Judge"/>
    <s v="Pilot Court"/>
    <s v="District and Sessions Judge, West, THC"/>
    <s v="West"/>
    <x v="8"/>
    <x v="168"/>
    <m/>
    <m/>
    <x v="20"/>
    <s v="SC"/>
    <n v="2016"/>
    <s v="State"/>
    <s v="Gopal Singh"/>
    <x v="15"/>
    <s v="P.E"/>
    <x v="1"/>
    <n v="15"/>
    <s v="Summons sent to IO received served, however, he was not present. In view of the submission made by the MHC(M) in the present case that IO was busy in the police station, IO was exempted from personal appearance. He was summoned again for the next date._x000a_Summons sent to PW HC Ram Chander received with request which was declined. BWs were issued against him for the next date._x000a_Case adjourned for PE._x000a_Accused Gopal Singh was remanded to JC till the next date."/>
    <s v="No PW was present."/>
    <d v="2017-09-07T00:00:00"/>
    <m/>
    <d v="2016-11-28T00:00:00"/>
    <d v="2018-01-30T00:00:00"/>
    <x v="1"/>
    <s v="ACQUITTED"/>
  </r>
  <r>
    <s v="Sh. Kuldeep Narayan Additional Sessions Judge"/>
    <s v="Pilot Court"/>
    <s v="District and Sessions Judge, West, THC"/>
    <s v="West"/>
    <x v="8"/>
    <x v="168"/>
    <s v="677/2016"/>
    <s v="Tilak Nagar"/>
    <x v="45"/>
    <s v="SC"/>
    <n v="2017"/>
    <s v="State"/>
    <s v="Shamsher Singh @ Shera etc"/>
    <x v="39"/>
    <s v="P.E"/>
    <x v="1"/>
    <n v="120"/>
    <s v="PW-4 Manish Kumar, PW-5 Harjeet Singh were examined-in-chief, cross-examined and discharged._x000a_PW-6 Ravinder Kaur was partly examined-in-chief. Her further examination-in-chief was deferred as she was not feeling well. She was bound down for the next date._x000a_PW Hira Devi, PW Ct. Satish and PW SI Devender Singh were summoned for the next date. IO as well as MHC(M) were summoned for the next date._x000a_Case adjourned for PE._x000a_Accused Shamsher Singh @ Shera was remanded to JC till the next date."/>
    <s v="PW-6 Ravinder Kaur was not feeling well."/>
    <d v="2017-09-22T00:00:00"/>
    <m/>
    <d v="2017-01-12T00:00:00"/>
    <m/>
    <x v="0"/>
    <m/>
  </r>
  <r>
    <s v="Sh. Kuldeep Narayan Additional Sessions Judge"/>
    <s v="Pilot Court"/>
    <s v="District and Sessions Judge, West, THC"/>
    <s v="West"/>
    <x v="8"/>
    <x v="168"/>
    <s v="793/2016"/>
    <s v="Ranhola"/>
    <x v="47"/>
    <s v="SC"/>
    <n v="2017"/>
    <s v="State"/>
    <s v="Dev Sharan"/>
    <x v="41"/>
    <s v="P.E"/>
    <x v="1"/>
    <n v="10"/>
    <s v="Summons sent to IO and PW- SI Praveen Kumar received with requests which were considered and allowed._x000a_Case adjourned for PE for the date already fixed._x000a_Accused was remanded to JC till the next date."/>
    <s v="No PW was present."/>
    <d v="2017-09-05T00:00:00"/>
    <m/>
    <d v="2017-02-10T00:00:00"/>
    <m/>
    <x v="0"/>
    <m/>
  </r>
  <r>
    <s v="Sh. Kuldeep Narayan Additional Sessions Judge"/>
    <s v="Pilot Court"/>
    <s v="District and Sessions Judge, West, THC"/>
    <s v="West"/>
    <x v="8"/>
    <x v="168"/>
    <s v="563/2014"/>
    <s v="Rajouri Garden"/>
    <x v="32"/>
    <s v="SC"/>
    <n v="2016"/>
    <s v="State"/>
    <s v="Rohit Kumar etc"/>
    <x v="26"/>
    <s v="Final Arguments"/>
    <x v="4"/>
    <n v="10"/>
    <s v="One application u/s 311 Cr.P.C was moved on behalf of the accused persons. Copy supplied._x000a_Case adjourned for reply/arguments on the above-said application._x000a_Accused persons namely, Shashi, Rohit and Ramesh were remanded to JC."/>
    <s v="One application u/s 311 Cr.P.C was moved today."/>
    <d v="2017-09-21T00:00:00"/>
    <m/>
    <d v="2014-08-23T00:00:00"/>
    <m/>
    <x v="0"/>
    <m/>
  </r>
  <r>
    <s v="Sh. Kuldeep Narayan Additional Sessions Judge"/>
    <s v="Pilot Court"/>
    <s v="District and Sessions Judge, West, THC"/>
    <s v="West"/>
    <x v="8"/>
    <x v="169"/>
    <s v="326/2016"/>
    <s v="Vikas Puri"/>
    <x v="7"/>
    <s v="SC"/>
    <n v="2016"/>
    <s v="State"/>
    <s v="Nasir @ Poli etc"/>
    <x v="7"/>
    <s v="P.E"/>
    <x v="1"/>
    <n v="60"/>
    <s v="PW-15 Dr. Santosh Kumar and PW-16 Munnu were examined-in-chief, cross-examined and discharged. PW-Gulfam Kumar was discharged unexamined as he had not brought the original documents. He was bound down for the next date._x000a_In view of the statement made by the Ld. Special PP for the State, witnesses namely Smt. Suman Kapoor, Dr. Raghvender Deo and Priyanka were dropped from the list of witnesses._x000a_Case adjourned for PE for the date already fixed._x000a_All the accused persons were remanded to JC till the next date."/>
    <s v="No other PW was present."/>
    <d v="2017-09-07T00:00:00"/>
    <m/>
    <d v="2016-08-31T00:00:00"/>
    <m/>
    <x v="0"/>
    <m/>
  </r>
  <r>
    <s v="Sh. Kuldeep Narayan Additional Sessions Judge"/>
    <s v="Pilot Court"/>
    <s v="District and Sessions Judge, West, THC"/>
    <s v="West"/>
    <x v="8"/>
    <x v="169"/>
    <s v="793/2016"/>
    <s v="Ranhola"/>
    <x v="47"/>
    <s v="SC"/>
    <n v="2017"/>
    <s v="State"/>
    <s v="Dev Sharan"/>
    <x v="41"/>
    <s v="P.E"/>
    <x v="1"/>
    <n v="60"/>
    <s v="Request sent on behalf of IO was allowed._x000a_PW-15 Ct. Rajeev and PW-16 Ct. Purshottam were examined-in-chief, cross-examined and discharged._x000a_Case adjourned for PE for the date already fixed._x000a_Accused was remanded to JC till the next date."/>
    <s v="No other PW was present."/>
    <d v="2017-09-08T00:00:00"/>
    <m/>
    <d v="2017-02-10T00:00:00"/>
    <m/>
    <x v="0"/>
    <m/>
  </r>
  <r>
    <s v="Sh. Kuldeep Narayan Additional Sessions Judge"/>
    <s v="Pilot Court"/>
    <s v="District and Sessions Judge, West, THC"/>
    <s v="West"/>
    <x v="8"/>
    <x v="169"/>
    <s v="495/2016"/>
    <s v="Nangloi"/>
    <x v="49"/>
    <s v="SC"/>
    <n v="2017"/>
    <s v="State"/>
    <s v="Dharmender @ Kale"/>
    <x v="43"/>
    <s v="P.E"/>
    <x v="1"/>
    <n v="30"/>
    <s v="PW-20 Ct. Vikram was partly examined-in-chief. His further examination-in-chief was deferred as he was not feeling well. He was summoned afresh for the next date._x000a_BWs were issued against ASI Dharmender, who was not present despite service of summons. _x000a_Case adjourned for PE._x000a_Accused was remanded to JC till the next date."/>
    <s v="On the request of PW-20 as he was not feeling well."/>
    <d v="2017-09-13T00:00:00"/>
    <m/>
    <d v="2017-03-09T00:00:00"/>
    <m/>
    <x v="0"/>
    <m/>
  </r>
  <r>
    <s v="Sh. Kuldeep Narayan Additional Sessions Judge"/>
    <s v="Pilot Court"/>
    <s v="District and Sessions Judge, West, THC"/>
    <s v="West"/>
    <x v="8"/>
    <x v="169"/>
    <m/>
    <m/>
    <x v="17"/>
    <s v="SC"/>
    <n v="2016"/>
    <s v="State"/>
    <s v="Anzar @ Raju"/>
    <x v="16"/>
    <s v="Final Arguments"/>
    <x v="4"/>
    <n v="45"/>
    <s v="Part arguments heard on behalf of the State._x000a_Case adjourned for further arguments._x000a_Accused was remanded to JC till the next date."/>
    <s v="Arguments were not concluded."/>
    <d v="2017-09-07T00:00:00"/>
    <m/>
    <d v="2013-08-12T00:00:00"/>
    <d v="2017-09-27T00:00:00"/>
    <x v="1"/>
    <s v="ACQUITTED"/>
  </r>
  <r>
    <s v="Sh. Kuldeep Narayan Additional Sessions Judge"/>
    <s v="Pilot Court"/>
    <s v="District and Sessions Judge, West, THC"/>
    <s v="West"/>
    <x v="8"/>
    <x v="170"/>
    <s v="412/2016"/>
    <s v="NIHAL VIHAR"/>
    <x v="44"/>
    <s v="SC"/>
    <n v="2016"/>
    <s v="State"/>
    <s v="Pardeep Sharma"/>
    <x v="15"/>
    <s v="P.E"/>
    <x v="1"/>
    <n v="15"/>
    <s v="Since PW-Kuldeep who was present today, had already been dropped, he was discharged._x000a_Summons sent to IO as well as PW-HC Sushil received with requests, which were allowed._x000a_Both were summoned again for the next date._x000a_Three more PWS were summoned for the next date. Case adjourned for PE._x000a_Accused was remanded to JC till the next date."/>
    <s v="No PW was present."/>
    <d v="2017-09-25T00:00:00"/>
    <m/>
    <d v="2016-09-15T00:00:00"/>
    <m/>
    <x v="0"/>
    <m/>
  </r>
  <r>
    <s v="Sh. Kuldeep Narayan Additional Sessions Judge"/>
    <s v="Pilot Court"/>
    <s v="District and Sessions Judge, West, THC"/>
    <s v="West"/>
    <x v="8"/>
    <x v="170"/>
    <m/>
    <m/>
    <x v="35"/>
    <s v="SC"/>
    <n v="2017"/>
    <s v="State"/>
    <s v="Pintu Kumar"/>
    <x v="29"/>
    <s v="P.E"/>
    <x v="1"/>
    <n v="30"/>
    <s v="PW-10 SI Manoj Chahar was further cross-examined and discharged. PE was closed._x000a_Case adjourned for recording Statement of accused persons."/>
    <s v="PE was closed today."/>
    <d v="2017-09-18T00:00:00"/>
    <m/>
    <d v="2016-12-22T00:00:00"/>
    <d v="2017-10-14T00:00:00"/>
    <x v="1"/>
    <s v="CONVICTED and FINED"/>
  </r>
  <r>
    <s v="Sh. Kuldeep Narayan Additional Sessions Judge"/>
    <s v="Pilot Court"/>
    <s v="District and Sessions Judge, West, THC"/>
    <s v="West"/>
    <x v="8"/>
    <x v="170"/>
    <s v="525/2016"/>
    <s v="Anand Parbat"/>
    <x v="52"/>
    <s v="SC"/>
    <n v="2017"/>
    <s v="State"/>
    <s v="Ravinder"/>
    <x v="15"/>
    <s v="P.E"/>
    <x v="1"/>
    <n v="60"/>
    <s v="PW-18 Ct. Ravi Kumar, PW-19 ASI Sanjay Kumar and PW-20 SI Vidyakar were examined-in-chief, cross-examined and discharged._x000a_Summons sent to PW Ct. Dhirender Kumar received with request which was allowed._x000a_Four more PWs were summoned for the next date._x000a_Case adjourned for PE._x000a_Accused was remanded to JC till the next date."/>
    <s v="No other PW was present."/>
    <d v="2017-09-26T00:00:00"/>
    <m/>
    <d v="2017-03-15T00:00:00"/>
    <m/>
    <x v="0"/>
    <m/>
  </r>
  <r>
    <s v="Sh. Kuldeep Narayan Additional Sessions Judge"/>
    <s v="Pilot Court"/>
    <s v="District and Sessions Judge, West, THC"/>
    <s v="West"/>
    <x v="8"/>
    <x v="170"/>
    <m/>
    <m/>
    <x v="56"/>
    <s v="SC"/>
    <n v="2016"/>
    <s v="State"/>
    <s v="Gurdit Etc"/>
    <x v="2"/>
    <s v="Final Arguments"/>
    <x v="4"/>
    <n v="60"/>
    <s v="Part arguments heard. Accused was directed to furnish bail bond u/s 437 Cr.P.C in a sum of Rs. 25,000/- with one surety in the like amount on the next date. Case adjourned for further arguments._x000a_Accused was remanded to JC."/>
    <s v="Arguments were not concluded."/>
    <d v="2017-09-15T00:00:00"/>
    <m/>
    <d v="2012-01-17T00:00:00"/>
    <d v="2017-11-30T00:00:00"/>
    <x v="1"/>
    <s v="CONVICTED and FINED"/>
  </r>
  <r>
    <s v="Sh. Kuldeep Narayan Additional Sessions Judge"/>
    <s v="Pilot Court"/>
    <s v="District and Sessions Judge, West, THC"/>
    <s v="West"/>
    <x v="8"/>
    <x v="171"/>
    <s v="326/2016"/>
    <s v="Vikas Puri"/>
    <x v="7"/>
    <s v="SC"/>
    <n v="2016"/>
    <s v="State"/>
    <s v="Nasir @ Poli"/>
    <x v="7"/>
    <s v="P.E"/>
    <x v="1"/>
    <n v="120"/>
    <s v="Summons sent to PW-Shri Ajay Kumar Malik, Ld.MM West received with request which was allowed. He was summoned again for the next date._x000a_PW-17 Gulfam Khan and PW-18 Jitender Singh, Ld. CCJ-cum-ARC West were examined and discharged. Three more PWS were summoned for the next date._x000a_Bail application moved on behalf of accused Mohsim today was listed for 8-9-2017._x000a_Accused persons were remanded to JC till the next date."/>
    <s v="No other PW was present."/>
    <d v="2017-09-26T00:00:00"/>
    <m/>
    <d v="2016-08-31T00:00:00"/>
    <m/>
    <x v="0"/>
    <m/>
  </r>
  <r>
    <s v="Sh. Kuldeep Narayan Additional Sessions Judge"/>
    <s v="Pilot Court"/>
    <s v="District and Sessions Judge, West, THC"/>
    <s v="West"/>
    <x v="8"/>
    <x v="171"/>
    <m/>
    <m/>
    <x v="20"/>
    <s v="SC"/>
    <n v="2016"/>
    <s v="State"/>
    <s v="Gopal Singh"/>
    <x v="2"/>
    <s v="P.E"/>
    <x v="1"/>
    <n v="60"/>
    <s v="PW-15 Inspector Raj Kumar was examined-in-chief, cross-examined and discharged._x000a_On the submission of Ld. Addl. PP for the State, PW Inspector Suraj Bhan was discharged unexamined as he had to be examined after examination of PW-HC Ram Chander, who was not present today._x000a_BWs were issued against PW HC Ram Chander for the next date._x000a_PW-Inspector Suraj Bhan/ IInd IO was also summoned for the next date._x000a_Case adjourned for PE._x000a_Accused Gopal Singh was remanded to JC."/>
    <s v="No other PW was present."/>
    <d v="2017-09-21T00:00:00"/>
    <m/>
    <d v="2016-11-28T00:00:00"/>
    <d v="2018-01-30T00:00:00"/>
    <x v="1"/>
    <s v="ACQUITTED"/>
  </r>
  <r>
    <s v="Sh. Kuldeep Narayan Additional Sessions Judge"/>
    <s v="Pilot Court"/>
    <s v="District and Sessions Judge, West, THC"/>
    <s v="West"/>
    <x v="8"/>
    <x v="171"/>
    <m/>
    <m/>
    <x v="46"/>
    <s v="SC"/>
    <n v="2016"/>
    <s v="State"/>
    <s v="Ashok Kumar"/>
    <x v="15"/>
    <s v="Statement of Accused"/>
    <x v="2"/>
    <n v="15"/>
    <s v="Bail bond u/s 437 Cr.P.C in a sum of Rs. 15,000/- with one surety in the like amount furnished on behalf of the accused._x000a_Questions to be put to the accused for recording the statement of accused were not prepared._x000a_Matter adjourned._x000a_Accused was remanded to JC till the next date."/>
    <s v="Matter adjourned as question for recording statement of accused were not prepared."/>
    <d v="2017-09-15T00:00:00"/>
    <m/>
    <d v="2017-02-06T00:00:00"/>
    <d v="2017-11-30T00:00:00"/>
    <x v="1"/>
    <s v="CONVICTED and FINED"/>
  </r>
  <r>
    <s v="Sh. Kuldeep Narayan Additional Sessions Judge"/>
    <s v="Pilot Court"/>
    <s v="District and Sessions Judge, West, THC"/>
    <s v="West"/>
    <x v="8"/>
    <x v="171"/>
    <m/>
    <m/>
    <x v="17"/>
    <s v="SC"/>
    <n v="2016"/>
    <s v="State"/>
    <s v="Anzar @ Raju"/>
    <x v="16"/>
    <s v="P.E"/>
    <x v="1"/>
    <n v="30"/>
    <s v="Part arguments heard. Case adjourned for further arguments._x000a_Accused was remanded to JC till the next date."/>
    <s v="Arguments were not concluded."/>
    <d v="2017-09-08T00:00:00"/>
    <m/>
    <d v="2013-08-12T00:00:00"/>
    <d v="2017-09-27T00:00:00"/>
    <x v="1"/>
    <s v="ACQUITTED"/>
  </r>
  <r>
    <s v="Sh. Kuldeep Narayan Additional Sessions Judge"/>
    <s v="Pilot Court"/>
    <s v="District and Sessions Judge, West, THC"/>
    <s v="West"/>
    <x v="8"/>
    <x v="172"/>
    <s v="211/2010"/>
    <s v="NIHAL VIHAR"/>
    <x v="14"/>
    <s v="SC"/>
    <n v="2016"/>
    <s v="State"/>
    <s v="Parveen etc"/>
    <x v="15"/>
    <s v="P.E"/>
    <x v="1"/>
    <n v="30"/>
    <s v="PW-42 ASI Desh Raj was examined and discharged._x000a_PE closed by the State._x000a_Case adjourned for recording Statement of Accused persons._x000a_Accused persons were remanded to J.C till next date."/>
    <s v="P.E was closed today."/>
    <d v="2017-09-27T00:00:00"/>
    <m/>
    <d v="2011-03-16T00:00:00"/>
    <m/>
    <x v="0"/>
    <m/>
  </r>
  <r>
    <s v="Sh. Kuldeep Narayan Additional Sessions Judge"/>
    <s v="Pilot Court"/>
    <s v="District and Sessions Judge, West, THC"/>
    <s v="West"/>
    <x v="8"/>
    <x v="172"/>
    <s v="214/2011"/>
    <s v="Ranhola"/>
    <x v="10"/>
    <s v="SC"/>
    <n v="2016"/>
    <s v="State"/>
    <s v="Ravinder @ Solanki etc"/>
    <x v="10"/>
    <s v="P.E"/>
    <x v="1"/>
    <n v="20"/>
    <s v="IO/ Inspector AK Singh was absent despite service of summons. B/W in the sum of Rs.5,000/- issued against IO AK Singh to be executed through DCP (West) who was directed to ensure due service of warrants and presence of IO/Inspector A.K. Singh on the next date of hearing._x000a_Case was adjourned for P.E_x000a_Accused persons were remanded to J.C till next date."/>
    <s v="I.O was absent."/>
    <d v="2017-09-19T00:00:00"/>
    <m/>
    <d v="2012-02-16T00:00:00"/>
    <m/>
    <x v="0"/>
    <m/>
  </r>
  <r>
    <s v="Sh. Kuldeep Narayan Additional Sessions Judge"/>
    <s v="Pilot Court"/>
    <s v="District and Sessions Judge, West, THC"/>
    <s v="West"/>
    <x v="8"/>
    <x v="172"/>
    <s v="793/2016"/>
    <s v="Ranhola"/>
    <x v="47"/>
    <s v="SC"/>
    <n v="2017"/>
    <s v="State"/>
    <s v="Dev Sharan"/>
    <x v="41"/>
    <s v="P.E"/>
    <x v="1"/>
    <n v="10"/>
    <s v="In view of the submission of Ld. Addl. PP for the State, PW- Inspector Subhash Malik was discharged unexamined as he is to be examined after examination of PW-SI Praveen Kumar and PW- HC Ram Chader._x000a_Summons were issued to both PW-SI Praveen Kumar and PW- HC Ram Chader for the next date._x000a_Case adjourned for PE._x000a_Accused was remanded to JC."/>
    <s v="On the submission of Ld. Addl. PP for the state."/>
    <d v="2017-09-26T00:00:00"/>
    <m/>
    <d v="2017-02-10T00:00:00"/>
    <m/>
    <x v="0"/>
    <m/>
  </r>
  <r>
    <s v="Sh. Kuldeep Narayan Additional Sessions Judge"/>
    <s v="Pilot Court"/>
    <s v="District and Sessions Judge, West, THC"/>
    <s v="West"/>
    <x v="8"/>
    <x v="172"/>
    <m/>
    <m/>
    <x v="17"/>
    <s v="SC"/>
    <n v="2016"/>
    <s v="State"/>
    <s v="Anzar @ Raju"/>
    <x v="16"/>
    <s v="Final Arguments"/>
    <x v="4"/>
    <n v="60"/>
    <s v="Part arguments heard._x000a_Case adjourned for further arguments._x000a_Accused was remanded to JC."/>
    <s v="Arguments were not concluded."/>
    <d v="2017-09-18T00:00:00"/>
    <m/>
    <d v="2013-08-12T00:00:00"/>
    <d v="2017-09-27T00:00:00"/>
    <x v="1"/>
    <s v="ACQUITTED"/>
  </r>
  <r>
    <s v="Sh. Kuldeep Narayan Additional Sessions Judge"/>
    <s v="Pilot Court"/>
    <s v="District and Sessions Judge, West, THC"/>
    <s v="West"/>
    <x v="8"/>
    <x v="172"/>
    <s v="326/2016"/>
    <s v="Vikas Puri"/>
    <x v="7"/>
    <s v="SC"/>
    <n v="2016"/>
    <s v="State"/>
    <s v="Nasir @ Poli etc"/>
    <x v="7"/>
    <s v="P.E (Bail application)"/>
    <x v="1"/>
    <n v="30"/>
    <s v="Reply to the bail application under Section 439 Cr.P.C was filed by the I.O._x000a_Arguments were also heared on the interim bail application moved on behalf of accused Mohsim which was considered and dismissed._x000a_Case adjourned for the date already fixed."/>
    <m/>
    <d v="2017-09-26T00:00:00"/>
    <m/>
    <d v="2016-08-31T00:00:00"/>
    <m/>
    <x v="0"/>
    <m/>
  </r>
  <r>
    <s v="Sh. Kuldeep Narayan Additional Sessions Judge"/>
    <s v="Pilot Court"/>
    <s v="District and Sessions Judge, West, THC"/>
    <s v="West"/>
    <x v="8"/>
    <x v="173"/>
    <s v="162/2012"/>
    <s v="Ranjit Nagar"/>
    <x v="40"/>
    <s v="SC"/>
    <n v="2016"/>
    <s v="State"/>
    <s v="Mohd. Kayum @ Imran Etc"/>
    <x v="35"/>
    <s v="P.E"/>
    <x v="1"/>
    <m/>
    <s v="Counsel for accused persons were not present. Case was adjourned for consideration of explanations furnished by Inspector Prahlad Singh/SHO PS Ranjeet Nagar and Shri Y.D Sharma, District Nazir."/>
    <s v="Ld. Presiding officer was on leave."/>
    <d v="2017-08-29T00:00:00"/>
    <m/>
    <d v="2016-11-26T00:00:00"/>
    <m/>
    <x v="0"/>
    <m/>
  </r>
  <r>
    <s v="Sh. Kuldeep Narayan Additional Sessions Judge"/>
    <s v="Pilot Court"/>
    <s v="District and Sessions Judge, West, THC"/>
    <s v="West"/>
    <x v="8"/>
    <x v="173"/>
    <s v="585/2016"/>
    <s v="Ranhola"/>
    <x v="2"/>
    <s v="SC"/>
    <n v="2016"/>
    <s v="State"/>
    <s v="Amit @ Meeta &amp; Ors."/>
    <x v="2"/>
    <s v="P.E"/>
    <x v="1"/>
    <m/>
    <s v="PW-ASI Parmender Kumar was discharged unexamined,_x000a_Summons sent to IO received with request, which was allowed._x000a_Fresh summons were issued to IO as well as to ASI Parmender Kumar._x000a_Both the accused persons were remanded to JC till the next date."/>
    <s v="Ld. Presiding officer was on leave."/>
    <d v="2017-10-12T00:00:00"/>
    <m/>
    <d v="2016-11-17T00:00:00"/>
    <m/>
    <x v="0"/>
    <m/>
  </r>
  <r>
    <s v="Sh. Kuldeep Narayan Additional Sessions Judge"/>
    <s v="Pilot Court"/>
    <s v="District and Sessions Judge, West, THC"/>
    <s v="West"/>
    <x v="8"/>
    <x v="173"/>
    <m/>
    <m/>
    <x v="13"/>
    <s v="SC"/>
    <n v="2016"/>
    <s v="State"/>
    <s v="Anand &amp; Ors"/>
    <x v="13"/>
    <s v="Final Arguments"/>
    <x v="4"/>
    <m/>
    <s v="Case adjourned for final arguments."/>
    <s v="Ld. Presiding officer was on leave."/>
    <d v="2017-09-26T00:00:00"/>
    <m/>
    <d v="2002-10-18T00:00:00"/>
    <d v="2017-12-23T00:00:00"/>
    <x v="1"/>
    <s v="ACQUITTED"/>
  </r>
  <r>
    <s v="Sh. Kuldeep Narayan Additional Sessions Judge"/>
    <s v="Pilot Court"/>
    <s v="District and Sessions Judge, West, THC"/>
    <s v="West"/>
    <x v="8"/>
    <x v="174"/>
    <s v="170/2010"/>
    <s v="Hari Nagar"/>
    <x v="8"/>
    <s v="SC"/>
    <n v="2016"/>
    <s v="State"/>
    <s v="Ricky etc"/>
    <x v="8"/>
    <s v="P.E"/>
    <x v="1"/>
    <m/>
    <s v="Summons sent to IO received with request, which was allowed._x000a_Fresh summons were issued to IO/Inspector M.L Meena for the next date._x000a_Case adjourned for consideration of death certificate report and PE."/>
    <s v="Ld. Presiding officer was on leave."/>
    <d v="2017-10-11T00:00:00"/>
    <m/>
    <d v="2010-10-06T00:00:00"/>
    <m/>
    <x v="0"/>
    <m/>
  </r>
  <r>
    <s v="Sh. Kuldeep Narayan Additional Sessions Judge"/>
    <s v="Pilot Court"/>
    <s v="District and Sessions Judge, West, THC"/>
    <s v="West"/>
    <x v="8"/>
    <x v="174"/>
    <s v="226/2011"/>
    <s v="Moti Nagar"/>
    <x v="42"/>
    <s v="SC"/>
    <n v="2016"/>
    <s v="State"/>
    <s v="Sant Sharan Nehra etc"/>
    <x v="37"/>
    <s v="Final Arguments"/>
    <x v="4"/>
    <m/>
    <s v="Case adjourned for final arguments._x000a_Accused persons were remanded to JC."/>
    <s v="Ld. Presiding officer was on leave."/>
    <d v="2017-10-11T00:00:00"/>
    <m/>
    <d v="2012-02-10T00:00:00"/>
    <m/>
    <x v="0"/>
    <m/>
  </r>
  <r>
    <s v="Sh. Kuldeep Narayan Additional Sessions Judge"/>
    <s v="Pilot Court"/>
    <s v="District and Sessions Judge, West, THC"/>
    <s v="West"/>
    <x v="8"/>
    <x v="175"/>
    <s v="495/2016"/>
    <s v="Nangloi"/>
    <x v="49"/>
    <s v="SC"/>
    <n v="2017"/>
    <s v="State"/>
    <s v="Dharmender @ Kale"/>
    <x v="43"/>
    <s v="P.E"/>
    <x v="1"/>
    <m/>
    <s v="Summons sent to IO received with request which was allowed._x000a_PW-HC Jagbir Singh and PW Ct. Krishan Singh were discharged unexamined._x000a_Fresh summons were issued to PW-HC Jagbir Singh, PW Ct. Krishan Singh as well as to IO for the next date._x000a_Production warrants were issued against accused."/>
    <s v="Ld. Presiding officer was on leave."/>
    <d v="2017-09-25T00:00:00"/>
    <m/>
    <d v="2017-03-09T00:00:00"/>
    <m/>
    <x v="0"/>
    <m/>
  </r>
  <r>
    <s v="Sh. Kuldeep Narayan Additional Sessions Judge"/>
    <s v="Pilot Court"/>
    <s v="District and Sessions Judge, West, THC"/>
    <s v="West"/>
    <x v="8"/>
    <x v="175"/>
    <s v="92/2010"/>
    <s v="NIHAL VIHAR"/>
    <x v="24"/>
    <s v="SC"/>
    <n v="2016"/>
    <s v="State"/>
    <s v="Vidhya Sagar etc"/>
    <x v="20"/>
    <s v="Final Arguments"/>
    <x v="4"/>
    <m/>
    <s v="Case adjourned for final arguments."/>
    <s v="Ld. Presiding officer was on leave."/>
    <d v="2017-10-16T00:00:00"/>
    <m/>
    <d v="2010-11-20T00:00:00"/>
    <m/>
    <x v="0"/>
    <m/>
  </r>
  <r>
    <s v="Sh. Kuldeep Narayan Additional Sessions Judge"/>
    <s v="Pilot Court"/>
    <s v="District and Sessions Judge, West, THC"/>
    <s v="West"/>
    <x v="8"/>
    <x v="176"/>
    <s v="230/2011"/>
    <s v="Mundka"/>
    <x v="54"/>
    <s v="SC"/>
    <n v="2016"/>
    <s v="State"/>
    <s v="Harender Passi"/>
    <x v="46"/>
    <s v="Final Arguments"/>
    <x v="4"/>
    <m/>
    <s v="Case adjourned for final arguments."/>
    <s v="Ld. Presiding Officer was on leave today."/>
    <d v="2017-10-17T00:00:00"/>
    <m/>
    <d v="2012-04-13T00:00:00"/>
    <m/>
    <x v="0"/>
    <m/>
  </r>
  <r>
    <s v="Sh. Kuldeep Narayan Additional Sessions Judge"/>
    <s v="Pilot Court"/>
    <s v="District and Sessions Judge, West, THC"/>
    <s v="West"/>
    <x v="8"/>
    <x v="177"/>
    <s v="296/2016"/>
    <s v="Paschim Vihar"/>
    <x v="21"/>
    <s v="SC"/>
    <n v="2016"/>
    <s v="State"/>
    <s v="Dheeraj etc"/>
    <x v="18"/>
    <s v="P.E"/>
    <x v="1"/>
    <n v="90"/>
    <s v="Fresh Vakalntama filed on behalf of accused Aman @ Chunnu. Accused Aman @ Chunnu stated that he did not want to take service of Shri Rajeev Mittal, Ld. LAC and had engaged Ms. Renu Malik as his counsel. Accordingly, Shri Rajeev Mittal was discharged._x000a_PW-5 Ct. Puran Mal was examined and discharged._x000a_PW-4 Chunni Lal was partly cross-examined by Ld. Counsels for the accused persons till lunch time. His further cross-examination was deferred at the request of the witness as he was not feeling well and was unable to depose further. PW-4 was bound-down for the next date._x000a_PW HC Ramesh Chander was discharged unexamined as he had not brought the original log book._x000a_Case was adjourned for P.E._x000a_Accused persons were remanded to J.C till next date."/>
    <s v="On request of PW-4 Chunni Lal as he was not feeling well._x000a_HC Ramesh Chander had not brought original log book."/>
    <d v="2017-09-21T00:00:00"/>
    <m/>
    <d v="2016-11-16T00:00:00"/>
    <m/>
    <x v="0"/>
    <m/>
  </r>
  <r>
    <s v="Sh. Kuldeep Narayan Additional Sessions Judge"/>
    <s v="Pilot Court"/>
    <s v="District and Sessions Judge, West, THC"/>
    <s v="West"/>
    <x v="8"/>
    <x v="177"/>
    <s v="840/2016"/>
    <s v="Ranhola"/>
    <x v="48"/>
    <s v="SC"/>
    <n v="2017"/>
    <s v="State"/>
    <s v="Sandeep Sehrawat Etc"/>
    <x v="9"/>
    <s v="P.E"/>
    <x v="1"/>
    <n v="120"/>
    <s v="PW-17 Shishir Malhotra, Nodal Officer was cross-examined._x000a_PW-23 SI Ajeet Singh examined and discharged._x000a_PW-24 examined-in-chief partly. His further examination-in-chief deferred. He was directed to produce the developed photographs of all the 12 negatives brought by him on the next date. He was bound-down for the next date._x000a_PW-25 Priya Seth was examined-in-chief and her cross-examination was deferred at request of Ld. Counsel for accused persons father of one of their colleagues had expired and they had to go to attend the cremation. PW-25 was bound-down for the next date._x000a_One more PW was summoned for the next date._x000a_Case adjourned for P.E_x000a_Accused persons were remanded to J.C till next date."/>
    <s v="No other PW was present._x000a_On request of Ld. counsel for accused persons as they had to go to attend the cremation of father of one of their colleagues."/>
    <d v="2017-10-13T00:00:00"/>
    <m/>
    <d v="2017-02-17T00:00:00"/>
    <m/>
    <x v="0"/>
    <m/>
  </r>
  <r>
    <s v="Sh. Kuldeep Narayan Additional Sessions Judge"/>
    <s v="Pilot Court"/>
    <s v="District and Sessions Judge, West, THC"/>
    <s v="West"/>
    <x v="8"/>
    <x v="177"/>
    <m/>
    <m/>
    <x v="16"/>
    <s v="SC"/>
    <n v="2016"/>
    <s v="State"/>
    <s v="Mithlesh"/>
    <x v="15"/>
    <s v="Statement of Accused"/>
    <x v="2"/>
    <n v="10"/>
    <s v="Case adjourned as four cases i.e. one for recording statement of accused, two for evidence and one for final arguments were pending."/>
    <s v="Paucity of time."/>
    <d v="2017-10-10T00:00:00"/>
    <m/>
    <d v="2014-08-07T00:00:00"/>
    <d v="2017-10-31T00:00:00"/>
    <x v="1"/>
    <s v="ACQUITTED"/>
  </r>
  <r>
    <s v="Sh. Kuldeep Narayan Additional Sessions Judge"/>
    <s v="Pilot Court"/>
    <s v="District and Sessions Judge, West, THC"/>
    <s v="West"/>
    <x v="8"/>
    <x v="177"/>
    <m/>
    <m/>
    <x v="46"/>
    <s v="SC"/>
    <n v="2017"/>
    <s v="State"/>
    <s v="Ashok Kumar"/>
    <x v="15"/>
    <s v="Statement of Accused"/>
    <x v="2"/>
    <n v="60"/>
    <s v="Statement of accused u/s 313 Cr.P.C recorded. Since accused wanted to lead defence evidence, case adjourned for DE._x000a_Accused was remanded to JC till the next date."/>
    <s v="Statement of accused was recorded today."/>
    <d v="2017-09-20T00:00:00"/>
    <m/>
    <d v="2017-02-06T00:00:00"/>
    <d v="2017-11-30T00:00:00"/>
    <x v="1"/>
    <s v="CONVICTED and FINED"/>
  </r>
  <r>
    <s v="Sh. Kuldeep Narayan Additional Sessions Judge"/>
    <s v="Pilot Court"/>
    <s v="District and Sessions Judge, West, THC"/>
    <s v="West"/>
    <x v="8"/>
    <x v="177"/>
    <m/>
    <m/>
    <x v="56"/>
    <s v="SC"/>
    <n v="2016"/>
    <s v="State"/>
    <s v="Gurdit Etc"/>
    <x v="2"/>
    <s v="Final Arguments"/>
    <x v="4"/>
    <n v="60"/>
    <s v="Arguments heard on behalf of the accused._x000a_Bail Bond under Section 437-A in the sum of Rs.25,000/- furnished by the surety. SHO was directed to verify the address as well as fitness of the surety on the next date._x000a_MHC (M) was directed to produce case property I.e weapon of offence on the next date._x000a_Case was adjourned for further arguments._x000a_Accused was remanded to J.C till next date."/>
    <s v="Arguments were not concluded."/>
    <d v="2017-09-22T00:00:00"/>
    <m/>
    <d v="2012-01-17T00:00:00"/>
    <d v="2017-11-30T00:00:00"/>
    <x v="1"/>
    <s v="CONVICTED and FINED"/>
  </r>
  <r>
    <s v="Sh. Kuldeep Narayan Additional Sessions Judge"/>
    <s v="Pilot Court"/>
    <s v="District and Sessions Judge, West, THC"/>
    <s v="West"/>
    <x v="8"/>
    <x v="177"/>
    <s v="298/2012"/>
    <s v="Hari Nagar"/>
    <x v="5"/>
    <s v="SC"/>
    <n v="2016"/>
    <s v="State"/>
    <s v="Hari Om"/>
    <x v="5"/>
    <s v="Final Arguments"/>
    <x v="4"/>
    <n v="10"/>
    <s v="Bail bond u/s 437 A Cr.P.C in a sum of Rs. 25,000/- with one surety in the like amount furnished on behalf of accused Hari Om were accepted. Since evidence was being recorded in one case and two more cases, one for evidence and other for statement of accused, were pending, the present case was adjourned._x000a_Accused was remanded to JC till the next date."/>
    <s v="Paucity of time."/>
    <d v="2017-10-10T00:00:00"/>
    <m/>
    <d v="2012-12-20T00:00:00"/>
    <m/>
    <x v="0"/>
    <m/>
  </r>
  <r>
    <s v="Sh. Kuldeep Narayan Additional Sessions Judge"/>
    <s v="Pilot Court"/>
    <s v="District and Sessions Judge, West, THC"/>
    <s v="West"/>
    <x v="8"/>
    <x v="178"/>
    <s v="198/16/0"/>
    <s v="Khyala"/>
    <x v="38"/>
    <s v="SC"/>
    <n v="2016"/>
    <s v="State"/>
    <s v="Vedpal etc"/>
    <x v="33"/>
    <s v="P.E"/>
    <x v="1"/>
    <n v="60"/>
    <s v="PW-8 Prem Chand and PW-9 Dr. Dinesh Kumar Verma were examined-in-chief, cross-examined and discharged. Case adjourned for PE._x000a_Four more PWs were summoned for the next date._x000a_Accused persons were remanded to JC till the next date."/>
    <s v="No other PW was present."/>
    <d v="2017-10-11T00:00:00"/>
    <m/>
    <d v="2016-08-03T00:00:00"/>
    <m/>
    <x v="0"/>
    <m/>
  </r>
  <r>
    <s v="Sh. Kuldeep Narayan Additional Sessions Judge"/>
    <s v="Pilot Court"/>
    <s v="District and Sessions Judge, West, THC"/>
    <s v="West"/>
    <x v="8"/>
    <x v="178"/>
    <s v="313/2016"/>
    <s v="Khyala"/>
    <x v="0"/>
    <s v="SC"/>
    <n v="2016"/>
    <s v="State"/>
    <s v="Sanjay Kr. Sahu &amp; Ors"/>
    <x v="0"/>
    <s v="P.E"/>
    <x v="1"/>
    <n v="30"/>
    <s v="Application moved on behalf of counsel for accused persons for recalling PW-3 Laxman Singh was allowed. PW-3 was summoned for the next date._x000a_Summons sent to IO received with request which was allowed._x000a_PW-16 SI Anand Prakash was further cross-examined and discharged._x000a_Case adjourned for PE._x000a_Accused persons were remanded to JC."/>
    <s v="No other PW was present."/>
    <d v="2017-10-09T00:00:00"/>
    <m/>
    <d v="2016-10-26T00:00:00"/>
    <m/>
    <x v="0"/>
    <m/>
  </r>
  <r>
    <s v="Sh. Kuldeep Narayan Additional Sessions Judge"/>
    <s v="Pilot Court"/>
    <s v="District and Sessions Judge, West, THC"/>
    <s v="West"/>
    <x v="8"/>
    <x v="178"/>
    <s v="557/2016"/>
    <s v="NIHAL VIHAR"/>
    <x v="1"/>
    <s v="SC"/>
    <n v="2016"/>
    <s v="State"/>
    <s v="Manish Kumar"/>
    <x v="1"/>
    <s v="P.E"/>
    <x v="1"/>
    <n v="60"/>
    <s v="Summons sent to IO received with request which was allowed._x000a_PW-12 MS. L.Babyto, PW-13 SI Sumit Kataria and PW-14 SI Shri Kishan were examined-in-chief, cross-examined and discharged._x000a_IO was summoned for his examination on the next date. Accused persons were remanded to JC till the next date."/>
    <s v="No other PW was present."/>
    <d v="2017-09-27T00:00:00"/>
    <m/>
    <d v="2016-11-05T00:00:00"/>
    <m/>
    <x v="0"/>
    <m/>
  </r>
  <r>
    <s v="Sh. Kuldeep Narayan Additional Sessions Judge"/>
    <s v="Pilot Court"/>
    <s v="District and Sessions Judge, West, THC"/>
    <s v="West"/>
    <x v="8"/>
    <x v="178"/>
    <m/>
    <m/>
    <x v="35"/>
    <s v="SC"/>
    <n v="2017"/>
    <s v="State"/>
    <s v="Pintu Kumar"/>
    <x v="29"/>
    <s v="Statement of Accused"/>
    <x v="2"/>
    <n v="45"/>
    <s v="Statement of accused Pintu Kumar under Section 313 Cr.P.C recorded separately. The accused chose not to lead any evidence in defence._x000a_Accused was directed to furnish bail bond under Section 437-A Cr.PC on the next date._x000a_Case adjourned for final arguments."/>
    <s v="Statement of accused was recorded today."/>
    <d v="2017-09-25T00:00:00"/>
    <m/>
    <d v="2016-12-22T00:00:00"/>
    <d v="2017-10-14T00:00:00"/>
    <x v="1"/>
    <s v="CONVICTED and FINED"/>
  </r>
  <r>
    <s v="Sh. Kuldeep Narayan Additional Sessions Judge"/>
    <s v="Pilot Court"/>
    <s v="District and Sessions Judge, West, THC"/>
    <s v="West"/>
    <x v="8"/>
    <x v="178"/>
    <m/>
    <m/>
    <x v="17"/>
    <s v="SC"/>
    <n v="2016"/>
    <s v="State"/>
    <s v="Anzar @ Raju"/>
    <x v="16"/>
    <s v="Final Arguments"/>
    <x v="4"/>
    <n v="90"/>
    <s v="Part arguments heard on behalf of the parties._x000a_Accused was directed to furnish bail bond under Section 437-A Cr.PC on the next date._x000a_Accused was remanded to J.C till next date."/>
    <s v="Arguments were not concluded."/>
    <d v="2017-09-21T00:00:00"/>
    <m/>
    <d v="2013-08-12T00:00:00"/>
    <d v="2017-09-27T00:00:00"/>
    <x v="1"/>
    <s v="ACQUITTED"/>
  </r>
  <r>
    <s v="Sh. Kuldeep Narayan Additional Sessions Judge"/>
    <s v="Pilot Court"/>
    <s v="District and Sessions Judge, West, THC"/>
    <s v="West"/>
    <x v="8"/>
    <x v="178"/>
    <s v="336/2013"/>
    <s v="Ranhola"/>
    <x v="22"/>
    <s v="SC"/>
    <n v="2016"/>
    <s v="State"/>
    <s v="Chander Bhan etc"/>
    <x v="19"/>
    <s v="Final Arguments"/>
    <x v="4"/>
    <n v="10"/>
    <s v="Advocate appearing on behalf of counsel for accused persons sought adjournment stating that main counsel was unable to appear today._x000a_Case adjourned for final arguments._x000a_Accused Chander Bhan was remanded to JC till the next date."/>
    <s v="Main counsel for the accused persons was unable to appear."/>
    <d v="2017-10-09T00:00:00"/>
    <m/>
    <d v="2014-01-15T00:00:00"/>
    <m/>
    <x v="0"/>
    <m/>
  </r>
  <r>
    <s v="Sh. Kuldeep Narayan Additional Sessions Judge"/>
    <s v="Pilot Court"/>
    <s v="District and Sessions Judge, West, THC"/>
    <s v="West"/>
    <x v="8"/>
    <x v="179"/>
    <s v="214/2011"/>
    <s v="Ranhola"/>
    <x v="10"/>
    <s v="SC"/>
    <n v="2016"/>
    <s v="State"/>
    <s v="Ravinder @ Solanki etc"/>
    <x v="10"/>
    <s v="P.E"/>
    <x v="1"/>
    <n v="15"/>
    <s v="ASI Ashok Kumar Sharma, P.S Ranhola was present who submitted that B/W could not be executed upon PW Inspector A.K. Singh inadvertently as the same were kept in another file. _x000a_Fresh B/W were issued against IO Inspector A.K. Singh to be executed through DCP West, with direction to ensure execution of the same on I.O A.K. Singh and his presence on the next date."/>
    <s v="No PW was present."/>
    <d v="2017-09-26T00:00:00"/>
    <s v="File taken up after lunch as the Ld. P.O was on leave before lunch sessions."/>
    <d v="2012-02-16T00:00:00"/>
    <m/>
    <x v="0"/>
    <m/>
  </r>
  <r>
    <s v="Sh. Kuldeep Narayan Additional Sessions Judge"/>
    <s v="Pilot Court"/>
    <s v="District and Sessions Judge, West, THC"/>
    <s v="West"/>
    <x v="8"/>
    <x v="179"/>
    <s v="854/2016"/>
    <s v="NIHAL VIHAR"/>
    <x v="50"/>
    <s v="SC"/>
    <n v="2017"/>
    <s v="State"/>
    <s v="Shamshad @ Salman &amp; Ors."/>
    <x v="44"/>
    <s v="P.E"/>
    <x v="1"/>
    <n v="30"/>
    <s v="PW-5 Ct. Sandeep examined and discharged. PW Ct. Sanjay was present in the morning, however, he showed his inability to appear after lunch. He was exempted from personal appearance._x000a_PW Rahul Sharma was absent despite service. Mr. Deepak, appeared on his behalf and informed that PW Rahul Sharma was not well. PW Rahul Sharma was exempted._x000a_IO/Inspector Pawan Kumar was absent despite service. B/W issued against him. He was also directed to file charge-sheet on the next date._x000a_Accused persons were remanded to J.C till next date."/>
    <s v="No other PW was present. IO was also absent."/>
    <d v="2017-10-12T00:00:00"/>
    <s v="File taken up after lunch as the Ld. P.O was on leave before lunch sessions."/>
    <d v="2017-03-09T00:00:00"/>
    <m/>
    <x v="0"/>
    <m/>
  </r>
  <r>
    <s v="Sh. Kuldeep Narayan Additional Sessions Judge"/>
    <s v="Pilot Court"/>
    <s v="District and Sessions Judge, West, THC"/>
    <s v="West"/>
    <x v="8"/>
    <x v="179"/>
    <s v="831/2007"/>
    <s v="Tilak Nagar"/>
    <x v="36"/>
    <s v="SC"/>
    <n v="2016"/>
    <s v="State"/>
    <s v="Mulakh Raj"/>
    <x v="30"/>
    <s v="D.E"/>
    <x v="3"/>
    <n v="20"/>
    <s v="DW-1 ASI Anand Singh was examined and discharged._x000a_One application for exemption from personal appearance on behalf of accused Tarun Phool was moved which considered and allowed._x000a_Case adjourned for D.E"/>
    <s v="No other DW was present."/>
    <d v="2017-10-10T00:00:00"/>
    <s v="File taken up after lunch as the Ld. P.O was on leave before lunch sessions."/>
    <d v="2008-06-04T00:00:00"/>
    <m/>
    <x v="0"/>
    <m/>
  </r>
  <r>
    <s v="Sh. Kuldeep Narayan Additional Sessions Judge"/>
    <s v="Pilot Court"/>
    <s v="District and Sessions Judge, West, THC"/>
    <s v="West"/>
    <x v="8"/>
    <x v="179"/>
    <m/>
    <m/>
    <x v="23"/>
    <s v="SC"/>
    <n v="2016"/>
    <s v="State"/>
    <s v="Hira Lal &amp; etc"/>
    <x v="2"/>
    <s v="Final Arguments"/>
    <x v="4"/>
    <n v="60"/>
    <s v="Part arguments heard on behalf of accused Nitin._x000a_Case adjourned for further arguments._x000a_Accused persons were remanded to J.C till next date."/>
    <s v="Arguments were not concluded."/>
    <m/>
    <s v="File taken up after lunch as the Ld. P.O was on leave before lunch sessions."/>
    <d v="2012-09-10T00:00:00"/>
    <d v="2018-03-17T00:00:00"/>
    <x v="1"/>
    <s v="ACQUITTED"/>
  </r>
  <r>
    <s v="Sh. Kuldeep Narayan Additional Sessions Judge"/>
    <s v="Pilot Court"/>
    <s v="District and Sessions Judge, West, THC"/>
    <s v="West"/>
    <x v="8"/>
    <x v="179"/>
    <s v="226/2011"/>
    <s v="Moti Nagar"/>
    <x v="42"/>
    <s v="SC"/>
    <n v="2016"/>
    <s v="State"/>
    <s v="Sant Sharan Nehra etc"/>
    <x v="37"/>
    <s v="Final Arguments(Bail application)"/>
    <x v="4"/>
    <n v="10"/>
    <s v="File taken up on bail application moved on behalf of accused Sant Saran. Copy supplied to the State._x000a_Jail Superintendent was directed to furnish report regarding treatment being given to the accused._x000a_Application adjourned for consideration on the next date."/>
    <m/>
    <d v="2017-09-26T00:00:00"/>
    <m/>
    <d v="2012-02-10T00:00:00"/>
    <m/>
    <x v="0"/>
    <m/>
  </r>
  <r>
    <s v="Sh. Kuldeep Narayan Additional Sessions Judge"/>
    <s v="Pilot Court"/>
    <s v="District and Sessions Judge, West, THC"/>
    <s v="West"/>
    <x v="8"/>
    <x v="179"/>
    <s v="495/2016"/>
    <s v="Nangloi"/>
    <x v="49"/>
    <s v="SC"/>
    <n v="2017"/>
    <s v="State"/>
    <s v="Dharmender @ Kale"/>
    <x v="43"/>
    <s v="P.E"/>
    <x v="1"/>
    <n v="10"/>
    <s v="File taken up on production of the accused. A letter was received from Dy. Superintendent, Tihar Jail, stating that accused could not be produced on 13.9.2017 inadvertently. Since production warrant already issued for 25.3.2017, accused was ordered to be produced on the date fixed."/>
    <m/>
    <m/>
    <m/>
    <d v="2017-03-09T00:00:00"/>
    <m/>
    <x v="0"/>
    <m/>
  </r>
  <r>
    <s v="Sh. Kuldeep Narayan Additional Sessions Judge"/>
    <s v="Pilot Court"/>
    <s v="District and Sessions Judge, West, THC"/>
    <s v="West"/>
    <x v="8"/>
    <x v="180"/>
    <s v="514/2013"/>
    <s v="Hari Nagar"/>
    <x v="15"/>
    <s v="SC"/>
    <n v="2016"/>
    <s v="State"/>
    <s v="Pappu Yadav"/>
    <x v="15"/>
    <s v="P.E"/>
    <x v="1"/>
    <n v="10"/>
    <s v="PW IO/Inspector Kamal Deep was absent despite service. He sent request for exemption from personal appearance stating that he is busy in law and order duty. The request was declined being vague._x000a_B/W issued against IO/Inspector Kamal Deep._x000a_Case was adjourned for P.E._x000a_Accused was remanded to J.C till next date."/>
    <s v="IO/Inspector Kamal Deep was absent."/>
    <d v="2017-10-25T00:00:00"/>
    <m/>
    <d v="2014-02-10T00:00:00"/>
    <m/>
    <x v="0"/>
    <m/>
  </r>
  <r>
    <s v="Sh. Kuldeep Narayan Additional Sessions Judge"/>
    <s v="Pilot Court"/>
    <s v="District and Sessions Judge, West, THC"/>
    <s v="West"/>
    <x v="8"/>
    <x v="180"/>
    <s v="331/2016"/>
    <s v="Anand Parbat"/>
    <x v="41"/>
    <s v="SC"/>
    <n v="2016"/>
    <s v="State"/>
    <s v="Dharam Singh @ Billa"/>
    <x v="15"/>
    <s v="P.E"/>
    <x v="1"/>
    <n v="75"/>
    <s v="PW-8 Dr Himanshu Aggarwal and PW-9 Ct. Vicky examined and discharged._x000a_Matter was kept pending till lunch awaiting PW Dr. Rishi Solanki and PW Shadia_x000a_An application for exemption from personal appearance moved on behalf of PW Shadia which was considered and allowed. She was exempted from personal appearance._x000a_Dr. Rishi Solanki was absent despite service. B/W issued against him for the next date._x000a_Fresh summons were issued to PW Shadia for the next date._x000a_Case adjourned for P.E_x000a_Accused was remanded to J.C till next date."/>
    <s v="No other PW was present."/>
    <d v="2017-10-16T00:00:00"/>
    <m/>
    <d v="2016-11-04T00:00:00"/>
    <m/>
    <x v="0"/>
    <m/>
  </r>
  <r>
    <s v="Sh. Kuldeep Narayan Additional Sessions Judge"/>
    <s v="Pilot Court"/>
    <s v="District and Sessions Judge, West, THC"/>
    <s v="West"/>
    <x v="8"/>
    <x v="180"/>
    <s v="456/2012"/>
    <s v="Rajouri Garden"/>
    <x v="28"/>
    <s v="SC"/>
    <n v="2016"/>
    <s v="State"/>
    <s v="Darshan Singh"/>
    <x v="23"/>
    <s v="D.E"/>
    <x v="3"/>
    <n v="10"/>
    <s v="Advocate appearing on behalf of counsel for accused persons sought adjournment stating that defence witnesses were not present today. Request allowed and case was adjourned for DE._x000a_Accused was remanded to JC."/>
    <s v="On the request of advocate appearing on behalf of counsel for accused."/>
    <d v="2017-10-10T00:00:00"/>
    <m/>
    <d v="2013-02-21T00:00:00"/>
    <m/>
    <x v="0"/>
    <m/>
  </r>
  <r>
    <s v="Sh. Kuldeep Narayan Additional Sessions Judge"/>
    <s v="Pilot Court"/>
    <s v="District and Sessions Judge, West, THC"/>
    <s v="West"/>
    <x v="8"/>
    <x v="180"/>
    <m/>
    <m/>
    <x v="46"/>
    <s v="SC"/>
    <n v="2017"/>
    <s v="State"/>
    <s v="Ashok Kumar"/>
    <x v="15"/>
    <s v="D.E"/>
    <x v="3"/>
    <n v="120"/>
    <s v="DW-1 Shri Vinod Pal was examined-in-chief, cross-examined and discharged._x000a_DW-Manish was discharged unexamined due to paucity of time as one case was pending for final arguments._x000a_Case adjourned for defence evidence._x000a_Accused was remanded to JC till the next date."/>
    <s v="Paucity of time."/>
    <d v="2017-09-25T00:00:00"/>
    <m/>
    <d v="2017-02-06T00:00:00"/>
    <d v="2017-11-30T00:00:00"/>
    <x v="1"/>
    <s v="CONVICTED and FINED"/>
  </r>
  <r>
    <s v="Sh. Kuldeep Narayan Additional Sessions Judge"/>
    <s v="Pilot Court"/>
    <s v="District and Sessions Judge, West, THC"/>
    <s v="West"/>
    <x v="8"/>
    <x v="180"/>
    <s v="189/2009"/>
    <s v="Kirti Nagar"/>
    <x v="6"/>
    <s v="SC"/>
    <n v="2016"/>
    <s v="State"/>
    <s v="Ravi @Rambo"/>
    <x v="6"/>
    <s v="Final Arguments"/>
    <x v="4"/>
    <n v="30"/>
    <s v="Part arguments heard on behalf of the accused persons._x000a_Case adjourned for further arguments._x000a_Accused persons were remanded to J.C till next date."/>
    <s v="Arguments were not concluded."/>
    <d v="2017-10-13T00:00:00"/>
    <m/>
    <d v="2009-10-21T00:00:00"/>
    <m/>
    <x v="0"/>
    <m/>
  </r>
  <r>
    <s v="Sh. Kuldeep Narayan Additional Sessions Judge"/>
    <s v="Pilot Court"/>
    <s v="District and Sessions Judge, West, THC"/>
    <s v="West"/>
    <x v="8"/>
    <x v="181"/>
    <s v="296/2016"/>
    <s v="Paschim Vihar"/>
    <x v="21"/>
    <s v="SC"/>
    <n v="2016"/>
    <s v="State"/>
    <s v="Dheeraj etc."/>
    <x v="18"/>
    <s v="P.E"/>
    <x v="1"/>
    <n v="90"/>
    <s v="Summons sent to IO received with request which was allowed._x000a_PW-4 Chunni Lal was further cross-examined and discharged. PW -HC Ram Chander was discharged unexamined due to paucity of time. He was summoned again for the next date._x000a_Two more PWs were also summoned for the next date. On request, bail application moved on behalf of accused Hansraj was listed for 22.09.2017._x000a_Case adjourned for PE._x000a_Accused persons were remanded to JC till the next date."/>
    <s v="Paucity of time."/>
    <d v="2017-10-17T00:00:00"/>
    <m/>
    <d v="2016-11-16T00:00:00"/>
    <m/>
    <x v="0"/>
    <m/>
  </r>
  <r>
    <s v="Sh. Kuldeep Narayan Additional Sessions Judge"/>
    <s v="Pilot Court"/>
    <s v="District and Sessions Judge, West, THC"/>
    <s v="West"/>
    <x v="8"/>
    <x v="181"/>
    <m/>
    <m/>
    <x v="20"/>
    <s v="SC"/>
    <n v="2016"/>
    <s v="State"/>
    <s v="Gopal Singh"/>
    <x v="2"/>
    <s v="P.E"/>
    <x v="1"/>
    <n v="45"/>
    <s v="Summons sent to IInd IO and IIIrd IO received with requests which was allowed._x000a_One application for release of personal search items to accused Geeta moved today._x000a_Pw-8 ASI was examined-in-chief. His cross-examination was deferred due to paucity of time. He was bound down for the next date._x000a_Case adjourned for PE as well as filing reply to the above-said application._x000a_Accused Gopal was remanded to JC."/>
    <s v="Paucity of time."/>
    <d v="2017-09-25T00:00:00"/>
    <m/>
    <d v="2016-11-28T00:00:00"/>
    <d v="2018-01-30T00:00:00"/>
    <x v="1"/>
    <s v="ACQUITTED"/>
  </r>
  <r>
    <s v="Sh. Kuldeep Narayan Additional Sessions Judge"/>
    <s v="Pilot Court"/>
    <s v="District and Sessions Judge, West, THC"/>
    <s v="West"/>
    <x v="8"/>
    <x v="181"/>
    <s v="542/2016"/>
    <s v="Anand Parbat"/>
    <x v="55"/>
    <s v="SC"/>
    <n v="2017"/>
    <s v="State"/>
    <s v="Durga @ Darga"/>
    <x v="15"/>
    <s v="P.E"/>
    <x v="1"/>
    <n v="60"/>
    <s v="PW-5 HC Siya Ram and PW-6 W/Ct/ Sanjana were examined-in-chief, cross-examined and discharged._x000a_PW-Shanti Devi was discharged unexamined due to paucity of time. She was summoned again for the next date._x000a_PW-Dr. Kamlesh Kumar was summoned afresh through IO._x000a_Case adjourned for PE Accused was remanded to JC."/>
    <s v="Paucity of time."/>
    <d v="2017-10-16T00:00:00"/>
    <m/>
    <d v="2017-03-23T00:00:00"/>
    <m/>
    <x v="0"/>
    <m/>
  </r>
  <r>
    <s v="Sh. Kuldeep Narayan Additional Sessions Judge"/>
    <s v="Pilot Court"/>
    <s v="District and Sessions Judge, West, THC"/>
    <s v="West"/>
    <x v="8"/>
    <x v="181"/>
    <s v="563/2014"/>
    <s v="Rajouri Garden"/>
    <x v="32"/>
    <s v="SC"/>
    <n v="2016"/>
    <s v="State"/>
    <s v="Rohit Kumar etc"/>
    <x v="26"/>
    <s v="Mis. Arguments"/>
    <x v="7"/>
    <n v="10"/>
    <s v="Counsel for accused sought adjournment for arguing the application u/s 311 Cr.P.C moved on behalf of accused persons, which was allowed._x000a_Accused persons namely. Shashi, Rohit and Ramesh were remanded to JC."/>
    <s v="On the request of counsel for accused persons."/>
    <d v="2017-09-27T00:00:00"/>
    <m/>
    <d v="2014-08-23T00:00:00"/>
    <m/>
    <x v="0"/>
    <m/>
  </r>
  <r>
    <s v="Sh. Kuldeep Narayan Additional Sessions Judge"/>
    <s v="Pilot Court"/>
    <s v="District and Sessions Judge, West, THC"/>
    <s v="West"/>
    <x v="8"/>
    <x v="181"/>
    <s v="110/2009"/>
    <s v="Khyala"/>
    <x v="3"/>
    <s v="SC"/>
    <n v="2016"/>
    <s v="State"/>
    <s v="Raj Kumar @ Gujjar"/>
    <x v="3"/>
    <s v="Final Arguments"/>
    <x v="4"/>
    <n v="15"/>
    <s v="Medical report regarding treatment of accused Hair Om was furnished. In view of the report no further direction was required to be issued. Accordingly, application dated 18.8.2017 of accused Hari Om was disposed of._x000a_Arguments were not heard due to paucity of time as it was already 4 P.M._x000a_Case adjourned for final arguments._x000a_Accused persons were remanded to J.C till next date."/>
    <s v="Paucity of time."/>
    <d v="2017-10-12T00:00:00"/>
    <m/>
    <d v="2009-09-11T00:00:00"/>
    <m/>
    <x v="0"/>
    <m/>
  </r>
  <r>
    <s v="Sh. Kuldeep Narayan Additional Sessions Judge"/>
    <s v="Pilot Court"/>
    <s v="District and Sessions Judge, West, THC"/>
    <s v="West"/>
    <x v="8"/>
    <x v="181"/>
    <m/>
    <m/>
    <x v="17"/>
    <s v="SC"/>
    <n v="2016"/>
    <s v="State"/>
    <s v="Anzar @ Raju"/>
    <x v="16"/>
    <s v="Final Arguments"/>
    <x v="4"/>
    <n v="120"/>
    <s v="Bail bond under Section 437-A not furnished by the accused stating that he could not arrange anyone to furnish the bail bond as his father has already expired and mother was too old and suffering from old-age ailments and was unable to come from Bihar. Request was allowed. Bail bond was ordered to be furnished on the next date._x000a_Arguments heard on behalf of the parties._x000a_Case adjourned for order._x000a_Accused was remanded to J.C till next date."/>
    <s v="Arguments were concluded today"/>
    <d v="2017-09-26T00:00:00"/>
    <m/>
    <d v="2013-08-12T00:00:00"/>
    <d v="2017-09-27T00:00:00"/>
    <x v="1"/>
    <s v="ACQUITTED"/>
  </r>
  <r>
    <s v="Sh. Kuldeep Narayan Additional Sessions Judge"/>
    <s v="Pilot Court"/>
    <s v="District and Sessions Judge, West, THC"/>
    <s v="West"/>
    <x v="8"/>
    <x v="182"/>
    <s v="677/2016"/>
    <s v="Tilak Nagar"/>
    <x v="45"/>
    <s v="SC"/>
    <n v="2017"/>
    <s v="State"/>
    <s v="Shamsher Singh @ Shera etc"/>
    <x v="39"/>
    <s v="P.E"/>
    <x v="1"/>
    <n v="90"/>
    <s v="FSL report filed by the IO._x000a_PW-6 Ravinder Kaur and PW-7 ASI DevenderSingh and PW-8 Ct. Sushil are examined-in-chief, cross-examined and discharged. PW- Heera devi was summoned afresh for the next date._x000a_Two more PWs were summoned for the next date. Case adjourned for PE._x000a_Accused Shamsher was remanded to JC for the next date."/>
    <s v="No other PW was present."/>
    <d v="2017-10-10T00:00:00"/>
    <m/>
    <d v="2017-01-12T00:00:00"/>
    <m/>
    <x v="0"/>
    <m/>
  </r>
  <r>
    <s v="Sh. Kuldeep Narayan Additional Sessions Judge"/>
    <s v="Pilot Court"/>
    <s v="District and Sessions Judge, West, THC"/>
    <s v="West"/>
    <x v="8"/>
    <x v="182"/>
    <s v="746/2016"/>
    <s v="Hari Nagar"/>
    <x v="57"/>
    <s v="SC"/>
    <n v="2017"/>
    <s v="State"/>
    <s v="Sagar etc"/>
    <x v="2"/>
    <s v="P.E"/>
    <x v="1"/>
    <n v="150"/>
    <s v="PW-3 Nitesh partly cross-examined till lunch time. His further cross-examination was deferred to be continued after lunch._x000a_PW-3 Nitesh further cross-examined and discharged._x000a_ASI Dharamjeet was discharged un-examined due to paucity of time._x000a_Ld. Addl. P.P for the State moved an application under Section 340 Cr.P.C against PW-3 Nitesh. Copy supplied._x000a_One application under Section 311 Cr.P.C moved on behalf of accused Shubham. Copy supplied._x000a_IO/Inspector Usha Sharma sent request for exemption which was considered and allowed._x000a_SI Devender Singh was absent despite service. B/W was issued against him._x000a_Three PWs were summoned for the next date._x000a_Accused persons were remanded to J.C till next date."/>
    <s v="No other PW was present."/>
    <d v="2017-10-24T00:00:00"/>
    <m/>
    <d v="2017-04-01T00:00:00"/>
    <m/>
    <x v="0"/>
    <m/>
  </r>
  <r>
    <s v="Sh. Kuldeep Narayan Additional Sessions Judge"/>
    <s v="Pilot Court"/>
    <s v="District and Sessions Judge, West, THC"/>
    <s v="West"/>
    <x v="8"/>
    <x v="182"/>
    <m/>
    <m/>
    <x v="56"/>
    <s v="SC"/>
    <n v="2016"/>
    <s v="State"/>
    <s v="Gurdit Etc"/>
    <x v="2"/>
    <s v="Final Arguments"/>
    <x v="4"/>
    <n v="60"/>
    <s v="HC Karambir filed verification report in respect of Smt. Amarjeet Kaur, surety. Bail bond under Section 437-A Cr.P.C furnished by the surety on the last date was accepted for six months._x000a_MHC (M) produced the case property which was weapon of offence for the purpose of arguments._x000a_Part arguments on behalf of the State heard._x000a_Case was adjourned for further arguments._x000a_Accused persons was remanded to J.C till next date."/>
    <s v="Arguments were not concluded."/>
    <d v="2017-09-23T00:00:00"/>
    <m/>
    <d v="2012-01-17T00:00:00"/>
    <d v="2017-11-30T00:00:00"/>
    <x v="1"/>
    <s v="CONVICTED and FINED"/>
  </r>
  <r>
    <s v="Sh. Kuldeep Narayan Additional Sessions Judge"/>
    <s v="Pilot Court"/>
    <s v="District and Sessions Judge, West, THC"/>
    <s v="West"/>
    <x v="8"/>
    <x v="182"/>
    <s v="115/2012"/>
    <s v="Mundka"/>
    <x v="11"/>
    <s v="SC"/>
    <n v="2016"/>
    <s v="State"/>
    <s v="Vikrant etc"/>
    <x v="11"/>
    <s v="Final Arguments"/>
    <x v="4"/>
    <n v="10"/>
    <s v="On the request of counsel for accused persons as well as due to paucity of time case adjourned for final arguments._x000a_Accused persons were remanded to JC till the next date."/>
    <s v="Paucity of time."/>
    <d v="2017-10-26T00:00:00"/>
    <m/>
    <d v="2012-09-28T00:00:00"/>
    <m/>
    <x v="0"/>
    <m/>
  </r>
  <r>
    <s v="Sh. Kuldeep Narayan Additional Sessions Judge"/>
    <s v="Pilot Court"/>
    <s v="District and Sessions Judge, West, THC"/>
    <s v="West"/>
    <x v="8"/>
    <x v="182"/>
    <s v="296/2016"/>
    <s v="Paschim Vihar"/>
    <x v="21"/>
    <s v="SC"/>
    <n v="2016"/>
    <s v="State"/>
    <s v="Dheeraj etc."/>
    <x v="18"/>
    <s v="P.E (Bail application)"/>
    <x v="1"/>
    <n v="30"/>
    <s v="Arguments heard on regular bail application of accused Hansraj._x000a_Case adjourned for order on the bail application."/>
    <s v="Arguments were concluded today."/>
    <d v="2017-09-23T00:00:00"/>
    <m/>
    <d v="2016-11-16T00:00:00"/>
    <m/>
    <x v="0"/>
    <m/>
  </r>
  <r>
    <s v="Sh. Kuldeep Narayan Additional Sessions Judge"/>
    <s v="Pilot Court"/>
    <s v="District and Sessions Judge, West, THC"/>
    <s v="West"/>
    <x v="8"/>
    <x v="183"/>
    <s v="296/2016"/>
    <s v="Paschim Vihar"/>
    <x v="21"/>
    <s v="SC"/>
    <n v="2016"/>
    <s v="State"/>
    <s v="Dheeraj etc."/>
    <x v="18"/>
    <s v="P.E (Bail application)"/>
    <x v="1"/>
    <m/>
    <s v="Application of accused Hansraj was dismissed."/>
    <s v="Argumens were concluded today."/>
    <d v="2017-09-23T00:00:00"/>
    <m/>
    <d v="2016-11-16T00:00:00"/>
    <m/>
    <x v="0"/>
    <m/>
  </r>
  <r>
    <s v="Sh. Kuldeep Narayan Additional Sessions Judge"/>
    <s v="Pilot Court"/>
    <s v="District and Sessions Judge, West, THC"/>
    <s v="West"/>
    <x v="8"/>
    <x v="184"/>
    <s v="412/2016"/>
    <s v="NIHAL VIHAR"/>
    <x v="44"/>
    <s v="SC"/>
    <n v="2016"/>
    <s v="State"/>
    <s v="Pradeep Sharma"/>
    <x v="15"/>
    <s v="P.E"/>
    <x v="1"/>
    <n v="20"/>
    <s v="PW-9 Woman ASI Krishna examined and discharged._x000a_PW HC Sushil Kumar discharged un-examined due to paucity of time._x000a_PW ASI Mukesh and HC Indraj sent written request for exemption from personal appear on the medical ground which was considered and allowed._x000a_Case adjourned for P.E._x000a_Accused was remanded to J.C till next date."/>
    <s v="Paucity of time."/>
    <d v="2017-10-25T00:00:00"/>
    <m/>
    <d v="2016-09-15T00:00:00"/>
    <m/>
    <x v="0"/>
    <m/>
  </r>
  <r>
    <s v="Sh. Kuldeep Narayan Additional Sessions Judge"/>
    <s v="Pilot Court"/>
    <s v="District and Sessions Judge, West, THC"/>
    <s v="West"/>
    <x v="8"/>
    <x v="184"/>
    <m/>
    <m/>
    <x v="20"/>
    <s v="SC"/>
    <n v="2016"/>
    <s v="State"/>
    <s v="Gopal Singh"/>
    <x v="2"/>
    <s v="P.E"/>
    <x v="1"/>
    <n v="20"/>
    <s v="PW ASI was discharged unexamined due to paucity of time._x000a_No reply was filed to the application for release of personal search item moved on behalf of accused Geeta._x000a_IO/ACP Suraj Bhan submitted that he had no objection if the items mentioned in the personal search memo of the accused Geeta be released to her._x000a_The said application was allowed and personal serach items were ordered to be released to the accused Geeta._x000a_Case adjourned for P.E._x000a_Accused Gopal Singh was remanded to J.C till next date."/>
    <s v="Paucity of time."/>
    <d v="2017-10-23T00:00:00"/>
    <m/>
    <d v="2016-11-28T00:00:00"/>
    <d v="2018-01-30T00:00:00"/>
    <x v="1"/>
    <s v="ACQUITTED"/>
  </r>
  <r>
    <s v="Sh. Kuldeep Narayan Additional Sessions Judge"/>
    <s v="Pilot Court"/>
    <s v="District and Sessions Judge, West, THC"/>
    <s v="West"/>
    <x v="8"/>
    <x v="184"/>
    <s v="495/2016"/>
    <s v="Nangloi"/>
    <x v="49"/>
    <s v="SC"/>
    <n v="2017"/>
    <s v="State"/>
    <s v="Dharmender @ Kale"/>
    <x v="43"/>
    <s v="P.E"/>
    <x v="1"/>
    <n v="180"/>
    <s v="PW-20 Ct. Vikram and PW-21 Krishan Kumar Dalal examined and discharged. _x000a_PW HC Jagbir and ASI Dharmender discharged unexamined due to paucity of time._x000a_IO sent request for exemption from personal appearance which was considered and allowed._x000a_Case adjourned for P.E._x000a_Accused was remanded to J.C till next date."/>
    <s v="Paucity of time."/>
    <d v="2017-10-24T00:00:00"/>
    <m/>
    <d v="2017-03-09T00:00:00"/>
    <m/>
    <x v="0"/>
    <m/>
  </r>
  <r>
    <s v="Sh. Kuldeep Narayan Additional Sessions Judge"/>
    <s v="Pilot Court"/>
    <s v="District and Sessions Judge, West, THC"/>
    <s v="West"/>
    <x v="8"/>
    <x v="184"/>
    <m/>
    <m/>
    <x v="46"/>
    <s v="SC"/>
    <n v="2017"/>
    <s v="State"/>
    <s v="Ashok Kumar"/>
    <x v="15"/>
    <s v="D.E"/>
    <x v="3"/>
    <n v="30"/>
    <s v="DW-2 Danveer, Medical record clerk examined and discharged._x000a_Ld. counsel for accused sought time to examine other DW namely Manish. Request was allowed._x000a_Case was adjourned for D.E_x000a_Accused was remanded to J.C till next date."/>
    <s v="On request of Ld. Counsel for the accused."/>
    <d v="2017-10-09T00:00:00"/>
    <m/>
    <d v="2017-02-06T00:00:00"/>
    <d v="2017-11-30T00:00:00"/>
    <x v="1"/>
    <s v="CONVICTED and FINED"/>
  </r>
  <r>
    <s v="Sh. Kuldeep Narayan Additional Sessions Judge"/>
    <s v="Pilot Court"/>
    <s v="District and Sessions Judge, West, THC"/>
    <s v="West"/>
    <x v="8"/>
    <x v="184"/>
    <m/>
    <m/>
    <x v="39"/>
    <s v="SC"/>
    <n v="2016"/>
    <s v="State"/>
    <s v="Jatin etc"/>
    <x v="13"/>
    <s v="Final Arguments"/>
    <x v="4"/>
    <n v="10"/>
    <s v="Due to paucity of time, as evidence in case titled as State V. Dharmender @Kale was being recorded and two cases, one for DE and one for final arguments were pending, case was adjourned."/>
    <s v="Paucity of time."/>
    <d v="2017-10-25T00:00:00"/>
    <m/>
    <d v="2012-04-20T00:00:00"/>
    <d v="2018-01-31T00:00:00"/>
    <x v="1"/>
    <s v="ACQUITTED"/>
  </r>
  <r>
    <s v="Sh. Kuldeep Narayan Additional Sessions Judge"/>
    <s v="Pilot Court"/>
    <s v="District and Sessions Judge, West, THC"/>
    <s v="West"/>
    <x v="8"/>
    <x v="184"/>
    <m/>
    <m/>
    <x v="35"/>
    <s v="SC"/>
    <n v="2017"/>
    <s v="State"/>
    <s v="Pintu Kumar"/>
    <x v="29"/>
    <s v="Final Arguments"/>
    <x v="4"/>
    <n v="60"/>
    <s v="Time sought for furnishing bail bond under Section 437-A Cr.P.C which was allowed._x000a_Part arguments were heard on behalf of the parties._x000a_Matter was adjourned for further arguments."/>
    <s v="Arguments were not concluded."/>
    <d v="2017-09-06T00:00:00"/>
    <m/>
    <d v="2016-12-22T00:00:00"/>
    <d v="2017-10-14T00:00:00"/>
    <x v="1"/>
    <s v="CONVICTED and FINED"/>
  </r>
  <r>
    <s v="Sh. Kuldeep Narayan Additional Sessions Judge"/>
    <s v="Pilot Court"/>
    <s v="District and Sessions Judge, West, THC"/>
    <s v="West"/>
    <x v="8"/>
    <x v="185"/>
    <s v="214/2011"/>
    <s v="Ranhola"/>
    <x v="10"/>
    <s v="SC"/>
    <n v="2016"/>
    <s v="State"/>
    <s v="Ravinder @ Solanki etc"/>
    <x v="10"/>
    <s v="P.E"/>
    <x v="1"/>
    <n v="90"/>
    <s v="PW-39 Inspector A.K. Singh was further cross-examined on behalf of accused Ravinder Solanki and discharged._x000a_Ld. Special P.P for the State submitted that no other PW remains to be examined and P.E may be closed. P.E was closed accordingly._x000a_Case was adjourned for recording statement of accused persons._x000a_Accused persons were remanded to J.C till next date."/>
    <s v="P.E was closed today."/>
    <d v="2017-10-24T00:00:00"/>
    <m/>
    <d v="2012-02-16T00:00:00"/>
    <m/>
    <x v="0"/>
    <m/>
  </r>
  <r>
    <s v="Sh. Kuldeep Narayan Additional Sessions Judge"/>
    <s v="Pilot Court"/>
    <s v="District and Sessions Judge, West, THC"/>
    <s v="West"/>
    <x v="8"/>
    <x v="185"/>
    <s v="326/2016"/>
    <s v="Vikas Puri"/>
    <x v="7"/>
    <s v="SC"/>
    <n v="2016"/>
    <s v="State"/>
    <s v="Nasir @ Poli etc"/>
    <x v="7"/>
    <s v="P.E"/>
    <x v="1"/>
    <n v="75"/>
    <s v="Addl. PP for the State sought time to examine PW- Vikas Sethi and PW-Rachit Sethi, who are the eye witnesses on the ground that she had been recently appointed in the case and had not gone through the file. In view of the submission, both the above-said PWS were discharge unexamined._x000a_PW- Ajay Kumar Malik was examined-in-chief, cross-examined and discharged._x000a_Summons sent to PW-Dr. Bishan Singh Bindal was received served. However, on oral request made by the IO on his behalf, PW-Dr. Bishan Singh Bindal was exempted for today only. He was summoned again for the next date._x000a_PW-Vikas Sethi was also summoned for the next date._x000a_Case adjounred for PE._x000a_Accused persons were remanded to JC."/>
    <s v="On the request of Ld. Addl. PW-Vikas Sethi and Ranchit Sethi were discharged un-examined as Ld. Addl. P.P was recently appointed in the matter and had not gone through the file."/>
    <d v="2017-10-26T00:00:00"/>
    <m/>
    <d v="2016-08-31T00:00:00"/>
    <m/>
    <x v="0"/>
    <m/>
  </r>
  <r>
    <s v="Sh. Kuldeep Narayan Additional Sessions Judge"/>
    <s v="Pilot Court"/>
    <s v="District and Sessions Judge, West, THC"/>
    <s v="West"/>
    <x v="8"/>
    <x v="185"/>
    <s v="793/2016"/>
    <s v="Ranhola"/>
    <x v="47"/>
    <s v="SC"/>
    <n v="2017"/>
    <s v="State"/>
    <s v="Dev Sharan"/>
    <x v="41"/>
    <s v="P.E"/>
    <x v="1"/>
    <n v="30"/>
    <s v="PW-17 ASI Parmender was examined-in-chief. His cross-examination was deferred due to paucity of time._x000a_PW SI Parveen and Inspector Subhash Malik sent request for exemption which was considered and allowed._x000a_Case was adjourned for P.E_x000a_Accused persons were remanded to J.C till next date."/>
    <s v="Paucity of time."/>
    <d v="2017-10-23T00:00:00"/>
    <m/>
    <d v="2017-02-10T00:00:00"/>
    <m/>
    <x v="0"/>
    <m/>
  </r>
  <r>
    <s v="Sh. Kuldeep Narayan Additional Sessions Judge"/>
    <s v="Pilot Court"/>
    <s v="District and Sessions Judge, West, THC"/>
    <s v="West"/>
    <x v="8"/>
    <x v="185"/>
    <s v="525/2016"/>
    <s v="Anand Parbat"/>
    <x v="52"/>
    <s v="SC"/>
    <n v="2017"/>
    <s v="State"/>
    <s v="Ravinder"/>
    <x v="15"/>
    <s v="P.E"/>
    <x v="1"/>
    <n v="45"/>
    <s v="PW-21 Ct. Naveen and PW-22 Ct. Anand Kumar examined and discharged._x000a_PW HC Sudesh was absent despite service of summons. B/W issued against the said witness._x000a_H Ct. Shailesh and IO Darshan Lal sent request for exemption from personal appearance which was allowed._x000a_Fresh summons issued to three witnesses for the next date._x000a_Case adjourned for P.E_x000a_Accused was remanded to J.C till next date."/>
    <s v="No other PW was present."/>
    <d v="2017-10-13T00:00:00"/>
    <m/>
    <d v="2017-03-15T00:00:00"/>
    <m/>
    <x v="0"/>
    <m/>
  </r>
  <r>
    <s v="Sh. Kuldeep Narayan Additional Sessions Judge"/>
    <s v="Pilot Court"/>
    <s v="District and Sessions Judge, West, THC"/>
    <s v="West"/>
    <x v="8"/>
    <x v="185"/>
    <m/>
    <m/>
    <x v="17"/>
    <s v="SC"/>
    <n v="2016"/>
    <s v="State"/>
    <s v="Anzar @ Raju"/>
    <x v="16"/>
    <s v="Order"/>
    <x v="5"/>
    <n v="10"/>
    <s v="Bail Bond u/s 437 A furnished by the accused. Same were accepted._x000a_Order was not ready, hence, case was adjourned._x000a_Accused was remanded to JC."/>
    <s v="Order was not ready."/>
    <d v="2017-09-27T00:00:00"/>
    <m/>
    <d v="2013-08-12T00:00:00"/>
    <d v="2017-09-27T00:00:00"/>
    <x v="1"/>
    <s v="ACQUITTED"/>
  </r>
  <r>
    <s v="Sh. Kuldeep Narayan Additional Sessions Judge"/>
    <s v="Pilot Court"/>
    <s v="District and Sessions Judge, West, THC"/>
    <s v="West"/>
    <x v="8"/>
    <x v="185"/>
    <m/>
    <m/>
    <x v="13"/>
    <s v="SC"/>
    <n v="2016"/>
    <s v="State"/>
    <s v="Anand &amp; Ors"/>
    <x v="13"/>
    <s v="Final Arguments"/>
    <x v="4"/>
    <n v="15"/>
    <s v="Case adjourned for final arguments due to paucity of time."/>
    <s v="Paucity of time."/>
    <d v="2017-10-27T00:00:00"/>
    <m/>
    <d v="2002-10-18T00:00:00"/>
    <d v="2017-12-23T00:00:00"/>
    <x v="1"/>
    <s v="ACQUITTED"/>
  </r>
  <r>
    <s v="Sh. Kuldeep Narayan Additional Sessions Judge"/>
    <s v="Pilot Court"/>
    <s v="District and Sessions Judge, West, THC"/>
    <s v="West"/>
    <x v="8"/>
    <x v="185"/>
    <m/>
    <m/>
    <x v="35"/>
    <s v="SC"/>
    <n v="2017"/>
    <s v="State"/>
    <s v="Pintu Kumar"/>
    <x v="29"/>
    <s v="Final Arguments"/>
    <x v="4"/>
    <n v="60"/>
    <s v="Bail bond under Section 437-A Cr.P.C furnished._x000a_Further arguments heard._x000a_Case adjourned for order."/>
    <s v="Arguments were concluded today."/>
    <d v="2017-10-10T00:00:00"/>
    <m/>
    <d v="2016-12-22T00:00:00"/>
    <d v="2017-10-14T00:00:00"/>
    <x v="1"/>
    <s v="CONVICTED and FINED"/>
  </r>
  <r>
    <s v="Sh. Kuldeep Narayan Additional Sessions Judge"/>
    <s v="Pilot Court"/>
    <s v="District and Sessions Judge, West, THC"/>
    <s v="West"/>
    <x v="8"/>
    <x v="185"/>
    <s v="226/2011"/>
    <s v="Moti Nagar"/>
    <x v="42"/>
    <s v="SC"/>
    <n v="2016"/>
    <s v="State"/>
    <s v="Sant Sharan Nehra etc"/>
    <x v="37"/>
    <s v="Final Arguments_x000a_( Interim Bail Application)"/>
    <x v="4"/>
    <n v="20"/>
    <s v="Reply to the interim bail application was filed._x000a_Medical report in respect of accused Sant Saran Nehra also filed by Medical Officer, Tihar Jail._x000a_Ld. counsel for accused Sant Saran Nehra withdrew the prayer for grant of interim bail to the accused and pressed for providing him proper medical I.e pain killer and a soft bed._x000a_The medical report filed by the Medical Officer was general one. Specific medical report was sought from the Jail Superintendent on the next date."/>
    <s v="Fresh report was required to be filed on behalf of the Jail Superintendent."/>
    <d v="2017-10-06T00:00:00"/>
    <m/>
    <d v="2012-02-10T00:00:00"/>
    <m/>
    <x v="0"/>
    <m/>
  </r>
  <r>
    <s v="Sh. Kuldeep Narayan Additional Sessions Judge"/>
    <s v="Pilot Court"/>
    <s v="District and Sessions Judge, West, THC"/>
    <s v="West"/>
    <x v="8"/>
    <x v="186"/>
    <s v="557/2016"/>
    <s v="NIHAL VIHAR"/>
    <x v="1"/>
    <s v="SC"/>
    <n v="2016"/>
    <s v="State"/>
    <s v="Manish Kumar etc"/>
    <x v="1"/>
    <s v="P.E"/>
    <x v="1"/>
    <n v="10"/>
    <s v="PW IO/Inspector Pawan Sharma submitted that he is to obtain certified copies of CDR in connection with the present case. He requested that he may not be examined till then Ld. Addl. PP for the State also susbmitted that after obtaining the CDR either appropriate application or supplementary chargesheet would be filed.. Request was allowed. I.O was discharged un-examined._x000a_Case adjourned for P.E_x000a_Accused persons were remanded to J.C till next date."/>
    <s v="On request of IO/Inspector Pawan Sharma as sought time to obtained certified copies of CDR before his examination."/>
    <d v="2017-10-25T00:00:00"/>
    <m/>
    <d v="2016-11-05T00:00:00"/>
    <m/>
    <x v="0"/>
    <m/>
  </r>
  <r>
    <s v="Sh. Kuldeep Narayan Additional Sessions Judge"/>
    <s v="Pilot Court"/>
    <s v="District and Sessions Judge, West, THC"/>
    <s v="West"/>
    <x v="8"/>
    <x v="186"/>
    <s v="211/2010"/>
    <s v="NIHAL VIHAR"/>
    <x v="14"/>
    <s v="SC"/>
    <n v="2016"/>
    <s v="State"/>
    <s v="Parveen etc"/>
    <x v="15"/>
    <s v="Statement of Accused"/>
    <x v="2"/>
    <n v="10"/>
    <s v="Questions to be put to the accused persons for recording their statement under Section 313 Cr.P.C were not ready. Case adjourned for recording statement of accused on the next date._x000a_Accused persons were remanded to J.C till next date."/>
    <s v="Questions to be put to the accused persons were not prepared."/>
    <d v="2017-10-30T00:00:00"/>
    <s v="There are four accused persons and 32 PWs in the case."/>
    <d v="2011-03-16T00:00:00"/>
    <m/>
    <x v="0"/>
    <m/>
  </r>
  <r>
    <s v="Sh. Kuldeep Narayan Additional Sessions Judge"/>
    <s v="Pilot Court"/>
    <s v="District and Sessions Judge, West, THC"/>
    <s v="West"/>
    <x v="8"/>
    <x v="186"/>
    <s v="563/2014"/>
    <s v="Rajouri Garden"/>
    <x v="32"/>
    <s v="SC"/>
    <n v="2016"/>
    <s v="State"/>
    <s v="Rohit Kumar etc"/>
    <x v="26"/>
    <s v="Mis. Arguments"/>
    <x v="7"/>
    <n v="60"/>
    <s v="Arguments heard on the application under Section 311 Cr.P.C moved on behalf of the accused persons._x000a_Matter adjourned for further arguments, if any, order._x000a_Accused persons except accused Amit Kumar who is on bail were remanded to J.C till next date."/>
    <s v="Arguments were concluded today"/>
    <d v="2017-10-07T00:00:00"/>
    <m/>
    <d v="2014-08-23T00:00:00"/>
    <m/>
    <x v="0"/>
    <m/>
  </r>
  <r>
    <s v="Sh. Kuldeep Narayan Additional Sessions Judge"/>
    <s v="Pilot Court"/>
    <s v="District and Sessions Judge, West, THC"/>
    <s v="West"/>
    <x v="8"/>
    <x v="186"/>
    <m/>
    <m/>
    <x v="17"/>
    <s v="SC"/>
    <n v="2016"/>
    <s v="State"/>
    <s v="Anzar @ Raju"/>
    <x v="16"/>
    <s v="Order"/>
    <x v="6"/>
    <n v="10"/>
    <s v="Vide my separate order, accused Anzar @ Raju @ Fainku was acquitted of commission of offences under Section 302/394/397/411 IPC._x000a_Personal Bonds under Section 437 A Cr.P.C furnished by the accused._x000a_File be consigned to Record Room."/>
    <m/>
    <m/>
    <s v="Judgment announced."/>
    <d v="2013-08-12T00:00:00"/>
    <d v="2017-09-27T00:00:00"/>
    <x v="1"/>
    <s v="ACQUITTED"/>
  </r>
  <r>
    <s v="Sh. Kuldeep Narayan Additional Sessions Judge"/>
    <s v="Pilot Court"/>
    <s v="District and Sessions Judge, West, THC"/>
    <s v="West"/>
    <x v="8"/>
    <x v="186"/>
    <m/>
    <m/>
    <x v="51"/>
    <s v="SC"/>
    <n v="2016"/>
    <s v="State"/>
    <s v="Arshdeep @ Puneet etc"/>
    <x v="15"/>
    <s v="Final Arguments"/>
    <x v="4"/>
    <n v="60"/>
    <s v="Part arguments heard on behalf of the State."/>
    <s v="Arguments were not concluded."/>
    <d v="2017-10-17T00:00:00"/>
    <m/>
    <d v="2009-11-23T00:00:00"/>
    <d v="2018-02-28T00:00:00"/>
    <x v="1"/>
    <s v="CONVICTED and FINED"/>
  </r>
  <r>
    <s v="Sh. Kuldeep Narayan Additional Sessions Judge"/>
    <s v="Pilot Court"/>
    <s v="District and Sessions Judge, West, THC"/>
    <s v="West"/>
    <x v="9"/>
    <x v="187"/>
    <s v="563/2014"/>
    <s v="Rajouri Garden"/>
    <x v="32"/>
    <s v="SC"/>
    <n v="2016"/>
    <s v="State"/>
    <s v="Rohit Kumar etc"/>
    <x v="26"/>
    <s v="Mis. Arguments"/>
    <x v="7"/>
    <n v="60"/>
    <s v="Part arguments on the application u/S 311 Cr.P.C heard. Adjournment sought on both sides for citing case laws._x000a_Case was adjourned._x000a_Accused persons Sashi, Ramesh Chand and Rohit were remanded to JC till the next date."/>
    <s v="On joint request."/>
    <d v="2017-10-27T00:00:00"/>
    <m/>
    <d v="2014-08-23T00:00:00"/>
    <m/>
    <x v="0"/>
    <m/>
  </r>
  <r>
    <s v="Sh. Kuldeep Narayan Additional Sessions Judge"/>
    <s v="Pilot Court"/>
    <s v="District and Sessions Judge, West, THC"/>
    <s v="West"/>
    <x v="9"/>
    <x v="188"/>
    <s v="313/2016"/>
    <s v="Khyala"/>
    <x v="0"/>
    <s v="SC"/>
    <n v="2016"/>
    <s v="State"/>
    <s v="Sanjay Kr. Sahu &amp; Ors"/>
    <x v="0"/>
    <s v="P.E"/>
    <x v="1"/>
    <n v="45"/>
    <s v="PW-3 Shri Laxman Singh was further cross-examined who was summoned on the application u/S 311 Cr.P.C of accused persons and was discharged._x000a_Case adjourned for PE._x000a_IO was summoned for the next date._x000a_Accused persons were remanded to JC till the next date."/>
    <s v="No other PW was summoned for today."/>
    <d v="2017-10-27T00:00:00"/>
    <m/>
    <d v="2016-10-26T00:00:00"/>
    <m/>
    <x v="0"/>
    <m/>
  </r>
  <r>
    <s v="Sh. Kuldeep Narayan Additional Sessions Judge"/>
    <s v="Pilot Court"/>
    <s v="District and Sessions Judge, West, THC"/>
    <s v="West"/>
    <x v="9"/>
    <x v="188"/>
    <m/>
    <m/>
    <x v="46"/>
    <s v="SC"/>
    <n v="2017"/>
    <s v="State"/>
    <s v="Ashok Kumar"/>
    <x v="15"/>
    <s v="P.E"/>
    <x v="1"/>
    <n v="10"/>
    <s v="Counsel for accused sought adjournment for leading defence evidence as the witness to be examined had gone to his native village and would return after Diwali._x000a_Case adjourned for DE._x000a_Accused was remanded to JC till the next date."/>
    <s v="On the request of counsel for accused as DW was out of station."/>
    <d v="2017-10-26T00:00:00"/>
    <m/>
    <d v="2017-02-06T00:00:00"/>
    <d v="2017-11-30T00:00:00"/>
    <x v="1"/>
    <s v="CONVICTED and FINED"/>
  </r>
  <r>
    <s v="Sh. Kuldeep Narayan Additional Sessions Judge"/>
    <s v="Pilot Court"/>
    <s v="District and Sessions Judge, West, THC"/>
    <s v="West"/>
    <x v="9"/>
    <x v="188"/>
    <s v="336/2013"/>
    <s v="Ranhola"/>
    <x v="22"/>
    <s v="SC"/>
    <n v="2016"/>
    <s v="State"/>
    <s v="Chander Bhan etc"/>
    <x v="19"/>
    <s v="Final Arguments"/>
    <x v="4"/>
    <n v="90"/>
    <s v="Part arguments heard._x000a_Accused persons were directed to furnish bail bonds under Section 437 A Cr.P.C in a sum of Rs. 25,000/- each with one surety in the like amount on the next date._x000a_Accused Chander Bhan was remanded to JC till the next date."/>
    <s v="Arguments were not concluded."/>
    <d v="2017-11-07T00:00:00"/>
    <m/>
    <d v="2014-01-15T00:00:00"/>
    <m/>
    <x v="0"/>
    <m/>
  </r>
  <r>
    <s v="Sh. Kuldeep Narayan Additional Sessions Judge"/>
    <s v="Pilot Court"/>
    <s v="District and Sessions Judge, West, THC"/>
    <s v="West"/>
    <x v="9"/>
    <x v="189"/>
    <s v="677/2016"/>
    <s v="Tilak Nagar"/>
    <x v="45"/>
    <s v="SC"/>
    <n v="2017"/>
    <s v="State"/>
    <s v="Shamsher Singh @ Shera etc"/>
    <x v="39"/>
    <s v="P.E"/>
    <x v="1"/>
    <n v="75"/>
    <s v="PW-9 Smt. Heera Devi was examined and discharged before lunch._x000a_PW-10 Dr. Imran Ansari examined and discharged._x000a_Two PWs were summoned for the next date._x000a_Case was adjourned for P.E._x000a_Accused was remanded to J.C till next date."/>
    <s v="No other PW was present."/>
    <d v="2017-10-26T00:00:00"/>
    <m/>
    <d v="2017-01-12T00:00:00"/>
    <m/>
    <x v="0"/>
    <m/>
  </r>
  <r>
    <s v="Sh. Kuldeep Narayan Additional Sessions Judge"/>
    <s v="Pilot Court"/>
    <s v="District and Sessions Judge, West, THC"/>
    <s v="West"/>
    <x v="9"/>
    <x v="189"/>
    <s v="838/2016"/>
    <s v="NIHAL VIHAR"/>
    <x v="58"/>
    <s v="SC"/>
    <n v="2017"/>
    <s v="State"/>
    <s v="Pappu @ Kabir"/>
    <x v="15"/>
    <s v="P.E"/>
    <x v="1"/>
    <n v="60"/>
    <s v="PW-12 Ct. Parvinder and PW-13 Ct. Sunil Kumar examined and discharged. PW-14 Ct Amit Sharma was partly examined-in-chief, his further examination-in-chief was deferred due to paucity of time. PW-14 was bound-down for the next date._x000a_Accused was remanded to J.C till next date."/>
    <s v="Paucity of time."/>
    <d v="2017-10-11T00:00:00"/>
    <m/>
    <d v="2017-04-17T00:00:00"/>
    <m/>
    <x v="0"/>
    <m/>
  </r>
  <r>
    <s v="Sh. Kuldeep Narayan Additional Sessions Judge"/>
    <s v="Pilot Court"/>
    <s v="District and Sessions Judge, West, THC"/>
    <s v="West"/>
    <x v="9"/>
    <x v="189"/>
    <m/>
    <m/>
    <x v="16"/>
    <s v="SC"/>
    <n v="2016"/>
    <s v="State"/>
    <s v="Mithlesh"/>
    <x v="15"/>
    <s v="Statement of Accused"/>
    <x v="2"/>
    <n v="30"/>
    <s v="Separate statement of accused under Section 313 Cr.P.C recorded, in which she chose not to lead any evidence in defence._x000a_Matter was adjourned for final arguments."/>
    <s v="Statement of the accused was recorded today."/>
    <d v="2017-10-16T00:00:00"/>
    <m/>
    <d v="2014-08-07T00:00:00"/>
    <d v="2017-10-31T00:00:00"/>
    <x v="1"/>
    <s v="ACQUITTED"/>
  </r>
  <r>
    <s v="Sh. Kuldeep Narayan Additional Sessions Judge"/>
    <s v="Pilot Court"/>
    <s v="District and Sessions Judge, West, THC"/>
    <s v="West"/>
    <x v="9"/>
    <x v="189"/>
    <s v="831/2007"/>
    <s v="Tilak Nagar"/>
    <x v="36"/>
    <s v="SC"/>
    <n v="2016"/>
    <s v="State"/>
    <s v="Mulakh Raj"/>
    <x v="30"/>
    <s v="D.E"/>
    <x v="3"/>
    <n v="30"/>
    <s v="DW-2 Sh. Gurvinder Sarna was examined and discharged._x000a_One application u/S 65 of the Evidence Act was moved. Copy supplied to the State._x000a_Case was adjourned for reply and disposal of the application."/>
    <s v="No other DW was present."/>
    <d v="2017-10-25T00:00:00"/>
    <m/>
    <d v="2008-06-04T00:00:00"/>
    <m/>
    <x v="0"/>
    <m/>
  </r>
  <r>
    <s v="Sh. Kuldeep Narayan Additional Sessions Judge"/>
    <s v="Pilot Court"/>
    <s v="District and Sessions Judge, West, THC"/>
    <s v="West"/>
    <x v="9"/>
    <x v="189"/>
    <s v="456/2012"/>
    <s v="Rajouri Garden"/>
    <x v="28"/>
    <s v="SC"/>
    <n v="2016"/>
    <s v="State"/>
    <s v="Darshan Singh"/>
    <x v="23"/>
    <s v="D.E"/>
    <x v="3"/>
    <n v="30"/>
    <s v="DW-1 Darshan Singh was examined-in-chief and partly cross-examined. His further cross-examination deferred as he was not carrying documents regarding his appointment._x000a_Case was adjourned for D.E_x000a_accused was remanded to J.C."/>
    <s v="DW-1 had not brought the document regarding his appointment"/>
    <d v="2017-10-31T00:00:00"/>
    <m/>
    <d v="2013-02-21T00:00:00"/>
    <m/>
    <x v="0"/>
    <m/>
  </r>
  <r>
    <s v="Sh. Kuldeep Narayan Additional Sessions Judge"/>
    <s v="Pilot Court"/>
    <s v="District and Sessions Judge, West, THC"/>
    <s v="West"/>
    <x v="9"/>
    <x v="189"/>
    <m/>
    <m/>
    <x v="35"/>
    <s v="SC"/>
    <n v="2017"/>
    <s v="State"/>
    <s v="Pintu Kumar"/>
    <x v="29"/>
    <s v="Order"/>
    <x v="5"/>
    <n v="10"/>
    <s v="Vide my separate judgment, accused Pintu Kumar was acquitte of offence punishable under Section 364A IPC, however, he stood convicted for offence punishable under Section 363 IPC. Counsel for the accused sought time to argue on the point of sentence._x000a_Case adjourned for arguments on the point of sentence."/>
    <s v="On request of counsel for accused as he sought time to argue on the point of sentence."/>
    <d v="2017-10-14T00:00:00"/>
    <m/>
    <d v="2016-12-22T00:00:00"/>
    <d v="2017-10-14T00:00:00"/>
    <x v="1"/>
    <s v="CONVICTED and FINED"/>
  </r>
  <r>
    <s v="Sh. Kuldeep Narayan Additional Sessions Judge"/>
    <s v="Pilot Court"/>
    <s v="District and Sessions Judge, West, THC"/>
    <s v="West"/>
    <x v="9"/>
    <x v="189"/>
    <s v="298/2012"/>
    <s v="Hari Nagar"/>
    <x v="5"/>
    <s v="SC"/>
    <n v="2016"/>
    <s v="State"/>
    <s v="Hari Om"/>
    <x v="5"/>
    <s v="Final Arguments"/>
    <x v="4"/>
    <n v="30"/>
    <s v="Arguments heard on behalf of the accused._x000a_Case was adjourned for further arguments._x000a_Accused was remanded to J.C till next date."/>
    <s v="Arguments were not concluded."/>
    <d v="2017-10-30T00:00:00"/>
    <m/>
    <d v="2012-12-20T00:00:00"/>
    <m/>
    <x v="0"/>
    <m/>
  </r>
  <r>
    <s v="Sh. Kuldeep Narayan Additional Sessions Judge"/>
    <s v="Pilot Court"/>
    <s v="District and Sessions Judge, West, THC"/>
    <s v="West"/>
    <x v="9"/>
    <x v="190"/>
    <s v="170/2010"/>
    <s v="Hari Nagar"/>
    <x v="8"/>
    <s v="SC"/>
    <n v="2016"/>
    <s v="State"/>
    <s v="Ricky etc"/>
    <x v="8"/>
    <s v="P.E"/>
    <x v="1"/>
    <n v="15"/>
    <s v="Advocates were abstaining from work._x000a_SHO, PS Hari Nagar was again directed to file death verification report alongwith death certificate of accused Ravi @Ajit Chand on the next date._x000a_Summons sent to PW Inspector ML Meena received with report that he was on medical rest. He was again summoned for the next date._x000a_Case was adjourned for furnishing death verification report alongwith death certificate and P.E."/>
    <s v="No PW was present._x000a_Advocates were on strike."/>
    <d v="2017-10-30T00:00:00"/>
    <m/>
    <d v="2010-10-06T00:00:00"/>
    <m/>
    <x v="0"/>
    <m/>
  </r>
  <r>
    <s v="Sh. Kuldeep Narayan Additional Sessions Judge"/>
    <s v="Pilot Court"/>
    <s v="District and Sessions Judge, West, THC"/>
    <s v="West"/>
    <x v="9"/>
    <x v="190"/>
    <s v="198/16/0"/>
    <s v="Khyala"/>
    <x v="38"/>
    <s v="SC"/>
    <n v="2016"/>
    <s v="State"/>
    <s v="Vedpal etc"/>
    <x v="33"/>
    <s v="P.E"/>
    <x v="1"/>
    <n v="70"/>
    <s v="IO Inspector Rajni Chopra and HC Rajender sent report regarding being busy in law and order arrangement. Exemption was allowed._x000a_PW-Dr. Prem Chand and Dr. R.K Chaubey were awaited for 2 p.m._x000a_PW-Dr. Prem Chand examined and discharged. BWs were issued against Dr. R.K Chaubey as well as HC Sunil for the next date._x000a_PW-HC Rajender was re-summoned._x000a_Case adjourned for PE._x000a_Accused persons were remanded to J.C till next date."/>
    <s v="Advocates were on strike. Two PWs were absent."/>
    <d v="2017-10-31T00:00:00"/>
    <m/>
    <d v="2016-08-03T00:00:00"/>
    <m/>
    <x v="0"/>
    <m/>
  </r>
  <r>
    <s v="Sh. Kuldeep Narayan Additional Sessions Judge"/>
    <s v="Pilot Court"/>
    <s v="District and Sessions Judge, West, THC"/>
    <s v="West"/>
    <x v="9"/>
    <x v="190"/>
    <s v="838/2016"/>
    <s v="NIHAL VIHAR"/>
    <x v="58"/>
    <s v="SC"/>
    <n v="2017"/>
    <s v="State"/>
    <s v="Pappu @ Kabir"/>
    <x v="15"/>
    <s v="P.E"/>
    <x v="1"/>
    <n v="60"/>
    <s v="Summons sent to IO as well as PW-HC Rishi Raj received with requests which were considered and allowed._x000a_PW-HC Pramod was discharged unexamined as he had not brought the DD register._x000a_On the request of Ld. Addl. PP, PW- ASI Hawa Singh was also discharged unexamined being the partial IO._x000a_PW-14 Ct. Amit Sharma and PW-15 W/HC Ishwanti were examined-in-chief and discharged. Both were bound down for the next date._x000a_Case adjourned for PE._x000a_Accused was remanded to JC till the next date."/>
    <s v="Advocates were on strike."/>
    <d v="2017-10-16T00:00:00"/>
    <m/>
    <d v="2017-04-17T00:00:00"/>
    <m/>
    <x v="0"/>
    <m/>
  </r>
  <r>
    <s v="Sh. Kuldeep Narayan Additional Sessions Judge"/>
    <s v="Pilot Court"/>
    <s v="District and Sessions Judge, West, THC"/>
    <s v="West"/>
    <x v="9"/>
    <x v="190"/>
    <s v="226/2011"/>
    <s v="Moti Nagar"/>
    <x v="42"/>
    <s v="SC"/>
    <n v="2016"/>
    <s v="State"/>
    <s v="Sant Sharan Nehra etc"/>
    <x v="37"/>
    <s v="Final Arguments"/>
    <x v="4"/>
    <n v="15"/>
    <s v="Medical report regarding treatment of accused Sant Saran Nehra filed stating that he has been given due treatment. However, accused submitted that he was given no treatment. Accused was advised to move appropriate application after discussing the same with his counsel._x000a_Advocates were abstaining from work._x000a_Case was adjourned for final arguments._x000a_Accused persons were remanded to J.C till next date."/>
    <s v="Advocates were on strike."/>
    <d v="2017-10-31T00:00:00"/>
    <m/>
    <d v="2012-02-10T00:00:00"/>
    <m/>
    <x v="0"/>
    <m/>
  </r>
  <r>
    <s v="Sh. Kuldeep Narayan Additional Sessions Judge"/>
    <s v="Pilot Court"/>
    <s v="District and Sessions Judge, West, THC"/>
    <s v="West"/>
    <x v="9"/>
    <x v="190"/>
    <s v="585/2016"/>
    <s v="Ranhola"/>
    <x v="2"/>
    <s v="SC"/>
    <n v="2017"/>
    <s v="State"/>
    <s v="Amit @ Meeta &amp; Ors."/>
    <x v="2"/>
    <s v="P.E"/>
    <x v="1"/>
    <n v="10"/>
    <s v="Summons sent to IO as well as PW-ASI Parmender Kumar received with requests which were allowed. Fresh summons were issued to both of them for the next date._x000a_Case adjourned for PE._x000a_Accused persons were remanded to JC."/>
    <s v="Advocates were on strike. No PW was present."/>
    <d v="2017-10-30T00:00:00"/>
    <m/>
    <d v="2016-11-17T00:00:00"/>
    <m/>
    <x v="0"/>
    <m/>
  </r>
  <r>
    <s v="Sh. Kuldeep Narayan Additional Sessions Judge"/>
    <s v="Pilot Court"/>
    <s v="District and Sessions Judge, West, THC"/>
    <s v="West"/>
    <x v="9"/>
    <x v="190"/>
    <s v="854/2016"/>
    <s v="NIHAL VIHAR"/>
    <x v="50"/>
    <s v="SC"/>
    <n v="2017"/>
    <s v="State"/>
    <s v="Shamshad @ Salman &amp; Ors."/>
    <x v="44"/>
    <s v="P.E"/>
    <x v="1"/>
    <n v="60"/>
    <s v="IO sought time for filing supplementary charge-sheet._x000a_PW-6 Rahul Sharma was examined-in-chief and partly cross-examined by the Ld. Substitute Addl. PP for the State. On request of Ld. Substitute Addl. PP for the state further cross-examination of PW-6 was deferred. PW-6 was bound down for the next date._x000a_Case adjourned for PE._x000a_Accused persons were remanded to JC till the next date."/>
    <s v="Advocates were on strike. On the request of Ld. Substitute Addl. PP for the State."/>
    <d v="2017-10-31T00:00:00"/>
    <m/>
    <d v="2017-03-09T00:00:00"/>
    <m/>
    <x v="0"/>
    <m/>
  </r>
  <r>
    <s v="Sh. Kuldeep Narayan Additional Sessions Judge"/>
    <s v="Pilot Court"/>
    <s v="District and Sessions Judge, West, THC"/>
    <s v="West"/>
    <x v="9"/>
    <x v="190"/>
    <s v="110/2009"/>
    <s v="Khyala"/>
    <x v="3"/>
    <s v="SC"/>
    <n v="2016"/>
    <s v="State"/>
    <s v="Raj Kumar @ Gujjar"/>
    <x v="3"/>
    <s v="Final Arguments"/>
    <x v="4"/>
    <n v="10"/>
    <s v="Case adjourned for final arguments._x000a_All the accused persons were remanded to JC till the next date."/>
    <s v="Advocates were on strike."/>
    <d v="2017-11-08T00:00:00"/>
    <m/>
    <d v="2009-09-11T00:00:00"/>
    <m/>
    <x v="0"/>
    <m/>
  </r>
  <r>
    <s v="Sh. Kuldeep Narayan Additional Sessions Judge"/>
    <s v="Pilot Court"/>
    <s v="District and Sessions Judge, West, THC"/>
    <s v="West"/>
    <x v="9"/>
    <x v="190"/>
    <s v="162/2012"/>
    <s v="Ranjit Nagar"/>
    <x v="40"/>
    <s v="SC"/>
    <n v="2017"/>
    <s v="State"/>
    <s v="Mohd. Kayum @ Imran Etc"/>
    <x v="35"/>
    <s v="P.E"/>
    <x v="1"/>
    <n v="15"/>
    <s v="Explanations with regard to auction of case property I.e one mobile phone and one bag furnished by the SHO, P.S Ranjit Nagar and District Nagir were kept pending to be considered at the time of final arguments._x000a_Case was adjourned for P.E"/>
    <s v="No PW was summoned."/>
    <d v="2017-12-11T00:00:00"/>
    <s v="Advocates were on strike."/>
    <d v="2016-11-26T00:00:00"/>
    <m/>
    <x v="0"/>
    <m/>
  </r>
  <r>
    <s v="Sh. Kuldeep Narayan Additional Sessions Judge"/>
    <s v="Pilot Court"/>
    <s v="District and Sessions Judge, West, THC"/>
    <s v="West"/>
    <x v="9"/>
    <x v="190"/>
    <s v="840/2016"/>
    <s v="Ranhola"/>
    <x v="48"/>
    <s v="SC"/>
    <n v="2017"/>
    <s v="State"/>
    <s v="Sandeep Sehrawat Etc"/>
    <x v="9"/>
    <s v="P.E"/>
    <x v="1"/>
    <n v="15"/>
    <s v="PW Priya Seth was discharged unexamined as none appeared on behalf of the accused persons. PW Priya Seth was bound down for the next date._x000a_PW Ct Sajjan Kumar and IO Inspector Subhash Malik sent request for exemption which was considered and allowed. _x000a_Case was adjourned for P.E_x000a_Accused persons were remanded to J.C till next date."/>
    <s v="Counsel for accused did not appear to cross-examine PW- Priya."/>
    <d v="2017-11-02T00:00:00"/>
    <s v="Advocates were on strike."/>
    <d v="2017-02-17T00:00:00"/>
    <m/>
    <x v="0"/>
    <m/>
  </r>
  <r>
    <s v="Sh. Kuldeep Narayan Additional Sessions Judge"/>
    <s v="Pilot Court"/>
    <s v="District and Sessions Judge, West, THC"/>
    <s v="West"/>
    <x v="9"/>
    <x v="190"/>
    <s v="525/2016"/>
    <s v="Anand Parbat"/>
    <x v="52"/>
    <s v="SC"/>
    <n v="2017"/>
    <s v="State"/>
    <s v="Ravinder"/>
    <x v="15"/>
    <s v="P.E"/>
    <x v="1"/>
    <n v="60"/>
    <s v="PW-23 SI Sudesh Kumar, PW-24 HC Sailesh and PW-25 Inspector Manohar Lal were examined and discharged._x000a_Two more PWs were summoned for the next date._x000a_Case adjourned for PE._x000a_Accused remanded to JC till the next date."/>
    <s v="Advocates were on strike. No other PW was present."/>
    <d v="2017-10-27T00:00:00"/>
    <s v="Advocates were on strike."/>
    <d v="2017-03-15T00:00:00"/>
    <m/>
    <x v="0"/>
    <m/>
  </r>
  <r>
    <s v="Sh. Kuldeep Narayan Additional Sessions Judge"/>
    <s v="Pilot Court"/>
    <s v="District and Sessions Judge, West, THC"/>
    <s v="West"/>
    <x v="9"/>
    <x v="190"/>
    <s v="189/2009"/>
    <s v="Kirti Nagar"/>
    <x v="6"/>
    <s v="SC"/>
    <n v="2016"/>
    <s v="State"/>
    <s v="Ravi @Rambo"/>
    <x v="6"/>
    <s v="Final Arguments"/>
    <x v="4"/>
    <n v="10"/>
    <s v="None appeared on behalf of the accused persons to address arguments_x000a_. Case was adjourned for final arguments._x000a_Accused persons were remanded to J.C till next date."/>
    <s v="Counsel for accused did not appear to argue."/>
    <d v="2017-11-02T00:00:00"/>
    <s v="Advocates were on strike."/>
    <d v="2009-10-21T00:00:00"/>
    <m/>
    <x v="0"/>
    <m/>
  </r>
  <r>
    <s v="Sh. Kuldeep Narayan Additional Sessions Judge"/>
    <s v="Pilot Court"/>
    <s v="District and Sessions Judge, West, THC"/>
    <s v="West"/>
    <x v="9"/>
    <x v="191"/>
    <m/>
    <m/>
    <x v="35"/>
    <s v="SC"/>
    <n v="2017"/>
    <s v="State"/>
    <s v="Pintu Kumar"/>
    <x v="29"/>
    <s v="Order on Sentence"/>
    <x v="6"/>
    <n v="30"/>
    <s v="Arguments heard on the point of sentence._x000a_Convict Pintu Kumar was sentenced to undergo rigorous imprisonment for three years and to pay a fine of Rs. 5000/- for the offence punishable u/S 363IPC. In default of payment of fine, the convict is further sentenced to undergo rigorous imprisonment for period of three months._x000a_Fine amount of Rs. 5000/- be given to the complainant towards compensation._x000a_Application u/S 389 Cr.P.C for suspension of sentence/bail moved on behalf of convict was allowed and convict was released on bail on probation to enable him to present the appeal within one month to obtain the order of the Appellate Court._x000a_File consigned to record room."/>
    <m/>
    <m/>
    <s v="File consigned to record room."/>
    <d v="2016-12-22T00:00:00"/>
    <d v="2017-10-14T00:00:00"/>
    <x v="1"/>
    <s v="CONVICTED and FINED"/>
  </r>
  <r>
    <s v="Sh. Kuldeep Narayan Additional Sessions Judge"/>
    <s v="Pilot Court"/>
    <s v="District and Sessions Judge, West, THC"/>
    <s v="West"/>
    <x v="9"/>
    <x v="192"/>
    <s v="331/2016"/>
    <s v="Anand Parbat"/>
    <x v="41"/>
    <s v="SC"/>
    <n v="2016"/>
    <s v="State"/>
    <s v="Dharam Singh @ Billa"/>
    <x v="15"/>
    <s v="P.E"/>
    <x v="1"/>
    <m/>
    <s v="PW-Shadia was discharged un- examined. She was summoned again for the next date._x000a_PW-Dr. Rishi Solanki was discharged unexamined. He was bound down for the next date._x000a_Case adjourned for PE._x000a_Accused was remanded to JC till the next date."/>
    <s v="Ld. Presiding officer was on leave."/>
    <d v="2017-11-10T00:00:00"/>
    <s v="Case was put before the Ld. Link Addl. Sessions Judge."/>
    <d v="2016-11-04T00:00:00"/>
    <m/>
    <x v="0"/>
    <m/>
  </r>
  <r>
    <s v="Sh. Kuldeep Narayan Additional Sessions Judge"/>
    <s v="Pilot Court"/>
    <s v="District and Sessions Judge, West, THC"/>
    <s v="West"/>
    <x v="9"/>
    <x v="192"/>
    <s v="542/2016"/>
    <s v="Anand Parbat"/>
    <x v="55"/>
    <s v="SC"/>
    <n v="2017"/>
    <s v="State"/>
    <s v="Durga @ Darga"/>
    <x v="15"/>
    <s v="P.E"/>
    <x v="1"/>
    <m/>
    <s v="PW-Dr. Kamlesh Saini and PW-Shanti Devi were discharged unexamined._x000a_They were summoned afresh for the next date._x000a_Case adjourned for PE._x000a_Accused was remanded to JC till the next date."/>
    <s v="Ld. Presiding officer was on leave."/>
    <d v="2017-11-06T00:00:00"/>
    <s v="Case was put before the Ld. Link Addl. Sessions Judge."/>
    <d v="2017-03-23T00:00:00"/>
    <m/>
    <x v="0"/>
    <m/>
  </r>
  <r>
    <s v="Sh. Kuldeep Narayan Additional Sessions Judge"/>
    <s v="Pilot Court"/>
    <s v="District and Sessions Judge, West, THC"/>
    <s v="West"/>
    <x v="9"/>
    <x v="192"/>
    <s v="838/2016"/>
    <s v="NIHAL VIHAR"/>
    <x v="58"/>
    <s v="SC"/>
    <n v="2017"/>
    <s v="State"/>
    <s v="Pappu @ Kabir"/>
    <x v="15"/>
    <s v="P.E"/>
    <x v="1"/>
    <m/>
    <s v="PW-Ct. Amit and PW-W/HC Ishwanti. Discharged unexamined and bound down for the next date._x000a_PW-SI Harish Chander Pathak and PW-Ct. Satish were also discharged unexamined. They were summoned afresh for the next date._x000a_Case adjourned for PE._x000a_Accused was remanded to JC till the next date."/>
    <s v="Ld. Presiding officer was on leave."/>
    <d v="2017-11-03T00:00:00"/>
    <s v="Case was put before the Ld. Link Addl. Sessions Judge."/>
    <d v="2017-04-17T00:00:00"/>
    <m/>
    <x v="0"/>
    <m/>
  </r>
  <r>
    <s v="Sh. Kuldeep Narayan Additional Sessions Judge"/>
    <s v="Pilot Court"/>
    <s v="District and Sessions Judge, West, THC"/>
    <s v="West"/>
    <x v="9"/>
    <x v="192"/>
    <s v="92/2010"/>
    <s v="NIHAL VIHAR"/>
    <x v="24"/>
    <s v="SC"/>
    <n v="2016"/>
    <s v="State"/>
    <s v="Vidhya Sagar etc"/>
    <x v="20"/>
    <s v="Final Arguments"/>
    <x v="4"/>
    <m/>
    <s v="Case adjourned for final arguments._x000a_Accused persons were remanded to JC till the next date."/>
    <s v="Ld. Presiding officer was on leave."/>
    <d v="2017-11-15T00:00:00"/>
    <s v="Case was put before the Ld. Link Addl. Sessions Judge."/>
    <d v="2010-11-20T00:00:00"/>
    <m/>
    <x v="0"/>
    <m/>
  </r>
  <r>
    <s v="Sh. Kuldeep Narayan Additional Sessions Judge"/>
    <s v="Pilot Court"/>
    <s v="District and Sessions Judge, West, THC"/>
    <s v="West"/>
    <x v="9"/>
    <x v="192"/>
    <m/>
    <m/>
    <x v="16"/>
    <s v="SC"/>
    <n v="2016"/>
    <s v="State"/>
    <s v="Mithlesh"/>
    <x v="15"/>
    <s v="Final Arguments"/>
    <x v="4"/>
    <m/>
    <s v="Case adjourned for final arguments."/>
    <s v="Ld. Presiding officer was on leave."/>
    <d v="2017-10-17T00:00:00"/>
    <s v="Case was put before the Ld. Link Addl. Sessions Judge."/>
    <d v="2014-08-07T00:00:00"/>
    <d v="2017-10-31T00:00:00"/>
    <x v="1"/>
    <s v="ACQUITTED"/>
  </r>
  <r>
    <s v="Sh. Kuldeep Narayan Additional Sessions Judge"/>
    <s v="Pilot Court"/>
    <s v="District and Sessions Judge, West, THC"/>
    <s v="West"/>
    <x v="9"/>
    <x v="193"/>
    <s v="296/2016"/>
    <s v="Paschim Vihar"/>
    <x v="21"/>
    <s v="SC"/>
    <n v="2016"/>
    <s v="State"/>
    <s v="Dheeraj etc."/>
    <x v="18"/>
    <s v="P.E"/>
    <x v="1"/>
    <n v="50"/>
    <s v="PW-6 ASI Ram Chander examined and discharged._x000a_Matter was adjourned for awaiting of Dr. Munish Wadhawan at 2 p.m_x000a_Dr. Munish Wadhawan did not appear. B/W issued against him._x000a_PW P.L Desai, MLO was directed to be served through IO._x000a_One more PW was summoned for the next date._x000a_Accused persons were remanded to J.C till next date."/>
    <s v="PW Dr. Munish Wadhawan and P.L Desai did not appear."/>
    <d v="2017-11-03T00:00:00"/>
    <m/>
    <d v="2016-11-16T00:00:00"/>
    <m/>
    <x v="0"/>
    <m/>
  </r>
  <r>
    <s v="Sh. Kuldeep Narayan Additional Sessions Judge"/>
    <s v="Pilot Court"/>
    <s v="District and Sessions Judge, West, THC"/>
    <s v="West"/>
    <x v="9"/>
    <x v="193"/>
    <m/>
    <m/>
    <x v="51"/>
    <s v="SC"/>
    <n v="2016"/>
    <s v="State"/>
    <s v="Arshdeep @ Puneet etc"/>
    <x v="15"/>
    <s v="Final Arguments"/>
    <x v="4"/>
    <n v="60"/>
    <s v="Arguments heard on behalf of the State._x000a_Case adjourned for further arguments._x000a_Accused Sumit Kaur was remanded to J.C till next date."/>
    <s v="Arguments were not concluded."/>
    <d v="2017-11-01T00:00:00"/>
    <m/>
    <d v="2009-11-23T00:00:00"/>
    <d v="2018-02-28T00:00:00"/>
    <x v="1"/>
    <s v="CONVICTED and FINED"/>
  </r>
  <r>
    <s v="Sh. Kuldeep Narayan Additional Sessions Judge"/>
    <s v="Pilot Court"/>
    <s v="District and Sessions Judge, West, THC"/>
    <s v="West"/>
    <x v="9"/>
    <x v="193"/>
    <s v="230/2011"/>
    <s v="Mundka"/>
    <x v="54"/>
    <s v="SC"/>
    <n v="2016"/>
    <s v="State"/>
    <s v="Harender Passi etc"/>
    <x v="46"/>
    <s v="Final Arguments"/>
    <x v="4"/>
    <n v="105"/>
    <s v="Bail bonds under Section 437-A Cr.P.C furnished by all the accused persons except accused Hari Pal who sought time to furnish the same._x000a_Part arguments were heard._x000a_Case adjourned for further arguments._x000a_Accused persons Harender Passi, Hari Pal Singh and Surgreev Paswan were remanded to J.C till next date."/>
    <s v="Arguments were not concluded."/>
    <d v="2017-11-06T00:00:00"/>
    <m/>
    <d v="2012-04-13T00:00:00"/>
    <m/>
    <x v="0"/>
    <m/>
  </r>
  <r>
    <s v="Sh. Kuldeep Narayan Additional Sessions Judge"/>
    <s v="Pilot Court"/>
    <s v="District and Sessions Judge, West, THC"/>
    <s v="West"/>
    <x v="9"/>
    <x v="193"/>
    <m/>
    <m/>
    <x v="16"/>
    <s v="SC"/>
    <n v="2016"/>
    <s v="State"/>
    <s v="Mithlesh"/>
    <x v="15"/>
    <s v="Final Arguments"/>
    <x v="4"/>
    <n v="90"/>
    <s v="Part arguments heard on behalf of the parties._x000a_Case adjourned for further arguments."/>
    <s v="Arguments were not concluded."/>
    <d v="2017-10-26T00:00:00"/>
    <m/>
    <d v="2014-08-07T00:00:00"/>
    <d v="2017-10-31T00:00:00"/>
    <x v="1"/>
    <s v="ACQUITTED"/>
  </r>
  <r>
    <s v="Sh. Kuldeep Narayan Additional Sessions Judge"/>
    <s v="Pilot Court"/>
    <s v="District and Sessions Judge, West, THC"/>
    <s v="West"/>
    <x v="9"/>
    <x v="194"/>
    <m/>
    <m/>
    <x v="20"/>
    <s v="SC"/>
    <n v="2016"/>
    <s v="State"/>
    <s v="Gopal Singh etc"/>
    <x v="2"/>
    <s v="P.E"/>
    <x v="1"/>
    <n v="60"/>
    <s v="Ld. LAC for both the accused made a statement thereby not disputing the genuineness of documents mentioned in his statement. Further, Ld. Addl. PP for the State, also made a statement thereby dropping witness minor girl Sona @ Shivani._x000a_Summons sent to IO received with request which was allowed._x000a_PW-8 ASI Ram Chander was further cross-examined and discharged._x000a_Fresh summons were issued to IO for the next date._x000a_Case adjourned for PE._x000a_Accused Gopal Singh was remanded to JC."/>
    <s v="No other PW was present."/>
    <d v="2017-11-07T00:00:00"/>
    <m/>
    <d v="2016-11-28T00:00:00"/>
    <d v="2018-01-30T00:00:00"/>
    <x v="1"/>
    <s v="ACQUITTED"/>
  </r>
  <r>
    <s v="Sh. Kuldeep Narayan Additional Sessions Judge"/>
    <s v="Pilot Court"/>
    <s v="District and Sessions Judge, West, THC"/>
    <s v="West"/>
    <x v="9"/>
    <x v="194"/>
    <s v="793/2016"/>
    <s v="Ranhola"/>
    <x v="47"/>
    <s v="SC"/>
    <n v="2017"/>
    <s v="State"/>
    <s v="Dev Sharan"/>
    <x v="41"/>
    <s v="P.E"/>
    <x v="1"/>
    <n v="90"/>
    <s v="PW-ASI Parmender Kumar was further cross-examined and discharged._x000a_PW-SI Praveen was also present. However, on his request as he was not feeling well, he was discharged unexamined. He was summoned afresh for the next date. Case adjourned for PE._x000a_Accused was remanded to JC."/>
    <s v="On the request of PW- SI Praveen as he was not feeling well."/>
    <d v="2017-11-07T00:00:00"/>
    <m/>
    <d v="2017-02-10T00:00:00"/>
    <m/>
    <x v="0"/>
    <m/>
  </r>
  <r>
    <s v="Sh. Kuldeep Narayan Additional Sessions Judge"/>
    <s v="Pilot Court"/>
    <s v="District and Sessions Judge, West, THC"/>
    <s v="West"/>
    <x v="9"/>
    <x v="194"/>
    <m/>
    <m/>
    <x v="56"/>
    <s v="SC"/>
    <n v="2016"/>
    <s v="State"/>
    <s v="Gurdit Etc"/>
    <x v="2"/>
    <s v="Final Arguments"/>
    <x v="4"/>
    <n v="10"/>
    <s v="Ld counsel for the accused sought time to advance arguments and file written submission. Request was allowed._x000a_Case was adjourned for further arguments._x000a_Accused was remanded to J.C till next date."/>
    <s v="On the request of counsel for the accused as he was not prepared for arguments."/>
    <d v="2017-11-09T00:00:00"/>
    <m/>
    <d v="2012-01-17T00:00:00"/>
    <d v="2017-11-30T00:00:00"/>
    <x v="1"/>
    <s v="CONVICTED and FINED"/>
  </r>
  <r>
    <s v="Sh. Kuldeep Narayan Additional Sessions Judge"/>
    <s v="Pilot Court"/>
    <s v="District and Sessions Judge, West, THC"/>
    <s v="West"/>
    <x v="9"/>
    <x v="195"/>
    <s v="495/2016"/>
    <s v="Nangloi"/>
    <x v="49"/>
    <s v="SC"/>
    <n v="2017"/>
    <s v="State"/>
    <s v="Dharmender @ Kale"/>
    <x v="43"/>
    <s v="P.E"/>
    <x v="1"/>
    <n v="30"/>
    <s v="Summons sent to IO and PW-HC Jagbir received with requests which were allowed._x000a_PW-22 ASI Dharmendr Kumar was examined-in-chief, cross-examined and discharged._x000a_Case adjourned for PE._x000a_Summons were issued to PW-Jagbir for 2.11.2017 and PW-SI Mahesh for 6.11.2017._x000a_Accused was remanded to JC till the next date."/>
    <s v="No other PW was present."/>
    <d v="2017-11-02T00:00:00"/>
    <m/>
    <d v="2017-03-09T00:00:00"/>
    <m/>
    <x v="0"/>
    <m/>
  </r>
  <r>
    <s v="Sh. Kuldeep Narayan Additional Sessions Judge"/>
    <s v="Pilot Court"/>
    <s v="District and Sessions Judge, West, THC"/>
    <s v="West"/>
    <x v="9"/>
    <x v="195"/>
    <s v="746/2016"/>
    <s v="Hari Nagar"/>
    <x v="57"/>
    <s v="SC"/>
    <n v="2017"/>
    <s v="State"/>
    <s v="Sagar etc"/>
    <x v="2"/>
    <s v="P.E"/>
    <x v="1"/>
    <n v="60"/>
    <s v="PW-4 Sumit and PW-5 Devender were examined-in-chief, cross-examined and discharged._x000a_Application u/S 311 Cr.P.C for recalling PW-1 Robin on behalf of accused Shubham was allowed and he was summoned for the next date._x000a_Counsel for witness Nitesh sought time for filing reply to the application u/S 340 Cr.P.C ._x000a_PW- SI Devender Singh was absent despite execution of bailable warrants. On the oral request of IO as PW- SI Devender Singh was attending a course in PTC Dwarka, he was exempted from appearance for today._x000a_Summons sent to PW-Kamla Devi received unserved. IO was directed to trace out fresh address of PW-Kamla Devi._x000a_Case adjourned for PE._x000a_PW-Kamla Devi and PW-SI Devender Singh were summoned for the next date._x000a_Accused persons were remanded to JC till the next date."/>
    <s v="No other PW was present."/>
    <d v="2017-11-09T00:00:00"/>
    <m/>
    <d v="2017-04-01T00:00:00"/>
    <m/>
    <x v="0"/>
    <m/>
  </r>
  <r>
    <s v="Sh. Kuldeep Narayan Additional Sessions Judge"/>
    <s v="Pilot Court"/>
    <s v="District and Sessions Judge, West, THC"/>
    <s v="West"/>
    <x v="9"/>
    <x v="195"/>
    <s v="214/2011"/>
    <s v="Ranhola"/>
    <x v="10"/>
    <s v="SC"/>
    <n v="2016"/>
    <s v="State"/>
    <s v="Ravinder @ Solanki etc"/>
    <x v="10"/>
    <s v="Statement of Accused"/>
    <x v="2"/>
    <n v="10"/>
    <s v="Questions to be put to the accused persons for recording their statement under Section 313 Cr.P.C were not prepared._x000a_Case was adjourned for recording statement of accused persons._x000a_Accused persons were remanded to J.C till next date."/>
    <s v="Questions to be put to the accused persons were not ready."/>
    <d v="2017-11-10T00:00:00"/>
    <s v="There are 39 PWs in the present case."/>
    <d v="2012-02-16T00:00:00"/>
    <m/>
    <x v="0"/>
    <m/>
  </r>
  <r>
    <s v="Sh. Kuldeep Narayan Additional Sessions Judge"/>
    <s v="Pilot Court"/>
    <s v="District and Sessions Judge, West, THC"/>
    <s v="West"/>
    <x v="9"/>
    <x v="195"/>
    <m/>
    <m/>
    <x v="23"/>
    <s v="SC"/>
    <n v="2016"/>
    <s v="State"/>
    <s v="Hira Lal &amp; etc"/>
    <x v="48"/>
    <s v="Final Arguments"/>
    <x v="4"/>
    <n v="60"/>
    <s v="Part arguments heard on behalf of the accused._x000a_Case adjourned for further arguments._x000a_Accused persons were remanded to J.C till next date."/>
    <s v="Arguments were not concluded."/>
    <d v="2017-11-10T00:00:00"/>
    <m/>
    <d v="2012-09-10T00:00:00"/>
    <d v="2018-03-17T00:00:00"/>
    <x v="1"/>
    <s v="ACQUITTED"/>
  </r>
  <r>
    <s v="Sh. Kuldeep Narayan Additional Sessions Judge"/>
    <s v="Pilot Court"/>
    <s v="District and Sessions Judge, West, THC"/>
    <s v="West"/>
    <x v="9"/>
    <x v="196"/>
    <s v="514/2013"/>
    <s v="Hari Nagar"/>
    <x v="15"/>
    <s v="SC"/>
    <n v="2016"/>
    <s v="State"/>
    <s v="Pappu Yadav"/>
    <x v="15"/>
    <s v="P.E"/>
    <x v="1"/>
    <n v="10"/>
    <s v="IO Inspector Kamal Deep was present for his examination. However, advocate appearing on behalf of Ld. Amicus Curiae requested for adjournment stating that he was busy in another court._x000a_Request was allowed and IO Inspector Kamal Deep was discharged unexamined. He was bound down for the next date._x000a_Case adjourned for PE._x000a_Accused was remanded to JC till the next date."/>
    <s v="Ld. Amicus Curiae for accused was busy in another court."/>
    <d v="2017-11-08T00:00:00"/>
    <s v="Ld. Presiding Officer was on half day leave before lunch."/>
    <d v="2014-02-10T00:00:00"/>
    <m/>
    <x v="0"/>
    <m/>
  </r>
  <r>
    <s v="Sh. Kuldeep Narayan Additional Sessions Judge"/>
    <s v="Pilot Court"/>
    <s v="District and Sessions Judge, West, THC"/>
    <s v="West"/>
    <x v="9"/>
    <x v="196"/>
    <s v="412/2016"/>
    <s v="NIHAL VIHAR"/>
    <x v="44"/>
    <s v="SC"/>
    <n v="2016"/>
    <s v="State"/>
    <s v="Pardeep Sharma"/>
    <x v="15"/>
    <s v="P.E"/>
    <x v="1"/>
    <n v="60"/>
    <s v="PW-10 ASI Mukesh was examined-in-chief, cross-examined and discharged._x000a_Summons sent to PW HC Sushil received with request which was allowed. He was summoned afresh for the next date._x000a_BWs were issued to HC PW Indraj as he was absent despite service of summons._x000a_IO and PW-Ct. Ashok were also summoned for the next date._x000a_Case adjourned for PE._x000a_Accused was remanded to JC till the next date."/>
    <s v="No other PW was present."/>
    <d v="2017-11-06T00:00:00"/>
    <s v="Ld. Presiding Officer was on half day leave before lunch."/>
    <d v="2016-09-15T00:00:00"/>
    <m/>
    <x v="0"/>
    <m/>
  </r>
  <r>
    <s v="Sh. Kuldeep Narayan Additional Sessions Judge"/>
    <s v="Pilot Court"/>
    <s v="District and Sessions Judge, West, THC"/>
    <s v="West"/>
    <x v="9"/>
    <x v="196"/>
    <s v="557/2016"/>
    <s v="NIHAL VIHAR"/>
    <x v="1"/>
    <s v="SC"/>
    <n v="2016"/>
    <s v="State"/>
    <s v="Manish Kumar"/>
    <x v="1"/>
    <s v="P.E"/>
    <x v="1"/>
    <n v="10"/>
    <s v="Supplementary charge-sheet was filed by the I.O. Copy of the same supplied to Ld. Counsel for the accused persons who sought time to go through the same._x000a_Case was adjourned for P.E._x000a_Accused persons were remanded to J.C till next date."/>
    <s v="On request of Ld. Counsel for accused persons as she sought time to go through supplementary charge-sheet."/>
    <d v="2017-11-01T00:00:00"/>
    <s v="Ld. Presiding Officer was on half day leave before lunch."/>
    <d v="2016-11-05T00:00:00"/>
    <m/>
    <x v="0"/>
    <m/>
  </r>
  <r>
    <s v="Sh. Kuldeep Narayan Additional Sessions Judge"/>
    <s v="Pilot Court"/>
    <s v="District and Sessions Judge, West, THC"/>
    <s v="West"/>
    <x v="9"/>
    <x v="196"/>
    <s v="831/2007"/>
    <s v="Tilak Nagar"/>
    <x v="36"/>
    <s v="SC"/>
    <n v="2016"/>
    <s v="State"/>
    <s v="Mulakh Raj"/>
    <x v="30"/>
    <s v="Mis. Arguments"/>
    <x v="7"/>
    <n v="15"/>
    <s v="One application for exemption from personal appearance moved on behalf of accused Mulakh Raj he was not well. Accused Mulakh Raj was exempted from personal appearance._x000a_Adjournment was prayed by counsel for accused to advance arguments on application under Section 65 of the Evidence Act._x000a_Case was adjourned for arguments on misc. application."/>
    <s v="On request of Ld. Counsel for the accused persons as he was not prepared for arguments."/>
    <d v="2017-11-17T00:00:00"/>
    <s v="Ld. Presiding Officer was on half day leave before lunch."/>
    <d v="2008-06-04T00:00:00"/>
    <m/>
    <x v="0"/>
    <m/>
  </r>
  <r>
    <s v="Sh. Kuldeep Narayan Additional Sessions Judge"/>
    <s v="Pilot Court"/>
    <s v="District and Sessions Judge, West, THC"/>
    <s v="West"/>
    <x v="9"/>
    <x v="196"/>
    <m/>
    <m/>
    <x v="39"/>
    <s v="SC"/>
    <n v="2016"/>
    <s v="State"/>
    <s v="Jatin etc"/>
    <x v="13"/>
    <s v="Final Arguments"/>
    <x v="4"/>
    <n v="30"/>
    <s v="Part arguments heard on behalf of the State._x000a_Case was adjourned for further final arguments."/>
    <s v="Arguments were not concludued."/>
    <d v="2017-11-16T00:00:00"/>
    <s v="Ld. Presiding Officer was on half day leave before lunch."/>
    <d v="2012-04-20T00:00:00"/>
    <d v="2018-01-31T00:00:00"/>
    <x v="1"/>
    <s v="ACQUITTED"/>
  </r>
  <r>
    <s v="Sh. Kuldeep Narayan Additional Sessions Judge"/>
    <s v="Pilot Court"/>
    <s v="District and Sessions Judge, West, THC"/>
    <s v="West"/>
    <x v="9"/>
    <x v="197"/>
    <s v="326/2016"/>
    <s v="Vikas Puri"/>
    <x v="7"/>
    <s v="SC"/>
    <n v="2016"/>
    <s v="State"/>
    <s v="Nasir @ Poli etc"/>
    <x v="7"/>
    <s v="P.E"/>
    <x v="1"/>
    <n v="100"/>
    <s v="PW-20 Vikas Sethi partly examined-in-chief. His further examination-in-chief was deferred at his request as he was not feeling well. PW-20 was bound-down for the next date._x000a_Matter was adjourned awaiting PW Dr. Bishan Singh._x000a_PW Dr. Bishan Singh was absent. IO/Inspector Inderjeet informed that he received telephonic call from PW Dr. Bishan Singh informing that he was suffering from eye-flu. PW Dr. Bishan Singh was exampted and was ordered to be re-summoned._x000a_Case was adjourned for P.E._x000a_Accused persons were remanded to J.C till next date."/>
    <s v="PW-20 Vikas Sethi was feeling unwell._x000a_PW Dr. Bishan Singh was absent."/>
    <d v="2017-11-08T00:00:00"/>
    <m/>
    <d v="2016-08-31T00:00:00"/>
    <m/>
    <x v="0"/>
    <m/>
  </r>
  <r>
    <s v="Sh. Kuldeep Narayan Additional Sessions Judge"/>
    <s v="Pilot Court"/>
    <s v="District and Sessions Judge, West, THC"/>
    <s v="West"/>
    <x v="9"/>
    <x v="197"/>
    <s v="677/2016"/>
    <s v="Tilak Nagar"/>
    <x v="45"/>
    <s v="SC"/>
    <n v="2017"/>
    <s v="State"/>
    <s v="Shamsher Singh @ Shera etc"/>
    <x v="39"/>
    <s v="P.E"/>
    <x v="1"/>
    <n v="15"/>
    <s v="Ms. Ravinder Kaur, mother of PW Manmeet Singh and sister of PW Daljeet Singh submitted that PW Manmeet Singh was suffering from fever and PW Daljeet Singh was out of station. Both the PWs were exempted from personal appearance. Both the PWs were re-summoned for the next date._x000a_Case was adjourned for PE_x000a_Accused Shemsher Singh @ Shera was remanded to J.C till next date."/>
    <s v="No PW was present."/>
    <d v="2017-11-16T00:00:00"/>
    <m/>
    <d v="2017-01-12T00:00:00"/>
    <m/>
    <x v="0"/>
    <m/>
  </r>
  <r>
    <s v="Sh. Kuldeep Narayan Additional Sessions Judge"/>
    <s v="Pilot Court"/>
    <s v="District and Sessions Judge, West, THC"/>
    <s v="West"/>
    <x v="9"/>
    <x v="197"/>
    <m/>
    <m/>
    <x v="46"/>
    <s v="SC"/>
    <n v="2017"/>
    <s v="State"/>
    <s v="Ashok Kumar"/>
    <x v="15"/>
    <s v="D.E"/>
    <x v="3"/>
    <n v="120"/>
    <s v="DW-3 Manish was examined-in-chief before lunch. His cross-examination was deferred to be conducted after lunch as it was already 1.30 p.m._x000a_DW -3 was partly cross-examined and his further cross-examination was deferred on the request of Ld. Addl. P.P for the State._x000a_Case was adjourned for D.E._x000a_Accused was remanded to J.C till next date."/>
    <s v="On request of Addl. P.P for the State."/>
    <d v="2017-11-01T00:00:00"/>
    <m/>
    <d v="2017-02-06T00:00:00"/>
    <d v="2017-11-30T00:00:00"/>
    <x v="1"/>
    <s v="CONVICTED and FINED"/>
  </r>
  <r>
    <s v="Sh. Kuldeep Narayan Additional Sessions Judge"/>
    <s v="Pilot Court"/>
    <s v="District and Sessions Judge, West, THC"/>
    <s v="West"/>
    <x v="9"/>
    <x v="197"/>
    <s v="115/2012"/>
    <s v="Mundka"/>
    <x v="11"/>
    <s v="SC"/>
    <n v="2016"/>
    <s v="State"/>
    <s v="Vikrant etc"/>
    <x v="11"/>
    <s v="Final Arguments"/>
    <x v="4"/>
    <n v="15"/>
    <s v="Since evidence in case titled State V. Ashok Kumar was being recorded, arguments in the present case could not be heard as Ld. Counsel for accused persons expressed his inability to appear after lunch._x000a_Case was adjourned for final arguments._x000a_Accused persons were remanded to J.C till next date."/>
    <s v="Paucity of time."/>
    <d v="2017-11-23T00:00:00"/>
    <m/>
    <d v="2012-09-28T00:00:00"/>
    <m/>
    <x v="0"/>
    <m/>
  </r>
  <r>
    <s v="Sh. Kuldeep Narayan Additional Sessions Judge"/>
    <s v="Pilot Court"/>
    <s v="District and Sessions Judge, West, THC"/>
    <s v="West"/>
    <x v="9"/>
    <x v="197"/>
    <m/>
    <m/>
    <x v="16"/>
    <s v="SC"/>
    <n v="2016"/>
    <s v="State"/>
    <s v="Mithlesh"/>
    <x v="15"/>
    <s v="Final Arguments"/>
    <x v="4"/>
    <n v="90"/>
    <s v="Part arguments were heard on behalf of the accused._x000a_Matter was adjourned after lunch for further arguments._x000a_Further arguments were heard on behalf of the accused._x000a_Case was adjourned for final arguments."/>
    <s v="Arguments were not concluded."/>
    <d v="2017-10-30T00:00:00"/>
    <m/>
    <d v="2014-08-07T00:00:00"/>
    <d v="2017-10-31T00:00:00"/>
    <x v="1"/>
    <s v="ACQUITTED"/>
  </r>
  <r>
    <s v="Sh. Kuldeep Narayan Additional Sessions Judge"/>
    <s v="Pilot Court"/>
    <s v="District and Sessions Judge, West, THC"/>
    <s v="West"/>
    <x v="9"/>
    <x v="198"/>
    <s v="313/2016"/>
    <s v="Khyala"/>
    <x v="0"/>
    <s v="SC"/>
    <n v="2016"/>
    <s v="State"/>
    <s v="Sanjay Kr. Sahu &amp; Ors"/>
    <x v="0"/>
    <s v="P.E"/>
    <x v="1"/>
    <n v="15"/>
    <s v="PW IO/Inspector Sunil Kumar sent written request for exemption from personal appearance stating that he was not feeling well as he was on security arrangement duty on account of Chhath Puja last night. Request was allowed._x000a_Case was adjourned for PE._x000a_Accused persons were remanded to J.C till next date."/>
    <s v="No PW was present."/>
    <d v="2017-11-14T00:00:00"/>
    <m/>
    <d v="2016-10-26T00:00:00"/>
    <m/>
    <x v="0"/>
    <m/>
  </r>
  <r>
    <s v="Sh. Kuldeep Narayan Additional Sessions Judge"/>
    <s v="Pilot Court"/>
    <s v="District and Sessions Judge, West, THC"/>
    <s v="West"/>
    <x v="9"/>
    <x v="198"/>
    <s v="525/2016"/>
    <s v="Anand Parbat"/>
    <x v="52"/>
    <s v="SC"/>
    <n v="2017"/>
    <s v="State"/>
    <s v="Ravinder"/>
    <x v="15"/>
    <s v="P.E"/>
    <x v="1"/>
    <n v="20"/>
    <s v="PW Ct. Dhirender Kumar stated that he was not feeling well as he was on security arrangement duty on account of Chhath Puja last night. He was discharged unexamined._x000a_PW Ct Sandeep Kumar and IO/Inspector Darshan Singh sent written request for exemption from personal appearance which was considered and allowed._x000a_All three PWs were summoned for the next date._x000a_Case was adjourned for P.E_x000a_Accused was remanded to J.C till next date."/>
    <s v="On request of PW Ct Dhirender Kumar._x000a_Other PWs sent written request for exemption."/>
    <d v="2017-11-13T00:00:00"/>
    <m/>
    <d v="2017-03-15T00:00:00"/>
    <m/>
    <x v="0"/>
    <m/>
  </r>
  <r>
    <s v="Sh. Kuldeep Narayan Additional Sessions Judge"/>
    <s v="Pilot Court"/>
    <s v="District and Sessions Judge, West, THC"/>
    <s v="West"/>
    <x v="9"/>
    <x v="198"/>
    <s v="563/2014"/>
    <s v="Rajouri Garden"/>
    <x v="32"/>
    <s v="SC"/>
    <n v="2016"/>
    <s v="State"/>
    <s v="Rohit Kumar etc"/>
    <x v="26"/>
    <s v="Mis. Arguments"/>
    <x v="7"/>
    <n v="45"/>
    <s v="Arguments were heard on behalf of both the parties on the application under Section 311 Cr.P.C ._x000a_Case was adjourned for order on the said application."/>
    <s v="Arguments on the misc. application were concluded today."/>
    <d v="2017-11-10T00:00:00"/>
    <m/>
    <d v="2014-08-23T00:00:00"/>
    <m/>
    <x v="0"/>
    <m/>
  </r>
  <r>
    <s v="Sh. Kuldeep Narayan Additional Sessions Judge"/>
    <s v="Pilot Court"/>
    <s v="District and Sessions Judge, West, THC"/>
    <s v="West"/>
    <x v="9"/>
    <x v="198"/>
    <m/>
    <m/>
    <x v="13"/>
    <s v="SC"/>
    <n v="2016"/>
    <s v="State"/>
    <s v="Anand &amp; Ors"/>
    <x v="13"/>
    <s v="Final Arguments"/>
    <x v="4"/>
    <n v="10"/>
    <s v="Adjournment prayed by the accused persons as their counsel was not available. Request was allowed._x000a_Case was adjourned for further arguments."/>
    <s v="Ld. counsel for the accused persons was not present."/>
    <d v="2017-11-13T00:00:00"/>
    <m/>
    <d v="2002-10-18T00:00:00"/>
    <d v="2017-12-23T00:00:00"/>
    <x v="1"/>
    <s v="ACQUITTED"/>
  </r>
  <r>
    <s v="Sh. Kuldeep Narayan Additional Sessions Judge"/>
    <s v="Pilot Court"/>
    <s v="District and Sessions Judge, West, THC"/>
    <s v="West"/>
    <x v="9"/>
    <x v="198"/>
    <s v="713/2015"/>
    <s v="Khyala"/>
    <x v="59"/>
    <s v="SC"/>
    <n v="2017"/>
    <s v="State"/>
    <s v="Vinod etc"/>
    <x v="49"/>
    <s v="Charge"/>
    <x v="0"/>
    <n v="15"/>
    <s v="Bail bond on behalf of accused Deepak Yadav was accepted._x000a_Counsel for accused persons sought date after 18th November stating that he was busy in making arrangement of his son's marriage."/>
    <s v="Case was adjourned for arguments on charge."/>
    <d v="2017-11-20T00:00:00"/>
    <s v="Fresh case received by assignment today."/>
    <d v="2018-01-18T00:00:00"/>
    <m/>
    <x v="0"/>
    <m/>
  </r>
  <r>
    <s v="Sh. Kuldeep Narayan Additional Sessions Judge"/>
    <s v="Pilot Court"/>
    <s v="District and Sessions Judge, West, THC"/>
    <s v="West"/>
    <x v="9"/>
    <x v="198"/>
    <m/>
    <m/>
    <x v="60"/>
    <s v="SC"/>
    <n v="2017"/>
    <s v="State"/>
    <s v="Sidhu Ram etc"/>
    <x v="50"/>
    <s v="Charge"/>
    <x v="0"/>
    <n v="10"/>
    <s v="Vakaltnama on behalf of the accused persons filed._x000a_Case was adjourned for arguments on point of charge._x000a_Accused persons were remanded to J.C till next date."/>
    <s v="Case was adjourned for arguments on charge."/>
    <d v="2017-11-08T00:00:00"/>
    <s v="Fresh case received by assignment today."/>
    <d v="2017-10-27T00:00:00"/>
    <m/>
    <x v="0"/>
    <m/>
  </r>
  <r>
    <s v="Sh. Kuldeep Narayan Additional Sessions Judge"/>
    <s v="Pilot Court"/>
    <s v="District and Sessions Judge, West, THC"/>
    <s v="West"/>
    <x v="9"/>
    <x v="198"/>
    <s v="313/2016"/>
    <s v="Khyala"/>
    <x v="0"/>
    <s v="SC"/>
    <n v="2017"/>
    <s v="State"/>
    <s v="Sanjay"/>
    <x v="51"/>
    <s v="Charge"/>
    <x v="0"/>
    <n v="10"/>
    <s v="Vakaltnama on behalf of the accused was filed._x000a_Accused was remanded to J.C till next date."/>
    <s v="Case was adjourned for arguments on charge."/>
    <d v="2017-11-15T00:00:00"/>
    <s v="Fresh case received by assignment today."/>
    <d v="2016-10-26T00:00:00"/>
    <m/>
    <x v="0"/>
    <m/>
  </r>
  <r>
    <s v="Sh. Kuldeep Narayan Additional Sessions Judge"/>
    <s v="Pilot Court"/>
    <s v="District and Sessions Judge, West, THC"/>
    <s v="West"/>
    <x v="9"/>
    <x v="199"/>
    <s v="170/2010"/>
    <s v="Hari Nagar"/>
    <x v="8"/>
    <s v="SC"/>
    <n v="2016"/>
    <s v="State"/>
    <s v="Ricky etc"/>
    <x v="8"/>
    <s v="P.E"/>
    <x v="1"/>
    <n v="90"/>
    <s v="PW-32 Inspector M.L Meena was partly cross-examined on behalf of accused Shaikhu and Naushad Khan._x000a_Since counsel for remaining accused were not present, PW-32 was discharged unexamined and bound down for the next date._x000a_Death verification report in respect of accused Ravi @ Ajit Chand was filed. However, death certificate was not filed. SHO PS Hari Nagar was again directed to furnish death certificate of accused Ravi Ajit Chand on the next date._x000a_Case adjourned for PE."/>
    <s v="On the request of counsel for accused persons namely, Rickey, Sudho Devi and Rakesh Kumar @ Ustadji."/>
    <d v="2017-11-01T00:00:00"/>
    <m/>
    <d v="2010-10-06T00:00:00"/>
    <m/>
    <x v="0"/>
    <m/>
  </r>
  <r>
    <s v="Sh. Kuldeep Narayan Additional Sessions Judge"/>
    <s v="Pilot Court"/>
    <s v="District and Sessions Judge, West, THC"/>
    <s v="West"/>
    <x v="9"/>
    <x v="199"/>
    <s v="585/2016"/>
    <s v="Ranhola"/>
    <x v="2"/>
    <s v="SC"/>
    <n v="2016"/>
    <s v="State"/>
    <s v="Amit @ Meeta &amp; Ors."/>
    <x v="2"/>
    <s v="P.E"/>
    <x v="1"/>
    <n v="10"/>
    <s v="PW ASI Parminder Kumar was present However, request for adjournment was made on behalf of accused persons as they had engaged a new advocate who needs time to go through the file and cross-examine the witnesses on the next date. It was submitted that the Vakaltnama would be filed after lunch. Request was allowed._x000a_PW ASI Parminder Kumar was discharged unexamined and bound-down for the next date._x000a_PW IO Inspector Darshan Singh sent request for exemption from personal appearance which was considered and allowed._x000a_One application for production of the accused through video-conference was moved on behalf of lock up incharge, THC._x000a_Arguments on the said application were heard and the same was dismissed._x000a_Case was adjourned for P.E._x000a_Accused persons were remanded to J.C till next date."/>
    <s v="On request of accused persons as they had engaged new counsel who was not present."/>
    <d v="2017-11-03T00:00:00"/>
    <m/>
    <d v="2016-11-17T00:00:00"/>
    <m/>
    <x v="0"/>
    <m/>
  </r>
  <r>
    <s v="Sh. Kuldeep Narayan Additional Sessions Judge"/>
    <s v="Pilot Court"/>
    <s v="District and Sessions Judge, West, THC"/>
    <s v="West"/>
    <x v="9"/>
    <x v="199"/>
    <s v="211/2010"/>
    <s v="NIHAL VIHAR"/>
    <x v="14"/>
    <s v="SC"/>
    <n v="2016"/>
    <s v="State"/>
    <s v="Parveen etc"/>
    <x v="15"/>
    <s v="Statement of Accused"/>
    <x v="2"/>
    <n v="10"/>
    <s v="Adjournment prayed on behalf of accused persons stating that the main counsel was down with fever. Request was allowed._x000a_Case was adjourned for recording of statement of accused persons._x000a_Accused persons were remanded to J.C till next date."/>
    <s v="Ld. counsel for accused persons could not appear due to his ill-health."/>
    <d v="2017-11-07T00:00:00"/>
    <m/>
    <d v="2011-03-16T00:00:00"/>
    <m/>
    <x v="0"/>
    <m/>
  </r>
  <r>
    <s v="Sh. Kuldeep Narayan Additional Sessions Judge"/>
    <s v="Pilot Court"/>
    <s v="District and Sessions Judge, West, THC"/>
    <s v="West"/>
    <x v="9"/>
    <x v="199"/>
    <s v="298/2012"/>
    <s v="Hari Nagar"/>
    <x v="5"/>
    <s v="SC"/>
    <n v="2016"/>
    <s v="State"/>
    <s v="Hari Om"/>
    <x v="5"/>
    <s v="Final Arguments"/>
    <x v="4"/>
    <n v="60"/>
    <s v="Part arguments heard. Case adjourned for further final arguments._x000a_Accused was remanded to JC till the next date."/>
    <s v="Arguments were not concluded."/>
    <d v="2017-11-20T00:00:00"/>
    <m/>
    <d v="2012-12-20T00:00:00"/>
    <m/>
    <x v="0"/>
    <m/>
  </r>
  <r>
    <s v="Sh. Kuldeep Narayan Additional Sessions Judge"/>
    <s v="Pilot Court"/>
    <s v="District and Sessions Judge, West, THC"/>
    <s v="West"/>
    <x v="9"/>
    <x v="199"/>
    <m/>
    <m/>
    <x v="16"/>
    <s v="SC"/>
    <n v="2016"/>
    <s v="State"/>
    <s v="Mithlesh"/>
    <x v="15"/>
    <s v="Final Arguments"/>
    <x v="4"/>
    <n v="60"/>
    <s v="Bail bond under Section 437-A Cr.P.C furnished on behalf of the accused._x000a_Further arguments heard on behalf of the parties._x000a_Case adjourned for orders."/>
    <s v="Arguments were concluded today."/>
    <d v="2017-10-31T00:00:00"/>
    <m/>
    <d v="2014-08-07T00:00:00"/>
    <d v="2017-10-31T00:00:00"/>
    <x v="1"/>
    <s v="ACQUITTED"/>
  </r>
  <r>
    <s v="Sh. Kuldeep Narayan Additional Sessions Judge"/>
    <s v="Pilot Court"/>
    <s v="District and Sessions Judge, West, THC"/>
    <s v="West"/>
    <x v="9"/>
    <x v="200"/>
    <s v="198/16/0"/>
    <s v="Khyala"/>
    <x v="38"/>
    <s v="SC"/>
    <n v="2016"/>
    <s v="State"/>
    <s v="Vedpal etc"/>
    <x v="33"/>
    <s v="P.E"/>
    <x v="1"/>
    <n v="60"/>
    <s v="PW-11 Dr. Chaubey and PW-12 ASI Sunil Kumar were examined and discharged._x000a_Summons sent to PW-HC Rajeder received served. However, on request made by PW-12 on behalf of HC Rajender as he was out of station, HC Rajender was exempted from appearance for today._x000a_Four more PWS were summoned for the next date._x000a_Case adjourned for PE._x000a_Accused persons were remanded to JC till the next date."/>
    <s v="No other PW was present."/>
    <d v="2017-11-13T00:00:00"/>
    <m/>
    <d v="2016-08-03T00:00:00"/>
    <m/>
    <x v="0"/>
    <m/>
  </r>
  <r>
    <s v="Sh. Kuldeep Narayan Additional Sessions Judge"/>
    <s v="Pilot Court"/>
    <s v="District and Sessions Judge, West, THC"/>
    <s v="West"/>
    <x v="9"/>
    <x v="200"/>
    <s v="854/2016"/>
    <s v="NIHAL VIHAR"/>
    <x v="50"/>
    <s v="SC"/>
    <n v="2017"/>
    <s v="State"/>
    <s v="Shamshad @ Salman &amp; Ors."/>
    <x v="44"/>
    <s v="P.E"/>
    <x v="1"/>
    <n v="10"/>
    <s v="IO sought some more time for filing the supplementary charge-sheet._x000a_BWs were issued against PW-6, who was bound down for today on the last date of hearing and was absent._x000a_Two more PWs were summoned for the next date._x000a_Case adjourned for PE._x000a_Both the accused persons were remanded to JC till the next date."/>
    <s v="No PW was present."/>
    <d v="2017-11-22T00:00:00"/>
    <m/>
    <d v="2017-03-09T00:00:00"/>
    <m/>
    <x v="0"/>
    <m/>
  </r>
  <r>
    <s v="Sh. Kuldeep Narayan Additional Sessions Judge"/>
    <s v="Pilot Court"/>
    <s v="District and Sessions Judge, West, THC"/>
    <s v="West"/>
    <x v="9"/>
    <x v="200"/>
    <s v="456/2012"/>
    <s v="Rajouri Garden"/>
    <x v="28"/>
    <s v="SC"/>
    <n v="2016"/>
    <s v="State"/>
    <s v="Darshan Singh"/>
    <x v="23"/>
    <s v="D.E"/>
    <x v="3"/>
    <n v="90"/>
    <s v="DW.1 Head Granthi Darshan Singh was further partly cross-examined. His further cross-examination was deferred due to paucity of time. He was bound down for the next date._x000a_Case adjourned for DE._x000a_Accused was remanded to JC."/>
    <s v="Paucity of time."/>
    <d v="2017-11-10T00:00:00"/>
    <m/>
    <d v="2013-02-21T00:00:00"/>
    <m/>
    <x v="0"/>
    <m/>
  </r>
  <r>
    <s v="Sh. Kuldeep Narayan Additional Sessions Judge"/>
    <s v="Pilot Court"/>
    <s v="District and Sessions Judge, West, THC"/>
    <s v="West"/>
    <x v="9"/>
    <x v="200"/>
    <m/>
    <m/>
    <x v="16"/>
    <s v="SC"/>
    <n v="2016"/>
    <s v="State"/>
    <s v="Mithlesh"/>
    <x v="15"/>
    <s v="Order"/>
    <x v="6"/>
    <n v="15"/>
    <s v="Vide my separate judgment, accused was acquitted of the charge for commission of offence punishable under Section 302 IPC._x000a_L.Rs of Chetan (deceased) were referred to DLSA for appropriate compensation._x000a_Copy of the order was ordered to be sent to DLSA (West)_x000a_A copy of the judgment was ordered to be sent to Worthy Commissioner as well as the District Magistrate."/>
    <m/>
    <m/>
    <s v="Judgment announced."/>
    <d v="2014-08-07T00:00:00"/>
    <d v="2017-10-31T00:00:00"/>
    <x v="1"/>
    <s v="ACQUITTED"/>
  </r>
  <r>
    <s v="Sh. Kuldeep Narayan Additional Sessions Judge"/>
    <s v="Pilot Court"/>
    <s v="District and Sessions Judge, West, THC"/>
    <s v="West"/>
    <x v="9"/>
    <x v="200"/>
    <s v="226/2011"/>
    <s v="Moti Nagar"/>
    <x v="42"/>
    <s v="SC"/>
    <n v="2016"/>
    <s v="State"/>
    <s v="Sant Sharan Nehra etc"/>
    <x v="37"/>
    <s v="Final Arguments"/>
    <x v="4"/>
    <n v="60"/>
    <s v="Arguments heard on behalf of accused Aarti Sachdeva._x000a_Case adjourned for further arguments._x000a_Accused persons were remanded to JC till the next date."/>
    <s v="Arguments were not concluded."/>
    <d v="2017-11-27T00:00:00"/>
    <m/>
    <d v="2012-02-10T00:00:00"/>
    <m/>
    <x v="0"/>
    <m/>
  </r>
  <r>
    <s v="Sh. Kuldeep Narayan Additional Sessions Judge"/>
    <s v="Pilot Court"/>
    <s v="District and Sessions Judge, West, THC"/>
    <s v="West"/>
    <x v="9"/>
    <x v="200"/>
    <s v="265/2017"/>
    <s v="Ranhola"/>
    <x v="61"/>
    <s v="SC"/>
    <n v="2017"/>
    <s v="State"/>
    <s v="Amit Kumar etc."/>
    <x v="52"/>
    <s v="Charge"/>
    <x v="0"/>
    <n v="10"/>
    <s v="Both the accused persons were not produced from the judicial custody._x000a_Production warrants of both the accused persons issued for the next."/>
    <s v="Accused persons not produced from J.C."/>
    <d v="2017-11-07T00:00:00"/>
    <s v="Case received by transfer today."/>
    <d v="2017-10-13T00:00:00"/>
    <m/>
    <x v="0"/>
    <m/>
  </r>
  <r>
    <s v="Sh. Kuldeep Narayan Additional Sessions Judge"/>
    <s v="Pilot Court"/>
    <s v="District and Sessions Judge, West, THC"/>
    <s v="West"/>
    <x v="10"/>
    <x v="201"/>
    <s v="170/2010"/>
    <s v="Hari Nagar"/>
    <x v="8"/>
    <s v="SC"/>
    <n v="2016"/>
    <s v="State"/>
    <s v="Ricky etc"/>
    <x v="8"/>
    <s v="P.E"/>
    <x v="1"/>
    <n v="90"/>
    <s v="PW-32 Inspector M.L Meena was further partly cross-examination. His further cross-examination was deferred on the request of Ld. Counsel for accused Rickey and Sudho Devi. He was bound down for the next date._x000a_Case adjourned for PE._x000a_On the request of PW-32, case was listed in the month of December."/>
    <s v="On the request of counsel for accused Rickey and Sudho Devi."/>
    <d v="2017-12-07T00:00:00"/>
    <m/>
    <d v="2010-10-06T00:00:00"/>
    <m/>
    <x v="0"/>
    <m/>
  </r>
  <r>
    <s v="Sh. Kuldeep Narayan Additional Sessions Judge"/>
    <s v="Pilot Court"/>
    <s v="District and Sessions Judge, West, THC"/>
    <s v="West"/>
    <x v="10"/>
    <x v="201"/>
    <s v="557/2016"/>
    <s v="NIHAL VIHAR"/>
    <x v="1"/>
    <s v="SC"/>
    <n v="2016"/>
    <s v="State"/>
    <s v="Manish Kumar etc"/>
    <x v="1"/>
    <s v="P.E"/>
    <x v="1"/>
    <n v="10"/>
    <s v="PW I.O Pawan Kumar was discharged un- examined as Ld. Counsel for the accused persons wanted to cross-examine witnesses cited in the supplementary charge-sheet first._x000a_Case was adjourned for P.E._x000a_Accused persons were remanded to J.C till next date."/>
    <s v="On request of Ld. Counsel for the accused persons."/>
    <d v="2017-11-15T00:00:00"/>
    <m/>
    <d v="2016-11-05T00:00:00"/>
    <m/>
    <x v="0"/>
    <m/>
  </r>
  <r>
    <s v="Sh. Kuldeep Narayan Additional Sessions Judge"/>
    <s v="Pilot Court"/>
    <s v="District and Sessions Judge, West, THC"/>
    <s v="West"/>
    <x v="10"/>
    <x v="201"/>
    <m/>
    <m/>
    <x v="46"/>
    <s v="SC"/>
    <n v="2017"/>
    <s v="State"/>
    <s v="Ashok Kumar"/>
    <x v="15"/>
    <s v="D.E"/>
    <x v="3"/>
    <n v="60"/>
    <s v="DW-3 Manish was further cross-examined and discharged._x000a_DE closed._x000a_Case adjourned for final arguments._x000a_Accused was remanded to JC till the next date."/>
    <s v="DE closed today."/>
    <d v="2017-11-14T00:00:00"/>
    <m/>
    <d v="2017-02-06T00:00:00"/>
    <d v="2017-11-30T00:00:00"/>
    <x v="1"/>
    <s v="CONVICTED and FINED"/>
  </r>
  <r>
    <s v="Sh. Kuldeep Narayan Additional Sessions Judge"/>
    <s v="Pilot Court"/>
    <s v="District and Sessions Judge, West, THC"/>
    <s v="West"/>
    <x v="10"/>
    <x v="201"/>
    <m/>
    <m/>
    <x v="51"/>
    <s v="SC"/>
    <n v="2016"/>
    <s v="State"/>
    <s v="Arshdeep @ Puneet etc"/>
    <x v="15"/>
    <s v="Final Arguments"/>
    <x v="4"/>
    <n v="45"/>
    <s v="Part arguments heard._x000a_Case adjourned for further arguments._x000a_Accused was remanded to JC till the next date."/>
    <s v="Arguments were not concluded."/>
    <d v="2017-11-20T00:00:00"/>
    <m/>
    <d v="2009-11-23T00:00:00"/>
    <d v="2018-02-28T00:00:00"/>
    <x v="1"/>
    <s v="CONVICTED and FINED"/>
  </r>
  <r>
    <s v="Sh. Kuldeep Narayan Additional Sessions Judge"/>
    <s v="Pilot Court"/>
    <s v="District and Sessions Judge, West, THC"/>
    <s v="West"/>
    <x v="10"/>
    <x v="202"/>
    <s v="840/2016"/>
    <s v="Ranhola"/>
    <x v="48"/>
    <s v="SC"/>
    <n v="2017"/>
    <s v="State"/>
    <s v="Sandeep Sehrawat Etc"/>
    <x v="9"/>
    <s v="P.E"/>
    <x v="1"/>
    <n v="60"/>
    <s v="PW-25 Priya was cross-examined and discharged._x000a_PW-26 Ct. Sajja Kumar was examined-in-chief, cross-examined and discharged._x000a_Seven more PWs were summoned for the next date._x000a_Case adjourned for PE_x000a_Accused persons were remanded to JC till the next date."/>
    <s v="No other PW was present."/>
    <d v="2017-11-17T00:00:00"/>
    <m/>
    <d v="2017-02-17T00:00:00"/>
    <m/>
    <x v="0"/>
    <m/>
  </r>
  <r>
    <s v="Sh. Kuldeep Narayan Additional Sessions Judge"/>
    <s v="Pilot Court"/>
    <s v="District and Sessions Judge, West, THC"/>
    <s v="West"/>
    <x v="10"/>
    <x v="202"/>
    <s v="495/2016"/>
    <s v="Nangloi"/>
    <x v="49"/>
    <s v="SC"/>
    <n v="2017"/>
    <s v="State"/>
    <s v="Dharmender @ Kale"/>
    <x v="43"/>
    <s v="P.E"/>
    <x v="1"/>
    <n v="60"/>
    <s v="PW-23 HC Jagbir Singh was examined-in-chief, cross-examined and discharged._x000a_Case adjourned for PE for the date already fixed._x000a_Accused was remanded to JC."/>
    <s v="No other PW was present."/>
    <d v="2017-11-06T00:00:00"/>
    <m/>
    <d v="2017-03-09T00:00:00"/>
    <m/>
    <x v="0"/>
    <m/>
  </r>
  <r>
    <s v="Sh. Kuldeep Narayan Additional Sessions Judge"/>
    <s v="Pilot Court"/>
    <s v="District and Sessions Judge, West, THC"/>
    <s v="West"/>
    <x v="10"/>
    <x v="202"/>
    <s v="189/2009"/>
    <s v="Kirti Nagar"/>
    <x v="6"/>
    <s v="SC"/>
    <n v="2016"/>
    <s v="State"/>
    <s v="Ravi @Rambo"/>
    <x v="6"/>
    <s v="Final Arguments"/>
    <x v="4"/>
    <n v="10"/>
    <s v="Adjournment was prayed on behalf of accused Ravi as his counsel was not available._x000a_Case was adjourned for final arguments._x000a_Accused persons were remanded to J.C till next date."/>
    <s v="Counsel for accused Ravi was not present."/>
    <d v="2017-11-28T00:00:00"/>
    <m/>
    <d v="2009-10-21T00:00:00"/>
    <m/>
    <x v="0"/>
    <m/>
  </r>
  <r>
    <s v="Sh. Kuldeep Narayan Additional Sessions Judge"/>
    <s v="Pilot Court"/>
    <s v="District and Sessions Judge, West, THC"/>
    <s v="West"/>
    <x v="10"/>
    <x v="203"/>
    <s v="296/2016"/>
    <s v="Paschim Vihar"/>
    <x v="21"/>
    <s v="SC"/>
    <n v="2016"/>
    <s v="State"/>
    <s v="Dheeraj etc."/>
    <x v="18"/>
    <s v="P.E"/>
    <x v="1"/>
    <n v="120"/>
    <s v="PW-7 Praveen W Desai and PW-8 Shoraaj were examined-in-chief, cross-examined and discharged._x000a_PW-9 Dr. Munish Wadhawan was examined-in-chief, cross-examined and discharged._x000a_Three more PWS were summoned for the next date._x000a_Case adjourned for PE._x000a_Accused persons were remanded to JC."/>
    <s v="No other PW was present."/>
    <d v="2017-11-14T00:00:00"/>
    <m/>
    <d v="2016-11-16T00:00:00"/>
    <m/>
    <x v="0"/>
    <m/>
  </r>
  <r>
    <s v="Sh. Kuldeep Narayan Additional Sessions Judge"/>
    <s v="Pilot Court"/>
    <s v="District and Sessions Judge, West, THC"/>
    <s v="West"/>
    <x v="10"/>
    <x v="203"/>
    <s v="585/2016"/>
    <s v="Ranhola"/>
    <x v="2"/>
    <s v="SC"/>
    <n v="2016"/>
    <s v="State"/>
    <s v="Amit @ Meeta &amp; Ors."/>
    <x v="2"/>
    <s v="P.E"/>
    <x v="1"/>
    <n v="10"/>
    <s v="PW ASI Parminder who was bound-down for today sent request for exemption from, personal appearance on medical ground which was considered and allowed._x000a_IO Inspector Subhash Malik also sent written request for exemption from personal appearance which was allowed. Both the PWs were re-summoned for the next date._x000a_Case was adjourned for P.E._x000a_Accused persons were remanded to J.C till next date."/>
    <s v="No PW was present."/>
    <d v="2017-11-10T00:00:00"/>
    <m/>
    <d v="2016-11-17T00:00:00"/>
    <m/>
    <x v="0"/>
    <m/>
  </r>
  <r>
    <s v="Sh. Kuldeep Narayan Additional Sessions Judge"/>
    <s v="Pilot Court"/>
    <s v="District and Sessions Judge, West, THC"/>
    <s v="West"/>
    <x v="10"/>
    <x v="203"/>
    <s v="838/2016"/>
    <s v="NIHAL VIHAR"/>
    <x v="58"/>
    <s v="SC"/>
    <n v="2016"/>
    <s v="State"/>
    <s v="Pappu @ Kabir"/>
    <x v="15"/>
    <s v="P.E"/>
    <x v="1"/>
    <n v="60"/>
    <s v="PW-Ct. Amit Sharma was further partly cross-examined. On the request of Ld. LAC for the accused, further cross-examination of witness was deferred. He was bound-down for the next date._x000a_Summons sent to IO/Inspector Sharat Chandra and PW SI Harish Chand Pathak received with request which were allowed. They were summoned afresh for the next date._x000a_PW-WHC Ishwanti, who was bound down for today was also summoned again for the next date._x000a_Case adjourned for PE._x000a_Accused was remanded to JC."/>
    <s v="No PW was present."/>
    <d v="2017-11-09T00:00:00"/>
    <m/>
    <d v="2017-04-17T00:00:00"/>
    <m/>
    <x v="0"/>
    <m/>
  </r>
  <r>
    <s v="Sh. Kuldeep Narayan Additional Sessions Judge"/>
    <s v="Pilot Court"/>
    <s v="District and Sessions Judge, West, THC"/>
    <s v="West"/>
    <x v="10"/>
    <x v="203"/>
    <s v="178/2017"/>
    <s v="Mundka"/>
    <x v="62"/>
    <s v="SC"/>
    <n v="2017"/>
    <s v="State"/>
    <s v="Deepak &amp; Anr"/>
    <x v="28"/>
    <s v="Charge"/>
    <x v="0"/>
    <n v="10"/>
    <s v="Vakalatnamas filed on behalf of accused persons._x000a_Case adjourned for arguments on charge._x000a_IO of the case was summoned for the next date._x000a_Accused persons were remanded to JC."/>
    <s v="IO of the case was summoned for the next date."/>
    <d v="2017-11-08T00:00:00"/>
    <s v="Fresh case received on assignment."/>
    <d v="2017-11-03T00:00:00"/>
    <m/>
    <x v="0"/>
    <m/>
  </r>
  <r>
    <s v="Sh. Kuldeep Narayan Additional Sessions Judge"/>
    <s v="Pilot Court"/>
    <s v="District and Sessions Judge, West, THC"/>
    <s v="West"/>
    <x v="10"/>
    <x v="204"/>
    <s v="412/2016"/>
    <s v="NIHAL VIHAR"/>
    <x v="44"/>
    <s v="SC"/>
    <n v="2016"/>
    <s v="State"/>
    <s v="Pradeep Sharma"/>
    <x v="15"/>
    <s v="P.E"/>
    <x v="1"/>
    <n v="60"/>
    <s v="Summons sent to IO received with request, which was allowed._x000a_PW-5 ASI Sushil Kumar was partly examined-in-chief. On the request of Ld. Addl. PP for the State, his further examination-in-chief was deferred. He was bound-down for the next date._x000a_PW-HC Indraj was discharged unexamined due to paucity of time._x000a_Case adjourned for PE._x000a_Accused was remanded to JC till the next date."/>
    <s v="On the request of Ld. Addl. PP for the State."/>
    <d v="2017-11-09T00:00:00"/>
    <m/>
    <d v="2016-09-15T00:00:00"/>
    <m/>
    <x v="0"/>
    <m/>
  </r>
  <r>
    <s v="Sh. Kuldeep Narayan Additional Sessions Judge"/>
    <s v="Pilot Court"/>
    <s v="District and Sessions Judge, West, THC"/>
    <s v="West"/>
    <x v="10"/>
    <x v="204"/>
    <s v="495/2016"/>
    <s v="Nangloi"/>
    <x v="49"/>
    <s v="SC"/>
    <n v="2017"/>
    <s v="State"/>
    <s v="Dharmender @ Kale"/>
    <x v="43"/>
    <s v="P.E"/>
    <x v="1"/>
    <n v="90"/>
    <s v="PW-24 SI Mahesh Kumar was examined-in-chief. His cross-examination was deferred on th request of advocate appearing on behalf of counsel for accused as he was suffering from fever and was unable to appear today._x000a_PW-24 was bound-down for the next date._x000a_Case adjourned for PE._x000a_Accused was remanded to JC till the next date."/>
    <s v="Main counsel for accused was not available today."/>
    <d v="2017-11-17T00:00:00"/>
    <m/>
    <d v="2017-03-09T00:00:00"/>
    <m/>
    <x v="0"/>
    <m/>
  </r>
  <r>
    <s v="Sh. Kuldeep Narayan Additional Sessions Judge"/>
    <s v="Pilot Court"/>
    <s v="District and Sessions Judge, West, THC"/>
    <s v="West"/>
    <x v="10"/>
    <x v="204"/>
    <s v="542/2016"/>
    <s v="Anand Parbat"/>
    <x v="55"/>
    <s v="SC"/>
    <n v="2017"/>
    <s v="State"/>
    <s v="Durga @ Darga"/>
    <x v="15"/>
    <s v="P.E"/>
    <x v="1"/>
    <n v="165"/>
    <s v="PW-7 Shanti was partly examined-in-chief till lunch time._x000a_PW-8 Dr. Kamlesh Saini was examined-in-chief, cross-examined and discharged._x000a_PW-7 Shanti was further examined-in-chief and partly cross-examined. Due to paucity of time, further cross-examination of PW-7 was deferred. She was bound-down for the next date._x000a_PW-Mona Devi was also summoned for the next date._x000a_Case adjourned for PE._x000a_Accused was remanded to JC till the next date."/>
    <s v="Paucity of time."/>
    <d v="2017-11-16T00:00:00"/>
    <m/>
    <d v="2017-03-23T00:00:00"/>
    <m/>
    <x v="0"/>
    <m/>
  </r>
  <r>
    <s v="Sh. Kuldeep Narayan Additional Sessions Judge"/>
    <s v="Pilot Court"/>
    <s v="District and Sessions Judge, West, THC"/>
    <s v="West"/>
    <x v="10"/>
    <x v="204"/>
    <s v="230/2011"/>
    <s v="Mundka"/>
    <x v="54"/>
    <s v="SC"/>
    <n v="2016"/>
    <s v="State"/>
    <s v="Harender Passi etc"/>
    <x v="46"/>
    <s v="Final Arguments"/>
    <x v="4"/>
    <n v="10"/>
    <s v="Case adjourned for final arguments as evidence in case titled as State V. Durga was being recorded, which was to be continued after lunch and counsels for accused persons showed their inability to appear in after lunch session._x000a_Accused Harender Passi, Hari Pal Singh and Sugreev Paswan were remanded to JC till the next date."/>
    <s v="Paucity of time."/>
    <d v="2017-11-22T00:00:00"/>
    <m/>
    <d v="2012-04-13T00:00:00"/>
    <m/>
    <x v="0"/>
    <m/>
  </r>
  <r>
    <s v="Sh. Kuldeep Narayan Additional Sessions Judge"/>
    <s v="Pilot Court"/>
    <s v="District and Sessions Judge, West, THC"/>
    <s v="West"/>
    <x v="10"/>
    <x v="205"/>
    <s v="265/2017"/>
    <s v="Ranhola"/>
    <x v="61"/>
    <s v="SC"/>
    <n v="2017"/>
    <s v="State"/>
    <s v="Amit Kumar etc."/>
    <x v="52"/>
    <s v="Charge"/>
    <x v="0"/>
    <n v="10"/>
    <s v="Vakalatnamas filed on behalf of accused persons._x000a_Counsel for both the accused persons sought adjournment for arguments on charge which was allowed._x000a_Case adjourned for arguments on charge._x000a_Both the accused persons are remanded to JC till the next date."/>
    <s v="On the request of Ld. Counsel for accused persons to address argument."/>
    <d v="2017-11-10T00:00:00"/>
    <m/>
    <d v="2017-10-13T00:00:00"/>
    <m/>
    <x v="0"/>
    <m/>
  </r>
  <r>
    <s v="Sh. Kuldeep Narayan Additional Sessions Judge"/>
    <s v="Pilot Court"/>
    <s v="District and Sessions Judge, West, THC"/>
    <s v="West"/>
    <x v="10"/>
    <x v="205"/>
    <m/>
    <m/>
    <x v="20"/>
    <s v="SC"/>
    <n v="2016"/>
    <s v="State"/>
    <s v="Gopal Singh"/>
    <x v="2"/>
    <s v="P.E"/>
    <x v="1"/>
    <n v="150"/>
    <s v="PW-16 ACP Suraj Bhan was examined-in-chief and partly cross-examined. His further cross-examination was deferred due to paucity of time._x000a_PW-16 was summoned afresh for the next date._x000a_Accused Gopal Singh was remanded to JC till the next date."/>
    <s v="Paucity of time."/>
    <d v="2017-11-13T00:00:00"/>
    <m/>
    <d v="2016-11-28T00:00:00"/>
    <d v="2018-01-30T00:00:00"/>
    <x v="1"/>
    <s v="ACQUITTED"/>
  </r>
  <r>
    <s v="Sh. Kuldeep Narayan Additional Sessions Judge"/>
    <s v="Pilot Court"/>
    <s v="District and Sessions Judge, West, THC"/>
    <s v="West"/>
    <x v="10"/>
    <x v="205"/>
    <s v="793/2016"/>
    <s v="Ranhola"/>
    <x v="47"/>
    <s v="SC"/>
    <n v="2017"/>
    <s v="State"/>
    <s v="Dev Sharan"/>
    <x v="41"/>
    <s v="P.E"/>
    <x v="1"/>
    <n v="15"/>
    <s v="Summons sent to IO and PW-SI Praveen Kumar received with requests which were allowed._x000a_Both were summoned again for the next date._x000a_Accused was remanded to JC."/>
    <s v="No PW was present."/>
    <d v="2017-11-20T00:00:00"/>
    <m/>
    <d v="2017-02-10T00:00:00"/>
    <m/>
    <x v="0"/>
    <m/>
  </r>
  <r>
    <s v="Sh. Kuldeep Narayan Additional Sessions Judge"/>
    <s v="Pilot Court"/>
    <s v="District and Sessions Judge, West, THC"/>
    <s v="West"/>
    <x v="10"/>
    <x v="205"/>
    <s v="211/2010"/>
    <s v="NIHAL VIHAR"/>
    <x v="14"/>
    <s v="SC"/>
    <n v="2016"/>
    <s v="State"/>
    <s v="Parveen etc"/>
    <x v="15"/>
    <s v="Statement of Accused"/>
    <x v="2"/>
    <n v="120"/>
    <s v="Statement of accused persons Amit and Parveen u/s 313 Cr.P.C recorded today. Due to paucity of time, as the meeting of Ld. Officiating District &amp; Sessions Judge was scheduled at 4 p.m, case adjourned for recording statement of accused Humesh @ Babu on the next date._x000a_Accused persons were remanded to JC."/>
    <s v="Paucity of time."/>
    <d v="2017-11-14T00:00:00"/>
    <m/>
    <d v="2011-03-16T00:00:00"/>
    <m/>
    <x v="0"/>
    <m/>
  </r>
  <r>
    <s v="Sh. Kuldeep Narayan Additional Sessions Judge"/>
    <s v="Pilot Court"/>
    <s v="District and Sessions Judge, West, THC"/>
    <s v="West"/>
    <x v="10"/>
    <x v="205"/>
    <s v="336/2013"/>
    <s v="Ranhola"/>
    <x v="22"/>
    <s v="SC"/>
    <n v="2016"/>
    <s v="State"/>
    <s v="Chander Bhan etc"/>
    <x v="19"/>
    <s v="Final Arguments"/>
    <x v="4"/>
    <n v="15"/>
    <s v="Bail bonds u/s 437 Cr.P.C were furnished on behalf of all the accused persons._x000a_On the request of advocate appearing on behalf of main counsel as he was not well, case adjourned for final arguments._x000a_Accused Chander Bhan was remanded to JC."/>
    <s v="On the request of advocate appearing on behalf of counsel for accused persons."/>
    <d v="2017-11-24T00:00:00"/>
    <m/>
    <d v="2014-01-15T00:00:00"/>
    <m/>
    <x v="0"/>
    <m/>
  </r>
  <r>
    <s v="Sh. Kuldeep Narayan Additional Sessions Judge"/>
    <s v="Pilot Court"/>
    <s v="District and Sessions Judge, West, THC"/>
    <s v="West"/>
    <x v="10"/>
    <x v="206"/>
    <s v="368/2017"/>
    <s v="Ranhola"/>
    <x v="63"/>
    <s v="SC"/>
    <n v="2017"/>
    <s v="State"/>
    <s v="Vijay Lakra"/>
    <x v="0"/>
    <s v="Charge"/>
    <x v="0"/>
    <n v="10"/>
    <s v="None turned up on behalf of accused persons, hence, the case was adjourned for arguments on charge."/>
    <s v="Counsels for accused persons were not present."/>
    <d v="2017-11-16T00:00:00"/>
    <s v="Case received by transfer today."/>
    <d v="2017-10-09T00:00:00"/>
    <m/>
    <x v="0"/>
    <m/>
  </r>
  <r>
    <s v="Sh. Kuldeep Narayan Additional Sessions Judge"/>
    <s v="Pilot Court"/>
    <s v="District and Sessions Judge, West, THC"/>
    <s v="West"/>
    <x v="10"/>
    <x v="206"/>
    <s v="178/2017"/>
    <s v="Mundka"/>
    <x v="62"/>
    <s v="SC"/>
    <n v="2017"/>
    <s v="State"/>
    <s v="Deepak etc"/>
    <x v="28"/>
    <s v="Charge"/>
    <x v="0"/>
    <n v="10"/>
    <s v="I.O Inspector Suresh Kumar sought time to file supplementary charge-sheet in respect of remaining three accused persons. Time was granted._x000a_Case was adjourned for arguments on charge._x000a_Accused persons namely Deepak and Jagbir were remanded to J.C till next date."/>
    <s v="I.O sought time to file supplementary charge-sheet"/>
    <d v="2017-11-27T00:00:00"/>
    <m/>
    <d v="2017-11-03T00:00:00"/>
    <m/>
    <x v="0"/>
    <m/>
  </r>
  <r>
    <s v="Sh. Kuldeep Narayan Additional Sessions Judge"/>
    <s v="Pilot Court"/>
    <s v="District and Sessions Judge, West, THC"/>
    <s v="West"/>
    <x v="10"/>
    <x v="206"/>
    <s v="514/2013"/>
    <s v="Hari Nagar"/>
    <x v="15"/>
    <s v="SC"/>
    <n v="2016"/>
    <s v="State"/>
    <s v="Pappu Yadav"/>
    <x v="15"/>
    <s v="P.E"/>
    <x v="1"/>
    <n v="10"/>
    <s v="PW IO Kamal Deep was bound down. However, he sent written request for exemption from personal appearance as he was on security arrangement duty on account of the visit of the King and Queen of Beligum. The request was allowed._x000a_Fresh summons were issued to PW IO Inspector Kamal Deep for the next date."/>
    <s v="No PW was present."/>
    <d v="2017-11-22T00:00:00"/>
    <m/>
    <d v="2014-02-10T00:00:00"/>
    <m/>
    <x v="0"/>
    <m/>
  </r>
  <r>
    <s v="Sh. Kuldeep Narayan Additional Sessions Judge"/>
    <s v="Pilot Court"/>
    <s v="District and Sessions Judge, West, THC"/>
    <s v="West"/>
    <x v="10"/>
    <x v="206"/>
    <s v="326/2016"/>
    <s v="Vikas Puri"/>
    <x v="7"/>
    <s v="SC"/>
    <n v="2016"/>
    <s v="State"/>
    <s v="Nasir @ Poli etc"/>
    <x v="7"/>
    <s v="P.E"/>
    <x v="1"/>
    <n v="180"/>
    <s v="PW-20 Vikas Sethi was partly cross-examined. Due to paucity of time, his further cross-examination was deferred. He was bound down for the next date._x000a_BWs were issued against PW-Dr. Bishan Singh Bindal who was not present despite service of summons._x000a_One application for medical treatment was moved on behalf of accused Nasir._x000a_Medical report was called from the Jail Superintendent, Tihar Jail regarding medical condition of accused Nasir._x000a_Case adjourned for PE._x000a_Accused persons were remanded to JC till th next date."/>
    <s v="Paucity of time."/>
    <d v="2017-11-22T00:00:00"/>
    <m/>
    <d v="2016-08-31T00:00:00"/>
    <m/>
    <x v="0"/>
    <m/>
  </r>
  <r>
    <s v="Sh. Kuldeep Narayan Additional Sessions Judge"/>
    <s v="Pilot Court"/>
    <s v="District and Sessions Judge, West, THC"/>
    <s v="West"/>
    <x v="10"/>
    <x v="206"/>
    <s v="110/2009"/>
    <s v="Khyala"/>
    <x v="3"/>
    <s v="SC"/>
    <n v="2016"/>
    <s v="State"/>
    <s v="Raj Kumar @ Gujjar"/>
    <x v="3"/>
    <s v="Final Arguments"/>
    <x v="4"/>
    <n v="60"/>
    <s v="Part arguments heard._x000a_Case adjourned for further arguments._x000a_Accused person Raj Kumar, Kalim and Nazmul were remanded to JC._x000a_Production warrants issued against accused Hari OM who was not present as he was undergoing surgery in AIIMS Hospital."/>
    <s v="Arguments were not concluded."/>
    <d v="2017-11-30T00:00:00"/>
    <m/>
    <d v="2009-09-11T00:00:00"/>
    <m/>
    <x v="0"/>
    <m/>
  </r>
  <r>
    <s v="Sh. Kuldeep Narayan Additional Sessions Judge"/>
    <s v="Pilot Court"/>
    <s v="District and Sessions Judge, West, THC"/>
    <s v="West"/>
    <x v="10"/>
    <x v="207"/>
    <s v="412/2016"/>
    <s v="NIHAL VIHAR"/>
    <x v="44"/>
    <s v="SC"/>
    <n v="2016"/>
    <s v="State"/>
    <s v="Pradeep Sharma"/>
    <x v="15"/>
    <s v="P.E"/>
    <x v="1"/>
    <n v="15"/>
    <s v="Summons sent to IO received with request which was allowed. PW-ASI Sushil Kumar was discharged unexamined as Ld. Addl. PP submitted that he had to be examined in presence of IO who was appearing in Hon'ble High Court and case property was required. He was bound-down for the next date._x000a_Ct.Ashok who was inadvertently summoned for today was discharged._x000a_Case adjourned for PE._x000a_Accused was remanded to JC till the next date."/>
    <s v="On the submission of Ld. Addl. PP for the state"/>
    <d v="2017-11-17T00:00:00"/>
    <m/>
    <d v="2016-09-15T00:00:00"/>
    <m/>
    <x v="0"/>
    <m/>
  </r>
  <r>
    <s v="Sh. Kuldeep Narayan Additional Sessions Judge"/>
    <s v="Pilot Court"/>
    <s v="District and Sessions Judge, West, THC"/>
    <s v="West"/>
    <x v="10"/>
    <x v="207"/>
    <s v="746/2016"/>
    <s v="Hari Nagar"/>
    <x v="57"/>
    <s v="SC"/>
    <n v="2017"/>
    <s v="State"/>
    <s v="Sagar etc"/>
    <x v="2"/>
    <s v="P.E"/>
    <x v="1"/>
    <n v="15"/>
    <s v="Reply to the application under Section 340 Cr.P.C of the State was filed on behalf of witness Nitesh. Copy supplied._x000a_PW Robin was absent despite service of summons. B/W was issued against him._x000a_Fresh summon was issued to PW Kamla Devi through I.O for the next date._x000a_First as well as second I.O were also summoned for the next date._x000a_Accused persons were remanded to J.C till next date."/>
    <s v="No PW was present."/>
    <d v="2017-11-20T00:00:00"/>
    <m/>
    <d v="2017-04-01T00:00:00"/>
    <m/>
    <x v="0"/>
    <m/>
  </r>
  <r>
    <s v="Sh. Kuldeep Narayan Additional Sessions Judge"/>
    <s v="Pilot Court"/>
    <s v="District and Sessions Judge, West, THC"/>
    <s v="West"/>
    <x v="10"/>
    <x v="207"/>
    <s v="838/2016"/>
    <s v="NIHAL VIHAR"/>
    <x v="58"/>
    <s v="SC"/>
    <n v="2017"/>
    <s v="State"/>
    <s v="Pappu @ Kabir"/>
    <x v="15"/>
    <s v="P.E"/>
    <x v="1"/>
    <n v="90"/>
    <s v="PW-14 Ct. Amit Sharma, PW-15 W/HC Ishwanti and PW-16 SI Harish Chander Pathak were examined and discharged._x000a_Ld. LAC for the accused made a statement thereby not disputing the genuineness of certain documents. Accordingly, four PWs were dropped from the list of witnesses._x000a_PW-ASI Hawa Singh and MHC(M) was summoned for the next date._x000a_Case adjourned for PE._x000a_Accused was remanded to JC."/>
    <s v="No other PW was present."/>
    <d v="2017-11-21T00:00:00"/>
    <s v="Four PWs dropped under Section 294 Cr.P.C."/>
    <d v="2017-04-17T00:00:00"/>
    <m/>
    <x v="0"/>
    <m/>
  </r>
  <r>
    <s v="Sh. Kuldeep Narayan Additional Sessions Judge"/>
    <s v="Pilot Court"/>
    <s v="District and Sessions Judge, West, THC"/>
    <s v="West"/>
    <x v="10"/>
    <x v="207"/>
    <m/>
    <m/>
    <x v="56"/>
    <s v="SC"/>
    <n v="2016"/>
    <s v="State"/>
    <s v="Gurdit Etc"/>
    <x v="2"/>
    <s v="Final Arguments"/>
    <x v="4"/>
    <n v="30"/>
    <s v="Part arguments heard on behalf of both the parties. Ld. Counsel for the accused sought more time to file written submission which was granted._x000a_Case was adjourned for further arguments._x000a_Accused was remanded to J.C till next date."/>
    <s v="Arguments were not concluded."/>
    <d v="2017-11-17T00:00:00"/>
    <m/>
    <d v="2012-01-17T00:00:00"/>
    <d v="2017-11-30T00:00:00"/>
    <x v="1"/>
    <s v="CONVICTED and FINED"/>
  </r>
  <r>
    <s v="Sh. Kuldeep Narayan Additional Sessions Judge"/>
    <s v="Pilot Court"/>
    <s v="District and Sessions Judge, West, THC"/>
    <s v="West"/>
    <x v="10"/>
    <x v="208"/>
    <s v="265/2017"/>
    <s v="Ranhola"/>
    <x v="61"/>
    <s v="SC"/>
    <n v="2017"/>
    <s v="State"/>
    <s v="Amit Kumar etc."/>
    <x v="52"/>
    <s v="Charge"/>
    <x v="0"/>
    <n v="15"/>
    <s v="Ld. counsel for the accused persons informed that there were four accused persons in the case, two are in judicial custody and third one was going to surrender today and the fourth who was JCL has been ordered to be tried as an adult and his case has been transferred to some other court. Ld. Counsel stated that he would move appropriate application for clubbing the cases. _x000a_I.O also stated that he would file supplementary charge-sheet after surrender of accused Rohit._x000a_Accused persons were remanded to J.C till next date."/>
    <s v="On request of Ld. Counsel for accused persons and IO of the case."/>
    <d v="2017-11-22T00:00:00"/>
    <m/>
    <d v="2017-10-13T00:00:00"/>
    <m/>
    <x v="0"/>
    <m/>
  </r>
  <r>
    <s v="Sh. Kuldeep Narayan Additional Sessions Judge"/>
    <s v="Pilot Court"/>
    <s v="District and Sessions Judge, West, THC"/>
    <s v="West"/>
    <x v="10"/>
    <x v="208"/>
    <s v="331/2016"/>
    <s v="Anand Parbat"/>
    <x v="41"/>
    <s v="SC"/>
    <n v="2016"/>
    <s v="State"/>
    <s v="Dharam Singh @ Billa"/>
    <x v="15"/>
    <s v="P.E"/>
    <x v="1"/>
    <n v="70"/>
    <s v="Summons sent to IO received with request which was allowed._x000a_PW-10 Dr. Rishi Solanki was examined-in-chief._x000a_On the request of advocate appearing on behalf of Ld.LAC for accused, cross-examination of PW-10 was deferred._x000a_BW were issued against PW- Shadia @ Ashu who was not present despite service of summons._x000a_Case adjourned for PE._x000a_Accused was remanded to JC till the next date."/>
    <s v="On the request of Ld.LAC for accused person."/>
    <d v="2017-11-21T00:00:00"/>
    <m/>
    <d v="2016-11-04T00:00:00"/>
    <m/>
    <x v="0"/>
    <m/>
  </r>
  <r>
    <s v="Sh. Kuldeep Narayan Additional Sessions Judge"/>
    <s v="Pilot Court"/>
    <s v="District and Sessions Judge, West, THC"/>
    <s v="West"/>
    <x v="10"/>
    <x v="208"/>
    <s v="585/2016"/>
    <s v="Ranhola"/>
    <x v="2"/>
    <s v="SC"/>
    <n v="2016"/>
    <s v="State"/>
    <s v="Amit @ Meeta &amp; Ors."/>
    <x v="2"/>
    <s v="Misc."/>
    <x v="5"/>
    <n v="60"/>
    <s v="Summons sent to IO received with request which was allowed._x000a_PW-15 ASI Parmendra Kumar was further cross-examined and discharged._x000a_Four more PWs were summoned for the next date._x000a_Case adjourned for PE._x000a_Both the accused were remanded to JC till the next date."/>
    <s v="No other PW was present."/>
    <d v="2017-11-17T00:00:00"/>
    <m/>
    <d v="2016-11-17T00:00:00"/>
    <m/>
    <x v="0"/>
    <m/>
  </r>
  <r>
    <s v="Sh. Kuldeep Narayan Additional Sessions Judge"/>
    <s v="Pilot Court"/>
    <s v="District and Sessions Judge, West, THC"/>
    <s v="West"/>
    <x v="10"/>
    <x v="208"/>
    <s v="214/2011"/>
    <s v="Ranhola"/>
    <x v="10"/>
    <s v="SC"/>
    <n v="2016"/>
    <s v="State"/>
    <s v="Ravinder @ Solanki etc"/>
    <x v="10"/>
    <s v="Statement of Accused"/>
    <x v="2"/>
    <n v="45"/>
    <s v="Statement of accused Ravinder Solanki under Section 313 Cr.P.C recorded. No time left to record the statement of co-accused Pradeep @ Habbu._x000a_Case adjourned for recording S.A of Pradeep @ Habbu._x000a_Accused persons were remanded to J.C till next date."/>
    <s v="Paucity of time."/>
    <d v="2017-11-15T00:00:00"/>
    <m/>
    <d v="2012-02-16T00:00:00"/>
    <m/>
    <x v="0"/>
    <m/>
  </r>
  <r>
    <s v="Sh. Kuldeep Narayan Additional Sessions Judge"/>
    <s v="Pilot Court"/>
    <s v="District and Sessions Judge, West, THC"/>
    <s v="West"/>
    <x v="10"/>
    <x v="208"/>
    <s v="456/2012"/>
    <s v="Rajouri Garden"/>
    <x v="28"/>
    <s v="SC"/>
    <n v="2016"/>
    <s v="State"/>
    <s v="Darshan Singh"/>
    <x v="23"/>
    <s v="D.E"/>
    <x v="3"/>
    <n v="75"/>
    <s v="DW-1 Head Granthi Darshan Singh was further cross-examined and discharged._x000a_Case adjourned for DE._x000a_Accused was remanded to JC till the next date."/>
    <s v="No other DW was present."/>
    <d v="2017-11-21T00:00:00"/>
    <m/>
    <d v="2013-02-21T00:00:00"/>
    <m/>
    <x v="0"/>
    <m/>
  </r>
  <r>
    <s v="Sh. Kuldeep Narayan Additional Sessions Judge"/>
    <s v="Pilot Court"/>
    <s v="District and Sessions Judge, West, THC"/>
    <s v="West"/>
    <x v="10"/>
    <x v="208"/>
    <s v="563/2014"/>
    <s v="Rajouri Garden"/>
    <x v="32"/>
    <s v="SC"/>
    <n v="2016"/>
    <s v="State"/>
    <s v="Rohit Kumar etc"/>
    <x v="26"/>
    <s v="Order on Misc. Application"/>
    <x v="5"/>
    <n v="5"/>
    <s v="No time left for passing the order._x000a_Case adjourned for order on application under Section 311 Cr.P.C moved on behalf of the accused persons._x000a_Accused persons except accused Amit who was on bail, were remanded to J.C till next date."/>
    <s v="Paucity of time."/>
    <d v="2017-11-18T00:00:00"/>
    <m/>
    <d v="2014-08-23T00:00:00"/>
    <m/>
    <x v="0"/>
    <m/>
  </r>
  <r>
    <s v="Sh. Kuldeep Narayan Additional Sessions Judge"/>
    <s v="Pilot Court"/>
    <s v="District and Sessions Judge, West, THC"/>
    <s v="West"/>
    <x v="10"/>
    <x v="208"/>
    <m/>
    <m/>
    <x v="23"/>
    <s v="SC"/>
    <n v="2016"/>
    <s v="State"/>
    <s v="Hira Lal &amp; etc"/>
    <x v="2"/>
    <s v="Final Arguments"/>
    <x v="4"/>
    <n v="60"/>
    <s v="Part arguments heard._x000a_Case adjourned for further arguments._x000a_Accused persons were remanded to JC till the next date."/>
    <s v="Arguments were not concluded."/>
    <d v="2017-11-29T00:00:00"/>
    <m/>
    <d v="2012-09-10T00:00:00"/>
    <d v="2018-03-17T00:00:00"/>
    <x v="1"/>
    <s v="ACQUITTED"/>
  </r>
  <r>
    <s v="Sh. Kuldeep Narayan Additional Sessions Judge"/>
    <s v="Pilot Court"/>
    <s v="District and Sessions Judge, West, THC"/>
    <s v="West"/>
    <x v="10"/>
    <x v="208"/>
    <s v="92/2010"/>
    <s v="NIHAL VIHAR"/>
    <x v="24"/>
    <s v="SC"/>
    <n v="2016"/>
    <s v="State"/>
    <s v="Vidhya Sagar etc"/>
    <x v="20"/>
    <s v="Final Arguments(Bail application)"/>
    <x v="4"/>
    <n v="20"/>
    <s v="Arguments heard on bail application under Section 439 Cr.P.C moved on behalf of accused Sunil @ Sonu by Ld. LAC (Jail Visiting Counsel). The same was considered and rejected._x000a_Case adjourned for the date already fixed."/>
    <m/>
    <d v="2017-11-15T00:00:00"/>
    <s v="Application disposed of."/>
    <d v="2010-11-20T00:00:00"/>
    <m/>
    <x v="0"/>
    <m/>
  </r>
  <r>
    <s v="Sh. Kuldeep Narayan Additional Sessions Judge"/>
    <s v="Pilot Court"/>
    <s v="District and Sessions Judge, West, THC"/>
    <s v="West"/>
    <x v="10"/>
    <x v="209"/>
    <s v="198/16/0"/>
    <s v="Khyala"/>
    <x v="38"/>
    <s v="SC"/>
    <n v="2016"/>
    <s v="State"/>
    <s v="Vedpal etc"/>
    <x v="33"/>
    <s v="P.E"/>
    <x v="1"/>
    <n v="60"/>
    <s v="PW-13 Ct. Rajesh examined-in-chief, cross-examined and discharged._x000a_PW-14 ASI Sudarshan Kumar was partly examined-in-chief. On his request, his further examination-in-chief was deferred._x000a_Case adjourned for PE_x000a_Accused persons were remanded to JC till the next date."/>
    <s v="On the request of PW-14 ASI Sudarshan Kumar"/>
    <d v="2017-11-14T00:00:00"/>
    <m/>
    <d v="2016-08-03T00:00:00"/>
    <m/>
    <x v="0"/>
    <m/>
  </r>
  <r>
    <s v="Sh. Kuldeep Narayan Additional Sessions Judge"/>
    <s v="Pilot Court"/>
    <s v="District and Sessions Judge, West, THC"/>
    <s v="West"/>
    <x v="10"/>
    <x v="209"/>
    <m/>
    <m/>
    <x v="20"/>
    <s v="SC"/>
    <n v="2016"/>
    <s v="State"/>
    <s v="Gopal Singh etc"/>
    <x v="2"/>
    <s v="P.E"/>
    <x v="1"/>
    <n v="60"/>
    <s v="PW-16 IO ACP Suraj Bhan further examined and was discharged. PE was closed by the State._x000a_Case adjourned for recording statement of accused persons on the next date._x000a_Accused Gopal Singh was remanded to J.C till next date."/>
    <s v="P.E closed today."/>
    <d v="2017-11-23T00:00:00"/>
    <m/>
    <d v="2016-11-28T00:00:00"/>
    <d v="2018-01-30T00:00:00"/>
    <x v="1"/>
    <s v="ACQUITTED"/>
  </r>
  <r>
    <s v="Sh. Kuldeep Narayan Additional Sessions Judge"/>
    <s v="Pilot Court"/>
    <s v="District and Sessions Judge, West, THC"/>
    <s v="West"/>
    <x v="10"/>
    <x v="209"/>
    <s v="525/2016"/>
    <s v="Anand Parbat"/>
    <x v="52"/>
    <s v="SC"/>
    <n v="2017"/>
    <s v="State"/>
    <s v="Ravinder"/>
    <x v="15"/>
    <s v="P.E"/>
    <x v="1"/>
    <n v="10"/>
    <s v="PW Ct. Sandeep Kumar sent request for exemption from personal appearance on the ground that he was out of station. Exemption was considered and allowed._x000a_PW Ct. Dhirender Singh was absent despite service of summons. B/W issued against him_x000a_Fresh summos issued to PW Ct. Sandeep._x000a_Case adjourned for P.E._x000a_Accused was remanded to J.C till next date."/>
    <s v="No PW was present."/>
    <d v="2017-11-23T00:00:00"/>
    <m/>
    <d v="2017-03-15T00:00:00"/>
    <m/>
    <x v="0"/>
    <m/>
  </r>
  <r>
    <s v="Sh. Kuldeep Narayan Additional Sessions Judge"/>
    <s v="Pilot Court"/>
    <s v="District and Sessions Judge, West, THC"/>
    <s v="West"/>
    <x v="10"/>
    <x v="209"/>
    <m/>
    <m/>
    <x v="13"/>
    <s v="SC"/>
    <n v="2016"/>
    <s v="State"/>
    <s v="Anand &amp; Ors"/>
    <x v="13"/>
    <s v="Final Arguments"/>
    <x v="4"/>
    <n v="15"/>
    <s v="Accused persons were directed to furnish bail bonds under Section 437-A Cr.P.C in the sum of Rs.50,000/- each with one surety in the like amount on the next date._x000a_Adjournment was prayed by the accused persons stating that their counsel was busy in the Hon'ble Supreme Court._x000a_Case was adjourned for furnishing bail bonds u/S 437A Cr.P.C and arguments, if any, on the next date."/>
    <s v="Ld. counsel for the accused persons was not present."/>
    <d v="2017-11-23T00:00:00"/>
    <m/>
    <d v="2002-10-18T00:00:00"/>
    <d v="2017-12-23T00:00:00"/>
    <x v="1"/>
    <s v="ACQUITTED"/>
  </r>
  <r>
    <s v="Sh. Kuldeep Narayan Additional Sessions Judge"/>
    <s v="Pilot Court"/>
    <s v="District and Sessions Judge, West, THC"/>
    <s v="West"/>
    <x v="10"/>
    <x v="209"/>
    <s v="395/2017"/>
    <s v="NIHAL VIHAR"/>
    <x v="64"/>
    <s v="SC"/>
    <n v="2017"/>
    <s v="State"/>
    <s v="Avdesh &amp; Ors."/>
    <x v="0"/>
    <s v="Charge"/>
    <x v="0"/>
    <n v="20"/>
    <s v="Accused persons requested for providing legal aid as they were too poor to engage any counsel. On their request, Shri Bijender Singh was appointed Amicus Curiae to represent the accused persons._x000a_IO was summoned for the next date._x000a_Case was adjourned for consideration of charge._x000a_Accused persons were remanded to J.C till next date."/>
    <s v="Accused persons were not represented any counsel."/>
    <d v="2017-11-23T00:00:00"/>
    <s v="Case received by assignment today."/>
    <d v="2017-10-25T00:00:00"/>
    <m/>
    <x v="0"/>
    <m/>
  </r>
  <r>
    <s v="Sh. Kuldeep Narayan Additional Sessions Judge"/>
    <s v="Pilot Court"/>
    <s v="District and Sessions Judge, West, THC"/>
    <s v="West"/>
    <x v="10"/>
    <x v="210"/>
    <s v="198/16/0"/>
    <s v="Khyala"/>
    <x v="38"/>
    <s v="SC"/>
    <n v="2016"/>
    <s v="State"/>
    <s v="Vedpal etc"/>
    <x v="33"/>
    <s v="P.E"/>
    <x v="1"/>
    <n v="30"/>
    <s v="PW-15 was partly examined-in-chief. On his request as he was not feeling well, his further examination-in-chief was deferred. He was bound down for the next date._x000a_Summons sent to PW SI Vinay Sangwan received with request which was allowed._x000a_PW ASI Sudarshan Kumar and PW-SI Vinay Sangwan were summoned for the next date._x000a_Case adjourned for PE._x000a_Both the accused persons were remanded to JC."/>
    <s v="No other PW was present."/>
    <d v="2017-11-28T00:00:00"/>
    <m/>
    <d v="2016-08-03T00:00:00"/>
    <m/>
    <x v="0"/>
    <m/>
  </r>
  <r>
    <s v="Sh. Kuldeep Narayan Additional Sessions Judge"/>
    <s v="Pilot Court"/>
    <s v="District and Sessions Judge, West, THC"/>
    <s v="West"/>
    <x v="10"/>
    <x v="210"/>
    <s v="313/2016"/>
    <s v="Khyala"/>
    <x v="0"/>
    <s v="SC"/>
    <n v="2016"/>
    <s v="State"/>
    <s v="Sanjay Kr. Sahu &amp; Ors"/>
    <x v="0"/>
    <s v="P.E"/>
    <x v="1"/>
    <n v="10"/>
    <s v="PW IO Inspector Sunil Kumar sent written request for exemption from personal appearance which was considered and allowed._x000a_Fresh summons were issued to PW IO Inspector Sunil Kumar._x000a_Case was adjourned for P.E._x000a_Accused persons were remanded to J.C till next date."/>
    <s v="No PW was present."/>
    <d v="2017-11-27T00:00:00"/>
    <m/>
    <d v="2016-10-26T00:00:00"/>
    <m/>
    <x v="0"/>
    <m/>
  </r>
  <r>
    <s v="Sh. Kuldeep Narayan Additional Sessions Judge"/>
    <s v="Pilot Court"/>
    <s v="District and Sessions Judge, West, THC"/>
    <s v="West"/>
    <x v="10"/>
    <x v="210"/>
    <s v="296/2016"/>
    <s v="Paschim Vihar"/>
    <x v="21"/>
    <s v="SC"/>
    <n v="2016"/>
    <s v="State"/>
    <s v="Dheeraj etc."/>
    <x v="18"/>
    <s v="P.E"/>
    <x v="1"/>
    <n v="15"/>
    <s v="Summons sent to IO received with request which was allowed._x000a_Summons sent to PW Janak Bahadur received with report that he had shifted to Nepal. He was summoned again through IO for the next date._x000a_Summons sent to PW- Rakesh received served, but he was not present._x000a_BWs were issued against him. In view of the submission of Ld. Addl. PP, PW-Shyam Kumar Sinha was summoned through IO._x000a_Case adjourned for PE._x000a_Accused persons were remanded to JC till the next date."/>
    <s v="No PW was present."/>
    <d v="2017-11-24T00:00:00"/>
    <m/>
    <d v="2016-11-16T00:00:00"/>
    <m/>
    <x v="0"/>
    <m/>
  </r>
  <r>
    <s v="Sh. Kuldeep Narayan Additional Sessions Judge"/>
    <s v="Pilot Court"/>
    <s v="District and Sessions Judge, West, THC"/>
    <s v="West"/>
    <x v="10"/>
    <x v="210"/>
    <s v="211/2010"/>
    <s v="NIHAL VIHAR"/>
    <x v="14"/>
    <s v="SC"/>
    <n v="2016"/>
    <s v="State"/>
    <s v="Parveen etc"/>
    <x v="15"/>
    <s v="Statement of Accused"/>
    <x v="2"/>
    <n v="60"/>
    <s v="Statement of accused Humesh @ Babu u/s 313 Cr.P.C recorded today. Since accused persons did not want to lead evidence in defence, case adjourned for final arguments._x000a_Accused persons were remanded to JC till the next date."/>
    <s v="Statement of accused recorded today."/>
    <d v="2017-12-05T00:00:00"/>
    <m/>
    <d v="2011-03-16T00:00:00"/>
    <m/>
    <x v="0"/>
    <m/>
  </r>
  <r>
    <s v="Sh. Kuldeep Narayan Additional Sessions Judge"/>
    <s v="Pilot Court"/>
    <s v="District and Sessions Judge, West, THC"/>
    <s v="West"/>
    <x v="10"/>
    <x v="210"/>
    <m/>
    <m/>
    <x v="46"/>
    <s v="SC"/>
    <n v="2017"/>
    <s v="State"/>
    <s v="Ashok Kumar"/>
    <x v="15"/>
    <s v="Final Arguments"/>
    <x v="4"/>
    <n v="60"/>
    <s v="Arguments heard on behalf of the parties._x000a_Case adjourned for orders._x000a_Accused was remanded to J.C till next date."/>
    <s v="Arguments were concluded today"/>
    <d v="2017-11-23T00:00:00"/>
    <m/>
    <d v="2017-02-06T00:00:00"/>
    <d v="2017-11-30T00:00:00"/>
    <x v="1"/>
    <s v="CONVICTED and FINED"/>
  </r>
  <r>
    <s v="Sh. Kuldeep Narayan Additional Sessions Judge"/>
    <s v="Pilot Court"/>
    <s v="District and Sessions Judge, West, THC"/>
    <s v="West"/>
    <x v="10"/>
    <x v="210"/>
    <s v="182/2017"/>
    <s v="Mundka"/>
    <x v="65"/>
    <s v="SC"/>
    <n v="2017"/>
    <s v="State"/>
    <s v="Sunny"/>
    <x v="15"/>
    <s v="Charge"/>
    <x v="0"/>
    <n v="15"/>
    <s v="Accused requested for providing legal aid as he was too poor to engage any counsel. On his request, Rajeev Mittal, was appointed Amicus Curiae to represent the accused._x000a_IO was summoned for the next date._x000a_Case was adjourned for arguments on charge._x000a_Accused was remanded to J.C till next date."/>
    <s v="Accused was not represented by any counsel."/>
    <d v="2017-11-21T00:00:00"/>
    <s v="Case received by assignment today."/>
    <d v="2017-11-14T00:00:00"/>
    <m/>
    <x v="0"/>
    <m/>
  </r>
  <r>
    <s v="Sh. Kuldeep Narayan Additional Sessions Judge"/>
    <s v="Pilot Court"/>
    <s v="District and Sessions Judge, West, THC"/>
    <s v="West"/>
    <x v="10"/>
    <x v="210"/>
    <s v="471/2017"/>
    <s v="NIHAL VIHAR"/>
    <x v="66"/>
    <s v="SC"/>
    <n v="2017"/>
    <s v="State"/>
    <s v="Rahul Kumar"/>
    <x v="15"/>
    <s v="Charge"/>
    <x v="0"/>
    <n v="15"/>
    <s v="Adjournment was prayed on behalf of the accused stating that the main counsel was not available. Request was allowed._x000a_IO was summoned for the next date._x000a_Case was adjourned for arguments on charge._x000a_Accused was remanded to J.C till next date."/>
    <s v="Main counsel for the accused was not present."/>
    <d v="2017-11-24T00:00:00"/>
    <m/>
    <d v="2017-11-14T00:00:00"/>
    <m/>
    <x v="0"/>
    <m/>
  </r>
  <r>
    <s v="Sh. Kuldeep Narayan Additional Sessions Judge"/>
    <s v="Pilot Court"/>
    <s v="District and Sessions Judge, West, THC"/>
    <s v="West"/>
    <x v="10"/>
    <x v="211"/>
    <s v="557/2016"/>
    <s v="NIHAL VIHAR"/>
    <x v="1"/>
    <s v="SC"/>
    <n v="2016"/>
    <s v="State"/>
    <s v="Manish Kumar"/>
    <x v="1"/>
    <s v="P.E"/>
    <x v="1"/>
    <m/>
    <s v="Matter was put up before the Ld. Link ASJ._x000a_PW Sukhbir Singh, Nodal Officer was present who was discharged unexamined. He was bound-down for the next date._x000a_PW- Gaurav Gupta was not served. He was ordered to be served through the I.O._x000a_Case adjourned for P.E_x000a_Accused persons were remanded to J.C till next date."/>
    <s v="Ld. Presiding officer was on leave."/>
    <d v="2017-11-24T00:00:00"/>
    <s v="Case was put before the Ld. Link Addl. Sessions Judge."/>
    <d v="2016-11-05T00:00:00"/>
    <m/>
    <x v="0"/>
    <m/>
  </r>
  <r>
    <s v="Sh. Kuldeep Narayan Additional Sessions Judge"/>
    <s v="Pilot Court"/>
    <s v="District and Sessions Judge, West, THC"/>
    <s v="West"/>
    <x v="10"/>
    <x v="211"/>
    <s v="214/2011"/>
    <s v="Ranhola"/>
    <x v="10"/>
    <s v="SC"/>
    <n v="2016"/>
    <s v="State"/>
    <s v="Ravinder @ Solanki etc"/>
    <x v="10"/>
    <s v="Statement of Accused"/>
    <x v="2"/>
    <m/>
    <s v="Matter was put up before the Ld. Link ASJ._x000a_Case was adjourned for recording S.A._x000a_Accused persons were remanded to J.C till next date."/>
    <s v="Ld. Presiding officer was on leave."/>
    <d v="2017-11-21T00:00:00"/>
    <s v="Case was put before the Ld. Link Addl. Sessions Judge."/>
    <d v="2012-02-16T00:00:00"/>
    <m/>
    <x v="0"/>
    <m/>
  </r>
  <r>
    <s v="Sh. Kuldeep Narayan Additional Sessions Judge"/>
    <s v="Pilot Court"/>
    <s v="District and Sessions Judge, West, THC"/>
    <s v="West"/>
    <x v="10"/>
    <x v="211"/>
    <s v="92/2010"/>
    <s v="NIHAL VIHAR"/>
    <x v="24"/>
    <s v="SC"/>
    <n v="2016"/>
    <s v="State"/>
    <s v="Vidhya Sagar etc"/>
    <x v="20"/>
    <s v="Final Arguments"/>
    <x v="4"/>
    <m/>
    <s v="Matter was put up before the Ld. Link ASJ._x000a_Case was adjourned for final arguments._x000a_Accused persons were remanded to J.C till next date."/>
    <s v="Ld. Presiding officer was on leave."/>
    <d v="2017-12-04T00:00:00"/>
    <s v="Case was put before the Ld. Link Addl. Sessions Judge."/>
    <d v="2010-11-20T00:00:00"/>
    <m/>
    <x v="0"/>
    <m/>
  </r>
  <r>
    <s v="Sh. Kuldeep Narayan Additional Sessions Judge"/>
    <s v="Pilot Court"/>
    <s v="District and Sessions Judge, West, THC"/>
    <s v="West"/>
    <x v="10"/>
    <x v="212"/>
    <s v="368/2017"/>
    <s v="Ranhola"/>
    <x v="63"/>
    <s v="SC"/>
    <n v="2017"/>
    <s v="State"/>
    <s v="Vijay Lakra"/>
    <x v="0"/>
    <s v="Charge"/>
    <x v="0"/>
    <n v="30"/>
    <s v="Arguments on the point of charge heard. Charge U/s 364/302/ 201/34 IPC framed today._x000a_Case adjourned for PE._x000a_Accused persons were remanded to JC till the next date."/>
    <s v="Charge framed today."/>
    <d v="2017-11-29T00:00:00"/>
    <m/>
    <d v="2017-10-09T00:00:00"/>
    <m/>
    <x v="0"/>
    <m/>
  </r>
  <r>
    <s v="Sh. Kuldeep Narayan Additional Sessions Judge"/>
    <s v="Pilot Court"/>
    <s v="District and Sessions Judge, West, THC"/>
    <s v="West"/>
    <x v="10"/>
    <x v="212"/>
    <s v="677/2016"/>
    <s v="Tilak Nagar"/>
    <x v="45"/>
    <s v="SC"/>
    <n v="2017"/>
    <s v="State"/>
    <s v="Shamsher Singh @ Shera etc"/>
    <x v="39"/>
    <s v="P.E"/>
    <x v="1"/>
    <n v="60"/>
    <s v="PW-11 Daljeet Singh was partly examined-in-chief. His further examination-in-chief was deferred for want of case property and due to the same reason PW- Manmeet Singh was also discharged unexamined. Both were bound down for the next date._x000a_MHC(M) was summoned for the next date with direction to produce the case property._x000a_Case adjourned for PE._x000a_Accused Shamsher Singh was remanded to JC."/>
    <s v="MHC(M) had not brought the case property."/>
    <d v="2017-11-27T00:00:00"/>
    <m/>
    <d v="2017-01-12T00:00:00"/>
    <m/>
    <x v="0"/>
    <m/>
  </r>
  <r>
    <s v="Sh. Kuldeep Narayan Additional Sessions Judge"/>
    <s v="Pilot Court"/>
    <s v="District and Sessions Judge, West, THC"/>
    <s v="West"/>
    <x v="10"/>
    <x v="212"/>
    <s v="542/2016"/>
    <s v="Anand Parbat"/>
    <x v="55"/>
    <s v="SC"/>
    <n v="2017"/>
    <s v="State"/>
    <s v="Durga @ Darga"/>
    <x v="15"/>
    <s v="P.E"/>
    <x v="1"/>
    <n v="90"/>
    <s v="PW-7 Shanti was further cross-examined and discharged._x000a_PW-8 Moni Devi was examined-in-chief, cross-examined and discharged._x000a_Case adjourned for PE._x000a_Two more PWs were summoned for the next date._x000a_Accused was remaned to JC till the next date."/>
    <s v="No other PW was present."/>
    <d v="2017-11-30T00:00:00"/>
    <m/>
    <d v="2017-03-23T00:00:00"/>
    <m/>
    <x v="0"/>
    <m/>
  </r>
  <r>
    <s v="Sh. Kuldeep Narayan Additional Sessions Judge"/>
    <s v="Pilot Court"/>
    <s v="District and Sessions Judge, West, THC"/>
    <s v="West"/>
    <x v="10"/>
    <x v="212"/>
    <m/>
    <m/>
    <x v="39"/>
    <s v="SC"/>
    <n v="2016"/>
    <s v="State"/>
    <s v="Jatin etc"/>
    <x v="13"/>
    <s v="Final Arguments"/>
    <x v="4"/>
    <n v="30"/>
    <s v="Accused persons were directed to furnish bail bond u/S 437-A Cr.P.C in the sum of Rs.25,000/-each with one surety in the like amount on the next date._x000a_Part arguments heard on behalf of the State._x000a_Case was adjourned for furnishing bail bonds under Section 437-A Cr.P.C and further arguments."/>
    <s v="Arguments were not concluded."/>
    <d v="2017-12-01T00:00:00"/>
    <m/>
    <d v="2012-04-20T00:00:00"/>
    <d v="2018-01-31T00:00:00"/>
    <x v="1"/>
    <s v="ACQUITTED"/>
  </r>
  <r>
    <s v="Sh. Kuldeep Narayan Additional Sessions Judge"/>
    <s v="Pilot Court"/>
    <s v="District and Sessions Judge, West, THC"/>
    <s v="West"/>
    <x v="10"/>
    <x v="212"/>
    <s v="294/2017"/>
    <s v="Mianwali Nagar"/>
    <x v="67"/>
    <s v="SC"/>
    <n v="2017"/>
    <s v="State"/>
    <s v="Raj Kumar @ Ballu"/>
    <x v="5"/>
    <s v="Charge"/>
    <x v="0"/>
    <n v="10"/>
    <s v="Production warrant of the accused was issued for the date already fixed._x000a_On request of Addl. P.P for the State, I.O was also summoned._x000a_Case was adjourned for arguments on charge._x000a_Accused was remanded to J.C till next date."/>
    <s v="Accused was not produced."/>
    <d v="2017-11-20T00:00:00"/>
    <s v="Case received by transfer today."/>
    <d v="2017-10-12T00:00:00"/>
    <m/>
    <x v="0"/>
    <m/>
  </r>
  <r>
    <s v="Sh. Kuldeep Narayan Additional Sessions Judge"/>
    <s v="Pilot Court"/>
    <s v="District and Sessions Judge, West, THC"/>
    <s v="West"/>
    <x v="10"/>
    <x v="212"/>
    <m/>
    <m/>
    <x v="35"/>
    <s v="SC"/>
    <n v="2017"/>
    <s v="State"/>
    <s v="Pintu Kumar"/>
    <x v="29"/>
    <m/>
    <x v="6"/>
    <m/>
    <s v="File was taken up today on an application for furnishing bail bonds._x000a_One order was received by the Hon'ble High whereby appellant/convict was admitted to bail on his furnishing bail bond in the sum of Rs.25,000/-with one surety in the like amount._x000a_Convict furnished the bail bond which was accepted._x000a_File be consigned to Record Room."/>
    <m/>
    <m/>
    <m/>
    <d v="2016-12-22T00:00:00"/>
    <d v="2017-10-14T00:00:00"/>
    <x v="1"/>
    <s v="CONVICTED and FINED"/>
  </r>
  <r>
    <s v="Sh. Kuldeep Narayan Additional Sessions Judge"/>
    <s v="Pilot Court"/>
    <s v="District and Sessions Judge, West, THC"/>
    <s v="West"/>
    <x v="10"/>
    <x v="213"/>
    <s v="412/2016"/>
    <s v="NIHAL VIHAR"/>
    <x v="44"/>
    <s v="SC"/>
    <n v="2016"/>
    <s v="State"/>
    <s v="Pardeep Sharma"/>
    <x v="15"/>
    <s v="P.E"/>
    <x v="1"/>
    <n v="10"/>
    <s v="IO sent written request for exemption from personal appearance stating that he had to appear before the Hon'ble High Court. The request was allowed._x000a_PW ASI Sushil Kumar was present who was discharged unexamined on the request of Ld. Addl. P.P for the State as she needed the assistance of the I.O with regard to the case property_x000a_Fresh summons were issued to the I.O for the next date._x000a_Case was adjourned for P.E_x000a_Accused was remanded to J.C till next date."/>
    <s v="IO was absent."/>
    <d v="2017-11-23T00:00:00"/>
    <m/>
    <d v="2016-09-15T00:00:00"/>
    <m/>
    <x v="0"/>
    <m/>
  </r>
  <r>
    <s v="Sh. Kuldeep Narayan Additional Sessions Judge"/>
    <s v="Pilot Court"/>
    <s v="District and Sessions Judge, West, THC"/>
    <s v="West"/>
    <x v="10"/>
    <x v="213"/>
    <s v="585/2016"/>
    <s v="Ranhola"/>
    <x v="2"/>
    <s v="SC"/>
    <n v="2016"/>
    <s v="State"/>
    <s v="Amit @ Meeta &amp; Ors."/>
    <x v="2"/>
    <s v="P.E"/>
    <x v="1"/>
    <n v="60"/>
    <s v="PW-12 Ct. Ashok Kumar, PW-16 Ct. Purshottam and PW-17 ASI Harish Kumar Vats examined-in-chief and cross-examined._x000a_The matter was adjourned for the date already fixed._x000a_Accused persons were remanded to J.C till next date."/>
    <s v="No other PW was present."/>
    <d v="2017-11-24T00:00:00"/>
    <m/>
    <d v="2016-11-17T00:00:00"/>
    <m/>
    <x v="0"/>
    <m/>
  </r>
  <r>
    <s v="Sh. Kuldeep Narayan Additional Sessions Judge"/>
    <s v="Pilot Court"/>
    <s v="District and Sessions Judge, West, THC"/>
    <s v="West"/>
    <x v="10"/>
    <x v="213"/>
    <s v="840/2016"/>
    <s v="Ranhola"/>
    <x v="48"/>
    <s v="SC"/>
    <n v="2017"/>
    <s v="State"/>
    <s v="Sandeep Sharawat Etc"/>
    <x v="9"/>
    <s v="P.E"/>
    <x v="1"/>
    <n v="90"/>
    <s v="PW-27 Ct. Rajeev partly examined-in-chief and his further examination-in-chief was deferred due to paucity of time._x000a_PW-28 Sh. Manoj Kumar, Ld. M.M also examined and discharged._x000a_PW Vijay Khurana was absent. B/W issued against him for the next date._x000a_Reply to the bail application of accused Sandeep Sehrawat filed._x000a_Arguments were heard on the said application. _x000a_During the course of arguments, Ld. counsel for accused Sandeep Sehrawat stated that he did not want to press the application and be allowed to withdraw the same. His statement to this effect was recorded separately._x000a_The application was dismissed as withdrawn._x000a_Case was adjourned for P.E._x000a_Accused persons were remanded to J.C till next date."/>
    <s v="Paucity of time."/>
    <d v="2017-11-21T00:00:00"/>
    <m/>
    <d v="2017-02-17T00:00:00"/>
    <m/>
    <x v="0"/>
    <m/>
  </r>
  <r>
    <s v="Sh. Kuldeep Narayan Additional Sessions Judge"/>
    <s v="Pilot Court"/>
    <s v="District and Sessions Judge, West, THC"/>
    <s v="West"/>
    <x v="10"/>
    <x v="213"/>
    <s v="495/2016"/>
    <s v="Nangloi"/>
    <x v="49"/>
    <s v="SC"/>
    <n v="2017"/>
    <s v="State"/>
    <s v="Dharmender @ Kale"/>
    <x v="43"/>
    <s v="P.E"/>
    <x v="1"/>
    <n v="60"/>
    <s v="PW-24 SI Mahesh Kumar was further cross-examined and discharged._x000a_IO sent request for personal appearance which was considered and allowed._x000a_Ld. Addl PP requested for addition of names of three witnesses in respect of FSL result and Sanction under Section 39 of the Arms Act which was allowed._x000a_Three witnesses were added in the list of witnesses who alongwith IO were summoned for the next two dates._x000a_Case was adjourned for P.E_x000a_Accused persons were remanded to J.C till next date."/>
    <s v="No other PW was present."/>
    <d v="2017-11-27T00:00:00"/>
    <m/>
    <d v="2017-03-09T00:00:00"/>
    <m/>
    <x v="0"/>
    <m/>
  </r>
  <r>
    <s v="Sh. Kuldeep Narayan Additional Sessions Judge"/>
    <s v="Pilot Court"/>
    <s v="District and Sessions Judge, West, THC"/>
    <s v="West"/>
    <x v="10"/>
    <x v="213"/>
    <s v="831/2007"/>
    <s v="Tilak Nagar"/>
    <x v="36"/>
    <s v="SC"/>
    <n v="2016"/>
    <s v="State"/>
    <s v="Mulak Raj &amp; Ors."/>
    <x v="30"/>
    <s v="Mis. Arguments"/>
    <x v="7"/>
    <n v="60"/>
    <s v="One application for exemption from personal appearance on behalf of one accused filed which was considered and allowed._x000a_Arguments heard on application under Section 65 of the Evidence Act._x000a_Case was adjourned for orders on the aforesaid application."/>
    <s v="Arguments were concluded today."/>
    <d v="2017-11-29T00:00:00"/>
    <m/>
    <d v="2008-06-04T00:00:00"/>
    <m/>
    <x v="0"/>
    <m/>
  </r>
  <r>
    <s v="Sh. Kuldeep Narayan Additional Sessions Judge"/>
    <s v="Pilot Court"/>
    <s v="District and Sessions Judge, West, THC"/>
    <s v="West"/>
    <x v="10"/>
    <x v="213"/>
    <m/>
    <m/>
    <x v="56"/>
    <s v="SC"/>
    <n v="2016"/>
    <s v="State"/>
    <s v="Gurdit Etc"/>
    <x v="2"/>
    <s v="Final Arguments"/>
    <x v="4"/>
    <n v="30"/>
    <s v="Written submission filed on behalf of the accused. Copy supplied to the State._x000a_Further arguments heard._x000a_Case was adjourned for order._x000a_Accused was remanded to J.C till next date."/>
    <s v="Arguments were concluded today."/>
    <d v="2017-11-28T00:00:00"/>
    <m/>
    <d v="2012-01-17T00:00:00"/>
    <d v="2017-11-30T00:00:00"/>
    <x v="1"/>
    <s v="CONVICTED and FINED"/>
  </r>
  <r>
    <s v="Sh. Kuldeep Narayan Additional Sessions Judge"/>
    <s v="Pilot Court"/>
    <s v="District and Sessions Judge, West, THC"/>
    <s v="West"/>
    <x v="10"/>
    <x v="214"/>
    <s v="563/2014"/>
    <s v="Rajouri Garden"/>
    <x v="32"/>
    <s v="SC"/>
    <n v="2016"/>
    <s v="State"/>
    <s v="Rohit Kumar etc"/>
    <x v="26"/>
    <s v="Misc.Order"/>
    <x v="5"/>
    <m/>
    <s v="Vide separate order, application under Section 311 Cr.P.C moved on behalf of accused persons was allowed. Accordingly, PW-18 ASI Abhinandan was recalled for his cross-examination on the next date._x000a_Case adjourned for PE._x000a_Accused Rohit Kumar, Shashi and Ramesh were remanded to JC."/>
    <s v="Application under Section 311 CPC was allowed today."/>
    <d v="2017-11-28T00:00:00"/>
    <m/>
    <d v="2014-08-23T00:00:00"/>
    <m/>
    <x v="0"/>
    <m/>
  </r>
  <r>
    <s v="Sh. Kuldeep Narayan Additional Sessions Judge"/>
    <s v="Pilot Court"/>
    <s v="District and Sessions Judge, West, THC"/>
    <s v="West"/>
    <x v="10"/>
    <x v="215"/>
    <s v="294/2017"/>
    <s v="Mianwali Nagar"/>
    <x v="67"/>
    <s v="SC"/>
    <n v="2017"/>
    <s v="State"/>
    <s v="Raj Kumar @ Ballu"/>
    <x v="5"/>
    <s v="Charge"/>
    <x v="0"/>
    <n v="30"/>
    <s v="Further arguments on the point of charge heard. Charge U/s 302/307 IPC IPC framed._x000a_Case adjourned for PE._x000a_Accused was remanded to JC till the next date."/>
    <s v="Charge framed today."/>
    <d v="2017-11-28T00:00:00"/>
    <m/>
    <d v="2017-10-12T00:00:00"/>
    <m/>
    <x v="0"/>
    <m/>
  </r>
  <r>
    <s v="Sh. Kuldeep Narayan Additional Sessions Judge"/>
    <s v="Pilot Court"/>
    <s v="District and Sessions Judge, West, THC"/>
    <s v="West"/>
    <x v="10"/>
    <x v="215"/>
    <s v="793/2016"/>
    <s v="Ranhola"/>
    <x v="47"/>
    <s v="SC"/>
    <n v="2017"/>
    <s v="State"/>
    <s v="Dev Sharan"/>
    <x v="41"/>
    <s v="P.E"/>
    <x v="1"/>
    <n v="10"/>
    <s v="Summons sent to PW- SI Parveen Kumar received with request which was allowed._x000a_Fresh summons were issued to PW-SI Parveen Kumar for the next date._x000a_Case adjourned for PE._x000a_Accused was remanded to JC till the next date."/>
    <s v="No PW was present today."/>
    <d v="2017-12-05T00:00:00"/>
    <m/>
    <d v="2017-02-10T00:00:00"/>
    <m/>
    <x v="0"/>
    <m/>
  </r>
  <r>
    <s v="Sh. Kuldeep Narayan Additional Sessions Judge"/>
    <s v="Pilot Court"/>
    <s v="District and Sessions Judge, West, THC"/>
    <s v="West"/>
    <x v="10"/>
    <x v="215"/>
    <s v="746/2016"/>
    <s v="Hari Nagar"/>
    <x v="57"/>
    <s v="SC"/>
    <n v="2017"/>
    <s v="State"/>
    <s v="Sagar etc"/>
    <x v="2"/>
    <s v="P.E"/>
    <x v="1"/>
    <n v="10"/>
    <s v="Summons sent to IO received with request which was allowed._x000a_PW-Robin was discharged unexamined as counsel for accused Shubham was not available today._x000a_PW-Kamla Devi was also discharged un-examined as main counsels for accused persons Vikram and Shubham were not available today. Both were bound-down for the next date._x000a_Case adjourned for PE._x000a_Accused persons were remanded to JC till the next date."/>
    <s v="Main counsels for accused persons Vikram and Shubham were not present."/>
    <d v="2017-12-04T00:00:00"/>
    <m/>
    <d v="2017-04-01T00:00:00"/>
    <m/>
    <x v="0"/>
    <m/>
  </r>
  <r>
    <s v="Sh. Kuldeep Narayan Additional Sessions Judge"/>
    <s v="Pilot Court"/>
    <s v="District and Sessions Judge, West, THC"/>
    <s v="West"/>
    <x v="10"/>
    <x v="215"/>
    <m/>
    <m/>
    <x v="51"/>
    <s v="SC"/>
    <n v="2016"/>
    <s v="State"/>
    <s v="Arshdeep @ Puneet etc"/>
    <x v="15"/>
    <s v="Final Arguments"/>
    <x v="4"/>
    <n v="10"/>
    <s v="Case adjourned for final arguments._x000a_Accused was remanded to JC till the next date."/>
    <s v="Ld. PO was on half day leave in pre-lunch session. None was present on behalf of accused in after lunch session."/>
    <d v="2017-12-06T00:00:00"/>
    <m/>
    <d v="2009-11-23T00:00:00"/>
    <d v="2018-02-28T00:00:00"/>
    <x v="1"/>
    <s v="CONVICTED and FINED"/>
  </r>
  <r>
    <s v="Sh. Kuldeep Narayan Additional Sessions Judge"/>
    <s v="Pilot Court"/>
    <s v="District and Sessions Judge, West, THC"/>
    <s v="West"/>
    <x v="10"/>
    <x v="215"/>
    <s v="298/2012"/>
    <s v="Hari Nagar"/>
    <x v="5"/>
    <s v="SC"/>
    <n v="2016"/>
    <s v="State"/>
    <s v="Hari Om"/>
    <x v="5"/>
    <s v="Final Arguments"/>
    <x v="4"/>
    <n v="10"/>
    <s v="Case adjourned for final arguments._x000a_Accused was remanded to JC till the next date."/>
    <s v="Ld. PO was on half day leave in pre-lunch session and counsel for accused showed his inability to appear in after lunch session."/>
    <d v="2017-12-13T00:00:00"/>
    <m/>
    <d v="2012-12-20T00:00:00"/>
    <m/>
    <x v="0"/>
    <m/>
  </r>
  <r>
    <s v="Sh. Kuldeep Narayan Additional Sessions Judge"/>
    <s v="Pilot Court"/>
    <s v="District and Sessions Judge, West, THC"/>
    <s v="West"/>
    <x v="10"/>
    <x v="215"/>
    <s v="382/2017"/>
    <s v="Ranhola"/>
    <x v="68"/>
    <s v="SC"/>
    <n v="2017"/>
    <s v="State"/>
    <s v="Net Ram &amp; Ors"/>
    <x v="53"/>
    <s v="Charge"/>
    <x v="0"/>
    <n v="10"/>
    <s v="One application for bail under Section 439 Cr.P.C moved on behalf of accused Pramod Gujjar was allowed and he was admitted to bail till the next date of hearing_x000a_On request of Ld. Addl. PP for the State, IO was summoned for the next date._x000a_Case adjournment for arguments on charge._x000a_Accused persons namely, Net Ram, Ajay Kumar Yadav and Rakesh Rawat were remanded to JC."/>
    <s v="Case adjourned for arguments on charge."/>
    <d v="2017-11-30T00:00:00"/>
    <m/>
    <d v="2017-11-20T00:00:00"/>
    <m/>
    <x v="0"/>
    <m/>
  </r>
  <r>
    <s v="Sh. Kuldeep Narayan Additional Sessions Judge"/>
    <s v="Pilot Court"/>
    <s v="District and Sessions Judge, West, THC"/>
    <s v="West"/>
    <x v="10"/>
    <x v="216"/>
    <s v="182/2017"/>
    <s v="Mundka"/>
    <x v="65"/>
    <s v="SC"/>
    <n v="2017"/>
    <s v="State"/>
    <s v="Sunny"/>
    <x v="15"/>
    <s v="Charge"/>
    <x v="0"/>
    <n v="30"/>
    <s v="Further arguments on the point of charge heard. Charge U/s 302 IPC framed._x000a_Case adjourned for PE._x000a_Accused was remanded to JC."/>
    <s v="Complainant, IO as well as MHC(M) summoned for the next date of hearing and case adjourned."/>
    <d v="2017-12-07T00:00:00"/>
    <m/>
    <d v="2017-11-14T00:00:00"/>
    <m/>
    <x v="0"/>
    <m/>
  </r>
  <r>
    <s v="Sh. Kuldeep Narayan Additional Sessions Judge"/>
    <s v="Pilot Court"/>
    <s v="District and Sessions Judge, West, THC"/>
    <s v="West"/>
    <x v="10"/>
    <x v="216"/>
    <s v="331/2016"/>
    <s v="Anand Parbat"/>
    <x v="41"/>
    <s v="SC"/>
    <n v="2016"/>
    <s v="State"/>
    <s v="Dharam Singh @ Billa"/>
    <x v="15"/>
    <s v="P.E"/>
    <x v="1"/>
    <n v="120"/>
    <s v="PW-11 Shazia was examined-in-chief, cross-examined and discharged. PW-10 Dr. Rishi Solanki was cross-examined and discharged._x000a_Case adjourned for PE._x000a_MHC(R), Ct. Anand Singh and IO were summoned for the next date._x000a_Accused was remanded to JC for the next date."/>
    <s v="No other PW was present."/>
    <d v="2017-12-05T00:00:00"/>
    <m/>
    <d v="2016-11-04T00:00:00"/>
    <m/>
    <x v="0"/>
    <m/>
  </r>
  <r>
    <s v="Sh. Kuldeep Narayan Additional Sessions Judge"/>
    <s v="Pilot Court"/>
    <s v="District and Sessions Judge, West, THC"/>
    <s v="West"/>
    <x v="10"/>
    <x v="216"/>
    <s v="840/2016"/>
    <s v="Ranhola"/>
    <x v="48"/>
    <s v="SC"/>
    <n v="2017"/>
    <s v="State"/>
    <s v="Sandeep Sharawat Etc"/>
    <x v="9"/>
    <s v="P.E"/>
    <x v="1"/>
    <n v="120"/>
    <s v="PW ASI OM Prakash, PW-Ct. Rajbir and PW-Shri Vijay Khurana were examined-in-chief, cross-examined and discharged._x000a_PW-27 was examined-in-chief and as he was feeling tired, his cross-examination was deferred on his request. He was bound-down for the next date. _x000a_Three more PWs were summoned for the next dates._x000a_Case adjourned for PE._x000a_Accused persons were remanded to JC."/>
    <s v="On the request of witness (PW-27) as he was feeling tired."/>
    <d v="2017-12-01T00:00:00"/>
    <m/>
    <d v="2017-02-17T00:00:00"/>
    <m/>
    <x v="0"/>
    <m/>
  </r>
  <r>
    <s v="Sh. Kuldeep Narayan Additional Sessions Judge"/>
    <s v="Pilot Court"/>
    <s v="District and Sessions Judge, West, THC"/>
    <s v="West"/>
    <x v="10"/>
    <x v="216"/>
    <s v="838/2016"/>
    <s v="NIHAL VIHAR"/>
    <x v="58"/>
    <s v="SC"/>
    <n v="2017"/>
    <s v="State"/>
    <s v="Pappu @ Kabir"/>
    <x v="15"/>
    <s v="P.E"/>
    <x v="1"/>
    <n v="120"/>
    <s v="Summons sent to IO received with request which was allowed._x000a_PW-ASI Hawa Singh was present. However, as he was also a witness to the supplementary charge-sheet, which is yet to be filed, on the request of Ld. Addl PP for the State, case is adjourned._x000a_He was summoned again for the next date._x000a_Case adjourned for PE._x000a_Accused was remanded for JC till the next date."/>
    <s v="On the submission of Ld. Addl. PP for the State as supplementary charge-sheet was yet to be filed by the IO."/>
    <d v="2017-12-01T00:00:00"/>
    <m/>
    <d v="2017-04-17T00:00:00"/>
    <m/>
    <x v="0"/>
    <m/>
  </r>
  <r>
    <s v="Sh. Kuldeep Narayan Additional Sessions Judge"/>
    <s v="Pilot Court"/>
    <s v="District and Sessions Judge, West, THC"/>
    <s v="West"/>
    <x v="10"/>
    <x v="216"/>
    <s v="214/2011"/>
    <s v="Ranhola"/>
    <x v="10"/>
    <s v="SC"/>
    <n v="2016"/>
    <s v="State"/>
    <s v="Ravinder @ Solanki etc"/>
    <x v="10"/>
    <s v="Statement of Accused"/>
    <x v="2"/>
    <n v="45"/>
    <s v="Statement of accused Pradeep @ Habbu under Section 313 Cr.P.C recorded today. As accused Pradeep @ Habbu wanted to lead evidence in his defence, case adjourned for DE on his behalf._x000a_Accused persons were remanded to JC till the next date."/>
    <s v="Statement of accused persons u/s 313 Cr.P.C recorded today."/>
    <d v="2017-12-04T00:00:00"/>
    <m/>
    <d v="2012-02-16T00:00:00"/>
    <m/>
    <x v="0"/>
    <m/>
  </r>
  <r>
    <s v="Sh. Kuldeep Narayan Additional Sessions Judge"/>
    <s v="Pilot Court"/>
    <s v="District and Sessions Judge, West, THC"/>
    <s v="West"/>
    <x v="10"/>
    <x v="216"/>
    <s v="456/2012"/>
    <s v="Rajouri Garden"/>
    <x v="28"/>
    <s v="SC"/>
    <n v="2016"/>
    <s v="State"/>
    <s v="Darshan Singh"/>
    <x v="23"/>
    <s v="D.E"/>
    <x v="3"/>
    <n v="10"/>
    <s v="Son of the accused requests for adjournment stating that both counsel for accused as well as the defence witness were not available today, case was adjourned._x000a_Accused was remanded to JC."/>
    <s v="On the request of son of the accused."/>
    <d v="2017-12-01T00:00:00"/>
    <m/>
    <d v="2013-02-21T00:00:00"/>
    <m/>
    <x v="0"/>
    <m/>
  </r>
  <r>
    <s v="Sh. Kuldeep Narayan Additional Sessions Judge"/>
    <s v="Pilot Court"/>
    <s v="District and Sessions Judge, West, THC"/>
    <s v="West"/>
    <x v="10"/>
    <x v="217"/>
    <s v="265/2017"/>
    <s v="Ranhola"/>
    <x v="61"/>
    <s v="SC"/>
    <n v="2017"/>
    <s v="State"/>
    <s v="Amit Kumar etc."/>
    <x v="52"/>
    <s v="Charge"/>
    <x v="0"/>
    <m/>
    <s v="Case listed for arguments on the point of charge."/>
    <s v="Ld. Presiding officer was on leave."/>
    <d v="2017-12-01T00:00:00"/>
    <s v="Case was put before the Ld. Link Addl. Sessions Judge."/>
    <d v="2017-10-13T00:00:00"/>
    <m/>
    <x v="0"/>
    <m/>
  </r>
  <r>
    <s v="Sh. Kuldeep Narayan Additional Sessions Judge"/>
    <s v="Pilot Court"/>
    <s v="District and Sessions Judge, West, THC"/>
    <s v="West"/>
    <x v="10"/>
    <x v="217"/>
    <s v="514/2013"/>
    <s v="Hari Nagar"/>
    <x v="15"/>
    <s v="SC"/>
    <n v="2016"/>
    <s v="State"/>
    <s v="Pappu Yadav"/>
    <x v="15"/>
    <s v="P.E"/>
    <x v="1"/>
    <m/>
    <s v="Case listed for prosecution evidence."/>
    <s v="Ld. Presiding officer was on leave."/>
    <d v="2017-12-06T00:00:00"/>
    <s v="Case was put before the Ld. Link Addl. Sessions Judge."/>
    <d v="2014-02-10T00:00:00"/>
    <m/>
    <x v="0"/>
    <m/>
  </r>
  <r>
    <s v="Sh. Kuldeep Narayan Additional Sessions Judge"/>
    <s v="Pilot Court"/>
    <s v="District and Sessions Judge, West, THC"/>
    <s v="West"/>
    <x v="10"/>
    <x v="217"/>
    <s v="326/2016"/>
    <s v="Vikas Puri"/>
    <x v="7"/>
    <s v="SC"/>
    <n v="2016"/>
    <s v="State"/>
    <s v="Nasir @ Poli etc"/>
    <x v="7"/>
    <s v="P.E"/>
    <x v="1"/>
    <m/>
    <s v="Case listed for prosecution evidence."/>
    <s v="Ld. Presiding officer was on leave."/>
    <d v="2017-12-13T00:00:00"/>
    <s v="Case was put before the Ld. Link Addl. Sessions Judge."/>
    <d v="2016-08-31T00:00:00"/>
    <m/>
    <x v="0"/>
    <m/>
  </r>
  <r>
    <s v="Sh. Kuldeep Narayan Additional Sessions Judge"/>
    <s v="Pilot Court"/>
    <s v="District and Sessions Judge, West, THC"/>
    <s v="West"/>
    <x v="10"/>
    <x v="217"/>
    <s v="854/2016"/>
    <s v="NIHAL VIHAR"/>
    <x v="50"/>
    <s v="SC"/>
    <n v="2017"/>
    <s v="State"/>
    <s v="Shamshad @ Salman &amp; Ors."/>
    <x v="44"/>
    <s v="P.E"/>
    <x v="1"/>
    <m/>
    <s v="Case listed for prosecution evidence."/>
    <s v="Ld. Presiding officer was on leave."/>
    <d v="2017-12-14T00:00:00"/>
    <s v="Case was put before the Ld. Link Addl. Sessions Judge."/>
    <d v="2017-03-09T00:00:00"/>
    <m/>
    <x v="0"/>
    <m/>
  </r>
  <r>
    <s v="Sh. Kuldeep Narayan Additional Sessions Judge"/>
    <s v="Pilot Court"/>
    <s v="District and Sessions Judge, West, THC"/>
    <s v="West"/>
    <x v="10"/>
    <x v="217"/>
    <s v="230/2011"/>
    <s v="Mundka"/>
    <x v="54"/>
    <s v="SC"/>
    <n v="2016"/>
    <s v="State"/>
    <s v="Harender Passi etc"/>
    <x v="46"/>
    <s v="Final Arguments"/>
    <x v="4"/>
    <m/>
    <s v="Case listed for final arguments."/>
    <s v="Ld. Presiding officer was on leave."/>
    <d v="2017-12-08T00:00:00"/>
    <s v="Case was put before the Ld. Link Addl. Sessions Judge."/>
    <d v="2012-04-13T00:00:00"/>
    <m/>
    <x v="0"/>
    <m/>
  </r>
  <r>
    <s v="Sh. Kuldeep Narayan Additional Sessions Judge"/>
    <s v="Pilot Court"/>
    <s v="District and Sessions Judge, West, THC"/>
    <s v="West"/>
    <x v="10"/>
    <x v="218"/>
    <s v="395/2017"/>
    <s v="NIHAL VIHAR"/>
    <x v="64"/>
    <s v="SC"/>
    <n v="2017"/>
    <s v="State"/>
    <s v="Avdesh &amp; Ors."/>
    <x v="0"/>
    <s v="Charge"/>
    <x v="0"/>
    <n v="10"/>
    <s v="Summons sent to IO received with request which was considered._x000a_Copy of chargesheet and entire set of documents supplied to the Ld. Amicus Curiae for accused by the State._x000a_Ld. Amicus Curiae sought time to go through the case file for arguments on charge, which was allowed._x000a_Case adjourned for arguments on charge._x000a_Accused persons were remanded to JC till the next date."/>
    <s v="On the request of Ld. Amicus Curiae for accused persons."/>
    <d v="2017-12-04T00:00:00"/>
    <m/>
    <d v="2017-10-25T00:00:00"/>
    <m/>
    <x v="0"/>
    <m/>
  </r>
  <r>
    <s v="Sh. Kuldeep Narayan Additional Sessions Judge"/>
    <s v="Pilot Court"/>
    <s v="District and Sessions Judge, West, THC"/>
    <s v="West"/>
    <x v="10"/>
    <x v="218"/>
    <s v="412/2016"/>
    <s v="NIHAL VIHAR"/>
    <x v="44"/>
    <s v="SC"/>
    <n v="2016"/>
    <s v="State"/>
    <s v="Pradeep Sharma"/>
    <x v="15"/>
    <s v="P.E"/>
    <x v="1"/>
    <n v="10"/>
    <s v="Summons sent to IO received with request which was allowed._x000a_Fresh summons were issued to IO for seeking clarification regarding the case property._x000a_Case adjourned for PE._x000a_Accused was remanded to JC till the next date."/>
    <s v="IO was not present for furnishing the clarifications regarding the case property."/>
    <d v="2017-12-01T00:00:00"/>
    <m/>
    <d v="2016-09-15T00:00:00"/>
    <m/>
    <x v="0"/>
    <m/>
  </r>
  <r>
    <s v="Sh. Kuldeep Narayan Additional Sessions Judge"/>
    <s v="Pilot Court"/>
    <s v="District and Sessions Judge, West, THC"/>
    <s v="West"/>
    <x v="10"/>
    <x v="218"/>
    <s v="525/2016"/>
    <s v="Anand Parbat"/>
    <x v="52"/>
    <s v="SC"/>
    <n v="2017"/>
    <s v="State"/>
    <s v="Ravinder"/>
    <x v="15"/>
    <s v="P.E"/>
    <x v="1"/>
    <n v="45"/>
    <s v="PW-26 Ct. Dhirender was examined-in-chief, cross-examined and discharged._x000a_As PW-Ct. Sandeep was not feeling well, on his request, he was discharged unexamined. He was summoned afresh for the next date._x000a_Inspector Malkiat Singh was also summoned for the next date._x000a_Case adjourned for PE._x000a_Accused was remanded to JC till the next date."/>
    <s v="On the request of PW-Ct. Sandeep as he was not well."/>
    <d v="2017-12-06T00:00:00"/>
    <m/>
    <d v="2017-03-15T00:00:00"/>
    <m/>
    <x v="0"/>
    <m/>
  </r>
  <r>
    <s v="Sh. Kuldeep Narayan Additional Sessions Judge"/>
    <s v="Pilot Court"/>
    <s v="District and Sessions Judge, West, THC"/>
    <s v="West"/>
    <x v="10"/>
    <x v="218"/>
    <m/>
    <m/>
    <x v="20"/>
    <s v="SC"/>
    <n v="2016"/>
    <s v="State"/>
    <s v="Gopal Singh"/>
    <x v="2"/>
    <s v="Statement of Accused"/>
    <x v="2"/>
    <n v="120"/>
    <s v="Statements of both the accused persons under Section 313 Cr.P.C were recorded today. As accused persons wanted to lead evidence in their defence, case adjourned for DE._x000a_Accused Gopal Singh was remanded to JC till the next date."/>
    <s v="Statements of accused persons u/s 313 Cr.P.C were recorded today."/>
    <d v="2017-12-05T00:00:00"/>
    <m/>
    <d v="2016-11-28T00:00:00"/>
    <d v="2018-01-30T00:00:00"/>
    <x v="1"/>
    <s v="ACQUITTED"/>
  </r>
  <r>
    <s v="Sh. Kuldeep Narayan Additional Sessions Judge"/>
    <s v="Pilot Court"/>
    <s v="District and Sessions Judge, West, THC"/>
    <s v="West"/>
    <x v="10"/>
    <x v="218"/>
    <m/>
    <m/>
    <x v="46"/>
    <s v="SC"/>
    <n v="2017"/>
    <s v="State"/>
    <s v="Ashok Kumar"/>
    <x v="15"/>
    <s v="Judgment"/>
    <x v="8"/>
    <n v="5"/>
    <s v="Order was not ready. Case adjourned for orders._x000a_Accused was remanded to JC till the next date."/>
    <s v="Order was not ready."/>
    <d v="2017-11-28T00:00:00"/>
    <m/>
    <d v="2017-02-06T00:00:00"/>
    <d v="2017-11-30T00:00:00"/>
    <x v="1"/>
    <s v="CONVICTED and FINED"/>
  </r>
  <r>
    <s v="Sh. Kuldeep Narayan Additional Sessions Judge"/>
    <s v="Pilot Court"/>
    <s v="District and Sessions Judge, West, THC"/>
    <s v="West"/>
    <x v="10"/>
    <x v="218"/>
    <m/>
    <m/>
    <x v="13"/>
    <s v="SC"/>
    <n v="2016"/>
    <s v="State"/>
    <s v="Anand &amp; Ors"/>
    <x v="13"/>
    <s v="Final Arguments"/>
    <x v="4"/>
    <n v="20"/>
    <s v="Bail bonds under Section 437-A furnished on behalf of all the accused persons, which were accepted for six months._x000a_Case adjourned for orders."/>
    <s v="No further arguments were requested to be addressed."/>
    <d v="2017-12-12T00:00:00"/>
    <m/>
    <d v="2002-10-18T00:00:00"/>
    <d v="2017-12-23T00:00:00"/>
    <x v="1"/>
    <s v="ACQUITTED"/>
  </r>
  <r>
    <s v="Sh. Kuldeep Narayan Additional Sessions Judge"/>
    <s v="Pilot Court"/>
    <s v="District and Sessions Judge, West, THC"/>
    <s v="West"/>
    <x v="10"/>
    <x v="218"/>
    <s v="115/2012"/>
    <s v="Mundka"/>
    <x v="11"/>
    <s v="SC"/>
    <n v="2016"/>
    <s v="State"/>
    <s v="Vikrant etc"/>
    <x v="11"/>
    <s v="Final Arguments"/>
    <x v="4"/>
    <n v="10"/>
    <s v="Case adjourned for final arguments._x000a_All the accused persons were remanded to JC till the next date."/>
    <s v="Counsel for all the accused persons were not available."/>
    <d v="2017-12-14T00:00:00"/>
    <m/>
    <d v="2012-09-28T00:00:00"/>
    <m/>
    <x v="0"/>
    <m/>
  </r>
  <r>
    <s v="Sh. Kuldeep Narayan Additional Sessions Judge"/>
    <s v="Pilot Court"/>
    <s v="District and Sessions Judge, West, THC"/>
    <s v="West"/>
    <x v="10"/>
    <x v="219"/>
    <s v="471/2017"/>
    <s v="NIHAL VIHAR"/>
    <x v="66"/>
    <s v="SC"/>
    <n v="2017"/>
    <s v="State"/>
    <s v="Rahul Kumar"/>
    <x v="15"/>
    <s v="Charge"/>
    <x v="0"/>
    <n v="30"/>
    <s v="Arguments on the point of charge heard. Charge U/s 302 IPC framed against the accused._x000a_Case adjourned for PE._x000a_Accused was remanded to JC."/>
    <s v="Complainant, PW- Shri Banwari Lal, IO as well as MHC(M) summoned for the next date of hearing and case adjourned."/>
    <d v="2017-12-12T00:00:00"/>
    <m/>
    <d v="2017-11-14T00:00:00"/>
    <e v="#VALUE!"/>
    <x v="0"/>
    <m/>
  </r>
  <r>
    <s v="Sh. Kuldeep Narayan Additional Sessions Judge"/>
    <s v="Pilot Court"/>
    <s v="District and Sessions Judge, West, THC"/>
    <s v="West"/>
    <x v="10"/>
    <x v="219"/>
    <s v="557/2016"/>
    <s v="NIHAL VIHAR"/>
    <x v="1"/>
    <s v="SC"/>
    <n v="2016"/>
    <s v="State"/>
    <s v="Manish Kumar"/>
    <x v="1"/>
    <s v="P.E"/>
    <x v="1"/>
    <n v="30"/>
    <s v="PW-15 Gaurav Gupta was examined-in-chief, cross-examined and discharged._x000a_PW-Sukhbir Singh turned up at 12 noon when counsel for accused persons had already left for KKD Court. He was discharged unexamined and summoned again for the next date._x000a_Case adjourned for PE. Both the accused persons were remanded to JC."/>
    <s v="No other PW was present"/>
    <d v="2017-12-13T00:00:00"/>
    <m/>
    <d v="2016-11-05T00:00:00"/>
    <m/>
    <x v="0"/>
    <m/>
  </r>
  <r>
    <s v="Sh. Kuldeep Narayan Additional Sessions Judge"/>
    <s v="Pilot Court"/>
    <s v="District and Sessions Judge, West, THC"/>
    <s v="West"/>
    <x v="10"/>
    <x v="219"/>
    <s v="296/2016"/>
    <s v="Paschim Vihar"/>
    <x v="21"/>
    <s v="SC"/>
    <n v="2016"/>
    <s v="State"/>
    <s v="Dheeraj etc."/>
    <x v="18"/>
    <s v="P.E"/>
    <x v="1"/>
    <n v="90"/>
    <s v="Summons sent to IO received with request which was allowed._x000a_PW-10 Shri Tika Ram Bhoria and PW-11 Shri Rakesh were examined-in-chief, cross-examined and discharged._x000a_Case adjourned for PE._x000a_Three more PWs were summoned for the next date._x000a_Accused persons were remanded to JC till the next date."/>
    <s v="No other PW was present."/>
    <d v="2017-12-08T00:00:00"/>
    <m/>
    <d v="2016-11-16T00:00:00"/>
    <m/>
    <x v="0"/>
    <m/>
  </r>
  <r>
    <s v="Sh. Kuldeep Narayan Additional Sessions Judge"/>
    <s v="Pilot Court"/>
    <s v="District and Sessions Judge, West, THC"/>
    <s v="West"/>
    <x v="10"/>
    <x v="219"/>
    <s v="585/2016"/>
    <s v="Ranhola"/>
    <x v="2"/>
    <s v="SC"/>
    <n v="2016"/>
    <s v="State"/>
    <s v="Amit @ Meeta &amp; Ors."/>
    <x v="2"/>
    <s v="P.E"/>
    <x v="1"/>
    <n v="10"/>
    <s v="Summons sent to PW-SI Braham Prakash received served. However, he was not present._x000a_IO was also absent._x000a_BWs were issued against PW-SI Braham Prakash and IO for the next date._x000a_Case adjourned for PE._x000a_Both the accused persons were remanded to JC till the next date."/>
    <s v="No PW was present."/>
    <d v="2017-12-08T00:00:00"/>
    <m/>
    <d v="2016-11-17T00:00:00"/>
    <m/>
    <x v="0"/>
    <m/>
  </r>
  <r>
    <s v="Sh. Kuldeep Narayan Additional Sessions Judge"/>
    <s v="Pilot Court"/>
    <s v="District and Sessions Judge, West, THC"/>
    <s v="West"/>
    <x v="10"/>
    <x v="219"/>
    <s v="336/2013"/>
    <s v="Ranhola"/>
    <x v="22"/>
    <s v="SC"/>
    <n v="2016"/>
    <s v="State"/>
    <s v="Chander Bhan etc"/>
    <x v="19"/>
    <s v="Final Arguments"/>
    <x v="4"/>
    <n v="60"/>
    <s v="Part arguments heard. Case adjourned for further arguments._x000a_Accused Chander Bhan was remanded to JC."/>
    <s v="Arguments were not concluded."/>
    <d v="2017-12-12T00:00:00"/>
    <m/>
    <d v="2014-01-15T00:00:00"/>
    <m/>
    <x v="0"/>
    <m/>
  </r>
  <r>
    <s v="Sh. Kuldeep Narayan Additional Sessions Judge"/>
    <s v="Pilot Court"/>
    <s v="District and Sessions Judge, West, THC"/>
    <s v="West"/>
    <x v="10"/>
    <x v="220"/>
    <s v="178/2017"/>
    <s v="Mundka"/>
    <x v="62"/>
    <s v="SC"/>
    <n v="2017"/>
    <s v="State"/>
    <s v="Deepak &amp; Anr"/>
    <x v="28"/>
    <s v="Charge"/>
    <x v="0"/>
    <n v="30"/>
    <s v="Arguments heard on the point of charge._x000a_I.O was summoned for the next date._x000a_Case adjourned for order on charge._x000a_Accused persons were remanded to J.C till next date."/>
    <s v="Arguments on charge were concluded today."/>
    <d v="2017-12-04T00:00:00"/>
    <m/>
    <d v="2017-11-03T00:00:00"/>
    <m/>
    <x v="0"/>
    <m/>
  </r>
  <r>
    <s v="Sh. Kuldeep Narayan Additional Sessions Judge"/>
    <s v="Pilot Court"/>
    <s v="District and Sessions Judge, West, THC"/>
    <s v="West"/>
    <x v="10"/>
    <x v="220"/>
    <s v="313/2016"/>
    <s v="Khyala"/>
    <x v="0"/>
    <s v="SC"/>
    <n v="2016"/>
    <s v="State"/>
    <s v="Sanjay Kr. Sahu &amp; Ors"/>
    <x v="0"/>
    <s v="P.E"/>
    <x v="1"/>
    <n v="10"/>
    <s v="Summons sent to PW IO Inspector Sunil Kumar received with report that he is on leave. Fresh summons were issued to the said witness._x000a_Case was adjourned for P.E_x000a_Accused persons were remanded to J.C till next date."/>
    <s v="PW IO/Inspector Sunil Kumar was absent."/>
    <d v="2017-12-07T00:00:00"/>
    <m/>
    <d v="2016-10-26T00:00:00"/>
    <m/>
    <x v="0"/>
    <m/>
  </r>
  <r>
    <s v="Sh. Kuldeep Narayan Additional Sessions Judge"/>
    <s v="Pilot Court"/>
    <s v="District and Sessions Judge, West, THC"/>
    <s v="West"/>
    <x v="10"/>
    <x v="220"/>
    <s v="677/2016"/>
    <s v="Tilak Nagar"/>
    <x v="45"/>
    <s v="SC"/>
    <n v="2017"/>
    <s v="State"/>
    <s v="Shamsher Singh @ Shera etc"/>
    <x v="39"/>
    <s v="P.E"/>
    <x v="1"/>
    <n v="60"/>
    <s v="PW-11 Daljeet was further examined-in-chief, cross-examined and discharged._x000a_PW-12 was partly examined-in-chief. His further examination-in-chief was deferred as the pen drive taken out from the case property could not be played on the computer installed in the court. He was bound down for the next date._x000a_Case adjourned for PE._x000a_Complainant and IO was summoned for the next date._x000a_Accused Shamsher Singh was remanded to JC."/>
    <s v="Pen drive taken out from the case property could not be played in the court."/>
    <d v="2017-12-15T00:00:00"/>
    <m/>
    <d v="2017-01-12T00:00:00"/>
    <m/>
    <x v="0"/>
    <m/>
  </r>
  <r>
    <s v="Sh. Kuldeep Narayan Additional Sessions Judge"/>
    <s v="Pilot Court"/>
    <s v="District and Sessions Judge, West, THC"/>
    <s v="West"/>
    <x v="10"/>
    <x v="220"/>
    <s v="495/2016"/>
    <s v="Nangloi"/>
    <x v="49"/>
    <s v="SC"/>
    <n v="2017"/>
    <s v="State"/>
    <s v="Dharmender @ Kale"/>
    <x v="43"/>
    <s v="P.E"/>
    <x v="1"/>
    <n v="60"/>
    <s v="PW-25 Naresh Kumar and PW-26 R. Eniyavan were examined-in-chief, cross-examined and discharged._x000a_Case adjourned for PE on the date already fixed._x000a_Accused was remanded to JC."/>
    <s v="No other PW was summoned for today."/>
    <d v="2017-11-30T00:00:00"/>
    <m/>
    <d v="2017-03-09T00:00:00"/>
    <m/>
    <x v="0"/>
    <m/>
  </r>
  <r>
    <s v="Sh. Kuldeep Narayan Additional Sessions Judge"/>
    <s v="Pilot Court"/>
    <s v="District and Sessions Judge, West, THC"/>
    <s v="West"/>
    <x v="10"/>
    <x v="220"/>
    <s v="226/2011"/>
    <s v="Moti Nagar"/>
    <x v="42"/>
    <s v="SC"/>
    <n v="2016"/>
    <s v="State"/>
    <s v="Sant Sharan Nehra etc"/>
    <x v="37"/>
    <s v="Final Arguments"/>
    <x v="4"/>
    <n v="10"/>
    <s v="Adjournment was prayed on behalf of accused Sant Saran Nehra stating that the main counsel was busy in Saket Court._x000a_Counsels for other accused persons were also not present._x000a_Case was adjourned for final arguments._x000a_Accused persons were remanded to J.C till next date."/>
    <s v="Ld. counsel for accused Sant Saran Nehra was not present."/>
    <d v="2017-12-19T00:00:00"/>
    <m/>
    <d v="2012-02-10T00:00:00"/>
    <m/>
    <x v="0"/>
    <m/>
  </r>
  <r>
    <s v="Sh. Kuldeep Narayan Additional Sessions Judge"/>
    <s v="Pilot Court"/>
    <s v="District and Sessions Judge, West, THC"/>
    <s v="West"/>
    <x v="10"/>
    <x v="221"/>
    <s v="563/2014"/>
    <s v="Rajouri Garden"/>
    <x v="32"/>
    <s v="SC"/>
    <n v="2016"/>
    <s v="State"/>
    <s v="Rohit Kumar etc"/>
    <x v="26"/>
    <s v="P.E"/>
    <x v="1"/>
    <n v="45"/>
    <s v="PW-18 ASI Abhinandan was further cross-examined pursuant to the application u/S 311 Cr.P.C and was discharged._x000a_One application u/S 340 Cr.P.C moved on behalf of the State._x000a_Case adjourned for consideration of the above-said application and final arguments on the next date._x000a_Accused persons Rohit Kumar, Shashi and Ramesh remanded to JC till the next date."/>
    <s v="PW-18 was further cross- examined today."/>
    <d v="2017-12-18T00:00:00"/>
    <m/>
    <d v="2014-08-23T00:00:00"/>
    <m/>
    <x v="0"/>
    <m/>
  </r>
  <r>
    <s v="Sh. Kuldeep Narayan Additional Sessions Judge"/>
    <s v="Pilot Court"/>
    <s v="District and Sessions Judge, West, THC"/>
    <s v="West"/>
    <x v="10"/>
    <x v="221"/>
    <s v="198/16/0"/>
    <s v="Khyala"/>
    <x v="38"/>
    <s v="SC"/>
    <n v="2016"/>
    <s v="State"/>
    <s v="Vedpal etc"/>
    <x v="33"/>
    <s v="P.E"/>
    <x v="1"/>
    <n v="60"/>
    <s v="PW-16 SI Vinay Sangwan was examined-in-chief, cross-examined and discharged. PW-15 Ct. Ram Niwas was bound-down for today, however, he sent a written request for exemption, which was allowed._x000a_Case adjourned for PE._x000a_Both the accused persons were remanded to JC till the next date."/>
    <s v="No other PW was present."/>
    <d v="2017-11-29T00:00:00"/>
    <m/>
    <d v="2016-08-03T00:00:00"/>
    <m/>
    <x v="0"/>
    <m/>
  </r>
  <r>
    <s v="Sh. Kuldeep Narayan Additional Sessions Judge"/>
    <s v="Pilot Court"/>
    <s v="District and Sessions Judge, West, THC"/>
    <s v="West"/>
    <x v="10"/>
    <x v="221"/>
    <s v="294/2017"/>
    <s v="Mianwali Nagar"/>
    <x v="67"/>
    <s v="SC"/>
    <n v="2017"/>
    <s v="State"/>
    <s v="Raj Kumar @ Ballu"/>
    <x v="5"/>
    <s v="P.E"/>
    <x v="1"/>
    <n v="30"/>
    <s v="Summons sent to IO received served. However, he was not present. On the submission of MHC(M), IO was exempted from appearance for today._x000a_Summons sent to PW Ct. Pawan received with request which was allowed._x000a_Ld. counsels for the accused persons made a statement thereby not disputing the genuineness of ten documents. In view of the statement, said documents were got exhibited as Ex.PX1 to Ex.PX10 and accordingly, four witnesses were dropped from the list of witnesses._x000a_PW-1 Vijay Kumar was examined-in-chief, cross-examined and discharged._x000a_Case adjourned for PE._x000a_Accused was remanded to JC till the next date."/>
    <s v="No other PW was present."/>
    <d v="2017-11-29T00:00:00"/>
    <m/>
    <d v="2017-10-12T00:00:00"/>
    <m/>
    <x v="0"/>
    <m/>
  </r>
  <r>
    <s v="Sh. Kuldeep Narayan Additional Sessions Judge"/>
    <s v="Pilot Court"/>
    <s v="District and Sessions Judge, West, THC"/>
    <s v="West"/>
    <x v="10"/>
    <x v="221"/>
    <m/>
    <m/>
    <x v="56"/>
    <s v="SC"/>
    <n v="2016"/>
    <s v="State"/>
    <s v="Gurdit Etc"/>
    <x v="2"/>
    <s v="Order"/>
    <x v="5"/>
    <n v="10"/>
    <s v="Order was not ready._x000a_Case adjourned for order._x000a_Accused was remanded to J.C till next date."/>
    <s v="Order was not ready."/>
    <d v="2017-11-29T00:00:00"/>
    <m/>
    <d v="2012-01-17T00:00:00"/>
    <d v="2017-11-30T00:00:00"/>
    <x v="1"/>
    <s v="CONVICTED and FINED"/>
  </r>
  <r>
    <s v="Sh. Kuldeep Narayan Additional Sessions Judge"/>
    <s v="Pilot Court"/>
    <s v="District and Sessions Judge, West, THC"/>
    <s v="West"/>
    <x v="10"/>
    <x v="221"/>
    <m/>
    <m/>
    <x v="46"/>
    <s v="SC"/>
    <n v="2017"/>
    <s v="State"/>
    <s v="Ashok Kumar"/>
    <x v="15"/>
    <s v="Order"/>
    <x v="5"/>
    <m/>
    <s v="Order was not ready._x000a_Case adjourned for order._x000a_Accused was remanded to J.C till next date."/>
    <s v="Order was not ready."/>
    <d v="2017-11-29T00:00:00"/>
    <m/>
    <d v="2017-02-06T00:00:00"/>
    <d v="2017-11-30T00:00:00"/>
    <x v="1"/>
    <s v="CONVICTED and FINED"/>
  </r>
  <r>
    <s v="Sh. Kuldeep Narayan Additional Sessions Judge"/>
    <s v="Pilot Court"/>
    <s v="District and Sessions Judge, West, THC"/>
    <s v="West"/>
    <x v="10"/>
    <x v="221"/>
    <s v="189/2009"/>
    <s v="Kirti Nagar"/>
    <x v="6"/>
    <s v="SC"/>
    <n v="2016"/>
    <s v="State"/>
    <s v="Ravi @Rambo"/>
    <x v="6"/>
    <s v="Final Arguments"/>
    <x v="4"/>
    <n v="10"/>
    <s v="Ld counsel for accused Ravi @ Rambo sought time to argue the matter as he was not prepared for the same. Request was allowed._x000a_Case was adjourned for further final arguments._x000a_Accused persons were remanded to J.C till next date."/>
    <s v="Ld. counsel for accused Ravi @ Rambo could not advance arguments."/>
    <d v="2017-12-11T00:00:00"/>
    <m/>
    <d v="2009-10-21T00:00:00"/>
    <m/>
    <x v="0"/>
    <m/>
  </r>
  <r>
    <s v="Sh. Kuldeep Narayan Additional Sessions Judge"/>
    <s v="Pilot Court"/>
    <s v="District and Sessions Judge, West, THC"/>
    <s v="West"/>
    <x v="10"/>
    <x v="222"/>
    <s v="198/16/0"/>
    <s v="Khyala"/>
    <x v="38"/>
    <s v="SC"/>
    <n v="2016"/>
    <s v="State"/>
    <s v="Vedpal etc"/>
    <x v="33"/>
    <s v="P.E"/>
    <x v="1"/>
    <m/>
    <s v="The matter was put up before Ld Link ASJ._x000a_IO as well as PW ASI Sudershan sent separate request for exemption from personal appearance. Request was allowed._x000a_Fresh summons were issued to the I.O as well as PW ASI Sudershan for the next date._x000a_Accused persons were remanded to J.C till next date."/>
    <s v="Ld. P.O was on leave."/>
    <d v="2017-12-12T00:00:00"/>
    <s v="Case was put before the Ld. Link Addl. Sessions Judge."/>
    <d v="2016-08-03T00:00:00"/>
    <m/>
    <x v="0"/>
    <m/>
  </r>
  <r>
    <s v="Sh. Kuldeep Narayan Additional Sessions Judge"/>
    <s v="Pilot Court"/>
    <s v="District and Sessions Judge, West, THC"/>
    <s v="West"/>
    <x v="10"/>
    <x v="222"/>
    <s v="368/2017"/>
    <s v="Ranhola"/>
    <x v="63"/>
    <s v="SC"/>
    <n v="2017"/>
    <s v="State"/>
    <s v="Vijay Lakra"/>
    <x v="0"/>
    <s v="P.E"/>
    <x v="1"/>
    <m/>
    <s v="The matter was put up before Ld Link ASJ._x000a_FSL result filed._x000a_PW Ashok and PW Manjeet were present who were discharged unexamined._x000a_Case was adjourned for P.E._x000a_Accused persons were remanded to J.C till next date."/>
    <s v="Ld. P.O was on leave."/>
    <d v="2017-11-30T00:00:00"/>
    <s v="Case was put before the Ld. Link Addl. Sessions Judge."/>
    <d v="2017-10-09T00:00:00"/>
    <m/>
    <x v="0"/>
    <m/>
  </r>
  <r>
    <s v="Sh. Kuldeep Narayan Additional Sessions Judge"/>
    <s v="Pilot Court"/>
    <s v="District and Sessions Judge, West, THC"/>
    <s v="West"/>
    <x v="10"/>
    <x v="222"/>
    <s v="294/2017"/>
    <s v="Mianwali Nagar"/>
    <x v="67"/>
    <s v="SC"/>
    <n v="2017"/>
    <s v="State"/>
    <s v="Raj Kumar @ Ballu"/>
    <x v="5"/>
    <s v="P.E"/>
    <x v="1"/>
    <m/>
    <s v="The matter was put up before Ld Link ASJ._x000a_FSL result filed._x000a_PW Puran was present who was discharged un-examined. Ct. Satpal sent request for exemption from personal appearance which was allowed._x000a_Case adjourned for P.E._x000a_Accused was remanded to J.C till next date."/>
    <s v="Ld. P.O was on leave."/>
    <d v="2017-12-11T00:00:00"/>
    <s v="Case was put before the Ld. Link Addl. Sessions Judge."/>
    <d v="2017-10-12T00:00:00"/>
    <m/>
    <x v="0"/>
    <m/>
  </r>
  <r>
    <s v="Sh. Kuldeep Narayan Additional Sessions Judge"/>
    <s v="Pilot Court"/>
    <s v="District and Sessions Judge, West, THC"/>
    <s v="West"/>
    <x v="10"/>
    <x v="222"/>
    <s v="831/2007"/>
    <s v="Tilak Nagar"/>
    <x v="36"/>
    <s v="SC"/>
    <n v="2016"/>
    <s v="State"/>
    <s v="Mulakh Raj"/>
    <x v="30"/>
    <s v="Order on Misc. Application"/>
    <x v="5"/>
    <m/>
    <s v="The matter was put up before Ld Link ASJ._x000a_Case was adjourned for order on the miscallenous application."/>
    <s v="Ld. P.O was on leave."/>
    <d v="2017-12-11T00:00:00"/>
    <s v="Case was put before the Ld. Link Addl. Sessions Judge."/>
    <d v="2008-06-04T00:00:00"/>
    <m/>
    <x v="0"/>
    <m/>
  </r>
  <r>
    <s v="Sh. Kuldeep Narayan Additional Sessions Judge"/>
    <s v="Pilot Court"/>
    <s v="District and Sessions Judge, West, THC"/>
    <s v="West"/>
    <x v="10"/>
    <x v="222"/>
    <m/>
    <m/>
    <x v="56"/>
    <s v="SC"/>
    <n v="2016"/>
    <s v="State"/>
    <s v="Gurdit Singh Etc"/>
    <x v="2"/>
    <s v="Order"/>
    <x v="5"/>
    <m/>
    <s v="The matter was put up before Ld Link ASJ._x000a_Case was adjourned for order._x000a_Accused was remanded to J.C till next date."/>
    <s v="Ld. P.O was on leave."/>
    <d v="2017-11-30T00:00:00"/>
    <s v="Case was put before the Ld. Link Addl. Sessions Judge."/>
    <d v="2012-01-17T00:00:00"/>
    <d v="2017-11-30T00:00:00"/>
    <x v="1"/>
    <s v="CONVICTED and FINED"/>
  </r>
  <r>
    <s v="Sh. Kuldeep Narayan Additional Sessions Judge"/>
    <s v="Pilot Court"/>
    <s v="District and Sessions Judge, West, THC"/>
    <s v="West"/>
    <x v="10"/>
    <x v="222"/>
    <m/>
    <m/>
    <x v="46"/>
    <s v="SC"/>
    <n v="2017"/>
    <s v="State"/>
    <s v="Ashok Kumar"/>
    <x v="15"/>
    <s v="Order"/>
    <x v="5"/>
    <n v="10"/>
    <s v="The matter was put up before Ld Link ASJ._x000a_Case was adjourned for order._x000a_Accused was remanded to J.C till next date."/>
    <s v="Ld. P.O was on leave."/>
    <d v="2017-11-30T00:00:00"/>
    <s v="Case was put before the Ld. Link Addl. Sessions Judge."/>
    <d v="2017-02-06T00:00:00"/>
    <d v="2017-11-30T00:00:00"/>
    <x v="1"/>
    <s v="CONVICTED and FINED"/>
  </r>
  <r>
    <s v="Sh. Kuldeep Narayan Additional Sessions Judge"/>
    <s v="Pilot Court"/>
    <s v="District and Sessions Judge, West, THC"/>
    <s v="West"/>
    <x v="10"/>
    <x v="222"/>
    <m/>
    <m/>
    <x v="23"/>
    <s v="SC"/>
    <n v="2016"/>
    <s v="State"/>
    <s v="Hira Lal &amp; etc"/>
    <x v="2"/>
    <s v="Final Arguments"/>
    <x v="4"/>
    <m/>
    <s v="The matter was put up before Ld Link ASJ._x000a_Case was adjourned for final arguments._x000a_Accused persons were remanded to J.C till next date."/>
    <s v="Ld. P.O was on leave."/>
    <d v="2017-12-15T00:00:00"/>
    <s v="Case was put before the Ld. Link Addl. Sessions Judge."/>
    <d v="2012-09-10T00:00:00"/>
    <d v="2018-03-17T00:00:00"/>
    <x v="1"/>
    <s v="ACQUITTED"/>
  </r>
  <r>
    <s v="Sh. Kuldeep Narayan Additional Sessions Judge"/>
    <s v="Pilot Court"/>
    <s v="District and Sessions Judge, West, THC"/>
    <s v="West"/>
    <x v="10"/>
    <x v="223"/>
    <s v="382/2017"/>
    <s v="Ranhola"/>
    <x v="68"/>
    <s v="SC"/>
    <n v="2017"/>
    <s v="State"/>
    <s v="Net Ram &amp; Ors"/>
    <x v="53"/>
    <s v="Charge"/>
    <x v="0"/>
    <n v="30"/>
    <s v="Part arguments on charge heard._x000a_Summons sent to IO received with request which was allowed._x000a_Fresh Bail Bond u/s 437 Cr.P.C furnished on behalf of accused Pramod Gujjar._x000a_Case adjourned for further arguments on charge._x000a_Accused Net Ram, Ajay Kumar Yadav and Rakesh Rawat were remanded to JC."/>
    <s v="Arguments on charge were not concluded."/>
    <d v="2017-12-07T00:00:00"/>
    <m/>
    <d v="2017-11-20T00:00:00"/>
    <m/>
    <x v="0"/>
    <m/>
  </r>
  <r>
    <s v="Sh. Kuldeep Narayan Additional Sessions Judge"/>
    <s v="Pilot Court"/>
    <s v="District and Sessions Judge, West, THC"/>
    <s v="West"/>
    <x v="10"/>
    <x v="223"/>
    <s v="495/2016"/>
    <s v="Nangloi"/>
    <x v="49"/>
    <s v="SC"/>
    <n v="2017"/>
    <s v="State"/>
    <s v="Dharmender @ Kale"/>
    <x v="43"/>
    <s v="P.E"/>
    <x v="1"/>
    <n v="60"/>
    <s v="PW-27 DCP Pankaj Kumar Singh was examined-in-chief, cross-examined and discharged._x000a_Due to paucity of time, IO Inspector Devender Singh was discharged unexamined._x000a_Case adjourned for PE._x000a_Accused was remanded to JC till the next date."/>
    <s v="Paucity of time."/>
    <d v="2017-12-12T00:00:00"/>
    <m/>
    <d v="2017-03-09T00:00:00"/>
    <m/>
    <x v="0"/>
    <m/>
  </r>
  <r>
    <s v="Sh. Kuldeep Narayan Additional Sessions Judge"/>
    <s v="Pilot Court"/>
    <s v="District and Sessions Judge, West, THC"/>
    <s v="West"/>
    <x v="10"/>
    <x v="223"/>
    <s v="542/2016"/>
    <s v="Anand Parbat"/>
    <x v="55"/>
    <s v="SC"/>
    <n v="2017"/>
    <s v="State"/>
    <s v="Durga @ Darga"/>
    <x v="15"/>
    <s v="P.E"/>
    <x v="1"/>
    <n v="60"/>
    <s v="PW-10 Master Shubham was examined as vulnerable witness._x000a_PW-Ct Harsh Kumar was discharged on the submission of Ld. Addl. PP for the State that assistance of IO was required._x000a_PW-Ct. Harh Kumar and PW-Sonu were summoned for the next date._x000a_Case adjourned for PE._x000a_Accused was remanded to JC till the next date."/>
    <s v="On the submission of Ld. Addl. PP for the State."/>
    <d v="2017-12-14T00:00:00"/>
    <m/>
    <d v="2017-03-23T00:00:00"/>
    <m/>
    <x v="0"/>
    <m/>
  </r>
  <r>
    <s v="Sh. Kuldeep Narayan Additional Sessions Judge"/>
    <s v="Pilot Court"/>
    <s v="District and Sessions Judge, West, THC"/>
    <s v="West"/>
    <x v="10"/>
    <x v="223"/>
    <s v="368/2017"/>
    <s v="Ranhola"/>
    <x v="63"/>
    <s v="SC"/>
    <n v="2017"/>
    <s v="State"/>
    <s v="Vijay Lakra"/>
    <x v="0"/>
    <s v="P.E"/>
    <x v="1"/>
    <n v="10"/>
    <s v="None appeared on behalf of accused persons though awaited till 1 p.m_x000a_PW Ct. Deepak and PW Rashish Ahmed were discharged unexamined._x000a_Case adjourned for P.E_x000a_Accused persons were remanded to J.C till next date."/>
    <s v="Ld. counsel for accused persons was not present."/>
    <d v="2017-12-11T00:00:00"/>
    <m/>
    <d v="2017-10-09T00:00:00"/>
    <m/>
    <x v="0"/>
    <m/>
  </r>
  <r>
    <s v="Sh. Kuldeep Narayan Additional Sessions Judge"/>
    <s v="Pilot Court"/>
    <s v="District and Sessions Judge, West, THC"/>
    <s v="West"/>
    <x v="10"/>
    <x v="223"/>
    <m/>
    <m/>
    <x v="56"/>
    <s v="SC"/>
    <n v="2016"/>
    <s v="State"/>
    <s v="Gurdit Etc"/>
    <x v="2"/>
    <s v="Order"/>
    <x v="6"/>
    <n v="30"/>
    <s v="Vide my separate judgment, accused was convicted for commission of offence of culpable homicide not amounting to murder under Section 304 Part 1 IPC._x000a_Arguments heard on the point of sentence._x000a_Convict was sentenced to rigorous imprisonment for 10 years with fine of Rs.5,000/-. In default of payment of fine, convict was further sentenced to undergo 3 months rigorous imprisonment. Copy of the judgment and order on sentence given to convict free of cost._x000a_Family members of deceased Rohit @ Sonu referred to DLSA West._x000a_Copy of the order was ordered to be sent to DLSA."/>
    <m/>
    <m/>
    <s v="Judgment announced."/>
    <d v="2012-01-17T00:00:00"/>
    <d v="2017-11-30T00:00:00"/>
    <x v="1"/>
    <s v="CONVICTED and FINED"/>
  </r>
  <r>
    <s v="Sh. Kuldeep Narayan Additional Sessions Judge"/>
    <s v="Pilot Court"/>
    <s v="District and Sessions Judge, West, THC"/>
    <s v="West"/>
    <x v="10"/>
    <x v="223"/>
    <m/>
    <m/>
    <x v="46"/>
    <s v="SC"/>
    <n v="2017"/>
    <s v="State"/>
    <s v="Ashok Kumar"/>
    <x v="15"/>
    <s v="Order"/>
    <x v="6"/>
    <n v="30"/>
    <s v="Vide my separate judgment, accused was convicted for commission of offence punishable under Section 325 IPC._x000a_Arguments heard on the point of sentence._x000a_Convict was sentenced to rigorous imprisonment for 5 years with fine of Rs.3,000/-. In default of payment of fine, convict was further sentenced to undergo 1 months rigorous imprisonment. Copy of the judgment and order on sentence given to convict free of cost._x000a_Family members of deceased Jitender referred to DLSA West._x000a_Copy of the order was ordered to be sent to DLSA."/>
    <m/>
    <m/>
    <m/>
    <d v="2017-02-06T00:00:00"/>
    <d v="2017-11-30T00:00:00"/>
    <x v="1"/>
    <s v="CONVICTED and FINED"/>
  </r>
  <r>
    <s v="Sh. Kuldeep Narayan Additional Sessions Judge"/>
    <s v="Pilot Court"/>
    <s v="District and Sessions Judge, West, THC"/>
    <s v="West"/>
    <x v="10"/>
    <x v="223"/>
    <s v="110/2009"/>
    <s v="Khyala"/>
    <x v="3"/>
    <s v="SC"/>
    <n v="2016"/>
    <s v="State"/>
    <s v="Raj Kumar @ Gujjar"/>
    <x v="3"/>
    <s v="Final Arguments"/>
    <x v="4"/>
    <n v="10"/>
    <s v="Two cases titled State v. Ashok Kumar and State v. Gurdit Singh listed for passing judgment, no time was left to hear arguments in the case._x000a_Case was adjourned for final arguments._x000a_Accused persons were remanded to J.C till next date."/>
    <s v="Paucity of time."/>
    <d v="2017-12-20T00:00:00"/>
    <m/>
    <d v="2009-09-11T00:00:00"/>
    <m/>
    <x v="0"/>
    <m/>
  </r>
  <r>
    <s v="Sh. Kuldeep Narayan Additional Sessions Judge"/>
    <s v="Pilot Court"/>
    <s v="District and Sessions Judge, West, THC"/>
    <s v="West"/>
    <x v="10"/>
    <x v="223"/>
    <s v="269/2017"/>
    <s v="Khyala"/>
    <x v="69"/>
    <s v="SC"/>
    <n v="2017"/>
    <s v="State"/>
    <s v="Mohd. Subhan etc"/>
    <x v="54"/>
    <s v="Charge"/>
    <x v="0"/>
    <n v="10"/>
    <s v="Vakaltnama on behalf of accused Sharif Khan and Saif Khan filed._x000a_Counsels for two accused persons were not present._x000a_On request of Ld. Addl. P.P IO was summoned for the next date._x000a_Case was adjourned for arguments on charge on 11-12-2017._x000a_Accused persons were remanded to J.C till next date."/>
    <s v="Counsel for two accused persons were not present."/>
    <d v="2017-12-11T00:00:00"/>
    <m/>
    <d v="2017-11-30T00:00:00"/>
    <m/>
    <x v="0"/>
    <m/>
  </r>
  <r>
    <s v="Sh. Kuldeep Narayan Additional Sessions Judge"/>
    <s v="Pilot Court"/>
    <s v="District and Sessions Judge, West, THC"/>
    <s v="West"/>
    <x v="10"/>
    <x v="223"/>
    <s v="452/2017"/>
    <s v="Rajouri Garden"/>
    <x v="70"/>
    <s v="SC"/>
    <n v="2017"/>
    <s v="State"/>
    <s v="Salim etc."/>
    <x v="55"/>
    <s v="Charge"/>
    <x v="0"/>
    <n v="10"/>
    <s v="Accused Abid and Salim submitted that they had engaged private counsel who were unable to appear._x000a__x000a_On request of Ld. Addl. P.P IO was summoned for the next date._x000a_Case was adjourned for arguments on charge on 11-12-2017._x000a_Accused persons were remanded to J.C till next date."/>
    <s v="Ld. counsel for all the accused persons were not present."/>
    <d v="2017-12-08T00:00:00"/>
    <m/>
    <d v="2017-11-30T00:00:00"/>
    <m/>
    <x v="0"/>
    <m/>
  </r>
  <r>
    <s v="Sh. Kuldeep Narayan Additional Sessions Judge"/>
    <s v="Pilot Court"/>
    <s v="District and Sessions Judge, West, THC"/>
    <s v="West"/>
    <x v="11"/>
    <x v="224"/>
    <s v="265/2017"/>
    <s v="Ranhola"/>
    <x v="61"/>
    <s v="SC"/>
    <n v="2017"/>
    <s v="State"/>
    <s v="Amit Kumar etc."/>
    <x v="52"/>
    <s v="Charge"/>
    <x v="0"/>
    <n v="15"/>
    <s v="IO submitted that fourth accused Rohit has been arrested and the supplementary charge-sheet against him has been filed before the Ld. M.M._x000a_Ld. counsel for accused persons submitted that he has moved a transfer application as case pertaining to one of the accused persons namely Ashish is pending in some other court._x000a_Case was adjourned for arguments on charge._x000a_Accused persons were remanded to J.C till next date."/>
    <s v="On request of Ld. Counsel for accused persons."/>
    <d v="2017-12-14T00:00:00"/>
    <m/>
    <d v="2017-10-13T00:00:00"/>
    <m/>
    <x v="0"/>
    <m/>
  </r>
  <r>
    <s v="Sh. Kuldeep Narayan Additional Sessions Judge"/>
    <s v="Pilot Court"/>
    <s v="District and Sessions Judge, West, THC"/>
    <s v="West"/>
    <x v="11"/>
    <x v="224"/>
    <s v="412/2016"/>
    <s v="NIHAL VIHAR"/>
    <x v="44"/>
    <s v="SC"/>
    <n v="2016"/>
    <s v="State"/>
    <s v="Pradeep Sharma"/>
    <x v="15"/>
    <s v="P.E"/>
    <x v="1"/>
    <n v="15"/>
    <s v="I.O sought time to file FSL result in respect of sample of blood stained wall plaster._x000a_Ld Addl. P.P for the State made separate statement thereby dropping PW Indraj from the list of witnesses._x000a_Case was adjourned for P.E"/>
    <s v="IO sought time to file FSL result. _x000a_No PW was present."/>
    <d v="2017-12-18T00:00:00"/>
    <m/>
    <d v="2016-09-15T00:00:00"/>
    <m/>
    <x v="0"/>
    <m/>
  </r>
  <r>
    <s v="Sh. Kuldeep Narayan Additional Sessions Judge"/>
    <s v="Pilot Court"/>
    <s v="District and Sessions Judge, West, THC"/>
    <s v="West"/>
    <x v="11"/>
    <x v="224"/>
    <s v="840/2016"/>
    <s v="Ranhola"/>
    <x v="48"/>
    <s v="SC"/>
    <n v="2017"/>
    <s v="State"/>
    <s v="Sandeep Sehrawat Etc"/>
    <x v="9"/>
    <s v="P.E"/>
    <x v="1"/>
    <n v="60"/>
    <s v="PW-32 SI Jasbir Malik was partly examined-in-chief. His further examination-in-chief was deferred at his request as he was feeling too tired to depose further._x000a_Ct. Rajeev Kumar and IO sent written request for exemption from personal appearance which was considered and allowed. PW-32 SI Jasbir Malik was bound-down for fresh date._x000a_Ct. Rajeev Kumar was summoned for the fresh date._x000a_Case adjourned for date already fixed._x000a_Accused persons were remanded to J.C till next date."/>
    <s v="No other PW was present."/>
    <d v="2017-01-14T00:00:00"/>
    <m/>
    <d v="2017-02-17T00:00:00"/>
    <m/>
    <x v="0"/>
    <m/>
  </r>
  <r>
    <s v="Sh. Kuldeep Narayan Additional Sessions Judge"/>
    <s v="Pilot Court"/>
    <s v="District and Sessions Judge, West, THC"/>
    <s v="West"/>
    <x v="11"/>
    <x v="224"/>
    <s v="838/2016"/>
    <s v="NIHAL VIHAR"/>
    <x v="58"/>
    <s v="SC"/>
    <n v="2017"/>
    <s v="State"/>
    <s v="Pappu @ Kabir"/>
    <x v="15"/>
    <s v="P.E"/>
    <x v="1"/>
    <n v="45"/>
    <s v="PW-17 HC Satish Kumar was examined and discharged._x000a_IO sought 15 days time to file supplementary charge-sheet. Request was allowed._x000a_PW ASI Hawa Singh was discharged unexamined as he was the witness to the supplementary charge-sheet_x000a_Case was adjourned P.E_x000a_Accused was remanded to J.C till next date."/>
    <s v="I.O sought time to file supplementary charge-sheet."/>
    <d v="2017-12-15T00:00:00"/>
    <m/>
    <d v="2017-04-17T00:00:00"/>
    <m/>
    <x v="0"/>
    <m/>
  </r>
  <r>
    <s v="Sh. Kuldeep Narayan Additional Sessions Judge"/>
    <s v="Pilot Court"/>
    <s v="District and Sessions Judge, West, THC"/>
    <s v="West"/>
    <x v="11"/>
    <x v="224"/>
    <s v="456/2012"/>
    <s v="Rajouri Garden"/>
    <x v="28"/>
    <s v="SC"/>
    <n v="2016"/>
    <s v="State"/>
    <s v="Darshan Singh"/>
    <x v="23"/>
    <s v="D.E"/>
    <x v="3"/>
    <n v="10"/>
    <s v="Adjournment was prayed on behalf of the accused as counsel for the accused was busy in Hon'ble High Court. No DW was present._x000a_Last and final opportunity given._x000a_Case adjourned for D.E._x000a_Accused was remanded to J.C till next date."/>
    <s v="No DW was present."/>
    <d v="2017-12-07T00:00:00"/>
    <m/>
    <d v="2013-02-21T00:00:00"/>
    <m/>
    <x v="0"/>
    <m/>
  </r>
  <r>
    <s v="Sh. Kuldeep Narayan Additional Sessions Judge"/>
    <s v="Pilot Court"/>
    <s v="District and Sessions Judge, West, THC"/>
    <s v="West"/>
    <x v="11"/>
    <x v="224"/>
    <m/>
    <m/>
    <x v="39"/>
    <s v="SC"/>
    <n v="2016"/>
    <s v="State"/>
    <s v="Jatin etc"/>
    <x v="13"/>
    <s v="Final Arguments"/>
    <x v="4"/>
    <n v="30"/>
    <s v="Bail bonds under Section 437-A Cr.P.C furnished on behalf of accused persons._x000a_Part arguments heard on behalf of the State._x000a_Case was adjourned for further final arguments."/>
    <s v="Arguments were not concluded."/>
    <d v="2017-12-22T00:00:00"/>
    <m/>
    <d v="2012-04-20T00:00:00"/>
    <d v="2018-01-31T00:00:00"/>
    <x v="1"/>
    <s v="ACQUITTED"/>
  </r>
  <r>
    <s v="Sh. Kuldeep Narayan Additional Sessions Judge"/>
    <s v="Pilot Court"/>
    <s v="District and Sessions Judge, West, THC"/>
    <s v="West"/>
    <x v="11"/>
    <x v="225"/>
    <s v="395/2017"/>
    <s v="NIHAL VIHAR"/>
    <x v="64"/>
    <s v="SC"/>
    <n v="2017"/>
    <s v="State"/>
    <s v="Avdesh &amp; Ors."/>
    <x v="0"/>
    <s v="Charge"/>
    <x v="0"/>
    <n v="30"/>
    <s v="Arguments on charge heard._x000a_Case adjourned for order on charge._x000a_Accused persons were remanded to JC till the next date."/>
    <s v="Arguments on charge heard today."/>
    <d v="2017-12-06T00:00:00"/>
    <m/>
    <d v="2017-10-25T00:00:00"/>
    <m/>
    <x v="0"/>
    <m/>
  </r>
  <r>
    <s v="Sh. Kuldeep Narayan Additional Sessions Judge"/>
    <s v="Pilot Court"/>
    <s v="District and Sessions Judge, West, THC"/>
    <s v="West"/>
    <x v="11"/>
    <x v="225"/>
    <s v="178/2017"/>
    <s v="Mundka"/>
    <x v="62"/>
    <s v="SC"/>
    <n v="2017"/>
    <s v="State"/>
    <s v="Deepak etc"/>
    <x v="28"/>
    <s v="Charge"/>
    <x v="0"/>
    <n v="10"/>
    <s v="In view of the submission of IO that supplementary charge-sheet in respect of accused Promila and the FSL result was to be filed today, case adjourned for order on charge._x000a_Both the accused persons were remanded to JC till the next date."/>
    <s v="In view of the submission of IO."/>
    <d v="2017-12-13T00:00:00"/>
    <m/>
    <d v="2017-11-03T00:00:00"/>
    <m/>
    <x v="0"/>
    <m/>
  </r>
  <r>
    <s v="Sh. Kuldeep Narayan Additional Sessions Judge"/>
    <s v="Pilot Court"/>
    <s v="District and Sessions Judge, West, THC"/>
    <s v="West"/>
    <x v="11"/>
    <x v="225"/>
    <s v="840/2016"/>
    <s v="Ranhola"/>
    <x v="48"/>
    <s v="SC"/>
    <n v="2017"/>
    <s v="State"/>
    <s v="Sandeep Sehrawat Etc"/>
    <x v="9"/>
    <s v="P.E"/>
    <x v="1"/>
    <n v="60"/>
    <s v="PW-24 Ct. Naveen was further examined-in-chief, cross-examined and discharged._x000a_PW-22 Ct. Deepak Goyat was further examined-in-chief. His further examination-in-chief was deferred for want of case property._x000a_Case adjourned for PE for date fixed._x000a_All the accused persons were remanded to JC till the next date."/>
    <s v="For want of case property."/>
    <d v="2017-12-14T00:00:00"/>
    <m/>
    <d v="2017-02-17T00:00:00"/>
    <m/>
    <x v="0"/>
    <m/>
  </r>
  <r>
    <s v="Sh. Kuldeep Narayan Additional Sessions Judge"/>
    <s v="Pilot Court"/>
    <s v="District and Sessions Judge, West, THC"/>
    <s v="West"/>
    <x v="11"/>
    <x v="225"/>
    <s v="746/2016"/>
    <s v="Hari Nagar"/>
    <x v="57"/>
    <s v="SC"/>
    <n v="2017"/>
    <s v="State"/>
    <s v="Sagar etc"/>
    <x v="2"/>
    <s v="P.E"/>
    <x v="1"/>
    <n v="90"/>
    <s v="Summons sent to IO received with request which was allowed._x000a_PW-1 Robin was further cross-examined on application u/s 311 Cr.P.C moved on behalf of accused Shubham._x000a_PW-Kamla Devi was present. However, due to paucity of time, she was discharged un-examined. She was bound down for the next date._x000a_Case adjourned for PE._x000a_Accused persons were remanded to JC."/>
    <s v="Paucity of time."/>
    <d v="2017-12-19T00:00:00"/>
    <m/>
    <d v="2017-04-01T00:00:00"/>
    <m/>
    <x v="0"/>
    <m/>
  </r>
  <r>
    <s v="Sh. Kuldeep Narayan Additional Sessions Judge"/>
    <s v="Pilot Court"/>
    <s v="District and Sessions Judge, West, THC"/>
    <s v="West"/>
    <x v="11"/>
    <x v="225"/>
    <s v="214/2011"/>
    <s v="Ranhola"/>
    <x v="10"/>
    <s v="SC"/>
    <n v="2016"/>
    <s v="State"/>
    <s v="Ravinder @ Solanki etc"/>
    <x v="10"/>
    <s v="D.E"/>
    <x v="3"/>
    <n v="30"/>
    <s v="DW-1 Shri Satish Sharma and DW-2 Shri Ravinder Sharma was examined-in-chief. On the request of Ld. Special PP for the State, cross-examination of above-said witnesses was deferred._x000a_Case adjourned for DE._x000a_Accused persons were remanded to JC till the next date."/>
    <s v="On the request of Ld. Special PP for the State."/>
    <d v="2017-12-15T00:00:00"/>
    <m/>
    <d v="2012-02-16T00:00:00"/>
    <m/>
    <x v="0"/>
    <m/>
  </r>
  <r>
    <s v="Sh. Kuldeep Narayan Additional Sessions Judge"/>
    <s v="Pilot Court"/>
    <s v="District and Sessions Judge, West, THC"/>
    <s v="West"/>
    <x v="11"/>
    <x v="225"/>
    <s v="92/2010"/>
    <s v="NIHAL VIHAR"/>
    <x v="24"/>
    <s v="SC"/>
    <n v="2016"/>
    <s v="State"/>
    <s v="Vidhya Sagar etc"/>
    <x v="20"/>
    <s v="Final Arguments"/>
    <x v="4"/>
    <n v="60"/>
    <s v="Part arguments heard._x000a_Case adjourned for further arguments._x000a_Accused persons were remanded to JC till the next date."/>
    <s v="Arguments were not concluded."/>
    <d v="2017-12-19T00:00:00"/>
    <m/>
    <d v="2010-11-20T00:00:00"/>
    <m/>
    <x v="0"/>
    <m/>
  </r>
  <r>
    <s v="Sh. Kuldeep Narayan Additional Sessions Judge"/>
    <s v="Pilot Court"/>
    <s v="District and Sessions Judge, West, THC"/>
    <s v="West"/>
    <x v="11"/>
    <x v="226"/>
    <s v="331/2016"/>
    <s v="Anand Parbat"/>
    <x v="41"/>
    <s v="SC"/>
    <n v="2016"/>
    <s v="State"/>
    <s v="Dharam Singh @ Billa"/>
    <x v="15"/>
    <s v="P.E"/>
    <x v="1"/>
    <n v="45"/>
    <s v="PW-12 HC Harish Chand was examined-in-chief, cross-examined and discharged. Exemption on behalf of IO and PW-SI Manish Kumar and PW-Ct. Anand was allowed. All were summoned again for the next date. Ct. Ajay was also summoned for the next date._x000a_Case adjourned for PE_x000a_Accused was remanded to JC till the next date."/>
    <s v="No other PW was present."/>
    <d v="2017-12-11T00:00:00"/>
    <m/>
    <d v="2016-11-04T00:00:00"/>
    <m/>
    <x v="0"/>
    <m/>
  </r>
  <r>
    <s v="Sh. Kuldeep Narayan Additional Sessions Judge"/>
    <s v="Pilot Court"/>
    <s v="District and Sessions Judge, West, THC"/>
    <s v="West"/>
    <x v="11"/>
    <x v="226"/>
    <s v="793/2016"/>
    <s v="Ranhola"/>
    <x v="47"/>
    <s v="SC"/>
    <n v="2017"/>
    <s v="State"/>
    <s v="Dev Sharan"/>
    <x v="41"/>
    <s v="P.E"/>
    <x v="1"/>
    <n v="60"/>
    <s v="Summons sent to PW-SI Parveen Kumar received with request which was allowed._x000a_PW-18 Inspector Subhash Malik was partly examined-in-chief. On his request, his further examination-in-chief was deferred._x000a_Both PW-SI Parveen Kumar and Inspector Subhash Malik were summoned for the next date._x000a_Case adjourned for PE._x000a_Accused was remanded to JC till the next date."/>
    <s v="On the request of PW-18."/>
    <d v="2017-12-18T00:00:00"/>
    <m/>
    <d v="2017-02-10T00:00:00"/>
    <m/>
    <x v="0"/>
    <m/>
  </r>
  <r>
    <s v="Sh. Kuldeep Narayan Additional Sessions Judge"/>
    <s v="Pilot Court"/>
    <s v="District and Sessions Judge, West, THC"/>
    <s v="West"/>
    <x v="11"/>
    <x v="226"/>
    <m/>
    <m/>
    <x v="20"/>
    <s v="SC"/>
    <n v="2016"/>
    <s v="State"/>
    <s v="Gopal Singh"/>
    <x v="2"/>
    <s v="D.E"/>
    <x v="3"/>
    <n v="45"/>
    <s v="DW-1 Shri Arvind Singh was examined-in-chief, cross-examined and discharged. In view of the statement of Ld.LAC for accused persons, DE was closed. Case adjourned for final arguments._x000a_Accused Gopal Singh was remanded to JC till the next date."/>
    <s v="DE was closed today."/>
    <d v="2017-12-14T00:00:00"/>
    <m/>
    <d v="2016-11-28T00:00:00"/>
    <d v="2018-01-30T00:00:00"/>
    <x v="1"/>
    <s v="ACQUITTED"/>
  </r>
  <r>
    <s v="Sh. Kuldeep Narayan Additional Sessions Judge"/>
    <s v="Pilot Court"/>
    <s v="District and Sessions Judge, West, THC"/>
    <s v="West"/>
    <x v="11"/>
    <x v="226"/>
    <s v="211/2010"/>
    <s v="NIHAL VIHAR"/>
    <x v="14"/>
    <s v="SC"/>
    <n v="2016"/>
    <s v="State"/>
    <s v="Parveen etc"/>
    <x v="15"/>
    <s v="Final Arguments"/>
    <x v="4"/>
    <n v="30"/>
    <s v="Part arguments heard._x000a_Accused persons were directed to furnish bail bond u/s 437 Cr.P.C in a sum of Rs. 25,000/- with one surety in the like amount on the next date._x000a_Case adjourned for further arguments._x000a_Accused persons were remanded to JC till the next date."/>
    <s v="Arguments were not concluded."/>
    <d v="2017-12-21T00:00:00"/>
    <m/>
    <d v="2011-03-16T00:00:00"/>
    <m/>
    <x v="0"/>
    <m/>
  </r>
  <r>
    <s v="Sh. Kuldeep Narayan Additional Sessions Judge"/>
    <s v="Pilot Court"/>
    <s v="District and Sessions Judge, West, THC"/>
    <s v="West"/>
    <x v="11"/>
    <x v="227"/>
    <s v="395/2017"/>
    <s v="NIHAL VIHAR"/>
    <x v="64"/>
    <s v="SC"/>
    <n v="2017"/>
    <s v="State"/>
    <s v="Avdesh &amp; Ors."/>
    <x v="0"/>
    <s v="Charge"/>
    <x v="0"/>
    <n v="20"/>
    <s v="Charge under Section 302 IPC framed against the accused persons._x000a_Case adjourned for PE._x000a_Accused persons were remanded to JC till the next date."/>
    <s v="Charge framed. Complainant and one PW were summoned for the next date."/>
    <d v="2017-12-19T00:00:00"/>
    <m/>
    <d v="2017-10-25T00:00:00"/>
    <m/>
    <x v="0"/>
    <m/>
  </r>
  <r>
    <s v="Sh. Kuldeep Narayan Additional Sessions Judge"/>
    <s v="Pilot Court"/>
    <s v="District and Sessions Judge, West, THC"/>
    <s v="West"/>
    <x v="11"/>
    <x v="227"/>
    <s v="514/2013"/>
    <s v="Hari Nagar"/>
    <x v="15"/>
    <s v="SC"/>
    <n v="2016"/>
    <s v="State"/>
    <s v="Pappu Yadav"/>
    <x v="15"/>
    <s v="P.E"/>
    <x v="1"/>
    <n v="10"/>
    <s v="Summons sent to IO Inspector Kamal Deep received with request which was considered._x000a_He was summoned again for the next date._x000a_Accused was remanded to JC till the next date."/>
    <s v="IO summoned for today was not present."/>
    <d v="2017-01-05T00:00:00"/>
    <m/>
    <d v="2014-02-10T00:00:00"/>
    <m/>
    <x v="0"/>
    <m/>
  </r>
  <r>
    <s v="Sh. Kuldeep Narayan Additional Sessions Judge"/>
    <s v="Pilot Court"/>
    <s v="District and Sessions Judge, West, THC"/>
    <s v="West"/>
    <x v="11"/>
    <x v="227"/>
    <s v="525/2016"/>
    <s v="Anand Parbat"/>
    <x v="52"/>
    <s v="SC"/>
    <n v="2017"/>
    <s v="State"/>
    <s v="Ravinder"/>
    <x v="15"/>
    <s v="P.E"/>
    <x v="1"/>
    <n v="60"/>
    <s v="Summons sent to IO received with request which was allowed._x000a_PW-27 Ct. Sandeep and PW-28 Inspector Malkiat Singh were examined and discharged._x000a_Case adjourned for PE._x000a_Accused was remanded to JC till the next date."/>
    <s v="No other PW was summoned for today."/>
    <d v="2017-12-21T00:00:00"/>
    <m/>
    <d v="2017-03-15T00:00:00"/>
    <m/>
    <x v="0"/>
    <m/>
  </r>
  <r>
    <s v="Sh. Kuldeep Narayan Additional Sessions Judge"/>
    <s v="Pilot Court"/>
    <s v="District and Sessions Judge, West, THC"/>
    <s v="West"/>
    <x v="11"/>
    <x v="227"/>
    <m/>
    <m/>
    <x v="51"/>
    <s v="SC"/>
    <n v="2016"/>
    <s v="State"/>
    <s v="Arshdeep @ Puneet etc"/>
    <x v="15"/>
    <s v="Final Arguments"/>
    <x v="4"/>
    <n v="10"/>
    <s v="Case adjourned for further final arguments._x000a_Accused was remanded to JC till the next date."/>
    <s v="Ld. Addl. PP for the State was on leave."/>
    <d v="2017-12-20T00:00:00"/>
    <m/>
    <d v="2009-11-23T00:00:00"/>
    <d v="2018-02-28T00:00:00"/>
    <x v="1"/>
    <s v="CONVICTED and FINED"/>
  </r>
  <r>
    <s v="Sh. Kuldeep Narayan Additional Sessions Judge"/>
    <s v="Pilot Court"/>
    <s v="District and Sessions Judge, West, THC"/>
    <s v="West"/>
    <x v="11"/>
    <x v="228"/>
    <s v="382/2017"/>
    <s v="Ranhola"/>
    <x v="68"/>
    <s v="SC"/>
    <n v="2017"/>
    <s v="State"/>
    <s v="Net Ram &amp; Ors"/>
    <x v="53"/>
    <s v="Charge"/>
    <x v="0"/>
    <n v="20"/>
    <s v="Part arguments on charge heard._x000a_Case adjourned for further arguments on charge._x000a_Accused persons Net Ram, Ajay Kumar Yadav and Rakesh Rawat remanded to JC till the next date."/>
    <s v="Ld. Addl. PP for the State was on leave."/>
    <d v="2017-12-12T00:00:00"/>
    <m/>
    <d v="2017-11-20T00:00:00"/>
    <m/>
    <x v="0"/>
    <m/>
  </r>
  <r>
    <s v="Sh. Kuldeep Narayan Additional Sessions Judge"/>
    <s v="Pilot Court"/>
    <s v="District and Sessions Judge, West, THC"/>
    <s v="West"/>
    <x v="11"/>
    <x v="228"/>
    <s v="382/2017"/>
    <s v="Ranhola"/>
    <x v="68"/>
    <s v="SC"/>
    <n v="2017"/>
    <s v="State"/>
    <s v="Net Ram &amp; Ors"/>
    <x v="53"/>
    <s v="Charge"/>
    <x v="0"/>
    <n v="20"/>
    <s v="Part arguments on charge heard._x000a_Case adjourned for further arguments on charge._x000a_Accused persons Net Ram, Ajay Kumar Yadav and Rakesh Rawat remanded to JC till the next date."/>
    <s v="Ld. Addl. PP for the State was on leave."/>
    <d v="2017-12-12T00:00:00"/>
    <m/>
    <d v="2017-11-20T00:00:00"/>
    <m/>
    <x v="0"/>
    <m/>
  </r>
  <r>
    <s v="Sh. Kuldeep Narayan Additional Sessions Judge"/>
    <s v="Pilot Court"/>
    <s v="District and Sessions Judge, West, THC"/>
    <s v="West"/>
    <x v="11"/>
    <x v="228"/>
    <s v="170/2010"/>
    <s v="Hari Nagar"/>
    <x v="8"/>
    <s v="SC"/>
    <n v="2016"/>
    <s v="State"/>
    <s v="Ricky etc"/>
    <x v="8"/>
    <s v="P.E"/>
    <x v="1"/>
    <n v="15"/>
    <s v="Exemption application moved on behalf of accused Sudho Devi was allowed and she was exempted from personal appearance for today._x000a_Factum regarding death of accused Ravi @ Ajit Chand was verified and his death certificate was filed. Accordingly, proceedings against accused Ravi @ Ajit Chand stands abated._x000a_In view of written request sent on behalf of IO Inspector M.L Meena, he was exempted from appearance for today only. He was summoned again for the next date._x000a_Case adjourned for PE."/>
    <s v="No PW was present."/>
    <d v="2017-01-08T00:00:00"/>
    <m/>
    <d v="2010-10-06T00:00:00"/>
    <m/>
    <x v="0"/>
    <m/>
  </r>
  <r>
    <s v="Sh. Kuldeep Narayan Additional Sessions Judge"/>
    <s v="Pilot Court"/>
    <s v="District and Sessions Judge, West, THC"/>
    <s v="West"/>
    <x v="11"/>
    <x v="228"/>
    <s v="313/2016"/>
    <s v="Khyala"/>
    <x v="0"/>
    <s v="SC"/>
    <n v="2016"/>
    <s v="State"/>
    <s v="Sanjay Kr. Sahu &amp; Ors"/>
    <x v="0"/>
    <s v="P.E"/>
    <x v="1"/>
    <n v="10"/>
    <s v="PW I.O/Inspector Sunil Kumar was not present as he was stated to be on medical rest for two days._x000a_Case was adjourned for P.E._x000a_Fresh summon was issued to the I.O._x000a_Accused persons were remanded to J.C till next date."/>
    <s v="I.O was absent."/>
    <d v="2017-12-19T00:00:00"/>
    <m/>
    <d v="2016-10-26T00:00:00"/>
    <m/>
    <x v="0"/>
    <m/>
  </r>
  <r>
    <s v="Sh. Kuldeep Narayan Additional Sessions Judge"/>
    <s v="Pilot Court"/>
    <s v="District and Sessions Judge, West, THC"/>
    <s v="West"/>
    <x v="11"/>
    <x v="228"/>
    <s v="182/2017"/>
    <s v="Mundka"/>
    <x v="65"/>
    <s v="SC"/>
    <n v="2017"/>
    <s v="State"/>
    <s v="Sunny"/>
    <x v="15"/>
    <s v="P.E"/>
    <x v="1"/>
    <n v="90"/>
    <s v="PW-1 Shri Sushil Kumar was examined-in-chief and partly cross-examined on behalf of the State. His further examination was deferred as Ld. Addl. PP was on leave. He was bound-down for the next date._x000a_PW-2 Shri Naveen Bansal was examined and discharged._x000a_Case adjourned for PE._x000a_Accused was remanded to JC till the next date."/>
    <s v="No other PW was present."/>
    <d v="2017-12-19T00:00:00"/>
    <m/>
    <d v="2017-11-14T00:00:00"/>
    <m/>
    <x v="0"/>
    <m/>
  </r>
  <r>
    <s v="Sh. Kuldeep Narayan Additional Sessions Judge"/>
    <s v="Pilot Court"/>
    <s v="District and Sessions Judge, West, THC"/>
    <s v="West"/>
    <x v="11"/>
    <x v="228"/>
    <s v="456/2012"/>
    <s v="Rajouri Garden"/>
    <x v="28"/>
    <s v="SC"/>
    <n v="2016"/>
    <s v="State"/>
    <s v="Darshan Singh"/>
    <x v="23"/>
    <s v="D.E"/>
    <x v="3"/>
    <n v="45"/>
    <s v="DW-2 Shri Amarjeet Singh Kohli was examined-in-chief._x000a_His cross-examination was deferred as Ld. Addl. PP was on leave today._x000a_Case adjourned for DE._x000a_Accused was remanded to JC till the next date."/>
    <s v="Ld. Addl. PP for the State was on leave."/>
    <d v="2018-01-03T00:00:00"/>
    <m/>
    <d v="2013-02-21T00:00:00"/>
    <m/>
    <x v="0"/>
    <m/>
  </r>
  <r>
    <s v="Sh. Kuldeep Narayan Additional Sessions Judge"/>
    <s v="Pilot Court"/>
    <s v="District and Sessions Judge, West, THC"/>
    <s v="West"/>
    <x v="11"/>
    <x v="229"/>
    <s v="452/2017"/>
    <s v="Rajouri Garden"/>
    <x v="70"/>
    <s v="SC"/>
    <n v="2017"/>
    <s v="State"/>
    <s v="Salim etc."/>
    <x v="55"/>
    <s v="Charge"/>
    <x v="0"/>
    <n v="10"/>
    <s v="Part arguments on charge heard. As Ld. Addl. PP for the State was on leave, case adjourned for further arguments on charge._x000a_On request of IO, letter of request was ordered to be sent to the Director FSL Rohini to prepare the FSL result of present case on priority basis._x000a_Accused persons were remanded to JC till the next date."/>
    <s v="Ld. Addl. PP for the State was on leave."/>
    <d v="2017-12-22T00:00:00"/>
    <m/>
    <d v="2017-11-30T00:00:00"/>
    <m/>
    <x v="0"/>
    <m/>
  </r>
  <r>
    <s v="Sh. Kuldeep Narayan Additional Sessions Judge"/>
    <s v="Pilot Court"/>
    <s v="District and Sessions Judge, West, THC"/>
    <s v="West"/>
    <x v="11"/>
    <x v="229"/>
    <s v="296/2016"/>
    <s v="Paschim Vihar"/>
    <x v="21"/>
    <s v="SC"/>
    <n v="2016"/>
    <s v="State"/>
    <s v="Dheeraj etc."/>
    <x v="18"/>
    <s v="P.E"/>
    <x v="1"/>
    <n v="60"/>
    <s v="PW-12 Shri Pankaj Luthra and PW-13 Shri Bharat Bhushan were examined and discharged._x000a_Exemption on behalf of PW-Balbir Singh was allowed. He was summoned again for the next date._x000a_Two more PWS were summoned for the next date._x000a_Case adjourned for PE._x000a_Accused persons were remanded to JC."/>
    <s v="No other PW was present."/>
    <d v="2018-01-03T00:00:00"/>
    <m/>
    <d v="2016-11-16T00:00:00"/>
    <m/>
    <x v="0"/>
    <m/>
  </r>
  <r>
    <s v="Sh. Kuldeep Narayan Additional Sessions Judge"/>
    <s v="Pilot Court"/>
    <s v="District and Sessions Judge, West, THC"/>
    <s v="West"/>
    <x v="11"/>
    <x v="229"/>
    <s v="585/2016"/>
    <s v="Ranhola"/>
    <x v="2"/>
    <s v="SC"/>
    <n v="2016"/>
    <s v="State"/>
    <s v="Amit @ Meeta &amp; Ors."/>
    <x v="2"/>
    <s v="P.E"/>
    <x v="1"/>
    <n v="60"/>
    <s v="PW-18 SI Braham Prakash was examined-in-chief. His cross-examination was deferred as counsel for both the accused persons was not available today._x000a_PW-18 was bound down for the next date._x000a_Case adjourned for PE._x000a_Both the accused persons were remanded to JC till the next date."/>
    <s v="Counsel for accused persons was not available today."/>
    <d v="2017-12-20T00:00:00"/>
    <m/>
    <d v="2016-11-17T00:00:00"/>
    <m/>
    <x v="0"/>
    <m/>
  </r>
  <r>
    <s v="Sh. Kuldeep Narayan Additional Sessions Judge"/>
    <s v="Pilot Court"/>
    <s v="District and Sessions Judge, West, THC"/>
    <s v="West"/>
    <x v="11"/>
    <x v="229"/>
    <s v="230/2011"/>
    <s v="Mundka"/>
    <x v="54"/>
    <s v="SC"/>
    <n v="2016"/>
    <s v="State"/>
    <s v="Harender Passi etc"/>
    <x v="46"/>
    <s v="Final Arguments"/>
    <x v="4"/>
    <n v="10"/>
    <s v="Ld. Addl. PP for the State was on leave today, hence, case adjourned for final arguments._x000a_Accused Hari Pal was directed to furnish bail bond u/s 437 -A Cr.P.C on the next date._x000a_Case adjourned for arguments._x000a_Accused Harender Passi, Hari Pal Singh and Sugreev Paswan were remanded to JC till the next date."/>
    <s v="Ld. Addl. PP for the State was on leave."/>
    <d v="2018-01-08T00:00:00"/>
    <m/>
    <d v="2012-04-13T00:00:00"/>
    <m/>
    <x v="0"/>
    <m/>
  </r>
  <r>
    <s v="Sh. Kuldeep Narayan Additional Sessions Judge"/>
    <s v="Pilot Court"/>
    <s v="District and Sessions Judge, West, THC"/>
    <s v="West"/>
    <x v="11"/>
    <x v="230"/>
    <s v="269/2017"/>
    <s v="Khyala"/>
    <x v="69"/>
    <s v="SC"/>
    <n v="2017"/>
    <s v="State"/>
    <s v="Mohd. Subhan etc"/>
    <x v="54"/>
    <s v="Charge"/>
    <x v="0"/>
    <n v="30"/>
    <s v="Arguments on the point of charge heard._x000a_Charge was framed separately to which the accused persons pleaded not guilty and claimed trial._x000a_Accused persons were remanded to J.C till next date._x000a_PWs were summoned for the next date._x000a_Case adjourned for P.E."/>
    <s v="Charge was framed today."/>
    <d v="2017-01-04T00:00:00"/>
    <m/>
    <d v="2017-11-30T00:00:00"/>
    <m/>
    <x v="0"/>
    <m/>
  </r>
  <r>
    <s v="Sh. Kuldeep Narayan Additional Sessions Judge"/>
    <s v="Pilot Court"/>
    <s v="District and Sessions Judge, West, THC"/>
    <s v="West"/>
    <x v="11"/>
    <x v="230"/>
    <s v="331/2016"/>
    <s v="Anand Parbat"/>
    <x v="41"/>
    <s v="SC"/>
    <n v="2016"/>
    <s v="State"/>
    <s v="Dharam Singh @ Billa"/>
    <x v="15"/>
    <s v="P.E"/>
    <x v="1"/>
    <n v="60"/>
    <s v="PW-13 HC Anand and PW-14 SI Manish Kumar were examined-in-chief, cross-examined and discharged._x000a_Exemption on behalf of PW-Ct. Ajay Kumar was allowed. He was summoned again for the next date._x000a_PW-SI Karan Pal Singh was also summoned for the next date._x000a_Case adjourned for PE._x000a_Accused was remanded to JC till the next date."/>
    <s v="No other PW was present."/>
    <d v="2017-12-20T00:00:00"/>
    <m/>
    <d v="2016-11-04T00:00:00"/>
    <m/>
    <x v="0"/>
    <m/>
  </r>
  <r>
    <s v="Sh. Kuldeep Narayan Additional Sessions Judge"/>
    <s v="Pilot Court"/>
    <s v="District and Sessions Judge, West, THC"/>
    <s v="West"/>
    <x v="11"/>
    <x v="230"/>
    <s v="162/2012"/>
    <s v="Ranjit Nagar"/>
    <x v="40"/>
    <s v="SC"/>
    <n v="2016"/>
    <s v="State"/>
    <s v="Mohd. Kayum @ Imran Etc"/>
    <x v="35"/>
    <s v="P.E"/>
    <x v="1"/>
    <n v="20"/>
    <s v="Vakaltnama on behalf of accused persons filed. IO moved an application for extension of time to get PW Mohd. Nasruddin who is a resident of Nepal served through Ministry of Home Affairs. His request was allowed._x000a_Five PWs were summoned for next four dates._x000a_Case was adjourned for P.E"/>
    <s v="No PW was present."/>
    <d v="2018-01-30T00:00:00"/>
    <m/>
    <d v="2016-11-26T00:00:00"/>
    <m/>
    <x v="0"/>
    <m/>
  </r>
  <r>
    <s v="Sh. Kuldeep Narayan Additional Sessions Judge"/>
    <s v="Pilot Court"/>
    <s v="District and Sessions Judge, West, THC"/>
    <s v="West"/>
    <x v="11"/>
    <x v="230"/>
    <s v="368/2017"/>
    <s v="Ranhola"/>
    <x v="63"/>
    <s v="SC"/>
    <n v="2017"/>
    <s v="State"/>
    <s v="Vijay Lakra"/>
    <x v="0"/>
    <s v="P.E"/>
    <x v="1"/>
    <n v="10"/>
    <s v="PW Rahish Ahmed and Ct. Deepak were present who were discharged unexamined as the main counsel for the accused was stated to have gone to Punjab on account of demise of his relative._x000a_Case was adjourned for P.E._x000a_Accused persons were remanded to J.C till next date."/>
    <s v="Ld. counsel for the accused persons was not present."/>
    <d v="2018-01-02T00:00:00"/>
    <m/>
    <d v="2017-10-09T00:00:00"/>
    <m/>
    <x v="0"/>
    <m/>
  </r>
  <r>
    <s v="Sh. Kuldeep Narayan Additional Sessions Judge"/>
    <s v="Pilot Court"/>
    <s v="District and Sessions Judge, West, THC"/>
    <s v="West"/>
    <x v="11"/>
    <x v="230"/>
    <s v="294/2017"/>
    <s v="Mianwali Nagar"/>
    <x v="67"/>
    <s v="SC"/>
    <n v="2017"/>
    <s v="State"/>
    <s v="Raj Kumar @ Ballu"/>
    <x v="5"/>
    <s v="P.E"/>
    <x v="1"/>
    <n v="60"/>
    <s v="PW-2 Shri Puran and PW-3 Ct. Satpal Singh were examined-in-chief, cross-examined and discharged._x000a_Case listed for day-to-day hearing w.e.f 02.01.2018 to 05.01.2018 and 08.01.2018 to 12.01.2018. PWs were summoned accordingly for the above-said dates._x000a_Accused was remanded to JC till the next date."/>
    <s v="No other PW was present."/>
    <d v="2018-01-02T00:00:00"/>
    <m/>
    <d v="2017-10-12T00:00:00"/>
    <m/>
    <x v="0"/>
    <m/>
  </r>
  <r>
    <s v="Sh. Kuldeep Narayan Additional Sessions Judge"/>
    <s v="Pilot Court"/>
    <s v="District and Sessions Judge, West, THC"/>
    <s v="West"/>
    <x v="11"/>
    <x v="230"/>
    <s v="831/2007"/>
    <s v="Tilak Nagar"/>
    <x v="36"/>
    <s v="SC"/>
    <n v="2016"/>
    <s v="State"/>
    <s v="Mulakh Raj etc"/>
    <x v="30"/>
    <s v="Order on Misc. Application"/>
    <x v="5"/>
    <n v="10"/>
    <s v="As Ld. P.O had to go to the Hon'ble High Court for interaction with Hon'ble Committee, order could not be passed."/>
    <s v="Paucity of Time."/>
    <d v="2017-12-22T00:00:00"/>
    <s v="Ld. P.O had to go to Hon'ble High Court for interaction with Hon'ble Committee."/>
    <d v="2008-06-04T00:00:00"/>
    <m/>
    <x v="0"/>
    <m/>
  </r>
  <r>
    <s v="Sh. Kuldeep Narayan Additional Sessions Judge"/>
    <s v="Pilot Court"/>
    <s v="District and Sessions Judge, West, THC"/>
    <s v="West"/>
    <x v="11"/>
    <x v="230"/>
    <s v="189/2009"/>
    <s v="Kirti Nagar"/>
    <x v="6"/>
    <s v="SC"/>
    <n v="2016"/>
    <s v="State"/>
    <s v="Ravi @Rambo"/>
    <x v="6"/>
    <s v="Final Arguments"/>
    <x v="4"/>
    <n v="5"/>
    <s v="Ld. counsel for accused Ravi @ Rambo did not turn up though awaited till 1 p.m. Last and final opportunity was granted to argue the matter._x000a_Case adjourned for final arguments._x000a_Accused persons were remanded to J.C till next date."/>
    <s v="Ld counsel for accused Ravi @ Rambo was not present."/>
    <d v="2018-01-04T00:00:00"/>
    <m/>
    <d v="2009-10-21T00:00:00"/>
    <m/>
    <x v="0"/>
    <m/>
  </r>
  <r>
    <s v="Sh. Kuldeep Narayan Additional Sessions Judge"/>
    <s v="Pilot Court"/>
    <s v="District and Sessions Judge, West, THC"/>
    <s v="West"/>
    <x v="11"/>
    <x v="231"/>
    <s v="382/2017"/>
    <s v="Ranhola"/>
    <x v="68"/>
    <s v="SC"/>
    <n v="2017"/>
    <s v="State"/>
    <s v="Net Ram &amp; Ors"/>
    <x v="53"/>
    <s v="Charge"/>
    <x v="0"/>
    <n v="5"/>
    <s v="Case adjourned for further arguments on charge._x000a_Accused persons Net Ram, Ajay Kumar Yadav and Rakesh Rawat were remanded to JC till the next date."/>
    <s v="Ld. Presiding officer was on leave."/>
    <d v="2017-12-21T00:00:00"/>
    <s v="Case was put before the Ld. Link Addl. Sessions Judge."/>
    <d v="2017-11-20T00:00:00"/>
    <m/>
    <x v="0"/>
    <m/>
  </r>
  <r>
    <s v="Sh. Kuldeep Narayan Additional Sessions Judge"/>
    <s v="Pilot Court"/>
    <s v="District and Sessions Judge, West, THC"/>
    <s v="West"/>
    <x v="11"/>
    <x v="231"/>
    <s v="198/16/0"/>
    <s v="Khyala"/>
    <x v="38"/>
    <s v="SC"/>
    <n v="2016"/>
    <s v="State"/>
    <s v="Vedpal etc"/>
    <x v="33"/>
    <s v="P.E"/>
    <x v="1"/>
    <n v="5"/>
    <s v="PW-ASI Sudarshan was discharged unexamined. He was summoned again for the next date._x000a_Case adjourned for PE._x000a_Both the accused persons were remanded to JC till the next date."/>
    <s v="Ld. Presiding officer was on leave."/>
    <d v="2018-01-08T00:00:00"/>
    <s v="Case was put before the Ld. Link Addl. Sessions Judge."/>
    <d v="2016-08-03T00:00:00"/>
    <m/>
    <x v="0"/>
    <m/>
  </r>
  <r>
    <s v="Sh. Kuldeep Narayan Additional Sessions Judge"/>
    <s v="Pilot Court"/>
    <s v="District and Sessions Judge, West, THC"/>
    <s v="West"/>
    <x v="11"/>
    <x v="231"/>
    <s v="495/2016"/>
    <s v="Nangloi"/>
    <x v="49"/>
    <s v="SC"/>
    <n v="2017"/>
    <s v="State"/>
    <s v="Dharmender @ Kale"/>
    <x v="43"/>
    <s v="P.E"/>
    <x v="1"/>
    <n v="5"/>
    <s v="PW-IO/Inspector Devender Singh was discharged unexamined. He was summoned again for the next date._x000a_Case adjourned for PE._x000a_Accused was remanded to JC till the next date."/>
    <s v="Ld. Presiding officer was on leave."/>
    <d v="2017-12-22T00:00:00"/>
    <s v="Case was put before the Ld. Link Addl. Sessions Judge."/>
    <d v="2017-03-09T00:00:00"/>
    <m/>
    <x v="0"/>
    <m/>
  </r>
  <r>
    <s v="Sh. Kuldeep Narayan Additional Sessions Judge"/>
    <s v="Pilot Court"/>
    <s v="District and Sessions Judge, West, THC"/>
    <s v="West"/>
    <x v="11"/>
    <x v="231"/>
    <s v="471/2017"/>
    <s v="NIHAL VIHAR"/>
    <x v="66"/>
    <s v="SC"/>
    <n v="2017"/>
    <s v="State"/>
    <s v="Rahul Kumar"/>
    <x v="15"/>
    <s v="P.E"/>
    <x v="1"/>
    <n v="5"/>
    <s v="PW-Sheela was discharged unexamined. Exemption on behalf of PW-Banwari Lal was allowed. Both were summoned again for the next date._x000a_Case adjourned for PE._x000a_Accused was remanded to JC till the next date."/>
    <s v="Ld. Presiding officer was on leave."/>
    <d v="2018-01-03T00:00:00"/>
    <s v="Case was put before the Ld. Link Addl. Sessions Judge."/>
    <d v="2017-11-14T00:00:00"/>
    <e v="#VALUE!"/>
    <x v="0"/>
    <m/>
  </r>
  <r>
    <s v="Sh. Kuldeep Narayan Additional Sessions Judge"/>
    <s v="Pilot Court"/>
    <s v="District and Sessions Judge, West, THC"/>
    <s v="West"/>
    <x v="11"/>
    <x v="231"/>
    <m/>
    <m/>
    <x v="13"/>
    <s v="SC"/>
    <n v="2016"/>
    <s v="State"/>
    <s v="Anand &amp; Ors"/>
    <x v="13"/>
    <s v="Order"/>
    <x v="5"/>
    <n v="5"/>
    <s v="Case adjourned for orders."/>
    <s v="Ld. Presiding officer was on leave."/>
    <d v="2017-12-20T00:00:00"/>
    <s v="Case was put before the Ld. Link Addl. Sessions Judge."/>
    <d v="2002-10-18T00:00:00"/>
    <d v="2017-12-23T00:00:00"/>
    <x v="1"/>
    <s v="ACQUITTED"/>
  </r>
  <r>
    <s v="Sh. Kuldeep Narayan Additional Sessions Judge"/>
    <s v="Pilot Court"/>
    <s v="District and Sessions Judge, West, THC"/>
    <s v="West"/>
    <x v="11"/>
    <x v="231"/>
    <s v="336/2013"/>
    <s v="Ranhola"/>
    <x v="22"/>
    <s v="SC"/>
    <n v="2016"/>
    <s v="State"/>
    <s v="Chander Bhan etc"/>
    <x v="19"/>
    <s v="Final Arguments"/>
    <x v="4"/>
    <n v="5"/>
    <s v="Case adjourned for final arguments._x000a_Accused Chander Bhan was remanded to JC till the next date."/>
    <s v="Ld. Presiding officer was on leave."/>
    <d v="2018-01-05T00:00:00"/>
    <s v="Case was put before the Ld. Link Addl. Sessions Judge."/>
    <d v="2014-01-15T00:00:00"/>
    <m/>
    <x v="0"/>
    <m/>
  </r>
  <r>
    <s v="Sh. Kuldeep Narayan Additional Sessions Judge"/>
    <s v="Pilot Court"/>
    <s v="District and Sessions Judge, West, THC"/>
    <s v="West"/>
    <x v="11"/>
    <x v="232"/>
    <s v="178/2017"/>
    <s v="Mundka"/>
    <x v="62"/>
    <s v="SC"/>
    <n v="2017"/>
    <s v="State"/>
    <s v="Deepak &amp; Anr"/>
    <x v="28"/>
    <s v="Charge"/>
    <x v="0"/>
    <n v="20"/>
    <s v="Order on charge was not passed as it was informed that supplementary charge-sheet against another accused namely Promila had been filed before the Ld. M.M who sent the case to Ld. District Judge which is fixed for 14.12.2017. It was also informed by the I.O that another accused Ravi has been arrested and he needed time to investigate role of accused Ravi. _x000a_Case was adjourned for order on charge._x000a_Accused persons were remanded to J.C till next date."/>
    <s v="Supplementary charge-sheet of accused Promila was not received."/>
    <d v="2017-12-18T00:00:00"/>
    <m/>
    <d v="2017-11-03T00:00:00"/>
    <m/>
    <x v="0"/>
    <m/>
  </r>
  <r>
    <s v="Sh. Kuldeep Narayan Additional Sessions Judge"/>
    <s v="Pilot Court"/>
    <s v="District and Sessions Judge, West, THC"/>
    <s v="West"/>
    <x v="11"/>
    <x v="232"/>
    <s v="326/2016"/>
    <s v="Vikas Puri"/>
    <x v="7"/>
    <s v="SC"/>
    <n v="2016"/>
    <s v="State"/>
    <s v="Nasir @ Poli etc"/>
    <x v="7"/>
    <s v="P.E"/>
    <x v="1"/>
    <n v="120"/>
    <s v="PW-21 Dr Bishan Singh examined and discharged._x000a_PW-20 Vikas Sethi crossexamined on behalf of 6 accused persons. His cross-examination on behalf of 4 accused persons deferred. He was bound-down for the next date._x000a_Arguments on the application for release of motorcycle on Superdari were heard. The application was considered and allowed._x000a_One more PW was summoned for the next date._x000a_Accused persons were remanded to J.C till next date."/>
    <s v="Ld. counsels for accused persons were not present."/>
    <d v="2018-01-05T00:00:00"/>
    <m/>
    <d v="2016-08-31T00:00:00"/>
    <m/>
    <x v="0"/>
    <m/>
  </r>
  <r>
    <s v="Sh. Kuldeep Narayan Additional Sessions Judge"/>
    <s v="Pilot Court"/>
    <s v="District and Sessions Judge, West, THC"/>
    <s v="West"/>
    <x v="11"/>
    <x v="232"/>
    <s v="557/2016"/>
    <s v="NIHAL VIHAR"/>
    <x v="1"/>
    <s v="SC"/>
    <n v="2016"/>
    <s v="State"/>
    <s v="Manish Kumar etc"/>
    <x v="1"/>
    <s v="P.E"/>
    <x v="1"/>
    <n v="45"/>
    <s v="PW-16 Sh. Sukhveer Singh examined and discharged. IO sent request for exemption from personal appearance which was considered and allowed._x000a_IO was summoned for the next date._x000a_Case was adjourned for P.E_x000a_Accused persons were remanded to J.C till next date."/>
    <s v="No other PW was present."/>
    <d v="2018-01-04T00:00:00"/>
    <m/>
    <d v="2016-11-05T00:00:00"/>
    <m/>
    <x v="0"/>
    <m/>
  </r>
  <r>
    <s v="Sh. Kuldeep Narayan Additional Sessions Judge"/>
    <s v="Pilot Court"/>
    <s v="District and Sessions Judge, West, THC"/>
    <s v="West"/>
    <x v="11"/>
    <x v="232"/>
    <s v="298/2012"/>
    <s v="Hari Nagar"/>
    <x v="5"/>
    <s v="SC"/>
    <n v="2016"/>
    <s v="State"/>
    <s v="Hari Om"/>
    <x v="5"/>
    <s v="Final Arguments"/>
    <x v="4"/>
    <n v="10"/>
    <s v="Since evidence of one witness in case titled State V. Nasir etc was being recorded which was likely continue even after lunch, arguments could not be heard in the present case_x000a_Case adjourned for final arguments._x000a_Accused was remanded to J.C till next date."/>
    <s v="Paucity of time"/>
    <d v="2018-01-09T00:00:00"/>
    <m/>
    <d v="2012-12-20T00:00:00"/>
    <m/>
    <x v="0"/>
    <m/>
  </r>
  <r>
    <s v="Sh. Kuldeep Narayan Additional Sessions Judge"/>
    <s v="Pilot Court"/>
    <s v="District and Sessions Judge, West, THC"/>
    <s v="West"/>
    <x v="11"/>
    <x v="232"/>
    <s v="285/2017"/>
    <s v="Khyala"/>
    <x v="71"/>
    <s v="SC"/>
    <n v="2017"/>
    <s v="State"/>
    <s v="Subhash @ Gaurav"/>
    <x v="56"/>
    <s v="Charge"/>
    <x v="0"/>
    <n v="10"/>
    <s v="Accused submitted that he needs time engage a private counsel._x000a_Case was adjourned for arguments on charge._x000a_Accused remanded to J.C till next date."/>
    <s v="Accused has not engaged any counsel."/>
    <d v="2017-12-22T00:00:00"/>
    <s v="Fresh case received by assignment today."/>
    <d v="2017-12-13T00:00:00"/>
    <m/>
    <x v="0"/>
    <m/>
  </r>
  <r>
    <s v="Sh. Kuldeep Narayan Additional Sessions Judge"/>
    <s v="Pilot Court"/>
    <s v="District and Sessions Judge, West, THC"/>
    <s v="West"/>
    <x v="11"/>
    <x v="233"/>
    <s v="265/2017"/>
    <s v="Ranhola"/>
    <x v="61"/>
    <s v="SC"/>
    <n v="2017"/>
    <s v="State"/>
    <s v="Amit Kumar etc."/>
    <x v="52"/>
    <s v="Charge"/>
    <x v="0"/>
    <n v="15"/>
    <s v="Ld. counsel for accused persons submitted that charge-sheet against accused Rohit has been filed in the court of Ld. M.M who has sent the same to Ld. District Judge, West for 15.12.2017 which was likely to be marked to this court. He further submitted that he has moved a transfer application of the case pertaining to other accused namely Ashish which has been fixed for 11.1.2018._x000a_In view of the submission, the case was adjourned for arguments._x000a_Accused persons were remanded to J.C till next date."/>
    <s v="Ld. counsel for accused persons sought time to address the arguments."/>
    <d v="2018-01-03T00:00:00"/>
    <m/>
    <d v="2017-10-13T00:00:00"/>
    <m/>
    <x v="0"/>
    <m/>
  </r>
  <r>
    <s v="Sh. Kuldeep Narayan Additional Sessions Judge"/>
    <s v="Pilot Court"/>
    <s v="District and Sessions Judge, West, THC"/>
    <s v="West"/>
    <x v="11"/>
    <x v="233"/>
    <s v="840/2016"/>
    <s v="Ranhola"/>
    <x v="48"/>
    <s v="SC"/>
    <n v="2017"/>
    <s v="State"/>
    <s v="Sandeep Sehrawat Etc"/>
    <x v="9"/>
    <s v="P.E"/>
    <x v="1"/>
    <n v="75"/>
    <s v="IO and PW SI Jasbir Malik sent written request for exemption from personal appearance which was considered and allowed._x000a_PW Ct Deepak was discharged unexamined as his testimony could not be recorded in the absence of FSL result. SHO PS Ranhola was directed to file FSL result by next date._x000a_PW-27 Ct. Rajeev was further cross-examined. His cross-examination on behalf of accused Jitender was deferred due to paucity of time. He was bound-down for the next date._x000a_PW SI Jasbir Malik was summoned for the next date._x000a_Case was adjourned for P.E_x000a_Accused persons were remanded to J.C till next date."/>
    <s v="Paucity of time._x000a_FSL result not filed."/>
    <d v="2018-01-12T00:00:00"/>
    <m/>
    <d v="2017-02-17T00:00:00"/>
    <m/>
    <x v="0"/>
    <m/>
  </r>
  <r>
    <s v="Sh. Kuldeep Narayan Additional Sessions Judge"/>
    <s v="Pilot Court"/>
    <s v="District and Sessions Judge, West, THC"/>
    <s v="West"/>
    <x v="11"/>
    <x v="233"/>
    <s v="854/2016"/>
    <s v="NIHAL VIHAR"/>
    <x v="50"/>
    <s v="SC"/>
    <n v="2017"/>
    <s v="State"/>
    <s v="Shamshad @ Salman &amp; Ors."/>
    <x v="44"/>
    <s v="P.E"/>
    <x v="1"/>
    <n v="60"/>
    <s v="PW-6 Rahul Sharma was cross-examined and discharged I.O sought time to file supplementary charge-sheet as FSL result was not obtained. IO was directed to file the same on the next date._x000a_PW Salauddin was absent B/W was issued against him. However, later on PW Salauddin appeared and B/W was cancelled accordingly on his request. He was bound-down for the next date. _x000a_Two more PWs were summoned for the next date._x000a_Accused persons were remanded to J.C till next date."/>
    <s v="IO sought time to file FSL result. PW Salauddin did not appear on time."/>
    <d v="2018-01-09T00:00:00"/>
    <m/>
    <d v="2017-03-09T00:00:00"/>
    <m/>
    <x v="0"/>
    <m/>
  </r>
  <r>
    <s v="Sh. Kuldeep Narayan Additional Sessions Judge"/>
    <s v="Pilot Court"/>
    <s v="District and Sessions Judge, West, THC"/>
    <s v="West"/>
    <x v="11"/>
    <x v="233"/>
    <s v="542/2016"/>
    <s v="Anand Parbat"/>
    <x v="55"/>
    <s v="SC"/>
    <n v="2017"/>
    <s v="State"/>
    <s v="Durga @ Darga"/>
    <x v="15"/>
    <s v="P.E"/>
    <x v="1"/>
    <n v="60"/>
    <s v="IO sent written request for exemption from personal appearance which was considered and allowed._x000a_PW-11 Ct. Harsh was examined and discharged._x000a_PW Sonu was discharged unexamined due to paucity of time as two cases were listed for final arguments. He was bound-down for the next date._x000a_Case was adjourned for P.E_x000a_Accused persons were remanded to J.C till next date."/>
    <s v="Paucity of time."/>
    <d v="2018-01-10T00:00:00"/>
    <m/>
    <d v="2017-03-23T00:00:00"/>
    <m/>
    <x v="0"/>
    <m/>
  </r>
  <r>
    <s v="Sh. Kuldeep Narayan Additional Sessions Judge"/>
    <s v="Pilot Court"/>
    <s v="District and Sessions Judge, West, THC"/>
    <s v="West"/>
    <x v="11"/>
    <x v="233"/>
    <s v="115/2012"/>
    <s v="Mundka"/>
    <x v="11"/>
    <s v="SC"/>
    <n v="2016"/>
    <s v="State"/>
    <s v="Vikrant etc"/>
    <x v="11"/>
    <s v="Final Arguments"/>
    <x v="4"/>
    <n v="10"/>
    <s v="It was submitted by Ld. Counsel for Vikrant that they have already concluded their arguments. As per record, arguments on behalf of accused Rohit Sharma were to be advanced. None appeared on behalf of accused Rohit Sharma._x000a_Last and final opportunity given to accused Rohit Sharma for addressing the arguments._x000a_Case was adjourned for final arguments._x000a_Accused persons were remanded to J.C till next date."/>
    <s v="Ld. counsels for accused Rohit Sharma and Sandeep were not present."/>
    <d v="2018-01-11T00:00:00"/>
    <m/>
    <d v="2012-09-28T00:00:00"/>
    <m/>
    <x v="0"/>
    <m/>
  </r>
  <r>
    <s v="Sh. Kuldeep Narayan Additional Sessions Judge"/>
    <s v="Pilot Court"/>
    <s v="District and Sessions Judge, West, THC"/>
    <s v="West"/>
    <x v="11"/>
    <x v="233"/>
    <m/>
    <m/>
    <x v="20"/>
    <s v="SC"/>
    <n v="2016"/>
    <s v="State"/>
    <s v="Gopal Singh"/>
    <x v="2"/>
    <s v="Final Arguments"/>
    <x v="4"/>
    <n v="90"/>
    <s v="Part arguments heard on behalf of State._x000a_Accused persons were directed to furnish bail bonds under Section 437A Cr.P.C on the next date._x000a_Case was adjourned for final arguments._x000a_Accused Gopal was remanded to J.C till next date."/>
    <s v="Arguments were not concluded today."/>
    <d v="2017-12-18T00:00:00"/>
    <m/>
    <d v="2016-11-28T00:00:00"/>
    <d v="2018-01-30T00:00:00"/>
    <x v="1"/>
    <s v="ACQUITTED"/>
  </r>
  <r>
    <s v="Sh. Kuldeep Narayan Additional Sessions Judge"/>
    <s v="Pilot Court"/>
    <s v="District and Sessions Judge, West, THC"/>
    <s v="West"/>
    <x v="11"/>
    <x v="234"/>
    <s v="677/2016"/>
    <s v="Tilak Nagar"/>
    <x v="45"/>
    <s v="SC"/>
    <n v="2017"/>
    <s v="State"/>
    <s v="Shamsher Singh @ Shera etc"/>
    <x v="39"/>
    <s v="P.E"/>
    <x v="1"/>
    <n v="5"/>
    <s v="Matter was put up before the Ld. Link ASJ._x000a_PW-12 Manmeet Singh and PW Sukhvinder Singh were discharged un-examined. Both the PWs were bound down for the next date._x000a_Case adjourned for P.E_x000a_Accused Shamsher Singh was remanded to J.C till next date."/>
    <s v="Ld. P.O was on leave"/>
    <d v="2018-01-15T00:00:00"/>
    <s v="Case was put before the Ld. Link Addl. Sessions Judge."/>
    <d v="2017-01-12T00:00:00"/>
    <m/>
    <x v="0"/>
    <m/>
  </r>
  <r>
    <s v="Sh. Kuldeep Narayan Additional Sessions Judge"/>
    <s v="Pilot Court"/>
    <s v="District and Sessions Judge, West, THC"/>
    <s v="West"/>
    <x v="11"/>
    <x v="234"/>
    <s v="838/2016"/>
    <s v="NIHAL VIHAR"/>
    <x v="58"/>
    <s v="SC"/>
    <n v="2017"/>
    <s v="State"/>
    <s v="Pappu @ Kabir"/>
    <x v="15"/>
    <s v="P.E"/>
    <x v="1"/>
    <n v="5"/>
    <s v="Matter was put up before the Ld. Link ASJ._x000a_PW ASI Hawa Singh was discharged un-examined. Fresh summons issued to PW ASI Hawa Signh and IO for the next date._x000a_Case adjourned for P.E_x000a_Accused was remanded to J.C till next date."/>
    <s v="Ld. P.O was on leave"/>
    <d v="2018-01-11T00:00:00"/>
    <s v="Case was put before the Ld. Link Addl. Sessions Judge."/>
    <d v="2017-04-17T00:00:00"/>
    <m/>
    <x v="0"/>
    <m/>
  </r>
  <r>
    <s v="Sh. Kuldeep Narayan Additional Sessions Judge"/>
    <s v="Pilot Court"/>
    <s v="District and Sessions Judge, West, THC"/>
    <s v="West"/>
    <x v="11"/>
    <x v="234"/>
    <s v="214/2011"/>
    <s v="Ranhola"/>
    <x v="10"/>
    <s v="SC"/>
    <n v="2016"/>
    <s v="State"/>
    <s v="Ravinder @ Solanki etc"/>
    <x v="10"/>
    <s v="D.E"/>
    <x v="3"/>
    <n v="5"/>
    <s v="Matter was put up before the Ld. Link ASJ._x000a_DW Satish Sharma and DW Ravinder Sharma were discharged unexamined._x000a_Case adjourned for DE._x000a_Accused persons were remanded to J.C till next date."/>
    <s v="Ld. P.O was on leave"/>
    <d v="2018-01-02T00:00:00"/>
    <s v="Case was put before the Ld. Link Addl. Sessions Judge."/>
    <d v="2012-02-16T00:00:00"/>
    <m/>
    <x v="0"/>
    <m/>
  </r>
  <r>
    <s v="Sh. Kuldeep Narayan Additional Sessions Judge"/>
    <s v="Pilot Court"/>
    <s v="District and Sessions Judge, West, THC"/>
    <s v="West"/>
    <x v="11"/>
    <x v="234"/>
    <m/>
    <m/>
    <x v="23"/>
    <s v="SC"/>
    <n v="2016"/>
    <s v="State"/>
    <s v="Hira Lal &amp; etc"/>
    <x v="2"/>
    <s v="Final Arguments"/>
    <x v="4"/>
    <n v="5"/>
    <s v="Matter was put up before the Ld. Link ASJ._x000a_Case was adjourned for final arguments._x000a_Accused persons were remanded to J.C till next date."/>
    <s v="Ld. P.O was on leave"/>
    <d v="2018-01-04T00:00:00"/>
    <s v="Case was put before the Ld. Link Addl. Sessions Judge."/>
    <d v="2012-09-10T00:00:00"/>
    <d v="2018-03-17T00:00:00"/>
    <x v="1"/>
    <s v="ACQUITTED"/>
  </r>
  <r>
    <s v="Sh. Kuldeep Narayan Additional Sessions Judge"/>
    <s v="Pilot Court"/>
    <s v="District and Sessions Judge, West, THC"/>
    <s v="West"/>
    <x v="11"/>
    <x v="235"/>
    <s v="178/2017"/>
    <s v="Mundka"/>
    <x v="62"/>
    <s v="SC"/>
    <n v="2017"/>
    <s v="State"/>
    <s v="Deepak &amp; Anr"/>
    <x v="28"/>
    <s v="Charge"/>
    <x v="0"/>
    <m/>
    <s v="Case adjourned for order on charge._x000a_Accused persons Deepak and Jagbir were remanded to JC till the next date."/>
    <s v="Ld. Presiding officer was on leave."/>
    <d v="2017-12-20T00:00:00"/>
    <s v="Case was put before the Ld. Link Addl. Sessions Judge."/>
    <d v="2017-11-03T00:00:00"/>
    <m/>
    <x v="0"/>
    <m/>
  </r>
  <r>
    <s v="Sh. Kuldeep Narayan Additional Sessions Judge"/>
    <s v="Pilot Court"/>
    <s v="District and Sessions Judge, West, THC"/>
    <s v="West"/>
    <x v="11"/>
    <x v="235"/>
    <s v="412/2016"/>
    <s v="NIHAL VIHAR"/>
    <x v="44"/>
    <s v="SC"/>
    <n v="2016"/>
    <s v="State"/>
    <s v="Pardeep Sharma"/>
    <x v="15"/>
    <s v="P.E"/>
    <x v="1"/>
    <m/>
    <s v="Summons sent to IO received with request which was allowed._x000a_PW-ASI Sushil Kumar was discharged unexamined as the Ld.PO was on leave. He was summoned again for the next date._x000a_Case adjourned for prosecution evidence._x000a_Accused was remanded to JC till the next date."/>
    <s v="Ld. Presiding officer was on leave."/>
    <d v="2018-01-15T00:00:00"/>
    <s v="Case was put before the Ld. Link Addl. Sessions Judge."/>
    <d v="2016-09-15T00:00:00"/>
    <m/>
    <x v="0"/>
    <m/>
  </r>
  <r>
    <s v="Sh. Kuldeep Narayan Additional Sessions Judge"/>
    <s v="Pilot Court"/>
    <s v="District and Sessions Judge, West, THC"/>
    <s v="West"/>
    <x v="11"/>
    <x v="235"/>
    <s v="793/2016"/>
    <s v="Ranhola"/>
    <x v="47"/>
    <s v="SC"/>
    <n v="2017"/>
    <s v="State"/>
    <s v="Dev Sharan"/>
    <x v="41"/>
    <s v="P.E"/>
    <x v="1"/>
    <m/>
    <s v="Summons sent to PW-SI Praveen Kumar and IO received with requests which are allowed. Both were summoned for the next date._x000a_Case adjourned for prosecution evidence._x000a_Accused was remanded to JC till the next date."/>
    <s v="Ld. Presiding officer was on leave."/>
    <d v="2018-01-16T00:00:00"/>
    <s v="Case was put before the Ld. Link Addl. Sessions Judge."/>
    <d v="2017-02-10T00:00:00"/>
    <m/>
    <x v="0"/>
    <m/>
  </r>
  <r>
    <s v="Sh. Kuldeep Narayan Additional Sessions Judge"/>
    <s v="Pilot Court"/>
    <s v="District and Sessions Judge, West, THC"/>
    <s v="West"/>
    <x v="11"/>
    <x v="235"/>
    <s v="563/2014"/>
    <s v="Rajouri Garden"/>
    <x v="32"/>
    <s v="SC"/>
    <n v="2016"/>
    <s v="State"/>
    <s v="Rohit Kumar etc"/>
    <x v="26"/>
    <s v="Final Arguments"/>
    <x v="4"/>
    <m/>
    <s v="Case adjourned for consideration of the application u/s 340 Cr.P.C moved on 28.11.2017 as well as final arguments._x000a_Accused persons Rohit Kumar, Shashi and Ramesh were remanded to JC."/>
    <s v="Ld. Presiding officer was on leave."/>
    <d v="2018-01-11T00:00:00"/>
    <s v="Case was put before the Ld. Link Addl. Sessions Judge."/>
    <d v="2014-08-23T00:00:00"/>
    <m/>
    <x v="0"/>
    <m/>
  </r>
  <r>
    <s v="Sh. Kuldeep Narayan Additional Sessions Judge"/>
    <s v="Pilot Court"/>
    <s v="District and Sessions Judge, West, THC"/>
    <s v="West"/>
    <x v="11"/>
    <x v="235"/>
    <m/>
    <m/>
    <x v="20"/>
    <s v="SC"/>
    <n v="2016"/>
    <s v="State"/>
    <s v="Gopal Singh"/>
    <x v="2"/>
    <s v="Final Arguments"/>
    <x v="4"/>
    <m/>
    <s v="Case adjourned for final arguments._x000a_Accused was remanded to JC."/>
    <s v="Ld. Presiding officer was on leave."/>
    <d v="2017-12-20T00:00:00"/>
    <s v="Case was put before the Ld. Link Addl. Sessions Judge."/>
    <d v="2016-11-28T00:00:00"/>
    <d v="2018-01-30T00:00:00"/>
    <x v="1"/>
    <s v="ACQUITTED"/>
  </r>
  <r>
    <s v="Sh. Kuldeep Narayan Additional Sessions Judge"/>
    <s v="Pilot Court"/>
    <s v="District and Sessions Judge, West, THC"/>
    <s v="West"/>
    <x v="11"/>
    <x v="235"/>
    <s v="585/2017"/>
    <s v="Ranhola"/>
    <x v="72"/>
    <s v="SC"/>
    <n v="2018"/>
    <s v="State"/>
    <s v="Chander Pal &amp; Ors"/>
    <x v="2"/>
    <s v="Charge"/>
    <x v="0"/>
    <m/>
    <s v="Case adjourned for consideration._x000a_Accused persons remanded to J.C till next date."/>
    <s v="Ld. Presiding officer was on leave."/>
    <d v="2017-12-21T00:00:00"/>
    <s v="Fresh case received by assignment today."/>
    <d v="2017-12-23T00:00:00"/>
    <m/>
    <x v="0"/>
    <m/>
  </r>
  <r>
    <s v="Sh. Kuldeep Narayan Additional Sessions Judge"/>
    <s v="Pilot Court"/>
    <s v="District and Sessions Judge, West, THC"/>
    <s v="West"/>
    <x v="11"/>
    <x v="236"/>
    <s v="313/2016"/>
    <s v="Khyala"/>
    <x v="0"/>
    <s v="SC"/>
    <n v="2016"/>
    <s v="State"/>
    <s v="Sanjay Kr. Sahu &amp; Ors"/>
    <x v="0"/>
    <s v="P.E"/>
    <x v="1"/>
    <n v="3"/>
    <s v="PW IO Inspector Sunil Kumar was absent as he was stated to be on medical leave. Only I.O remained to be examined, case was adjourned._x000a_Fresh summon was issued to the I.O Inspector Sunil Kumar for the next date._x000a_Case was adjourned for P.E_x000a_Accused persons were remanded to J.C till next date."/>
    <s v="PW I.O Inspector Sunil Kumar was absent."/>
    <d v="2018-01-16T00:00:00"/>
    <m/>
    <d v="2016-10-26T00:00:00"/>
    <m/>
    <x v="0"/>
    <m/>
  </r>
  <r>
    <s v="Sh. Kuldeep Narayan Additional Sessions Judge"/>
    <s v="Pilot Court"/>
    <s v="District and Sessions Judge, West, THC"/>
    <s v="West"/>
    <x v="11"/>
    <x v="236"/>
    <s v="746/2016"/>
    <s v="Hari Nagar"/>
    <x v="57"/>
    <s v="SC"/>
    <n v="2017"/>
    <s v="State"/>
    <s v="Sagar etc"/>
    <x v="2"/>
    <s v="P.E"/>
    <x v="1"/>
    <n v="46"/>
    <s v="Summon sent to IO and first IO received with requests which were allowed._x000a_PW-6 Kamla Devi was examined and discharged._x000a_Case adjourned for PE._x000a_Three PWS were summoned for the next date._x000a_Accused persons were remanded to JC till the next date."/>
    <s v="No PW was present."/>
    <d v="2017-01-05T00:00:00"/>
    <m/>
    <d v="2017-04-01T00:00:00"/>
    <m/>
    <x v="0"/>
    <m/>
  </r>
  <r>
    <s v="Sh. Kuldeep Narayan Additional Sessions Judge"/>
    <s v="Pilot Court"/>
    <s v="District and Sessions Judge, West, THC"/>
    <s v="West"/>
    <x v="11"/>
    <x v="236"/>
    <s v="395/2017"/>
    <s v="NIHAL VIHAR"/>
    <x v="64"/>
    <s v="SC"/>
    <n v="2017"/>
    <s v="State"/>
    <s v="Avdesh &amp; Ors."/>
    <x v="0"/>
    <s v="P.E"/>
    <x v="1"/>
    <n v="30"/>
    <s v="Summons sent to IO received with request which was allowed._x000a_PW- Brijesh was examined and discharged._x000a_Due to paucity of time, PW-Shri Bhushan was discharged unexamined. He was bound down for the next date._x000a_Case adjourned for PE._x000a_Accused were remanded to JC till the next date."/>
    <s v="Paucity of time."/>
    <d v="2018-01-10T00:00:00"/>
    <m/>
    <d v="2017-10-25T00:00:00"/>
    <m/>
    <x v="0"/>
    <m/>
  </r>
  <r>
    <s v="Sh. Kuldeep Narayan Additional Sessions Judge"/>
    <s v="Pilot Court"/>
    <s v="District and Sessions Judge, West, THC"/>
    <s v="West"/>
    <x v="11"/>
    <x v="236"/>
    <s v="182/2017"/>
    <s v="Mundka"/>
    <x v="65"/>
    <s v="SC"/>
    <n v="2017"/>
    <s v="State"/>
    <s v="Sunny"/>
    <x v="15"/>
    <s v="P.E"/>
    <x v="1"/>
    <n v="120"/>
    <s v="PW-1 Sushil Kumar was examined-in-chief and partly cross-examined._x000a_Counsel for accused made a statement thereby not disputing the genuineness of certain documents. Accordingly, ASI Daulat Rana, ASI Devender, Ct. Subhah and Dr. Munish Wadhwan were dropped from the list of witnesses._x000a_Case adjourned for PE._x000a_Three PWS were summoned for the next date._x000a_Accused was remanded to JC till the next date."/>
    <s v="No other PW was present."/>
    <d v="2018-01-16T00:00:00"/>
    <m/>
    <d v="2017-11-14T00:00:00"/>
    <m/>
    <x v="0"/>
    <m/>
  </r>
  <r>
    <s v="Sh. Kuldeep Narayan Additional Sessions Judge"/>
    <s v="Pilot Court"/>
    <s v="District and Sessions Judge, West, THC"/>
    <s v="West"/>
    <x v="11"/>
    <x v="236"/>
    <s v="92/2010"/>
    <s v="NIHAL VIHAR"/>
    <x v="24"/>
    <s v="SC"/>
    <n v="2016"/>
    <s v="State"/>
    <s v="Vidhya Sagar etc"/>
    <x v="20"/>
    <s v="Final Arguments"/>
    <x v="4"/>
    <n v="25"/>
    <s v="Adjournment was prayed on behalf of the accused K.K.Maheshwari stating that the main counsel was not present. Request was allowed._x000a_Case was adjourned for final arguments._x000a_Accused persons were remanded to J.C till next date._x000a_Arguments on interim bail application of accused Gulab Singh were heard which was considered and allowed. Accused was admitted to bail for a period of one month on his furnishing personal bond of Rs. One lakh with two sureties in the amount of Rs.50,000/ each."/>
    <s v="Ld. counsel for accused K.K. Maheshwari was not present."/>
    <d v="2018-01-08T00:00:00"/>
    <m/>
    <d v="2010-11-20T00:00:00"/>
    <m/>
    <x v="0"/>
    <m/>
  </r>
  <r>
    <s v="Sh. Kuldeep Narayan Additional Sessions Judge"/>
    <s v="Pilot Court"/>
    <s v="District and Sessions Judge, West, THC"/>
    <s v="West"/>
    <x v="11"/>
    <x v="236"/>
    <s v="226/2011"/>
    <s v="Moti Nagar"/>
    <x v="42"/>
    <s v="SC"/>
    <n v="2016"/>
    <s v="State"/>
    <s v="Sant Sharan Nehra etc"/>
    <x v="37"/>
    <s v="Final Arguments"/>
    <x v="4"/>
    <n v="1"/>
    <s v="Adjournment was prayed on behalf of accused Sant Saran Nehra stating that the main counsel was busy in Dwarka Courts. Counsels for other two accused persons were not present._x000a_Case was adjourned for final argument._x000a_Accused persons were remanded to J.C till next date."/>
    <s v="Counsel for accused Sant Saran Nehra was not present."/>
    <d v="2018-01-18T00:00:00"/>
    <s v="Date was given at request of the counsel as the main counsel was busy in other courts earlier to this date in January,2018."/>
    <d v="2012-02-10T00:00:00"/>
    <m/>
    <x v="0"/>
    <m/>
  </r>
  <r>
    <s v="Sh. Kuldeep Narayan Additional Sessions Judge"/>
    <s v="Pilot Court"/>
    <s v="District and Sessions Judge, West, THC"/>
    <s v="West"/>
    <x v="11"/>
    <x v="236"/>
    <s v="178/2017"/>
    <s v="Mundka"/>
    <x v="62"/>
    <s v="SC"/>
    <n v="2017"/>
    <s v="State"/>
    <s v="Deepak &amp; Anr"/>
    <x v="28"/>
    <s v="Charge"/>
    <x v="0"/>
    <n v="5"/>
    <s v="IO Inspector Suresh Kumar sent request for exemption from personal appearance which was considered and allowed. Fresh summon was issued to him._x000a_Case was adjourned for order on charge on 8.1.2018._x000a_Accused persons were remanded to J.C till next date."/>
    <s v="Ld. P.O was on leave"/>
    <d v="2018-01-08T00:00:00"/>
    <s v="Case was put before the Ld. Link Addl. Sessions Judge."/>
    <d v="2017-11-03T00:00:00"/>
    <m/>
    <x v="0"/>
    <m/>
  </r>
  <r>
    <s v="Sh. Kuldeep Narayan Additional Sessions Judge"/>
    <s v="Pilot Court"/>
    <s v="District and Sessions Judge, West, THC"/>
    <s v="West"/>
    <x v="11"/>
    <x v="236"/>
    <s v="331/2016"/>
    <s v="Anand Parbat"/>
    <x v="41"/>
    <s v="SC"/>
    <n v="2016"/>
    <s v="State"/>
    <s v="Dharam Singh @ Billa"/>
    <x v="15"/>
    <s v="P.E"/>
    <x v="1"/>
    <n v="5"/>
    <s v="PW Ct Ajay Kumar and SI Karan Pal Singh sent request for exemption which was considered and allowed. Fresh summons were issued to them for next date._x000a_IO was also summoned for the next date._x000a_Case was adjourned for P.E._x000a_Accused was remanded to J.C till next date."/>
    <s v="Ld. P.O was on leave"/>
    <d v="2018-01-15T00:00:00"/>
    <s v="Case was put before the Ld. Link Addl. Sessions Judge."/>
    <d v="2016-11-04T00:00:00"/>
    <m/>
    <x v="0"/>
    <m/>
  </r>
  <r>
    <s v="Sh. Kuldeep Narayan Additional Sessions Judge"/>
    <s v="Pilot Court"/>
    <s v="District and Sessions Judge, West, THC"/>
    <s v="West"/>
    <x v="11"/>
    <x v="236"/>
    <s v="585/2016"/>
    <s v="Ranhola"/>
    <x v="2"/>
    <s v="SC"/>
    <n v="2016"/>
    <s v="State"/>
    <s v="Amit @ Meeta &amp; Ors."/>
    <x v="2"/>
    <s v="P.E"/>
    <x v="1"/>
    <n v="5"/>
    <s v="PW-18 SI Braham Prakash was present who was discharged unexamined._x000a_Fresh summons ordered to be issued to him for next date._x000a_Case was adjourned for P.E._x000a_Accused persons were remanded to J.C till next date."/>
    <s v="Ld. P.O was on leave"/>
    <d v="2018-01-12T00:00:00"/>
    <s v="Case was put before the Ld. Link Addl. Sessions Judge."/>
    <d v="2016-11-17T00:00:00"/>
    <m/>
    <x v="0"/>
    <m/>
  </r>
  <r>
    <s v="Sh. Kuldeep Narayan Additional Sessions Judge"/>
    <s v="Pilot Court"/>
    <s v="District and Sessions Judge, West, THC"/>
    <s v="West"/>
    <x v="11"/>
    <x v="236"/>
    <m/>
    <m/>
    <x v="13"/>
    <s v="SC"/>
    <n v="2016"/>
    <s v="State"/>
    <s v="Anand &amp; Ors"/>
    <x v="13"/>
    <s v="Order"/>
    <x v="5"/>
    <n v="5"/>
    <s v="Case adjourned for orders."/>
    <s v="Ld. P.O was on leave"/>
    <d v="2018-12-23T00:00:00"/>
    <s v="Case was put before the Ld. Link Addl. Sessions Judge."/>
    <d v="2002-10-18T00:00:00"/>
    <d v="2017-12-23T00:00:00"/>
    <x v="1"/>
    <s v="ACQUITTED"/>
  </r>
  <r>
    <s v="Sh. Kuldeep Narayan Additional Sessions Judge"/>
    <s v="Pilot Court"/>
    <s v="District and Sessions Judge, West, THC"/>
    <s v="West"/>
    <x v="11"/>
    <x v="236"/>
    <s v="110/2009"/>
    <s v="Khyala"/>
    <x v="3"/>
    <s v="SC"/>
    <n v="2016"/>
    <s v="State"/>
    <s v="Raj Kumar @ Gujjar"/>
    <x v="3"/>
    <s v="Final Arguments"/>
    <x v="4"/>
    <n v="5"/>
    <s v="Matter was adjourned for final arguments._x000a_Accused persons were remanded to J.C till next date."/>
    <s v="Ld. P.O was on leave"/>
    <d v="2018-01-17T00:00:00"/>
    <s v="Case was put before the Ld. Link Addl. Sessions Judge."/>
    <d v="2009-09-11T00:00:00"/>
    <m/>
    <x v="0"/>
    <m/>
  </r>
  <r>
    <s v="Sh. Kuldeep Narayan Additional Sessions Judge"/>
    <s v="Pilot Court"/>
    <s v="District and Sessions Judge, West, THC"/>
    <s v="West"/>
    <x v="11"/>
    <x v="236"/>
    <m/>
    <m/>
    <x v="51"/>
    <s v="SC"/>
    <n v="2016"/>
    <s v="State"/>
    <s v="Arshdeep @ Puneet etc"/>
    <x v="15"/>
    <s v="Final Arguments"/>
    <x v="4"/>
    <n v="5"/>
    <s v="Matter was adjourned for final arguments._x000a_Accused was remanded to JC till next date."/>
    <s v="Ld. P.O was on leave"/>
    <d v="2018-01-08T00:00:00"/>
    <s v="Case was put before the Ld. Link Addl. Sessions Judge."/>
    <d v="2009-11-23T00:00:00"/>
    <d v="2018-02-28T00:00:00"/>
    <x v="1"/>
    <s v="CONVICTED and FINED"/>
  </r>
  <r>
    <s v="Sh. Kuldeep Narayan Additional Sessions Judge"/>
    <s v="Pilot Court"/>
    <s v="District and Sessions Judge, West, THC"/>
    <s v="West"/>
    <x v="11"/>
    <x v="236"/>
    <m/>
    <m/>
    <x v="20"/>
    <s v="SC"/>
    <n v="2016"/>
    <s v="State"/>
    <s v="Gopal Singh etc"/>
    <x v="2"/>
    <s v="Final Arguments"/>
    <x v="4"/>
    <n v="5"/>
    <s v="Matter was adjourned for final arguments._x000a_Accused Gopal Singh was remanded to JC till next date."/>
    <s v="Ld. P.O was on leave"/>
    <d v="2018-01-05T00:00:00"/>
    <s v="Case was put before the Ld. Link Addl. Sessions Judge."/>
    <d v="2016-11-28T00:00:00"/>
    <d v="2018-01-30T00:00:00"/>
    <x v="1"/>
    <s v="ACQUITTED"/>
  </r>
  <r>
    <s v="Sh. Kuldeep Narayan Additional Sessions Judge"/>
    <s v="Pilot Court"/>
    <s v="District and Sessions Judge, West, THC"/>
    <s v="West"/>
    <x v="11"/>
    <x v="237"/>
    <s v="382/2017"/>
    <s v="Ranhola"/>
    <x v="68"/>
    <s v="SC"/>
    <n v="2017"/>
    <s v="State"/>
    <s v="Net Ram &amp; Ors"/>
    <x v="53"/>
    <s v="Charge"/>
    <x v="0"/>
    <n v="5"/>
    <s v="Case adjourned for further arguments on charge._x000a_Accused persons namely, Net Ram, Ajay Kumar Yadav and Rakesh Rawat remanded to JC till the next date."/>
    <s v="Ld. P.O was on medical leave w.e.f 20.12.2017 to 22.12.2017."/>
    <d v="2018-01-11T00:00:00"/>
    <m/>
    <d v="2017-11-20T00:00:00"/>
    <m/>
    <x v="0"/>
    <m/>
  </r>
  <r>
    <s v="Sh. Kuldeep Narayan Additional Sessions Judge"/>
    <s v="Pilot Court"/>
    <s v="District and Sessions Judge, West, THC"/>
    <s v="West"/>
    <x v="11"/>
    <x v="237"/>
    <s v="525/2016"/>
    <s v="Anand Parbat"/>
    <x v="52"/>
    <s v="SC"/>
    <n v="2017"/>
    <s v="State"/>
    <s v="Ravinder"/>
    <x v="15"/>
    <s v="P.E"/>
    <x v="1"/>
    <n v="5"/>
    <s v="Summons sent to IO and PW- L.Babyto Devi received with requests which were allowed._x000a_BWs were issued against PW-SI Manish Kumar for the next date, who was absent despite service of summons._x000a_IO as well as PW-L.Babyto Devi were summoned afresh for the next date._x000a_Accused was remanded to JC till the next date."/>
    <s v="Ld. P.O was on medical leave w.e.f 20.12.2017 to 22.12.2017."/>
    <d v="2018-01-17T00:00:00"/>
    <m/>
    <d v="2017-03-15T00:00:00"/>
    <m/>
    <x v="0"/>
    <m/>
  </r>
  <r>
    <s v="Sh. Kuldeep Narayan Additional Sessions Judge"/>
    <s v="Pilot Court"/>
    <s v="District and Sessions Judge, West, THC"/>
    <s v="West"/>
    <x v="11"/>
    <x v="237"/>
    <s v="211/2010"/>
    <s v="NIHAL VIHAR"/>
    <x v="14"/>
    <s v="SC"/>
    <n v="2016"/>
    <s v="State"/>
    <s v="Parveen etc"/>
    <x v="15"/>
    <s v="Final Arguments"/>
    <x v="4"/>
    <n v="5"/>
    <s v="Case adjourned for final arguments._x000a_Accused persons namely, Praveen @ Naveen, Humesh @ Babu and Amit were remanded to JC till the next date."/>
    <s v="Ld. P.O was on medical leave w.e.f 20.12.2017 to 22.12.2017."/>
    <d v="2018-01-15T00:00:00"/>
    <m/>
    <d v="2011-03-16T00:00:00"/>
    <m/>
    <x v="0"/>
    <m/>
  </r>
  <r>
    <s v="Sh. Kuldeep Narayan Additional Sessions Judge"/>
    <s v="Pilot Court"/>
    <s v="District and Sessions Judge, West, THC"/>
    <s v="West"/>
    <x v="11"/>
    <x v="237"/>
    <s v="585/2017"/>
    <s v="Ranhola"/>
    <x v="72"/>
    <s v="SC"/>
    <n v="2018"/>
    <s v="State"/>
    <s v="Chander Pal &amp; Ors"/>
    <x v="2"/>
    <s v="Charge"/>
    <x v="0"/>
    <n v="5"/>
    <s v="Case adjourned for consideration._x000a_Accused persons remanded to J.C till next date."/>
    <s v="Ld. P.O was on medical leave w.e.f 20.12.2017 to 22.12.2017."/>
    <d v="2017-12-23T00:00:00"/>
    <s v="Fresh case received by assignment on_x000a_18-12-2017."/>
    <d v="2017-12-23T00:00:00"/>
    <m/>
    <x v="0"/>
    <m/>
  </r>
  <r>
    <s v="Sh. Kuldeep Narayan Additional Sessions Judge"/>
    <s v="Pilot Court"/>
    <s v="District and Sessions Judge, West, THC"/>
    <s v="West"/>
    <x v="11"/>
    <x v="238"/>
    <s v="452/2017"/>
    <s v="Rajouri Garden"/>
    <x v="70"/>
    <s v="SC"/>
    <n v="2017"/>
    <s v="State"/>
    <s v="Salim etc."/>
    <x v="55"/>
    <s v="Charge"/>
    <x v="0"/>
    <n v="5"/>
    <s v="Vakaltnama on behalf of accused Mohd. Abid was filed. IO filed letter from FSL. Matter was listed for arguments on charge._x000a_Matter was listed for consideration on application under Section 7A read with Section 94 of J.J. (Care and Protection of Children) Act._x000a_Accused persons were remanded to J.C till next date."/>
    <s v="Ld. P.O was on leave"/>
    <d v="2017-12-23T00:00:00"/>
    <s v="Case was put before the Ld. Link Addl. Sessions Judge."/>
    <d v="2017-11-30T00:00:00"/>
    <m/>
    <x v="0"/>
    <m/>
  </r>
  <r>
    <s v="Sh. Kuldeep Narayan Additional Sessions Judge"/>
    <s v="Pilot Court"/>
    <s v="District and Sessions Judge, West, THC"/>
    <s v="West"/>
    <x v="11"/>
    <x v="238"/>
    <s v="285/2017"/>
    <s v="Khyala"/>
    <x v="71"/>
    <s v="SC"/>
    <n v="2017"/>
    <s v="State"/>
    <s v="Subhash @ Gaurav"/>
    <x v="56"/>
    <s v="Charge"/>
    <x v="0"/>
    <n v="5"/>
    <s v="IO Inspector Sunil Kumar sent written request for exemption from personal appearance on medical ground which was considered and allowed. IO was summoned for the next date._x000a_Accused was remanded to J.C till next date."/>
    <s v="Ld. P.O was on leave"/>
    <d v="2018-01-12T00:00:00"/>
    <s v="Case was put before the Ld. Link Addl. Sessions Judge."/>
    <d v="2017-12-13T00:00:00"/>
    <m/>
    <x v="0"/>
    <m/>
  </r>
  <r>
    <s v="Sh. Kuldeep Narayan Additional Sessions Judge"/>
    <s v="Pilot Court"/>
    <s v="District and Sessions Judge, West, THC"/>
    <s v="West"/>
    <x v="11"/>
    <x v="238"/>
    <s v="495/2016"/>
    <s v="Nangloi"/>
    <x v="49"/>
    <s v="SC"/>
    <n v="2017"/>
    <s v="State"/>
    <s v="Dharmender @ Kale"/>
    <x v="43"/>
    <s v="P.E"/>
    <x v="1"/>
    <n v="5"/>
    <s v="IO Inspector sent written request for exemption from personal appearance on the ground that he was on leave which was considered and allowed. IO was summoned for the next date._x000a_Accused was remanded to J.C till next date."/>
    <s v="Ld. P.O was on leave"/>
    <d v="2018-01-17T00:00:00"/>
    <s v="Case was put before the Ld. Link Addl. Sessions Judge."/>
    <d v="2017-03-09T00:00:00"/>
    <m/>
    <x v="0"/>
    <m/>
  </r>
  <r>
    <s v="Sh. Kuldeep Narayan Additional Sessions Judge"/>
    <s v="Pilot Court"/>
    <s v="District and Sessions Judge, West, THC"/>
    <s v="West"/>
    <x v="11"/>
    <x v="238"/>
    <s v="831/2007"/>
    <s v="Tilak Nagar"/>
    <x v="36"/>
    <s v="SC"/>
    <n v="2016"/>
    <s v="State"/>
    <s v="Mulakh Raj etc"/>
    <x v="30"/>
    <s v="Order on Misc. Application"/>
    <x v="5"/>
    <n v="5"/>
    <s v="One application for exemption from personal appearance on behalf of accused Vikas @ Bunty was moved stating that he is out of station which was considered and allowed._x000a_Case adjourned for order on application under Section 65 of the Evidence Act."/>
    <s v="Ld. P.O was on leave"/>
    <d v="2018-01-06T00:00:00"/>
    <s v="Case was put before the Ld. Link Addl. Sessions Judge."/>
    <d v="2008-06-04T00:00:00"/>
    <m/>
    <x v="0"/>
    <m/>
  </r>
  <r>
    <s v="Sh. Kuldeep Narayan Additional Sessions Judge"/>
    <s v="Pilot Court"/>
    <s v="District and Sessions Judge, West, THC"/>
    <s v="West"/>
    <x v="11"/>
    <x v="238"/>
    <m/>
    <m/>
    <x v="39"/>
    <s v="SC"/>
    <n v="2016"/>
    <s v="State"/>
    <s v="Jatin etc"/>
    <x v="13"/>
    <s v="Final Arguments"/>
    <x v="4"/>
    <n v="5"/>
    <s v="Case was listed for final arguments."/>
    <s v="Ld. P.O was on leave"/>
    <d v="2018-01-10T00:00:00"/>
    <s v="Case was put before the Ld. Link Addl. Sessions Judge."/>
    <d v="2012-04-20T00:00:00"/>
    <d v="2018-01-31T00:00:00"/>
    <x v="1"/>
    <s v="ACQUITTED"/>
  </r>
  <r>
    <s v="Sh. Kuldeep Narayan Additional Sessions Judge"/>
    <s v="Pilot Court"/>
    <s v="District and Sessions Judge, West, THC"/>
    <s v="West"/>
    <x v="11"/>
    <x v="239"/>
    <m/>
    <m/>
    <x v="13"/>
    <s v="SC"/>
    <n v="2016"/>
    <s v="State"/>
    <s v="Anand &amp; Ors"/>
    <x v="13"/>
    <s v="Order"/>
    <x v="6"/>
    <n v="10"/>
    <s v="Vide separate judgment announced today, accused persons were acquitted of charges qua commission of offence under Section 304B/498A/ 34 IPC._x000a_Their bails bonds cancelled and sureties stood discharged._x000a_File consigned to Record Room."/>
    <m/>
    <m/>
    <m/>
    <d v="2002-10-18T00:00:00"/>
    <d v="2017-12-23T00:00:00"/>
    <x v="1"/>
    <s v="ACQUITTED"/>
  </r>
  <r>
    <s v="Sh. Kuldeep Narayan Additional Sessions Judge"/>
    <s v="Pilot Court"/>
    <s v="District and Sessions Judge, West, THC"/>
    <s v="West"/>
    <x v="11"/>
    <x v="239"/>
    <s v="585/2017"/>
    <s v="Ranhola"/>
    <x v="72"/>
    <s v="SC"/>
    <n v="2018"/>
    <s v="State"/>
    <s v="Chander pal"/>
    <x v="2"/>
    <s v="Charge"/>
    <x v="0"/>
    <n v="5"/>
    <s v="Accused persons Chanderpal and Sanjay sought time to engage a private counsel._x000a_Case adjourned for arguments on charge._x000a_Accused persons were remanded to JC."/>
    <s v="Counsel for accused Chanderpal and Sanjay were not present."/>
    <d v="2018-01-09T00:00:00"/>
    <m/>
    <d v="2017-12-23T00:00:00"/>
    <m/>
    <x v="0"/>
    <m/>
  </r>
  <r>
    <s v="Sh. Kuldeep Narayan Additional Sessions Judge"/>
    <s v="Pilot Court"/>
    <s v="District and Sessions Judge, West, THC"/>
    <s v="West"/>
    <x v="11"/>
    <x v="239"/>
    <s v="297/2017"/>
    <s v="Khyala"/>
    <x v="73"/>
    <s v="SC"/>
    <n v="2018"/>
    <s v="State"/>
    <s v="Jasmeet Singh"/>
    <x v="33"/>
    <s v="Charge"/>
    <x v="0"/>
    <n v="5"/>
    <s v="Case adjourned for arguments on charge._x000a_Accused persons were remanded to JC."/>
    <s v="On the request of counsel for accused Inderjeet Singh."/>
    <d v="2018-01-15T00:00:00"/>
    <s v="Case received on assignment."/>
    <d v="2017-12-23T00:00:00"/>
    <m/>
    <x v="0"/>
    <m/>
  </r>
  <r>
    <s v="Sh. Kuldeep Narayan Additional Sessions Judge"/>
    <s v="Pilot Court"/>
    <s v="District and Sessions Judge, West, THC"/>
    <s v="West"/>
    <x v="11"/>
    <x v="239"/>
    <s v="643/2017"/>
    <s v="Ranhola"/>
    <x v="74"/>
    <s v="SC"/>
    <n v="2018"/>
    <s v="State"/>
    <s v="Sachin Tyagi"/>
    <x v="57"/>
    <s v="Charge"/>
    <x v="0"/>
    <n v="5"/>
    <s v="Case adjourned for arguments on charge._x000a_Accused persons were remanded to JC."/>
    <s v="Shri Fateh Chand Giri, advocate (DLSA) was appointed as counsel for accused Lokender."/>
    <d v="2018-01-16T00:00:00"/>
    <s v="Case received on assignment."/>
    <d v="2017-12-23T00:00:00"/>
    <m/>
    <x v="0"/>
    <m/>
  </r>
  <r>
    <s v="Sh. Kuldeep Narayan Additional Sessions Judge"/>
    <s v="Pilot Court"/>
    <s v="District and Sessions Judge, West, THC"/>
    <s v="West"/>
    <x v="11"/>
    <x v="239"/>
    <s v="609/2017"/>
    <s v="Ranhola"/>
    <x v="75"/>
    <s v="SC"/>
    <n v="2018"/>
    <s v="State"/>
    <s v="Surender Kumar"/>
    <x v="58"/>
    <s v="Charge"/>
    <x v="0"/>
    <n v="5"/>
    <s v="Case adjourned for arguments on charge._x000a_Accused persons were remanded to JC."/>
    <s v="Counsel for accused persons Surender Kumar and Ashish were not present."/>
    <d v="2018-01-17T00:00:00"/>
    <s v="Case received on assignment."/>
    <d v="2017-12-23T00:00:00"/>
    <m/>
    <x v="0"/>
    <m/>
  </r>
  <r>
    <s v="Sh. Kuldeep Narayan Additional Sessions Judge"/>
    <s v="Pilot Court"/>
    <s v="District and Sessions Judge, West, THC"/>
    <s v="West"/>
    <x v="11"/>
    <x v="239"/>
    <s v="648/2017"/>
    <s v="Ranhola"/>
    <x v="76"/>
    <s v="SC"/>
    <n v="2018"/>
    <s v="State"/>
    <s v="Ajay @ Dharrmender &amp; Luka etc"/>
    <x v="2"/>
    <s v="Charge"/>
    <x v="0"/>
    <n v="5"/>
    <s v="Case adjourned for arguments on charge._x000a_Accused persons were remanded to JC."/>
    <s v="Counsel for accused persons Rohit Kumar, Pankaj Verma and Deepak Yadav were not present."/>
    <d v="2018-01-18T00:00:00"/>
    <s v="Case received on assignment."/>
    <d v="2017-12-23T00:00:00"/>
    <m/>
    <x v="0"/>
    <m/>
  </r>
  <r>
    <s v="Sh. Kuldeep Narayan Additional Sessions Judge"/>
    <s v="Pilot Court"/>
    <s v="District and Sessions Judge, West, THC"/>
    <s v="West"/>
    <x v="11"/>
    <x v="239"/>
    <s v="318/2017"/>
    <s v="Moti Nagar"/>
    <x v="77"/>
    <s v="SC"/>
    <n v="2018"/>
    <s v="State"/>
    <s v="Lalit Chandna"/>
    <x v="11"/>
    <s v="Charge"/>
    <x v="0"/>
    <n v="5"/>
    <s v="Case adjourned for arguments on charge._x000a_Accused persons were remanded to JC."/>
    <s v="Copy of appointment letter filed today by the counsel."/>
    <d v="2018-01-18T00:00:00"/>
    <s v="Case received on assignment."/>
    <d v="2017-12-23T00:00:00"/>
    <m/>
    <x v="0"/>
    <m/>
  </r>
  <r>
    <s v="Sh. Kuldeep Narayan Additional Sessions Judge"/>
    <s v="Pilot Court"/>
    <s v="District and Sessions Judge, West, THC"/>
    <s v="West"/>
    <x v="11"/>
    <x v="239"/>
    <s v="326/2016"/>
    <s v="Vikas Puri"/>
    <x v="7"/>
    <s v="SC"/>
    <n v="2016"/>
    <s v="State"/>
    <s v="Nasir @ Poli etc"/>
    <x v="7"/>
    <s v="Bail Application"/>
    <x v="5"/>
    <n v="30"/>
    <s v="After hearing the arguments, interim bail application moved on behalf of accused Mayser was dismissed._x000a_Case adjourned to date fixed."/>
    <s v="Bail application was dismissed."/>
    <d v="2018-01-05T00:00:00"/>
    <m/>
    <d v="2016-08-31T00:00:00"/>
    <m/>
    <x v="0"/>
    <m/>
  </r>
  <r>
    <s v="Sh. Kuldeep Narayan Additional Sessions Judge"/>
    <s v="Pilot Court"/>
    <s v="District and Sessions Judge, West, THC"/>
    <s v="West"/>
    <x v="0"/>
    <x v="240"/>
    <s v="368/2017"/>
    <s v="Ranhola"/>
    <x v="63"/>
    <s v="SC"/>
    <n v="2017"/>
    <s v="State"/>
    <s v="Vijay Lakra"/>
    <x v="0"/>
    <s v="P.E"/>
    <x v="1"/>
    <n v="55"/>
    <s v="IO made application for submission of FSL result and adding the name of Ms- Anita Chhari, Sr- Scientific Officer in the list of prosecution witnesses- FSL result was taken on record- Copy was supplied- Name of Ms- Anita Chhari added in the list of witnesses- PW-1 Ct- Deepak Goyat was partly examined-in-chief- His further examination-in-chief was deferred on the request of Ld- Addl- PP for the State as she required some clarifications from the FSL expert- PW Rahish Ahmad was absent- B/W issued against PW Rahish Ahmad for the next date- Two more PWs were summoned- Case was adjourned for P-E on 11-1-2018- Accused persons were remanded to J-C till next date-"/>
    <s v="No other PW was present- On request of Ld- Addl- P-P for the State-"/>
    <d v="2018-01-11T00:00:00"/>
    <m/>
    <d v="2017-10-09T00:00:00"/>
    <m/>
    <x v="0"/>
    <m/>
  </r>
  <r>
    <s v="Sh. Kuldeep Narayan Additional Sessions Judge"/>
    <s v="Pilot Court"/>
    <s v="District and Sessions Judge, West, THC"/>
    <s v="West"/>
    <x v="0"/>
    <x v="240"/>
    <s v="294/2017"/>
    <s v="Mianwali Nagar"/>
    <x v="67"/>
    <s v="SC"/>
    <n v="2017"/>
    <s v="State"/>
    <s v="Raj Kumar @ Ballu"/>
    <x v="5"/>
    <s v="P.E"/>
    <x v="1"/>
    <n v="45"/>
    <s v="PW-4 and PW-5 examined and discharged- One application under Section 311 Cr-P-C moved on behalf of accused to recall PW-1 and PW-2 for their cross-examination- Case adjourned for P-E and reply/arguments on the aforesaid application- Accused was remanded to J-C till next date-"/>
    <s v="No other PW was present-"/>
    <d v="2018-01-03T00:00:00"/>
    <m/>
    <d v="2017-10-12T00:00:00"/>
    <m/>
    <x v="0"/>
    <m/>
  </r>
  <r>
    <s v="Sh. Kuldeep Narayan Additional Sessions Judge"/>
    <s v="Pilot Court"/>
    <s v="District and Sessions Judge, West, THC"/>
    <s v="West"/>
    <x v="0"/>
    <x v="240"/>
    <s v="214/2011"/>
    <s v="Ranhola"/>
    <x v="10"/>
    <s v="SC"/>
    <n v="2016"/>
    <s v="State"/>
    <s v="Ravinder @ Solanki etc"/>
    <x v="10"/>
    <s v="D.E"/>
    <x v="3"/>
    <n v="10"/>
    <s v="DW Satish Kumar and DW Ravinder Sharma were discharged unexamined as Shri B-S Kain, Ld- Spl- PP for the State was stated to have retired and Ld- Addl- PP for the State sought time to seek instructions from the department- Case was adjourned for D-E- Accused persons were remanded to J-C till next date-"/>
    <s v="On request of Ld- Addl- P- P- for the State-"/>
    <d v="2018-01-19T00:00:00"/>
    <m/>
    <d v="2012-02-16T00:00:00"/>
    <m/>
    <x v="0"/>
    <m/>
  </r>
  <r>
    <s v="Sh. Kuldeep Narayan Additional Sessions Judge"/>
    <s v="Pilot Court"/>
    <s v="District and Sessions Judge, West, THC"/>
    <s v="West"/>
    <x v="0"/>
    <x v="240"/>
    <s v="319/2017"/>
    <s v="Moti Nagar"/>
    <x v="78"/>
    <s v="SC"/>
    <n v="2018"/>
    <s v="State"/>
    <s v="Akbar @ Ganja"/>
    <x v="2"/>
    <s v="Charge"/>
    <x v="0"/>
    <n v="10"/>
    <s v="Accused requested for appointment of a counsel at State expenses- Accordingly, Dhruva Bhagat, counsel was appointed as Amicus Curiae to represent the accused- Case was adjourned for arguments on charge- Accused was remanded to J-C till next date-"/>
    <s v="Accused was not represented by any counsel-"/>
    <d v="2018-02-06T00:00:00"/>
    <s v="Fresh case received by assignment today."/>
    <d v="2018-01-02T00:00:00"/>
    <m/>
    <x v="0"/>
    <m/>
  </r>
  <r>
    <s v="Sh. Kuldeep Narayan Additional Sessions Judge"/>
    <s v="Pilot Court"/>
    <s v="District and Sessions Judge, West, THC"/>
    <s v="West"/>
    <x v="0"/>
    <x v="241"/>
    <s v="265/2017"/>
    <s v="Ranhola"/>
    <x v="61"/>
    <s v="SC"/>
    <n v="2018"/>
    <s v="State"/>
    <s v="Amit Kumar etc"/>
    <x v="52"/>
    <s v="Charge"/>
    <x v="0"/>
    <n v="55"/>
    <s v="Supplementary chargesheet filed in respect of accused Rohit- Vakaltnama filed on behalf of accused Rohit- Part arguments heard on the point of charge- Accused persons were remanded to J-C till next date-"/>
    <s v="Arguments were not concluded-"/>
    <d v="2018-01-19T00:00:00"/>
    <m/>
    <d v="2017-10-13T00:00:00"/>
    <m/>
    <x v="0"/>
    <m/>
  </r>
  <r>
    <s v="Sh. Kuldeep Narayan Additional Sessions Judge"/>
    <s v="Pilot Court"/>
    <s v="District and Sessions Judge, West, THC"/>
    <s v="West"/>
    <x v="0"/>
    <x v="241"/>
    <s v="296/2016"/>
    <s v="Paschim Vihar"/>
    <x v="21"/>
    <s v="SC"/>
    <n v="2018"/>
    <s v="State"/>
    <s v="Dheeraj etc"/>
    <x v="18"/>
    <s v="P.E"/>
    <x v="1"/>
    <n v="46"/>
    <s v="PW-14 Pawan Kumar, Notdal Officer, Idea Cellular Ltd was examined and discharged- Case was adjourned for P-E after lunch- PW-15 Chander Shekhar, Nodal Officer, Bharti Airtel Ltd, was partly examined-in-chief- His further examination-in-chief was deferred as he had not brought the original Customer Application Form (CAF)- PW Balbir Singh was discharged unexamined due to paucity of time- Case was adjourned for P-E- Accused persons were remanded to J-C till next date-"/>
    <s v="Paucity of time-"/>
    <d v="2018-01-19T00:00:00"/>
    <m/>
    <d v="2016-11-16T00:00:00"/>
    <m/>
    <x v="0"/>
    <m/>
  </r>
  <r>
    <s v="Sh. Kuldeep Narayan Additional Sessions Judge"/>
    <s v="Pilot Court"/>
    <s v="District and Sessions Judge, West, THC"/>
    <s v="West"/>
    <x v="0"/>
    <x v="241"/>
    <s v="294/2017"/>
    <s v="Mianwali Nagar"/>
    <x v="67"/>
    <s v="SC"/>
    <n v="2018"/>
    <s v="State"/>
    <s v="Raj Kumar @ Ballu"/>
    <x v="5"/>
    <s v="P.E"/>
    <x v="1"/>
    <n v="60"/>
    <s v="PW-6 Ct Shrikant and PW-7 Ct- Jitender examined and discharged- Arguments on application under Section 311 Cr-P-C of accused was heard which was partly allowed and PW-1 Vijay Kumar was summoned for the limited purpose of confronting him with his previous statement- PW-1 Vijay Kumar was summoned for the next date- Accused persons remanded to J-C till next date-"/>
    <s v="No other PW was present-"/>
    <d v="2018-01-04T00:00:00"/>
    <m/>
    <d v="2017-10-12T00:00:00"/>
    <m/>
    <x v="0"/>
    <m/>
  </r>
  <r>
    <s v="Sh. Kuldeep Narayan Additional Sessions Judge"/>
    <s v="Pilot Court"/>
    <s v="District and Sessions Judge, West, THC"/>
    <s v="West"/>
    <x v="0"/>
    <x v="241"/>
    <s v="471/2017"/>
    <s v="NIHAL VIHAR"/>
    <x v="66"/>
    <s v="SC"/>
    <n v="2018"/>
    <s v="State"/>
    <s v="Rahul Kumar"/>
    <x v="15"/>
    <s v="P.E"/>
    <x v="1"/>
    <n v="65"/>
    <s v="FSL result of viscera filed- Copy supplied to the accused- PW-1 Sheela Devi partly examined-in-chief- Her further examination was deferred as FSL result of case property was yet to be filed- Ld Addl- P-P for the State also needed FSL result before further examination of PW-1- Two cases for evidence and one for charge was also pending- PW-1 was bound-down for the next date- IO was directed to obtain FSL result of case property on or before the next date- Case was adjourned for P-E- Accused was remanded to J-C till next date-"/>
    <s v="FSL result of case property not filed- Paucity of time-"/>
    <d v="2018-01-18T00:00:00"/>
    <m/>
    <d v="2017-11-14T00:00:00"/>
    <m/>
    <x v="0"/>
    <m/>
  </r>
  <r>
    <s v="Sh. Kuldeep Narayan Additional Sessions Judge"/>
    <s v="Pilot Court"/>
    <s v="District and Sessions Judge, West, THC"/>
    <s v="West"/>
    <x v="0"/>
    <x v="241"/>
    <s v="456/2012"/>
    <s v="Rajouri Garden"/>
    <x v="28"/>
    <s v="SC"/>
    <n v="2018"/>
    <s v="State"/>
    <s v="Darshan Singh"/>
    <x v="23"/>
    <s v="D.E"/>
    <x v="3"/>
    <n v="3"/>
    <s v="DW Amarjeet Singh was discharged unexamined due to paucity of time- Case adjourned for D-E- Accused remanded to J-C till next date-"/>
    <s v="Paucity of time-"/>
    <d v="2018-01-24T00:00:00"/>
    <m/>
    <d v="2013-02-21T00:00:00"/>
    <m/>
    <x v="0"/>
    <m/>
  </r>
  <r>
    <s v="Sh. Kuldeep Narayan Additional Sessions Judge"/>
    <s v="Pilot Court"/>
    <s v="District and Sessions Judge, West, THC"/>
    <s v="West"/>
    <x v="0"/>
    <x v="241"/>
    <s v="433/2017"/>
    <s v="Hari Nagar"/>
    <x v="79"/>
    <s v="SC"/>
    <n v="2018"/>
    <s v="State"/>
    <s v="Jia Lal"/>
    <x v="59"/>
    <s v="Charge"/>
    <x v="0"/>
    <n v="10"/>
    <s v="Adjournment was prayed on behalf of the accused persons as the main counsel was out of India. _x000a_Case was adjourned for arguments on charge._x000a_Accused persons were remanded to J.C till next date."/>
    <s v="Main counsel for accused persons was not present."/>
    <d v="2018-01-19T00:00:00"/>
    <s v="Fresh case received by assignment today."/>
    <d v="2018-01-03T00:00:00"/>
    <m/>
    <x v="0"/>
    <m/>
  </r>
  <r>
    <s v="Sh. Kuldeep Narayan Additional Sessions Judge"/>
    <s v="Pilot Court"/>
    <s v="District and Sessions Judge, West, THC"/>
    <s v="West"/>
    <x v="0"/>
    <x v="242"/>
    <s v="557/2016"/>
    <s v="NIHAL VIHAR"/>
    <x v="1"/>
    <s v="SC"/>
    <n v="2016"/>
    <s v="State"/>
    <s v="Manish Kumar etc"/>
    <x v="1"/>
    <s v="P.E"/>
    <x v="1"/>
    <n v="10"/>
    <s v="PW/IO Pawan Sharma was present in the morning who expressed his inability to appear after lunch as he had to attend his official duties. _x000a_Ld. counsel for the accused persons also expressed his inability to appear after lunch._x000a_Case was adjourned for P.E._x000a_IO was summoned for the next date._x000a_Accused persons were remanded to J.C till next date."/>
    <s v="No PW was present."/>
    <d v="2018-01-29T00:00:00"/>
    <s v="File taken up after lunch as Ld. Presiding Officer was on half day casual leave before lunch."/>
    <d v="2016-11-05T00:00:00"/>
    <m/>
    <x v="0"/>
    <m/>
  </r>
  <r>
    <s v="Sh. Kuldeep Narayan Additional Sessions Judge"/>
    <s v="Pilot Court"/>
    <s v="District and Sessions Judge, West, THC"/>
    <s v="West"/>
    <x v="0"/>
    <x v="242"/>
    <s v="294/2017"/>
    <s v="Mianwali Nagar"/>
    <x v="67"/>
    <s v="SC"/>
    <n v="2017"/>
    <s v="State"/>
    <s v="Raj Kumar @ Ballu"/>
    <x v="5"/>
    <s v="P.E"/>
    <x v="1"/>
    <n v="71"/>
    <s v="PW-8 ASI Baljeet Singh was partly examined-in-chief. His further examination was deferred due to paucity of time. He was bound-down for the next date._x000a_Case was adjourned for P.E_x000a_Accused was remanded to J.C till next date."/>
    <s v="Paucity of time."/>
    <d v="2018-01-05T00:00:00"/>
    <s v="File taken up after lunch as Ld. Presiding Officer was on half day casual leave before lunch."/>
    <d v="2017-10-12T00:00:00"/>
    <m/>
    <x v="0"/>
    <m/>
  </r>
  <r>
    <s v="Sh. Kuldeep Narayan Additional Sessions Judge"/>
    <s v="Pilot Court"/>
    <s v="District and Sessions Judge, West, THC"/>
    <s v="West"/>
    <x v="0"/>
    <x v="242"/>
    <s v="269/2017"/>
    <s v="Khyala"/>
    <x v="69"/>
    <s v="SC"/>
    <n v="2017"/>
    <s v="State"/>
    <s v="Mohd. Subhan etc"/>
    <x v="54"/>
    <s v="P.E"/>
    <x v="1"/>
    <n v="15"/>
    <s v="IO sent request for exemption from personal appearance which was considered and allowed._x000a_PW Najre Imam and PW HC Surender Katoch were present in the morning, who were unable to appear after lunch due to personal work._x000a_Ld. counsel for accused persons also showed their inability to appear after lunch._x000a_Case was adjourned for P.E._x000a_Fresh summons were issued to PW Najre Imam and PW HC Surender Kotch for the next date._x000a_Accused persons were remanded to J.C till next date."/>
    <s v="No PW was present."/>
    <d v="2018-01-22T00:00:00"/>
    <s v="File taken up after lunch as Ld. Presiding Officer was on half day casual leave before lunch."/>
    <d v="2017-11-30T00:00:00"/>
    <m/>
    <x v="0"/>
    <m/>
  </r>
  <r>
    <s v="Sh. Kuldeep Narayan Additional Sessions Judge"/>
    <s v="Pilot Court"/>
    <s v="District and Sessions Judge, West, THC"/>
    <s v="West"/>
    <x v="0"/>
    <x v="242"/>
    <s v="189/2009"/>
    <s v="Kirti Nagar"/>
    <x v="6"/>
    <s v="SC"/>
    <n v="2016"/>
    <s v="State"/>
    <s v="Ravi @Rambo"/>
    <x v="6"/>
    <s v="Final Arguments"/>
    <x v="4"/>
    <n v="10"/>
    <s v="None was present on behalf of the accused persons._x000a_Case was adjourned for further arguments._x000a_Accused persons were remanded to J.C till next date."/>
    <s v="Ld. counsels for the accused persons were not present."/>
    <d v="2018-01-24T00:00:00"/>
    <s v="File taken up after lunch as Ld. Presiding Officer was on half day casual leave before lunch."/>
    <d v="2009-10-21T00:00:00"/>
    <m/>
    <x v="0"/>
    <m/>
  </r>
  <r>
    <s v="Sh. Kuldeep Narayan Additional Sessions Judge"/>
    <s v="Pilot Court"/>
    <s v="District and Sessions Judge, West, THC"/>
    <s v="West"/>
    <x v="0"/>
    <x v="242"/>
    <m/>
    <m/>
    <x v="23"/>
    <s v="SC"/>
    <n v="2016"/>
    <s v="State"/>
    <s v="Hira Lal &amp; etc"/>
    <x v="2"/>
    <s v="Final Arguments"/>
    <x v="4"/>
    <n v="10"/>
    <s v="None was present on behalf of the accused persons._x000a_Case was adjourned for further arguments._x000a_Accused persons were remanded to J.C till next date."/>
    <s v="Ld. counsels for the accused persons were not present."/>
    <d v="2018-01-23T00:00:00"/>
    <s v="File taken up after lunch as Ld. Presiding Officer was on half day casual leave before lunch."/>
    <d v="2012-09-10T00:00:00"/>
    <d v="2018-03-17T00:00:00"/>
    <x v="1"/>
    <s v="ACQUITTED"/>
  </r>
  <r>
    <s v="Sh. Kuldeep Narayan Additional Sessions Judge"/>
    <s v="Pilot Court"/>
    <s v="District and Sessions Judge, West, THC"/>
    <s v="West"/>
    <x v="0"/>
    <x v="243"/>
    <s v="514/2013"/>
    <s v="Hari Nagar"/>
    <x v="15"/>
    <s v="SC"/>
    <n v="2016"/>
    <s v="State"/>
    <s v="Pappu Yadav"/>
    <x v="15"/>
    <s v="P.E"/>
    <x v="1"/>
    <n v="10"/>
    <s v="PW IO/Inspector Kamal Deep sent written request for exemption from personal appearance which was considered and allowed._x000a_IO was summoned for the next date._x000a_Case was adjourned for P.E_x000a_Accused was remanded to J.C till next date."/>
    <s v="No PW was present. I"/>
    <d v="2018-01-24T00:00:00"/>
    <m/>
    <d v="2014-02-10T00:00:00"/>
    <m/>
    <x v="0"/>
    <m/>
  </r>
  <r>
    <s v="Sh. Kuldeep Narayan Additional Sessions Judge"/>
    <s v="Pilot Court"/>
    <s v="District and Sessions Judge, West, THC"/>
    <s v="West"/>
    <x v="0"/>
    <x v="243"/>
    <s v="326/2016"/>
    <s v="Vikas Puri"/>
    <x v="7"/>
    <s v="SC"/>
    <n v="2016"/>
    <s v="State"/>
    <s v="Nasir Khan @ Pali &amp; Ors"/>
    <x v="42"/>
    <s v="P.E"/>
    <x v="1"/>
    <n v="24"/>
    <s v="PW-22 Binod Narang was examined and discharged._x000a_IO sent request for exemption which was allowed._x000a_Adjournment was prayed on behalf of accused Aamir S/o Naeim as the main counsel was down with fever._x000a_Last and final opportunity was granted to accused persons namely Aamir S/o Naeim, Mohsim, Behruddin and Harish cross-examine PW-20 Vikas Sethi on the next date._x000a_Case was adjourned for P.E._x000a_Accused persons were remanded to J.C till next date."/>
    <s v="Ld. counsels for accused persons were not present."/>
    <d v="2018-01-18T00:00:00"/>
    <m/>
    <d v="2016-08-31T00:00:00"/>
    <m/>
    <x v="0"/>
    <m/>
  </r>
  <r>
    <s v="Sh. Kuldeep Narayan Additional Sessions Judge"/>
    <s v="Pilot Court"/>
    <s v="District and Sessions Judge, West, THC"/>
    <s v="West"/>
    <x v="0"/>
    <x v="243"/>
    <s v="746/2016"/>
    <s v="Hari Nagar"/>
    <x v="57"/>
    <s v="SC"/>
    <n v="2017"/>
    <s v="State"/>
    <s v="Sagar etc"/>
    <x v="2"/>
    <s v="P.E"/>
    <x v="1"/>
    <n v="30"/>
    <s v="PW-6 Bhupender examined and discharged. PW Shivani was discharged unexamined due to paucity of time. _x000a_Summons sent to Dr. Mukesh received unserved, who was ordered to be summoned through I.O for the next date._x000a_Reply to the bail application of accused Subham filed. The same was kept pending on request of counsel for accused._x000a_Case was adjourned for PE_x000a_Accused persons were remanded to J.C till next date."/>
    <s v="Paucity of time."/>
    <d v="2018-01-25T00:00:00"/>
    <m/>
    <d v="2017-04-01T00:00:00"/>
    <m/>
    <x v="0"/>
    <m/>
  </r>
  <r>
    <s v="Sh. Kuldeep Narayan Additional Sessions Judge"/>
    <s v="Pilot Court"/>
    <s v="District and Sessions Judge, West, THC"/>
    <s v="West"/>
    <x v="0"/>
    <x v="243"/>
    <s v="294/2017"/>
    <s v="Mianwali Nagar"/>
    <x v="67"/>
    <s v="SC"/>
    <n v="2017"/>
    <s v="State"/>
    <s v="Raj Kumar @ Ballu"/>
    <x v="5"/>
    <s v="P.E"/>
    <x v="1"/>
    <n v="140"/>
    <s v="One application for submission of FSL result and adding name of Sh. Suresh Kumar Singla, Jr. Forensic Examiner in the list of witnesses was moved. FSL result was taken on record. Name of the witness added in the list of witnesses._x000a_PW-8 SI Baljeet Singh was examined and discharged._x000a_Case was passed over after lunch._x000a_PW-10 Mohinder Singh was examined-in-chief. His further examination was deferred due to paucity of time as one case for final arguments was pending._x000a_PW-10 was bound-down for the next date._x000a_IO sent request for exemption from personal appearance which was allowed._x000a_Case was adjourned for P.E._x000a_Accused was remanded to J.C till next date."/>
    <s v="Paucity of time."/>
    <d v="2018-01-08T00:00:00"/>
    <m/>
    <d v="2017-10-12T00:00:00"/>
    <m/>
    <x v="0"/>
    <m/>
  </r>
  <r>
    <s v="Sh. Kuldeep Narayan Additional Sessions Judge"/>
    <s v="Pilot Court"/>
    <s v="District and Sessions Judge, West, THC"/>
    <s v="West"/>
    <x v="0"/>
    <x v="243"/>
    <s v="336/2013"/>
    <s v="Ranhola"/>
    <x v="22"/>
    <s v="SC"/>
    <n v="2016"/>
    <s v="State"/>
    <s v="Chander Bhan"/>
    <x v="60"/>
    <s v="Final Arguments"/>
    <x v="4"/>
    <n v="10"/>
    <s v="Adjournment was prayed on behalf of accused persons stating that the main counsel is out of station. Request was allowed._x000a_Case was adjourned for final arguments._x000a_Accused Chander Bhan was remanded to J.C till next date."/>
    <s v="Main counsel for accused was not present."/>
    <d v="2018-01-16T00:00:00"/>
    <m/>
    <d v="2014-01-15T00:00:00"/>
    <m/>
    <x v="0"/>
    <m/>
  </r>
  <r>
    <s v="Sh. Kuldeep Narayan Additional Sessions Judge"/>
    <s v="Pilot Court"/>
    <s v="District and Sessions Judge, West, THC"/>
    <s v="West"/>
    <x v="0"/>
    <x v="243"/>
    <m/>
    <m/>
    <x v="20"/>
    <s v="SC"/>
    <n v="2016"/>
    <s v="State"/>
    <s v="Gopal Singh etc"/>
    <x v="2"/>
    <s v="Final Arguments"/>
    <x v="4"/>
    <n v="60"/>
    <s v="Bail bonds under Section 437-A Cr.P.C furnished on behalf of the accused persons._x000a_Part arguments heard on behalf the accused persons._x000a_Case adjourned for further arguments._x000a_Accused Gopal remanded to J.C till next date."/>
    <s v="Arguments were not concluded."/>
    <d v="2018-01-09T00:00:00"/>
    <m/>
    <d v="2016-11-28T00:00:00"/>
    <d v="2018-01-30T00:00:00"/>
    <x v="1"/>
    <s v="ACQUITTED"/>
  </r>
  <r>
    <s v="Sh. Kuldeep Narayan Additional Sessions Judge"/>
    <s v="Pilot Court"/>
    <s v="District and Sessions Judge, West, THC"/>
    <s v="West"/>
    <x v="0"/>
    <x v="244"/>
    <s v="319/2017"/>
    <s v="Moti Nagar"/>
    <x v="78"/>
    <s v="SC"/>
    <n v="2018"/>
    <s v="State"/>
    <s v="Akbar @ Ganja"/>
    <x v="2"/>
    <s v="Charge"/>
    <x v="0"/>
    <n v="30"/>
    <s v="Arguments on charge were heard. Charge framed separately, to which the accused pleaded not guilty and claimed trial._x000a_Case was adjourned for P.E_x000a_Accused was remanded to J.C till next date."/>
    <s v="Charge framed today."/>
    <d v="2018-01-24T00:00:00"/>
    <m/>
    <d v="2018-01-02T00:00:00"/>
    <m/>
    <x v="0"/>
    <m/>
  </r>
  <r>
    <s v="Sh. Kuldeep Narayan Additional Sessions Judge"/>
    <s v="Pilot Court"/>
    <s v="District and Sessions Judge, West, THC"/>
    <s v="West"/>
    <x v="0"/>
    <x v="243"/>
    <s v="831/2007"/>
    <s v="Tilak Nagar"/>
    <x v="36"/>
    <s v="SC"/>
    <n v="2016"/>
    <s v="State"/>
    <s v="Mulakh Raj etc"/>
    <x v="30"/>
    <s v="Misc.Order"/>
    <x v="5"/>
    <n v="25"/>
    <s v="Order on application application under Section 65 of Evidence Act moved on behalf of accused persons was passed._x000a_Case was adjourned for the date already fixed."/>
    <s v="Order passed today."/>
    <d v="2018-02-01T00:00:00"/>
    <m/>
    <d v="2008-06-04T00:00:00"/>
    <m/>
    <x v="0"/>
    <m/>
  </r>
  <r>
    <s v="Sh. Kuldeep Narayan Additional Sessions Judge"/>
    <s v="Pilot Court"/>
    <s v="District and Sessions Judge, West, THC"/>
    <s v="West"/>
    <x v="0"/>
    <x v="245"/>
    <s v="178/2017"/>
    <s v="Mundka"/>
    <x v="62"/>
    <s v="SC"/>
    <n v="2017"/>
    <s v="State"/>
    <s v="Deepak &amp; Anr"/>
    <x v="28"/>
    <s v="Charge"/>
    <x v="0"/>
    <n v="10"/>
    <s v="IO sent written request for exemption from personal appearance which was considered and allowed. Bail application under Section 439 Cr.P.C on behalf of accused Promila was also considered and allowed. Bail bond on her behalf was furnished. It was informed fourth accused Ravi had also surrendered. IO was summoned to clarify with regard to supplementary charge-sheet in respect of accused Ravi._x000a_Case was adjourned for arguments on charge qua accused Promila._x000a_Accused persons Deepak and Jagbir were remanded to J.C till next date."/>
    <s v="IO was not present."/>
    <d v="2018-01-20T00:00:00"/>
    <m/>
    <d v="2017-11-03T00:00:00"/>
    <m/>
    <x v="0"/>
    <m/>
  </r>
  <r>
    <s v="Sh. Kuldeep Narayan Additional Sessions Judge"/>
    <s v="Pilot Court"/>
    <s v="District and Sessions Judge, West, THC"/>
    <s v="West"/>
    <x v="0"/>
    <x v="245"/>
    <s v="170/2010"/>
    <s v="Hari Nagar"/>
    <x v="8"/>
    <s v="SC"/>
    <n v="2016"/>
    <s v="State"/>
    <s v="Ricky etc"/>
    <x v="8"/>
    <s v="P.E"/>
    <x v="1"/>
    <n v="10"/>
    <s v="I.O Inspector M.L Meena sent written request for exemption from personal appearance on account of his ill-health. The same was considered and allowed._x000a_IO was summoned for the next date._x000a_Case was adjourned for P.E."/>
    <s v="No PW was present."/>
    <d v="2018-01-23T00:00:00"/>
    <m/>
    <d v="2010-10-06T00:00:00"/>
    <m/>
    <x v="0"/>
    <m/>
  </r>
  <r>
    <s v="Sh. Kuldeep Narayan Additional Sessions Judge"/>
    <s v="Pilot Court"/>
    <s v="District and Sessions Judge, West, THC"/>
    <s v="West"/>
    <x v="0"/>
    <x v="245"/>
    <s v="198/16/0"/>
    <s v="Khyala"/>
    <x v="38"/>
    <s v="SC"/>
    <n v="2016"/>
    <s v="State"/>
    <s v="Vedpal etc"/>
    <x v="33"/>
    <s v="P.E"/>
    <x v="1"/>
    <n v="30"/>
    <s v="PW-14 ASI Sudharshan Kumar was partly examined-in-chief. His further examination-in-chief was deferred due to paucity of time._x000a_He was bound-down for the next date._x000a_Case was adjourned for P.E_x000a_Accused persons were remanded to J.C till next date."/>
    <s v="Paucity of time."/>
    <d v="2018-01-29T00:00:00"/>
    <m/>
    <d v="2016-08-03T00:00:00"/>
    <m/>
    <x v="0"/>
    <m/>
  </r>
  <r>
    <s v="Sh. Kuldeep Narayan Additional Sessions Judge"/>
    <s v="Pilot Court"/>
    <s v="District and Sessions Judge, West, THC"/>
    <s v="West"/>
    <x v="0"/>
    <x v="245"/>
    <s v="294/2017"/>
    <s v="Mianwali Nagar"/>
    <x v="67"/>
    <s v="SC"/>
    <n v="2017"/>
    <s v="State"/>
    <s v="Raj Kumar @ Ballu"/>
    <x v="5"/>
    <s v="P.E"/>
    <x v="1"/>
    <n v="195"/>
    <s v="PW-11 Jagdish was examined and discharged._x000a_PW-10 HC Mahender Singh and PW12 HC Prem Veer were examined-in-chief. Their cross-examination was deferred as it was already lunch time._x000a__x000a_PW-10 HC Mahender Singh and PW12 HC Prem Veer were cross-examined and discharged_x000a_Case was adjourned for the date alredy fixed._x000a_Accused was remanded to J.C till next date."/>
    <s v="No other PW was present"/>
    <d v="2018-09-01T00:00:00"/>
    <m/>
    <d v="2017-10-12T00:00:00"/>
    <m/>
    <x v="0"/>
    <m/>
  </r>
  <r>
    <s v="Sh. Kuldeep Narayan Additional Sessions Judge"/>
    <s v="Pilot Court"/>
    <s v="District and Sessions Judge, West, THC"/>
    <s v="West"/>
    <x v="0"/>
    <x v="245"/>
    <m/>
    <m/>
    <x v="51"/>
    <s v="SC"/>
    <n v="2016"/>
    <s v="State"/>
    <s v="Arshdeep @ Puneet etc"/>
    <x v="15"/>
    <s v="Final Arguments"/>
    <x v="4"/>
    <n v="10"/>
    <s v="Part arguments were heard._x000a_Case was adjourned for further final arguments._x000a_Accused was remanded to J.C till next date."/>
    <s v="Arguments were not concluded."/>
    <d v="2018-01-19T00:00:00"/>
    <m/>
    <d v="2009-11-23T00:00:00"/>
    <d v="2018-02-28T00:00:00"/>
    <x v="1"/>
    <s v="CONVICTED and FINED"/>
  </r>
  <r>
    <s v="Sh. Kuldeep Narayan Additional Sessions Judge"/>
    <s v="Pilot Court"/>
    <s v="District and Sessions Judge, West, THC"/>
    <s v="West"/>
    <x v="0"/>
    <x v="245"/>
    <s v="92/2010"/>
    <s v="NIHAL VIHAR"/>
    <x v="24"/>
    <s v="SC"/>
    <n v="2016"/>
    <s v="State"/>
    <s v="Vidhya Sagar etc"/>
    <x v="20"/>
    <s v="Final Arguments"/>
    <x v="4"/>
    <n v="10"/>
    <s v="As evidence in one case was being recorded and two cases were pending for final arguments, arguments could not be heard before lunch. Ld. Counsel for accused persons showed their inability to appear after lunch and requested to adjourn the case for 15.1.2018, the date already fixed._x000a_Case was adjourned for final arguments._x000a_All the accused persons except accused Gulab Singh who was on interim bail, were remanded to J.C till next date."/>
    <s v="Paucity of time."/>
    <d v="2018-01-15T00:00:00"/>
    <m/>
    <d v="2010-11-20T00:00:00"/>
    <m/>
    <x v="0"/>
    <m/>
  </r>
  <r>
    <s v="Sh. Kuldeep Narayan Additional Sessions Judge"/>
    <s v="Pilot Court"/>
    <s v="District and Sessions Judge, West, THC"/>
    <s v="West"/>
    <x v="0"/>
    <x v="245"/>
    <s v="230/2011"/>
    <s v="Mundka"/>
    <x v="54"/>
    <s v="SC"/>
    <n v="2016"/>
    <s v="State"/>
    <s v="Harender Passi etc"/>
    <x v="46"/>
    <s v="Final Arguments"/>
    <x v="4"/>
    <n v="6"/>
    <s v="Accused Hari Pal sought more time to furnish bond under Section 437A Cr.P.C._x000a_None was present on behalf of four accused persons._x000a_Case was adjourned for final arguments._x000a_Accused persons namely Harender Passi, Hari Pal Singh and Sugreev Paswan were remanded to J.C till next date."/>
    <s v="Counsels for four accused persons were not present"/>
    <d v="2018-01-23T00:00:00"/>
    <m/>
    <d v="2012-04-13T00:00:00"/>
    <m/>
    <x v="0"/>
    <m/>
  </r>
  <r>
    <s v="Sh. Kuldeep Narayan Additional Sessions Judge"/>
    <s v="Pilot Court"/>
    <s v="District and Sessions Judge, West, THC"/>
    <s v="West"/>
    <x v="0"/>
    <x v="245"/>
    <s v="265/2017"/>
    <s v="Mundka"/>
    <x v="80"/>
    <s v="SC"/>
    <n v="2018"/>
    <s v="State"/>
    <s v="Mangi Lal etc."/>
    <x v="61"/>
    <s v="Charge"/>
    <x v="0"/>
    <n v="15"/>
    <s v="Separate Vakaltnamas on behalf of three accused persons were filed._x000a_None was present for two accused persons though they were represented by private counsels._x000a_Case was adjourned for arguments on charge._x000a_Accused persons were remanded to J.C till next date."/>
    <s v="Ld. counsels for two accused persons were not present."/>
    <d v="2018-01-24T00:00:00"/>
    <s v="Fresh case received by assignment today."/>
    <d v="2018-01-08T00:00:00"/>
    <m/>
    <x v="0"/>
    <m/>
  </r>
  <r>
    <s v="Sh. Kuldeep Narayan Additional Sessions Judge"/>
    <s v="Pilot Court"/>
    <s v="District and Sessions Judge, West, THC"/>
    <s v="West"/>
    <x v="0"/>
    <x v="245"/>
    <s v="541/2017"/>
    <s v="Ranhola"/>
    <x v="81"/>
    <s v="SC"/>
    <n v="2018"/>
    <s v="State"/>
    <s v="Satish @ Tantrik etc"/>
    <x v="62"/>
    <s v="Charge"/>
    <x v="0"/>
    <n v="20"/>
    <s v="Vakaltnama on behalf of four accused persons was filed which was taken on record._x000a_Ld. LAC also filed his appointment letter on behalf of accused Gurpreet Bhatia @ Aman._x000a_On request of Ld. Addl. P.P for the State, I.O was summoned for the next date._x000a_Case was adjourned for arguments on charge._x000a_Accused persons were remanded to J.C till next date."/>
    <s v="Arguments on charge were not advanced."/>
    <d v="2018-01-25T00:00:00"/>
    <s v="Fresh case received by assignment today."/>
    <d v="2018-01-08T00:00:00"/>
    <m/>
    <x v="0"/>
    <m/>
  </r>
  <r>
    <s v="Sh. Kuldeep Narayan Additional Sessions Judge"/>
    <s v="Pilot Court"/>
    <s v="District and Sessions Judge, West, THC"/>
    <s v="West"/>
    <x v="0"/>
    <x v="246"/>
    <s v="585/2017"/>
    <s v="Ranhola"/>
    <x v="72"/>
    <s v="SC"/>
    <n v="2018"/>
    <s v="State"/>
    <s v="Chander Pal &amp; Ors"/>
    <x v="2"/>
    <s v="Charge"/>
    <x v="0"/>
    <n v="20"/>
    <s v="Accused persons namely Chander Pal and Sanjay requested for appointment of counsel at State expenses. Accordingly, Sh. Bijender Sing was appointed to represent both the accused persons._x000a_Accused Dharmender sought time to engage a private counsel._x000a_Case adjourned for arguments on charge._x000a_Accused persons were remanded to J.C till next date."/>
    <s v="Accused persons were not represented by any counsel."/>
    <d v="2018-01-30T00:00:00"/>
    <m/>
    <d v="2017-12-23T00:00:00"/>
    <m/>
    <x v="0"/>
    <m/>
  </r>
  <r>
    <s v="Sh. Kuldeep Narayan Additional Sessions Judge"/>
    <s v="Pilot Court"/>
    <s v="District and Sessions Judge, West, THC"/>
    <s v="West"/>
    <x v="0"/>
    <x v="246"/>
    <s v="854/2016"/>
    <s v="NIHAL VIHAR"/>
    <x v="50"/>
    <s v="SC"/>
    <n v="2017"/>
    <s v="State"/>
    <s v="Shamshad @ Salman &amp; Ors."/>
    <x v="44"/>
    <s v="P.E"/>
    <x v="1"/>
    <n v="55"/>
    <s v="IO sent request for exemption from personal appearance which was considered and allowed._x000a_PW-7 ASI Om Prakash and PW-9 Salluddin examined and discharged._x000a_PW Ct. Sanjay Kumar was absent. B/W issued against him._x000a_IO was summoned for the next date to clarify with regard to filing of supplementary charge-sheet._x000a_Three more PWs were summoned for the next date._x000a_Case was adjourned for P.E._x000a_Accused persons were remanded to J.C till next date."/>
    <s v="No other PW was present._x000a_IO was also not present."/>
    <d v="2018-01-19T00:00:00"/>
    <m/>
    <d v="2017-03-09T00:00:00"/>
    <m/>
    <x v="0"/>
    <m/>
  </r>
  <r>
    <s v="Sh. Kuldeep Narayan Additional Sessions Judge"/>
    <s v="Pilot Court"/>
    <s v="District and Sessions Judge, West, THC"/>
    <s v="West"/>
    <x v="0"/>
    <x v="246"/>
    <s v="294/2017"/>
    <s v="Mianwali Nagar"/>
    <x v="67"/>
    <s v="SC"/>
    <n v="2017"/>
    <s v="State"/>
    <s v="Raj Kumar @ Ballu"/>
    <x v="5"/>
    <s v="P.E"/>
    <x v="1"/>
    <n v="23"/>
    <s v="PW-1 Vijay Kumar who was recalled on the application under Section 311 Cr.p.C of the accused, cross-examined and discharged._x000a_PW SI Bhawani Shanker was discharged unexamined as his statement under Section 161 Cr.P.C could not be found in police file or judicial record. PW SI Bhawani Shanker was bound for the next date._x000a_IO was absent without any justification for today. B/W was issued against him._x000a_PW Ct. Diwan was unserved. On request of Ld. Addl. P.P the said witness would be summoned subsequently._x000a_Case adjourned for P.E._x000a_Accused was remanded to J.C till next date."/>
    <s v="No other PW was present. IO was absent."/>
    <d v="2018-01-10T00:00:00"/>
    <m/>
    <d v="2017-10-12T00:00:00"/>
    <m/>
    <x v="0"/>
    <m/>
  </r>
  <r>
    <s v="Sh. Kuldeep Narayan Additional Sessions Judge"/>
    <s v="Pilot Court"/>
    <s v="District and Sessions Judge, West, THC"/>
    <s v="West"/>
    <x v="0"/>
    <x v="246"/>
    <s v="298/2012"/>
    <s v="Hari Nagar"/>
    <x v="5"/>
    <s v="SC"/>
    <n v="2016"/>
    <s v="State"/>
    <s v="Hari Om"/>
    <x v="5"/>
    <s v="Final Arguments"/>
    <x v="4"/>
    <n v="30"/>
    <s v="Part arguments heard._x000a_On request of Ld. Addl. P.P for the State, MHC (M) was summoned with case property._x000a_Case adjourned for further final arguments._x000a_Accused was remanded to J.C till next date."/>
    <s v="Arguments were not concluded."/>
    <d v="2018-01-24T00:00:00"/>
    <m/>
    <d v="2012-12-20T00:00:00"/>
    <m/>
    <x v="0"/>
    <m/>
  </r>
  <r>
    <s v="Sh. Kuldeep Narayan Additional Sessions Judge"/>
    <s v="Pilot Court"/>
    <s v="District and Sessions Judge, West, THC"/>
    <s v="West"/>
    <x v="0"/>
    <x v="246"/>
    <m/>
    <m/>
    <x v="20"/>
    <s v="SC"/>
    <n v="2016"/>
    <s v="State"/>
    <s v="Gopal Singh etc"/>
    <x v="2"/>
    <s v="Final Arguments"/>
    <x v="4"/>
    <n v="30"/>
    <s v="Part arguments heard on behalf of accused persons._x000a_Case adjourned for further arguments._x000a_Accused Gopal Singh remanded to J.C till next date."/>
    <s v="Arguments were not concluded."/>
    <d v="2018-01-10T00:00:00"/>
    <m/>
    <d v="2016-11-28T00:00:00"/>
    <d v="2018-01-30T00:00:00"/>
    <x v="1"/>
    <s v="ACQUITTED"/>
  </r>
  <r>
    <s v="Sh. Kuldeep Narayan Additional Sessions Judge"/>
    <s v="Pilot Court"/>
    <s v="District and Sessions Judge, West, THC"/>
    <s v="West"/>
    <x v="0"/>
    <x v="247"/>
    <s v="452/2017"/>
    <s v="Rajouri Garden"/>
    <x v="70"/>
    <s v="SC"/>
    <n v="2017"/>
    <s v="State"/>
    <s v="Salim etc."/>
    <x v="55"/>
    <s v="Charge"/>
    <x v="0"/>
    <n v="10"/>
    <s v="IO sent request for exemption from personal appearance which was considered and allowed._x000a_One application under Section 7A r/w Section 94 of JJ (Care and Protection of Children) Act moved on behalf of accused Salim was considered and rejected._x000a_Adjournment was prayed on behalf of accused persons to advance arguments on charge which was allowed._x000a_Case was adjourned for argumetns on charge._x000a_Accused persons were remanded to J.C till next date."/>
    <s v="On request of Ld. Counsels for accused persons._x000a_I.O was absent."/>
    <d v="2018-01-12T00:00:00"/>
    <m/>
    <d v="2017-11-30T00:00:00"/>
    <m/>
    <x v="0"/>
    <m/>
  </r>
  <r>
    <s v="Sh. Kuldeep Narayan Additional Sessions Judge"/>
    <s v="Pilot Court"/>
    <s v="District and Sessions Judge, West, THC"/>
    <s v="West"/>
    <x v="0"/>
    <x v="247"/>
    <s v="542/2016"/>
    <s v="Anand Parbat"/>
    <x v="55"/>
    <s v="SC"/>
    <n v="2017"/>
    <s v="State"/>
    <s v="Durga @ Darga"/>
    <x v="15"/>
    <s v="P.E"/>
    <x v="1"/>
    <n v="5"/>
    <s v="PW Sonu was absent. B/W issued against him._x000a_Summons sent to IO received back with report that he is on medical rest._x000a_Case adjourned for P.E._x000a_Accused was remanded to J.C till next date."/>
    <s v="No PW was present."/>
    <d v="2018-01-22T00:00:00"/>
    <m/>
    <d v="2017-03-23T00:00:00"/>
    <m/>
    <x v="0"/>
    <m/>
  </r>
  <r>
    <s v="Sh. Kuldeep Narayan Additional Sessions Judge"/>
    <s v="Pilot Court"/>
    <s v="District and Sessions Judge, West, THC"/>
    <s v="West"/>
    <x v="0"/>
    <x v="247"/>
    <s v="294/2017"/>
    <s v="Mianwali Nagar"/>
    <x v="67"/>
    <s v="SC"/>
    <n v="2017"/>
    <s v="State"/>
    <s v="Raj Kumar @ Ballu"/>
    <x v="5"/>
    <s v="P.E"/>
    <x v="1"/>
    <n v="60"/>
    <s v="IO moved an application for dropping the name of Ct. Diwan from the list of witnesses as his name was inadvertently mentioned in the list. The application was allowed. Name of Ct. Diwan was deleted from the list of witnesses._x000a_PW Bhawani Singh sent request for exemption from personal appearance which was considered and allowed._x000a_He was resummoned through the I.O for next date._x000a_PW-13 Tirender Kumar was examined and discharged._x000a_Matter was put up at 2 p.m for PW Dr. Soma Roy._x000a_PW-14 Soma Roy was examined and discharged._x000a_Case was adjourned for P.E._x000a_Accused remanded to J.C till next date."/>
    <s v="No other PW was present."/>
    <d v="2018-01-11T00:00:00"/>
    <m/>
    <d v="2017-10-12T00:00:00"/>
    <m/>
    <x v="0"/>
    <m/>
  </r>
  <r>
    <s v="Sh. Kuldeep Narayan Additional Sessions Judge"/>
    <s v="Pilot Court"/>
    <s v="District and Sessions Judge, West, THC"/>
    <s v="West"/>
    <x v="0"/>
    <x v="247"/>
    <s v="395/2017"/>
    <s v="NIHAL VIHAR"/>
    <x v="64"/>
    <s v="SC"/>
    <n v="2017"/>
    <s v="State"/>
    <s v="Avdesh &amp; Ors."/>
    <x v="0"/>
    <s v="P.E"/>
    <x v="1"/>
    <n v="10"/>
    <s v="PW Bhushan was absent. B/W issued against him._x000a_IO sent request for exemption from personal appearance which was declined. B/W issued against him._x000a_Two more witnesses summoed for the next date._x000a_Case adjourned for P.E_x000a_Accused persons were remanded to J.C till next date._x000a_Later on, PW-Bhushan appeared at 12.30 p.m. He was notified the date of hearing and B/W issued against him was /cancelled._x000a_Case was adjourned for P.E_x000a_Accused persons were remanded to J.C till next date."/>
    <s v="No PW was present."/>
    <d v="2018-01-30T00:00:00"/>
    <m/>
    <d v="2017-10-25T00:00:00"/>
    <m/>
    <x v="0"/>
    <m/>
  </r>
  <r>
    <s v="Sh. Kuldeep Narayan Additional Sessions Judge"/>
    <s v="Pilot Court"/>
    <s v="District and Sessions Judge, West, THC"/>
    <s v="West"/>
    <x v="0"/>
    <x v="247"/>
    <m/>
    <m/>
    <x v="39"/>
    <s v="SC"/>
    <n v="2016"/>
    <s v="State"/>
    <s v="Jatin etc"/>
    <x v="13"/>
    <s v="Final Arguments"/>
    <x v="4"/>
    <n v="30"/>
    <s v="Part arguments heard on behalf of the parties._x000a_Case adjourned for further final arguments."/>
    <s v="Arguments were not concluded."/>
    <d v="2018-02-08T00:00:00"/>
    <m/>
    <d v="2012-04-20T00:00:00"/>
    <d v="2018-01-31T00:00:00"/>
    <x v="1"/>
    <s v="ACQUITTED"/>
  </r>
  <r>
    <s v="Sh. Kuldeep Narayan Additional Sessions Judge"/>
    <s v="Pilot Court"/>
    <s v="District and Sessions Judge, West, THC"/>
    <s v="West"/>
    <x v="0"/>
    <x v="247"/>
    <m/>
    <m/>
    <x v="20"/>
    <s v="SC"/>
    <n v="2016"/>
    <s v="State"/>
    <s v="Gopal Singh etc"/>
    <x v="2"/>
    <s v="Final Arguments"/>
    <x v="4"/>
    <n v="40"/>
    <s v="Arguments heard._x000a_Case listed for order._x000a_Accused Gopal Singh remanded to J.C till next date."/>
    <s v="Arguments were concluded."/>
    <d v="2018-01-17T00:00:00"/>
    <m/>
    <d v="2016-11-28T00:00:00"/>
    <d v="2018-01-30T00:00:00"/>
    <x v="1"/>
    <s v="ACQUITTED"/>
  </r>
  <r>
    <s v="Sh. Kuldeep Narayan Additional Sessions Judge"/>
    <s v="Pilot Court"/>
    <s v="District and Sessions Judge, West, THC"/>
    <s v="West"/>
    <x v="0"/>
    <x v="248"/>
    <s v="382/2017"/>
    <s v="Ranhola"/>
    <x v="68"/>
    <s v="SC"/>
    <n v="2017"/>
    <s v="State"/>
    <s v="Net Ram &amp; Ors"/>
    <x v="53"/>
    <s v="Charge"/>
    <x v="0"/>
    <n v="45"/>
    <s v="Arguments heard on the point of charge._x000a_Matter was adjourned for order on chage._x000a_Accused persons except accused Pramod Gujjar who was on bail, were remanded to J.C till next date."/>
    <s v="Arguments were concluded today."/>
    <d v="2018-01-22T00:00:00"/>
    <m/>
    <d v="2017-11-20T00:00:00"/>
    <m/>
    <x v="0"/>
    <m/>
  </r>
  <r>
    <s v="Sh. Kuldeep Narayan Additional Sessions Judge"/>
    <s v="Pilot Court"/>
    <s v="District and Sessions Judge, West, THC"/>
    <s v="West"/>
    <x v="0"/>
    <x v="248"/>
    <s v="NIHAL VIHAR"/>
    <s v="838/2016"/>
    <x v="58"/>
    <s v="SC"/>
    <n v="2017"/>
    <s v="State"/>
    <s v="Pappu @ Kabir"/>
    <x v="15"/>
    <s v="P.E"/>
    <x v="1"/>
    <n v="10"/>
    <s v="IO/Inspector sent request for exemption from personal appearance on medical ground which was allowed._x000a_PW ASI Hawa Singh filed on record copy of D.O letter sent to FSL for obtaining the FSL result and stated that the result was still awaited._x000a_A letter was ordered to be issued to Director FSL directing to expedite the matter and make FSL result available._x000a_PW Hawa Singh discharged unexamined._x000a_Case adjourned for P.E._x000a_Accused was remanded to J.C till next date."/>
    <s v="FSL result was not filed."/>
    <d v="2018-01-31T00:00:00"/>
    <m/>
    <d v="2017-04-17T00:00:00"/>
    <m/>
    <x v="0"/>
    <m/>
  </r>
  <r>
    <s v="Sh. Kuldeep Narayan Additional Sessions Judge"/>
    <s v="Pilot Court"/>
    <s v="District and Sessions Judge, West, THC"/>
    <s v="West"/>
    <x v="0"/>
    <x v="248"/>
    <s v="368/2017"/>
    <s v="Ranhola"/>
    <x v="63"/>
    <s v="SC"/>
    <n v="2017"/>
    <s v="State"/>
    <s v="Vijay Lakra"/>
    <x v="0"/>
    <s v="P.E"/>
    <x v="1"/>
    <n v="10"/>
    <s v="Vakaltnama on behalf of accused Vijay Lakra filed._x000a_More time sought on behalf of accused Manjeet Pal to engage a private counsel which was allowed._x000a_Summons to PWs could not be issued inadvertently._x000a_Fresh summons were ordered to be issued to the PWs for the next date._x000a_Case was adjourned for P.E_x000a_Accused persons were remanded to J.C till next date."/>
    <s v="No PW was present."/>
    <d v="2018-01-25T00:00:00"/>
    <m/>
    <d v="2017-10-09T00:00:00"/>
    <m/>
    <x v="0"/>
    <m/>
  </r>
  <r>
    <s v="Sh. Kuldeep Narayan Additional Sessions Judge"/>
    <s v="Pilot Court"/>
    <s v="District and Sessions Judge, West, THC"/>
    <s v="West"/>
    <x v="0"/>
    <x v="248"/>
    <s v="294/2017"/>
    <s v="Mianwali Nagar"/>
    <x v="67"/>
    <s v="SC"/>
    <n v="2017"/>
    <s v="State"/>
    <s v="Raj Kumar @ Ballu"/>
    <x v="5"/>
    <s v="P.E"/>
    <x v="1"/>
    <n v="50"/>
    <s v="PW-15 SI Bhawani Shanker examined and discharged._x000a_Case was adjourned after lunch for awaiting PW Dr. Gurdeep Singh._x000a_PW Dr. Gurdeep Singh was absent. B/W issued against him._x000a_Case was adjourned for P.E._x000a_Accused remanded to J.C till next date."/>
    <s v="No other PW was present."/>
    <d v="2018-01-12T00:00:00"/>
    <m/>
    <d v="2017-10-12T00:00:00"/>
    <m/>
    <x v="0"/>
    <m/>
  </r>
  <r>
    <s v="Sh. Kuldeep Narayan Additional Sessions Judge"/>
    <s v="Pilot Court"/>
    <s v="District and Sessions Judge, West, THC"/>
    <s v="West"/>
    <x v="0"/>
    <x v="248"/>
    <s v="115/2012"/>
    <s v="Mundka"/>
    <x v="11"/>
    <s v="SC"/>
    <n v="2016"/>
    <s v="State"/>
    <s v="Vikrant etc"/>
    <x v="11"/>
    <s v="Final Arguments"/>
    <x v="4"/>
    <n v="30"/>
    <s v="Part arguments heard on behalf of accused Rohit Sharma._x000a_Case was adjourned for final arguments._x000a_Accused persons were remanded to J.C till next date."/>
    <s v="Arguments were not concluded."/>
    <d v="2018-01-31T00:00:00"/>
    <m/>
    <d v="2012-09-28T00:00:00"/>
    <m/>
    <x v="0"/>
    <m/>
  </r>
  <r>
    <s v="Sh. Kuldeep Narayan Additional Sessions Judge"/>
    <s v="Pilot Court"/>
    <s v="District and Sessions Judge, West, THC"/>
    <s v="West"/>
    <x v="0"/>
    <x v="248"/>
    <s v="563/2014"/>
    <s v="Rajouri Garden"/>
    <x v="32"/>
    <s v="SC"/>
    <n v="2016"/>
    <s v="State"/>
    <s v="Rohit Kumar etc"/>
    <x v="26"/>
    <s v="Final Arguments"/>
    <x v="4"/>
    <n v="75"/>
    <s v="Notice of the application u/S 340 Cr.P.C could not be issued to DW-1 Dr. Anuj Mittal inadvertently by the Ahlmad._x000a_Accused persons were directed to furnish bail bonds under Section 437-A Cr.P.C on the next date._x000a_Part arguments heard on behalf of the accused persons._x000a_Fresh notice of the application under Section 340 Cr.P.C was issued to Dr. Anuj Mittal for the next date._x000a_Case was adjourned for further final arguments. _x000a_Accused persons were remanded to J.C till next date."/>
    <s v="Arguments were not concluded."/>
    <d v="2018-02-05T00:00:00"/>
    <s v="Ld. counsel for accused persons is not available in the last week of January,2018."/>
    <d v="2014-08-23T00:00:00"/>
    <m/>
    <x v="0"/>
    <m/>
  </r>
  <r>
    <s v="Sh. Kuldeep Narayan Additional Sessions Judge"/>
    <s v="Pilot Court"/>
    <s v="District and Sessions Judge, West, THC"/>
    <s v="West"/>
    <x v="0"/>
    <x v="249"/>
    <s v="452/2017"/>
    <s v="Rajouri Garden"/>
    <x v="70"/>
    <s v="SC"/>
    <n v="2017"/>
    <s v="State"/>
    <s v="Salim etc."/>
    <x v="55"/>
    <s v="Charge"/>
    <x v="0"/>
    <n v="70"/>
    <s v="Arguments heard on charge on behalf of accused Salim, Imran, Alim and Samar_x000a_Part arguments on behalf of accused Abid also heard._x000a_Case was adjourned after lunch for arguments on behalf of accused Mohd. Abid._x000a_Further arguments heard. Mater was kept for order on charge at 4 p.m._x000a_Order on charge was passed. Charge was framed separately._x000a_Case was adjourned for P.E._x000a_PWs were summoned for the next date._x000a_Accused persons were remanded to J.C till next date."/>
    <s v="Arguments on charge were heard and charge was framed today."/>
    <d v="2018-01-31T00:00:00"/>
    <m/>
    <d v="2017-11-30T00:00:00"/>
    <m/>
    <x v="0"/>
    <m/>
  </r>
  <r>
    <s v="Sh. Kuldeep Narayan Additional Sessions Judge"/>
    <s v="Pilot Court"/>
    <s v="District and Sessions Judge, West, THC"/>
    <s v="West"/>
    <x v="0"/>
    <x v="249"/>
    <s v="285/2017"/>
    <s v="Khyala"/>
    <x v="71"/>
    <s v="SC"/>
    <n v="2017"/>
    <s v="State"/>
    <s v="Subhash @ Gaurav"/>
    <x v="56"/>
    <s v="Charge"/>
    <x v="0"/>
    <n v="10"/>
    <s v="IO sent request for exemption from personal appearance which was considered and allowed._x000a_On request of the accused as he stated that he was too poor to engage a counsel on his own, Sh. Dhruva Bhagat, was appointed as Amicus Curiae to represent him._x000a_Case was adjourned for arguments on charge._x000a_Accused was remanded to J.C till next date."/>
    <s v="Accused was not represented by any counsel."/>
    <d v="2018-01-29T00:00:00"/>
    <m/>
    <d v="2017-12-13T00:00:00"/>
    <m/>
    <x v="0"/>
    <m/>
  </r>
  <r>
    <s v="Sh. Kuldeep Narayan Additional Sessions Judge"/>
    <s v="Pilot Court"/>
    <s v="District and Sessions Judge, West, THC"/>
    <s v="West"/>
    <x v="0"/>
    <x v="249"/>
    <s v="585/2016"/>
    <s v="Ranhola"/>
    <x v="2"/>
    <s v="SC"/>
    <n v="2016"/>
    <s v="State"/>
    <s v="Amit @ Meeta &amp; Ors."/>
    <x v="2"/>
    <s v="P.E"/>
    <x v="1"/>
    <n v="5"/>
    <s v="PW SI Braham Prakash sent written request for exemption from personal appearance stating that he has gone out of station in connection with investigation of another case. Request was considered and allowed._x000a_Fresh summon was issued to PW SI Braham Prakash._x000a_Case was adjourned for P.E._x000a_Accused persons were remanded to J.C till next date."/>
    <s v="No PW was present."/>
    <d v="2018-02-02T00:00:00"/>
    <m/>
    <d v="2016-11-17T00:00:00"/>
    <m/>
    <x v="0"/>
    <m/>
  </r>
  <r>
    <s v="Sh. Kuldeep Narayan Additional Sessions Judge"/>
    <s v="Pilot Court"/>
    <s v="District and Sessions Judge, West, THC"/>
    <s v="West"/>
    <x v="0"/>
    <x v="249"/>
    <s v="840/2016"/>
    <s v="Ranhola"/>
    <x v="48"/>
    <s v="SC"/>
    <n v="2017"/>
    <s v="State"/>
    <s v="Sandeep Sehrawat Etc"/>
    <x v="9"/>
    <s v="P.E"/>
    <x v="1"/>
    <n v="45"/>
    <s v="PW-27 Ct. Rajeev cross-examined and discharged._x000a_PW SI Jasbir Malik further partly examined-in-chief. His further examination was deferred due to paucity of time. He was summoned for the next date._x000a_Case adjourned for P.E_x000a_SHO PS Ranhola was directed to file FSL result on the next date._x000a_One more PW summoned for the next date._x000a_Accused persons were remanded to J.C till next date."/>
    <s v="No PW was present._x000a_Paucity of time."/>
    <d v="2018-02-01T00:00:00"/>
    <m/>
    <d v="2017-02-17T00:00:00"/>
    <m/>
    <x v="0"/>
    <m/>
  </r>
  <r>
    <s v="Sh. Kuldeep Narayan Additional Sessions Judge"/>
    <s v="Pilot Court"/>
    <s v="District and Sessions Judge, West, THC"/>
    <s v="West"/>
    <x v="0"/>
    <x v="249"/>
    <s v="294/2017"/>
    <s v="Mianwali Nagar"/>
    <x v="67"/>
    <s v="SC"/>
    <n v="2017"/>
    <s v="State"/>
    <s v="Raj Kumar @ Ballu"/>
    <x v="5"/>
    <s v="P.E"/>
    <x v="1"/>
    <n v="50"/>
    <s v="IO sent request for exemption from personal appearance which was considered and allowed._x000a_PW-16 Dr. Gurdeep Singh and PW ASI Dalbir Singh examined and discharged._x000a_Matter was adjourned after lunch._x000a__x000a_PW-18 Dr. Anurag Thapar examined and discharged._x000a_Dr. Nishant was absent. B/W was issued against him._x000a_Fresh summons issued to I.O and other PWs._x000a_Case was adjourned for P.E._x000a_Accused was remanded to J.C till next date."/>
    <s v="No other PW was present."/>
    <d v="2018-01-19T00:00:00"/>
    <m/>
    <d v="2017-10-12T00:00:00"/>
    <m/>
    <x v="0"/>
    <m/>
  </r>
  <r>
    <s v="Sh. Kuldeep Narayan Additional Sessions Judge"/>
    <s v="Pilot Court"/>
    <s v="District and Sessions Judge, West, THC"/>
    <s v="West"/>
    <x v="0"/>
    <x v="250"/>
    <s v="297/2017"/>
    <s v="Khyala"/>
    <x v="73"/>
    <s v="SC"/>
    <n v="2018"/>
    <s v="State"/>
    <s v="Jasmeet Singh"/>
    <x v="33"/>
    <s v="Charge"/>
    <x v="0"/>
    <n v="30"/>
    <s v="Separate Vakalantma filed on behalf of accused persons Karandeep Singh and Inderjeet Singh._x000a_Part arguments heard on charge._x000a_IO sent request for exemption from personal appearance which was allowed._x000a_Case adjourned for further arguments._x000a_Accused persons were remanded to J.C till next date."/>
    <s v="Arguments were not concluded."/>
    <d v="2018-01-25T00:00:00"/>
    <m/>
    <d v="2017-12-23T00:00:00"/>
    <m/>
    <x v="0"/>
    <m/>
  </r>
  <r>
    <s v="Sh. Kuldeep Narayan Additional Sessions Judge"/>
    <s v="Pilot Court"/>
    <s v="District and Sessions Judge, West, THC"/>
    <s v="West"/>
    <x v="0"/>
    <x v="250"/>
    <s v="412/2016"/>
    <s v="NIHAL VIHAR"/>
    <x v="44"/>
    <s v="SC"/>
    <n v="2016"/>
    <s v="State"/>
    <s v="Pradeep Sharma"/>
    <x v="15"/>
    <s v="P.E"/>
    <x v="1"/>
    <n v="10"/>
    <s v="FSL result filed. Copy supplied._x000a_PW ASI Sushil was present. He was discharged unexamined due to paucity of time before lunch. PW ASI Sushil showed his inability to appear as he had to produce two JCLs before the JJB._x000a_PW ASI Sushil was bound-down for the next date._x000a_Case was adjourned for P.E."/>
    <s v="Paucity of time."/>
    <d v="2018-02-02T00:00:00"/>
    <m/>
    <d v="2016-09-15T00:00:00"/>
    <m/>
    <x v="0"/>
    <m/>
  </r>
  <r>
    <s v="Sh. Kuldeep Narayan Additional Sessions Judge"/>
    <s v="Pilot Court"/>
    <s v="District and Sessions Judge, West, THC"/>
    <s v="West"/>
    <x v="0"/>
    <x v="250"/>
    <s v="331/2016"/>
    <s v="Anand Parbat"/>
    <x v="41"/>
    <s v="SC"/>
    <n v="2016"/>
    <s v="State"/>
    <s v="Dharam Singh @ Billa"/>
    <x v="15"/>
    <s v="P.E"/>
    <x v="1"/>
    <n v="60"/>
    <s v="IO sent request for exemption from personal appearance which was considered and allowed._x000a_Summons sent to PW Ajay not received back._x000a_PW-15 Retired SI Karan Pal was examined in chief. His cross-examination was deferred as the brother-in-law of main counsel/Ld. LAC has expired._x000a_Fresh summons were issued to PW Ct. Ajay Kumar and PW15 SI Karan Pal for the next date._x000a_Accused was remanded to J.C till next date."/>
    <s v="Main counsel for the accused was not present."/>
    <d v="2018-01-30T00:00:00"/>
    <m/>
    <d v="2016-11-04T00:00:00"/>
    <m/>
    <x v="0"/>
    <m/>
  </r>
  <r>
    <s v="Sh. Kuldeep Narayan Additional Sessions Judge"/>
    <s v="Pilot Court"/>
    <s v="District and Sessions Judge, West, THC"/>
    <s v="West"/>
    <x v="0"/>
    <x v="250"/>
    <s v="677/2016"/>
    <s v="Tilak Nagar"/>
    <x v="45"/>
    <s v="SC"/>
    <n v="2017"/>
    <s v="State"/>
    <s v="Shamsher Singh @ Shera etc"/>
    <x v="39"/>
    <s v="P.E"/>
    <x v="1"/>
    <n v="60"/>
    <s v="IO sent request for exemption from personal appearance which was considered and allowed._x000a_PW-1 Sukhvinder Singh was crossexamined and discharged ._x000a_PW-12 Manmeet Singh was examined-in-chief and his cross-examination was deferred to continue after lunch._x000a_PW-12 Manmeet Singh was cross-examined and discharged._x000a_Case was adjourned for PE._x000a_Accused was remanded to J.C till next date."/>
    <s v="No other PW was present."/>
    <d v="2018-01-02T00:00:00"/>
    <m/>
    <d v="2017-01-12T00:00:00"/>
    <m/>
    <x v="0"/>
    <m/>
  </r>
  <r>
    <s v="Sh. Kuldeep Narayan Additional Sessions Judge"/>
    <s v="Pilot Court"/>
    <s v="District and Sessions Judge, West, THC"/>
    <s v="West"/>
    <x v="0"/>
    <x v="250"/>
    <s v="92/2010"/>
    <s v="NIHAL VIHAR"/>
    <x v="24"/>
    <s v="SC"/>
    <n v="2016"/>
    <s v="State"/>
    <s v="Vidhya Sagar etc"/>
    <x v="20"/>
    <s v="Final Arguments"/>
    <x v="4"/>
    <n v="15"/>
    <s v="Adjournment was prayed on behalf of accused K.K. Maheshwari as the main counsel was not present. _x000a_Accused persons except accused Gulab Singh who was on interim bail, were remanded to J.C till next date."/>
    <s v="Main counsel for accused K.K. Maheshwari was not present."/>
    <d v="2018-01-30T00:00:00"/>
    <m/>
    <d v="2010-11-20T00:00:00"/>
    <m/>
    <x v="0"/>
    <m/>
  </r>
  <r>
    <s v="Sh. Kuldeep Narayan Additional Sessions Judge"/>
    <s v="Pilot Court"/>
    <s v="District and Sessions Judge, West, THC"/>
    <s v="West"/>
    <x v="0"/>
    <x v="250"/>
    <s v="211/2010"/>
    <s v="NIHAL VIHAR"/>
    <x v="14"/>
    <s v="SC"/>
    <n v="2016"/>
    <s v="State"/>
    <s v="Parveen etc"/>
    <x v="15"/>
    <s v="Final Arguments"/>
    <x v="4"/>
    <n v="15"/>
    <s v="Bail bonds under Section 437A in the sum of Rs.25,000/- furnished on behalf of accused persons namely Praveen @ Navee, Humesh @ Babu and Amit which were accepted._x000a_Adjournment was prayed by Ld. LAC for the accused as he had not received the certified copies. Request was allowed._x000a_Case was adjourned for final arguments._x000a_Accused persons were remanded to J.C till next date."/>
    <s v="On request of Ld. LAC for the accused persons."/>
    <d v="2018-07-02T00:00:00"/>
    <m/>
    <d v="2011-03-16T00:00:00"/>
    <m/>
    <x v="0"/>
    <m/>
  </r>
  <r>
    <s v="Sh. Kuldeep Narayan Additional Sessions Judge"/>
    <s v="Pilot Court"/>
    <s v="District and Sessions Judge, West, THC"/>
    <s v="West"/>
    <x v="0"/>
    <x v="251"/>
    <s v="643/2017"/>
    <s v="Ranhola"/>
    <x v="74"/>
    <s v="SC"/>
    <n v="2018"/>
    <s v="State"/>
    <s v="Sachin Tyagi"/>
    <x v="57"/>
    <s v="Charge"/>
    <x v="0"/>
    <n v="5"/>
    <s v="Vakaltnama filed on behalf of accused Lokender. _x000a_It was informed by IO that other two accused persons have been arrested in the case. He sought time to file supplementary charge-sheet in respect of other two accused persons. Time was also sought as recording of voice sample of two accused persons namey Sudhir Tyagi and Lalit was to be held on 30.1.2018._x000a_Request was allowed._x000a_Case was adjourned for arguments on charge._x000a_Accused persons were remanded to J.C till next date."/>
    <s v="IO sought time to file supplementary charge-sheet in respect of two accused persons arrested recently."/>
    <d v="2018-01-31T00:00:00"/>
    <m/>
    <d v="2017-12-23T00:00:00"/>
    <m/>
    <x v="0"/>
    <m/>
  </r>
  <r>
    <s v="Sh. Kuldeep Narayan Additional Sessions Judge"/>
    <s v="Pilot Court"/>
    <s v="District and Sessions Judge, West, THC"/>
    <s v="West"/>
    <x v="0"/>
    <x v="251"/>
    <s v="313/2016"/>
    <s v="Khyala"/>
    <x v="0"/>
    <s v="SC"/>
    <n v="2016"/>
    <s v="State"/>
    <s v="Sanjay Kr. Sahu &amp; Ors"/>
    <x v="0"/>
    <s v="P.E"/>
    <x v="1"/>
    <n v="1"/>
    <s v="IO sent request for exemption from personal appearance which was considered and allowed._x000a_Fresh summon was issued to IO for the next date._x000a_Case was adjourned for P.E_x000a_Accused persons were remanded to J.C till next date."/>
    <s v="IO was not present."/>
    <d v="2018-01-25T00:00:00"/>
    <m/>
    <d v="2016-10-26T00:00:00"/>
    <m/>
    <x v="0"/>
    <m/>
  </r>
  <r>
    <s v="Sh. Kuldeep Narayan Additional Sessions Judge"/>
    <s v="Pilot Court"/>
    <s v="District and Sessions Judge, West, THC"/>
    <s v="West"/>
    <x v="0"/>
    <x v="251"/>
    <s v="793/2016"/>
    <s v="Ranhola"/>
    <x v="47"/>
    <s v="SC"/>
    <n v="2017"/>
    <s v="State"/>
    <s v="Dev Sharan"/>
    <x v="41"/>
    <s v="P.E"/>
    <x v="1"/>
    <n v="20"/>
    <s v="Summons sent to PW SI Parveen Kumar received with request which was allowed. PW-18 Inspector Subhash Malik was further partly examined-in-chief. On the request of Ld. Substitute PP for the State as the regular Addl. PP for the State was on leave, further examination-in-chief was deferred._x000a_Fresh summons were issued to PW-SI Parveen Malik and IO for the next date._x000a_Case was adjourned for P.E_x000a_Accused was remanded to J.C till next date."/>
    <s v="On the request of Ld. Substitute PP."/>
    <d v="2018-01-29T00:00:00"/>
    <m/>
    <d v="2017-02-10T00:00:00"/>
    <m/>
    <x v="0"/>
    <m/>
  </r>
  <r>
    <s v="Sh. Kuldeep Narayan Additional Sessions Judge"/>
    <s v="Pilot Court"/>
    <s v="District and Sessions Judge, West, THC"/>
    <s v="West"/>
    <x v="0"/>
    <x v="251"/>
    <s v="182/2017"/>
    <s v="Mundka"/>
    <x v="65"/>
    <s v="SC"/>
    <n v="2017"/>
    <s v="State"/>
    <s v="Sunny"/>
    <x v="15"/>
    <s v="P.E"/>
    <x v="1"/>
    <n v="40"/>
    <s v="PW-3 SI Darshan Kumar and PW-4 Ct. Shiv Kumar were examined-in-chief, cross-examined and discharged._x000a_On the request of PW-HC Kulveer Singh as he was suffering from some eye problem, he was discharged unexamined. He was summoned afresh for the next date. Eight more PWs were summoned for next three dates._x000a_Case was adjourned for P.E_x000a_Accused was remanded to J.C till next date."/>
    <s v="On the request of PW-HC Kulveer Singh."/>
    <d v="2018-02-01T00:00:00"/>
    <m/>
    <d v="2017-11-14T00:00:00"/>
    <m/>
    <x v="0"/>
    <m/>
  </r>
  <r>
    <s v="Sh. Kuldeep Narayan Additional Sessions Judge"/>
    <s v="Pilot Court"/>
    <s v="District and Sessions Judge, West, THC"/>
    <s v="West"/>
    <x v="0"/>
    <x v="251"/>
    <s v="336/2013"/>
    <s v="Ranhola"/>
    <x v="22"/>
    <s v="SC"/>
    <n v="2016"/>
    <s v="State"/>
    <s v="Chander Bhan etc"/>
    <x v="19"/>
    <s v="Final Arguments"/>
    <x v="4"/>
    <n v="10"/>
    <s v="Accused persons sought time to engage another counsel. Request was allowed._x000a_Case adjourned for final arguments._x000a_Accused was remanded to J.C till next date."/>
    <s v="Ld. counsel for accused persons was not present."/>
    <d v="2018-01-25T00:00:00"/>
    <m/>
    <d v="2014-01-15T00:00:00"/>
    <m/>
    <x v="0"/>
    <m/>
  </r>
  <r>
    <s v="Sh. Kuldeep Narayan Additional Sessions Judge"/>
    <s v="Pilot Court"/>
    <s v="District and Sessions Judge, West, THC"/>
    <s v="West"/>
    <x v="0"/>
    <x v="252"/>
    <s v="Ranhola"/>
    <s v="609/2017"/>
    <x v="75"/>
    <s v="SC"/>
    <n v="2018"/>
    <s v="State"/>
    <s v="Surender Kumar"/>
    <x v="58"/>
    <s v="Charge"/>
    <x v="0"/>
    <n v="15"/>
    <s v="On request of accused persons Surender Kumar and Ashish @ Pintu, Shri Fateh Chand Giri, advocate from DLSA was appointed as counsel for them._x000a_IO was directed to verify the age of accused Surender Kumar and file the report on the next date._x000a_Case adjourned for arguments on charge._x000a_Accused persons were remanded to JC till the next date."/>
    <s v="IO was directed to verify the age of accused Surender Kumar."/>
    <d v="2018-01-31T00:00:00"/>
    <m/>
    <d v="2017-12-23T00:00:00"/>
    <m/>
    <x v="0"/>
    <m/>
  </r>
  <r>
    <s v="Sh. Kuldeep Narayan Additional Sessions Judge"/>
    <s v="Pilot Court"/>
    <s v="District and Sessions Judge, West, THC"/>
    <s v="West"/>
    <x v="0"/>
    <x v="252"/>
    <s v="495/2016"/>
    <s v="Nangloi"/>
    <x v="49"/>
    <s v="SC"/>
    <n v="2017"/>
    <s v="State"/>
    <s v="Dharmender @ Kale"/>
    <x v="43"/>
    <s v="P.E"/>
    <x v="1"/>
    <n v="55"/>
    <s v="One bail application u/s 439 Cr.P.C was moved on behalf of accused._x000a_PW-28 Inspector Devendra Singh was examined-in-chief, cross-examined and discharged._x000a_In view of the submission of the Ld. Addl. PP that no other prosecution witnesses were to be examined, PE was closed._x000a_Case adjourned for reply arguments on bail application and recording statement of accused._x000a_Accused was remanded to JC till the next date."/>
    <s v="PE was closed today."/>
    <d v="2018-01-31T00:00:00"/>
    <m/>
    <d v="2017-03-09T00:00:00"/>
    <m/>
    <x v="0"/>
    <m/>
  </r>
  <r>
    <s v="Sh. Kuldeep Narayan Additional Sessions Judge"/>
    <s v="Pilot Court"/>
    <s v="District and Sessions Judge, West, THC"/>
    <s v="West"/>
    <x v="0"/>
    <x v="252"/>
    <m/>
    <m/>
    <x v="52"/>
    <s v="SC"/>
    <n v="2017"/>
    <s v="State"/>
    <s v="Ravinder"/>
    <x v="15"/>
    <s v="P.E"/>
    <x v="1"/>
    <n v="40"/>
    <s v="PW-29 L.Babyto Devi and PW-30 SI Manish Kumar were examined-in-chief, cross-examined and discharged._x000a_PW-ASI Brihm Swaroop was summoned for the next date._x000a_IO as well as MHC(M) was also summoned for the next date._x000a_Case adjourned for PE_x000a_Accused was remanded to JC till the next date."/>
    <s v="No other PW was summoned for today."/>
    <d v="2018-02-05T00:00:00"/>
    <m/>
    <d v="2017-03-15T00:00:00"/>
    <m/>
    <x v="0"/>
    <m/>
  </r>
  <r>
    <s v="Sh. Kuldeep Narayan Additional Sessions Judge"/>
    <s v="Pilot Court"/>
    <s v="District and Sessions Judge, West, THC"/>
    <s v="West"/>
    <x v="0"/>
    <x v="252"/>
    <m/>
    <m/>
    <x v="20"/>
    <s v="SC"/>
    <n v="2016"/>
    <s v="State"/>
    <s v="Gopal Singh etc"/>
    <x v="2"/>
    <s v="Judgment"/>
    <x v="6"/>
    <n v="5"/>
    <s v="Case adjourned for orders._x000a_Accused Gopal Singh was remanded to JC till the next date"/>
    <s v="Order was not ready."/>
    <d v="2018-01-24T00:00:00"/>
    <m/>
    <d v="2016-11-28T00:00:00"/>
    <d v="2018-01-30T00:00:00"/>
    <x v="1"/>
    <s v="ACQUITTED"/>
  </r>
  <r>
    <s v="Sh. Kuldeep Narayan Additional Sessions Judge"/>
    <s v="Pilot Court"/>
    <s v="District and Sessions Judge, West, THC"/>
    <s v="West"/>
    <x v="0"/>
    <x v="252"/>
    <s v="110/2009"/>
    <s v="Khyala"/>
    <x v="3"/>
    <s v="SC"/>
    <n v="2016"/>
    <s v="State"/>
    <s v="Raj Kumar @ Gujjar"/>
    <x v="3"/>
    <s v="Final Arguments"/>
    <x v="4"/>
    <n v="20"/>
    <s v="Part arguments heard on behalf of accused persons namely, Raj Kumar @ Gujjar, Hari Om and Kalim._x000a_Advocate appearing on behalf of counsel for accused Nazmul @ Hero submitted that main counsel was not available._x000a_Case adjourned for further arguments._x000a_All the accused persons were remanded to JC till the next date."/>
    <s v="Arguments were not concluded."/>
    <d v="2018-02-02T00:00:00"/>
    <m/>
    <d v="2009-09-11T00:00:00"/>
    <m/>
    <x v="0"/>
    <m/>
  </r>
  <r>
    <s v="Sh. Kuldeep Narayan Additional Sessions Judge"/>
    <s v="Pilot Court"/>
    <s v="District and Sessions Judge, West, THC"/>
    <s v="West"/>
    <x v="0"/>
    <x v="253"/>
    <s v="648/2017"/>
    <s v="Ranhola"/>
    <x v="76"/>
    <s v="SC"/>
    <n v="2018"/>
    <s v="State"/>
    <s v="Ajay etc"/>
    <x v="2"/>
    <s v="Charge"/>
    <x v="0"/>
    <n v="35"/>
    <s v="IO sent request for exemption from personal appearance which was considered and allowed._x000a_Arguments heard on the point of charge._x000a_Fresh summon issued to IO for the next date._x000a_Case adjourend for order on charge._x000a_Accused persons were remanded to J.C till next date."/>
    <s v="Arguments on charge concluded today."/>
    <d v="2018-01-29T00:00:00"/>
    <m/>
    <d v="2017-12-23T00:00:00"/>
    <m/>
    <x v="0"/>
    <m/>
  </r>
  <r>
    <s v="Sh. Kuldeep Narayan Additional Sessions Judge"/>
    <s v="Pilot Court"/>
    <s v="District and Sessions Judge, West, THC"/>
    <s v="West"/>
    <x v="0"/>
    <x v="253"/>
    <s v="318/2017"/>
    <s v="Moti Nagar"/>
    <x v="77"/>
    <s v="SC"/>
    <n v="2018"/>
    <s v="State"/>
    <s v="Lalit Chandna"/>
    <x v="11"/>
    <s v="Charge"/>
    <x v="0"/>
    <n v="45"/>
    <s v="Arguments on the point of charge heard._x000a_Charge U/s 394 r/w section 397 IPC, U/s 302 IPC and U/s 411 IPC framed today._x000a_Case adjourned for PE._x000a_PWs were summoned for next four dates._x000a_Accused was remanded to JC till the next date."/>
    <s v="Charge was framed today."/>
    <d v="2018-02-08T00:00:00"/>
    <s v="Block dates given i.e._x000a_08-02-2018, 09-02-2018, 13-02-2018 and 15-02-2018"/>
    <d v="2017-12-23T00:00:00"/>
    <m/>
    <x v="0"/>
    <m/>
  </r>
  <r>
    <s v="Sh. Kuldeep Narayan Additional Sessions Judge"/>
    <s v="Pilot Court"/>
    <s v="District and Sessions Judge, West, THC"/>
    <s v="West"/>
    <x v="0"/>
    <x v="253"/>
    <s v="326/2016"/>
    <s v="Vikas Puri"/>
    <x v="7"/>
    <s v="SC"/>
    <n v="2016"/>
    <s v="State"/>
    <s v="Nasir @ Poli etc"/>
    <x v="7"/>
    <s v="P.E"/>
    <x v="1"/>
    <n v="75"/>
    <s v="Summons sent to IO received with request which was allowed._x000a_PW-20 Vikas Seth was cross-examined and discharged._x000a_One application for release of scooty bearing no. DL012SC 7653 on superdari moved on behalf of applicant Munnu S/o Bhole Khan was allowed._x000a_Case adjourned for PE._x000a_Accused persons were remanded to JC till the next date."/>
    <s v="No other PW was summoned for today."/>
    <d v="2018-02-05T00:00:00"/>
    <m/>
    <d v="2016-08-31T00:00:00"/>
    <m/>
    <x v="0"/>
    <m/>
  </r>
  <r>
    <s v="Sh. Kuldeep Narayan Additional Sessions Judge"/>
    <s v="Pilot Court"/>
    <s v="District and Sessions Judge, West, THC"/>
    <s v="West"/>
    <x v="0"/>
    <x v="253"/>
    <s v="471/2017"/>
    <s v="NIHAL VIHAR"/>
    <x v="66"/>
    <s v="SC"/>
    <n v="2017"/>
    <s v="State"/>
    <s v="Rahul Kumar"/>
    <x v="15"/>
    <s v="P.E"/>
    <x v="1"/>
    <n v="10"/>
    <s v="IO sent request for exemption from personal appearance which was considered and allowed. FSL result filed._x000a_Case was adjourned after lunch. _x000a__x000a_PW-1 Sheela Devi appeared. Adjournment was prayed by counsel for accused stating that the main counsel is not available today. PW-1 was bound-down for the next date._x000a_Case was adjourned for P.E._x000a_Accused was remanded to J.C till next date."/>
    <s v="Ld. counsel for the accused was absent."/>
    <d v="2018-02-06T00:00:00"/>
    <m/>
    <d v="2017-11-14T00:00:00"/>
    <m/>
    <x v="0"/>
    <m/>
  </r>
  <r>
    <s v="Sh. Kuldeep Narayan Additional Sessions Judge"/>
    <s v="Pilot Court"/>
    <s v="District and Sessions Judge, West, THC"/>
    <s v="West"/>
    <x v="0"/>
    <x v="253"/>
    <s v="226/2011"/>
    <s v="Moti Nagar"/>
    <x v="42"/>
    <s v="SC"/>
    <n v="2016"/>
    <s v="State"/>
    <s v="Sant Sharan Nehra etc"/>
    <x v="37"/>
    <s v="Final Arguments"/>
    <x v="4"/>
    <n v="15"/>
    <s v="None appeared on behalf of the accused persons. Matter was adjourned after lunch._x000a__x000a_Since none appeared after even after lunch, case was adjourned for final arguments._x000a_Accused persons were remanded to J.C till next date."/>
    <s v="Ld. counsels for accused persons were not present."/>
    <d v="2018-02-06T00:00:00"/>
    <m/>
    <d v="2012-02-10T00:00:00"/>
    <m/>
    <x v="0"/>
    <m/>
  </r>
  <r>
    <s v="Sh. Kuldeep Narayan Additional Sessions Judge"/>
    <s v="Pilot Court"/>
    <s v="District and Sessions Judge, West, THC"/>
    <s v="West"/>
    <x v="0"/>
    <x v="253"/>
    <m/>
    <m/>
    <x v="39"/>
    <s v="SC"/>
    <n v="2016"/>
    <s v="State"/>
    <s v="Jatin etc"/>
    <x v="13"/>
    <s v="Final Arguments"/>
    <x v="4"/>
    <n v="30"/>
    <s v="Arguments heard._x000a_Case was adjourned for order."/>
    <s v="Arguments were concluded today."/>
    <d v="2018-01-29T00:00:00"/>
    <m/>
    <d v="2012-04-20T00:00:00"/>
    <d v="2018-01-31T00:00:00"/>
    <x v="1"/>
    <s v="ACQUITTED"/>
  </r>
  <r>
    <s v="Sh. Kuldeep Narayan Additional Sessions Judge"/>
    <s v="Pilot Court"/>
    <s v="District and Sessions Judge, West, THC"/>
    <s v="West"/>
    <x v="0"/>
    <x v="253"/>
    <s v="Khyala"/>
    <s v="713/2015"/>
    <x v="59"/>
    <s v="SC"/>
    <n v="2018"/>
    <s v="State"/>
    <s v="Vinod Kumar etc."/>
    <x v="28"/>
    <s v="Charge"/>
    <x v="0"/>
    <n v="10"/>
    <s v="Adjournment was prayed on behalf of accused persons stating that the main counsel is not available._x000a_Ld. counsel for accused persons is directed to file his Vakaltnama on the next date._x000a_IO was summoned for the next date._x000a_Case was adjourned for arguments on charge on the next date."/>
    <s v="Main counsel for the accused persons was not present."/>
    <d v="2018-02-05T00:00:00"/>
    <s v="Fresh case received by assignment today."/>
    <d v="2018-01-18T00:00:00"/>
    <m/>
    <x v="0"/>
    <m/>
  </r>
  <r>
    <s v="Sh. Kuldeep Narayan Additional Sessions Judge"/>
    <s v="Pilot Court"/>
    <s v="District and Sessions Judge, West, THC"/>
    <s v="West"/>
    <x v="0"/>
    <x v="254"/>
    <s v="265/2017"/>
    <s v="Ranhola"/>
    <x v="61"/>
    <s v="SC"/>
    <n v="2017"/>
    <s v="State"/>
    <s v="Amit Kumar etc."/>
    <x v="52"/>
    <s v="Charge"/>
    <x v="0"/>
    <n v="10"/>
    <s v="Adjournment was prayed as the father of the main counsel was not well._x000a_Case was adjourned for arguments on charge. _x000a_Accused persons were remanded to J.C till next date."/>
    <s v="Main counsel for the accused persons was not present."/>
    <d v="2018-01-24T00:00:00"/>
    <m/>
    <d v="2017-10-13T00:00:00"/>
    <m/>
    <x v="0"/>
    <m/>
  </r>
  <r>
    <s v="Sh. Kuldeep Narayan Additional Sessions Judge"/>
    <s v="Pilot Court"/>
    <s v="District and Sessions Judge, West, THC"/>
    <s v="West"/>
    <x v="0"/>
    <x v="254"/>
    <s v="433/2017"/>
    <s v="Hari Nagar"/>
    <x v="79"/>
    <s v="SC"/>
    <n v="2018"/>
    <s v="State"/>
    <s v="Jia Lal"/>
    <x v="59"/>
    <s v="Charge"/>
    <x v="0"/>
    <n v="25"/>
    <s v="Summons sent to IO received with request which was allowed._x000a_Counsel for accused persons sought time to go through the file._x000a_IO was directed to furnish clarifications in respect of two remaining accused persons namely, Kumar Samhav and Swpan Dutta @ Sweety._x000a_Case adjourned for arguments on charge._x000a_Both the accused persons were remanded to JC till the next date."/>
    <s v="On the request of counsel for accused persons, case was adjourned."/>
    <d v="2018-02-02T00:00:00"/>
    <m/>
    <d v="2018-01-03T00:00:00"/>
    <m/>
    <x v="0"/>
    <m/>
  </r>
  <r>
    <s v="Sh. Kuldeep Narayan Additional Sessions Judge"/>
    <s v="Pilot Court"/>
    <s v="District and Sessions Judge, West, THC"/>
    <s v="West"/>
    <x v="0"/>
    <x v="254"/>
    <s v="296/2016"/>
    <s v="Paschim Vihar"/>
    <x v="21"/>
    <s v="SC"/>
    <n v="2016"/>
    <s v="State"/>
    <s v="Dheeraj etc."/>
    <x v="18"/>
    <s v="P.E"/>
    <x v="1"/>
    <n v="55"/>
    <s v="IO sent request for exemption from personal appearance which was considered and allowed._x000a_PW 15 Chander Shekher, Nodal Officer was further examined and discharged._x000a_PW-16 Balbir was examined and discharged._x000a_Fresh summons issued to four PWs._x000a_Case was adjourned for P.E._x000a_Accused persons were remanded to J.C till next date."/>
    <s v="No other PW was present."/>
    <d v="2018-02-08T00:00:00"/>
    <m/>
    <d v="2016-11-16T00:00:00"/>
    <m/>
    <x v="0"/>
    <m/>
  </r>
  <r>
    <s v="Sh. Kuldeep Narayan Additional Sessions Judge"/>
    <s v="Pilot Court"/>
    <s v="District and Sessions Judge, West, THC"/>
    <s v="West"/>
    <x v="0"/>
    <x v="254"/>
    <s v="854/2016"/>
    <s v="NIHAL VIHAR"/>
    <x v="50"/>
    <s v="SC"/>
    <n v="2017"/>
    <s v="State"/>
    <s v="Shamshad @ Salman &amp; Ors."/>
    <x v="44"/>
    <s v="P.E"/>
    <x v="1"/>
    <n v="25"/>
    <s v="Summons sent to IO received with request, which was allowed._x000a_PW-9 HC Sanjay, PW-10 Shri Mohd. Arif and PW-11 Dr. R.K Chaubey were examined and discharged._x000a_Summons sent to Dr. Rajesh for 2 p.m received with request which was allowed. He was summoned afresh for the next date._x000a_Two more PWs were also summoned for the next date._x000a_Case adjourned for PE._x000a_Both the accused persons were remanded to JC till the next date."/>
    <s v="No other PW was present."/>
    <d v="2018-02-09T00:00:00"/>
    <m/>
    <d v="2017-03-09T00:00:00"/>
    <m/>
    <x v="0"/>
    <m/>
  </r>
  <r>
    <s v="Sh. Kuldeep Narayan Additional Sessions Judge"/>
    <s v="Pilot Court"/>
    <s v="District and Sessions Judge, West, THC"/>
    <s v="West"/>
    <x v="0"/>
    <x v="254"/>
    <s v="294/2017"/>
    <s v="Mianwali Nagar"/>
    <x v="67"/>
    <s v="SC"/>
    <n v="2017"/>
    <s v="State"/>
    <s v="Raj Kumar @ Ballu"/>
    <x v="5"/>
    <s v="P.E"/>
    <x v="1"/>
    <n v="10"/>
    <s v="Summons sent to IO received with request which was allowed._x000a_Summons sent to Shri S.K Singla, received served. However, request for exemption was made by Shri K.C Varsnay, Deputy director FSL Rohini, who was present on his behalf. In view of the request, Shri S.K Singla was exempted from personal appearance for today. He was summoned again for the next date._x000a_PW-19 Dr. Nishant Bisht was examined-in-chief, cross-examined and discharged. Case adjourned for PE._x000a_Accused was remanded to JC till the next date."/>
    <s v="No other PW was present."/>
    <d v="2018-01-22T00:00:00"/>
    <m/>
    <d v="2017-10-12T00:00:00"/>
    <m/>
    <x v="0"/>
    <m/>
  </r>
  <r>
    <s v="Sh. Kuldeep Narayan Additional Sessions Judge"/>
    <s v="Pilot Court"/>
    <s v="District and Sessions Judge, West, THC"/>
    <s v="West"/>
    <x v="0"/>
    <x v="254"/>
    <s v="214/2011"/>
    <s v="Ranhola"/>
    <x v="10"/>
    <s v="SC"/>
    <n v="2016"/>
    <s v="State"/>
    <s v="Ravinder @ Solanki etc"/>
    <x v="10"/>
    <s v="P.E"/>
    <x v="1"/>
    <n v="55"/>
    <s v="DW-1 Shri Satish Sharma and DW-2 Shri Ravinder Sharma were cross-examined and discharged._x000a_On submission of counsel for accused Pradeep @ Habbu, DE was closed._x000a_Case adjourned for final arguments._x000a_Both the accused were remanded to JC till the next date."/>
    <s v="DE was closed today."/>
    <d v="2018-02-06T00:00:00"/>
    <m/>
    <d v="2012-02-16T00:00:00"/>
    <m/>
    <x v="0"/>
    <m/>
  </r>
  <r>
    <s v="Sh. Kuldeep Narayan Additional Sessions Judge"/>
    <s v="Pilot Court"/>
    <s v="District and Sessions Judge, West, THC"/>
    <s v="West"/>
    <x v="0"/>
    <x v="254"/>
    <m/>
    <m/>
    <x v="51"/>
    <s v="SC"/>
    <n v="2016"/>
    <s v="State"/>
    <s v="Arshdeep @ Puneet etc"/>
    <x v="15"/>
    <s v="Final Arguments"/>
    <x v="4"/>
    <n v="30"/>
    <s v="As evidence in other case was being recorded, matter was adjourned after lunch._x000a__x000a_Part arguments heard._x000a_Matter was adjourned for further final arguments_x000a_Accused was remanded to J.C till next date."/>
    <s v="Arguments were not concluded."/>
    <d v="2018-02-01T00:00:00"/>
    <m/>
    <d v="2009-11-23T00:00:00"/>
    <d v="2018-02-28T00:00:00"/>
    <x v="1"/>
    <s v="CONVICTED and FINED"/>
  </r>
  <r>
    <s v="Sh. Kuldeep Narayan Additional Sessions Judge"/>
    <s v="Pilot Court"/>
    <s v="District and Sessions Judge, West, THC"/>
    <s v="West"/>
    <x v="0"/>
    <x v="255"/>
    <s v="178/2017"/>
    <s v="Mundka"/>
    <x v="62"/>
    <s v="SC"/>
    <n v="2017"/>
    <s v="State"/>
    <s v="Deepak etc"/>
    <x v="28"/>
    <s v="Charge"/>
    <x v="0"/>
    <n v="30"/>
    <s v="Fresh Vakaltnama filed on behalf of accused persons._x000a_IO sent request for exemption from personal appearance which was considered and allowed._x000a_Arguments on Interim bail application moved on behalf of accused Jagbir were heard. The application was considered and rejected._x000a_Fresh summons issued to IO for the next to appear and clarify with regard to supplementary charge-sheet of accused Ravi._x000a_Case was adjourned for clarification and arguments on charge on behalf of accused Promila._x000a_Accused persons were remanded to J.C till next date."/>
    <s v="IO was absent."/>
    <d v="2018-02-01T00:00:00"/>
    <m/>
    <d v="2017-11-03T00:00:00"/>
    <m/>
    <x v="0"/>
    <m/>
  </r>
  <r>
    <s v="Sh. Kuldeep Narayan Additional Sessions Judge"/>
    <s v="Pilot Court"/>
    <s v="District and Sessions Judge, West, THC"/>
    <s v="West"/>
    <x v="0"/>
    <x v="256"/>
    <s v="382/2017"/>
    <s v="Ranhola"/>
    <x v="68"/>
    <s v="SC"/>
    <n v="2017"/>
    <s v="State"/>
    <s v="Net Ram &amp; Ors"/>
    <x v="53"/>
    <s v="Charge"/>
    <x v="0"/>
    <n v="10"/>
    <s v="Ld. Addl. PP submitted that due to security alert on the occasion of Republic Day, accused persons are not being produced from J.C and their remand is being extended by Duty MM in the jail itself._x000a_Case adjourned for order on charge._x000a_Production warrants of accused persons namely, Net Ram, Ajay Yadav and Rakesh Rawat were issued for the next date."/>
    <s v="Counsel for accused persons showed their inability to appear in post-lunch session."/>
    <d v="2018-02-01T00:00:00"/>
    <s v="File taken up at 2 p.m as the Ld. PO was on half day leave in pre-lunch session."/>
    <d v="2017-11-20T00:00:00"/>
    <m/>
    <x v="0"/>
    <m/>
  </r>
  <r>
    <s v="Sh. Kuldeep Narayan Additional Sessions Judge"/>
    <s v="Pilot Court"/>
    <s v="District and Sessions Judge, West, THC"/>
    <s v="West"/>
    <x v="0"/>
    <x v="256"/>
    <s v="542/2016"/>
    <s v="Anand Parbat"/>
    <x v="55"/>
    <s v="SC"/>
    <n v="2017"/>
    <s v="State"/>
    <s v="Durga @ Darga"/>
    <x v="15"/>
    <s v="P.E"/>
    <x v="1"/>
    <n v="45"/>
    <s v="Ld. Addl. PP submitted that due to security alert on the occasion of Republic Day, accused persons are not being produced from J.C and their remand is being extended by Duty MM in the jail itself._x000a_Summons sent to IO received with request which was allowed._x000a_PW-12 Sonu was examined-in-chief, cross-examined and discharged._x000a_Case was adjourned for PE._x000a_Two more PWs were summoned for the next date._x000a_Production warrants of accused issued for the next date."/>
    <s v="No other PW was summoned for today."/>
    <d v="2018-02-06T00:00:00"/>
    <s v="File taken up at 2 p.m as the Ld. PO was on half day leave in pre-lunch session."/>
    <d v="2017-03-23T00:00:00"/>
    <m/>
    <x v="0"/>
    <m/>
  </r>
  <r>
    <s v="Sh. Kuldeep Narayan Additional Sessions Judge"/>
    <s v="Pilot Court"/>
    <s v="District and Sessions Judge, West, THC"/>
    <s v="West"/>
    <x v="0"/>
    <x v="256"/>
    <s v="294/2017"/>
    <s v="Mianwali Nagar"/>
    <x v="67"/>
    <s v="SC"/>
    <n v="2017"/>
    <s v="State"/>
    <s v="Raj Kumar @ Ballu"/>
    <x v="5"/>
    <s v="P.E"/>
    <x v="1"/>
    <n v="10"/>
    <s v="Ld. Addl. PP submitted that due to security alert on the occasion of Republic Day, accused persons are not being produced from J.C and their remand is being extended by Duty MM in the jail itself._x000a_Summons sent to PW-Shri S.K Singla received unserved. He was summoned afresh for the next date._x000a_Case adjourned for PE._x000a_Production warrant of accused issued for the next date."/>
    <s v="No PW was present."/>
    <d v="2018-01-31T00:00:00"/>
    <s v="File taken up at 2 p.m as the Ld. PO was on half day leave in pre-lunch session."/>
    <d v="2017-10-12T00:00:00"/>
    <m/>
    <x v="0"/>
    <m/>
  </r>
  <r>
    <s v="Sh. Kuldeep Narayan Additional Sessions Judge"/>
    <s v="Pilot Court"/>
    <s v="District and Sessions Judge, West, THC"/>
    <s v="West"/>
    <x v="0"/>
    <x v="256"/>
    <s v="269/2017"/>
    <s v="Khyala"/>
    <x v="69"/>
    <s v="SC"/>
    <n v="2017"/>
    <s v="State"/>
    <s v="Mohd. Subhan etc"/>
    <x v="54"/>
    <s v="Charge"/>
    <x v="0"/>
    <n v="15"/>
    <s v="Ld. Addl. PP submitted that due to security alert on the occasion of Republic Day, accused persons are not being produced from J.C and their remand is being extended by Duty MM in the jail itself._x000a_Summons sent to IO as well as PW-HC Surender Katoch received with requests which were allowed. Both were summoned afresh for the next date._x000a_On the request of counsel for accused persons, PW-Najre Imam was discharged unexamined to be examined in the presence of accused persons. He was bound-down for the next date._x000a_Case adjourned for PE._x000a_Production warrants of accused persons were issued for the next date."/>
    <s v="No PW was present."/>
    <d v="2018-04-04T00:00:00"/>
    <s v="File taken up at 2 p.m as the Ld. PO was on half day leave in pre-lunch session."/>
    <d v="2017-11-30T00:00:00"/>
    <m/>
    <x v="0"/>
    <m/>
  </r>
  <r>
    <s v="Sh. Kuldeep Narayan Additional Sessions Judge"/>
    <s v="Pilot Court"/>
    <s v="District and Sessions Judge, West, THC"/>
    <s v="West"/>
    <x v="0"/>
    <x v="257"/>
    <s v="170/2010"/>
    <s v="Hari Nagar"/>
    <x v="8"/>
    <s v="SC"/>
    <n v="2016"/>
    <s v="State"/>
    <s v="Ricky etc"/>
    <x v="8"/>
    <s v="P.E"/>
    <x v="1"/>
    <n v="60"/>
    <s v="Ld. Addl. PP submitted that due to security alert on the occasion of Republic Day, accused persons are not being produced from J.C and their remand is being extended by Duty MM in the jail itself._x000a_One application for exemption from personal appearance moved on behalf of accused Ustadji on medical ground which was considered and allowed._x000a_PW-32 Inspector Madan Lal partly cross-examined. His further cross-examination deferred due to frequent electricity failure._x000a_PW-32 and MHC (M) summoned for the next date._x000a_Case was adjourned for PE."/>
    <s v="PW-32 Inspector Madan Lal could not be cross-examined due to Frequent electricity failures."/>
    <d v="2018-02-15T00:00:00"/>
    <m/>
    <d v="2010-10-06T00:00:00"/>
    <m/>
    <x v="0"/>
    <m/>
  </r>
  <r>
    <s v="Sh. Kuldeep Narayan Additional Sessions Judge"/>
    <s v="Pilot Court"/>
    <s v="District and Sessions Judge, West, THC"/>
    <s v="West"/>
    <x v="0"/>
    <x v="257"/>
    <m/>
    <m/>
    <x v="23"/>
    <s v="SC"/>
    <n v="2016"/>
    <s v="State"/>
    <s v="Hira Lal &amp; etc"/>
    <x v="2"/>
    <s v="Final Arguments"/>
    <x v="4"/>
    <n v="70"/>
    <s v="Ld. Addl. PP submitted that due to security alert on the occasion of Republic Day, accused persons are not being produced from J.C and their remand is being extended by Duty MM in the jail itself._x000a_Part arguments heard._x000a_Case was adjourned for further final arguments._x000a_Production warrant of the accused persons was issued for the next date."/>
    <s v="Arguments were not concluded."/>
    <d v="2018-02-09T00:00:00"/>
    <m/>
    <d v="2012-09-10T00:00:00"/>
    <d v="2018-03-17T00:00:00"/>
    <x v="1"/>
    <s v="ACQUITTED"/>
  </r>
  <r>
    <s v="Sh. Kuldeep Narayan Additional Sessions Judge"/>
    <s v="Pilot Court"/>
    <s v="District and Sessions Judge, West, THC"/>
    <s v="West"/>
    <x v="0"/>
    <x v="258"/>
    <s v="265/2017"/>
    <s v="Ranhola"/>
    <x v="61"/>
    <s v="SC"/>
    <n v="2017"/>
    <s v="State"/>
    <s v="Amit Kumar etc."/>
    <x v="52"/>
    <s v="Charge"/>
    <x v="0"/>
    <n v="30"/>
    <s v="Ld. Addl. PP submitted that due to security alert on the occasion of Republic Day, accused persons are not being produced from J.C and their remand is being extended by Duty MM in the jail itself._x000a_Arguments were heard on charge._x000a_Case was adjourned for order on charge._x000a_Production warrants of accused persons issued for the date fixed."/>
    <s v="Arguments on charge were concluded today."/>
    <d v="2018-02-06T00:00:00"/>
    <m/>
    <d v="2017-10-13T00:00:00"/>
    <m/>
    <x v="0"/>
    <m/>
  </r>
  <r>
    <s v="Sh. Kuldeep Narayan Additional Sessions Judge"/>
    <s v="Pilot Court"/>
    <s v="District and Sessions Judge, West, THC"/>
    <s v="West"/>
    <x v="0"/>
    <x v="258"/>
    <s v="265/2017"/>
    <s v="Mundka"/>
    <x v="80"/>
    <s v="SC"/>
    <n v="2018"/>
    <s v="State"/>
    <s v="Mangi Lal etc."/>
    <x v="61"/>
    <s v="Charge"/>
    <x v="0"/>
    <n v="30"/>
    <s v="Ld. Addl. PP submitted that due to security alert on the occasion of Republic Day, accused persons are not being produced from J.C and their remand is being extended by Duty MM in the jail itself._x000a_Summons sent to I.O received with report that he is on arrangement duty on account of republic day._x000a_Authority letter in favour of Sh. Niranjan Kumar filed on behalf of D.R Polymers Pvt Ltd._x000a_Reply to the application for bail to accused Nand Kishore as well as release of case property on superdari not filed by the I.O._x000a_Fresh summon issued to the I.O for the next date._x000a_Case was adjourned for reply and arguments on pending applications and arguments on charge. _x000a_Production warrants of accused persons issued for the date fixed."/>
    <s v="IO was absent."/>
    <d v="2018-01-30T00:00:00"/>
    <m/>
    <d v="2018-01-08T00:00:00"/>
    <m/>
    <x v="0"/>
    <m/>
  </r>
  <r>
    <s v="Sh. Kuldeep Narayan Additional Sessions Judge"/>
    <s v="Pilot Court"/>
    <s v="District and Sessions Judge, West, THC"/>
    <s v="West"/>
    <x v="0"/>
    <x v="258"/>
    <s v="514/2013"/>
    <s v="Hari Nagar"/>
    <x v="15"/>
    <s v="SC"/>
    <n v="2016"/>
    <s v="State"/>
    <s v="Pappu Yadav"/>
    <x v="15"/>
    <s v="P.E"/>
    <x v="1"/>
    <n v="10"/>
    <s v="Ld. Addl. PP submitted that due to security alert on the occasion of Republic Day, accused persons are not being produced from J.C and their remand is being extended by Duty MM in the jail itself._x000a_IO Inspector Kamal Deep could not be served due to shortage of staff on account of republic day arrangement duty._x000a_Fresh summon issued to IO Inspector Kamal Deep._x000a_Production warrant of the accused issued._x000a_Case adjourned for PE."/>
    <s v="No PW was present."/>
    <d v="2018-02-07T00:00:00"/>
    <m/>
    <d v="2014-02-10T00:00:00"/>
    <m/>
    <x v="0"/>
    <m/>
  </r>
  <r>
    <s v="Sh. Kuldeep Narayan Additional Sessions Judge"/>
    <s v="Pilot Court"/>
    <s v="District and Sessions Judge, West, THC"/>
    <s v="West"/>
    <x v="0"/>
    <x v="258"/>
    <s v="319/2017"/>
    <s v="Moti Nagar"/>
    <x v="78"/>
    <s v="SC"/>
    <n v="2018"/>
    <s v="State"/>
    <s v="Akbar @ Ganja"/>
    <x v="2"/>
    <s v="P.E"/>
    <x v="1"/>
    <n v="30"/>
    <s v="Ld. Addl. PP submitted that due to security alert on the occasion of Republic Day, accused persons are not being produced from J.C and their remand is being extended by Duty MM in the jail itself._x000a_PW-1 Mohd. Sagir was partly examined-in-chief. As the identification of accused could not be done due to his absence, further examination-in-chief of PW-1 was deferred. He was summoned afresh for the next date._x000a_PW-2 Ms. Nargis was examined and discharged._x000a_On request of IO, letter of request was ordered to be sent to the Director FSL Rohini to prepare the FSL result of present case on priority basis._x000a_Case was adjourned for prosecution evidence._x000a_PWs were summoned for next dates._x000a_Production warrants of accused issued for the date fixed."/>
    <s v="Accused was not produced from JC."/>
    <d v="2018-02-08T00:00:00"/>
    <s v="Block dates given i.e._x000a_08-02-2018, 12-02-2018, 15-02-2018, 16-02-2018, 19-02-2018, 20-02-2018 and 21-02-2018"/>
    <d v="2018-01-02T00:00:00"/>
    <m/>
    <x v="0"/>
    <m/>
  </r>
  <r>
    <s v="Sh. Kuldeep Narayan Additional Sessions Judge"/>
    <s v="Pilot Court"/>
    <s v="District and Sessions Judge, West, THC"/>
    <s v="West"/>
    <x v="0"/>
    <x v="258"/>
    <s v="456/2012"/>
    <s v="Rajouri Garden"/>
    <x v="28"/>
    <s v="SC"/>
    <n v="2016"/>
    <s v="State"/>
    <s v="Darshan Singh"/>
    <x v="23"/>
    <s v="D.E"/>
    <x v="3"/>
    <n v="75"/>
    <s v="Ld. Addl. PP submitted that due to security alert on the occasion of Republic Day, accused persons are not being produced from J.C and their remand is being extended by Duty MM in the jail itself._x000a_DW-2 Amarjeet Singh Kohli was cross-examined and discharged._x000a_Ld. counsel for accused made a statement thereby closing DE. Accordingly, DE was closed._x000a_Accused was directed to furnish bail bond u/s 437 A Cr.P.C on the next date of hearing._x000a_Case was adjourned for final arguments._x000a_Production warrant of accused issued for the date fixed."/>
    <s v="DE was closed today."/>
    <d v="2018-02-16T00:00:00"/>
    <m/>
    <d v="2013-02-21T00:00:00"/>
    <m/>
    <x v="0"/>
    <m/>
  </r>
  <r>
    <s v="Sh. Kuldeep Narayan Additional Sessions Judge"/>
    <s v="Pilot Court"/>
    <s v="District and Sessions Judge, West, THC"/>
    <s v="West"/>
    <x v="0"/>
    <x v="258"/>
    <m/>
    <m/>
    <x v="20"/>
    <s v="SC"/>
    <n v="2016"/>
    <s v="State"/>
    <s v="Gopal Singh"/>
    <x v="2"/>
    <s v="Order"/>
    <x v="5"/>
    <n v="5"/>
    <s v="Ld. Addl. PP submitted that due to security alert on the occasion of Republic Day, accused persons are not being produced from J.C and their remand is being extended by Duty MM in the jail itself._x000a_Since accused Gopal was not produced from J.C, Case was adjourned for orders._x000a_Production warrant of accused issued for the date fixed."/>
    <s v="Accused was not produced from J.C."/>
    <d v="2018-01-30T00:00:00"/>
    <m/>
    <d v="2016-11-28T00:00:00"/>
    <d v="2018-01-30T00:00:00"/>
    <x v="1"/>
    <s v="ACQUITTED"/>
  </r>
  <r>
    <s v="Sh. Kuldeep Narayan Additional Sessions Judge"/>
    <s v="Pilot Court"/>
    <s v="District and Sessions Judge, West, THC"/>
    <s v="West"/>
    <x v="0"/>
    <x v="258"/>
    <s v="189/2009"/>
    <s v="Kirti Nagar"/>
    <x v="6"/>
    <s v="SC"/>
    <n v="2016"/>
    <s v="State"/>
    <s v="Ravi @Rambo"/>
    <x v="6"/>
    <s v="Final Arguments"/>
    <x v="4"/>
    <n v="5"/>
    <s v="Ld. Addl. PP submitted that due to security alert on the occasion of Republic Day, accused persons are not being produced from J.C and their remand is being extended by Duty MM in the jail itself._x000a_None appeared on behalf of accused Ravi @ Rambo though awaited till 1 O'clock. Last and final opportunity given to counsel for accused Ravi @ Rambo to argue on the next date._x000a_Case was adjourned for final arguments._x000a_Production warrants of accused persons were issued for the date fixed."/>
    <s v="Ld counsel for accusd Ravi @ Rambo was not present."/>
    <d v="2018-02-08T00:00:00"/>
    <m/>
    <d v="2009-10-21T00:00:00"/>
    <m/>
    <x v="0"/>
    <m/>
  </r>
  <r>
    <s v="Sh. Kuldeep Narayan Additional Sessions Judge"/>
    <s v="Pilot Court"/>
    <s v="District and Sessions Judge, West, THC"/>
    <s v="West"/>
    <x v="0"/>
    <x v="258"/>
    <s v="298/2012"/>
    <s v="Hari Nagar"/>
    <x v="5"/>
    <s v="SC"/>
    <n v="2016"/>
    <s v="State"/>
    <s v="Hari Om"/>
    <x v="5"/>
    <s v="Final Arguments"/>
    <x v="4"/>
    <n v="20"/>
    <s v="Ld. Addl. PP submitted that due to security alert on the occasion of Republic Day, accused persons are not being produced from J.C and their remand is being extended by Duty MM in the jail itself._x000a_Part arguments heard._x000a_Case adjourned for further arguments._x000a_Production warrants of accused was issued for the date fixed."/>
    <s v="Arguments were not concluded today."/>
    <d v="2018-02-15T00:00:00"/>
    <m/>
    <d v="2012-12-20T00:00:00"/>
    <m/>
    <x v="0"/>
    <m/>
  </r>
  <r>
    <s v="Sh. Kuldeep Narayan Additional Sessions Judge"/>
    <s v="Pilot Court"/>
    <s v="District and Sessions Judge, West, THC"/>
    <s v="West"/>
    <x v="0"/>
    <x v="259"/>
    <s v="297/2017"/>
    <s v="Khyala"/>
    <x v="73"/>
    <s v="SC"/>
    <n v="2018"/>
    <s v="State"/>
    <s v="Jasmeet Singh @ Ginni"/>
    <x v="33"/>
    <s v="Charge"/>
    <x v="0"/>
    <n v="60"/>
    <s v="Ld. Addl. PP submitted that due to security alert on the occasion of Republic Day, accused persons are not being produced from J.C and their remand is being extended by Duty MM in the jail itself._x000a_IO sent request for exemption from personal appearance which was considered and allowed._x000a_Further arguments on charge were heard._x000a_One application for release of car on superdari was moved which was kept for consideration on 30.1.2018 at 2 p.m._x000a_Case was adjourned for order on charge._x000a_Production warrants of the accused persons issued for the next date."/>
    <s v="Arguments on charge were concluded today."/>
    <d v="2018-02-05T00:00:00"/>
    <m/>
    <d v="2017-12-23T00:00:00"/>
    <m/>
    <x v="0"/>
    <m/>
  </r>
  <r>
    <s v="Sh. Kuldeep Narayan Additional Sessions Judge"/>
    <s v="Pilot Court"/>
    <s v="District and Sessions Judge, West, THC"/>
    <s v="West"/>
    <x v="0"/>
    <x v="259"/>
    <s v="541/2017"/>
    <s v="Ranhola"/>
    <x v="81"/>
    <s v="SC"/>
    <n v="2018"/>
    <s v="State"/>
    <s v="Satish @ Tantrik etc"/>
    <x v="62"/>
    <s v="Charge"/>
    <x v="0"/>
    <n v="10"/>
    <s v="Ld. Addl. PP submitted that due to security alert on the occasion of Republic Day, accused persons are not being produced from J.C and their remand is being extended by Duty MM in the jail itself._x000a_Ld. counsel for two accused persons submitted that they have not been supplied photographs, copy of postmortem examination report and CD thereof. IO directed to supply the same._x000a_Case was adjourned for arguments on charge._x000a_Producation warrants of the accused persons issued for the next date."/>
    <s v="Arguments were not addressed as Ld. Counsel for the accused persons did not have complete documents."/>
    <d v="2018-02-07T00:00:00"/>
    <m/>
    <d v="2018-01-08T00:00:00"/>
    <m/>
    <x v="0"/>
    <m/>
  </r>
  <r>
    <s v="Sh. Kuldeep Narayan Additional Sessions Judge"/>
    <s v="Pilot Court"/>
    <s v="District and Sessions Judge, West, THC"/>
    <s v="West"/>
    <x v="0"/>
    <x v="259"/>
    <s v="313/2016"/>
    <s v="Khyala"/>
    <x v="0"/>
    <s v="SC"/>
    <n v="2016"/>
    <s v="State"/>
    <s v="Sanjay Kr. Sahu &amp; Ors"/>
    <x v="0"/>
    <s v="P.E"/>
    <x v="1"/>
    <n v="10"/>
    <s v="Ld. Addl. PP submitted that due to security alert on the occasion of Republic Day, accused persons are not being produced from J.C and their remand is being extended by Duty MM in the jail itself._x000a_IO sent request for exemption from personal appearance which was considered and allowed._x000a_IO was resummoned for the next date._x000a_Case was adjourned for P.E._x000a_Producation warrants of the accused persons issued for the next date."/>
    <s v="IO was absent."/>
    <d v="2018-02-13T00:00:00"/>
    <m/>
    <d v="2016-10-26T00:00:00"/>
    <m/>
    <x v="0"/>
    <m/>
  </r>
  <r>
    <s v="Sh. Kuldeep Narayan Additional Sessions Judge"/>
    <s v="Pilot Court"/>
    <s v="District and Sessions Judge, West, THC"/>
    <s v="West"/>
    <x v="0"/>
    <x v="259"/>
    <s v="746/2016"/>
    <s v="Hari Nagar"/>
    <x v="57"/>
    <s v="SC"/>
    <n v="2017"/>
    <s v="State"/>
    <s v="Sagar etc"/>
    <x v="2"/>
    <s v="P.E"/>
    <x v="1"/>
    <n v="45"/>
    <s v="Ld. Addl. PP submitted that due to security alert on the occasion of Republic Day, accused persons are not being produced from J.C and their remand is being extended by Duty MM in the jail itself._x000a_Both first and second I.O sent separate requests for exemption from personal appearance which were considered and allowed._x000a_PW-8 Ms. Shivani was partly examined-in-chief. Her further examination-in-chief was deferred as accused persons were not produced from J C today._x000a_She was bound-down for the next date._x000a_Both first well as second I.O and one more PW summoned for the next date._x000a_Case was adjourned for P.E._x000a_Producation warrants of the accused persons issued for the next date."/>
    <s v="Accused persons were not produced from J.C."/>
    <d v="2018-02-13T00:00:00"/>
    <m/>
    <d v="2017-04-01T00:00:00"/>
    <m/>
    <x v="0"/>
    <m/>
  </r>
  <r>
    <s v="Sh. Kuldeep Narayan Additional Sessions Judge"/>
    <s v="Pilot Court"/>
    <s v="District and Sessions Judge, West, THC"/>
    <s v="West"/>
    <x v="0"/>
    <x v="259"/>
    <s v="368/2017"/>
    <s v="Ranhola"/>
    <x v="63"/>
    <s v="SC"/>
    <n v="2017"/>
    <s v="State"/>
    <s v="Vijay Lakra"/>
    <x v="0"/>
    <s v="P.E"/>
    <x v="1"/>
    <n v="20"/>
    <s v="Ld. Addl. PP submitted that due to security alert on the occasion of Republic Day, accused persons are not being produced from J.C and their remand is being extended by Duty MM in the jail itself._x000a_PW HC Jitender and PW Ct. Ashok request for exemption from personal appear stating that they are on arrangement duty on account of republic day._x000a_PW-2 Ms. Anita Chhari examined and discharged._x000a_PW Rahis Ahmad was discharged unexamined on request of Ld. Addl. P.P for the state who stated that she would examined him in the presence of accused persons. He was bound-down for the next date._x000a_PW HC Jitender and Ct. Ashok summoned for the next date._x000a_Case was adjourned for P.E_x000a_Producation warrants of the accused persons issued for the next date."/>
    <s v="Accused persons were not produced from J.C."/>
    <d v="2018-02-07T00:00:00"/>
    <m/>
    <d v="2017-10-09T00:00:00"/>
    <m/>
    <x v="0"/>
    <m/>
  </r>
  <r>
    <s v="Sh. Kuldeep Narayan Additional Sessions Judge"/>
    <s v="Pilot Court"/>
    <s v="District and Sessions Judge, West, THC"/>
    <s v="West"/>
    <x v="0"/>
    <x v="259"/>
    <s v="336/2013"/>
    <s v="Ranhola"/>
    <x v="22"/>
    <s v="SC"/>
    <n v="2016"/>
    <s v="State"/>
    <s v="Chander Bhan etc"/>
    <x v="19"/>
    <s v="Final Arguments"/>
    <x v="4"/>
    <n v="30"/>
    <s v="Ld. Addl. PP submitted that due to security alert on the occasion of Republic Day, accused persons are not being produced from J.C and their remand is being extended by Duty MM in the jail itself._x000a_Fresh Vakalantma filed on behalf of all the accused persons except Chander Bhan who is in J.C._x000a_Part arguments heard._x000a_Case was adjourned for further final arguments._x000a_Producation warrant of accused Chander Bhan issued for the next date."/>
    <s v="Arguments were not concluded."/>
    <d v="2018-02-19T00:00:00"/>
    <m/>
    <d v="2014-01-15T00:00:00"/>
    <m/>
    <x v="0"/>
    <m/>
  </r>
  <r>
    <s v="Sh. Kuldeep Narayan Additional Sessions Judge"/>
    <s v="Pilot Court"/>
    <s v="District and Sessions Judge, West, THC"/>
    <s v="West"/>
    <x v="0"/>
    <x v="260"/>
    <s v="285/2017"/>
    <s v="Khyala"/>
    <x v="71"/>
    <s v="SC"/>
    <n v="2017"/>
    <s v="State"/>
    <s v="Subhash @ Gaurav"/>
    <x v="56"/>
    <s v="Charge"/>
    <x v="0"/>
    <n v="60"/>
    <s v="Arguments heard on the point of charge. Charge framed separately to which accused pleaded not guilty and claimed trial._x000a_Case was adjourned for PE on the next date._x000a_Accused was remanded to J.C till next date."/>
    <s v="Charged framed today."/>
    <d v="2018-02-20T00:00:00"/>
    <m/>
    <d v="2017-12-13T00:00:00"/>
    <m/>
    <x v="0"/>
    <m/>
  </r>
  <r>
    <s v="Sh. Kuldeep Narayan Additional Sessions Judge"/>
    <s v="Pilot Court"/>
    <s v="District and Sessions Judge, West, THC"/>
    <s v="West"/>
    <x v="0"/>
    <x v="260"/>
    <s v="648/2017"/>
    <s v="Ranhola"/>
    <x v="76"/>
    <s v="SC"/>
    <n v="2018"/>
    <s v="State"/>
    <s v="Ajay etc"/>
    <x v="2"/>
    <s v="Charge"/>
    <x v="0"/>
    <n v="5"/>
    <s v="Vakatltnama filed on behalf of accused Pankaj Verma._x000a_IO was not present who was summoned for the next date._x000a_Case was adjourned for clarification and order on charge on the next date._x000a_Accused persons were remanded to J.C till next date."/>
    <s v="IO was absent."/>
    <d v="2018-02-03T00:00:00"/>
    <m/>
    <d v="2017-12-23T00:00:00"/>
    <m/>
    <x v="0"/>
    <m/>
  </r>
  <r>
    <s v="Sh. Kuldeep Narayan Additional Sessions Judge"/>
    <s v="Pilot Court"/>
    <s v="District and Sessions Judge, West, THC"/>
    <s v="West"/>
    <x v="0"/>
    <x v="260"/>
    <s v="198/16/0"/>
    <s v="Khyala"/>
    <x v="38"/>
    <s v="SC"/>
    <n v="2016"/>
    <s v="State"/>
    <s v="Vedpal etc"/>
    <x v="33"/>
    <s v="P.E"/>
    <x v="1"/>
    <n v="30"/>
    <s v="IO sent written request for exemption from personal appearance which was considered and allowed._x000a_PW-15 ASI Sudarshan partly examined-in-chief. His further examination was deferred Ld. Addl. P.P for the State submitted that she needed the assistance of I.O._x000a_Fresh summons issued to PW-14 as well as the I.O for the next date._x000a_Case was adjourned for P.E the next date._x000a_Accused persons were remanded to J.C till next date."/>
    <s v="I.O was absent."/>
    <d v="2018-02-19T00:00:00"/>
    <m/>
    <d v="2016-08-03T00:00:00"/>
    <m/>
    <x v="0"/>
    <m/>
  </r>
  <r>
    <s v="Sh. Kuldeep Narayan Additional Sessions Judge"/>
    <s v="Pilot Court"/>
    <s v="District and Sessions Judge, West, THC"/>
    <s v="West"/>
    <x v="0"/>
    <x v="260"/>
    <s v="557/2016"/>
    <s v="NIHAL VIHAR"/>
    <x v="1"/>
    <s v="SC"/>
    <n v="2016"/>
    <s v="State"/>
    <s v="Manish Kumar"/>
    <x v="1"/>
    <s v="P.E"/>
    <x v="1"/>
    <n v="60"/>
    <s v="PW-17 Inspector Pawan Sharma partly examined-in-chief. His further examination was deferred on request of Ld. Addl. P.P for the State._x000a_PW-17 was bound-down for the next date._x000a_Case was adjourned for P.E on the next date._x000a_Accused persons were remanded to J.C till next date."/>
    <s v="On request of Ld. Addl. P.P for the State."/>
    <d v="2018-02-09T00:00:00"/>
    <m/>
    <d v="2016-11-05T00:00:00"/>
    <m/>
    <x v="0"/>
    <m/>
  </r>
  <r>
    <s v="Sh. Kuldeep Narayan Additional Sessions Judge"/>
    <s v="Pilot Court"/>
    <s v="District and Sessions Judge, West, THC"/>
    <s v="West"/>
    <x v="0"/>
    <x v="260"/>
    <s v="793/2016"/>
    <s v="Ranhola"/>
    <x v="47"/>
    <s v="SC"/>
    <n v="2017"/>
    <s v="State"/>
    <s v="Dev Sharan"/>
    <x v="41"/>
    <s v="P.E"/>
    <x v="1"/>
    <n v="10"/>
    <s v="Summons sent to PWs not received. Incharge V-B was issued notice to furnish explanation for the next date._x000a_Case was adjourned for PE on the next date._x000a_Accused persons were remanded to J.C till next date."/>
    <s v="No PW was present."/>
    <d v="2018-02-07T00:00:00"/>
    <m/>
    <d v="2017-02-10T00:00:00"/>
    <m/>
    <x v="0"/>
    <m/>
  </r>
  <r>
    <s v="Sh. Kuldeep Narayan Additional Sessions Judge"/>
    <s v="Pilot Court"/>
    <s v="District and Sessions Judge, West, THC"/>
    <s v="West"/>
    <x v="0"/>
    <x v="260"/>
    <m/>
    <m/>
    <x v="39"/>
    <s v="SC"/>
    <n v="2016"/>
    <s v="State"/>
    <s v="Jatin etc"/>
    <x v="13"/>
    <s v="Order"/>
    <x v="5"/>
    <n v="5"/>
    <s v="Order was not ready._x000a_Case was adjourned for order on the next date."/>
    <s v="Order was not ready."/>
    <d v="2018-01-31T00:00:00"/>
    <m/>
    <d v="2012-04-20T00:00:00"/>
    <d v="2018-01-31T00:00:00"/>
    <x v="1"/>
    <s v="ACQUITTED"/>
  </r>
  <r>
    <s v="Sh. Kuldeep Narayan Additional Sessions Judge"/>
    <s v="Pilot Court"/>
    <s v="District and Sessions Judge, West, THC"/>
    <s v="West"/>
    <x v="0"/>
    <x v="260"/>
    <s v="230/2011"/>
    <s v="Mundka"/>
    <x v="54"/>
    <s v="SC"/>
    <n v="2016"/>
    <s v="State"/>
    <s v="Harender Passi etc"/>
    <x v="46"/>
    <s v="Final Arguments"/>
    <x v="4"/>
    <n v="40"/>
    <s v="Part arguments heard._x000a_On request, the matter was passed over after lunch to furnish bail bond under Section 437-A Cr.P.C on behalf of accused Hari Pal._x000a_Bail bond under Section 437-A Cr.P.C furnished on behalf of Hari Pal which were accepted._x000a_Case was adjourned for further arguments on the next date._x000a_Accused persons Harender Passi, Hari Pal Singh and Sugreev Paswan were remanded to J.C till next date."/>
    <s v="Arguments were not concluded today."/>
    <d v="2018-02-21T00:00:00"/>
    <m/>
    <d v="2012-04-13T00:00:00"/>
    <m/>
    <x v="0"/>
    <m/>
  </r>
  <r>
    <s v="Sh. Kuldeep Narayan Additional Sessions Judge"/>
    <s v="Pilot Court"/>
    <s v="District and Sessions Judge, West, THC"/>
    <s v="West"/>
    <x v="0"/>
    <x v="261"/>
    <s v="585/2017"/>
    <s v="Ranhola"/>
    <x v="72"/>
    <s v="SC"/>
    <n v="2018"/>
    <s v="State"/>
    <s v="Chander Pal &amp; Ors"/>
    <x v="2"/>
    <s v="Charge"/>
    <x v="0"/>
    <n v="20"/>
    <s v="Accused Dharmender sought time for engaging a new counsel._x000a_Case adjourned for arguments on charge._x000a_All the accused persons were remanded to JC."/>
    <s v="On the request of accused Dharmender."/>
    <d v="2018-02-09T00:00:00"/>
    <m/>
    <d v="2017-12-23T00:00:00"/>
    <m/>
    <x v="0"/>
    <m/>
  </r>
  <r>
    <s v="Sh. Kuldeep Narayan Additional Sessions Judge"/>
    <s v="Pilot Court"/>
    <s v="District and Sessions Judge, West, THC"/>
    <s v="West"/>
    <x v="0"/>
    <x v="261"/>
    <s v="265/2017"/>
    <s v="Mundka"/>
    <x v="80"/>
    <s v="SC"/>
    <n v="2018"/>
    <s v="State"/>
    <s v="Mangi Lal etc."/>
    <x v="61"/>
    <s v="Charge"/>
    <x v="0"/>
    <n v="45"/>
    <s v="Memo of appearance filed on behalf of accused Umesh Kumar._x000a_Arguments on charge, bail application moved on behalf of accused Nand Kishore @ Boby and accused Satyapal Kamboj as well as on the application for release of case property on superdari heard._x000a_Case adjourned for order on charge as well as above-said applications._x000a_Accused persons were remanded to JC."/>
    <s v="Arguments heard today."/>
    <d v="2018-02-03T00:00:00"/>
    <m/>
    <d v="2018-01-08T00:00:00"/>
    <m/>
    <x v="0"/>
    <m/>
  </r>
  <r>
    <s v="Sh. Kuldeep Narayan Additional Sessions Judge"/>
    <s v="Pilot Court"/>
    <s v="District and Sessions Judge, West, THC"/>
    <s v="West"/>
    <x v="0"/>
    <x v="261"/>
    <s v="331/2016"/>
    <s v="Anand Parbat"/>
    <x v="41"/>
    <s v="SC"/>
    <n v="2016"/>
    <s v="State"/>
    <s v="Dharam Singh @ Billa"/>
    <x v="15"/>
    <s v="P.E"/>
    <x v="1"/>
    <n v="5"/>
    <s v="Summons sent to IO,PW-Ct. Ajay Kumar and PW-SI Karan Pal received with requests which were allowed. All were summoned afresh for the next date._x000a_Case adjourned for PE._x000a_Accused was remanded to JC till the next date."/>
    <s v="No PW was present."/>
    <d v="2018-02-22T00:00:00"/>
    <m/>
    <d v="2016-11-04T00:00:00"/>
    <m/>
    <x v="0"/>
    <m/>
  </r>
  <r>
    <s v="Sh. Kuldeep Narayan Additional Sessions Judge"/>
    <s v="Pilot Court"/>
    <s v="District and Sessions Judge, West, THC"/>
    <s v="West"/>
    <x v="0"/>
    <x v="261"/>
    <s v="162/2012"/>
    <s v="Ranjit Nagar"/>
    <x v="40"/>
    <s v="SC"/>
    <n v="2016"/>
    <s v="State"/>
    <s v="Mohd. Kayum @ Imran Etc"/>
    <x v="35"/>
    <s v="P.E"/>
    <x v="1"/>
    <n v="10"/>
    <s v="PW-HC Mahender Singh was discharged unexamined due to paucity of time as evidence in another case was being recorded and counsel showed inability to appear after lunch. He was summoned afresh for the date fixed._x000a_Case adjourned for PE."/>
    <s v="On the request of counsel for accused persons."/>
    <d v="2018-02-28T00:00:00"/>
    <m/>
    <d v="2016-11-26T00:00:00"/>
    <m/>
    <x v="0"/>
    <m/>
  </r>
  <r>
    <s v="Sh. Kuldeep Narayan Additional Sessions Judge"/>
    <s v="Pilot Court"/>
    <s v="District and Sessions Judge, West, THC"/>
    <s v="West"/>
    <x v="0"/>
    <x v="261"/>
    <s v="395/2017"/>
    <s v="NIHAL VIHAR"/>
    <x v="64"/>
    <s v="SC"/>
    <n v="2017"/>
    <s v="State"/>
    <s v="Avdesh &amp; Ors."/>
    <x v="0"/>
    <s v="P.E"/>
    <x v="1"/>
    <n v="60"/>
    <s v="PW-2 Shri Bhushan was partly examined-in-chief. His further examination-in-chief was deferred. PW-2 was summoned again for the next date._x000a_On the request of Ld. Cunsel for accused persons, PW- AI Jai Kumar and PW-Ct. Yogesh were discharged un-examined as counsel submitted that he would give his statement u/s 294 Cr.P.C thereby not disputing the genuineness of certain documents on the next date._x000a_Case adjourned for PE._x000a_Accused persons were remanded to JC till the next date."/>
    <s v="On the counsel for accused persons."/>
    <d v="2018-02-20T00:00:00"/>
    <m/>
    <d v="2017-10-25T00:00:00"/>
    <m/>
    <x v="0"/>
    <m/>
  </r>
  <r>
    <s v="Sh. Kuldeep Narayan Additional Sessions Judge"/>
    <s v="Pilot Court"/>
    <s v="District and Sessions Judge, West, THC"/>
    <s v="West"/>
    <x v="0"/>
    <x v="261"/>
    <m/>
    <m/>
    <x v="20"/>
    <s v="SC"/>
    <n v="2016"/>
    <s v="State"/>
    <s v="Gopal Singh"/>
    <x v="2"/>
    <s v="Order"/>
    <x v="6"/>
    <n v="10"/>
    <s v="Vide separate judgment announced today, both the accused persons were acquitted of the charge for commission of offence punishable under Section 302/34 IPC._x000a_Copy of judgment ordered to be sent to District Magistrate._x000a_Legal heirs of Dhirender (deceased ) I.e his two minor daughters namely Shivani @ Sona and Mansi were referred to DLSA (West) for suitable compensation."/>
    <m/>
    <d v="2018-01-09T00:00:00"/>
    <s v="Judgment announced."/>
    <d v="2016-11-28T00:00:00"/>
    <d v="2018-01-30T00:00:00"/>
    <x v="1"/>
    <s v="ACQUITTED"/>
  </r>
  <r>
    <s v="Sh. Kuldeep Narayan Additional Sessions Judge"/>
    <s v="Pilot Court"/>
    <s v="District and Sessions Judge, West, THC"/>
    <s v="West"/>
    <x v="0"/>
    <x v="261"/>
    <s v="92/2010"/>
    <s v="NIHAL VIHAR"/>
    <x v="24"/>
    <s v="SC"/>
    <n v="2016"/>
    <s v="State"/>
    <s v="Vidhya Sagar etc"/>
    <x v="20"/>
    <s v="Final Arguments"/>
    <x v="4"/>
    <n v="10"/>
    <s v="Arguments could not be heard as evidence in case titled State v. Avdesh etc was being recorded._x000a_Case was adjourned for final arguments on the next date._x000a_Accused persons were remanded to J.C till next date."/>
    <s v="Paucity of time."/>
    <d v="2018-02-12T00:00:00"/>
    <m/>
    <d v="2010-11-20T00:00:00"/>
    <m/>
    <x v="0"/>
    <m/>
  </r>
  <r>
    <s v="Sh. Kuldeep Narayan Additional Sessions Judge"/>
    <s v="Pilot Court"/>
    <s v="District and Sessions Judge, West, THC"/>
    <s v="West"/>
    <x v="0"/>
    <x v="262"/>
    <s v="643/2017"/>
    <s v="Ranhola"/>
    <x v="74"/>
    <s v="SC"/>
    <n v="2018"/>
    <s v="State"/>
    <s v="Sachin Tyagi"/>
    <x v="57"/>
    <s v="Charge"/>
    <x v="0"/>
    <n v="15"/>
    <s v="IO sent written request for exemption from personal appearance which was considered and allowed. _x000a_IO also sought time to file supplementary charge-sheet in respect of two other accused persons namely Sudhir Tyagi and Lalit._x000a_Case was adjourned for arguments on charge on the next date._x000a_Accused persons were remanded to J.C till next date."/>
    <s v="IO was not present."/>
    <d v="2018-02-12T00:00:00"/>
    <m/>
    <d v="2017-12-23T00:00:00"/>
    <m/>
    <x v="0"/>
    <m/>
  </r>
  <r>
    <s v="Sh. Kuldeep Narayan Additional Sessions Judge"/>
    <s v="Pilot Court"/>
    <s v="District and Sessions Judge, West, THC"/>
    <s v="West"/>
    <x v="0"/>
    <x v="262"/>
    <s v="609/2017"/>
    <s v="Ranhola"/>
    <x v="75"/>
    <s v="SC"/>
    <n v="2018"/>
    <s v="State"/>
    <s v="Surender Kumar"/>
    <x v="58"/>
    <s v="Charge"/>
    <x v="0"/>
    <n v="5"/>
    <s v="Separate authority letter filed by the Ld. LAC. IO SI Sandeep Rathi sought more time to verify the age of accused Surender as he could not go to Azamgarh, U.P for the same due to cancellation of train 'Kaifiyat Express'. Time was granted._x000a_Case was adjourned for filing report by the I.O arguments on charge on the next date._x000a_Accused persons were remanded to J.C till next date."/>
    <s v="On request of the I.O."/>
    <d v="2018-02-13T00:00:00"/>
    <m/>
    <d v="2017-12-23T00:00:00"/>
    <m/>
    <x v="0"/>
    <m/>
  </r>
  <r>
    <s v="Sh. Kuldeep Narayan Additional Sessions Judge"/>
    <s v="Pilot Court"/>
    <s v="District and Sessions Judge, West, THC"/>
    <s v="West"/>
    <x v="0"/>
    <x v="262"/>
    <s v="838/2016"/>
    <s v="NIHAL VIHAR"/>
    <x v="58"/>
    <s v="SC"/>
    <n v="2017"/>
    <s v="State"/>
    <s v="Pappu @ Kabir"/>
    <x v="15"/>
    <s v="P.E"/>
    <x v="1"/>
    <n v="5"/>
    <s v="IO submitted that FSL result has been received and supplementary charge-sheet would be filed within 2-3 days._x000a_ASI Hawa Singh sent written request for exemption from personal appearance which was considered and allowed._x000a_IO was directed to file supplementary charge-sheet within 3 days._x000a_Fresh summon issued to PW ASI Hawa Singh and IO for the next date._x000a_Case was adjourned for P.E on the next date._x000a_Accused was remanded to J.C till next date."/>
    <s v="No PW was present. I.O also sought time to file supplementary charge-sheet."/>
    <d v="2018-02-16T00:00:00"/>
    <m/>
    <d v="2017-04-17T00:00:00"/>
    <m/>
    <x v="0"/>
    <m/>
  </r>
  <r>
    <s v="Sh. Kuldeep Narayan Additional Sessions Judge"/>
    <s v="Pilot Court"/>
    <s v="District and Sessions Judge, West, THC"/>
    <s v="West"/>
    <x v="0"/>
    <x v="262"/>
    <s v="294/2017"/>
    <s v="Mianwali Nagar"/>
    <x v="67"/>
    <s v="SC"/>
    <n v="2017"/>
    <s v="State"/>
    <s v="Raj Kumar @ Ballu"/>
    <x v="5"/>
    <s v="P.E"/>
    <x v="1"/>
    <n v="2"/>
    <s v="IO sent written request for exemption from personal appearance which was considered and allowed. Summons Summons sent to PW Suresh Kumar Singla received back with report that he is on medical leave till 4.2.2018._x000a_Fresh summons issued to PW Suresh Kumar Singla as well as the I.O._x000a_Case was adjourned for P.E on the next date._x000a_Accused was remanded to J.C till next date."/>
    <s v="No PW was present."/>
    <d v="2018-02-07T00:00:00"/>
    <m/>
    <d v="2017-10-12T00:00:00"/>
    <m/>
    <x v="0"/>
    <m/>
  </r>
  <r>
    <s v="Sh. Kuldeep Narayan Additional Sessions Judge"/>
    <s v="Pilot Court"/>
    <s v="District and Sessions Judge, West, THC"/>
    <s v="West"/>
    <x v="0"/>
    <x v="262"/>
    <s v="452/2017"/>
    <s v="Rajouri Garden"/>
    <x v="70"/>
    <s v="SC"/>
    <n v="2017"/>
    <s v="State"/>
    <s v="Salim etc."/>
    <x v="55"/>
    <s v="P.E"/>
    <x v="1"/>
    <n v="90"/>
    <s v="PW-1 Rajesh examined in chief. His cross-examination was deferred on request of counsel for accused persons as they wanted to cross-examine PW-1 after getting CCTV footage._x000a_PW-2 HC Anil was examined and discharged._x000a_On request of the I.O. fresh letter of request to expedite preparation of FSL result was issued to Director, FSL. _x000a_Two PWs summoned for the next date._x000a_Case was adjourned for P.E on the next date._x000a_Accused persons were remanded to J.C till next date."/>
    <s v="On request of Ld counsel for the accused persons."/>
    <d v="2018-02-21T00:00:00"/>
    <m/>
    <d v="2017-11-30T00:00:00"/>
    <m/>
    <x v="0"/>
    <m/>
  </r>
  <r>
    <s v="Sh. Kuldeep Narayan Additional Sessions Judge"/>
    <s v="Pilot Court"/>
    <s v="District and Sessions Judge, West, THC"/>
    <s v="West"/>
    <x v="0"/>
    <x v="262"/>
    <s v="495/2016"/>
    <s v="Nangloi"/>
    <x v="49"/>
    <s v="SC"/>
    <n v="2017"/>
    <s v="State"/>
    <s v="Dharmender @ Kale"/>
    <x v="43"/>
    <s v="Statement of Accused"/>
    <x v="2"/>
    <n v="60"/>
    <s v="Statement of accused under Section 313 Cr.P.C recorded separately. Accused desired to lead evidence in defence._x000a_Arguments on interim bail application were heard which was considered and allowed. Accused was granted 3 days interim bail._x000a_Case was adjourned for DE on the next date._x000a_Accused was remanded to J.C till next date."/>
    <s v="Statement of accused under Section 313 Cr.P.C recorded today."/>
    <d v="2018-02-12T00:00:00"/>
    <m/>
    <d v="2017-03-09T00:00:00"/>
    <m/>
    <x v="0"/>
    <m/>
  </r>
  <r>
    <s v="Sh. Kuldeep Narayan Additional Sessions Judge"/>
    <s v="Pilot Court"/>
    <s v="District and Sessions Judge, West, THC"/>
    <s v="West"/>
    <x v="0"/>
    <x v="262"/>
    <m/>
    <m/>
    <x v="39"/>
    <s v="SC"/>
    <n v="2016"/>
    <s v="State"/>
    <s v="Jatin etc"/>
    <x v="13"/>
    <s v="Order"/>
    <x v="6"/>
    <n v="10"/>
    <s v="Vide separate judgment announced today, all the accused persons were acquitted of the charge for commission of offence punishable under Section 302/498A/304B/34 IPC."/>
    <m/>
    <d v="2018-02-08T00:00:00"/>
    <s v="Judgment passed"/>
    <d v="2012-04-20T00:00:00"/>
    <d v="2018-01-31T00:00:00"/>
    <x v="1"/>
    <s v="ACQUITTED"/>
  </r>
  <r>
    <s v="Sh. Kuldeep Narayan Additional Sessions Judge"/>
    <s v="Pilot Court"/>
    <s v="District and Sessions Judge, West, THC"/>
    <s v="West"/>
    <x v="0"/>
    <x v="262"/>
    <s v="115/2012"/>
    <s v="Mundka"/>
    <x v="11"/>
    <s v="SC"/>
    <n v="2016"/>
    <s v="State"/>
    <s v="Vikrant etc"/>
    <x v="11"/>
    <s v="Final Arguments"/>
    <x v="4"/>
    <n v="10"/>
    <s v="Since none appeared on behalf of accused Rohit Sharma to address arguments though awaited since morning, opportunity to address arguments was closed._x000a_Ld. Addl. P.P for the State sought time to conclude arguments._x000a_Case was adjourned for final arguments on the next date._x000a_Accused persons were remanded to J.C till next date."/>
    <s v="Arguments were not concluded."/>
    <d v="2018-02-23T00:00:00"/>
    <m/>
    <d v="2012-09-28T00:00:00"/>
    <m/>
    <x v="0"/>
    <m/>
  </r>
  <r>
    <s v="Sh. Kuldeep Narayan Additional Sessions Judge"/>
    <s v="Pilot Court"/>
    <s v="District and Sessions Judge, West, THC"/>
    <s v="West"/>
    <x v="1"/>
    <x v="263"/>
    <s v="178/2017"/>
    <s v="Mundka"/>
    <x v="62"/>
    <s v="SC"/>
    <n v="2017"/>
    <s v="State"/>
    <s v="Deepak &amp; Anr"/>
    <x v="28"/>
    <s v="Charge"/>
    <x v="0"/>
    <n v="10"/>
    <s v="Adjournment was prayed on behalf of accused persons stating that the main counsel was unable to appear on account of his Hernia Operation._x000a_IO was absent. B/W issued._x000a_Later on, IO appeared. His B/W were cancelled._x000a_Case was adjourned for order on charge and furnishing clarification regarding supplementary chargee in respect of accused Ravi on the next date._x000a_Accused persons Deepak and Jagbir were remanded to J.C till next date."/>
    <s v="Main counsel for accused persons was not present."/>
    <d v="2018-02-16T00:00:00"/>
    <m/>
    <d v="2017-11-03T00:00:00"/>
    <m/>
    <x v="0"/>
    <m/>
  </r>
  <r>
    <s v="Sh. Kuldeep Narayan Additional Sessions Judge"/>
    <s v="Pilot Court"/>
    <s v="District and Sessions Judge, West, THC"/>
    <s v="West"/>
    <x v="1"/>
    <x v="263"/>
    <s v="382/2017"/>
    <s v="Ranhola"/>
    <x v="68"/>
    <s v="SC"/>
    <n v="2017"/>
    <s v="State"/>
    <s v="Net Ram &amp; Ors"/>
    <x v="53"/>
    <s v="Charge"/>
    <x v="0"/>
    <n v="15"/>
    <s v="Order on charge was passed. Charge for the offence under Section 302/34 PC was framed separately to which the accused persons pleaded not guilty and claimed trial._x000a_Three PWs were summoned for the next date._x000a_Case was adjourned for PE on the next date._x000a_Accused persons except Pramod Gujjar who is on bail, were remanded to J.C till next date."/>
    <s v="Charge framed separately."/>
    <d v="2018-02-22T00:00:00"/>
    <m/>
    <d v="2017-11-20T00:00:00"/>
    <m/>
    <x v="0"/>
    <m/>
  </r>
  <r>
    <s v="Sh. Kuldeep Narayan Additional Sessions Judge"/>
    <s v="Pilot Court"/>
    <s v="District and Sessions Judge, West, THC"/>
    <s v="West"/>
    <x v="1"/>
    <x v="263"/>
    <s v="677/2016"/>
    <s v="Tilak Nagar"/>
    <x v="45"/>
    <s v="SC"/>
    <n v="2017"/>
    <s v="State"/>
    <s v="Shamsher Singh @ Shera etc"/>
    <x v="39"/>
    <s v="P.E"/>
    <x v="1"/>
    <n v="10"/>
    <s v="Summons sent to PW-Ct. Ranjeev, Pw-Ct. Sumer Singh and PW-Gurpreet Singh received with requests which were considered. All were summoned afresh for the next date._x000a_IO as well as MHC(M) be also summoned._x000a_Case adjourned for PE._x000a_Accused Shamsher Singh @ Shera was remaned to JC till the next date."/>
    <s v="No PW was present."/>
    <d v="2018-02-23T00:00:00"/>
    <m/>
    <d v="2017-01-12T00:00:00"/>
    <m/>
    <x v="0"/>
    <m/>
  </r>
  <r>
    <s v="Sh. Kuldeep Narayan Additional Sessions Judge"/>
    <s v="Pilot Court"/>
    <s v="District and Sessions Judge, West, THC"/>
    <s v="West"/>
    <x v="1"/>
    <x v="263"/>
    <s v="840/2016"/>
    <s v="Ranhola"/>
    <x v="48"/>
    <s v="SC"/>
    <n v="2017"/>
    <s v="State"/>
    <s v="Sandeep Sehrawat Etc"/>
    <x v="9"/>
    <s v="P.E"/>
    <x v="1"/>
    <n v="10"/>
    <s v="Summons sent to PW-SI Jagbir Malik and PW-HC Manish received with requests which were allowed._x000a_In view of the requests of both the above-said Pws, date already fixed for 02.02.2018 stood cancelled. Both were summoned afresh for the next date._x000a_Case adjourned for PE._x000a_All the accused persons were remanded to JC till the next date."/>
    <s v="No PW was present."/>
    <d v="2018-02-26T00:00:00"/>
    <m/>
    <d v="2017-02-17T00:00:00"/>
    <m/>
    <x v="0"/>
    <m/>
  </r>
  <r>
    <s v="Sh. Kuldeep Narayan Additional Sessions Judge"/>
    <s v="Pilot Court"/>
    <s v="District and Sessions Judge, West, THC"/>
    <s v="West"/>
    <x v="1"/>
    <x v="263"/>
    <s v="182/2017"/>
    <s v="Mundka"/>
    <x v="65"/>
    <s v="SC"/>
    <n v="2017"/>
    <s v="State"/>
    <s v="Sunny"/>
    <x v="15"/>
    <s v="P.E"/>
    <x v="1"/>
    <n v="75"/>
    <s v="PW-5 HC Kulveer Singh was examined-in-chief, cross-examined and discharged._x000a_PW-Dr. Dharmender Kumar and PW-Dr.Ramandhar prasad were examined and discharged._x000a_Case adjourned for prosecution evidence for the date fixed._x000a_Accused was remanded to JC till the next date."/>
    <s v="No other PW was summoned for today."/>
    <d v="2018-02-05T00:00:00"/>
    <m/>
    <d v="2017-11-14T00:00:00"/>
    <m/>
    <x v="0"/>
    <m/>
  </r>
  <r>
    <s v="Sh. Kuldeep Narayan Additional Sessions Judge"/>
    <s v="Pilot Court"/>
    <s v="District and Sessions Judge, West, THC"/>
    <s v="West"/>
    <x v="1"/>
    <x v="263"/>
    <s v="831/2007"/>
    <s v="Tilak Nagar"/>
    <x v="36"/>
    <s v="SC"/>
    <n v="2016"/>
    <s v="State"/>
    <s v="Mulakh Raj etc"/>
    <x v="30"/>
    <s v="D.E"/>
    <x v="3"/>
    <n v="15"/>
    <s v="Ld. counsel for accused persons submitted that accused person do not want to examine Ms. Simmy examined in their defence and the only witness who remains to be examined pertains to PCR. Ld. Counsel for the accused persons sought time to move appropriate application. Ld. Addl.PP opposed the adjournment. However, adjournment was granted and one last and final opportunity was granted for D.E_x000a_Case was adjourned for D.E on the next date."/>
    <s v="No DW was present."/>
    <d v="2018-02-15T00:00:00"/>
    <m/>
    <d v="2008-06-04T00:00:00"/>
    <m/>
    <x v="0"/>
    <m/>
  </r>
  <r>
    <s v="Sh. Kuldeep Narayan Additional Sessions Judge"/>
    <s v="Pilot Court"/>
    <s v="District and Sessions Judge, West, THC"/>
    <s v="West"/>
    <x v="1"/>
    <x v="263"/>
    <m/>
    <m/>
    <x v="51"/>
    <s v="SC"/>
    <n v="2016"/>
    <s v="State"/>
    <s v="Arshdeep @ Puneet etc"/>
    <x v="15"/>
    <s v="Final Arguments"/>
    <x v="4"/>
    <n v="5"/>
    <s v="Further arguments heard on behalf of the parties._x000a_Case was adjourned for order the next date._x000a_Accused was remanded to J.C till next date."/>
    <s v="Arguments were concluded today."/>
    <d v="2018-02-21T00:00:00"/>
    <m/>
    <d v="2009-11-23T00:00:00"/>
    <d v="2018-02-28T00:00:00"/>
    <x v="1"/>
    <s v="CONVICTED and FINED"/>
  </r>
  <r>
    <s v="Sh. Kuldeep Narayan Additional Sessions Judge"/>
    <s v="Pilot Court"/>
    <s v="District and Sessions Judge, West, THC"/>
    <s v="West"/>
    <x v="1"/>
    <x v="264"/>
    <s v="433/2017"/>
    <s v="Hari Nagar"/>
    <x v="79"/>
    <s v="SC"/>
    <n v="2018"/>
    <s v="State"/>
    <s v="Jia Lal"/>
    <x v="59"/>
    <s v="Charge"/>
    <x v="0"/>
    <n v="45"/>
    <s v="Charge framed separately today._x000a_Bail application moved on behalf of accused Satya Devi was dismissed._x000a_Case adjourned for PE._x000a_Accused persons were remanded to JC."/>
    <s v="Charge was framed today."/>
    <d v="2018-02-28T00:00:00"/>
    <m/>
    <d v="2018-01-03T00:00:00"/>
    <m/>
    <x v="0"/>
    <m/>
  </r>
  <r>
    <s v="Sh. Kuldeep Narayan Additional Sessions Judge"/>
    <s v="Pilot Court"/>
    <s v="District and Sessions Judge, West, THC"/>
    <s v="West"/>
    <x v="1"/>
    <x v="264"/>
    <s v="412/2016"/>
    <s v="NIHAL VIHAR"/>
    <x v="44"/>
    <s v="SC"/>
    <n v="2016"/>
    <s v="State"/>
    <s v="Pradeep Sharma"/>
    <x v="15"/>
    <s v="P.E"/>
    <x v="1"/>
    <n v="10"/>
    <s v="PW ASI Sushil sent written request for exemption from personal appearance stating that he is not well which was considered and allowed._x000a_Fresh summons issued to PW ASI Sushil._x000a_Case was adjourned for P.E on the next date._x000a_Accused was remanded to J.C till next date."/>
    <s v="No PW was present."/>
    <d v="2018-02-21T00:00:00"/>
    <m/>
    <d v="2016-09-15T00:00:00"/>
    <m/>
    <x v="0"/>
    <m/>
  </r>
  <r>
    <s v="Sh. Kuldeep Narayan Additional Sessions Judge"/>
    <s v="Pilot Court"/>
    <s v="District and Sessions Judge, West, THC"/>
    <s v="West"/>
    <x v="1"/>
    <x v="264"/>
    <s v="585/2016"/>
    <s v="Ranhola"/>
    <x v="2"/>
    <s v="SC"/>
    <n v="2016"/>
    <s v="State"/>
    <s v="Amit @ Meeta &amp; Ors."/>
    <x v="2"/>
    <s v="P.E"/>
    <x v="1"/>
    <n v="90"/>
    <s v="PW-18 SI Braham Prakash was further cross-examined and discharged._x000a_Pw-19 Inspector Subhash Malik was parly examined-in-chief. On his request, his further examination-in-chief was deferred. He was summoned afresh for the next date._x000a_Case adjourned for PE._x000a_Accsused persons were remanded to JC till the next date."/>
    <s v="On the request of PW-19"/>
    <d v="2018-02-23T00:00:00"/>
    <m/>
    <d v="2016-11-17T00:00:00"/>
    <m/>
    <x v="0"/>
    <m/>
  </r>
  <r>
    <s v="Sh. Kuldeep Narayan Additional Sessions Judge"/>
    <s v="Pilot Court"/>
    <s v="District and Sessions Judge, West, THC"/>
    <s v="West"/>
    <x v="1"/>
    <x v="264"/>
    <s v="110/2009"/>
    <s v="Khyala"/>
    <x v="3"/>
    <s v="SC"/>
    <n v="2016"/>
    <s v="State"/>
    <s v="Raj Kumar @ Gujjar"/>
    <x v="63"/>
    <s v="Final Arguments"/>
    <x v="4"/>
    <n v="30"/>
    <s v="Part arguments heard on behalf of the parties._x000a_Case was adjourned for further arguments on the next date._x000a_Accused persons were remanded to J.C till next date."/>
    <s v="Arguments were not concluded."/>
    <d v="2018-02-26T00:00:00"/>
    <m/>
    <d v="2009-09-11T00:00:00"/>
    <m/>
    <x v="0"/>
    <m/>
  </r>
  <r>
    <s v="Sh. Kuldeep Narayan Additional Sessions Judge"/>
    <s v="Pilot Court"/>
    <s v="District and Sessions Judge, West, THC"/>
    <s v="West"/>
    <x v="1"/>
    <x v="265"/>
    <s v="648/2017"/>
    <s v="Ranhola"/>
    <x v="76"/>
    <s v="SC"/>
    <n v="2018"/>
    <s v="State"/>
    <s v="Ajay &amp; Dharrmender etc"/>
    <x v="2"/>
    <s v="Charge"/>
    <x v="0"/>
    <n v="20"/>
    <s v="IO made application for submission of FSL result and adding the name of M.L. Meenai, Sr. Scientific Officer in the list of prosecution witnesses. FSL result was taken on record. Copy was supplied. Name of Dr. M.L Meena added in the list of witnesses._x000a_Biological examination result was not filed. Time sought which was granted._x000a_Case was adjourned for order on charge on the next date._x000a_Accused persons were remanded to J.C till next date."/>
    <s v="FSL result filed today."/>
    <d v="2018-02-08T00:00:00"/>
    <m/>
    <d v="2017-12-23T00:00:00"/>
    <m/>
    <x v="0"/>
    <m/>
  </r>
  <r>
    <s v="Sh. Kuldeep Narayan Additional Sessions Judge"/>
    <s v="Pilot Court"/>
    <s v="District and Sessions Judge, West, THC"/>
    <s v="West"/>
    <x v="1"/>
    <x v="265"/>
    <s v="265/2017"/>
    <s v="Mundka"/>
    <x v="80"/>
    <s v="SC"/>
    <n v="2018"/>
    <s v="State"/>
    <s v="Mangi Lal etc."/>
    <x v="61"/>
    <s v="Charge"/>
    <x v="0"/>
    <n v="35"/>
    <s v="One application for release of case property on superdari was allowed._x000a_Two separate applications for regular, one moved on behalf of accused Satyapal Kamboj and other on behalf of accused Nandkishore were dismissed_x000a_Order on charge was passed._x000a_Charge framed separately._x000a_Case was adjourned for P.E on the next date._x000a_Accused persons were remanded to J.C till next date."/>
    <s v="Charge was framed today."/>
    <d v="2018-02-27T00:00:00"/>
    <m/>
    <d v="2018-01-08T00:00:00"/>
    <m/>
    <x v="0"/>
    <m/>
  </r>
  <r>
    <s v="Sh. Kuldeep Narayan Additional Sessions Judge"/>
    <s v="Pilot Court"/>
    <s v="District and Sessions Judge, West, THC"/>
    <s v="West"/>
    <x v="1"/>
    <x v="266"/>
    <s v="297/2017"/>
    <s v="Khyala"/>
    <x v="73"/>
    <s v="SC"/>
    <n v="2018"/>
    <s v="State"/>
    <s v="Jasmeet Singh @ Ginni"/>
    <x v="33"/>
    <s v="Charge"/>
    <x v="0"/>
    <n v="15"/>
    <s v="Summons sent to IO received with request which was allowed. He was summoned afresh for the next date._x000a_Case adjourned for order on charge on the next date._x000a_Accused were remanded to JC till the next date."/>
    <s v="Ld. Regular PP for the State was on leave today. IO was also not present."/>
    <d v="2018-09-02T00:00:00"/>
    <m/>
    <d v="2017-12-23T00:00:00"/>
    <m/>
    <x v="0"/>
    <m/>
  </r>
  <r>
    <s v="Sh. Kuldeep Narayan Additional Sessions Judge"/>
    <s v="Pilot Court"/>
    <s v="District and Sessions Judge, West, THC"/>
    <s v="West"/>
    <x v="1"/>
    <x v="266"/>
    <m/>
    <m/>
    <x v="82"/>
    <s v="SC"/>
    <n v="2017"/>
    <s v="State"/>
    <s v="Vinod etc"/>
    <x v="49"/>
    <s v="Charge"/>
    <x v="0"/>
    <n v="10"/>
    <s v="Ld. counsel for accused persons sought time to argue on charge as he has not received certified copies of anticipatory bail orders. Request was allowed._x000a_IO was not present. B/W issued against the I.O._x000a_Case was adjourned for P.E on the next date."/>
    <s v="Ld. counsel for accused persons sought time to argue on the matter."/>
    <d v="2018-02-20T00:00:00"/>
    <m/>
    <m/>
    <m/>
    <x v="0"/>
    <m/>
  </r>
  <r>
    <s v="Sh. Kuldeep Narayan Additional Sessions Judge"/>
    <s v="Pilot Court"/>
    <s v="District and Sessions Judge, West, THC"/>
    <s v="West"/>
    <x v="1"/>
    <x v="266"/>
    <s v="326/2016"/>
    <s v="Vikas Puri"/>
    <x v="7"/>
    <s v="SC"/>
    <n v="2016"/>
    <s v="State"/>
    <s v="Nasir @ Poli etc"/>
    <x v="7"/>
    <s v="P.E"/>
    <x v="1"/>
    <n v="75"/>
    <s v="PW-23 HC Mahipal Singh, PW-24 HC Jagdish and PW-25 ASI Rattan Lal were examined and discharged._x000a_Case adjourned for PE._x000a_Accused persons were remaded to JC till the next date."/>
    <s v="No other PW was summoned for today."/>
    <d v="2018-02-23T00:00:00"/>
    <m/>
    <d v="2016-08-31T00:00:00"/>
    <m/>
    <x v="0"/>
    <m/>
  </r>
  <r>
    <s v="Sh. Kuldeep Narayan Additional Sessions Judge"/>
    <s v="Pilot Court"/>
    <s v="District and Sessions Judge, West, THC"/>
    <s v="West"/>
    <x v="1"/>
    <x v="266"/>
    <m/>
    <m/>
    <x v="52"/>
    <s v="SC"/>
    <n v="2016"/>
    <s v="State"/>
    <s v="Ravinder"/>
    <x v="15"/>
    <s v="P.E"/>
    <x v="1"/>
    <n v="45"/>
    <s v="PW-31 was examined and discharged._x000a_IO/Inspector Darshan Singh was discharged unexamined due to paucity of time._x000a_Fresh summon issued to IO/Inspector Darshan Singh for the next date._x000a_Case was adjourned for P.E on the next date._x000a_Accused was remanded to J.C till next date."/>
    <s v="Paucity of time."/>
    <d v="2018-02-19T00:00:00"/>
    <m/>
    <d v="2017-03-15T00:00:00"/>
    <m/>
    <x v="0"/>
    <m/>
  </r>
  <r>
    <s v="Sh. Kuldeep Narayan Additional Sessions Judge"/>
    <s v="Pilot Court"/>
    <s v="District and Sessions Judge, West, THC"/>
    <s v="West"/>
    <x v="1"/>
    <x v="266"/>
    <s v="182/2017"/>
    <s v="Mundka"/>
    <x v="65"/>
    <s v="SC"/>
    <n v="2017"/>
    <s v="State"/>
    <s v="Sunny"/>
    <x v="15"/>
    <s v="P.E"/>
    <x v="1"/>
    <n v="30"/>
    <s v="PW-8 Ct. Naveen, Ct. Sumit and PW-10 ASI ASI Surender Kumar were examined and discharged._x000a_Case was adjourned for the date already fixed._x000a_Accused was remanded to J.C till next date."/>
    <s v="No othe PW was present."/>
    <d v="2018-06-02T00:00:00"/>
    <m/>
    <d v="2017-11-14T00:00:00"/>
    <m/>
    <x v="0"/>
    <m/>
  </r>
  <r>
    <s v="Sh. Kuldeep Narayan Additional Sessions Judge"/>
    <s v="Pilot Court"/>
    <s v="District and Sessions Judge, West, THC"/>
    <s v="West"/>
    <x v="1"/>
    <x v="266"/>
    <s v="563/2014"/>
    <s v="Rajouri Garden"/>
    <x v="32"/>
    <s v="SC"/>
    <n v="2016"/>
    <s v="State"/>
    <s v="Rohit Kumar etc"/>
    <x v="26"/>
    <s v="Final Arguments"/>
    <x v="4"/>
    <n v="15"/>
    <s v="An application for exemption from personal appearance moved on behalf of accused Amit Kumar on medical grounds which was considered and allowed._x000a_Bail bonds under Section 437-A Cr.P.C in respect of all accused persons except Amit Kumar furnished which were accepted._x000a_Time sought for filing bail bond under Section 437A Cr.P.C on the next date._x000a_Reply to application under Section 340 Cr.P.C filed by Dr. Anuj Mittal. _x000a_Arguments on the said application also heard on behalf of Dr. Anuj Mittal._x000a_Regular P.P. was on leave, final arguments not heard._x000a_Case was adjourned for final arguments on the next date._x000a_All the accused persons except Amit Kumar, who is on bail, were remanded to J.C till next date."/>
    <s v="Ld. Regular Addl. P.P for State was on leave."/>
    <d v="2018-02-20T00:00:00"/>
    <m/>
    <d v="2014-08-23T00:00:00"/>
    <m/>
    <x v="0"/>
    <m/>
  </r>
  <r>
    <s v="Sh. Kuldeep Narayan Additional Sessions Judge"/>
    <s v="Pilot Court"/>
    <s v="District and Sessions Judge, West, THC"/>
    <s v="West"/>
    <x v="1"/>
    <x v="267"/>
    <s v="265/2017"/>
    <s v="Ranhola"/>
    <x v="61"/>
    <s v="SC"/>
    <n v="2017"/>
    <s v="State"/>
    <s v="Amit Kumar etc."/>
    <x v="52"/>
    <s v="Charge"/>
    <x v="0"/>
    <n v="30"/>
    <s v="Order on sentence was passed._x000a_Case was adjourned for P.E._x000a_Accused persons were remanded to J.C till next date."/>
    <s v="Charge was framed today."/>
    <d v="2018-02-28T00:00:00"/>
    <m/>
    <d v="2017-10-13T00:00:00"/>
    <m/>
    <x v="0"/>
    <m/>
  </r>
  <r>
    <s v="Sh. Kuldeep Narayan Additional Sessions Judge"/>
    <s v="Pilot Court"/>
    <s v="District and Sessions Judge, West, THC"/>
    <s v="West"/>
    <x v="1"/>
    <x v="267"/>
    <s v="542/2016"/>
    <s v="Anand Parbat"/>
    <x v="55"/>
    <s v="SC"/>
    <n v="2017"/>
    <s v="State"/>
    <s v="Durga @ Darga"/>
    <x v="15"/>
    <s v="P.E"/>
    <x v="1"/>
    <n v="60"/>
    <s v="PW-13 Rani was examined in chief. Her cross-examination deferred as Ld.LAC for the accused was not present. _x000a_PW-14 Rajesh Singh was partly examined-in-chief, his further examination was deferred for want of case property. Both the PWs were bound-down for the next date._x000a_Case was adjourned for 27-2-2018 on the next date._x000a_Accused was remanded to J.C till next date."/>
    <s v="Ld. LAC for the accused was not present."/>
    <d v="2018-02-27T00:00:00"/>
    <m/>
    <d v="2017-03-23T00:00:00"/>
    <m/>
    <x v="0"/>
    <m/>
  </r>
  <r>
    <s v="Sh. Kuldeep Narayan Additional Sessions Judge"/>
    <s v="Pilot Court"/>
    <s v="District and Sessions Judge, West, THC"/>
    <s v="West"/>
    <x v="1"/>
    <x v="267"/>
    <s v="182/2017"/>
    <s v="Mundka"/>
    <x v="65"/>
    <s v="SC"/>
    <n v="2017"/>
    <s v="State"/>
    <s v="Sunny"/>
    <x v="15"/>
    <s v="P.E"/>
    <x v="1"/>
    <n v="30"/>
    <s v="IO sent written request for exemption from personal appearance which was considered and allowed._x000a_PW-11 Kamal Kumar and PW-12 Pawan Singh and PW-13 SI Harish Chander were examined and discharged._x000a_Three PWs were summoned for the next date._x000a_Case was adjourned for P.E on the next date. _x000a_Accused was remanded to J.C till next date."/>
    <s v="No other PW was present."/>
    <d v="2018-02-12T00:00:00"/>
    <m/>
    <d v="2017-11-14T00:00:00"/>
    <m/>
    <x v="0"/>
    <m/>
  </r>
  <r>
    <s v="Sh. Kuldeep Narayan Additional Sessions Judge"/>
    <s v="Pilot Court"/>
    <s v="District and Sessions Judge, West, THC"/>
    <s v="West"/>
    <x v="1"/>
    <x v="267"/>
    <s v="471/2017"/>
    <s v="NIHAL VIHAR"/>
    <x v="66"/>
    <s v="SC"/>
    <n v="2017"/>
    <s v="State"/>
    <s v="Rahul Kumar"/>
    <x v="15"/>
    <s v="P.E"/>
    <x v="1"/>
    <n v="120"/>
    <s v="PW-1 Sheela examined and discharged._x000a_Ld. counsel for accused person made separate statement under Section 294 Cr.P.C and accordingly 12 witnesses were dropped from the list of witnesses."/>
    <s v="No other PW was presen."/>
    <d v="2018-02-26T00:00:00"/>
    <s v="Statement under Section 294 Cr.P.C recorded and 12 witnesses were dropped from the list of witnesses."/>
    <d v="2017-11-14T00:00:00"/>
    <m/>
    <x v="0"/>
    <m/>
  </r>
  <r>
    <s v="Sh. Kuldeep Narayan Additional Sessions Judge"/>
    <s v="Pilot Court"/>
    <s v="District and Sessions Judge, West, THC"/>
    <s v="West"/>
    <x v="1"/>
    <x v="267"/>
    <s v="226/2011"/>
    <s v="Moti Nagar"/>
    <x v="42"/>
    <s v="SC"/>
    <n v="2016"/>
    <s v="State"/>
    <s v="Sant Sharan Nehra etc"/>
    <x v="37"/>
    <s v="Final Arguments"/>
    <x v="4"/>
    <n v="15"/>
    <s v="Evidence of one eye witness in case titled State v. Rahul was being recorded due to which arguments could not be heard before lunch. Ld counsel for accused Sant Saran Nehra showed his inability to appear after lunch. Matter was adjourned till lunch awating for counsel for accused Mridul Dixit._x000a_None appeared on behalf of accused Mridul Dixit._x000a_Case was adjourned for final arguments on the next date._x000a_Accused persons were remanded to J.C till next date."/>
    <s v="Ld. counsel for accused persons were not present."/>
    <d v="2018-02-22T00:00:00"/>
    <m/>
    <d v="2012-02-10T00:00:00"/>
    <m/>
    <x v="0"/>
    <m/>
  </r>
  <r>
    <s v="Sh. Kuldeep Narayan Additional Sessions Judge"/>
    <s v="Pilot Court"/>
    <s v="District and Sessions Judge, West, THC"/>
    <s v="West"/>
    <x v="1"/>
    <x v="267"/>
    <s v="214/2011"/>
    <s v="Ranhola"/>
    <x v="10"/>
    <s v="SC"/>
    <n v="2016"/>
    <s v="State"/>
    <s v="Ravinder @ Solanki etc"/>
    <x v="10"/>
    <s v="P.E"/>
    <x v="1"/>
    <n v="5"/>
    <s v="Ld. Addl. P.P for the State sought time to move application under Section 311 Cr.P.C_x000a_Case was adjourned for P.E on the next date._x000a_Accused persons were remanded to J.C till next date."/>
    <s v="On request of Ld. Addl. P.P for the State."/>
    <d v="2018-02-20T00:00:00"/>
    <m/>
    <d v="2012-02-16T00:00:00"/>
    <m/>
    <x v="0"/>
    <m/>
  </r>
  <r>
    <s v="Sh. Kuldeep Narayan Additional Sessions Judge"/>
    <s v="Pilot Court"/>
    <s v="District and Sessions Judge, West, THC"/>
    <s v="West"/>
    <x v="1"/>
    <x v="268"/>
    <s v="541/2017"/>
    <s v="Ranhola"/>
    <x v="81"/>
    <s v="SC"/>
    <n v="2018"/>
    <s v="State"/>
    <s v="Satish @ Tantrik etc"/>
    <x v="62"/>
    <s v="Charge"/>
    <x v="0"/>
    <n v="30"/>
    <s v="Part arguments on charge heard._x000a_IO was directed to file supplementary charge sheet and FSL result on the next._x000a_Case adjourned for further arguments._x000a_All the accused persons are remanded to JC till the next date."/>
    <s v="Arguments on charge were not heard."/>
    <d v="2018-02-27T00:00:00"/>
    <m/>
    <d v="2018-01-08T00:00:00"/>
    <m/>
    <x v="0"/>
    <m/>
  </r>
  <r>
    <s v="Sh. Kuldeep Narayan Additional Sessions Judge"/>
    <s v="Pilot Court"/>
    <s v="District and Sessions Judge, West, THC"/>
    <s v="West"/>
    <x v="1"/>
    <x v="268"/>
    <s v="514/2013"/>
    <s v="Hari Nagar"/>
    <x v="15"/>
    <s v="SC"/>
    <n v="2016"/>
    <s v="State"/>
    <s v="Pappu Yadav"/>
    <x v="15"/>
    <s v="P.E"/>
    <x v="1"/>
    <n v="120"/>
    <s v="PW-25 Inspector Kamal Deep Singh was further cross-examined and discharged._x000a_Case adjourned for consideration on the application u/s 311 Cr.P.C moved on behalf of prosecution._x000a_Accused was remanded to JC."/>
    <s v="No other PW was present."/>
    <d v="2018-02-28T00:00:00"/>
    <m/>
    <d v="2014-02-10T00:00:00"/>
    <m/>
    <x v="0"/>
    <m/>
  </r>
  <r>
    <s v="Sh. Kuldeep Narayan Additional Sessions Judge"/>
    <s v="Pilot Court"/>
    <s v="District and Sessions Judge, West, THC"/>
    <s v="West"/>
    <x v="1"/>
    <x v="268"/>
    <s v="793/2016"/>
    <s v="Ranhola"/>
    <x v="47"/>
    <s v="SC"/>
    <n v="2017"/>
    <s v="State"/>
    <s v="Dev Sharan"/>
    <x v="41"/>
    <s v="P.E"/>
    <x v="1"/>
    <n v="10"/>
    <s v="Summons sent to PW-SI Parveen Kumar received with request which was allowed. He was summoned afresh for the next date._x000a_IO was not present despite service of summons. BWs were issued against him for the next date._x000a_Case adjourned for PE._x000a_Accused was remanded to JC till the next date."/>
    <s v="No PW was present."/>
    <d v="2018-02-22T00:00:00"/>
    <m/>
    <d v="2017-02-10T00:00:00"/>
    <m/>
    <x v="0"/>
    <m/>
  </r>
  <r>
    <s v="Sh. Kuldeep Narayan Additional Sessions Judge"/>
    <s v="Pilot Court"/>
    <s v="District and Sessions Judge, West, THC"/>
    <s v="West"/>
    <x v="1"/>
    <x v="268"/>
    <s v="294/2017"/>
    <s v="Mianwali Nagar"/>
    <x v="67"/>
    <s v="SC"/>
    <n v="2017"/>
    <s v="State"/>
    <s v="Raj Kumar @ Ballu"/>
    <x v="5"/>
    <s v="P.E"/>
    <x v="1"/>
    <n v="45"/>
    <s v="PW-20 Shri Suresh Kumar Singla was examined and discharged._x000a_PW-21 Inspector K.B Jha was partly examined-in-chief. His further examination-in-chief was deferred as counsel for accused, who was to further conduct the case, was not present today._x000a_PW-21 was summoned again for the next date._x000a_Accused was remanded to JC till the next date."/>
    <s v="Advocate appearing on behalf of main counsel for accused sought adjournment."/>
    <d v="2018-02-13T00:00:00"/>
    <m/>
    <d v="2017-10-12T00:00:00"/>
    <m/>
    <x v="0"/>
    <m/>
  </r>
  <r>
    <s v="Sh. Kuldeep Narayan Additional Sessions Judge"/>
    <s v="Pilot Court"/>
    <s v="District and Sessions Judge, West, THC"/>
    <s v="West"/>
    <x v="1"/>
    <x v="268"/>
    <s v="211/2010"/>
    <s v="NIHAL VIHAR"/>
    <x v="14"/>
    <s v="SC"/>
    <n v="2016"/>
    <s v="State"/>
    <s v="Parveen etc"/>
    <x v="15"/>
    <s v="Final Arguments"/>
    <x v="4"/>
    <n v="15"/>
    <s v="Adjournment prayed by Ld. Amicus Curiae for the accused persons to argue the matter on account of personal difficulty which was considered and allowed._x000a_Case was adjourned for final arguments on the next date._x000a_Accused persons were remanded to J.C till next date."/>
    <s v="On request of Ld. Counsel for accused."/>
    <d v="2018-02-27T00:00:00"/>
    <m/>
    <d v="2011-03-16T00:00:00"/>
    <m/>
    <x v="0"/>
    <m/>
  </r>
  <r>
    <s v="Sh. Kuldeep Narayan Additional Sessions Judge"/>
    <s v="Pilot Court"/>
    <s v="District and Sessions Judge, West, THC"/>
    <s v="West"/>
    <x v="1"/>
    <x v="269"/>
    <s v="648/2017"/>
    <s v="Ranhola"/>
    <x v="76"/>
    <s v="SC"/>
    <n v="2018"/>
    <s v="State"/>
    <s v="Ajay @ Dharrmender &amp; Luka etc"/>
    <x v="2"/>
    <s v="Charge"/>
    <x v="0"/>
    <n v="45"/>
    <s v="Order on charge passed. Charge framed separately._x000a_Case was adjourned for P.E._x000a_Accused persons were remanded to J.C till next date."/>
    <s v="Charge framed today."/>
    <d v="2018-03-06T00:00:00"/>
    <m/>
    <d v="2017-12-23T00:00:00"/>
    <m/>
    <x v="0"/>
    <m/>
  </r>
  <r>
    <s v="Sh. Kuldeep Narayan Additional Sessions Judge"/>
    <s v="Pilot Court"/>
    <s v="District and Sessions Judge, West, THC"/>
    <s v="West"/>
    <x v="1"/>
    <x v="269"/>
    <s v="296/2016"/>
    <s v="Paschim Vihar"/>
    <x v="21"/>
    <s v="SC"/>
    <n v="2016"/>
    <s v="State"/>
    <s v="Dheeraj etc."/>
    <x v="18"/>
    <s v="P.E"/>
    <x v="1"/>
    <n v="20"/>
    <s v="Two PWs Manish Malik and Nodal Officer, Tata Teleservices Ltd were discharged unexamined due to paucity of time before lunch._x000a_Put up after lunch._x000a_PW-17 Dr. Rishikesh Meena and PW Dr. Anil Kumar examined and discharged._x000a_Fresh summons issued to PWs Manish Malik and Nodal Officer, Tata Teleservices._x000a_Case was adjourned for P.E on the next date._x000a_Accused persons were remanded to J.C till next date."/>
    <s v="Paucity of time."/>
    <d v="2018-03-01T00:00:00"/>
    <m/>
    <d v="2016-11-16T00:00:00"/>
    <m/>
    <x v="0"/>
    <m/>
  </r>
  <r>
    <s v="Sh. Kuldeep Narayan Additional Sessions Judge"/>
    <s v="Pilot Court"/>
    <s v="District and Sessions Judge, West, THC"/>
    <s v="West"/>
    <x v="1"/>
    <x v="269"/>
    <s v="318/2017"/>
    <s v="Moti Nagar"/>
    <x v="77"/>
    <s v="SC"/>
    <n v="2018"/>
    <s v="State"/>
    <s v="Lalit Chandna"/>
    <x v="11"/>
    <s v="P.E"/>
    <x v="1"/>
    <n v="150"/>
    <s v="PW-Ct. Praveen and PW-1 Ms. Marlin David were examined-in-chief, cross-examined and discharged._x000a_Case adjourned for PE for the date already fixed._x000a_Accused was remanded to JC till the next date."/>
    <s v="No other PW was present."/>
    <d v="2018-02-09T00:00:00"/>
    <m/>
    <d v="2017-12-23T00:00:00"/>
    <m/>
    <x v="0"/>
    <m/>
  </r>
  <r>
    <s v="Sh. Kuldeep Narayan Additional Sessions Judge"/>
    <s v="Pilot Court"/>
    <s v="District and Sessions Judge, West, THC"/>
    <s v="West"/>
    <x v="1"/>
    <x v="269"/>
    <s v="319/2017"/>
    <s v="Moti Nagar"/>
    <x v="78"/>
    <s v="SC"/>
    <n v="2018"/>
    <s v="State"/>
    <s v="Akbar @ Ganja"/>
    <x v="2"/>
    <s v="P.E"/>
    <x v="1"/>
    <n v="50"/>
    <s v="IO moved on application for taking on record FSL result of viscera and additing the name of Dr. Subhara Kumar Paul in the list of witnesses which was considered and allowed._x000a_I.O submitted that FSL result of Biological examination would be received by 6.3.2018._x000a_PW-1 Mohd. Sagir and PW-3 HC Jag Ram examined and discharged._x000a_Case was adjourned for P.E on the next date._x000a_Accused was remanded to J.C till next date."/>
    <s v="No other PW was present."/>
    <d v="2018-02-12T00:00:00"/>
    <m/>
    <d v="2018-01-02T00:00:00"/>
    <m/>
    <x v="0"/>
    <m/>
  </r>
  <r>
    <s v="Sh. Kuldeep Narayan Additional Sessions Judge"/>
    <s v="Pilot Court"/>
    <s v="District and Sessions Judge, West, THC"/>
    <s v="West"/>
    <x v="1"/>
    <x v="269"/>
    <s v="189/2009"/>
    <s v="Kirti Nagar"/>
    <x v="6"/>
    <s v="SC"/>
    <n v="2016"/>
    <s v="State"/>
    <s v="Ravi @Rambo"/>
    <x v="6"/>
    <s v="Final Arguments"/>
    <x v="4"/>
    <n v="10"/>
    <s v="Arguments could not be heard before lunch as evidence of one PW in case titled State v. Lalit Chandna was being recorded. Ld. Counsel showed his inability to appear after lunch._x000a_Ld. counsel for accused Ravi @ Rambo was given last and final opportunity to argue on the next date._x000a_Case was adjourned for P.E on the next date. _x000a_Accused persons were remanded to J.C till next date."/>
    <s v="Paucity of time."/>
    <d v="2018-02-28T00:00:00"/>
    <m/>
    <d v="2009-10-21T00:00:00"/>
    <m/>
    <x v="0"/>
    <m/>
  </r>
  <r>
    <s v="Sh. Kuldeep Narayan Additional Sessions Judge"/>
    <s v="Pilot Court"/>
    <s v="District and Sessions Judge, West, THC"/>
    <s v="West"/>
    <x v="1"/>
    <x v="270"/>
    <s v="297/2017"/>
    <s v="Khyala"/>
    <x v="73"/>
    <s v="SC"/>
    <n v="2018"/>
    <s v="State"/>
    <s v="Jasmeet Singh @ Ginni"/>
    <x v="33"/>
    <s v="Charge"/>
    <x v="0"/>
    <n v="30"/>
    <s v="Order on charge was passed._x000a_Charge framed separately to which the accused persons pleaded not guilty and claimed trial._x000a_Case was adjourned forP.E on the next date._x000a_Four PWs were summoned for two different dates._x000a_Accused persons were remanded to J.C till next date."/>
    <s v="Charge was framed today."/>
    <d v="2018-03-08T00:00:00"/>
    <m/>
    <d v="2017-12-23T00:00:00"/>
    <m/>
    <x v="0"/>
    <m/>
  </r>
  <r>
    <s v="Sh. Kuldeep Narayan Additional Sessions Judge"/>
    <s v="Pilot Court"/>
    <s v="District and Sessions Judge, West, THC"/>
    <s v="West"/>
    <x v="1"/>
    <x v="270"/>
    <s v="585/2017"/>
    <s v="Ranhola"/>
    <x v="72"/>
    <s v="SC"/>
    <n v="2018"/>
    <s v="State"/>
    <s v="Chander Pal &amp; Ors"/>
    <x v="2"/>
    <s v="Charge"/>
    <x v="0"/>
    <n v="60"/>
    <s v="Arguments on the point of charge were heard. Charge against the accused persons framed separately._x000a_Case adjourned for PE._x000a_Accused persons were remanded to JC."/>
    <s v="Charge framed today and witnesses were summoned for the next date."/>
    <d v="2018-03-05T00:00:00"/>
    <m/>
    <d v="2017-12-23T00:00:00"/>
    <m/>
    <x v="0"/>
    <m/>
  </r>
  <r>
    <s v="Sh. Kuldeep Narayan Additional Sessions Judge"/>
    <s v="Pilot Court"/>
    <s v="District and Sessions Judge, West, THC"/>
    <s v="West"/>
    <x v="1"/>
    <x v="270"/>
    <s v="557/2016"/>
    <s v="NIHAL VIHAR"/>
    <x v="1"/>
    <s v="SC"/>
    <n v="2016"/>
    <s v="State"/>
    <s v="Manish Kumar"/>
    <x v="1"/>
    <s v="P.E"/>
    <x v="1"/>
    <n v="30"/>
    <s v="PW-17 Inspector Pawan Sharma was further examined-in-chief, cross-examined and discharged._x000a_On the submission of Ld. Addl. PP for the State, PE was closed and case adjourned for recording statement of accused persons._x000a_Both the accused persons were remanded to JC."/>
    <s v="PE closed today."/>
    <d v="2018-02-21T00:00:00"/>
    <m/>
    <d v="2016-11-05T00:00:00"/>
    <m/>
    <x v="0"/>
    <m/>
  </r>
  <r>
    <s v="Sh. Kuldeep Narayan Additional Sessions Judge"/>
    <s v="Pilot Court"/>
    <s v="District and Sessions Judge, West, THC"/>
    <s v="West"/>
    <x v="1"/>
    <x v="270"/>
    <s v="854/2016"/>
    <s v="NIHAL VIHAR"/>
    <x v="50"/>
    <s v="SC"/>
    <n v="2017"/>
    <s v="State"/>
    <s v="Shamshad @ Salman &amp; Ors."/>
    <x v="44"/>
    <s v="P.E"/>
    <x v="1"/>
    <n v="15"/>
    <s v="PW ASI Jagbir sent written request for exemption from personal appearance on medical ground which was considered and allowed._x000a_Summon to PW ASI Rishi Raj not issued inadvertently._x000a_Matter was adjourned for Dr. Rajesh at 2 p.m._x000a_Dr. Rajesh did not turn up though awaited till 2.45 p.m._x000a_B/W issued against Dr. Rajesh._x000a_Fresh summons issued to ASI Jagbir and ASI Rishi Raj for next date._x000a_Case was adjourned for PE on the next date._x000a_Accused persons were remanded to J.C till next date."/>
    <s v="No PW was present."/>
    <d v="2018-03-12T00:00:00"/>
    <m/>
    <d v="2017-03-09T00:00:00"/>
    <m/>
    <x v="0"/>
    <m/>
  </r>
  <r>
    <s v="Sh. Kuldeep Narayan Additional Sessions Judge"/>
    <s v="Pilot Court"/>
    <s v="District and Sessions Judge, West, THC"/>
    <s v="West"/>
    <x v="1"/>
    <x v="270"/>
    <s v="318/2017"/>
    <s v="Moti Nagar"/>
    <x v="77"/>
    <s v="SC"/>
    <n v="2018"/>
    <s v="State"/>
    <s v="Lalit Chandna"/>
    <x v="11"/>
    <s v="P.E"/>
    <x v="1"/>
    <n v="30"/>
    <s v="PW-3 Ct. Sandeep Kumar examined and discharged._x000a_PW-4 Marshal David partly examined-in-chief. His cross-examination is deferred on request of accused as his counsel was busy in Rohini Courts.._x000a_PW-4 was bound for the next date._x000a_Case was adjourned for P.E on the next date._x000a_Accused was remanded to J.C till next date."/>
    <s v="Ld counsel for accused was not present."/>
    <d v="2018-02-13T00:00:00"/>
    <m/>
    <d v="2017-12-23T00:00:00"/>
    <m/>
    <x v="0"/>
    <m/>
  </r>
  <r>
    <s v="Sh. Kuldeep Narayan Additional Sessions Judge"/>
    <s v="Pilot Court"/>
    <s v="District and Sessions Judge, West, THC"/>
    <s v="West"/>
    <x v="1"/>
    <x v="270"/>
    <m/>
    <m/>
    <x v="23"/>
    <s v="SC"/>
    <n v="2016"/>
    <s v="State"/>
    <s v="Hira Lal &amp; etc"/>
    <x v="2"/>
    <s v="P.E"/>
    <x v="1"/>
    <n v="45"/>
    <s v="Accused persons were directed to furnish bail bonds under Section 437-A Cr.P.C on the next date of hearing._x000a_Part arguments heard._x000a_Case was adjourned for furnishing bail bond u/S 437A Cr.P.C. on the next date. ._x000a_Accused persons were remanded to J.C till next date."/>
    <s v="Arguments were not concluded."/>
    <d v="2018-02-16T00:00:00"/>
    <m/>
    <d v="2012-09-10T00:00:00"/>
    <d v="2018-03-17T00:00:00"/>
    <x v="1"/>
    <s v="ACQUITTED"/>
  </r>
  <r>
    <s v="Sh. Kuldeep Narayan Additional Sessions Judge"/>
    <s v="Pilot Court"/>
    <s v="District and Sessions Judge, West, THC"/>
    <s v="West"/>
    <x v="1"/>
    <x v="271"/>
    <s v="643/2017"/>
    <s v="Ranhola"/>
    <x v="74"/>
    <s v="SC"/>
    <n v="2018"/>
    <s v="State"/>
    <s v="Sachin Tyagi"/>
    <x v="57"/>
    <s v="Charge"/>
    <x v="0"/>
    <n v="20"/>
    <s v="Supplementary chargesheet in respect of other accused persons namely Sudhir Tyagi and Lalit @ Bunty filed._x000a_Vakaltnama on behalf of accused Sudhir Tyagi filed._x000a_Case was adjourned for arguments on charge on the next date._x000a_Accused persons were remanded to J.C till next date."/>
    <s v="Supplementary chargesheet in respect of two accused persons filed today."/>
    <d v="2018-02-23T00:00:00"/>
    <m/>
    <d v="2017-12-23T00:00:00"/>
    <m/>
    <x v="0"/>
    <m/>
  </r>
  <r>
    <s v="Sh. Kuldeep Narayan Additional Sessions Judge"/>
    <s v="Pilot Court"/>
    <s v="District and Sessions Judge, West, THC"/>
    <s v="West"/>
    <x v="1"/>
    <x v="271"/>
    <s v="182/2017"/>
    <s v="Mundka"/>
    <x v="65"/>
    <s v="SC"/>
    <n v="2017"/>
    <s v="State"/>
    <s v="Sunny"/>
    <x v="15"/>
    <s v="P.E"/>
    <x v="1"/>
    <n v="30"/>
    <s v="PW-14 Inspector Nar Singh and PW-15 ASI Om Prakash were examined-in-chief, cross-examined and discharged._x000a_Case was adjourned for PE on the next date._x000a_Accused was remanded to JC till the next date."/>
    <s v="No other PW was summoned for today."/>
    <d v="2018-02-26T00:00:00"/>
    <m/>
    <d v="2017-11-14T00:00:00"/>
    <m/>
    <x v="0"/>
    <m/>
  </r>
  <r>
    <s v="Sh. Kuldeep Narayan Additional Sessions Judge"/>
    <s v="Pilot Court"/>
    <s v="District and Sessions Judge, West, THC"/>
    <s v="West"/>
    <x v="1"/>
    <x v="271"/>
    <s v="269/2017"/>
    <s v="Khyala"/>
    <x v="69"/>
    <s v="SC"/>
    <n v="2017"/>
    <s v="State"/>
    <s v="Mohd. Subhan etc"/>
    <x v="54"/>
    <s v="P.E"/>
    <x v="1"/>
    <n v="105"/>
    <s v="PW-1 Najre Imam partly examined-in-chief. His further examination deferred for want of case property._x000a_PW HC Surender Katoch discharged unexamined._x000a_Fresh summons issued to PW-1 and PW HC Surender Katoch for the next date._x000a_Case was adjourned for P.E on the next date._x000a_Accused persons were remanded to J.C till next date."/>
    <s v="Case property was not produced."/>
    <d v="2018-03-07T00:00:00"/>
    <m/>
    <d v="2017-11-30T00:00:00"/>
    <m/>
    <x v="0"/>
    <m/>
  </r>
  <r>
    <s v="Sh. Kuldeep Narayan Additional Sessions Judge"/>
    <s v="Pilot Court"/>
    <s v="District and Sessions Judge, West, THC"/>
    <s v="West"/>
    <x v="1"/>
    <x v="271"/>
    <s v="319/2017"/>
    <s v="Moti Nagar"/>
    <x v="78"/>
    <s v="SC"/>
    <n v="2018"/>
    <s v="State"/>
    <s v="Akbar @ Ganja"/>
    <x v="2"/>
    <s v="P.E"/>
    <x v="1"/>
    <n v="45"/>
    <s v="PW-4 Mohd. Sanwar Alam and PW-5 Prabhanshu were examined-in-chief, cross-examined and discharged._x000a_Case was adjourned for PE on the next date._x000a_Accused was remanded to JC till the next date."/>
    <s v="No other PW was summoned for today."/>
    <d v="2018-02-15T00:00:00"/>
    <m/>
    <d v="2018-01-02T00:00:00"/>
    <m/>
    <x v="0"/>
    <m/>
  </r>
  <r>
    <s v="Sh. Kuldeep Narayan Additional Sessions Judge"/>
    <s v="Pilot Court"/>
    <s v="District and Sessions Judge, West, THC"/>
    <s v="West"/>
    <x v="1"/>
    <x v="271"/>
    <s v="495/2016"/>
    <s v="Nangloi"/>
    <x v="49"/>
    <s v="SC"/>
    <n v="2017"/>
    <s v="State"/>
    <s v="Dharmender @ Kale"/>
    <x v="43"/>
    <s v="D.E"/>
    <x v="3"/>
    <n v="10"/>
    <s v="Due to paucity of time Case was adjourned for DE on the next date._x000a_Accused was remanded to JC till the next date."/>
    <s v="Paucity of time."/>
    <d v="2018-02-22T00:00:00"/>
    <m/>
    <d v="2017-03-09T00:00:00"/>
    <m/>
    <x v="0"/>
    <m/>
  </r>
  <r>
    <s v="Sh. Kuldeep Narayan Additional Sessions Judge"/>
    <s v="Pilot Court"/>
    <s v="District and Sessions Judge, West, THC"/>
    <s v="West"/>
    <x v="1"/>
    <x v="271"/>
    <s v="92/2010"/>
    <s v="NIHAL VIHAR"/>
    <x v="24"/>
    <s v="SC"/>
    <n v="2016"/>
    <s v="State"/>
    <s v="Vidhya Sagar etc"/>
    <x v="20"/>
    <s v="Final Arguments"/>
    <x v="4"/>
    <n v="75"/>
    <s v="Part arguments heard._x000a_Case was adjourned for final arguments on the next date._x000a_Accused persons were remanded to J.C till next date."/>
    <s v="Arguments were not concluded."/>
    <d v="2018-02-13T00:00:00"/>
    <m/>
    <d v="2010-11-20T00:00:00"/>
    <m/>
    <x v="0"/>
    <m/>
  </r>
  <r>
    <s v="Sh. Kuldeep Narayan Additional Sessions Judge"/>
    <s v="Pilot Court"/>
    <s v="District and Sessions Judge, West, THC"/>
    <s v="West"/>
    <x v="1"/>
    <x v="272"/>
    <s v="609/2017"/>
    <s v="Ranhola"/>
    <x v="75"/>
    <s v="SC"/>
    <n v="2018"/>
    <s v="State"/>
    <s v="Surender Kumar"/>
    <x v="58"/>
    <s v="Charge"/>
    <x v="0"/>
    <n v="10"/>
    <s v="IO SI Sandeep Rathi filed report regarding age verification of the accused Surender Kumar._x000a_Case was adjourned for consideration of report and arguments on chargeon the next date._x000a_Accused persons were remanded to J.C till next date."/>
    <s v="Arguments on charge not addressed."/>
    <d v="2018-02-23T00:00:00"/>
    <m/>
    <d v="2017-12-23T00:00:00"/>
    <m/>
    <x v="0"/>
    <m/>
  </r>
  <r>
    <s v="Sh. Kuldeep Narayan Additional Sessions Judge"/>
    <s v="Pilot Court"/>
    <s v="District and Sessions Judge, West, THC"/>
    <s v="West"/>
    <x v="1"/>
    <x v="272"/>
    <s v="313/2016"/>
    <s v="Khyala"/>
    <x v="0"/>
    <s v="SC"/>
    <n v="2016"/>
    <s v="State"/>
    <s v="Sanjay Kr. Sahu &amp; Ors"/>
    <x v="0"/>
    <s v="P.E"/>
    <x v="1"/>
    <n v="10"/>
    <s v="IO sent written request for exemption from personal appearance which was declined. B/W issued against the IO for the next date._x000a_Case was adjourned for P.E on the next date._x000a_Accused persons were remanded to J.C till next date."/>
    <s v="IO was absent."/>
    <d v="2018-03-05T00:00:00"/>
    <m/>
    <d v="2016-10-26T00:00:00"/>
    <m/>
    <x v="0"/>
    <m/>
  </r>
  <r>
    <s v="Sh. Kuldeep Narayan Additional Sessions Judge"/>
    <s v="Pilot Court"/>
    <s v="District and Sessions Judge, West, THC"/>
    <s v="West"/>
    <x v="1"/>
    <x v="272"/>
    <s v="746/2016"/>
    <s v="Hari Nagar"/>
    <x v="57"/>
    <s v="SC"/>
    <n v="2017"/>
    <s v="State"/>
    <s v="Sagar etc"/>
    <x v="2"/>
    <s v="P.E"/>
    <x v="1"/>
    <n v="45"/>
    <s v="PW-8 Shivani was further examined-in-chief and cross-examined._x000a_PW Dr. Uttam was not served as he had left the hospital._x000a_IO and PW Devender Singh sent written request for exemption from personal appearance which was considered and allowed._x000a_Fresh summons issued to I.O and PW Devenand and one PW namely Sapna for the next date._x000a_Case was adjourned for P.E on the next date._x000a_Accused persons were remanded to J.C till next date."/>
    <s v="No other PW was present."/>
    <d v="2018-03-01T00:00:00"/>
    <m/>
    <d v="2017-04-01T00:00:00"/>
    <m/>
    <x v="0"/>
    <m/>
  </r>
  <r>
    <s v="Sh. Kuldeep Narayan Additional Sessions Judge"/>
    <s v="Pilot Court"/>
    <s v="District and Sessions Judge, West, THC"/>
    <s v="West"/>
    <x v="1"/>
    <x v="272"/>
    <s v="294/2017"/>
    <s v="Mianwali Nagar"/>
    <x v="67"/>
    <s v="SC"/>
    <n v="2017"/>
    <s v="State"/>
    <s v="Raj Kumar @ Ballu"/>
    <x v="5"/>
    <s v="P.E"/>
    <x v="1"/>
    <n v="10"/>
    <s v="PW-20 Inspector K.B Singh was discharged unexamined as Ld. Counsel for the accused did not appear._x000a_Case was adjourned for P.E on the next date._x000a_Accused was remanded to J.C till next date."/>
    <s v="Ld. counsel for the accused was not present."/>
    <d v="2018-02-26T00:00:00"/>
    <m/>
    <d v="2017-10-12T00:00:00"/>
    <m/>
    <x v="0"/>
    <m/>
  </r>
  <r>
    <s v="Sh. Kuldeep Narayan Additional Sessions Judge"/>
    <s v="Pilot Court"/>
    <s v="District and Sessions Judge, West, THC"/>
    <s v="West"/>
    <x v="1"/>
    <x v="272"/>
    <s v="318/2017"/>
    <s v="Moti Nagar"/>
    <x v="77"/>
    <s v="SC"/>
    <n v="2018"/>
    <s v="State"/>
    <s v="Lalit Chandna"/>
    <x v="11"/>
    <s v="P.E"/>
    <x v="1"/>
    <n v="90"/>
    <s v="IO sent written request for exemption from personal appearance which was considered and allowed._x000a_PW-4 Marshal David cross-examined and discharged._x000a_PW-5 Alok Gupta examined and discharged._x000a_PW Nami Chand was absent. B/W issued against him._x000a_Fresh summons issued to I.O for the next date._x000a_Case was adjourned for P.E on the next date._x000a_Accused was remanded to J.C till next date."/>
    <s v="No other PW was present."/>
    <d v="2018-02-15T00:00:00"/>
    <m/>
    <d v="2017-12-23T00:00:00"/>
    <m/>
    <x v="0"/>
    <m/>
  </r>
  <r>
    <s v="Sh. Kuldeep Narayan Additional Sessions Judge"/>
    <s v="Pilot Court"/>
    <s v="District and Sessions Judge, West, THC"/>
    <s v="West"/>
    <x v="1"/>
    <x v="272"/>
    <s v="92/2010"/>
    <s v="NIHAL VIHAR"/>
    <x v="24"/>
    <s v="SC"/>
    <n v="2016"/>
    <s v="State"/>
    <s v="Vidhya Sagar etc"/>
    <x v="20"/>
    <s v="Final Arguments"/>
    <x v="4"/>
    <n v="45"/>
    <s v="Arguments heard on behalf of K.K. Maheshwari._x000a_Case was adjourned for further final arguments on behalf of other accused persons on the next date. Manish_x000a_Accused persons were remanded to J.C till next date."/>
    <s v="Arguments were not concluded."/>
    <d v="2018-03-05T00:00:00"/>
    <m/>
    <d v="2010-11-20T00:00:00"/>
    <m/>
    <x v="0"/>
    <m/>
  </r>
  <r>
    <s v="Sh. Kuldeep Narayan Additional Sessions Judge"/>
    <s v="Pilot Court"/>
    <s v="District and Sessions Judge, West, THC"/>
    <s v="West"/>
    <x v="1"/>
    <x v="273"/>
    <s v="170/2010"/>
    <s v="Hari Nagar"/>
    <x v="8"/>
    <s v="SC"/>
    <n v="2016"/>
    <s v="State"/>
    <s v="Ricky etc"/>
    <x v="8"/>
    <s v="P.E"/>
    <x v="1"/>
    <n v="10"/>
    <s v="Summons sent PW 32 Inspector M.L. Meena received with report that he is on leave. Fresh summons issued to him for the next date._x000a_Case was adjourned for P.E on the next date._x000a_Accused persons were remanded to J.C till next date."/>
    <s v="Ld. Presiding officer was on leave."/>
    <d v="2018-03-12T00:00:00"/>
    <s v="Case was put before the Ld. Link Addl. Sessions Judge."/>
    <d v="2010-10-06T00:00:00"/>
    <m/>
    <x v="0"/>
    <m/>
  </r>
  <r>
    <s v="Sh. Kuldeep Narayan Additional Sessions Judge"/>
    <s v="Pilot Court"/>
    <s v="District and Sessions Judge, West, THC"/>
    <s v="West"/>
    <x v="1"/>
    <x v="273"/>
    <s v="318/2017"/>
    <s v="Moti Nagar"/>
    <x v="77"/>
    <s v="SC"/>
    <n v="2018"/>
    <s v="State"/>
    <s v="Lalit Chandna"/>
    <x v="11"/>
    <s v="P.E"/>
    <x v="1"/>
    <n v="10"/>
    <s v="Vakaltnama on behalf of complainant filed._x000a_PW HC Harish and PW ASI Hari Om were discharged unexamined. Fresh summons issued to them for the next date._x000a_Case was adjourned for P.E on the next date._x000a_Accused was remanded to J.C till next date."/>
    <s v="Ld. Presiding officer was on leave."/>
    <d v="2018-03-09T00:00:00"/>
    <s v="Case was put before the Ld. Link Addl. Sessions Judge."/>
    <d v="2017-12-23T00:00:00"/>
    <m/>
    <x v="0"/>
    <m/>
  </r>
  <r>
    <s v="Sh. Kuldeep Narayan Additional Sessions Judge"/>
    <s v="Pilot Court"/>
    <s v="District and Sessions Judge, West, THC"/>
    <s v="West"/>
    <x v="1"/>
    <x v="273"/>
    <s v="319/2017"/>
    <s v="Moti Nagar"/>
    <x v="78"/>
    <s v="SC"/>
    <n v="2018"/>
    <s v="State"/>
    <s v="Akbar @ Ganja"/>
    <x v="2"/>
    <s v="P.E"/>
    <x v="1"/>
    <n v="5"/>
    <s v="PW Ct. Satish sent request which was considered and allowed._x000a_PW ASI Mukesh discharged unexamined._x000a_Case was adjourned for PE on the next date._x000a_Accused was remanded to J.C till next date."/>
    <s v="Ld. Presiding officer was on leave."/>
    <d v="2018-02-16T00:00:00"/>
    <s v="Case was put before the Ld. Link Addl. Sessions Judge."/>
    <d v="2018-01-02T00:00:00"/>
    <m/>
    <x v="0"/>
    <m/>
  </r>
  <r>
    <s v="Sh. Kuldeep Narayan Additional Sessions Judge"/>
    <s v="Pilot Court"/>
    <s v="District and Sessions Judge, West, THC"/>
    <s v="West"/>
    <x v="1"/>
    <x v="273"/>
    <s v="831/2007"/>
    <s v="Tilak Nagar"/>
    <x v="36"/>
    <s v="SC"/>
    <n v="2016"/>
    <s v="State"/>
    <s v="Mulakh Raj etc"/>
    <x v="30"/>
    <s v="D.E"/>
    <x v="3"/>
    <n v="10"/>
    <s v="DW HC Ravi Dutt was discharged unexamined. He was bound-down for the next date._x000a_Case was adjourned for D.E on the next date."/>
    <s v="Ld. Presiding officer was on leave."/>
    <d v="2018-03-05T00:00:00"/>
    <s v="Case was put before the Ld. Link Addl. Sessions Judge."/>
    <d v="2008-06-04T00:00:00"/>
    <m/>
    <x v="0"/>
    <m/>
  </r>
  <r>
    <s v="Sh. Kuldeep Narayan Additional Sessions Judge"/>
    <s v="Pilot Court"/>
    <s v="District and Sessions Judge, West, THC"/>
    <s v="West"/>
    <x v="1"/>
    <x v="273"/>
    <s v="298/2012"/>
    <s v="Hari Nagar"/>
    <x v="5"/>
    <s v="SC"/>
    <n v="2016"/>
    <s v="State"/>
    <s v="Hari Om"/>
    <x v="5"/>
    <s v="Final Arguments"/>
    <x v="4"/>
    <n v="10"/>
    <s v="Case was adjourned for Final Arguments on the next date._x000a_Accused was remanded to J.C till next date"/>
    <s v="Ld. Presiding officer was on leave."/>
    <d v="2018-03-07T00:00:00"/>
    <s v="Case was put before the Ld. Link Addl. Sessions Judge."/>
    <d v="2012-12-20T00:00:00"/>
    <m/>
    <x v="0"/>
    <m/>
  </r>
  <r>
    <s v="Sh. Kuldeep Narayan Additional Sessions Judge"/>
    <s v="Pilot Court"/>
    <s v="District and Sessions Judge, West, THC"/>
    <s v="West"/>
    <x v="1"/>
    <x v="274"/>
    <s v="178/2017"/>
    <s v="Mundka"/>
    <x v="62"/>
    <s v="SC"/>
    <n v="2017"/>
    <s v="State"/>
    <s v="Deepak &amp; Anr"/>
    <x v="28"/>
    <s v="Charge"/>
    <x v="0"/>
    <n v="10"/>
    <s v="I.O sought time to file FSL result._x000a_I.O also informed that supplementary charge-sheet in respect of accused Ravi has been filed._x000a_Case was adjourned for arguments on the next date._x000a_Accused persons were remanded to J.C till next date."/>
    <s v="Arguments were not addressed._x000a_FSL result not filed."/>
    <d v="2018-02-28T00:00:00"/>
    <m/>
    <d v="2017-11-03T00:00:00"/>
    <m/>
    <x v="0"/>
    <m/>
  </r>
  <r>
    <s v="Sh. Kuldeep Narayan Additional Sessions Judge"/>
    <s v="Pilot Court"/>
    <s v="District and Sessions Judge, West, THC"/>
    <s v="West"/>
    <x v="1"/>
    <x v="274"/>
    <s v="NIHAL VIHAR"/>
    <s v="838/2016"/>
    <x v="58"/>
    <s v="SC"/>
    <n v="2017"/>
    <s v="State"/>
    <s v="Pappu @ Kabir"/>
    <x v="15"/>
    <s v="P.E"/>
    <x v="1"/>
    <n v="10"/>
    <s v="PW ASI Hawa Singh sent written request for exemption from personal appearance which was considered and allowed._x000a_As per office report, IO filed supplementary charge-sheet on 2.2.2018. Copy of the same supplied to accused today._x000a_Fresh summons issued to PW ASI Hawa Singh and the I.O for the next date._x000a_Case was adjourned for P.E on the next date._x000a_Accused was remanded to J.C till next date."/>
    <s v="No PW was present."/>
    <d v="2018-03-08T00:00:00"/>
    <m/>
    <d v="2017-04-17T00:00:00"/>
    <m/>
    <x v="0"/>
    <m/>
  </r>
  <r>
    <s v="Sh. Kuldeep Narayan Additional Sessions Judge"/>
    <s v="Pilot Court"/>
    <s v="District and Sessions Judge, West, THC"/>
    <s v="West"/>
    <x v="1"/>
    <x v="274"/>
    <s v="368/2017"/>
    <s v="Ranhola"/>
    <x v="63"/>
    <s v="SC"/>
    <n v="2017"/>
    <s v="State"/>
    <s v="Vijay Lakra"/>
    <x v="0"/>
    <s v="P.E"/>
    <x v="1"/>
    <n v="60"/>
    <s v="Summons sent to PW Ct. Ashok received with request which was allowed. He was summoned afresh for the next date._x000a_PW- 3 HC Jitender Rana and PW-4 Rahees Ahmad were examined and discharged._x000a_Bws were issued against IO who was absent despite service of summons._x000a_PW-Ct. Deepak Goyat was also summoned for the next date._x000a_Case was adjourned for PE on the next date._x000a_Accused were remanded to JC till the next date."/>
    <s v="No other PW was present."/>
    <d v="2018-03-13T00:00:00"/>
    <m/>
    <d v="2017-10-09T00:00:00"/>
    <m/>
    <x v="0"/>
    <m/>
  </r>
  <r>
    <s v="Sh. Kuldeep Narayan Additional Sessions Judge"/>
    <s v="Pilot Court"/>
    <s v="District and Sessions Judge, West, THC"/>
    <s v="West"/>
    <x v="1"/>
    <x v="274"/>
    <s v="319/2017"/>
    <s v="Moti Nagar"/>
    <x v="78"/>
    <s v="SC"/>
    <n v="2018"/>
    <s v="State"/>
    <s v="Akbar @ Ganja"/>
    <x v="2"/>
    <s v="P.E"/>
    <x v="1"/>
    <n v="30"/>
    <s v="PW-6 ASI Hareti Lal was partly examined-in-chief. His further examination-in-chief was deferred for want of case property._x000a_PW-Dr. S.K Kakran was not present diespite service of summons. Bws were issued against him for the next date._x000a_Case was adjourned for PE on the next date._x000a_Accused was remanded to JC till the next date."/>
    <s v="No other PW was present."/>
    <d v="2018-02-19T00:00:00"/>
    <m/>
    <d v="2018-01-02T00:00:00"/>
    <m/>
    <x v="0"/>
    <m/>
  </r>
  <r>
    <s v="Sh. Kuldeep Narayan Additional Sessions Judge"/>
    <s v="Pilot Court"/>
    <s v="District and Sessions Judge, West, THC"/>
    <s v="West"/>
    <x v="1"/>
    <x v="274"/>
    <m/>
    <m/>
    <x v="23"/>
    <s v="SC"/>
    <n v="2016"/>
    <s v="State"/>
    <s v="Hira Lal &amp; etc"/>
    <x v="2"/>
    <s v="Final Arguments"/>
    <x v="4"/>
    <n v="20"/>
    <s v="Separate bail bonds under Section 437A Cr.P.C filed on behalf of both the accused persons. SHO concerned was directed to verify about the solvency and fittness of the sureties and file report on the next date._x000a_Case was adjourned for final arguments and report on the next date._x000a_Accused persons were remanded to J.C till next date."/>
    <s v="Arguments were not concluded."/>
    <d v="2018-02-20T00:00:00"/>
    <m/>
    <d v="2012-09-10T00:00:00"/>
    <d v="2018-03-17T00:00:00"/>
    <x v="1"/>
    <s v="ACQUITTED"/>
  </r>
  <r>
    <s v="Sh. Kuldeep Narayan Additional Sessions Judge"/>
    <s v="Pilot Court"/>
    <s v="District and Sessions Judge, West, THC"/>
    <s v="West"/>
    <x v="1"/>
    <x v="274"/>
    <s v="456/2012"/>
    <s v="Rajouri Garden"/>
    <x v="28"/>
    <s v="SC"/>
    <n v="2016"/>
    <s v="State"/>
    <s v="Darshan Singh"/>
    <x v="23"/>
    <s v="Final Arguments"/>
    <x v="4"/>
    <n v="10"/>
    <s v="Ld. counsel for accused sought time for arguments. Moreover, Ld. Addl. PP for the State was on leave today._x000a_Case was adjourned for final arguments on the next date._x000a_Accused was remanded to JC till the next date."/>
    <s v="On the request of counsel for accused as well as Ld. Substitute PP for the State."/>
    <d v="2018-03-09T00:00:00"/>
    <m/>
    <d v="2013-02-21T00:00:00"/>
    <m/>
    <x v="0"/>
    <m/>
  </r>
  <r>
    <s v="Sh. Kuldeep Narayan Additional Sessions Judge"/>
    <s v="Pilot Court"/>
    <s v="District and Sessions Judge, West, THC"/>
    <s v="West"/>
    <x v="1"/>
    <x v="274"/>
    <s v="770/2017"/>
    <s v="Ranhola"/>
    <x v="83"/>
    <s v="SC"/>
    <n v="2018"/>
    <s v="State"/>
    <s v="Santosh Devi etc."/>
    <x v="13"/>
    <s v="Charge"/>
    <x v="0"/>
    <n v="10"/>
    <s v="Ld. counsel for the accused directed to file Vakaltanma._x000a_IO was summoned for the next date._x000a_Case was adjourned for arguments on charge on the next date._x000a_Accused persons were remanded to J.C till next date."/>
    <s v="Arguments on charge were not addressed."/>
    <d v="2018-02-26T00:00:00"/>
    <s v="Case received by assignment today."/>
    <d v="2018-02-16T00:00:00"/>
    <m/>
    <x v="0"/>
    <m/>
  </r>
  <r>
    <s v="Sh. Kuldeep Narayan Additional Sessions Judge"/>
    <s v="Pilot Court"/>
    <s v="District and Sessions Judge, West, THC"/>
    <s v="West"/>
    <x v="1"/>
    <x v="274"/>
    <s v="280/2017"/>
    <s v="Mundka"/>
    <x v="84"/>
    <s v="SC"/>
    <n v="2018"/>
    <s v="State"/>
    <s v="Vikas Drall"/>
    <x v="13"/>
    <s v="Charge"/>
    <x v="0"/>
    <n v="10"/>
    <s v="IO was summoned for the next date._x000a_Case adjourned for arguments on charge._x000a_Accused was remanded to JC till the next date."/>
    <s v="Arguments on charge were not addressed."/>
    <d v="2018-02-22T00:00:00"/>
    <s v="Case received by assignment today."/>
    <d v="2018-02-15T00:00:00"/>
    <m/>
    <x v="0"/>
    <m/>
  </r>
  <r>
    <s v="Sh. Kuldeep Narayan Additional Sessions Judge"/>
    <s v="Pilot Court"/>
    <s v="District and Sessions Judge, West, THC"/>
    <s v="West"/>
    <x v="1"/>
    <x v="275"/>
    <s v="198/16/0"/>
    <s v="Khyala"/>
    <x v="38"/>
    <s v="SC"/>
    <n v="2016"/>
    <s v="State"/>
    <s v="Vedpal etc"/>
    <x v="33"/>
    <s v="P.E"/>
    <x v="1"/>
    <n v="30"/>
    <s v="PW-14 further examined-in-chief. His cross-examination deferred on request of Ld. Counsels for the accused persons._x000a_PW-14 was summoned for the next date._x000a_Case was adjourned for PE on the next date._x000a_Accused persons were remanded to J.C till next date."/>
    <s v="On request of Ld. Counsels for the accused persons."/>
    <d v="2018-03-20T00:00:00"/>
    <m/>
    <d v="2016-08-03T00:00:00"/>
    <m/>
    <x v="0"/>
    <m/>
  </r>
  <r>
    <s v="Sh. Kuldeep Narayan Additional Sessions Judge"/>
    <s v="Pilot Court"/>
    <s v="District and Sessions Judge, West, THC"/>
    <s v="West"/>
    <x v="1"/>
    <x v="275"/>
    <m/>
    <m/>
    <x v="52"/>
    <s v="SC"/>
    <n v="2017"/>
    <s v="State"/>
    <s v="Ravinder"/>
    <x v="15"/>
    <s v="P.E"/>
    <x v="1"/>
    <n v="45"/>
    <s v="PW-32 Inspector Darshan Lal examined and discharged._x000a_Ld. Addl. P.P for the state moved an application under Section 311 Cr.P.C. Copy supplied._x000a_Case was adjourned for reply and arguments on the aforesaid application on the next date._x000a_Accused was remanded to J.C till next date."/>
    <s v="No other PW was present."/>
    <d v="2018-03-01T00:00:00"/>
    <m/>
    <d v="2017-03-15T00:00:00"/>
    <m/>
    <x v="0"/>
    <m/>
  </r>
  <r>
    <s v="Sh. Kuldeep Narayan Additional Sessions Judge"/>
    <s v="Pilot Court"/>
    <s v="District and Sessions Judge, West, THC"/>
    <s v="West"/>
    <x v="1"/>
    <x v="275"/>
    <s v="319/2017"/>
    <s v="Moti Nagar"/>
    <x v="78"/>
    <s v="SC"/>
    <n v="2018"/>
    <s v="State"/>
    <s v="Akbar @ Ganja"/>
    <x v="2"/>
    <s v="P.E"/>
    <x v="1"/>
    <n v="105"/>
    <s v="PW-7 ASI Om Prakash and PW-8 HC Ombir Singh examined and discharged._x000a_Fresh B/W issued against Dr. S.K. Kakran for 21-2-2018._x000a_Case was adjourned for P.E on the next date._x000a_Accused was remanded to J.C till next date."/>
    <s v="No other PW was present."/>
    <d v="2018-02-20T00:00:00"/>
    <m/>
    <d v="2018-01-02T00:00:00"/>
    <m/>
    <x v="0"/>
    <m/>
  </r>
  <r>
    <s v="Sh. Kuldeep Narayan Additional Sessions Judge"/>
    <s v="Pilot Court"/>
    <s v="District and Sessions Judge, West, THC"/>
    <s v="West"/>
    <x v="1"/>
    <x v="275"/>
    <s v="336/2013"/>
    <s v="Ranhola"/>
    <x v="22"/>
    <s v="SC"/>
    <n v="2016"/>
    <s v="State"/>
    <s v="Chander Bhan etc"/>
    <x v="19"/>
    <s v="Final Arguments"/>
    <x v="4"/>
    <n v="30"/>
    <s v="Fresh Vakaltnama on behalf of Chander Bhan filed._x000a_Written submissions filed. Copy supplied._x000a_Part arguments heard._x000a_Case was adjourned for further arguments on the next date._x000a_Accused Chander Bhan was remanded to J.C till next date."/>
    <s v="Arguments were not concluded."/>
    <d v="2018-03-14T00:00:00"/>
    <m/>
    <d v="2014-01-15T00:00:00"/>
    <m/>
    <x v="0"/>
    <m/>
  </r>
  <r>
    <s v="Sh. Kuldeep Narayan Additional Sessions Judge"/>
    <s v="Pilot Court"/>
    <s v="District and Sessions Judge, West, THC"/>
    <s v="West"/>
    <x v="1"/>
    <x v="275"/>
    <s v="713/2015"/>
    <s v="Khyala"/>
    <x v="59"/>
    <s v="SC"/>
    <n v="2018"/>
    <s v="State"/>
    <s v="Vinod Kumar etc."/>
    <x v="64"/>
    <s v="Charge"/>
    <x v="0"/>
    <n v="30"/>
    <s v="Vakaltnama filed on behalf of the accused persons._x000a_Part arguments on charge heard._x000a_Case was adjourned for further arguments on charge."/>
    <s v="Arguments were not concluded."/>
    <d v="2018-03-14T00:00:00"/>
    <s v="Ld. counsel for the accused persons is out of station between 6.3.2018 to 12.3.2018."/>
    <d v="2018-01-18T00:00:00"/>
    <m/>
    <x v="0"/>
    <m/>
  </r>
  <r>
    <s v="Sh. Kuldeep Narayan Additional Sessions Judge"/>
    <s v="Pilot Court"/>
    <s v="District and Sessions Judge, West, THC"/>
    <s v="West"/>
    <x v="1"/>
    <x v="275"/>
    <s v="395/2017"/>
    <s v="NIHAL VIHAR"/>
    <x v="64"/>
    <s v="SC"/>
    <n v="2017"/>
    <s v="State"/>
    <s v="Avdesh &amp; Ors."/>
    <x v="0"/>
    <s v="P.E"/>
    <x v="1"/>
    <n v="120"/>
    <s v="PW-2 Bhushan was further examined-in-chief and partly cross-examined. His further cross-examination deferred as it was already lunch time._x000a_PW-2 Bhushan was bound-down for the next date._x000a_One more PW was summoned for the next date._x000a_Case was adjourned for P.E on the next date._x000a_Accused persons were remanded to J.C till next date."/>
    <s v="Paucity of time."/>
    <d v="2018-03-12T00:00:00"/>
    <m/>
    <d v="2017-10-25T00:00:00"/>
    <m/>
    <x v="0"/>
    <m/>
  </r>
  <r>
    <s v="Sh. Kuldeep Narayan Additional Sessions Judge"/>
    <s v="Pilot Court"/>
    <s v="District and Sessions Judge, West, THC"/>
    <s v="West"/>
    <x v="1"/>
    <x v="275"/>
    <s v="285/2017"/>
    <s v="Khyala"/>
    <x v="71"/>
    <s v="SC"/>
    <n v="2017"/>
    <s v="State"/>
    <s v="Subhash @ Gaurav"/>
    <x v="56"/>
    <s v="P.E"/>
    <x v="1"/>
    <n v="30"/>
    <s v="PW-1 SI Ummed Singh examined and discharged._x000a_PW Vinod Kumar sent request for exemption from personal appearance which was considered and allowed._x000a_IO sent written request for exemption from personal appearance which was considered and allowed._x000a_Ld. Amicus Curiae made statement under Section 294 Cr.P.C admitting the genuineness of documents. On the basis of statement of Ld. Amicus Curiae, five PWs were dropped._x000a_Four PWs were summoned for the next two dates._x000a_Case was adjourned for PE on the next date._x000a_Accused was remanded to J.C till next date."/>
    <s v="No other PW was present."/>
    <d v="2018-03-13T00:00:00"/>
    <s v="Five PWs dropped on the statement of Ld. Amicus Curiea for the accused under Section 294 Cr.P.C."/>
    <d v="2017-12-13T00:00:00"/>
    <m/>
    <x v="0"/>
    <m/>
  </r>
  <r>
    <s v="Sh. Kuldeep Narayan Additional Sessions Judge"/>
    <s v="Pilot Court"/>
    <s v="District and Sessions Judge, West, THC"/>
    <s v="West"/>
    <x v="1"/>
    <x v="275"/>
    <s v="319/2017"/>
    <s v="Moti Nagar"/>
    <x v="78"/>
    <s v="SC"/>
    <n v="2018"/>
    <s v="State"/>
    <s v="Akbar @ Ganja"/>
    <x v="2"/>
    <s v="P.E"/>
    <x v="1"/>
    <n v="45"/>
    <s v="ASI Sumer Singh sent request for exemption from personal appearance which was considered and allowed._x000a_PW-8 Dr. Sachin Mittal examined and discharged._x000a_Case was adjourned for P.E on the next date._x000a_Remand"/>
    <s v="No other PW was present."/>
    <d v="2018-02-21T00:00:00"/>
    <m/>
    <d v="2018-01-02T00:00:00"/>
    <m/>
    <x v="0"/>
    <m/>
  </r>
  <r>
    <s v="Sh. Kuldeep Narayan Additional Sessions Judge"/>
    <s v="Pilot Court"/>
    <s v="District and Sessions Judge, West, THC"/>
    <s v="West"/>
    <x v="1"/>
    <x v="275"/>
    <s v="214/2011"/>
    <s v="Ranhola"/>
    <x v="10"/>
    <s v="SC"/>
    <n v="2016"/>
    <s v="State"/>
    <s v="Ravinder @ Solanki etc"/>
    <x v="10"/>
    <s v="Final Arguments"/>
    <x v="4"/>
    <n v="30"/>
    <s v="One application under Section 311 Cr.P.C moved on behalf of prosecution. Copy supplied._x000a_Ld. counsel for the accused persons did not file reply to the same and addressed arguments._x000a_Arguments on the aforesaid application heard._x000a_Case was adjourned for order on application under Section 311 Cr.P.C on the next date._x000a_Accused persons were remanded to J.C till next date."/>
    <s v="Arguments on application under Section 311 Cr.P.C were concluded today."/>
    <d v="2018-03-01T00:00:00"/>
    <m/>
    <d v="2012-02-16T00:00:00"/>
    <m/>
    <x v="0"/>
    <m/>
  </r>
  <r>
    <s v="Sh. Kuldeep Narayan Additional Sessions Judge"/>
    <s v="Pilot Court"/>
    <s v="District and Sessions Judge, West, THC"/>
    <s v="West"/>
    <x v="1"/>
    <x v="275"/>
    <m/>
    <m/>
    <x v="23"/>
    <s v="SC"/>
    <n v="2016"/>
    <s v="State"/>
    <s v="Hira Lal &amp; etc"/>
    <x v="2"/>
    <s v="Final Arguments"/>
    <x v="4"/>
    <n v="15"/>
    <s v="Verification report with regard to the solvency and fitness of sureties filed. In view of the report, Bail bonds under Section 437-A Cr.P.C furnished on behalf of the accused persons accepted._x000a_Case was adjourned for order on the next date._x000a_Accused persons were remanded to J.C till next date."/>
    <s v="Bail bond under Section 437A Cr.P.C accepted today."/>
    <d v="2018-02-27T00:00:00"/>
    <m/>
    <d v="2012-09-10T00:00:00"/>
    <d v="2018-03-17T00:00:00"/>
    <x v="1"/>
    <s v="ACQUITTED"/>
  </r>
  <r>
    <s v="Sh. Kuldeep Narayan Additional Sessions Judge"/>
    <s v="Pilot Court"/>
    <s v="District and Sessions Judge, West, THC"/>
    <s v="West"/>
    <x v="1"/>
    <x v="275"/>
    <s v="563/2014"/>
    <s v="Rajouri Garden"/>
    <x v="32"/>
    <s v="SC"/>
    <n v="2016"/>
    <s v="State"/>
    <s v="Rohit Kumar etc"/>
    <x v="26"/>
    <s v="Final Arguments"/>
    <x v="4"/>
    <n v="10"/>
    <s v="Bail bond under Section 437A Cr.P.C furnished on behalf of accused Amit Kumar which was accepted._x000a_Part arguments heard._x000a_Case was adjourned for further final arguments on the next date._x000a_Accused persons except accused Amit Kumar who was on bail, were remanded to J.C till next date"/>
    <s v="Arguments were not concluded today."/>
    <d v="2018-03-12T00:00:00"/>
    <m/>
    <d v="2014-08-23T00:00:00"/>
    <m/>
    <x v="0"/>
    <m/>
  </r>
  <r>
    <s v="Sh. Kuldeep Narayan Additional Sessions Judge"/>
    <s v="Pilot Court"/>
    <s v="District and Sessions Judge, West, THC"/>
    <s v="West"/>
    <x v="1"/>
    <x v="276"/>
    <s v="412/2016"/>
    <s v="NIHAL VIHAR"/>
    <x v="44"/>
    <s v="SC"/>
    <n v="2016"/>
    <s v="State"/>
    <s v="Pardeep Sharma"/>
    <x v="15"/>
    <s v="P.E"/>
    <x v="1"/>
    <n v="30"/>
    <s v="On request of I.O name of Dr. Monika Chakravarty was added in the list of prosecution witnesses._x000a_PW-5 ASI Sushil Kumar was examined and discharged._x000a_Ld. counsel for accused made statement under Section 294 Cr.P.C thereby admitting the genuineness of FSL report. Accordingly, Dr. Monika Chakravarty was dropped from the list of prosecution witnesses._x000a_PW IO/Inspector was summoned for the next date._x000a_Case was adjourned for P.E on the next date._x000a_Accused was remanded to J.C till next date."/>
    <s v="No other PW was present."/>
    <d v="2018-03-08T00:00:00"/>
    <s v="One PW was dropped from the list of witnesses on the statement of Ld. Counsel for the accused under Section 294 Cr.P.C."/>
    <d v="2016-09-15T00:00:00"/>
    <m/>
    <x v="0"/>
    <m/>
  </r>
  <r>
    <s v="Sh. Kuldeep Narayan Additional Sessions Judge"/>
    <s v="Pilot Court"/>
    <s v="District and Sessions Judge, West, THC"/>
    <s v="West"/>
    <x v="1"/>
    <x v="276"/>
    <s v="452/2017"/>
    <s v="Rajouri Garden"/>
    <x v="70"/>
    <s v="SC"/>
    <n v="2017"/>
    <s v="State"/>
    <s v="Salim etc."/>
    <x v="55"/>
    <s v="P.E"/>
    <x v="1"/>
    <n v="30"/>
    <s v="PW -3 Ct. Monu examined and discharged._x000a_PW ASI Pratap could not be served who was directed to be served through I.O for the next date._x000a_One more PW summoned for the next date._x000a_Reply to the bail application of accused Samar filed. The same was kept pending for consideration on the next date on the request of Ld. Counsel._x000a_Case was adjourned for P.E on the next date._x000a_Accused persons were remanded to J.C till next date."/>
    <s v="No other PW was present."/>
    <d v="2018-03-07T00:00:00"/>
    <m/>
    <d v="2017-11-30T00:00:00"/>
    <m/>
    <x v="0"/>
    <m/>
  </r>
  <r>
    <s v="Sh. Kuldeep Narayan Additional Sessions Judge"/>
    <s v="Pilot Court"/>
    <s v="District and Sessions Judge, West, THC"/>
    <s v="West"/>
    <x v="1"/>
    <x v="276"/>
    <s v="319/2017"/>
    <s v="Moti Nagar"/>
    <x v="78"/>
    <s v="SC"/>
    <n v="2018"/>
    <s v="State"/>
    <s v="Akbar @ Ganja"/>
    <x v="2"/>
    <s v="P.E"/>
    <x v="1"/>
    <n v="60"/>
    <s v="PW-10 Dr. S.K. Kaakran and PW-11 Ct Sandeep examined and discharged._x000a_Ld. Amicus Curiae made statement under Section 294 Cr.P.C admitting the genuineness of documents. On the basis of statement of Ld. Amicus Curiae, six PWs were dropped._x000a_Ld. Addl. P.P for the State also made statement dropping one PW as her testimony of repetitive nature._x000a_Two PWs were summoned for the next date._x000a_Case was adjourned for P.E on the next date._x000a_Accused was remanded to J.C till next date."/>
    <s v="No other PW was present."/>
    <d v="2018-03-13T00:00:00"/>
    <s v="Six PWs were dropped from the list of witnesses on the statement of Ld. Amicus Curiae for the accused and one PW was dropped on the statement of Ld. Addl. P.P for the State."/>
    <d v="2018-01-02T00:00:00"/>
    <m/>
    <x v="0"/>
    <m/>
  </r>
  <r>
    <s v="Sh. Kuldeep Narayan Additional Sessions Judge"/>
    <s v="Pilot Court"/>
    <s v="District and Sessions Judge, West, THC"/>
    <s v="West"/>
    <x v="1"/>
    <x v="276"/>
    <s v="557/2016"/>
    <s v="NIHAL VIHAR"/>
    <x v="1"/>
    <s v="SC"/>
    <n v="2016"/>
    <s v="State"/>
    <s v="Manish Kumar etc."/>
    <x v="1"/>
    <s v="Statement of Accused"/>
    <x v="2"/>
    <n v="10"/>
    <s v="Questions to be put to the accused persons for recording their statement under Section 313 Cr.P.C were not prepared._x000a_Case was adjourned for recording of SA on the next date._x000a_Accused persons were remanded to J.C till next date."/>
    <s v="Questions to be put to the accused persons were not ready."/>
    <d v="2018-03-08T00:00:00"/>
    <m/>
    <d v="2016-11-05T00:00:00"/>
    <m/>
    <x v="0"/>
    <m/>
  </r>
  <r>
    <s v="Sh. Kuldeep Narayan Additional Sessions Judge"/>
    <s v="Pilot Court"/>
    <s v="District and Sessions Judge, West, THC"/>
    <s v="West"/>
    <x v="1"/>
    <x v="276"/>
    <m/>
    <m/>
    <x v="51"/>
    <s v="SC"/>
    <n v="2016"/>
    <s v="State"/>
    <s v="Arshdeep @ Puneet etc"/>
    <x v="15"/>
    <s v="Order"/>
    <x v="5"/>
    <n v="5"/>
    <s v="Order was not ready._x000a_Case was adjourned for order on the next date._x000a_Accused was remanded to J.C till next date."/>
    <s v="Order not ready."/>
    <d v="2018-02-27T00:00:00"/>
    <m/>
    <d v="2009-11-23T00:00:00"/>
    <d v="2018-02-28T00:00:00"/>
    <x v="1"/>
    <s v="CONVICTED and FINED"/>
  </r>
  <r>
    <s v="Sh. Kuldeep Narayan Additional Sessions Judge"/>
    <s v="Pilot Court"/>
    <s v="District and Sessions Judge, West, THC"/>
    <s v="West"/>
    <x v="1"/>
    <x v="276"/>
    <s v="230/2011"/>
    <s v="Mundka"/>
    <x v="54"/>
    <s v="SC"/>
    <n v="2016"/>
    <s v="State"/>
    <s v="Harender Passi etc"/>
    <x v="46"/>
    <s v="Final Arguments"/>
    <x v="4"/>
    <n v="15"/>
    <s v="Part arguments heard._x000a_Sureties of all the accused persons except accused Hari Pal were directed to appear on the next date._x000a_Case was adjourned for PE on the next date._x000a_Accused persons Hari Pal, Harender Surgreev Paswan were remanded to J.C till next date."/>
    <s v="Arguments were not concluded."/>
    <d v="2018-03-15T00:00:00"/>
    <m/>
    <d v="2012-04-13T00:00:00"/>
    <m/>
    <x v="0"/>
    <m/>
  </r>
  <r>
    <s v="Sh. Kuldeep Narayan Additional Sessions Judge"/>
    <s v="Pilot Court"/>
    <s v="District and Sessions Judge, West, THC"/>
    <s v="West"/>
    <x v="1"/>
    <x v="277"/>
    <s v="280/2017"/>
    <s v="Mundka"/>
    <x v="84"/>
    <s v="SC"/>
    <n v="2018"/>
    <s v="State"/>
    <s v="Vikas Drall etc."/>
    <x v="13"/>
    <s v="Charge"/>
    <x v="0"/>
    <n v="10"/>
    <s v="IO sent written request for exemption from personal appearance which was considered and allowed._x000a_Ld counsel for accused filed on record copy of anticipatory bail order in respect of other three accused persons._x000a_IO was directed to clarify the status of investigation qua other three accused persons and FSL result on the next date._x000a_Fresh summon issued to the I.O. _x000a_Case was adjourned for clarification and arguments on charge on the next date._x000a_Accused was remanded to J.C till next date."/>
    <s v="I.O was absent."/>
    <d v="2018-03-07T00:00:00"/>
    <m/>
    <d v="2018-02-15T00:00:00"/>
    <m/>
    <x v="0"/>
    <m/>
  </r>
  <r>
    <s v="Sh. Kuldeep Narayan Additional Sessions Judge"/>
    <s v="Pilot Court"/>
    <s v="District and Sessions Judge, West, THC"/>
    <s v="West"/>
    <x v="1"/>
    <x v="277"/>
    <s v="331/2016"/>
    <s v="Anand Parbat"/>
    <x v="41"/>
    <s v="SC"/>
    <n v="2016"/>
    <s v="State"/>
    <s v="Dharam Singh @ Billa"/>
    <x v="15"/>
    <s v="P.E"/>
    <x v="1"/>
    <n v="30"/>
    <s v="PW-16 Ct. Ajay examined and discharged._x000a_Summon sent to SI Karan Pal not received back. Incharge V-B was directed to file his explanation in this regard._x000a_Fresh summon issued to SI Karan Pal._x000a_Case was adjourned for P.E on the next date._x000a_Accused was remanded to J.C till next date."/>
    <s v="No other PW was present."/>
    <d v="2018-03-16T00:00:00"/>
    <m/>
    <d v="2016-11-04T00:00:00"/>
    <m/>
    <x v="0"/>
    <m/>
  </r>
  <r>
    <s v="Sh. Kuldeep Narayan Additional Sessions Judge"/>
    <s v="Pilot Court"/>
    <s v="District and Sessions Judge, West, THC"/>
    <s v="West"/>
    <x v="1"/>
    <x v="277"/>
    <s v="793/2016"/>
    <s v="Ranhola"/>
    <x v="47"/>
    <s v="SC"/>
    <n v="2017"/>
    <s v="State"/>
    <s v="Dev Sharan"/>
    <x v="41"/>
    <s v="P.E"/>
    <x v="1"/>
    <n v="70"/>
    <s v="PW-18 Inspector Subhash Malik further examined-in-chief and discharged._x000a_PW SI Parveen Kumar was discharged unexamined due to paucity of time._x000a_Fresh summon issued to PW SI Parveen Kumar for the next date._x000a_Case was adjourned for PE on the next date._x000a_Accused was remanded to J.C till next date."/>
    <s v="Paucity of time."/>
    <d v="2018-03-16T00:00:00"/>
    <m/>
    <d v="2017-02-10T00:00:00"/>
    <m/>
    <x v="0"/>
    <m/>
  </r>
  <r>
    <s v="Sh. Kuldeep Narayan Additional Sessions Judge"/>
    <s v="Pilot Court"/>
    <s v="District and Sessions Judge, West, THC"/>
    <s v="West"/>
    <x v="1"/>
    <x v="277"/>
    <s v="382/2017"/>
    <s v="Ranhola"/>
    <x v="68"/>
    <s v="SC"/>
    <n v="2017"/>
    <s v="State"/>
    <s v="Net Ram &amp; Ors"/>
    <x v="53"/>
    <s v="P.E"/>
    <x v="1"/>
    <n v="60"/>
    <s v="Separate fresh Vakaltnamas filed on behalf of accused Net Ram and Rakesh Rawat._x000a_PW-1 HC Deepak Kumar and PW-2 HC Ashok Kumar examined and discharged._x000a_Summons sent to I.O received with report that he is on leave._x000a_PW Jitender was absent depsite service of summons._x000a_B/W issued against PW Jitender for the next date._x000a_Two more PWs were summoned for the next date._x000a_Case was adjourned for P.Eon the next date._x000a_All Accused persons except accused Pramod Gujjar who was on bail,were remanded to J.C till next date."/>
    <s v="No other PW was present."/>
    <d v="2018-03-15T00:00:00"/>
    <m/>
    <d v="2017-11-20T00:00:00"/>
    <m/>
    <x v="0"/>
    <m/>
  </r>
  <r>
    <s v="Sh. Kuldeep Narayan Additional Sessions Judge"/>
    <s v="Pilot Court"/>
    <s v="District and Sessions Judge, West, THC"/>
    <s v="West"/>
    <x v="1"/>
    <x v="277"/>
    <s v="495/2016"/>
    <s v="Nangloi"/>
    <x v="49"/>
    <s v="SC"/>
    <n v="2017"/>
    <s v="State"/>
    <s v="Dharmender @ Kale"/>
    <x v="43"/>
    <s v="D.E"/>
    <x v="3"/>
    <n v="30"/>
    <s v="DW-1 Ashok Yadav examined in chief and partly cross-examined. His further cross-examination deferred on request of Ld. Addl. PP for the State._x000a_Case was adjourned for D.E on the next date._x000a_Accused was remanded to J.C till next date."/>
    <s v="On request of Ld. Addl. P.P for the State."/>
    <d v="2018-03-01T00:00:00"/>
    <m/>
    <d v="2017-03-09T00:00:00"/>
    <m/>
    <x v="0"/>
    <m/>
  </r>
  <r>
    <s v="Sh. Kuldeep Narayan Additional Sessions Judge"/>
    <s v="Pilot Court"/>
    <s v="District and Sessions Judge, West, THC"/>
    <s v="West"/>
    <x v="1"/>
    <x v="277"/>
    <s v="226/2011"/>
    <s v="Moti Nagar"/>
    <x v="42"/>
    <s v="SC"/>
    <n v="2016"/>
    <s v="State"/>
    <s v="Sant Sharan Nehra etc"/>
    <x v="37"/>
    <s v="Final Arguments"/>
    <x v="4"/>
    <n v="25"/>
    <s v="Written submission filed on behalf of accused Sant Saran Nehra. Copy supplied._x000a_Part arguments were heard on behalf of accused Sant Saran Nehra._x000a_Matter adjourned for further arguments after 2 p.m._x000a_Main counsel for the accused Sant Saran Nehra could not appear after lunch. Adjournment was prayed which was allowed._x000a_Case was adjourned for Further arguments on the next date._x000a_Accused persons were remanded to J.C till next date."/>
    <s v="On request of Ld. Counsel for accused Sant Saran Nehra."/>
    <d v="2018-03-22T00:00:00"/>
    <m/>
    <d v="2012-02-10T00:00:00"/>
    <m/>
    <x v="0"/>
    <m/>
  </r>
  <r>
    <s v="Sh. Kuldeep Narayan Additional Sessions Judge"/>
    <s v="Pilot Court"/>
    <s v="District and Sessions Judge, West, THC"/>
    <s v="West"/>
    <x v="1"/>
    <x v="278"/>
    <s v="643/2017"/>
    <s v="Ranhola"/>
    <x v="74"/>
    <s v="SC"/>
    <n v="2018"/>
    <s v="State"/>
    <s v="Sachin Tyagi etc"/>
    <x v="57"/>
    <s v="Charge"/>
    <x v="0"/>
    <n v="15"/>
    <s v="Ld. counsels for accused submitted that they have been provided the CD which does not play on the computer system. It was also informed that counsel Sh. R.K. Chauhan representing accused Sachin Tyagi has undergone Hernia operation._x000a_Request was made for adjournment which was allowed._x000a_IO was directed to ensure supply the CD which can play on computer system._x000a_Case was adjourned for arguments on charge on the next date._x000a_Accused persons were remanded to J.C till next date."/>
    <s v="Ld. counsel for accused Sachin was not present."/>
    <d v="2018-03-13T00:00:00"/>
    <m/>
    <d v="2017-12-23T00:00:00"/>
    <m/>
    <x v="0"/>
    <m/>
  </r>
  <r>
    <s v="Sh. Kuldeep Narayan Additional Sessions Judge"/>
    <s v="Pilot Court"/>
    <s v="District and Sessions Judge, West, THC"/>
    <s v="West"/>
    <x v="1"/>
    <x v="278"/>
    <s v="Ranhola"/>
    <s v="609/2017"/>
    <x v="75"/>
    <s v="SC"/>
    <n v="2018"/>
    <s v="State"/>
    <s v="Surender Kumar etc"/>
    <x v="58"/>
    <s v="Charge"/>
    <x v="0"/>
    <n v="15"/>
    <s v="One application for transferring the case to Juvenile Justice Board moved on behalf of accused Surender Kumar. I.O had also filed report in respect of the age verification of the accused Surender Kumar on the last date. However, in view of the application moved by counsel for accused Surender, IO was directed to file a detailed report regarding age of the accused Surender Kumar on the next date._x000a_Case was adjourned for furnishing report and consideration of application on the next date._x000a_Accused persons were remanded to J.C till next date."/>
    <s v="Arguments on charge were not addressed."/>
    <d v="2018-03-09T00:00:00"/>
    <m/>
    <d v="2017-12-23T00:00:00"/>
    <m/>
    <x v="0"/>
    <m/>
  </r>
  <r>
    <s v="Sh. Kuldeep Narayan Additional Sessions Judge"/>
    <s v="Pilot Court"/>
    <s v="District and Sessions Judge, West, THC"/>
    <s v="West"/>
    <x v="1"/>
    <x v="278"/>
    <s v="326/2016"/>
    <s v="Vikas Puri"/>
    <x v="7"/>
    <s v="SC"/>
    <n v="2016"/>
    <s v="State"/>
    <s v="Nasir Khan @ Pali &amp; Ors"/>
    <x v="42"/>
    <s v="P.E"/>
    <x v="1"/>
    <n v="60"/>
    <s v="PW-26 Ct. Mukeshi was partly examined-in-chief. Her further examination-in-chief was deferred for want of case property._x000a_Ct PW-27 Sunil was partly examined-in-chief. His further examination was deferred as he was not feeling well._x000a_PW-HC Sandeep was absent. However, it was informed by the IO that he received a telephonic call from him stating that he was unable to appearing being on security arrangement duty._x000a_Ld. counsel for accused Nasir Khan moved an application for providing him treatment from private hospital._x000a_Jail Superintendent was directed to file medical report in respect of accused Nasir Khan._x000a_Case was adjourned for P.E on the next date._x000a_Accused persons were remanded to J.C till next date."/>
    <s v="No other PW was present."/>
    <d v="2018-03-21T00:00:00"/>
    <m/>
    <d v="2016-08-31T00:00:00"/>
    <m/>
    <x v="0"/>
    <m/>
  </r>
  <r>
    <s v="Sh. Kuldeep Narayan Additional Sessions Judge"/>
    <s v="Pilot Court"/>
    <s v="District and Sessions Judge, West, THC"/>
    <s v="West"/>
    <x v="1"/>
    <x v="278"/>
    <s v="585/2016"/>
    <s v="Ranhola"/>
    <x v="2"/>
    <s v="SC"/>
    <n v="2016"/>
    <s v="State"/>
    <s v="Amit @ Meeta &amp; Ors."/>
    <x v="2"/>
    <s v="P.E"/>
    <x v="1"/>
    <n v="10"/>
    <s v="PW IO/Inspector Subhash Malik sent written request for exemption from personal appearance which was considered and allowed. Fresh summon issued to him._x000a_Case was adjourned for P.E on the next date._x000a_Accused persons were remanded to J.C till next date."/>
    <s v="No PW was present."/>
    <d v="2018-03-15T00:00:00"/>
    <m/>
    <d v="2016-11-17T00:00:00"/>
    <m/>
    <x v="0"/>
    <m/>
  </r>
  <r>
    <s v="Sh. Kuldeep Narayan Additional Sessions Judge"/>
    <s v="Pilot Court"/>
    <s v="District and Sessions Judge, West, THC"/>
    <s v="West"/>
    <x v="1"/>
    <x v="278"/>
    <s v="677/2016"/>
    <s v="Tilak Nagar"/>
    <x v="45"/>
    <s v="SC"/>
    <n v="2017"/>
    <s v="State"/>
    <s v="Shamsher Singh @ Shera etc"/>
    <x v="39"/>
    <s v="P.E"/>
    <x v="1"/>
    <n v="90"/>
    <s v="Summons sent to IO received with request which was allowed._x000a_PW-13 Gurpreet Singh, PW-14 HC Rajiv Kumar and PW-15 Sumer Singh were examined-in-chief, cross-examined and discharged._x000a_Case was adjourned for PE._x000a_Accused Shamsher Singh @ Shera was remanded to JC till next date."/>
    <s v="No other PW was summoned for today."/>
    <d v="2018-03-15T00:00:00"/>
    <m/>
    <d v="2017-01-12T00:00:00"/>
    <m/>
    <x v="0"/>
    <m/>
  </r>
  <r>
    <s v="Sh. Kuldeep Narayan Additional Sessions Judge"/>
    <s v="Pilot Court"/>
    <s v="District and Sessions Judge, West, THC"/>
    <s v="West"/>
    <x v="1"/>
    <x v="278"/>
    <s v="115/2012"/>
    <s v="Mundka"/>
    <x v="11"/>
    <s v="SC"/>
    <n v="2016"/>
    <s v="State"/>
    <s v="Vikrant etc"/>
    <x v="11"/>
    <s v="Final Arguments"/>
    <x v="4"/>
    <n v="20"/>
    <s v="Part arguments on behalf of State heard. Case was adjourned for further arguments._x000a_Accused persons were directed to furnish bail bonds u/s 437 Cr.P.C on the next date. Accused persons were remanded to JC till the next date."/>
    <s v="Arguments were not concluded."/>
    <d v="2018-03-20T00:00:00"/>
    <m/>
    <d v="2012-09-28T00:00:00"/>
    <m/>
    <x v="0"/>
    <m/>
  </r>
  <r>
    <s v="Sh. Kuldeep Narayan Additional Sessions Judge"/>
    <s v="Pilot Court"/>
    <s v="District and Sessions Judge, West, THC"/>
    <s v="West"/>
    <x v="1"/>
    <x v="279"/>
    <s v="770/2017"/>
    <s v="Ranhola"/>
    <x v="83"/>
    <s v="SC"/>
    <n v="2018"/>
    <s v="State"/>
    <s v="Santosh Devi etc."/>
    <x v="13"/>
    <s v="Charge"/>
    <x v="0"/>
    <n v="40"/>
    <s v="Vakaltnama filed on behalf of accused persons._x000a_Arguments heard on the point of charge._x000a_Charge against the accused persons framed separately to which they did not plead guilty and claimed trial._x000a_Case was adjourned for PE on the next date._x000a_Accused persons were remanded to J.C till next date."/>
    <s v="Charge framed today."/>
    <d v="2018-03-22T00:00:00"/>
    <m/>
    <d v="2018-02-16T00:00:00"/>
    <m/>
    <x v="0"/>
    <m/>
  </r>
  <r>
    <s v="Sh. Kuldeep Narayan Additional Sessions Judge"/>
    <s v="Pilot Court"/>
    <s v="District and Sessions Judge, West, THC"/>
    <s v="West"/>
    <x v="1"/>
    <x v="279"/>
    <s v="840/2016"/>
    <s v="Ranhola"/>
    <x v="48"/>
    <s v="SC"/>
    <n v="2017"/>
    <s v="State"/>
    <s v="Sandeep Sehrawat Etc"/>
    <x v="9"/>
    <s v="P.E"/>
    <x v="1"/>
    <n v="75"/>
    <s v="PW-33 HC Manish Kumar examined and discharged._x000a_PW-32 SI Jasbir Malik partly examined in chief, his further examination was deferred for want of remaining case property._x000a_On request of I.O, a request letter was sent to Director FSL Rohini through SHO Ranhola with direction to obtain the FSL result and file the same._x000a_Fresh summons issued to PW-32 and PW33 for the next date._x000a_Case was adjourned for PE on the next date._x000a_Accused persons were remanded to J.C till next date."/>
    <s v="For want of case property."/>
    <d v="2018-03-19T00:00:00"/>
    <m/>
    <d v="2017-02-17T00:00:00"/>
    <m/>
    <x v="0"/>
    <m/>
  </r>
  <r>
    <s v="Sh. Kuldeep Narayan Additional Sessions Judge"/>
    <s v="Pilot Court"/>
    <s v="District and Sessions Judge, West, THC"/>
    <s v="West"/>
    <x v="1"/>
    <x v="279"/>
    <s v="294/2017"/>
    <s v="Mianwali Nagar"/>
    <x v="67"/>
    <s v="SC"/>
    <n v="2017"/>
    <s v="State"/>
    <s v="Raj Kumar @ Ballu"/>
    <x v="5"/>
    <s v="P.E"/>
    <x v="1"/>
    <n v="10"/>
    <s v="IO sent written request for exemption from personal appearance which was considered and allowed. _x000a_Matter was adjourned after lunch awaiting counsel for the accused._x000a_Adjournment was prayed on behalf of the accused as the main counsel was not available._x000a_Fresh summon issued to I.O for the next date._x000a_Case was adjourned forPE- on the next date._x000a_Accused was remanded to J.C till next date."/>
    <s v="No PW was present. _x000a_Ld. Counsel for accused was also not present."/>
    <d v="2018-03-06T00:00:00"/>
    <m/>
    <d v="2017-10-12T00:00:00"/>
    <m/>
    <x v="0"/>
    <m/>
  </r>
  <r>
    <s v="Sh. Kuldeep Narayan Additional Sessions Judge"/>
    <s v="Pilot Court"/>
    <s v="District and Sessions Judge, West, THC"/>
    <s v="West"/>
    <x v="1"/>
    <x v="279"/>
    <s v="182/2017"/>
    <s v="Mundka"/>
    <x v="65"/>
    <s v="SC"/>
    <n v="2017"/>
    <s v="State"/>
    <s v="Sunny"/>
    <x v="15"/>
    <s v="P.E"/>
    <x v="1"/>
    <n v="30"/>
    <s v="IO sent written request for exemption from personal appearance which was considered and allowed._x000a_PW-18 HC Parveen was examined and discharged._x000a_Fresh summons issued to the I.O for the next date._x000a_Case was adjourned for PE on the next date._x000a_Accused persons were remanded to J.C till next date."/>
    <s v="No other PW was present."/>
    <d v="2018-03-06T00:00:00"/>
    <m/>
    <d v="2017-11-14T00:00:00"/>
    <m/>
    <x v="0"/>
    <m/>
  </r>
  <r>
    <s v="Sh. Kuldeep Narayan Additional Sessions Judge"/>
    <s v="Pilot Court"/>
    <s v="District and Sessions Judge, West, THC"/>
    <s v="West"/>
    <x v="1"/>
    <x v="279"/>
    <s v="471/2017"/>
    <s v="NIHAL VIHAR"/>
    <x v="66"/>
    <s v="SC"/>
    <n v="2017"/>
    <s v="State"/>
    <s v="Rahul Kumar"/>
    <x v="15"/>
    <s v="P.E"/>
    <x v="1"/>
    <n v="30"/>
    <s v="PW-2 Ct Sunil Kumar and PW-3 HC Gopal were examined and discharged._x000a_Block dates were given summoning witnesses_x000a_Case was adjourned for PE on the date already fixed._x000a_Accused was remanded to J.C till next date."/>
    <s v="No other PW was present."/>
    <d v="2018-02-28T00:00:00"/>
    <m/>
    <d v="2017-11-14T00:00:00"/>
    <m/>
    <x v="0"/>
    <m/>
  </r>
  <r>
    <s v="Sh. Kuldeep Narayan Additional Sessions Judge"/>
    <s v="Pilot Court"/>
    <s v="District and Sessions Judge, West, THC"/>
    <s v="West"/>
    <x v="1"/>
    <x v="279"/>
    <s v="110/2009"/>
    <s v="Khyala"/>
    <x v="3"/>
    <s v="SC"/>
    <n v="2016"/>
    <s v="State"/>
    <s v="Raj Kumar @ Gujjar"/>
    <x v="3"/>
    <s v="Final Arguments"/>
    <x v="4"/>
    <n v="10"/>
    <s v="Since evidence in case titled State v. Sandeep Sehrawat etc was being recorded and two cases were also pending for evidence, arguments could not be heard due to paucity of time._x000a_Case was adjourned for final arguments on the next date._x000a_Accused persons were remanded to J.C till next date."/>
    <s v="Paucity of time."/>
    <d v="2018-03-19T00:00:00"/>
    <m/>
    <d v="2009-09-11T00:00:00"/>
    <m/>
    <x v="0"/>
    <m/>
  </r>
  <r>
    <s v="Sh. Kuldeep Narayan Additional Sessions Judge"/>
    <s v="Pilot Court"/>
    <s v="District and Sessions Judge, West, THC"/>
    <s v="West"/>
    <x v="1"/>
    <x v="280"/>
    <s v="541/2017"/>
    <s v="Ranhola"/>
    <x v="81"/>
    <s v="SC"/>
    <n v="2018"/>
    <s v="State"/>
    <s v="Satish @ Tantrik etc"/>
    <x v="62"/>
    <s v="Charge"/>
    <x v="0"/>
    <n v="10"/>
    <s v="I.O sought time to file CD of postmortem examination photographs and supplymentary charge-sheet in respect of accused Abdul Kaish. Request was allowed._x000a_Case was adjourned for arguments on charge on the next date._x000a_Accused persons were remanded to J.C till next date."/>
    <s v="On request of I.O"/>
    <d v="2018-03-09T00:00:00"/>
    <m/>
    <d v="2018-01-08T00:00:00"/>
    <m/>
    <x v="0"/>
    <m/>
  </r>
  <r>
    <s v="Sh. Kuldeep Narayan Additional Sessions Judge"/>
    <s v="Pilot Court"/>
    <s v="District and Sessions Judge, West, THC"/>
    <s v="West"/>
    <x v="1"/>
    <x v="280"/>
    <s v="542/2016"/>
    <s v="Anand Parbat"/>
    <x v="55"/>
    <s v="SC"/>
    <n v="2017"/>
    <s v="State"/>
    <s v="Durga @ Darga"/>
    <x v="15"/>
    <s v="P.E"/>
    <x v="1"/>
    <n v="30"/>
    <s v="IO sent written request for exemption from personal appearance which was considered and allowed._x000a_PW-14 Rajesh Singh further examined-in-chief and cross-examined and discharged._x000a_PW-13 Rani was discharge unexamined due to paucity of time._x000a_She was bound-down for the next date._x000a_IO was also summoned for the next date._x000a_Case was adjourned for PE on the next date._x000a_remand"/>
    <s v="Paucity of time."/>
    <d v="2018-03-19T00:00:00"/>
    <m/>
    <d v="2017-03-23T00:00:00"/>
    <m/>
    <x v="0"/>
    <m/>
  </r>
  <r>
    <s v="Sh. Kuldeep Narayan Additional Sessions Judge"/>
    <s v="Pilot Court"/>
    <s v="District and Sessions Judge, West, THC"/>
    <s v="West"/>
    <x v="1"/>
    <x v="280"/>
    <s v="265/2017"/>
    <s v="Mundka"/>
    <x v="80"/>
    <s v="SC"/>
    <n v="2018"/>
    <s v="State"/>
    <s v="Mangi Lal etc."/>
    <x v="61"/>
    <s v="P.E"/>
    <x v="1"/>
    <n v="60"/>
    <s v="Fresh Vakaltnama filed on behalf of accused Satypal Kamboj._x000a_IO sent written request for exemption from personal appearance which was considered and allowed._x000a_Summon sent to PW Bhawani received back with report that he has gone to Jodhpur. He was exempted from personal appearance._x000a_PW Ct Sanjay also sent written request for exemption from personal appearance which was considered and allowed._x000a_PW-1 Shreyansh Jain partly examined-in-chief. His further examination-in-chief was deferred for want of Panchnama and photographs of recovered bags._x000a_Fresh summons issued to PW-1 for the next date._x000a_Case was adjourned for PE on the next date._x000a_Accused persons were remanded to J.C till next date."/>
    <s v="Complete case property was not produced."/>
    <d v="2018-03-20T00:00:00"/>
    <m/>
    <d v="2018-01-08T00:00:00"/>
    <m/>
    <x v="0"/>
    <m/>
  </r>
  <r>
    <s v="Sh. Kuldeep Narayan Additional Sessions Judge"/>
    <s v="Pilot Court"/>
    <s v="District and Sessions Judge, West, THC"/>
    <s v="West"/>
    <x v="1"/>
    <x v="280"/>
    <m/>
    <m/>
    <x v="51"/>
    <s v="SC"/>
    <n v="2016"/>
    <s v="State"/>
    <s v="Arshdeep @ Puneet etc"/>
    <x v="15"/>
    <s v="Order"/>
    <x v="5"/>
    <n v="5"/>
    <s v="Order was not ready._x000a_Case was adjourned for order on the next date._x000a_Accused was remanded to J.C till next date."/>
    <s v="Order was not ready."/>
    <d v="2018-02-28T00:00:00"/>
    <m/>
    <d v="2009-11-23T00:00:00"/>
    <d v="2018-02-28T00:00:00"/>
    <x v="1"/>
    <s v="CONVICTED and FINED"/>
  </r>
  <r>
    <s v="Sh. Kuldeep Narayan Additional Sessions Judge"/>
    <s v="Pilot Court"/>
    <s v="District and Sessions Judge, West, THC"/>
    <s v="West"/>
    <x v="1"/>
    <x v="280"/>
    <m/>
    <m/>
    <x v="23"/>
    <s v="SC"/>
    <n v="2016"/>
    <s v="State"/>
    <s v="Hira Lal &amp; etc"/>
    <x v="2"/>
    <s v="Order"/>
    <x v="5"/>
    <n v="5"/>
    <s v="Order was not ready._x000a_Case was adjourned for order on the next date._x000a_Accused persons were remanded to J.C till next date."/>
    <s v="Order was not ready."/>
    <d v="2018-02-28T00:00:00"/>
    <m/>
    <d v="2012-09-10T00:00:00"/>
    <d v="2018-03-17T00:00:00"/>
    <x v="1"/>
    <s v="ACQUITTED"/>
  </r>
  <r>
    <s v="Sh. Kuldeep Narayan Additional Sessions Judge"/>
    <s v="Pilot Court"/>
    <s v="District and Sessions Judge, West, THC"/>
    <s v="West"/>
    <x v="1"/>
    <x v="280"/>
    <s v="211/2010"/>
    <s v="NIHAL VIHAR"/>
    <x v="14"/>
    <s v="SC"/>
    <n v="2016"/>
    <s v="State"/>
    <s v="Parveen etc"/>
    <x v="15"/>
    <s v="Final Arguments"/>
    <x v="4"/>
    <n v="20"/>
    <s v="Fresh Vakaltnama filed on behalf of accused Parveen. Ld. Counsel for accused sought time to argue the matter stating that she has been recently engaged._x000a_Ld. counsel for other accused persons was not present._x000a_Case was adjourned for final arguments on the next date._x000a_Accused persons were remanded to J.C till next date."/>
    <s v="On request of Ld. Counsel for accused Parveen. ."/>
    <d v="2018-03-26T00:00:00"/>
    <m/>
    <d v="2011-03-16T00:00:00"/>
    <m/>
    <x v="0"/>
    <m/>
  </r>
  <r>
    <s v="Sh. Kuldeep Narayan Additional Sessions Judge"/>
    <s v="Pilot Court"/>
    <s v="District and Sessions Judge, West, THC"/>
    <s v="West"/>
    <x v="1"/>
    <x v="281"/>
    <s v="514/2013"/>
    <s v="Hari Nagar"/>
    <x v="15"/>
    <s v="SC"/>
    <n v="2016"/>
    <s v="State"/>
    <s v="Pappu Yadav"/>
    <x v="15"/>
    <s v="P.E"/>
    <x v="1"/>
    <n v="20"/>
    <s v="Arguments on application under Section 311 Cr.P.C of the State were heard and the same was allowed._x000a_Summon issued to PW-12 Dr. Jatin Bodwal for the next. _x000a_Case was adjourned for P.E on the next date._x000a_Accused was remanded to J.C till next date."/>
    <s v="Application under Section 311 Cr.P.C of the State was allowed today."/>
    <d v="2018-03-21T00:00:00"/>
    <m/>
    <d v="2014-02-10T00:00:00"/>
    <m/>
    <x v="0"/>
    <m/>
  </r>
  <r>
    <s v="Sh. Kuldeep Narayan Additional Sessions Judge"/>
    <s v="Pilot Court"/>
    <s v="District and Sessions Judge, West, THC"/>
    <s v="West"/>
    <x v="1"/>
    <x v="281"/>
    <s v="178/2017"/>
    <s v="Mundka"/>
    <x v="62"/>
    <s v="SC"/>
    <n v="2017"/>
    <s v="State"/>
    <s v="Deepak &amp; Anr"/>
    <x v="28"/>
    <s v="Charge"/>
    <x v="0"/>
    <n v="10"/>
    <s v="I.O sought time to file FSL result which was allowed._x000a_Case was adjourned for arguments on charge on the next date._x000a_Accused persons were remanded to J.C till next date."/>
    <s v="On request of the I.O."/>
    <d v="2018-03-21T00:00:00"/>
    <m/>
    <d v="2017-11-03T00:00:00"/>
    <m/>
    <x v="0"/>
    <m/>
  </r>
  <r>
    <s v="Sh. Kuldeep Narayan Additional Sessions Judge"/>
    <s v="Pilot Court"/>
    <s v="District and Sessions Judge, West, THC"/>
    <s v="West"/>
    <x v="1"/>
    <x v="281"/>
    <s v="162/2012"/>
    <s v="Ranjit Nagar"/>
    <x v="40"/>
    <s v="SC"/>
    <n v="2016"/>
    <s v="State"/>
    <s v="Mohd. Kayum @ Imran Etc"/>
    <x v="35"/>
    <s v="P.E"/>
    <x v="1"/>
    <n v="30"/>
    <s v="IO sent written request for exemption from personal appearance which was considered and allowed._x000a_Summons sent to PW HC Anil and PW HC Mahender Singh received with report that they are on leave._x000a_PW-7 ASI Satpal Singh partly examined-in-chief. His further examination deferred due to paucity of time. He was summoned for the next date._x000a_Case was adjourned for PE on the next date._x000a_Accused was remanded to J.C till next date."/>
    <s v="Paucity of time."/>
    <d v="2018-03-21T00:00:00"/>
    <m/>
    <d v="2016-11-26T00:00:00"/>
    <m/>
    <x v="0"/>
    <m/>
  </r>
  <r>
    <s v="Sh. Kuldeep Narayan Additional Sessions Judge"/>
    <s v="Pilot Court"/>
    <s v="District and Sessions Judge, West, THC"/>
    <s v="West"/>
    <x v="1"/>
    <x v="281"/>
    <s v="265/2017"/>
    <s v="Ranhola"/>
    <x v="61"/>
    <s v="SC"/>
    <n v="2017"/>
    <s v="State"/>
    <s v="Amit Kumar etc."/>
    <x v="52"/>
    <s v="P.E"/>
    <x v="1"/>
    <n v="5"/>
    <s v="IO sent written request for exemption from personal appearance which was considered and allowed._x000a_Ct. Ajay and PW Sunita Devi were discharged unexamined._x000a_Both of them were summoned for two different dates._x000a_Case was adjourned for PE on the next date._x000a_Accused persons were remanded to J.C till next date."/>
    <s v="Paucity of time."/>
    <d v="2018-03-22T00:00:00"/>
    <m/>
    <d v="2017-10-13T00:00:00"/>
    <m/>
    <x v="0"/>
    <m/>
  </r>
  <r>
    <s v="Sh. Kuldeep Narayan Additional Sessions Judge"/>
    <s v="Pilot Court"/>
    <s v="District and Sessions Judge, West, THC"/>
    <s v="West"/>
    <x v="1"/>
    <x v="281"/>
    <s v="471/2017"/>
    <s v="NIHAL VIHAR"/>
    <x v="66"/>
    <s v="SC"/>
    <n v="2017"/>
    <s v="State"/>
    <s v="Rahul Kumar"/>
    <x v="15"/>
    <s v="P.E"/>
    <x v="1"/>
    <n v="20"/>
    <s v="PW-4 Sukhveer Singh, Nodal Officer examined and discharged._x000a_Summons sent to PW ASI Surender received with report that he is on medical rest. ASI PW Surender was summoned for 28.3.2018._x000a_Case was adjourned for P.E on the date already fixed. _x000a_Accused persons were remanded to J.C till next date."/>
    <s v="No other PW was present."/>
    <d v="2018-03-23T00:00:00"/>
    <m/>
    <d v="2017-11-14T00:00:00"/>
    <m/>
    <x v="0"/>
    <m/>
  </r>
  <r>
    <s v="Sh. Kuldeep Narayan Additional Sessions Judge"/>
    <s v="Pilot Court"/>
    <s v="District and Sessions Judge, West, THC"/>
    <s v="West"/>
    <x v="1"/>
    <x v="281"/>
    <s v="433/2017"/>
    <s v="Hari Nagar"/>
    <x v="79"/>
    <s v="SC"/>
    <n v="2018"/>
    <s v="State"/>
    <s v="Jia Lal etc"/>
    <x v="59"/>
    <s v="P.E"/>
    <x v="1"/>
    <n v="90"/>
    <s v="IO sent written request for exemption from personal appearance which was considered and allowed._x000a_PW-1 Amit Khosla and PW-2 ASI Hari Kishan examined and discharged._x000a_IO was directed to file supplementary charge-sheet in respect of two accused persons and FSL result, subsequent opinion etc._x000a_Two PWs were summoned for the next date._x000a_Case was adjourned for PE on the next date._x000a_Accused persons were remanded to J.C till next date."/>
    <s v="No other PW was present."/>
    <d v="2018-03-21T00:00:00"/>
    <m/>
    <d v="2018-01-03T00:00:00"/>
    <m/>
    <x v="0"/>
    <m/>
  </r>
  <r>
    <s v="Sh. Kuldeep Narayan Additional Sessions Judge"/>
    <s v="Pilot Court"/>
    <s v="District and Sessions Judge, West, THC"/>
    <s v="West"/>
    <x v="1"/>
    <x v="281"/>
    <m/>
    <m/>
    <x v="51"/>
    <s v="SC"/>
    <n v="2016"/>
    <s v="State"/>
    <s v="Arshdeep @ Puneet etc"/>
    <x v="15"/>
    <s v="Order"/>
    <x v="6"/>
    <n v="30"/>
    <s v="Vide separate judgment, accused Sumit Kaur was convicted for commission of offence under Section 302/34 IPC._x000a_Arguments on point of sentence were also heard. Separate order on sentence was also passed._x000a_Copy of the judgment as well as order on sentence given to the convict free of cost._x000a_Custody warrants prepared separately."/>
    <m/>
    <d v="2018-02-01T00:00:00"/>
    <s v="Judgment announced."/>
    <d v="2009-11-23T00:00:00"/>
    <d v="2018-02-28T00:00:00"/>
    <x v="1"/>
    <s v="CONVICTED and FINED"/>
  </r>
  <r>
    <s v="Sh. Kuldeep Narayan Additional Sessions Judge"/>
    <s v="Pilot Court"/>
    <s v="District and Sessions Judge, West, THC"/>
    <s v="West"/>
    <x v="1"/>
    <x v="281"/>
    <m/>
    <m/>
    <x v="23"/>
    <s v="SC"/>
    <n v="2016"/>
    <s v="State"/>
    <s v="Hira Lal &amp; etc"/>
    <x v="2"/>
    <s v="Order"/>
    <x v="5"/>
    <n v="5"/>
    <s v="Order was not ready._x000a_Case was adjourned for order on the next date._x000a_Accused persons were remanded to J.C till next date."/>
    <s v="Order was not ready."/>
    <d v="2018-03-13T00:00:00"/>
    <m/>
    <d v="2012-09-10T00:00:00"/>
    <d v="2018-03-17T00:00:00"/>
    <x v="1"/>
    <s v="ACQUITTED"/>
  </r>
  <r>
    <s v="Sh. Kuldeep Narayan Additional Sessions Judge"/>
    <s v="Pilot Court"/>
    <s v="District and Sessions Judge, West, THC"/>
    <s v="West"/>
    <x v="1"/>
    <x v="281"/>
    <s v="189/2009"/>
    <s v="Kirti Nagar"/>
    <x v="6"/>
    <s v="SC"/>
    <n v="2016"/>
    <s v="State"/>
    <s v="Ravi @Rambo"/>
    <x v="6"/>
    <s v="Final Arguments"/>
    <x v="4"/>
    <n v="20"/>
    <s v="Part arguments heard. Time sought for filing written submissions by Ld. Counsel for accused persons. _x000a_Case was adjourned for PE on the next date._x000a_Accused persons were remanded to J.C till next date."/>
    <s v="Arguments were not concluded."/>
    <d v="2018-03-23T00:00:00"/>
    <m/>
    <d v="2009-10-21T00:00:00"/>
    <m/>
    <x v="0"/>
    <m/>
  </r>
  <r>
    <s v="Sh. Kuldeep Narayan Additional Sessions Judge"/>
    <s v="Pilot Court"/>
    <s v="District and Sessions Judge, West, THC"/>
    <s v="West"/>
    <x v="2"/>
    <x v="282"/>
    <m/>
    <m/>
    <x v="52"/>
    <s v="SC"/>
    <n v="2017"/>
    <s v="State"/>
    <s v="Ravinder"/>
    <x v="15"/>
    <s v="P.E"/>
    <x v="1"/>
    <n v="15"/>
    <s v="Arguments on application under Section 311 Cr.P.C for recalling PW-9 Dinesh Sharma moved on behalf of the State were heard and the same was allowed._x000a_PW-9 Dinesh Sharma was summoned for the next date._x000a_Case was adjourned for PE on the next date._x000a_Accused was remanded to J.C till next date."/>
    <s v="Application under Section 311 Cr.P.C was disposed of today."/>
    <d v="2018-03-20T00:00:00"/>
    <m/>
    <d v="2017-03-15T00:00:00"/>
    <m/>
    <x v="0"/>
    <m/>
  </r>
  <r>
    <s v="Sh. Kuldeep Narayan Additional Sessions Judge"/>
    <s v="Pilot Court"/>
    <s v="District and Sessions Judge, West, THC"/>
    <s v="West"/>
    <x v="2"/>
    <x v="282"/>
    <s v="797/2017"/>
    <s v="Ranhola"/>
    <x v="85"/>
    <s v="SC"/>
    <n v="2018"/>
    <s v="State"/>
    <s v="Manoj Kumar Singh"/>
    <x v="28"/>
    <s v="Charge"/>
    <x v="0"/>
    <n v="30"/>
    <s v="Reply to bail application filed. Copy supplied._x000a_Part arguments on charge as well as bail application heard._x000a_IO directed to obtain viscera report and file the same. On request of the I.O priority letter issued to Director FSL Rohini._x000a_Case was adjourned for further arguments on charge and bail application on the next date._x000a_Accused was remanded to J.C till next date."/>
    <s v="Arguments were not concluded."/>
    <d v="2018-03-16T00:00:00"/>
    <m/>
    <d v="2018-02-17T00:00:00"/>
    <m/>
    <x v="0"/>
    <m/>
  </r>
  <r>
    <s v="Sh. Kuldeep Narayan Additional Sessions Judge"/>
    <s v="Pilot Court"/>
    <s v="District and Sessions Judge, West, THC"/>
    <s v="West"/>
    <x v="2"/>
    <x v="282"/>
    <s v="296/2016"/>
    <s v="Paschim Vihar"/>
    <x v="21"/>
    <s v="SC"/>
    <n v="2016"/>
    <s v="State"/>
    <s v="Dheeraj etc."/>
    <x v="18"/>
    <s v="P.E"/>
    <x v="1"/>
    <n v="30"/>
    <s v="Fresh Vakaltnama filed on behalf of accused Dheeraj._x000a_PW-19 Manish Malik, Asst. Jail Superintendent and PW-20 Rajeev Ranjan, Nodal Officer examined and discharged._x000a_Two Nodal officers were summoned for the next date. _x000a_Case was adjourned for P.E on the next date._x000a_Accused persons were remanded to J.C till next date."/>
    <s v="No other PW was present."/>
    <d v="2018-03-26T00:00:00"/>
    <m/>
    <d v="2016-11-16T00:00:00"/>
    <m/>
    <x v="0"/>
    <m/>
  </r>
  <r>
    <s v="Sh. Kuldeep Narayan Additional Sessions Judge"/>
    <s v="Pilot Court"/>
    <s v="District and Sessions Judge, West, THC"/>
    <s v="West"/>
    <x v="2"/>
    <x v="282"/>
    <s v="746/2016"/>
    <s v="Hari Nagar"/>
    <x v="57"/>
    <s v="SC"/>
    <n v="2017"/>
    <s v="State"/>
    <s v="Sagar etc"/>
    <x v="2"/>
    <s v="P.E"/>
    <x v="1"/>
    <n v="75"/>
    <s v="PW-9 Ms. Sapna Yadav was examined-in-chief, cross-examined and discharged._x000a_Case was adjourned for PE on the next date._x000a_All the accused persons were remanded to JC till the next date."/>
    <s v="No other PW was summoned for today."/>
    <d v="2018-04-02T00:00:00"/>
    <m/>
    <d v="2017-04-01T00:00:00"/>
    <m/>
    <x v="0"/>
    <m/>
  </r>
  <r>
    <s v="Sh. Kuldeep Narayan Additional Sessions Judge"/>
    <s v="Pilot Court"/>
    <s v="District and Sessions Judge, West, THC"/>
    <s v="West"/>
    <x v="2"/>
    <x v="282"/>
    <s v="495/2016"/>
    <s v="Nangloi"/>
    <x v="49"/>
    <s v="SC"/>
    <n v="2017"/>
    <s v="State"/>
    <s v="Dharmender @ Kale"/>
    <x v="43"/>
    <s v="D.E"/>
    <x v="3"/>
    <n v="20"/>
    <s v="DW-2 Surender Yadav examined-in-chief. His cross-examination deferred on request of Ld. Addl. P.P for the State._x000a_Case was adjourned for DE on the next date._x000a_Accused was remanded to J.C till next date."/>
    <s v="On request of Ld. Addl. P.P for the State."/>
    <d v="2018-03-09T00:00:00"/>
    <m/>
    <d v="2017-03-09T00:00:00"/>
    <m/>
    <x v="0"/>
    <m/>
  </r>
  <r>
    <s v="Sh. Kuldeep Narayan Additional Sessions Judge"/>
    <s v="Pilot Court"/>
    <s v="District and Sessions Judge, West, THC"/>
    <s v="West"/>
    <x v="2"/>
    <x v="282"/>
    <s v="214/2011"/>
    <s v="Ranhola"/>
    <x v="10"/>
    <s v="SC"/>
    <n v="2016"/>
    <s v="State"/>
    <s v="Ravinder @ Solanki etc"/>
    <x v="10"/>
    <s v="Order on Misc. Application"/>
    <x v="5"/>
    <n v="25"/>
    <s v="Application under Section 311 Cr.P.C for recalling PW-2 Pramod Chauhan and PW-3 Ashok Chauhan was dismissed._x000a_Case was adjourned for final arguments on the next date._x000a_Both the accused persons were remanded to JC till the next date."/>
    <s v="Application under Section 311 Cr.P.C was dismissed today."/>
    <d v="2018-03-27T00:00:00"/>
    <m/>
    <d v="2012-02-16T00:00:00"/>
    <m/>
    <x v="0"/>
    <m/>
  </r>
  <r>
    <s v="Sh. Kuldeep Narayan Additional Sessions Judge"/>
    <s v="Pilot Court"/>
    <s v="District and Sessions Judge, West, THC"/>
    <s v="West"/>
    <x v="2"/>
    <x v="283"/>
    <s v="313/2016"/>
    <s v="Khyala"/>
    <x v="0"/>
    <s v="SC"/>
    <n v="2016"/>
    <s v="State"/>
    <s v="Sanjay Kr. Sahu &amp; Ors"/>
    <x v="0"/>
    <s v="P.E"/>
    <x v="1"/>
    <n v="10"/>
    <s v="Non bailable warrants issued against IO who had not been appearing for last so many dates. Penalty of Rs. 3000/- was also imposed on him and warrants of attachment also issued for recovery of the penalty._x000a_Case was adjourned for PE on the next date._x000a_Accused persons were remanded to JC till the next date."/>
    <s v="IO was absent."/>
    <d v="2018-03-26T00:00:00"/>
    <m/>
    <d v="2016-10-26T00:00:00"/>
    <m/>
    <x v="0"/>
    <m/>
  </r>
  <r>
    <s v="Sh. Kuldeep Narayan Additional Sessions Judge"/>
    <s v="Pilot Court"/>
    <s v="District and Sessions Judge, West, THC"/>
    <s v="West"/>
    <x v="2"/>
    <x v="283"/>
    <s v="585/2017"/>
    <s v="Ranhola"/>
    <x v="72"/>
    <s v="SC"/>
    <n v="2018"/>
    <s v="State"/>
    <s v="Chander Pal &amp; Ors"/>
    <x v="2"/>
    <s v="P.E"/>
    <x v="1"/>
    <n v="120"/>
    <s v="PW-1 ASI Jai Kanwar was examined-in-chief, cross-examined and discharged._x000a_PW-2 Sumit Kumar was partly examined-in-chief. His further examination-in-chief was deferred for want of case property._x000a_Case was adjourned for PE on the next date._x000a_Accused persons were remanded to JC till the next date."/>
    <s v="Case property was not yet to be obtained."/>
    <d v="2018-03-06T00:00:00"/>
    <m/>
    <d v="2017-12-23T00:00:00"/>
    <m/>
    <x v="0"/>
    <m/>
  </r>
  <r>
    <s v="Sh. Kuldeep Narayan Additional Sessions Judge"/>
    <s v="Pilot Court"/>
    <s v="District and Sessions Judge, West, THC"/>
    <s v="West"/>
    <x v="2"/>
    <x v="283"/>
    <s v="831/2007"/>
    <s v="Tilak Nagar"/>
    <x v="36"/>
    <s v="SC"/>
    <n v="2016"/>
    <s v="State"/>
    <s v="Mulakh Raj etc"/>
    <x v="30"/>
    <s v="D.E"/>
    <x v="3"/>
    <n v="35"/>
    <s v="DW-3 HC Ravi Dutt was examined-in-chief, cross-examined and discharged. On request, case adjourned for DE on the next date."/>
    <s v="On the request of Ld. Counsel for accused persons."/>
    <d v="2018-04-04T00:00:00"/>
    <m/>
    <d v="2008-06-04T00:00:00"/>
    <m/>
    <x v="0"/>
    <m/>
  </r>
  <r>
    <s v="Sh. Kuldeep Narayan Additional Sessions Judge"/>
    <s v="Pilot Court"/>
    <s v="District and Sessions Judge, West, THC"/>
    <s v="West"/>
    <x v="2"/>
    <x v="283"/>
    <s v="92/2010"/>
    <s v="NIHAL VIHAR"/>
    <x v="24"/>
    <s v="SC"/>
    <n v="2016"/>
    <s v="State"/>
    <s v="Vidhya Sagar etc"/>
    <x v="20"/>
    <s v="Final Arguments"/>
    <x v="4"/>
    <n v="35"/>
    <s v="Part arguments heard._x000a_Case was adjourned for further arguments on the next date."/>
    <s v="Arguments were not concluded."/>
    <d v="2018-03-06T00:00:00"/>
    <m/>
    <d v="2010-11-20T00:00:00"/>
    <m/>
    <x v="0"/>
    <m/>
  </r>
  <r>
    <s v="Sh. Kuldeep Narayan Additional Sessions Judge"/>
    <s v="Pilot Court"/>
    <s v="District and Sessions Judge, West, THC"/>
    <s v="West"/>
    <x v="2"/>
    <x v="284"/>
    <s v="182/2017"/>
    <s v="Mundka"/>
    <x v="65"/>
    <s v="SC"/>
    <n v="2017"/>
    <s v="State"/>
    <s v="Sunny"/>
    <x v="15"/>
    <s v="P.E"/>
    <x v="1"/>
    <n v="10"/>
    <s v="Summons sent to IO received with request which was allowed._x000a_IO was summoned afresh for the next date._x000a_Case adjourned for PE._x000a_Accused was remanded to JC till the next date."/>
    <s v="IO was not present for his deposition."/>
    <d v="2018-03-23T00:00:00"/>
    <m/>
    <d v="2017-11-14T00:00:00"/>
    <m/>
    <x v="0"/>
    <m/>
  </r>
  <r>
    <s v="Sh. Kuldeep Narayan Additional Sessions Judge"/>
    <s v="Pilot Court"/>
    <s v="District and Sessions Judge, West, THC"/>
    <s v="West"/>
    <x v="2"/>
    <x v="284"/>
    <s v="648/2017"/>
    <s v="Ranhola"/>
    <x v="76"/>
    <s v="SC"/>
    <n v="2018"/>
    <s v="State"/>
    <s v="Ajay @ Dharrmender &amp; Luka etc"/>
    <x v="2"/>
    <s v="P.E"/>
    <x v="1"/>
    <n v="70"/>
    <s v="Summons sent to IO received with request which was allowed. _x000a_PW-1 HC Rajesh was partly examined-in-chief. His further examination was deferred as he was not feeling well._x000a_PW-2 Prince Yadav was partly examined-in-chief. His further examination was deferred for want of case property._x000a_Case adjourned for PE on the next date._x000a_Accused persons were remanded to JC till the next date"/>
    <s v="Deferred for want of case property. Moreover, one witness was not feeling well."/>
    <d v="2018-03-19T00:00:00"/>
    <m/>
    <d v="2017-12-23T00:00:00"/>
    <m/>
    <x v="0"/>
    <m/>
  </r>
  <r>
    <s v="Sh. Kuldeep Narayan Additional Sessions Judge"/>
    <s v="Pilot Court"/>
    <s v="District and Sessions Judge, West, THC"/>
    <s v="West"/>
    <x v="2"/>
    <x v="284"/>
    <s v="585/2017"/>
    <s v="Ranhola"/>
    <x v="72"/>
    <s v="SC"/>
    <n v="2018"/>
    <s v="State"/>
    <s v="Chander Pal &amp; Ors"/>
    <x v="2"/>
    <s v="P.E"/>
    <x v="1"/>
    <n v="180"/>
    <s v="Summons sent to IO received with request which was allowed._x000a_PW-3 HC Vinod was examined-in-chief, cross-examined and discharged._x000a_PW-4 Riyazuddin was examined-in-chief and partly cross-examined. He was bound down for the next date._x000a_Case adjourned for PE._x000a_Accused persons were remanded to JC till the next date."/>
    <s v="Due to paucity of time."/>
    <d v="2018-03-07T00:00:00"/>
    <m/>
    <d v="2017-12-23T00:00:00"/>
    <m/>
    <x v="0"/>
    <m/>
  </r>
  <r>
    <s v="Sh. Kuldeep Narayan Additional Sessions Judge"/>
    <s v="Pilot Court"/>
    <s v="District and Sessions Judge, West, THC"/>
    <s v="West"/>
    <x v="2"/>
    <x v="284"/>
    <s v="92/2010"/>
    <s v="NIHAL VIHAR"/>
    <x v="24"/>
    <s v="SC"/>
    <n v="2016"/>
    <s v="State"/>
    <s v="Vidhya Sagar etc"/>
    <x v="20"/>
    <s v="Final Arguments"/>
    <x v="4"/>
    <n v="10"/>
    <s v="On request, case adjourned for final arguments as Ld. Counsel for accused Vidhya Sagar was not available today._x000a_Accused persons were remanded to JC till the next date."/>
    <s v="On the request of advocate appearing on behalf of counsel for accused Vidhya Sagar."/>
    <d v="2018-03-28T00:00:00"/>
    <m/>
    <d v="2010-11-20T00:00:00"/>
    <m/>
    <x v="0"/>
    <m/>
  </r>
  <r>
    <s v="Sh. Kuldeep Narayan Additional Sessions Judge"/>
    <s v="Pilot Court"/>
    <s v="District and Sessions Judge, West, THC"/>
    <s v="West"/>
    <x v="2"/>
    <x v="285"/>
    <s v="280/2017"/>
    <s v="Mundka"/>
    <x v="84"/>
    <s v="SC"/>
    <n v="2018"/>
    <s v="State"/>
    <s v="Vikas Drall"/>
    <x v="13"/>
    <s v="Charge"/>
    <x v="0"/>
    <n v="10"/>
    <s v="On request of IO, 20 days time was given to him for filing viscera examination report and supplementary investigation report qua rest of the accused persons._x000a_Case was adjourned for arguments on charge on the next date._x000a_Accused was remanded to JC till the next date."/>
    <s v="On the request of IO."/>
    <d v="2018-03-27T00:00:00"/>
    <m/>
    <d v="2018-02-15T00:00:00"/>
    <m/>
    <x v="0"/>
    <m/>
  </r>
  <r>
    <s v="Sh. Kuldeep Narayan Additional Sessions Judge"/>
    <s v="Pilot Court"/>
    <s v="District and Sessions Judge, West, THC"/>
    <s v="West"/>
    <x v="2"/>
    <x v="285"/>
    <s v="269/2017"/>
    <s v="Khyala"/>
    <x v="69"/>
    <s v="SC"/>
    <n v="2017"/>
    <s v="State"/>
    <s v="Mohd. Subhan etc"/>
    <x v="54"/>
    <s v="P.E"/>
    <x v="1"/>
    <n v="10"/>
    <s v="IO sought time for filing the entire FSL result on the next date. PW-Najre Imam was discharged un-examined in the absence of case property. He was bound down for the next date._x000a_Case was adjourned for PE on the next date._x000a_Accused persons were remanded to JC till the next date."/>
    <s v="For want of case property."/>
    <d v="2018-04-04T00:00:00"/>
    <m/>
    <d v="2017-11-30T00:00:00"/>
    <m/>
    <x v="0"/>
    <m/>
  </r>
  <r>
    <s v="Sh. Kuldeep Narayan Additional Sessions Judge"/>
    <s v="Pilot Court"/>
    <s v="District and Sessions Judge, West, THC"/>
    <s v="West"/>
    <x v="2"/>
    <x v="285"/>
    <s v="452/2017"/>
    <s v="Rajouri Garden"/>
    <x v="70"/>
    <s v="SC"/>
    <n v="2017"/>
    <s v="State"/>
    <s v="Salim etc."/>
    <x v="55"/>
    <s v="Charge"/>
    <x v="0"/>
    <n v="115"/>
    <s v="PW-4 Bhairo Prakash was examined-in-chief, cross-examined and discharged._x000a_PW-ASI Pratap Singh was discharged unexamined due to paucity of time._x000a_PW-Dr. Jatin was summoned for the next date._x000a_Case was adjourned for PE on the next date._x000a_Accused persons were remanded to JC till the next date."/>
    <s v="Paucity of time."/>
    <d v="2018-03-26T00:00:00"/>
    <m/>
    <d v="2017-11-30T00:00:00"/>
    <m/>
    <x v="0"/>
    <m/>
  </r>
  <r>
    <s v="Sh. Kuldeep Narayan Additional Sessions Judge"/>
    <s v="Pilot Court"/>
    <s v="District and Sessions Judge, West, THC"/>
    <s v="West"/>
    <x v="2"/>
    <x v="285"/>
    <s v="585/2017"/>
    <s v="Ranhola"/>
    <x v="72"/>
    <s v="SC"/>
    <n v="2018"/>
    <s v="State"/>
    <s v="Chander Pal &amp; Ors"/>
    <x v="2"/>
    <s v="P.E"/>
    <x v="1"/>
    <n v="150"/>
    <s v="Summons sent to IO, PW-W/HC Suvidya received with requests for exemption, which were allowed._x000a_PW-4 Riyazuddin and PW-5 Babu Khan were partly cross-examined as Ld. Amicus Curiae for accused Chander pal was not available today. Both were summoned again for the next date._x000a_Case was adjourned for PE on the next date._x000a_Accused persons were remanded to JC till the next date"/>
    <s v="Ld. Amicus Curiae for accused Chander Pal was not available today."/>
    <d v="2018-03-22T00:00:00"/>
    <m/>
    <d v="2017-12-23T00:00:00"/>
    <m/>
    <x v="0"/>
    <m/>
  </r>
  <r>
    <s v="Sh. Kuldeep Narayan Additional Sessions Judge"/>
    <s v="Pilot Court"/>
    <s v="District and Sessions Judge, West, THC"/>
    <s v="West"/>
    <x v="2"/>
    <x v="285"/>
    <s v="298/2012"/>
    <s v="Hari Nagar"/>
    <x v="5"/>
    <s v="SC"/>
    <n v="2016"/>
    <s v="State"/>
    <s v="Hari Om"/>
    <x v="5"/>
    <s v="Final Arguments"/>
    <x v="4"/>
    <n v="30"/>
    <s v="Part arguments heard._x000a_Case was adjourned for further arguments on the next date._x000a_Accused is remanded to JC till the next date."/>
    <s v="Arguments were not concluded."/>
    <d v="2018-03-21T00:00:00"/>
    <m/>
    <d v="2012-12-20T00:00:00"/>
    <m/>
    <x v="0"/>
    <m/>
  </r>
</pivotCacheRecords>
</file>

<file path=xl/pivotCache/pivotCacheRecords13.xml><?xml version="1.0" encoding="utf-8"?>
<pivotCacheRecords xmlns="http://schemas.openxmlformats.org/spreadsheetml/2006/main" xmlns:r="http://schemas.openxmlformats.org/officeDocument/2006/relationships" count="1414">
  <r>
    <x v="0"/>
    <n v="15"/>
  </r>
  <r>
    <x v="0"/>
    <n v="20"/>
  </r>
  <r>
    <x v="0"/>
    <n v="10"/>
  </r>
  <r>
    <x v="1"/>
    <n v="7"/>
  </r>
  <r>
    <x v="1"/>
    <n v="20"/>
  </r>
  <r>
    <x v="2"/>
    <n v="7"/>
  </r>
  <r>
    <x v="3"/>
    <n v="20"/>
  </r>
  <r>
    <x v="0"/>
    <n v="45"/>
  </r>
  <r>
    <x v="1"/>
    <n v="10"/>
  </r>
  <r>
    <x v="1"/>
    <n v="60"/>
  </r>
  <r>
    <x v="1"/>
    <n v="10"/>
  </r>
  <r>
    <x v="2"/>
    <n v="10"/>
  </r>
  <r>
    <x v="3"/>
    <n v="45"/>
  </r>
  <r>
    <x v="4"/>
    <n v="30"/>
  </r>
  <r>
    <x v="0"/>
    <n v="45"/>
  </r>
  <r>
    <x v="1"/>
    <n v="60"/>
  </r>
  <r>
    <x v="1"/>
    <n v="10"/>
  </r>
  <r>
    <x v="1"/>
    <n v="15"/>
  </r>
  <r>
    <x v="2"/>
    <n v="20"/>
  </r>
  <r>
    <x v="4"/>
    <n v="25"/>
  </r>
  <r>
    <x v="4"/>
    <n v="10"/>
  </r>
  <r>
    <x v="0"/>
    <n v="15"/>
  </r>
  <r>
    <x v="0"/>
    <n v="15"/>
  </r>
  <r>
    <x v="2"/>
    <n v="5"/>
  </r>
  <r>
    <x v="1"/>
    <n v="45"/>
  </r>
  <r>
    <x v="2"/>
    <n v="10"/>
  </r>
  <r>
    <x v="3"/>
    <n v="15"/>
  </r>
  <r>
    <x v="4"/>
    <n v="90"/>
  </r>
  <r>
    <x v="1"/>
    <n v="10"/>
  </r>
  <r>
    <x v="1"/>
    <n v="20"/>
  </r>
  <r>
    <x v="1"/>
    <n v="15"/>
  </r>
  <r>
    <x v="2"/>
    <n v="10"/>
  </r>
  <r>
    <x v="2"/>
    <n v="10"/>
  </r>
  <r>
    <x v="3"/>
    <n v="150"/>
  </r>
  <r>
    <x v="4"/>
    <n v="10"/>
  </r>
  <r>
    <x v="4"/>
    <n v="10"/>
  </r>
  <r>
    <x v="0"/>
    <n v="20"/>
  </r>
  <r>
    <x v="0"/>
    <n v="45"/>
  </r>
  <r>
    <x v="1"/>
    <n v="30"/>
  </r>
  <r>
    <x v="1"/>
    <n v="10"/>
  </r>
  <r>
    <x v="2"/>
    <n v="10"/>
  </r>
  <r>
    <x v="2"/>
    <n v="120"/>
  </r>
  <r>
    <x v="4"/>
    <n v="30"/>
  </r>
  <r>
    <x v="0"/>
    <n v="10"/>
  </r>
  <r>
    <x v="1"/>
    <n v="10"/>
  </r>
  <r>
    <x v="1"/>
    <n v="90"/>
  </r>
  <r>
    <x v="2"/>
    <n v="15"/>
  </r>
  <r>
    <x v="3"/>
    <n v="20"/>
  </r>
  <r>
    <x v="4"/>
    <n v="35"/>
  </r>
  <r>
    <x v="4"/>
    <n v="35"/>
  </r>
  <r>
    <x v="0"/>
    <n v="30"/>
  </r>
  <r>
    <x v="0"/>
    <n v="30"/>
  </r>
  <r>
    <x v="1"/>
    <n v="15"/>
  </r>
  <r>
    <x v="1"/>
    <n v="15"/>
  </r>
  <r>
    <x v="1"/>
    <n v="30"/>
  </r>
  <r>
    <x v="2"/>
    <n v="10"/>
  </r>
  <r>
    <x v="4"/>
    <n v="25"/>
  </r>
  <r>
    <x v="0"/>
    <n v="25"/>
  </r>
  <r>
    <x v="0"/>
    <n v="15"/>
  </r>
  <r>
    <x v="1"/>
    <n v="30"/>
  </r>
  <r>
    <x v="1"/>
    <n v="15"/>
  </r>
  <r>
    <x v="2"/>
    <n v="10"/>
  </r>
  <r>
    <x v="4"/>
    <n v="25"/>
  </r>
  <r>
    <x v="4"/>
    <n v="30"/>
  </r>
  <r>
    <x v="0"/>
    <n v="30"/>
  </r>
  <r>
    <x v="0"/>
    <n v="25"/>
  </r>
  <r>
    <x v="0"/>
    <n v="35"/>
  </r>
  <r>
    <x v="1"/>
    <n v="60"/>
  </r>
  <r>
    <x v="1"/>
    <n v="45"/>
  </r>
  <r>
    <x v="2"/>
    <n v="10"/>
  </r>
  <r>
    <x v="2"/>
    <n v="5"/>
  </r>
  <r>
    <x v="4"/>
    <n v="60"/>
  </r>
  <r>
    <x v="0"/>
    <n v="10"/>
  </r>
  <r>
    <x v="0"/>
    <n v="30"/>
  </r>
  <r>
    <x v="1"/>
    <n v="10"/>
  </r>
  <r>
    <x v="1"/>
    <n v="10"/>
  </r>
  <r>
    <x v="2"/>
    <n v="10"/>
  </r>
  <r>
    <x v="4"/>
    <n v="30"/>
  </r>
  <r>
    <x v="4"/>
    <n v="10"/>
  </r>
  <r>
    <x v="4"/>
    <n v="45"/>
  </r>
  <r>
    <x v="0"/>
    <n v="30"/>
  </r>
  <r>
    <x v="1"/>
    <n v="10"/>
  </r>
  <r>
    <x v="1"/>
    <n v="15"/>
  </r>
  <r>
    <x v="2"/>
    <n v="15"/>
  </r>
  <r>
    <x v="3"/>
    <n v="10"/>
  </r>
  <r>
    <x v="4"/>
    <n v="30"/>
  </r>
  <r>
    <x v="1"/>
    <n v="5"/>
  </r>
  <r>
    <x v="1"/>
    <n v="45"/>
  </r>
  <r>
    <x v="2"/>
    <n v="60"/>
  </r>
  <r>
    <x v="4"/>
    <n v="120"/>
  </r>
  <r>
    <x v="1"/>
    <n v="45"/>
  </r>
  <r>
    <x v="0"/>
    <n v="150"/>
  </r>
  <r>
    <x v="2"/>
    <n v="5"/>
  </r>
  <r>
    <x v="2"/>
    <n v="10"/>
  </r>
  <r>
    <x v="4"/>
    <n v="60"/>
  </r>
  <r>
    <x v="0"/>
    <n v="30"/>
  </r>
  <r>
    <x v="1"/>
    <n v="5"/>
  </r>
  <r>
    <x v="1"/>
    <n v="150"/>
  </r>
  <r>
    <x v="2"/>
    <n v="120"/>
  </r>
  <r>
    <x v="2"/>
    <n v="5"/>
  </r>
  <r>
    <x v="3"/>
    <n v="90"/>
  </r>
  <r>
    <x v="4"/>
    <n v="20"/>
  </r>
  <r>
    <x v="2"/>
    <n v="90"/>
  </r>
  <r>
    <x v="4"/>
    <n v="180"/>
  </r>
  <r>
    <x v="0"/>
    <n v="5"/>
  </r>
  <r>
    <x v="0"/>
    <n v="10"/>
  </r>
  <r>
    <x v="1"/>
    <n v="10"/>
  </r>
  <r>
    <x v="1"/>
    <n v="15"/>
  </r>
  <r>
    <x v="2"/>
    <n v="15"/>
  </r>
  <r>
    <x v="4"/>
    <n v="15"/>
  </r>
  <r>
    <x v="4"/>
    <n v="5"/>
  </r>
  <r>
    <x v="2"/>
    <n v="10"/>
  </r>
  <r>
    <x v="3"/>
    <n v="15"/>
  </r>
  <r>
    <x v="4"/>
    <n v="60"/>
  </r>
  <r>
    <x v="4"/>
    <n v="50"/>
  </r>
  <r>
    <x v="0"/>
    <n v="30"/>
  </r>
  <r>
    <x v="1"/>
    <n v="40"/>
  </r>
  <r>
    <x v="1"/>
    <n v="10"/>
  </r>
  <r>
    <x v="2"/>
    <n v="10"/>
  </r>
  <r>
    <x v="4"/>
    <n v="40"/>
  </r>
  <r>
    <x v="4"/>
    <n v="30"/>
  </r>
  <r>
    <x v="0"/>
    <n v="10"/>
  </r>
  <r>
    <x v="4"/>
    <n v="90"/>
  </r>
  <r>
    <x v="4"/>
    <n v="60"/>
  </r>
  <r>
    <x v="0"/>
    <n v="120"/>
  </r>
  <r>
    <x v="1"/>
    <n v="60"/>
  </r>
  <r>
    <x v="2"/>
    <n v="30"/>
  </r>
  <r>
    <x v="3"/>
    <n v="15"/>
  </r>
  <r>
    <x v="4"/>
    <n v="45"/>
  </r>
  <r>
    <x v="0"/>
    <n v="20"/>
  </r>
  <r>
    <x v="1"/>
    <n v="15"/>
  </r>
  <r>
    <x v="1"/>
    <n v="45"/>
  </r>
  <r>
    <x v="1"/>
    <n v="60"/>
  </r>
  <r>
    <x v="3"/>
    <n v="105"/>
  </r>
  <r>
    <x v="4"/>
    <n v="20"/>
  </r>
  <r>
    <x v="1"/>
    <n v="10"/>
  </r>
  <r>
    <x v="1"/>
    <n v="10"/>
  </r>
  <r>
    <x v="2"/>
    <n v="10"/>
  </r>
  <r>
    <x v="4"/>
    <n v="20"/>
  </r>
  <r>
    <x v="4"/>
    <n v="90"/>
  </r>
  <r>
    <x v="1"/>
    <n v="45"/>
  </r>
  <r>
    <x v="1"/>
    <n v="10"/>
  </r>
  <r>
    <x v="3"/>
    <n v="10"/>
  </r>
  <r>
    <x v="4"/>
    <n v="60"/>
  </r>
  <r>
    <x v="1"/>
    <n v="90"/>
  </r>
  <r>
    <x v="1"/>
    <n v="90"/>
  </r>
  <r>
    <x v="2"/>
    <n v="30"/>
  </r>
  <r>
    <x v="3"/>
    <n v="10"/>
  </r>
  <r>
    <x v="4"/>
    <n v="60"/>
  </r>
  <r>
    <x v="4"/>
    <n v="60"/>
  </r>
  <r>
    <x v="4"/>
    <n v="60"/>
  </r>
  <r>
    <x v="0"/>
    <n v="30"/>
  </r>
  <r>
    <x v="1"/>
    <n v="30"/>
  </r>
  <r>
    <x v="1"/>
    <n v="5"/>
  </r>
  <r>
    <x v="2"/>
    <n v="20"/>
  </r>
  <r>
    <x v="4"/>
    <n v="60"/>
  </r>
  <r>
    <x v="4"/>
    <n v="60"/>
  </r>
  <r>
    <x v="0"/>
    <n v="60"/>
  </r>
  <r>
    <x v="1"/>
    <n v="30"/>
  </r>
  <r>
    <x v="1"/>
    <n v="90"/>
  </r>
  <r>
    <x v="3"/>
    <n v="15"/>
  </r>
  <r>
    <x v="4"/>
    <n v="30"/>
  </r>
  <r>
    <x v="4"/>
    <n v="60"/>
  </r>
  <r>
    <x v="0"/>
    <n v="20"/>
  </r>
  <r>
    <x v="1"/>
    <n v="10"/>
  </r>
  <r>
    <x v="1"/>
    <n v="90"/>
  </r>
  <r>
    <x v="2"/>
    <n v="10"/>
  </r>
  <r>
    <x v="1"/>
    <n v="15"/>
  </r>
  <r>
    <x v="2"/>
    <n v="60"/>
  </r>
  <r>
    <x v="3"/>
    <n v="60"/>
  </r>
  <r>
    <x v="1"/>
    <n v="15"/>
  </r>
  <r>
    <x v="3"/>
    <n v="15"/>
  </r>
  <r>
    <x v="4"/>
    <n v="60"/>
  </r>
  <r>
    <x v="4"/>
    <n v="15"/>
  </r>
  <r>
    <x v="0"/>
    <n v="60"/>
  </r>
  <r>
    <x v="1"/>
    <n v="90"/>
  </r>
  <r>
    <x v="2"/>
    <n v="120"/>
  </r>
  <r>
    <x v="3"/>
    <n v="25"/>
  </r>
  <r>
    <x v="5"/>
    <n v="10"/>
  </r>
  <r>
    <x v="0"/>
    <n v="30"/>
  </r>
  <r>
    <x v="1"/>
    <n v="45"/>
  </r>
  <r>
    <x v="1"/>
    <n v="45"/>
  </r>
  <r>
    <x v="1"/>
    <n v="20"/>
  </r>
  <r>
    <x v="3"/>
    <n v="30"/>
  </r>
  <r>
    <x v="4"/>
    <n v="60"/>
  </r>
  <r>
    <x v="1"/>
    <n v="15"/>
  </r>
  <r>
    <x v="1"/>
    <n v="40"/>
  </r>
  <r>
    <x v="2"/>
    <n v="60"/>
  </r>
  <r>
    <x v="4"/>
    <n v="90"/>
  </r>
  <r>
    <x v="4"/>
    <n v="60"/>
  </r>
  <r>
    <x v="3"/>
    <n v="20"/>
  </r>
  <r>
    <x v="5"/>
    <n v="10"/>
  </r>
  <r>
    <x v="4"/>
    <n v="60"/>
  </r>
  <r>
    <x v="6"/>
    <m/>
  </r>
  <r>
    <x v="6"/>
    <m/>
  </r>
  <r>
    <x v="6"/>
    <m/>
  </r>
  <r>
    <x v="6"/>
    <m/>
  </r>
  <r>
    <x v="6"/>
    <m/>
  </r>
  <r>
    <x v="6"/>
    <m/>
  </r>
  <r>
    <x v="1"/>
    <n v="120"/>
  </r>
  <r>
    <x v="1"/>
    <n v="10"/>
  </r>
  <r>
    <x v="3"/>
    <n v="90"/>
  </r>
  <r>
    <x v="4"/>
    <n v="60"/>
  </r>
  <r>
    <x v="0"/>
    <n v="20"/>
  </r>
  <r>
    <x v="1"/>
    <n v="5"/>
  </r>
  <r>
    <x v="1"/>
    <n v="90"/>
  </r>
  <r>
    <x v="2"/>
    <n v="10"/>
  </r>
  <r>
    <x v="2"/>
    <n v="120"/>
  </r>
  <r>
    <x v="3"/>
    <n v="30"/>
  </r>
  <r>
    <x v="7"/>
    <n v="30"/>
  </r>
  <r>
    <x v="4"/>
    <n v="30"/>
  </r>
  <r>
    <x v="0"/>
    <n v="20"/>
  </r>
  <r>
    <x v="3"/>
    <n v="45"/>
  </r>
  <r>
    <x v="1"/>
    <n v="90"/>
  </r>
  <r>
    <x v="2"/>
    <n v="10"/>
  </r>
  <r>
    <x v="4"/>
    <n v="30"/>
  </r>
  <r>
    <x v="0"/>
    <n v="70"/>
  </r>
  <r>
    <x v="1"/>
    <n v="15"/>
  </r>
  <r>
    <x v="1"/>
    <n v="15"/>
  </r>
  <r>
    <x v="2"/>
    <n v="15"/>
  </r>
  <r>
    <x v="5"/>
    <n v="15"/>
  </r>
  <r>
    <x v="0"/>
    <n v="90"/>
  </r>
  <r>
    <x v="1"/>
    <n v="60"/>
  </r>
  <r>
    <x v="2"/>
    <n v="60"/>
  </r>
  <r>
    <x v="0"/>
    <n v="60"/>
  </r>
  <r>
    <x v="1"/>
    <n v="60"/>
  </r>
  <r>
    <x v="1"/>
    <n v="15"/>
  </r>
  <r>
    <x v="2"/>
    <n v="10"/>
  </r>
  <r>
    <x v="3"/>
    <n v="10"/>
  </r>
  <r>
    <x v="4"/>
    <n v="75"/>
  </r>
  <r>
    <x v="4"/>
    <n v="10"/>
  </r>
  <r>
    <x v="0"/>
    <n v="60"/>
  </r>
  <r>
    <x v="1"/>
    <n v="10"/>
  </r>
  <r>
    <x v="1"/>
    <n v="120"/>
  </r>
  <r>
    <x v="3"/>
    <n v="135"/>
  </r>
  <r>
    <x v="4"/>
    <n v="10"/>
  </r>
  <r>
    <x v="1"/>
    <n v="20"/>
  </r>
  <r>
    <x v="1"/>
    <n v="30"/>
  </r>
  <r>
    <x v="1"/>
    <n v="120"/>
  </r>
  <r>
    <x v="4"/>
    <n v="30"/>
  </r>
  <r>
    <x v="1"/>
    <n v="90"/>
  </r>
  <r>
    <x v="1"/>
    <n v="60"/>
  </r>
  <r>
    <x v="1"/>
    <n v="60"/>
  </r>
  <r>
    <x v="3"/>
    <n v="30"/>
  </r>
  <r>
    <x v="4"/>
    <n v="30"/>
  </r>
  <r>
    <x v="1"/>
    <n v="60"/>
  </r>
  <r>
    <x v="2"/>
    <n v="30"/>
  </r>
  <r>
    <x v="1"/>
    <n v="30"/>
  </r>
  <r>
    <x v="1"/>
    <n v="10"/>
  </r>
  <r>
    <x v="1"/>
    <n v="180"/>
  </r>
  <r>
    <x v="2"/>
    <n v="60"/>
  </r>
  <r>
    <x v="3"/>
    <n v="30"/>
  </r>
  <r>
    <x v="3"/>
    <n v="30"/>
  </r>
  <r>
    <x v="4"/>
    <n v="10"/>
  </r>
  <r>
    <x v="2"/>
    <n v="60"/>
  </r>
  <r>
    <x v="1"/>
    <n v="30"/>
  </r>
  <r>
    <x v="1"/>
    <n v="110"/>
  </r>
  <r>
    <x v="2"/>
    <n v="60"/>
  </r>
  <r>
    <x v="6"/>
    <m/>
  </r>
  <r>
    <x v="0"/>
    <n v="10"/>
  </r>
  <r>
    <x v="1"/>
    <n v="60"/>
  </r>
  <r>
    <x v="1"/>
    <n v="90"/>
  </r>
  <r>
    <x v="2"/>
    <n v="10"/>
  </r>
  <r>
    <x v="4"/>
    <n v="45"/>
  </r>
  <r>
    <x v="1"/>
    <n v="90"/>
  </r>
  <r>
    <x v="1"/>
    <n v="45"/>
  </r>
  <r>
    <x v="2"/>
    <n v="30"/>
  </r>
  <r>
    <x v="4"/>
    <n v="15"/>
  </r>
  <r>
    <x v="1"/>
    <n v="30"/>
  </r>
  <r>
    <x v="1"/>
    <n v="60"/>
  </r>
  <r>
    <x v="2"/>
    <n v="15"/>
  </r>
  <r>
    <x v="4"/>
    <n v="60"/>
  </r>
  <r>
    <x v="1"/>
    <n v="15"/>
  </r>
  <r>
    <x v="1"/>
    <n v="60"/>
  </r>
  <r>
    <x v="1"/>
    <n v="60"/>
  </r>
  <r>
    <x v="1"/>
    <n v="60"/>
  </r>
  <r>
    <x v="4"/>
    <n v="30"/>
  </r>
  <r>
    <x v="0"/>
    <n v="15"/>
  </r>
  <r>
    <x v="0"/>
    <n v="15"/>
  </r>
  <r>
    <x v="1"/>
    <n v="45"/>
  </r>
  <r>
    <x v="1"/>
    <n v="30"/>
  </r>
  <r>
    <x v="1"/>
    <n v="120"/>
  </r>
  <r>
    <x v="1"/>
    <n v="75"/>
  </r>
  <r>
    <x v="1"/>
    <n v="30"/>
  </r>
  <r>
    <x v="3"/>
    <n v="10"/>
  </r>
  <r>
    <x v="4"/>
    <n v="120"/>
  </r>
  <r>
    <x v="4"/>
    <n v="10"/>
  </r>
  <r>
    <x v="1"/>
    <n v="120"/>
  </r>
  <r>
    <x v="3"/>
    <n v="20"/>
  </r>
  <r>
    <x v="5"/>
    <n v="15"/>
  </r>
  <r>
    <x v="4"/>
    <n v="60"/>
  </r>
  <r>
    <x v="1"/>
    <n v="15"/>
  </r>
  <r>
    <x v="1"/>
    <n v="60"/>
  </r>
  <r>
    <x v="1"/>
    <n v="90"/>
  </r>
  <r>
    <x v="2"/>
    <n v="15"/>
  </r>
  <r>
    <x v="0"/>
    <n v="10"/>
  </r>
  <r>
    <x v="0"/>
    <n v="10"/>
  </r>
  <r>
    <x v="1"/>
    <n v="10"/>
  </r>
  <r>
    <x v="1"/>
    <n v="10"/>
  </r>
  <r>
    <x v="3"/>
    <n v="10"/>
  </r>
  <r>
    <x v="4"/>
    <n v="10"/>
  </r>
  <r>
    <x v="1"/>
    <n v="120"/>
  </r>
  <r>
    <x v="3"/>
    <n v="60"/>
  </r>
  <r>
    <x v="4"/>
    <n v="10"/>
  </r>
  <r>
    <x v="4"/>
    <n v="10"/>
  </r>
  <r>
    <x v="1"/>
    <n v="60"/>
  </r>
  <r>
    <x v="1"/>
    <n v="180"/>
  </r>
  <r>
    <x v="7"/>
    <n v="15"/>
  </r>
  <r>
    <x v="0"/>
    <n v="30"/>
  </r>
  <r>
    <x v="1"/>
    <n v="10"/>
  </r>
  <r>
    <x v="1"/>
    <n v="90"/>
  </r>
  <r>
    <x v="3"/>
    <n v="15"/>
  </r>
  <r>
    <x v="8"/>
    <n v="60"/>
  </r>
  <r>
    <x v="1"/>
    <n v="15"/>
  </r>
  <r>
    <x v="1"/>
    <n v="60"/>
  </r>
  <r>
    <x v="2"/>
    <n v="60"/>
  </r>
  <r>
    <x v="0"/>
    <n v="30"/>
  </r>
  <r>
    <x v="1"/>
    <n v="10"/>
  </r>
  <r>
    <x v="1"/>
    <n v="30"/>
  </r>
  <r>
    <x v="2"/>
    <n v="10"/>
  </r>
  <r>
    <x v="3"/>
    <n v="15"/>
  </r>
  <r>
    <x v="4"/>
    <n v="30"/>
  </r>
  <r>
    <x v="1"/>
    <n v="30"/>
  </r>
  <r>
    <x v="1"/>
    <n v="15"/>
  </r>
  <r>
    <x v="1"/>
    <n v="15"/>
  </r>
  <r>
    <x v="4"/>
    <n v="10"/>
  </r>
  <r>
    <x v="0"/>
    <n v="10"/>
  </r>
  <r>
    <x v="1"/>
    <n v="10"/>
  </r>
  <r>
    <x v="4"/>
    <n v="10"/>
  </r>
  <r>
    <x v="0"/>
    <n v="10"/>
  </r>
  <r>
    <x v="1"/>
    <n v="60"/>
  </r>
  <r>
    <x v="1"/>
    <n v="90"/>
  </r>
  <r>
    <x v="4"/>
    <n v="10"/>
  </r>
  <r>
    <x v="2"/>
    <n v="10"/>
  </r>
  <r>
    <x v="4"/>
    <n v="60"/>
  </r>
  <r>
    <x v="1"/>
    <n v="10"/>
  </r>
  <r>
    <x v="1"/>
    <n v="45"/>
  </r>
  <r>
    <x v="6"/>
    <m/>
  </r>
  <r>
    <x v="0"/>
    <n v="45"/>
  </r>
  <r>
    <x v="1"/>
    <n v="15"/>
  </r>
  <r>
    <x v="1"/>
    <n v="45"/>
  </r>
  <r>
    <x v="4"/>
    <n v="30"/>
  </r>
  <r>
    <x v="1"/>
    <n v="10"/>
  </r>
  <r>
    <x v="3"/>
    <n v="60"/>
  </r>
  <r>
    <x v="3"/>
    <n v="40"/>
  </r>
  <r>
    <x v="4"/>
    <n v="30"/>
  </r>
  <r>
    <x v="4"/>
    <n v="30"/>
  </r>
  <r>
    <x v="1"/>
    <n v="25"/>
  </r>
  <r>
    <x v="0"/>
    <n v="10"/>
  </r>
  <r>
    <x v="1"/>
    <n v="10"/>
  </r>
  <r>
    <x v="1"/>
    <n v="10"/>
  </r>
  <r>
    <x v="0"/>
    <n v="10"/>
  </r>
  <r>
    <x v="6"/>
    <m/>
  </r>
  <r>
    <x v="6"/>
    <m/>
  </r>
  <r>
    <x v="0"/>
    <n v="30"/>
  </r>
  <r>
    <x v="1"/>
    <n v="90"/>
  </r>
  <r>
    <x v="1"/>
    <n v="90"/>
  </r>
  <r>
    <x v="4"/>
    <n v="30"/>
  </r>
  <r>
    <x v="0"/>
    <n v="30"/>
  </r>
  <r>
    <x v="1"/>
    <n v="20"/>
  </r>
  <r>
    <x v="1"/>
    <n v="20"/>
  </r>
  <r>
    <x v="1"/>
    <n v="60"/>
  </r>
  <r>
    <x v="2"/>
    <n v="10"/>
  </r>
  <r>
    <x v="3"/>
    <n v="30"/>
  </r>
  <r>
    <x v="4"/>
    <n v="60"/>
  </r>
  <r>
    <x v="1"/>
    <n v="10"/>
  </r>
  <r>
    <x v="1"/>
    <n v="10"/>
  </r>
  <r>
    <x v="6"/>
    <m/>
  </r>
  <r>
    <x v="6"/>
    <m/>
  </r>
  <r>
    <x v="6"/>
    <m/>
  </r>
  <r>
    <x v="6"/>
    <m/>
  </r>
  <r>
    <x v="6"/>
    <m/>
  </r>
  <r>
    <x v="6"/>
    <m/>
  </r>
  <r>
    <x v="6"/>
    <m/>
  </r>
  <r>
    <x v="6"/>
    <m/>
  </r>
  <r>
    <x v="5"/>
    <m/>
  </r>
  <r>
    <x v="0"/>
    <n v="30"/>
  </r>
  <r>
    <x v="1"/>
    <n v="90"/>
  </r>
  <r>
    <x v="1"/>
    <n v="90"/>
  </r>
  <r>
    <x v="2"/>
    <n v="120"/>
  </r>
  <r>
    <x v="3"/>
    <n v="10"/>
  </r>
  <r>
    <x v="4"/>
    <n v="30"/>
  </r>
  <r>
    <x v="0"/>
    <n v="30"/>
  </r>
  <r>
    <x v="1"/>
    <n v="5"/>
  </r>
  <r>
    <x v="1"/>
    <n v="45"/>
  </r>
  <r>
    <x v="3"/>
    <n v="150"/>
  </r>
  <r>
    <x v="4"/>
    <n v="30"/>
  </r>
  <r>
    <x v="4"/>
    <n v="90"/>
  </r>
  <r>
    <x v="3"/>
    <n v="30"/>
  </r>
  <r>
    <x v="1"/>
    <n v="30"/>
  </r>
  <r>
    <x v="1"/>
    <n v="30"/>
  </r>
  <r>
    <x v="1"/>
    <n v="10"/>
  </r>
  <r>
    <x v="1"/>
    <n v="120"/>
  </r>
  <r>
    <x v="2"/>
    <n v="10"/>
  </r>
  <r>
    <x v="4"/>
    <n v="30"/>
  </r>
  <r>
    <x v="1"/>
    <n v="30"/>
  </r>
  <r>
    <x v="3"/>
    <n v="30"/>
  </r>
  <r>
    <x v="1"/>
    <n v="15"/>
  </r>
  <r>
    <x v="5"/>
    <n v="10"/>
  </r>
  <r>
    <x v="0"/>
    <n v="30"/>
  </r>
  <r>
    <x v="1"/>
    <n v="60"/>
  </r>
  <r>
    <x v="1"/>
    <n v="120"/>
  </r>
  <r>
    <x v="1"/>
    <n v="60"/>
  </r>
  <r>
    <x v="2"/>
    <n v="10"/>
  </r>
  <r>
    <x v="4"/>
    <n v="30"/>
  </r>
  <r>
    <x v="0"/>
    <n v="10"/>
  </r>
  <r>
    <x v="1"/>
    <n v="45"/>
  </r>
  <r>
    <x v="1"/>
    <n v="60"/>
  </r>
  <r>
    <x v="2"/>
    <n v="180"/>
  </r>
  <r>
    <x v="3"/>
    <n v="15"/>
  </r>
  <r>
    <x v="4"/>
    <n v="30"/>
  </r>
  <r>
    <x v="1"/>
    <n v="60"/>
  </r>
  <r>
    <x v="1"/>
    <n v="15"/>
  </r>
  <r>
    <x v="2"/>
    <n v="10"/>
  </r>
  <r>
    <x v="3"/>
    <n v="60"/>
  </r>
  <r>
    <x v="4"/>
    <n v="60"/>
  </r>
  <r>
    <x v="6"/>
    <m/>
  </r>
  <r>
    <x v="6"/>
    <m/>
  </r>
  <r>
    <x v="6"/>
    <m/>
  </r>
  <r>
    <x v="6"/>
    <m/>
  </r>
  <r>
    <x v="6"/>
    <m/>
  </r>
  <r>
    <x v="6"/>
    <m/>
  </r>
  <r>
    <x v="6"/>
    <m/>
  </r>
  <r>
    <x v="6"/>
    <m/>
  </r>
  <r>
    <x v="0"/>
    <n v="20"/>
  </r>
  <r>
    <x v="1"/>
    <n v="30"/>
  </r>
  <r>
    <x v="1"/>
    <n v="10"/>
  </r>
  <r>
    <x v="3"/>
    <n v="90"/>
  </r>
  <r>
    <x v="4"/>
    <n v="30"/>
  </r>
  <r>
    <x v="4"/>
    <n v="15"/>
  </r>
  <r>
    <x v="7"/>
    <n v="30"/>
  </r>
  <r>
    <x v="7"/>
    <n v="30"/>
  </r>
  <r>
    <x v="1"/>
    <n v="15"/>
  </r>
  <r>
    <x v="1"/>
    <n v="20"/>
  </r>
  <r>
    <x v="1"/>
    <n v="10"/>
  </r>
  <r>
    <x v="3"/>
    <n v="15"/>
  </r>
  <r>
    <x v="4"/>
    <n v="15"/>
  </r>
  <r>
    <x v="4"/>
    <n v="60"/>
  </r>
  <r>
    <x v="1"/>
    <n v="10"/>
  </r>
  <r>
    <x v="1"/>
    <n v="60"/>
  </r>
  <r>
    <x v="2"/>
    <n v="45"/>
  </r>
  <r>
    <x v="4"/>
    <n v="60"/>
  </r>
  <r>
    <x v="4"/>
    <n v="15"/>
  </r>
  <r>
    <x v="0"/>
    <n v="30"/>
  </r>
  <r>
    <x v="0"/>
    <n v="20"/>
  </r>
  <r>
    <x v="1"/>
    <n v="60"/>
  </r>
  <r>
    <x v="1"/>
    <n v="15"/>
  </r>
  <r>
    <x v="1"/>
    <n v="30"/>
  </r>
  <r>
    <x v="4"/>
    <n v="30"/>
  </r>
  <r>
    <x v="4"/>
    <n v="30"/>
  </r>
  <r>
    <x v="0"/>
    <n v="30"/>
  </r>
  <r>
    <x v="1"/>
    <n v="10"/>
  </r>
  <r>
    <x v="1"/>
    <n v="90"/>
  </r>
  <r>
    <x v="1"/>
    <n v="10"/>
  </r>
  <r>
    <x v="4"/>
    <n v="10"/>
  </r>
  <r>
    <x v="4"/>
    <n v="30"/>
  </r>
  <r>
    <x v="1"/>
    <n v="60"/>
  </r>
  <r>
    <x v="1"/>
    <n v="10"/>
  </r>
  <r>
    <x v="1"/>
    <n v="30"/>
  </r>
  <r>
    <x v="2"/>
    <s v="After 2 P.M."/>
  </r>
  <r>
    <x v="5"/>
    <n v="10"/>
  </r>
  <r>
    <x v="4"/>
    <n v="30"/>
  </r>
  <r>
    <x v="4"/>
    <n v="60"/>
  </r>
  <r>
    <x v="6"/>
    <m/>
  </r>
  <r>
    <x v="1"/>
    <n v="40"/>
  </r>
  <r>
    <x v="1"/>
    <n v="10"/>
  </r>
  <r>
    <x v="3"/>
    <n v="90"/>
  </r>
  <r>
    <x v="8"/>
    <n v="30"/>
  </r>
  <r>
    <x v="1"/>
    <n v="30"/>
  </r>
  <r>
    <x v="1"/>
    <n v="90"/>
  </r>
  <r>
    <x v="1"/>
    <n v="60"/>
  </r>
  <r>
    <x v="1"/>
    <n v="10"/>
  </r>
  <r>
    <x v="2"/>
    <n v="10"/>
  </r>
  <r>
    <x v="4"/>
    <n v="10"/>
  </r>
  <r>
    <x v="4"/>
    <n v="30"/>
  </r>
  <r>
    <x v="1"/>
    <n v="120"/>
  </r>
  <r>
    <x v="1"/>
    <n v="60"/>
  </r>
  <r>
    <x v="1"/>
    <n v="15"/>
  </r>
  <r>
    <x v="4"/>
    <n v="10"/>
  </r>
  <r>
    <x v="1"/>
    <n v="10"/>
  </r>
  <r>
    <x v="1"/>
    <n v="90"/>
  </r>
  <r>
    <x v="3"/>
    <n v="20"/>
  </r>
  <r>
    <x v="4"/>
    <n v="60"/>
  </r>
  <r>
    <x v="1"/>
    <n v="10"/>
  </r>
  <r>
    <x v="1"/>
    <n v="120"/>
  </r>
  <r>
    <x v="3"/>
    <n v="10"/>
  </r>
  <r>
    <x v="4"/>
    <n v="30"/>
  </r>
  <r>
    <x v="3"/>
    <n v="10"/>
  </r>
  <r>
    <x v="5"/>
    <n v="10"/>
  </r>
  <r>
    <x v="6"/>
    <m/>
  </r>
  <r>
    <x v="6"/>
    <m/>
  </r>
  <r>
    <x v="6"/>
    <m/>
  </r>
  <r>
    <x v="1"/>
    <n v="60"/>
  </r>
  <r>
    <x v="1"/>
    <n v="120"/>
  </r>
  <r>
    <x v="3"/>
    <n v="20"/>
  </r>
  <r>
    <x v="4"/>
    <n v="60"/>
  </r>
  <r>
    <x v="4"/>
    <n v="10"/>
  </r>
  <r>
    <x v="1"/>
    <n v="15"/>
  </r>
  <r>
    <x v="1"/>
    <n v="60"/>
  </r>
  <r>
    <x v="1"/>
    <n v="60"/>
  </r>
  <r>
    <x v="1"/>
    <n v="15"/>
  </r>
  <r>
    <x v="2"/>
    <n v="10"/>
  </r>
  <r>
    <x v="4"/>
    <n v="30"/>
  </r>
  <r>
    <x v="1"/>
    <n v="60"/>
  </r>
  <r>
    <x v="1"/>
    <n v="120"/>
  </r>
  <r>
    <x v="4"/>
    <n v="30"/>
  </r>
  <r>
    <x v="1"/>
    <n v="10"/>
  </r>
  <r>
    <x v="1"/>
    <n v="90"/>
  </r>
  <r>
    <x v="3"/>
    <n v="15"/>
  </r>
  <r>
    <x v="5"/>
    <n v="10"/>
  </r>
  <r>
    <x v="1"/>
    <n v="10"/>
  </r>
  <r>
    <x v="1"/>
    <n v="10"/>
  </r>
  <r>
    <x v="1"/>
    <n v="10"/>
  </r>
  <r>
    <x v="4"/>
    <n v="10"/>
  </r>
  <r>
    <x v="1"/>
    <n v="30"/>
  </r>
  <r>
    <x v="1"/>
    <n v="10"/>
  </r>
  <r>
    <x v="1"/>
    <n v="30"/>
  </r>
  <r>
    <x v="1"/>
    <n v="150"/>
  </r>
  <r>
    <x v="4"/>
    <n v="15"/>
  </r>
  <r>
    <x v="4"/>
    <n v="60"/>
  </r>
  <r>
    <x v="1"/>
    <n v="60"/>
  </r>
  <r>
    <x v="1"/>
    <n v="60"/>
  </r>
  <r>
    <x v="1"/>
    <n v="45"/>
  </r>
  <r>
    <x v="1"/>
    <n v="15"/>
  </r>
  <r>
    <x v="4"/>
    <n v="30"/>
  </r>
  <r>
    <x v="4"/>
    <n v="10"/>
  </r>
  <r>
    <x v="1"/>
    <n v="30"/>
  </r>
  <r>
    <x v="1"/>
    <n v="120"/>
  </r>
  <r>
    <x v="1"/>
    <n v="15"/>
  </r>
  <r>
    <x v="4"/>
    <n v="10"/>
  </r>
  <r>
    <x v="4"/>
    <n v="20"/>
  </r>
  <r>
    <x v="5"/>
    <n v="10"/>
  </r>
  <r>
    <x v="5"/>
    <n v="10"/>
  </r>
  <r>
    <x v="1"/>
    <n v="20"/>
  </r>
  <r>
    <x v="1"/>
    <n v="90"/>
  </r>
  <r>
    <x v="1"/>
    <n v="15"/>
  </r>
  <r>
    <x v="1"/>
    <n v="30"/>
  </r>
  <r>
    <x v="3"/>
    <n v="30"/>
  </r>
  <r>
    <x v="4"/>
    <n v="10"/>
  </r>
  <r>
    <x v="1"/>
    <n v="60"/>
  </r>
  <r>
    <x v="1"/>
    <n v="60"/>
  </r>
  <r>
    <x v="1"/>
    <n v="15"/>
  </r>
  <r>
    <x v="4"/>
    <n v="60"/>
  </r>
  <r>
    <x v="5"/>
    <n v="15"/>
  </r>
  <r>
    <x v="4"/>
    <n v="25"/>
  </r>
  <r>
    <x v="4"/>
    <n v="90"/>
  </r>
  <r>
    <x v="1"/>
    <n v="120"/>
  </r>
  <r>
    <x v="1"/>
    <n v="90"/>
  </r>
  <r>
    <x v="4"/>
    <n v="30"/>
  </r>
  <r>
    <x v="4"/>
    <n v="60"/>
  </r>
  <r>
    <x v="1"/>
    <n v="30"/>
  </r>
  <r>
    <x v="1"/>
    <n v="45"/>
  </r>
  <r>
    <x v="1"/>
    <n v="25"/>
  </r>
  <r>
    <x v="1"/>
    <n v="60"/>
  </r>
  <r>
    <x v="2"/>
    <n v="30"/>
  </r>
  <r>
    <x v="3"/>
    <n v="5"/>
  </r>
  <r>
    <x v="4"/>
    <n v="20"/>
  </r>
  <r>
    <x v="6"/>
    <m/>
  </r>
  <r>
    <x v="5"/>
    <m/>
  </r>
  <r>
    <x v="1"/>
    <n v="10"/>
  </r>
  <r>
    <x v="1"/>
    <n v="45"/>
  </r>
  <r>
    <x v="1"/>
    <n v="60"/>
  </r>
  <r>
    <x v="7"/>
    <n v="90"/>
  </r>
  <r>
    <x v="4"/>
    <n v="30"/>
  </r>
  <r>
    <x v="4"/>
    <n v="10"/>
  </r>
  <r>
    <x v="1"/>
    <n v="10"/>
  </r>
  <r>
    <x v="1"/>
    <n v="10"/>
  </r>
  <r>
    <x v="1"/>
    <n v="45"/>
  </r>
  <r>
    <x v="4"/>
    <n v="90"/>
  </r>
  <r>
    <x v="1"/>
    <n v="120"/>
  </r>
  <r>
    <x v="1"/>
    <n v="40"/>
  </r>
  <r>
    <x v="7"/>
    <n v="30"/>
  </r>
  <r>
    <x v="4"/>
    <n v="10"/>
  </r>
  <r>
    <x v="4"/>
    <n v="30"/>
  </r>
  <r>
    <x v="1"/>
    <n v="60"/>
  </r>
  <r>
    <x v="3"/>
    <n v="45"/>
  </r>
  <r>
    <x v="4"/>
    <n v="60"/>
  </r>
  <r>
    <x v="1"/>
    <n v="20"/>
  </r>
  <r>
    <x v="1"/>
    <n v="45"/>
  </r>
  <r>
    <x v="4"/>
    <n v="10"/>
  </r>
  <r>
    <x v="4"/>
    <n v="90"/>
  </r>
  <r>
    <x v="4"/>
    <n v="30"/>
  </r>
  <r>
    <x v="5"/>
    <n v="15"/>
  </r>
  <r>
    <x v="1"/>
    <n v="120"/>
  </r>
  <r>
    <x v="1"/>
    <n v="60"/>
  </r>
  <r>
    <x v="4"/>
    <n v="30"/>
  </r>
  <r>
    <x v="4"/>
    <n v="10"/>
  </r>
  <r>
    <x v="1"/>
    <n v="90"/>
  </r>
  <r>
    <x v="1"/>
    <n v="10"/>
  </r>
  <r>
    <x v="1"/>
    <n v="55"/>
  </r>
  <r>
    <x v="4"/>
    <n v="30"/>
  </r>
  <r>
    <x v="1"/>
    <n v="30"/>
  </r>
  <r>
    <x v="1"/>
    <n v="45"/>
  </r>
  <r>
    <x v="3"/>
    <n v="90"/>
  </r>
  <r>
    <x v="5"/>
    <n v="30"/>
  </r>
  <r>
    <x v="4"/>
    <n v="20"/>
  </r>
  <r>
    <x v="1"/>
    <n v="30"/>
  </r>
  <r>
    <x v="1"/>
    <n v="120"/>
  </r>
  <r>
    <x v="7"/>
    <n v="60"/>
  </r>
  <r>
    <x v="4"/>
    <n v="45"/>
  </r>
  <r>
    <x v="4"/>
    <n v="60"/>
  </r>
  <r>
    <x v="1"/>
    <n v="60"/>
  </r>
  <r>
    <x v="1"/>
    <n v="15"/>
  </r>
  <r>
    <x v="1"/>
    <n v="60"/>
  </r>
  <r>
    <x v="4"/>
    <n v="10"/>
  </r>
  <r>
    <x v="1"/>
    <n v="20"/>
  </r>
  <r>
    <x v="1"/>
    <n v="15"/>
  </r>
  <r>
    <x v="4"/>
    <n v="90"/>
  </r>
  <r>
    <x v="1"/>
    <n v="60"/>
  </r>
  <r>
    <x v="4"/>
    <n v="10"/>
  </r>
  <r>
    <x v="1"/>
    <n v="30"/>
  </r>
  <r>
    <x v="1"/>
    <n v="45"/>
  </r>
  <r>
    <x v="1"/>
    <n v="150"/>
  </r>
  <r>
    <x v="4"/>
    <n v="30"/>
  </r>
  <r>
    <x v="1"/>
    <n v="10"/>
  </r>
  <r>
    <x v="1"/>
    <n v="120"/>
  </r>
  <r>
    <x v="4"/>
    <n v="45"/>
  </r>
  <r>
    <x v="1"/>
    <n v="15"/>
  </r>
  <r>
    <x v="1"/>
    <n v="90"/>
  </r>
  <r>
    <x v="2"/>
    <n v="10"/>
  </r>
  <r>
    <x v="4"/>
    <n v="60"/>
  </r>
  <r>
    <x v="1"/>
    <n v="25"/>
  </r>
  <r>
    <x v="1"/>
    <n v="90"/>
  </r>
  <r>
    <x v="1"/>
    <n v="90"/>
  </r>
  <r>
    <x v="3"/>
    <n v="15"/>
  </r>
  <r>
    <x v="4"/>
    <n v="60"/>
  </r>
  <r>
    <x v="1"/>
    <n v="60"/>
  </r>
  <r>
    <x v="1"/>
    <n v="90"/>
  </r>
  <r>
    <x v="4"/>
    <n v="30"/>
  </r>
  <r>
    <x v="1"/>
    <n v="30"/>
  </r>
  <r>
    <x v="1"/>
    <n v="60"/>
  </r>
  <r>
    <x v="1"/>
    <n v="120"/>
  </r>
  <r>
    <x v="4"/>
    <n v="15"/>
  </r>
  <r>
    <x v="5"/>
    <n v="10"/>
  </r>
  <r>
    <x v="1"/>
    <n v="30"/>
  </r>
  <r>
    <x v="1"/>
    <n v="60"/>
  </r>
  <r>
    <x v="1"/>
    <n v="60"/>
  </r>
  <r>
    <x v="4"/>
    <n v="10"/>
  </r>
  <r>
    <x v="1"/>
    <n v="60"/>
  </r>
  <r>
    <x v="1"/>
    <n v="60"/>
  </r>
  <r>
    <x v="1"/>
    <n v="20"/>
  </r>
  <r>
    <x v="1"/>
    <n v="60"/>
  </r>
  <r>
    <x v="3"/>
    <n v="15"/>
  </r>
  <r>
    <x v="4"/>
    <n v="10"/>
  </r>
  <r>
    <x v="4"/>
    <n v="10"/>
  </r>
  <r>
    <x v="1"/>
    <n v="180"/>
  </r>
  <r>
    <x v="4"/>
    <n v="90"/>
  </r>
  <r>
    <x v="1"/>
    <n v="60"/>
  </r>
  <r>
    <x v="1"/>
    <n v="120"/>
  </r>
  <r>
    <x v="4"/>
    <n v="30"/>
  </r>
  <r>
    <x v="1"/>
    <n v="10"/>
  </r>
  <r>
    <x v="1"/>
    <n v="60"/>
  </r>
  <r>
    <x v="1"/>
    <n v="30"/>
  </r>
  <r>
    <x v="4"/>
    <n v="15"/>
  </r>
  <r>
    <x v="4"/>
    <n v="180"/>
  </r>
  <r>
    <x v="4"/>
    <n v="30"/>
  </r>
  <r>
    <x v="7"/>
    <n v="30"/>
  </r>
  <r>
    <x v="1"/>
    <n v="40"/>
  </r>
  <r>
    <x v="1"/>
    <n v="60"/>
  </r>
  <r>
    <x v="1"/>
    <n v="10"/>
  </r>
  <r>
    <x v="1"/>
    <n v="90"/>
  </r>
  <r>
    <x v="4"/>
    <n v="60"/>
  </r>
  <r>
    <x v="1"/>
    <n v="10"/>
  </r>
  <r>
    <x v="1"/>
    <n v="85"/>
  </r>
  <r>
    <x v="1"/>
    <n v="45"/>
  </r>
  <r>
    <x v="1"/>
    <n v="30"/>
  </r>
  <r>
    <x v="4"/>
    <n v="10"/>
  </r>
  <r>
    <x v="4"/>
    <n v="60"/>
  </r>
  <r>
    <x v="1"/>
    <n v="15"/>
  </r>
  <r>
    <x v="1"/>
    <n v="60"/>
  </r>
  <r>
    <x v="1"/>
    <n v="60"/>
  </r>
  <r>
    <x v="4"/>
    <n v="60"/>
  </r>
  <r>
    <x v="4"/>
    <n v="60"/>
  </r>
  <r>
    <x v="1"/>
    <n v="90"/>
  </r>
  <r>
    <x v="1"/>
    <n v="45"/>
  </r>
  <r>
    <x v="1"/>
    <n v="15"/>
  </r>
  <r>
    <x v="4"/>
    <n v="60"/>
  </r>
  <r>
    <x v="1"/>
    <n v="45"/>
  </r>
  <r>
    <x v="1"/>
    <n v="90"/>
  </r>
  <r>
    <x v="1"/>
    <n v="75"/>
  </r>
  <r>
    <x v="4"/>
    <n v="10"/>
  </r>
  <r>
    <x v="4"/>
    <n v="10"/>
  </r>
  <r>
    <x v="5"/>
    <n v="10"/>
  </r>
  <r>
    <x v="1"/>
    <n v="90"/>
  </r>
  <r>
    <x v="1"/>
    <n v="60"/>
  </r>
  <r>
    <x v="1"/>
    <n v="60"/>
  </r>
  <r>
    <x v="7"/>
    <n v="50"/>
  </r>
  <r>
    <x v="4"/>
    <n v="10"/>
  </r>
  <r>
    <x v="1"/>
    <n v="90"/>
  </r>
  <r>
    <x v="1"/>
    <n v="45"/>
  </r>
  <r>
    <x v="1"/>
    <n v="60"/>
  </r>
  <r>
    <x v="2"/>
    <n v="10"/>
  </r>
  <r>
    <x v="1"/>
    <n v="90"/>
  </r>
  <r>
    <x v="1"/>
    <n v="60"/>
  </r>
  <r>
    <x v="4"/>
    <n v="60"/>
  </r>
  <r>
    <x v="1"/>
    <n v="15"/>
  </r>
  <r>
    <x v="1"/>
    <n v="90"/>
  </r>
  <r>
    <x v="2"/>
    <n v="15"/>
  </r>
  <r>
    <x v="4"/>
    <n v="60"/>
  </r>
  <r>
    <x v="1"/>
    <n v="30"/>
  </r>
  <r>
    <x v="1"/>
    <n v="10"/>
  </r>
  <r>
    <x v="1"/>
    <n v="90"/>
  </r>
  <r>
    <x v="3"/>
    <n v="15"/>
  </r>
  <r>
    <x v="4"/>
    <n v="60"/>
  </r>
  <r>
    <x v="5"/>
    <n v="30"/>
  </r>
  <r>
    <x v="1"/>
    <n v="30"/>
  </r>
  <r>
    <x v="1"/>
    <n v="240"/>
  </r>
  <r>
    <x v="4"/>
    <n v="10"/>
  </r>
  <r>
    <x v="4"/>
    <n v="10"/>
  </r>
  <r>
    <x v="1"/>
    <n v="30"/>
  </r>
  <r>
    <x v="1"/>
    <n v="90"/>
  </r>
  <r>
    <x v="1"/>
    <n v="120"/>
  </r>
  <r>
    <x v="4"/>
    <n v="15"/>
  </r>
  <r>
    <x v="4"/>
    <n v="30"/>
  </r>
  <r>
    <x v="1"/>
    <n v="15"/>
  </r>
  <r>
    <x v="1"/>
    <n v="120"/>
  </r>
  <r>
    <x v="4"/>
    <n v="60"/>
  </r>
  <r>
    <x v="1"/>
    <n v="20"/>
  </r>
  <r>
    <x v="1"/>
    <n v="150"/>
  </r>
  <r>
    <x v="1"/>
    <n v="90"/>
  </r>
  <r>
    <x v="4"/>
    <n v="10"/>
  </r>
  <r>
    <x v="4"/>
    <n v="90"/>
  </r>
  <r>
    <x v="4"/>
    <n v="10"/>
  </r>
  <r>
    <x v="1"/>
    <n v="120"/>
  </r>
  <r>
    <x v="1"/>
    <n v="45"/>
  </r>
  <r>
    <x v="1"/>
    <n v="120"/>
  </r>
  <r>
    <x v="2"/>
    <n v="60"/>
  </r>
  <r>
    <x v="4"/>
    <n v="10"/>
  </r>
  <r>
    <x v="6"/>
    <m/>
  </r>
  <r>
    <x v="6"/>
    <m/>
  </r>
  <r>
    <x v="6"/>
    <m/>
  </r>
  <r>
    <x v="6"/>
    <m/>
  </r>
  <r>
    <x v="6"/>
    <m/>
  </r>
  <r>
    <x v="1"/>
    <n v="45"/>
  </r>
  <r>
    <x v="1"/>
    <n v="90"/>
  </r>
  <r>
    <x v="1"/>
    <n v="30"/>
  </r>
  <r>
    <x v="8"/>
    <n v="10"/>
  </r>
  <r>
    <x v="4"/>
    <n v="10"/>
  </r>
  <r>
    <x v="7"/>
    <n v="30"/>
  </r>
  <r>
    <x v="1"/>
    <n v="90"/>
  </r>
  <r>
    <x v="1"/>
    <n v="120"/>
  </r>
  <r>
    <x v="4"/>
    <n v="30"/>
  </r>
  <r>
    <x v="4"/>
    <n v="30"/>
  </r>
  <r>
    <x v="1"/>
    <n v="60"/>
  </r>
  <r>
    <x v="1"/>
    <n v="90"/>
  </r>
  <r>
    <x v="1"/>
    <n v="30"/>
  </r>
  <r>
    <x v="4"/>
    <n v="30"/>
  </r>
  <r>
    <x v="1"/>
    <n v="10"/>
  </r>
  <r>
    <x v="1"/>
    <n v="60"/>
  </r>
  <r>
    <x v="1"/>
    <n v="60"/>
  </r>
  <r>
    <x v="4"/>
    <n v="30"/>
  </r>
  <r>
    <x v="4"/>
    <n v="60"/>
  </r>
  <r>
    <x v="1"/>
    <n v="45"/>
  </r>
  <r>
    <x v="1"/>
    <n v="90"/>
  </r>
  <r>
    <x v="8"/>
    <n v="30"/>
  </r>
  <r>
    <x v="4"/>
    <n v="30"/>
  </r>
  <r>
    <x v="1"/>
    <n v="10"/>
  </r>
  <r>
    <x v="1"/>
    <n v="90"/>
  </r>
  <r>
    <x v="4"/>
    <n v="30"/>
  </r>
  <r>
    <x v="4"/>
    <n v="60"/>
  </r>
  <r>
    <x v="1"/>
    <n v="15"/>
  </r>
  <r>
    <x v="1"/>
    <n v="30"/>
  </r>
  <r>
    <x v="1"/>
    <n v="60"/>
  </r>
  <r>
    <x v="1"/>
    <n v="10"/>
  </r>
  <r>
    <x v="2"/>
    <n v="10"/>
  </r>
  <r>
    <x v="4"/>
    <n v="90"/>
  </r>
  <r>
    <x v="1"/>
    <n v="90"/>
  </r>
  <r>
    <x v="1"/>
    <n v="15"/>
  </r>
  <r>
    <x v="1"/>
    <n v="15"/>
  </r>
  <r>
    <x v="5"/>
    <n v="10"/>
  </r>
  <r>
    <x v="4"/>
    <n v="10"/>
  </r>
  <r>
    <x v="1"/>
    <n v="45"/>
  </r>
  <r>
    <x v="1"/>
    <n v="60"/>
  </r>
  <r>
    <x v="1"/>
    <n v="60"/>
  </r>
  <r>
    <x v="3"/>
    <n v="10"/>
  </r>
  <r>
    <x v="4"/>
    <n v="10"/>
  </r>
  <r>
    <x v="1"/>
    <n v="30"/>
  </r>
  <r>
    <x v="1"/>
    <n v="10"/>
  </r>
  <r>
    <x v="2"/>
    <n v="120"/>
  </r>
  <r>
    <x v="5"/>
    <n v="30"/>
  </r>
  <r>
    <x v="7"/>
    <n v="30"/>
  </r>
  <r>
    <x v="4"/>
    <n v="10"/>
  </r>
  <r>
    <x v="1"/>
    <n v="20"/>
  </r>
  <r>
    <x v="1"/>
    <n v="60"/>
  </r>
  <r>
    <x v="1"/>
    <n v="90"/>
  </r>
  <r>
    <x v="4"/>
    <n v="30"/>
  </r>
  <r>
    <x v="1"/>
    <n v="15"/>
  </r>
  <r>
    <x v="1"/>
    <n v="120"/>
  </r>
  <r>
    <x v="1"/>
    <n v="10"/>
  </r>
  <r>
    <x v="4"/>
    <n v="10"/>
  </r>
  <r>
    <x v="1"/>
    <n v="60"/>
  </r>
  <r>
    <x v="1"/>
    <n v="60"/>
  </r>
  <r>
    <x v="1"/>
    <n v="30"/>
  </r>
  <r>
    <x v="4"/>
    <n v="45"/>
  </r>
  <r>
    <x v="1"/>
    <n v="15"/>
  </r>
  <r>
    <x v="1"/>
    <n v="30"/>
  </r>
  <r>
    <x v="1"/>
    <n v="60"/>
  </r>
  <r>
    <x v="4"/>
    <n v="60"/>
  </r>
  <r>
    <x v="1"/>
    <n v="120"/>
  </r>
  <r>
    <x v="1"/>
    <n v="60"/>
  </r>
  <r>
    <x v="2"/>
    <n v="15"/>
  </r>
  <r>
    <x v="1"/>
    <n v="30"/>
  </r>
  <r>
    <x v="1"/>
    <n v="30"/>
  </r>
  <r>
    <x v="1"/>
    <n v="20"/>
  </r>
  <r>
    <x v="1"/>
    <n v="10"/>
  </r>
  <r>
    <x v="4"/>
    <n v="60"/>
  </r>
  <r>
    <x v="1"/>
    <n v="30"/>
  </r>
  <r>
    <x v="6"/>
    <m/>
  </r>
  <r>
    <x v="6"/>
    <m/>
  </r>
  <r>
    <x v="6"/>
    <m/>
  </r>
  <r>
    <x v="6"/>
    <m/>
  </r>
  <r>
    <x v="6"/>
    <m/>
  </r>
  <r>
    <x v="6"/>
    <m/>
  </r>
  <r>
    <x v="6"/>
    <m/>
  </r>
  <r>
    <x v="6"/>
    <m/>
  </r>
  <r>
    <x v="1"/>
    <n v="90"/>
  </r>
  <r>
    <x v="1"/>
    <n v="120"/>
  </r>
  <r>
    <x v="2"/>
    <n v="10"/>
  </r>
  <r>
    <x v="2"/>
    <n v="60"/>
  </r>
  <r>
    <x v="4"/>
    <n v="60"/>
  </r>
  <r>
    <x v="4"/>
    <n v="10"/>
  </r>
  <r>
    <x v="1"/>
    <n v="60"/>
  </r>
  <r>
    <x v="1"/>
    <n v="30"/>
  </r>
  <r>
    <x v="1"/>
    <n v="60"/>
  </r>
  <r>
    <x v="2"/>
    <n v="45"/>
  </r>
  <r>
    <x v="4"/>
    <n v="90"/>
  </r>
  <r>
    <x v="4"/>
    <n v="10"/>
  </r>
  <r>
    <x v="1"/>
    <n v="15"/>
  </r>
  <r>
    <x v="1"/>
    <n v="30"/>
  </r>
  <r>
    <x v="3"/>
    <n v="20"/>
  </r>
  <r>
    <x v="4"/>
    <n v="60"/>
  </r>
  <r>
    <x v="4"/>
    <n v="10"/>
  </r>
  <r>
    <x v="1"/>
    <n v="10"/>
  </r>
  <r>
    <x v="1"/>
    <n v="10"/>
  </r>
  <r>
    <x v="1"/>
    <n v="75"/>
  </r>
  <r>
    <x v="3"/>
    <n v="10"/>
  </r>
  <r>
    <x v="3"/>
    <n v="120"/>
  </r>
  <r>
    <x v="4"/>
    <n v="30"/>
  </r>
  <r>
    <x v="1"/>
    <n v="90"/>
  </r>
  <r>
    <x v="1"/>
    <n v="45"/>
  </r>
  <r>
    <x v="1"/>
    <n v="60"/>
  </r>
  <r>
    <x v="8"/>
    <n v="10"/>
  </r>
  <r>
    <x v="4"/>
    <n v="15"/>
  </r>
  <r>
    <x v="4"/>
    <n v="120"/>
  </r>
  <r>
    <x v="1"/>
    <n v="90"/>
  </r>
  <r>
    <x v="1"/>
    <n v="150"/>
  </r>
  <r>
    <x v="4"/>
    <n v="60"/>
  </r>
  <r>
    <x v="4"/>
    <n v="10"/>
  </r>
  <r>
    <x v="1"/>
    <n v="30"/>
  </r>
  <r>
    <x v="6"/>
    <m/>
  </r>
  <r>
    <x v="1"/>
    <n v="20"/>
  </r>
  <r>
    <x v="1"/>
    <n v="20"/>
  </r>
  <r>
    <x v="1"/>
    <n v="180"/>
  </r>
  <r>
    <x v="3"/>
    <n v="30"/>
  </r>
  <r>
    <x v="4"/>
    <n v="10"/>
  </r>
  <r>
    <x v="4"/>
    <n v="60"/>
  </r>
  <r>
    <x v="1"/>
    <n v="90"/>
  </r>
  <r>
    <x v="1"/>
    <n v="75"/>
  </r>
  <r>
    <x v="1"/>
    <n v="30"/>
  </r>
  <r>
    <x v="1"/>
    <n v="45"/>
  </r>
  <r>
    <x v="5"/>
    <n v="10"/>
  </r>
  <r>
    <x v="4"/>
    <n v="15"/>
  </r>
  <r>
    <x v="4"/>
    <n v="60"/>
  </r>
  <r>
    <x v="4"/>
    <n v="20"/>
  </r>
  <r>
    <x v="1"/>
    <n v="10"/>
  </r>
  <r>
    <x v="2"/>
    <n v="10"/>
  </r>
  <r>
    <x v="8"/>
    <n v="60"/>
  </r>
  <r>
    <x v="7"/>
    <n v="10"/>
  </r>
  <r>
    <x v="4"/>
    <n v="60"/>
  </r>
  <r>
    <x v="8"/>
    <n v="60"/>
  </r>
  <r>
    <x v="1"/>
    <n v="45"/>
  </r>
  <r>
    <x v="1"/>
    <n v="10"/>
  </r>
  <r>
    <x v="4"/>
    <n v="90"/>
  </r>
  <r>
    <x v="1"/>
    <n v="75"/>
  </r>
  <r>
    <x v="1"/>
    <n v="60"/>
  </r>
  <r>
    <x v="2"/>
    <n v="30"/>
  </r>
  <r>
    <x v="3"/>
    <n v="30"/>
  </r>
  <r>
    <x v="3"/>
    <n v="30"/>
  </r>
  <r>
    <x v="5"/>
    <n v="10"/>
  </r>
  <r>
    <x v="4"/>
    <n v="30"/>
  </r>
  <r>
    <x v="1"/>
    <n v="15"/>
  </r>
  <r>
    <x v="1"/>
    <n v="70"/>
  </r>
  <r>
    <x v="1"/>
    <n v="60"/>
  </r>
  <r>
    <x v="4"/>
    <n v="15"/>
  </r>
  <r>
    <x v="1"/>
    <n v="10"/>
  </r>
  <r>
    <x v="1"/>
    <n v="60"/>
  </r>
  <r>
    <x v="4"/>
    <n v="10"/>
  </r>
  <r>
    <x v="1"/>
    <n v="15"/>
  </r>
  <r>
    <x v="1"/>
    <n v="15"/>
  </r>
  <r>
    <x v="1"/>
    <n v="60"/>
  </r>
  <r>
    <x v="4"/>
    <n v="10"/>
  </r>
  <r>
    <x v="7"/>
    <n v="30"/>
  </r>
  <r>
    <x v="6"/>
    <m/>
  </r>
  <r>
    <x v="6"/>
    <m/>
  </r>
  <r>
    <x v="6"/>
    <m/>
  </r>
  <r>
    <x v="6"/>
    <m/>
  </r>
  <r>
    <x v="6"/>
    <m/>
  </r>
  <r>
    <x v="1"/>
    <n v="50"/>
  </r>
  <r>
    <x v="4"/>
    <n v="60"/>
  </r>
  <r>
    <x v="4"/>
    <n v="105"/>
  </r>
  <r>
    <x v="4"/>
    <n v="90"/>
  </r>
  <r>
    <x v="1"/>
    <n v="60"/>
  </r>
  <r>
    <x v="1"/>
    <n v="90"/>
  </r>
  <r>
    <x v="4"/>
    <n v="10"/>
  </r>
  <r>
    <x v="1"/>
    <n v="30"/>
  </r>
  <r>
    <x v="1"/>
    <n v="60"/>
  </r>
  <r>
    <x v="2"/>
    <n v="10"/>
  </r>
  <r>
    <x v="4"/>
    <n v="60"/>
  </r>
  <r>
    <x v="1"/>
    <n v="10"/>
  </r>
  <r>
    <x v="1"/>
    <n v="60"/>
  </r>
  <r>
    <x v="1"/>
    <n v="10"/>
  </r>
  <r>
    <x v="8"/>
    <n v="15"/>
  </r>
  <r>
    <x v="4"/>
    <n v="30"/>
  </r>
  <r>
    <x v="1"/>
    <n v="100"/>
  </r>
  <r>
    <x v="1"/>
    <n v="15"/>
  </r>
  <r>
    <x v="3"/>
    <n v="120"/>
  </r>
  <r>
    <x v="4"/>
    <n v="15"/>
  </r>
  <r>
    <x v="4"/>
    <n v="90"/>
  </r>
  <r>
    <x v="1"/>
    <n v="15"/>
  </r>
  <r>
    <x v="1"/>
    <n v="20"/>
  </r>
  <r>
    <x v="8"/>
    <n v="45"/>
  </r>
  <r>
    <x v="4"/>
    <n v="10"/>
  </r>
  <r>
    <x v="0"/>
    <n v="15"/>
  </r>
  <r>
    <x v="0"/>
    <n v="10"/>
  </r>
  <r>
    <x v="0"/>
    <n v="10"/>
  </r>
  <r>
    <x v="1"/>
    <n v="90"/>
  </r>
  <r>
    <x v="1"/>
    <n v="10"/>
  </r>
  <r>
    <x v="2"/>
    <n v="10"/>
  </r>
  <r>
    <x v="4"/>
    <n v="60"/>
  </r>
  <r>
    <x v="4"/>
    <n v="60"/>
  </r>
  <r>
    <x v="1"/>
    <n v="60"/>
  </r>
  <r>
    <x v="1"/>
    <n v="10"/>
  </r>
  <r>
    <x v="3"/>
    <n v="90"/>
  </r>
  <r>
    <x v="7"/>
    <n v="15"/>
  </r>
  <r>
    <x v="4"/>
    <n v="60"/>
  </r>
  <r>
    <x v="0"/>
    <n v="10"/>
  </r>
  <r>
    <x v="1"/>
    <n v="90"/>
  </r>
  <r>
    <x v="1"/>
    <n v="10"/>
  </r>
  <r>
    <x v="3"/>
    <n v="60"/>
  </r>
  <r>
    <x v="4"/>
    <n v="45"/>
  </r>
  <r>
    <x v="1"/>
    <n v="60"/>
  </r>
  <r>
    <x v="1"/>
    <n v="60"/>
  </r>
  <r>
    <x v="4"/>
    <n v="10"/>
  </r>
  <r>
    <x v="1"/>
    <n v="120"/>
  </r>
  <r>
    <x v="1"/>
    <n v="10"/>
  </r>
  <r>
    <x v="1"/>
    <n v="60"/>
  </r>
  <r>
    <x v="0"/>
    <n v="10"/>
  </r>
  <r>
    <x v="1"/>
    <n v="60"/>
  </r>
  <r>
    <x v="1"/>
    <n v="90"/>
  </r>
  <r>
    <x v="1"/>
    <n v="165"/>
  </r>
  <r>
    <x v="4"/>
    <n v="10"/>
  </r>
  <r>
    <x v="0"/>
    <n v="10"/>
  </r>
  <r>
    <x v="1"/>
    <n v="150"/>
  </r>
  <r>
    <x v="1"/>
    <n v="15"/>
  </r>
  <r>
    <x v="2"/>
    <n v="120"/>
  </r>
  <r>
    <x v="4"/>
    <n v="15"/>
  </r>
  <r>
    <x v="0"/>
    <n v="10"/>
  </r>
  <r>
    <x v="0"/>
    <n v="10"/>
  </r>
  <r>
    <x v="1"/>
    <n v="10"/>
  </r>
  <r>
    <x v="1"/>
    <n v="180"/>
  </r>
  <r>
    <x v="4"/>
    <n v="60"/>
  </r>
  <r>
    <x v="1"/>
    <n v="15"/>
  </r>
  <r>
    <x v="1"/>
    <n v="15"/>
  </r>
  <r>
    <x v="1"/>
    <n v="90"/>
  </r>
  <r>
    <x v="4"/>
    <n v="30"/>
  </r>
  <r>
    <x v="0"/>
    <n v="15"/>
  </r>
  <r>
    <x v="1"/>
    <n v="70"/>
  </r>
  <r>
    <x v="5"/>
    <n v="60"/>
  </r>
  <r>
    <x v="2"/>
    <n v="45"/>
  </r>
  <r>
    <x v="3"/>
    <n v="75"/>
  </r>
  <r>
    <x v="5"/>
    <n v="5"/>
  </r>
  <r>
    <x v="4"/>
    <n v="60"/>
  </r>
  <r>
    <x v="4"/>
    <n v="20"/>
  </r>
  <r>
    <x v="1"/>
    <n v="60"/>
  </r>
  <r>
    <x v="1"/>
    <n v="60"/>
  </r>
  <r>
    <x v="1"/>
    <n v="10"/>
  </r>
  <r>
    <x v="4"/>
    <n v="15"/>
  </r>
  <r>
    <x v="0"/>
    <n v="20"/>
  </r>
  <r>
    <x v="1"/>
    <n v="30"/>
  </r>
  <r>
    <x v="1"/>
    <n v="10"/>
  </r>
  <r>
    <x v="1"/>
    <n v="15"/>
  </r>
  <r>
    <x v="2"/>
    <n v="60"/>
  </r>
  <r>
    <x v="4"/>
    <n v="60"/>
  </r>
  <r>
    <x v="0"/>
    <n v="15"/>
  </r>
  <r>
    <x v="0"/>
    <n v="15"/>
  </r>
  <r>
    <x v="6"/>
    <m/>
  </r>
  <r>
    <x v="6"/>
    <m/>
  </r>
  <r>
    <x v="6"/>
    <m/>
  </r>
  <r>
    <x v="0"/>
    <n v="30"/>
  </r>
  <r>
    <x v="1"/>
    <n v="60"/>
  </r>
  <r>
    <x v="1"/>
    <n v="90"/>
  </r>
  <r>
    <x v="4"/>
    <n v="30"/>
  </r>
  <r>
    <x v="0"/>
    <n v="10"/>
  </r>
  <r>
    <x v="6"/>
    <m/>
  </r>
  <r>
    <x v="1"/>
    <n v="10"/>
  </r>
  <r>
    <x v="1"/>
    <n v="60"/>
  </r>
  <r>
    <x v="1"/>
    <n v="90"/>
  </r>
  <r>
    <x v="1"/>
    <n v="60"/>
  </r>
  <r>
    <x v="8"/>
    <n v="60"/>
  </r>
  <r>
    <x v="4"/>
    <n v="30"/>
  </r>
  <r>
    <x v="5"/>
    <m/>
  </r>
  <r>
    <x v="0"/>
    <n v="30"/>
  </r>
  <r>
    <x v="1"/>
    <n v="10"/>
  </r>
  <r>
    <x v="1"/>
    <n v="10"/>
  </r>
  <r>
    <x v="4"/>
    <n v="10"/>
  </r>
  <r>
    <x v="4"/>
    <n v="10"/>
  </r>
  <r>
    <x v="0"/>
    <n v="10"/>
  </r>
  <r>
    <x v="0"/>
    <n v="30"/>
  </r>
  <r>
    <x v="1"/>
    <n v="120"/>
  </r>
  <r>
    <x v="1"/>
    <n v="120"/>
  </r>
  <r>
    <x v="1"/>
    <n v="120"/>
  </r>
  <r>
    <x v="2"/>
    <n v="45"/>
  </r>
  <r>
    <x v="3"/>
    <n v="10"/>
  </r>
  <r>
    <x v="6"/>
    <m/>
  </r>
  <r>
    <x v="6"/>
    <m/>
  </r>
  <r>
    <x v="6"/>
    <m/>
  </r>
  <r>
    <x v="6"/>
    <m/>
  </r>
  <r>
    <x v="6"/>
    <m/>
  </r>
  <r>
    <x v="0"/>
    <n v="10"/>
  </r>
  <r>
    <x v="1"/>
    <n v="10"/>
  </r>
  <r>
    <x v="1"/>
    <n v="45"/>
  </r>
  <r>
    <x v="2"/>
    <n v="120"/>
  </r>
  <r>
    <x v="7"/>
    <n v="5"/>
  </r>
  <r>
    <x v="4"/>
    <n v="20"/>
  </r>
  <r>
    <x v="4"/>
    <n v="10"/>
  </r>
  <r>
    <x v="0"/>
    <n v="30"/>
  </r>
  <r>
    <x v="1"/>
    <n v="30"/>
  </r>
  <r>
    <x v="1"/>
    <n v="90"/>
  </r>
  <r>
    <x v="1"/>
    <n v="10"/>
  </r>
  <r>
    <x v="4"/>
    <n v="60"/>
  </r>
  <r>
    <x v="0"/>
    <n v="30"/>
  </r>
  <r>
    <x v="1"/>
    <n v="10"/>
  </r>
  <r>
    <x v="1"/>
    <n v="60"/>
  </r>
  <r>
    <x v="1"/>
    <n v="60"/>
  </r>
  <r>
    <x v="4"/>
    <n v="10"/>
  </r>
  <r>
    <x v="1"/>
    <n v="45"/>
  </r>
  <r>
    <x v="1"/>
    <n v="60"/>
  </r>
  <r>
    <x v="1"/>
    <n v="30"/>
  </r>
  <r>
    <x v="5"/>
    <n v="10"/>
  </r>
  <r>
    <x v="5"/>
    <m/>
  </r>
  <r>
    <x v="4"/>
    <n v="10"/>
  </r>
  <r>
    <x v="6"/>
    <m/>
  </r>
  <r>
    <x v="6"/>
    <m/>
  </r>
  <r>
    <x v="6"/>
    <m/>
  </r>
  <r>
    <x v="5"/>
    <m/>
  </r>
  <r>
    <x v="5"/>
    <m/>
  </r>
  <r>
    <x v="5"/>
    <n v="10"/>
  </r>
  <r>
    <x v="6"/>
    <m/>
  </r>
  <r>
    <x v="0"/>
    <n v="30"/>
  </r>
  <r>
    <x v="1"/>
    <n v="60"/>
  </r>
  <r>
    <x v="1"/>
    <n v="60"/>
  </r>
  <r>
    <x v="1"/>
    <n v="10"/>
  </r>
  <r>
    <x v="7"/>
    <n v="30"/>
  </r>
  <r>
    <x v="7"/>
    <n v="30"/>
  </r>
  <r>
    <x v="4"/>
    <n v="10"/>
  </r>
  <r>
    <x v="0"/>
    <n v="10"/>
  </r>
  <r>
    <x v="0"/>
    <n v="10"/>
  </r>
  <r>
    <x v="0"/>
    <n v="15"/>
  </r>
  <r>
    <x v="1"/>
    <n v="15"/>
  </r>
  <r>
    <x v="1"/>
    <n v="60"/>
  </r>
  <r>
    <x v="1"/>
    <n v="45"/>
  </r>
  <r>
    <x v="3"/>
    <n v="10"/>
  </r>
  <r>
    <x v="4"/>
    <n v="30"/>
  </r>
  <r>
    <x v="0"/>
    <n v="30"/>
  </r>
  <r>
    <x v="0"/>
    <n v="10"/>
  </r>
  <r>
    <x v="1"/>
    <n v="60"/>
  </r>
  <r>
    <x v="1"/>
    <n v="90"/>
  </r>
  <r>
    <x v="3"/>
    <n v="30"/>
  </r>
  <r>
    <x v="4"/>
    <n v="60"/>
  </r>
  <r>
    <x v="1"/>
    <n v="45"/>
  </r>
  <r>
    <x v="1"/>
    <n v="60"/>
  </r>
  <r>
    <x v="3"/>
    <n v="45"/>
  </r>
  <r>
    <x v="4"/>
    <n v="30"/>
  </r>
  <r>
    <x v="0"/>
    <n v="20"/>
  </r>
  <r>
    <x v="1"/>
    <n v="10"/>
  </r>
  <r>
    <x v="1"/>
    <n v="60"/>
  </r>
  <r>
    <x v="4"/>
    <n v="10"/>
  </r>
  <r>
    <x v="0"/>
    <n v="20"/>
  </r>
  <r>
    <x v="0"/>
    <n v="20"/>
  </r>
  <r>
    <x v="1"/>
    <n v="15"/>
  </r>
  <r>
    <x v="1"/>
    <n v="10"/>
  </r>
  <r>
    <x v="1"/>
    <n v="90"/>
  </r>
  <r>
    <x v="3"/>
    <n v="45"/>
  </r>
  <r>
    <x v="0"/>
    <n v="10"/>
  </r>
  <r>
    <x v="1"/>
    <n v="60"/>
  </r>
  <r>
    <x v="1"/>
    <n v="60"/>
  </r>
  <r>
    <x v="4"/>
    <n v="10"/>
  </r>
  <r>
    <x v="0"/>
    <n v="30"/>
  </r>
  <r>
    <x v="1"/>
    <n v="60"/>
  </r>
  <r>
    <x v="1"/>
    <n v="20"/>
  </r>
  <r>
    <x v="1"/>
    <n v="10"/>
  </r>
  <r>
    <x v="1"/>
    <n v="60"/>
  </r>
  <r>
    <x v="5"/>
    <n v="10"/>
  </r>
  <r>
    <x v="4"/>
    <n v="5"/>
  </r>
  <r>
    <x v="0"/>
    <n v="5"/>
  </r>
  <r>
    <x v="1"/>
    <n v="5"/>
  </r>
  <r>
    <x v="1"/>
    <n v="5"/>
  </r>
  <r>
    <x v="1"/>
    <n v="5"/>
  </r>
  <r>
    <x v="5"/>
    <n v="5"/>
  </r>
  <r>
    <x v="4"/>
    <n v="5"/>
  </r>
  <r>
    <x v="0"/>
    <n v="20"/>
  </r>
  <r>
    <x v="1"/>
    <n v="120"/>
  </r>
  <r>
    <x v="1"/>
    <n v="45"/>
  </r>
  <r>
    <x v="4"/>
    <n v="10"/>
  </r>
  <r>
    <x v="0"/>
    <n v="10"/>
  </r>
  <r>
    <x v="0"/>
    <n v="15"/>
  </r>
  <r>
    <x v="1"/>
    <n v="75"/>
  </r>
  <r>
    <x v="1"/>
    <n v="60"/>
  </r>
  <r>
    <x v="1"/>
    <n v="60"/>
  </r>
  <r>
    <x v="4"/>
    <n v="10"/>
  </r>
  <r>
    <x v="4"/>
    <n v="90"/>
  </r>
  <r>
    <x v="1"/>
    <n v="5"/>
  </r>
  <r>
    <x v="1"/>
    <n v="5"/>
  </r>
  <r>
    <x v="3"/>
    <n v="5"/>
  </r>
  <r>
    <x v="4"/>
    <n v="5"/>
  </r>
  <r>
    <x v="6"/>
    <m/>
  </r>
  <r>
    <x v="6"/>
    <m/>
  </r>
  <r>
    <x v="6"/>
    <m/>
  </r>
  <r>
    <x v="6"/>
    <m/>
  </r>
  <r>
    <x v="6"/>
    <m/>
  </r>
  <r>
    <x v="6"/>
    <m/>
  </r>
  <r>
    <x v="1"/>
    <n v="3"/>
  </r>
  <r>
    <x v="1"/>
    <n v="46"/>
  </r>
  <r>
    <x v="1"/>
    <n v="30"/>
  </r>
  <r>
    <x v="1"/>
    <n v="120"/>
  </r>
  <r>
    <x v="4"/>
    <n v="25"/>
  </r>
  <r>
    <x v="4"/>
    <n v="1"/>
  </r>
  <r>
    <x v="0"/>
    <n v="5"/>
  </r>
  <r>
    <x v="1"/>
    <n v="5"/>
  </r>
  <r>
    <x v="1"/>
    <n v="5"/>
  </r>
  <r>
    <x v="5"/>
    <n v="5"/>
  </r>
  <r>
    <x v="4"/>
    <n v="5"/>
  </r>
  <r>
    <x v="4"/>
    <n v="5"/>
  </r>
  <r>
    <x v="4"/>
    <n v="5"/>
  </r>
  <r>
    <x v="0"/>
    <n v="5"/>
  </r>
  <r>
    <x v="1"/>
    <n v="5"/>
  </r>
  <r>
    <x v="4"/>
    <n v="5"/>
  </r>
  <r>
    <x v="0"/>
    <n v="5"/>
  </r>
  <r>
    <x v="0"/>
    <n v="5"/>
  </r>
  <r>
    <x v="0"/>
    <n v="5"/>
  </r>
  <r>
    <x v="1"/>
    <n v="5"/>
  </r>
  <r>
    <x v="5"/>
    <n v="5"/>
  </r>
  <r>
    <x v="4"/>
    <n v="5"/>
  </r>
  <r>
    <x v="7"/>
    <n v="10"/>
  </r>
  <r>
    <x v="0"/>
    <n v="5"/>
  </r>
  <r>
    <x v="0"/>
    <n v="5"/>
  </r>
  <r>
    <x v="0"/>
    <n v="5"/>
  </r>
  <r>
    <x v="0"/>
    <n v="5"/>
  </r>
  <r>
    <x v="0"/>
    <n v="5"/>
  </r>
  <r>
    <x v="0"/>
    <n v="5"/>
  </r>
  <r>
    <x v="5"/>
    <n v="30"/>
  </r>
  <r>
    <x v="1"/>
    <n v="55"/>
  </r>
  <r>
    <x v="1"/>
    <n v="45"/>
  </r>
  <r>
    <x v="3"/>
    <n v="10"/>
  </r>
  <r>
    <x v="0"/>
    <n v="10"/>
  </r>
  <r>
    <x v="0"/>
    <n v="55"/>
  </r>
  <r>
    <x v="1"/>
    <n v="46"/>
  </r>
  <r>
    <x v="1"/>
    <n v="60"/>
  </r>
  <r>
    <x v="1"/>
    <n v="65"/>
  </r>
  <r>
    <x v="3"/>
    <n v="3"/>
  </r>
  <r>
    <x v="0"/>
    <n v="10"/>
  </r>
  <r>
    <x v="1"/>
    <n v="10"/>
  </r>
  <r>
    <x v="1"/>
    <n v="71"/>
  </r>
  <r>
    <x v="1"/>
    <n v="15"/>
  </r>
  <r>
    <x v="4"/>
    <n v="10"/>
  </r>
  <r>
    <x v="4"/>
    <n v="10"/>
  </r>
  <r>
    <x v="1"/>
    <n v="10"/>
  </r>
  <r>
    <x v="1"/>
    <n v="24"/>
  </r>
  <r>
    <x v="1"/>
    <n v="30"/>
  </r>
  <r>
    <x v="1"/>
    <n v="140"/>
  </r>
  <r>
    <x v="4"/>
    <n v="10"/>
  </r>
  <r>
    <x v="4"/>
    <n v="60"/>
  </r>
  <r>
    <x v="0"/>
    <n v="30"/>
  </r>
  <r>
    <x v="5"/>
    <n v="25"/>
  </r>
  <r>
    <x v="0"/>
    <n v="10"/>
  </r>
  <r>
    <x v="1"/>
    <n v="10"/>
  </r>
  <r>
    <x v="1"/>
    <n v="30"/>
  </r>
  <r>
    <x v="1"/>
    <n v="195"/>
  </r>
  <r>
    <x v="4"/>
    <n v="10"/>
  </r>
  <r>
    <x v="4"/>
    <n v="10"/>
  </r>
  <r>
    <x v="4"/>
    <n v="6"/>
  </r>
  <r>
    <x v="0"/>
    <n v="15"/>
  </r>
  <r>
    <x v="0"/>
    <n v="20"/>
  </r>
  <r>
    <x v="0"/>
    <n v="20"/>
  </r>
  <r>
    <x v="1"/>
    <n v="55"/>
  </r>
  <r>
    <x v="1"/>
    <n v="23"/>
  </r>
  <r>
    <x v="4"/>
    <n v="30"/>
  </r>
  <r>
    <x v="4"/>
    <n v="30"/>
  </r>
  <r>
    <x v="0"/>
    <n v="10"/>
  </r>
  <r>
    <x v="1"/>
    <n v="5"/>
  </r>
  <r>
    <x v="1"/>
    <n v="60"/>
  </r>
  <r>
    <x v="1"/>
    <n v="10"/>
  </r>
  <r>
    <x v="4"/>
    <n v="30"/>
  </r>
  <r>
    <x v="4"/>
    <n v="40"/>
  </r>
  <r>
    <x v="0"/>
    <n v="45"/>
  </r>
  <r>
    <x v="1"/>
    <n v="10"/>
  </r>
  <r>
    <x v="1"/>
    <n v="10"/>
  </r>
  <r>
    <x v="1"/>
    <n v="50"/>
  </r>
  <r>
    <x v="4"/>
    <n v="30"/>
  </r>
  <r>
    <x v="4"/>
    <n v="75"/>
  </r>
  <r>
    <x v="0"/>
    <n v="70"/>
  </r>
  <r>
    <x v="0"/>
    <n v="10"/>
  </r>
  <r>
    <x v="1"/>
    <n v="5"/>
  </r>
  <r>
    <x v="1"/>
    <n v="45"/>
  </r>
  <r>
    <x v="1"/>
    <n v="50"/>
  </r>
  <r>
    <x v="0"/>
    <n v="30"/>
  </r>
  <r>
    <x v="1"/>
    <n v="10"/>
  </r>
  <r>
    <x v="1"/>
    <n v="60"/>
  </r>
  <r>
    <x v="1"/>
    <n v="60"/>
  </r>
  <r>
    <x v="4"/>
    <n v="15"/>
  </r>
  <r>
    <x v="4"/>
    <n v="15"/>
  </r>
  <r>
    <x v="0"/>
    <n v="5"/>
  </r>
  <r>
    <x v="1"/>
    <n v="1"/>
  </r>
  <r>
    <x v="1"/>
    <n v="20"/>
  </r>
  <r>
    <x v="1"/>
    <n v="40"/>
  </r>
  <r>
    <x v="4"/>
    <n v="10"/>
  </r>
  <r>
    <x v="0"/>
    <n v="15"/>
  </r>
  <r>
    <x v="1"/>
    <n v="55"/>
  </r>
  <r>
    <x v="1"/>
    <n v="40"/>
  </r>
  <r>
    <x v="7"/>
    <n v="5"/>
  </r>
  <r>
    <x v="4"/>
    <n v="20"/>
  </r>
  <r>
    <x v="0"/>
    <n v="35"/>
  </r>
  <r>
    <x v="0"/>
    <n v="45"/>
  </r>
  <r>
    <x v="1"/>
    <n v="75"/>
  </r>
  <r>
    <x v="1"/>
    <n v="10"/>
  </r>
  <r>
    <x v="4"/>
    <n v="15"/>
  </r>
  <r>
    <x v="4"/>
    <n v="30"/>
  </r>
  <r>
    <x v="0"/>
    <n v="10"/>
  </r>
  <r>
    <x v="0"/>
    <n v="10"/>
  </r>
  <r>
    <x v="0"/>
    <n v="25"/>
  </r>
  <r>
    <x v="1"/>
    <n v="55"/>
  </r>
  <r>
    <x v="1"/>
    <n v="25"/>
  </r>
  <r>
    <x v="1"/>
    <n v="10"/>
  </r>
  <r>
    <x v="1"/>
    <n v="55"/>
  </r>
  <r>
    <x v="4"/>
    <n v="30"/>
  </r>
  <r>
    <x v="0"/>
    <n v="30"/>
  </r>
  <r>
    <x v="0"/>
    <n v="10"/>
  </r>
  <r>
    <x v="1"/>
    <n v="45"/>
  </r>
  <r>
    <x v="1"/>
    <n v="10"/>
  </r>
  <r>
    <x v="0"/>
    <n v="15"/>
  </r>
  <r>
    <x v="1"/>
    <n v="60"/>
  </r>
  <r>
    <x v="4"/>
    <n v="70"/>
  </r>
  <r>
    <x v="0"/>
    <n v="30"/>
  </r>
  <r>
    <x v="0"/>
    <n v="30"/>
  </r>
  <r>
    <x v="1"/>
    <n v="10"/>
  </r>
  <r>
    <x v="1"/>
    <n v="30"/>
  </r>
  <r>
    <x v="3"/>
    <n v="75"/>
  </r>
  <r>
    <x v="5"/>
    <n v="5"/>
  </r>
  <r>
    <x v="4"/>
    <n v="5"/>
  </r>
  <r>
    <x v="4"/>
    <n v="20"/>
  </r>
  <r>
    <x v="0"/>
    <n v="60"/>
  </r>
  <r>
    <x v="0"/>
    <n v="10"/>
  </r>
  <r>
    <x v="1"/>
    <n v="10"/>
  </r>
  <r>
    <x v="1"/>
    <n v="45"/>
  </r>
  <r>
    <x v="1"/>
    <n v="20"/>
  </r>
  <r>
    <x v="4"/>
    <n v="30"/>
  </r>
  <r>
    <x v="0"/>
    <n v="60"/>
  </r>
  <r>
    <x v="0"/>
    <n v="5"/>
  </r>
  <r>
    <x v="1"/>
    <n v="30"/>
  </r>
  <r>
    <x v="1"/>
    <n v="60"/>
  </r>
  <r>
    <x v="1"/>
    <n v="10"/>
  </r>
  <r>
    <x v="5"/>
    <n v="5"/>
  </r>
  <r>
    <x v="4"/>
    <n v="40"/>
  </r>
  <r>
    <x v="0"/>
    <n v="20"/>
  </r>
  <r>
    <x v="0"/>
    <n v="45"/>
  </r>
  <r>
    <x v="1"/>
    <n v="5"/>
  </r>
  <r>
    <x v="1"/>
    <n v="10"/>
  </r>
  <r>
    <x v="1"/>
    <n v="60"/>
  </r>
  <r>
    <x v="7"/>
    <n v="10"/>
  </r>
  <r>
    <x v="4"/>
    <n v="10"/>
  </r>
  <r>
    <x v="0"/>
    <n v="15"/>
  </r>
  <r>
    <x v="0"/>
    <n v="5"/>
  </r>
  <r>
    <x v="1"/>
    <n v="5"/>
  </r>
  <r>
    <x v="1"/>
    <n v="2"/>
  </r>
  <r>
    <x v="1"/>
    <n v="90"/>
  </r>
  <r>
    <x v="2"/>
    <n v="60"/>
  </r>
  <r>
    <x v="7"/>
    <n v="10"/>
  </r>
  <r>
    <x v="4"/>
    <n v="10"/>
  </r>
  <r>
    <x v="0"/>
    <n v="10"/>
  </r>
  <r>
    <x v="0"/>
    <n v="15"/>
  </r>
  <r>
    <x v="1"/>
    <n v="10"/>
  </r>
  <r>
    <x v="1"/>
    <n v="10"/>
  </r>
  <r>
    <x v="1"/>
    <n v="75"/>
  </r>
  <r>
    <x v="3"/>
    <n v="15"/>
  </r>
  <r>
    <x v="4"/>
    <n v="5"/>
  </r>
  <r>
    <x v="0"/>
    <n v="45"/>
  </r>
  <r>
    <x v="1"/>
    <n v="10"/>
  </r>
  <r>
    <x v="1"/>
    <n v="90"/>
  </r>
  <r>
    <x v="4"/>
    <n v="30"/>
  </r>
  <r>
    <x v="0"/>
    <n v="20"/>
  </r>
  <r>
    <x v="0"/>
    <n v="35"/>
  </r>
  <r>
    <x v="0"/>
    <n v="15"/>
  </r>
  <r>
    <x v="0"/>
    <n v="10"/>
  </r>
  <r>
    <x v="1"/>
    <n v="75"/>
  </r>
  <r>
    <x v="1"/>
    <n v="45"/>
  </r>
  <r>
    <x v="1"/>
    <n v="30"/>
  </r>
  <r>
    <x v="4"/>
    <n v="15"/>
  </r>
  <r>
    <x v="0"/>
    <n v="30"/>
  </r>
  <r>
    <x v="1"/>
    <n v="60"/>
  </r>
  <r>
    <x v="1"/>
    <n v="30"/>
  </r>
  <r>
    <x v="1"/>
    <n v="120"/>
  </r>
  <r>
    <x v="4"/>
    <n v="15"/>
  </r>
  <r>
    <x v="1"/>
    <n v="5"/>
  </r>
  <r>
    <x v="0"/>
    <n v="30"/>
  </r>
  <r>
    <x v="1"/>
    <n v="120"/>
  </r>
  <r>
    <x v="1"/>
    <n v="10"/>
  </r>
  <r>
    <x v="1"/>
    <n v="45"/>
  </r>
  <r>
    <x v="4"/>
    <n v="15"/>
  </r>
  <r>
    <x v="0"/>
    <n v="45"/>
  </r>
  <r>
    <x v="1"/>
    <n v="20"/>
  </r>
  <r>
    <x v="1"/>
    <n v="150"/>
  </r>
  <r>
    <x v="1"/>
    <n v="50"/>
  </r>
  <r>
    <x v="4"/>
    <n v="10"/>
  </r>
  <r>
    <x v="0"/>
    <n v="30"/>
  </r>
  <r>
    <x v="0"/>
    <n v="60"/>
  </r>
  <r>
    <x v="1"/>
    <n v="30"/>
  </r>
  <r>
    <x v="1"/>
    <n v="15"/>
  </r>
  <r>
    <x v="1"/>
    <n v="30"/>
  </r>
  <r>
    <x v="1"/>
    <n v="45"/>
  </r>
  <r>
    <x v="0"/>
    <n v="20"/>
  </r>
  <r>
    <x v="1"/>
    <n v="30"/>
  </r>
  <r>
    <x v="1"/>
    <n v="105"/>
  </r>
  <r>
    <x v="1"/>
    <n v="45"/>
  </r>
  <r>
    <x v="3"/>
    <n v="10"/>
  </r>
  <r>
    <x v="4"/>
    <n v="75"/>
  </r>
  <r>
    <x v="0"/>
    <n v="10"/>
  </r>
  <r>
    <x v="1"/>
    <n v="10"/>
  </r>
  <r>
    <x v="1"/>
    <n v="45"/>
  </r>
  <r>
    <x v="1"/>
    <n v="10"/>
  </r>
  <r>
    <x v="1"/>
    <n v="90"/>
  </r>
  <r>
    <x v="4"/>
    <n v="45"/>
  </r>
  <r>
    <x v="1"/>
    <n v="10"/>
  </r>
  <r>
    <x v="1"/>
    <n v="10"/>
  </r>
  <r>
    <x v="1"/>
    <n v="5"/>
  </r>
  <r>
    <x v="3"/>
    <n v="10"/>
  </r>
  <r>
    <x v="4"/>
    <n v="10"/>
  </r>
  <r>
    <x v="0"/>
    <n v="10"/>
  </r>
  <r>
    <x v="1"/>
    <n v="10"/>
  </r>
  <r>
    <x v="1"/>
    <n v="60"/>
  </r>
  <r>
    <x v="1"/>
    <n v="30"/>
  </r>
  <r>
    <x v="4"/>
    <n v="20"/>
  </r>
  <r>
    <x v="4"/>
    <n v="10"/>
  </r>
  <r>
    <x v="0"/>
    <n v="10"/>
  </r>
  <r>
    <x v="0"/>
    <n v="10"/>
  </r>
  <r>
    <x v="1"/>
    <n v="30"/>
  </r>
  <r>
    <x v="1"/>
    <n v="45"/>
  </r>
  <r>
    <x v="1"/>
    <n v="105"/>
  </r>
  <r>
    <x v="4"/>
    <n v="30"/>
  </r>
  <r>
    <x v="0"/>
    <n v="30"/>
  </r>
  <r>
    <x v="1"/>
    <n v="120"/>
  </r>
  <r>
    <x v="1"/>
    <n v="30"/>
  </r>
  <r>
    <x v="1"/>
    <n v="45"/>
  </r>
  <r>
    <x v="4"/>
    <n v="30"/>
  </r>
  <r>
    <x v="4"/>
    <n v="15"/>
  </r>
  <r>
    <x v="4"/>
    <n v="10"/>
  </r>
  <r>
    <x v="1"/>
    <n v="30"/>
  </r>
  <r>
    <x v="1"/>
    <n v="30"/>
  </r>
  <r>
    <x v="1"/>
    <n v="60"/>
  </r>
  <r>
    <x v="2"/>
    <n v="10"/>
  </r>
  <r>
    <x v="5"/>
    <n v="5"/>
  </r>
  <r>
    <x v="4"/>
    <n v="15"/>
  </r>
  <r>
    <x v="0"/>
    <n v="10"/>
  </r>
  <r>
    <x v="1"/>
    <n v="30"/>
  </r>
  <r>
    <x v="1"/>
    <n v="70"/>
  </r>
  <r>
    <x v="1"/>
    <n v="60"/>
  </r>
  <r>
    <x v="3"/>
    <n v="30"/>
  </r>
  <r>
    <x v="4"/>
    <n v="25"/>
  </r>
  <r>
    <x v="0"/>
    <n v="15"/>
  </r>
  <r>
    <x v="0"/>
    <n v="15"/>
  </r>
  <r>
    <x v="1"/>
    <n v="60"/>
  </r>
  <r>
    <x v="1"/>
    <n v="10"/>
  </r>
  <r>
    <x v="1"/>
    <n v="90"/>
  </r>
  <r>
    <x v="4"/>
    <n v="20"/>
  </r>
  <r>
    <x v="0"/>
    <n v="40"/>
  </r>
  <r>
    <x v="1"/>
    <n v="75"/>
  </r>
  <r>
    <x v="1"/>
    <n v="10"/>
  </r>
  <r>
    <x v="1"/>
    <n v="30"/>
  </r>
  <r>
    <x v="1"/>
    <n v="30"/>
  </r>
  <r>
    <x v="4"/>
    <n v="10"/>
  </r>
  <r>
    <x v="0"/>
    <n v="10"/>
  </r>
  <r>
    <x v="1"/>
    <n v="30"/>
  </r>
  <r>
    <x v="1"/>
    <n v="60"/>
  </r>
  <r>
    <x v="5"/>
    <n v="5"/>
  </r>
  <r>
    <x v="5"/>
    <n v="5"/>
  </r>
  <r>
    <x v="4"/>
    <n v="20"/>
  </r>
  <r>
    <x v="1"/>
    <n v="20"/>
  </r>
  <r>
    <x v="0"/>
    <n v="10"/>
  </r>
  <r>
    <x v="1"/>
    <n v="30"/>
  </r>
  <r>
    <x v="1"/>
    <n v="5"/>
  </r>
  <r>
    <x v="1"/>
    <n v="20"/>
  </r>
  <r>
    <x v="1"/>
    <n v="90"/>
  </r>
  <r>
    <x v="7"/>
    <n v="30"/>
  </r>
  <r>
    <x v="5"/>
    <n v="5"/>
  </r>
  <r>
    <x v="4"/>
    <n v="20"/>
  </r>
  <r>
    <x v="1"/>
    <n v="15"/>
  </r>
  <r>
    <x v="0"/>
    <n v="30"/>
  </r>
  <r>
    <x v="1"/>
    <n v="30"/>
  </r>
  <r>
    <x v="1"/>
    <n v="75"/>
  </r>
  <r>
    <x v="3"/>
    <n v="20"/>
  </r>
  <r>
    <x v="5"/>
    <n v="25"/>
  </r>
  <r>
    <x v="1"/>
    <n v="10"/>
  </r>
  <r>
    <x v="1"/>
    <n v="120"/>
  </r>
  <r>
    <x v="3"/>
    <n v="35"/>
  </r>
  <r>
    <x v="4"/>
    <n v="35"/>
  </r>
  <r>
    <x v="1"/>
    <n v="10"/>
  </r>
  <r>
    <x v="1"/>
    <n v="70"/>
  </r>
  <r>
    <x v="1"/>
    <n v="180"/>
  </r>
  <r>
    <x v="4"/>
    <n v="10"/>
  </r>
  <r>
    <x v="0"/>
    <n v="10"/>
  </r>
  <r>
    <x v="1"/>
    <n v="10"/>
  </r>
  <r>
    <x v="0"/>
    <n v="115"/>
  </r>
  <r>
    <x v="1"/>
    <n v="150"/>
  </r>
  <r>
    <x v="4"/>
    <n v="30"/>
  </r>
  <r>
    <x v="6"/>
    <m/>
  </r>
</pivotCacheRecords>
</file>

<file path=xl/pivotCache/pivotCacheRecords14.xml><?xml version="1.0" encoding="utf-8"?>
<pivotCacheRecords xmlns="http://schemas.openxmlformats.org/spreadsheetml/2006/main" xmlns:r="http://schemas.openxmlformats.org/officeDocument/2006/relationships" count="1413">
  <r>
    <d v="2017-01-02T00:00:00"/>
    <x v="0"/>
    <x v="0"/>
    <x v="0"/>
    <x v="0"/>
    <s v="2-1-2017"/>
    <n v="1"/>
  </r>
  <r>
    <d v="2017-01-02T00:00:00"/>
    <x v="0"/>
    <x v="0"/>
    <x v="0"/>
    <x v="1"/>
    <s v="2-1-2017"/>
    <n v="1"/>
  </r>
  <r>
    <d v="2017-01-02T00:00:00"/>
    <x v="0"/>
    <x v="0"/>
    <x v="0"/>
    <x v="2"/>
    <s v="2-1-2017"/>
    <n v="1"/>
  </r>
  <r>
    <d v="2017-01-02T00:00:00"/>
    <x v="0"/>
    <x v="0"/>
    <x v="0"/>
    <x v="3"/>
    <s v="2-1-2017"/>
    <n v="1"/>
  </r>
  <r>
    <d v="2017-01-02T00:00:00"/>
    <x v="0"/>
    <x v="0"/>
    <x v="0"/>
    <x v="4"/>
    <s v="2-1-2017"/>
    <n v="1"/>
  </r>
  <r>
    <d v="2017-01-02T00:00:00"/>
    <x v="0"/>
    <x v="0"/>
    <x v="0"/>
    <x v="5"/>
    <s v="2-1-2017"/>
    <n v="1"/>
  </r>
  <r>
    <d v="2017-01-02T00:00:00"/>
    <x v="0"/>
    <x v="0"/>
    <x v="0"/>
    <x v="6"/>
    <s v="2-1-2017"/>
    <n v="1"/>
  </r>
  <r>
    <d v="2017-01-03T00:00:00"/>
    <x v="1"/>
    <x v="0"/>
    <x v="0"/>
    <x v="7"/>
    <s v="3-1-2017"/>
    <n v="1"/>
  </r>
  <r>
    <d v="2017-01-03T00:00:00"/>
    <x v="1"/>
    <x v="0"/>
    <x v="0"/>
    <x v="8"/>
    <s v="3-1-2017"/>
    <n v="1"/>
  </r>
  <r>
    <d v="2017-01-03T00:00:00"/>
    <x v="1"/>
    <x v="0"/>
    <x v="0"/>
    <x v="9"/>
    <s v="3-1-2017"/>
    <n v="1"/>
  </r>
  <r>
    <d v="2017-01-03T00:00:00"/>
    <x v="1"/>
    <x v="0"/>
    <x v="0"/>
    <x v="10"/>
    <s v="3-1-2017"/>
    <n v="1"/>
  </r>
  <r>
    <d v="2017-01-03T00:00:00"/>
    <x v="1"/>
    <x v="0"/>
    <x v="0"/>
    <x v="11"/>
    <s v="3-1-2017"/>
    <n v="1"/>
  </r>
  <r>
    <d v="2017-01-03T00:00:00"/>
    <x v="1"/>
    <x v="0"/>
    <x v="0"/>
    <x v="12"/>
    <s v="3-1-2017"/>
    <n v="1"/>
  </r>
  <r>
    <d v="2017-01-03T00:00:00"/>
    <x v="1"/>
    <x v="0"/>
    <x v="0"/>
    <x v="13"/>
    <s v="3-1-2017"/>
    <n v="1"/>
  </r>
  <r>
    <d v="2017-01-04T00:00:00"/>
    <x v="2"/>
    <x v="0"/>
    <x v="0"/>
    <x v="1"/>
    <s v="4-1-2017"/>
    <n v="1"/>
  </r>
  <r>
    <d v="2017-01-04T00:00:00"/>
    <x v="2"/>
    <x v="0"/>
    <x v="0"/>
    <x v="14"/>
    <s v="4-1-2017"/>
    <n v="1"/>
  </r>
  <r>
    <d v="2017-01-04T00:00:00"/>
    <x v="2"/>
    <x v="0"/>
    <x v="0"/>
    <x v="15"/>
    <s v="4-1-2017"/>
    <n v="1"/>
  </r>
  <r>
    <d v="2017-01-04T00:00:00"/>
    <x v="2"/>
    <x v="0"/>
    <x v="0"/>
    <x v="16"/>
    <s v="4-1-2017"/>
    <n v="1"/>
  </r>
  <r>
    <d v="2017-01-04T00:00:00"/>
    <x v="2"/>
    <x v="0"/>
    <x v="0"/>
    <x v="17"/>
    <s v="4-1-2017"/>
    <n v="1"/>
  </r>
  <r>
    <d v="2017-01-04T00:00:00"/>
    <x v="2"/>
    <x v="0"/>
    <x v="0"/>
    <x v="18"/>
    <s v="4-1-2017"/>
    <n v="1"/>
  </r>
  <r>
    <d v="2017-01-04T00:00:00"/>
    <x v="2"/>
    <x v="0"/>
    <x v="0"/>
    <x v="19"/>
    <s v="4-1-2017"/>
    <n v="1"/>
  </r>
  <r>
    <d v="2017-01-04T00:00:00"/>
    <x v="2"/>
    <x v="0"/>
    <x v="0"/>
    <x v="20"/>
    <s v="4-1-2017"/>
    <n v="1"/>
  </r>
  <r>
    <d v="2017-01-06T00:00:00"/>
    <x v="3"/>
    <x v="0"/>
    <x v="0"/>
    <x v="21"/>
    <s v="6-1-2017"/>
    <n v="1"/>
  </r>
  <r>
    <d v="2017-01-06T00:00:00"/>
    <x v="3"/>
    <x v="0"/>
    <x v="0"/>
    <x v="22"/>
    <s v="6-1-2017"/>
    <n v="1"/>
  </r>
  <r>
    <d v="2017-01-06T00:00:00"/>
    <x v="3"/>
    <x v="0"/>
    <x v="0"/>
    <x v="23"/>
    <s v="6-1-2017"/>
    <n v="1"/>
  </r>
  <r>
    <d v="2017-01-06T00:00:00"/>
    <x v="3"/>
    <x v="0"/>
    <x v="0"/>
    <x v="24"/>
    <s v="6-1-2017"/>
    <n v="1"/>
  </r>
  <r>
    <d v="2017-01-06T00:00:00"/>
    <x v="3"/>
    <x v="0"/>
    <x v="0"/>
    <x v="25"/>
    <s v="6-1-2017"/>
    <n v="1"/>
  </r>
  <r>
    <d v="2017-01-06T00:00:00"/>
    <x v="3"/>
    <x v="0"/>
    <x v="0"/>
    <x v="26"/>
    <s v="6-1-2017"/>
    <n v="1"/>
  </r>
  <r>
    <d v="2017-01-06T00:00:00"/>
    <x v="3"/>
    <x v="0"/>
    <x v="0"/>
    <x v="27"/>
    <s v="6-1-2017"/>
    <n v="1"/>
  </r>
  <r>
    <d v="2017-01-06T00:00:00"/>
    <x v="3"/>
    <x v="0"/>
    <x v="0"/>
    <x v="28"/>
    <s v="6-1-2017"/>
    <n v="1"/>
  </r>
  <r>
    <d v="2017-01-06T00:00:00"/>
    <x v="3"/>
    <x v="0"/>
    <x v="0"/>
    <x v="29"/>
    <s v="6-1-2017"/>
    <n v="1"/>
  </r>
  <r>
    <d v="2017-01-06T00:00:00"/>
    <x v="3"/>
    <x v="0"/>
    <x v="0"/>
    <x v="30"/>
    <s v="6-1-2017"/>
    <n v="1"/>
  </r>
  <r>
    <d v="2017-01-06T00:00:00"/>
    <x v="3"/>
    <x v="0"/>
    <x v="0"/>
    <x v="31"/>
    <s v="6-1-2017"/>
    <n v="1"/>
  </r>
  <r>
    <d v="2017-01-06T00:00:00"/>
    <x v="3"/>
    <x v="0"/>
    <x v="0"/>
    <x v="32"/>
    <s v="6-1-2017"/>
    <n v="1"/>
  </r>
  <r>
    <d v="2017-01-06T00:00:00"/>
    <x v="3"/>
    <x v="0"/>
    <x v="0"/>
    <x v="33"/>
    <s v="6-1-2017"/>
    <n v="1"/>
  </r>
  <r>
    <d v="2017-01-06T00:00:00"/>
    <x v="3"/>
    <x v="0"/>
    <x v="0"/>
    <x v="34"/>
    <s v="6-1-2017"/>
    <n v="1"/>
  </r>
  <r>
    <d v="2017-01-09T00:00:00"/>
    <x v="4"/>
    <x v="0"/>
    <x v="0"/>
    <x v="2"/>
    <s v="9-1-2017"/>
    <n v="1"/>
  </r>
  <r>
    <d v="2017-01-09T00:00:00"/>
    <x v="4"/>
    <x v="0"/>
    <x v="0"/>
    <x v="35"/>
    <s v="9-1-2017"/>
    <n v="1"/>
  </r>
  <r>
    <d v="2017-01-09T00:00:00"/>
    <x v="4"/>
    <x v="0"/>
    <x v="0"/>
    <x v="9"/>
    <s v="9-1-2017"/>
    <n v="1"/>
  </r>
  <r>
    <d v="2017-01-09T00:00:00"/>
    <x v="4"/>
    <x v="0"/>
    <x v="0"/>
    <x v="36"/>
    <s v="9-1-2017"/>
    <n v="1"/>
  </r>
  <r>
    <d v="2017-01-09T00:00:00"/>
    <x v="4"/>
    <x v="0"/>
    <x v="0"/>
    <x v="37"/>
    <s v="9-1-2017"/>
    <n v="1"/>
  </r>
  <r>
    <d v="2017-01-09T00:00:00"/>
    <x v="4"/>
    <x v="0"/>
    <x v="0"/>
    <x v="31"/>
    <s v="9-1-2017"/>
    <n v="1"/>
  </r>
  <r>
    <d v="2017-01-09T00:00:00"/>
    <x v="4"/>
    <x v="0"/>
    <x v="0"/>
    <x v="18"/>
    <s v="9-1-2017"/>
    <n v="1"/>
  </r>
  <r>
    <d v="2017-01-10T00:00:00"/>
    <x v="5"/>
    <x v="0"/>
    <x v="0"/>
    <x v="38"/>
    <s v="10-1-2017"/>
    <n v="1"/>
  </r>
  <r>
    <d v="2017-01-10T00:00:00"/>
    <x v="5"/>
    <x v="0"/>
    <x v="0"/>
    <x v="3"/>
    <s v="10-1-2017"/>
    <n v="1"/>
  </r>
  <r>
    <d v="2017-01-10T00:00:00"/>
    <x v="5"/>
    <x v="0"/>
    <x v="0"/>
    <x v="1"/>
    <s v="10-1-2017"/>
    <n v="1"/>
  </r>
  <r>
    <d v="2017-01-10T00:00:00"/>
    <x v="5"/>
    <x v="0"/>
    <x v="0"/>
    <x v="11"/>
    <s v="10-1-2017"/>
    <n v="1"/>
  </r>
  <r>
    <d v="2017-01-10T00:00:00"/>
    <x v="5"/>
    <x v="0"/>
    <x v="0"/>
    <x v="39"/>
    <s v="10-1-2017"/>
    <n v="1"/>
  </r>
  <r>
    <d v="2017-01-10T00:00:00"/>
    <x v="5"/>
    <x v="0"/>
    <x v="0"/>
    <x v="26"/>
    <s v="10-1-2017"/>
    <n v="1"/>
  </r>
  <r>
    <d v="2017-01-10T00:00:00"/>
    <x v="5"/>
    <x v="0"/>
    <x v="0"/>
    <x v="6"/>
    <s v="10-1-2017"/>
    <n v="1"/>
  </r>
  <r>
    <d v="2017-01-10T00:00:00"/>
    <x v="5"/>
    <x v="0"/>
    <x v="0"/>
    <x v="20"/>
    <s v="10-1-2017"/>
    <n v="1"/>
  </r>
  <r>
    <d v="2017-01-11T00:00:00"/>
    <x v="6"/>
    <x v="0"/>
    <x v="0"/>
    <x v="0"/>
    <s v="11-1-2017"/>
    <n v="1"/>
  </r>
  <r>
    <d v="2017-01-11T00:00:00"/>
    <x v="6"/>
    <x v="0"/>
    <x v="0"/>
    <x v="8"/>
    <s v="11-1-2017"/>
    <n v="1"/>
  </r>
  <r>
    <d v="2017-01-11T00:00:00"/>
    <x v="6"/>
    <x v="0"/>
    <x v="0"/>
    <x v="15"/>
    <s v="11-1-2017"/>
    <n v="1"/>
  </r>
  <r>
    <d v="2017-01-11T00:00:00"/>
    <x v="6"/>
    <x v="0"/>
    <x v="0"/>
    <x v="4"/>
    <s v="11-1-2017"/>
    <n v="1"/>
  </r>
  <r>
    <d v="2017-01-11T00:00:00"/>
    <x v="6"/>
    <x v="0"/>
    <x v="0"/>
    <x v="24"/>
    <s v="11-1-2017"/>
    <n v="1"/>
  </r>
  <r>
    <d v="2017-01-11T00:00:00"/>
    <x v="6"/>
    <x v="0"/>
    <x v="0"/>
    <x v="34"/>
    <s v="11-1-2017"/>
    <n v="1"/>
  </r>
  <r>
    <d v="2017-01-12T00:00:00"/>
    <x v="7"/>
    <x v="0"/>
    <x v="0"/>
    <x v="40"/>
    <s v="12-1-2017"/>
    <n v="1"/>
  </r>
  <r>
    <d v="2017-01-12T00:00:00"/>
    <x v="7"/>
    <x v="0"/>
    <x v="0"/>
    <x v="21"/>
    <s v="12-1-2017"/>
    <n v="1"/>
  </r>
  <r>
    <d v="2017-01-12T00:00:00"/>
    <x v="7"/>
    <x v="0"/>
    <x v="0"/>
    <x v="23"/>
    <s v="12-1-2017"/>
    <n v="1"/>
  </r>
  <r>
    <d v="2017-01-12T00:00:00"/>
    <x v="7"/>
    <x v="0"/>
    <x v="0"/>
    <x v="10"/>
    <s v="12-1-2017"/>
    <n v="1"/>
  </r>
  <r>
    <d v="2017-01-12T00:00:00"/>
    <x v="7"/>
    <x v="0"/>
    <x v="0"/>
    <x v="5"/>
    <s v="12-1-2017"/>
    <n v="1"/>
  </r>
  <r>
    <d v="2017-01-12T00:00:00"/>
    <x v="7"/>
    <x v="0"/>
    <x v="0"/>
    <x v="26"/>
    <s v="12-1-2017"/>
    <n v="1"/>
  </r>
  <r>
    <d v="2017-01-12T00:00:00"/>
    <x v="7"/>
    <x v="0"/>
    <x v="0"/>
    <x v="12"/>
    <s v="12-1-2017"/>
    <n v="1"/>
  </r>
  <r>
    <d v="2017-01-12T00:00:00"/>
    <x v="7"/>
    <x v="0"/>
    <x v="0"/>
    <x v="20"/>
    <s v="12-1-2017"/>
    <n v="1"/>
  </r>
  <r>
    <d v="2017-01-13T00:00:00"/>
    <x v="8"/>
    <x v="0"/>
    <x v="0"/>
    <x v="7"/>
    <s v="13-1-2017"/>
    <n v="1"/>
  </r>
  <r>
    <d v="2017-01-13T00:00:00"/>
    <x v="8"/>
    <x v="0"/>
    <x v="0"/>
    <x v="41"/>
    <s v="13-1-2017"/>
    <n v="1"/>
  </r>
  <r>
    <d v="2017-01-13T00:00:00"/>
    <x v="8"/>
    <x v="0"/>
    <x v="0"/>
    <x v="9"/>
    <s v="13-1-2017"/>
    <n v="1"/>
  </r>
  <r>
    <d v="2017-01-13T00:00:00"/>
    <x v="8"/>
    <x v="0"/>
    <x v="0"/>
    <x v="17"/>
    <s v="13-1-2017"/>
    <n v="1"/>
  </r>
  <r>
    <d v="2017-01-13T00:00:00"/>
    <x v="8"/>
    <x v="0"/>
    <x v="0"/>
    <x v="42"/>
    <s v="13-1-2017"/>
    <n v="1"/>
  </r>
  <r>
    <d v="2017-01-13T00:00:00"/>
    <x v="8"/>
    <x v="0"/>
    <x v="0"/>
    <x v="22"/>
    <s v="13-1-2017"/>
    <n v="1"/>
  </r>
  <r>
    <d v="2017-01-13T00:00:00"/>
    <x v="8"/>
    <x v="0"/>
    <x v="0"/>
    <x v="19"/>
    <s v="13-1-2017"/>
    <n v="1"/>
  </r>
  <r>
    <d v="2017-01-16T00:00:00"/>
    <x v="9"/>
    <x v="0"/>
    <x v="0"/>
    <x v="38"/>
    <s v="16-1-2017"/>
    <n v="1"/>
  </r>
  <r>
    <d v="2017-01-16T00:00:00"/>
    <x v="9"/>
    <x v="0"/>
    <x v="0"/>
    <x v="40"/>
    <s v="16-1-2017"/>
    <n v="1"/>
  </r>
  <r>
    <d v="2017-01-16T00:00:00"/>
    <x v="9"/>
    <x v="0"/>
    <x v="0"/>
    <x v="14"/>
    <s v="16-1-2017"/>
    <n v="1"/>
  </r>
  <r>
    <d v="2017-01-16T00:00:00"/>
    <x v="9"/>
    <x v="0"/>
    <x v="0"/>
    <x v="16"/>
    <s v="16-1-2017"/>
    <n v="1"/>
  </r>
  <r>
    <d v="2017-01-16T00:00:00"/>
    <x v="9"/>
    <x v="0"/>
    <x v="0"/>
    <x v="37"/>
    <s v="16-1-2017"/>
    <n v="1"/>
  </r>
  <r>
    <d v="2017-01-16T00:00:00"/>
    <x v="9"/>
    <x v="0"/>
    <x v="0"/>
    <x v="43"/>
    <s v="16-1-2017"/>
    <n v="1"/>
  </r>
  <r>
    <d v="2017-01-16T00:00:00"/>
    <x v="9"/>
    <x v="0"/>
    <x v="0"/>
    <x v="26"/>
    <s v="16-1-2017"/>
    <n v="1"/>
  </r>
  <r>
    <d v="2017-01-16T00:00:00"/>
    <x v="9"/>
    <x v="0"/>
    <x v="0"/>
    <x v="34"/>
    <s v="16-1-2017"/>
    <n v="1"/>
  </r>
  <r>
    <d v="2017-01-17T00:00:00"/>
    <x v="10"/>
    <x v="0"/>
    <x v="0"/>
    <x v="44"/>
    <s v="17-1-2017"/>
    <n v="1"/>
  </r>
  <r>
    <d v="2017-01-17T00:00:00"/>
    <x v="10"/>
    <x v="0"/>
    <x v="0"/>
    <x v="27"/>
    <s v="17-1-2017"/>
    <n v="1"/>
  </r>
  <r>
    <d v="2017-01-17T00:00:00"/>
    <x v="10"/>
    <x v="0"/>
    <x v="0"/>
    <x v="36"/>
    <s v="17-1-2017"/>
    <n v="1"/>
  </r>
  <r>
    <d v="2017-01-17T00:00:00"/>
    <x v="10"/>
    <x v="0"/>
    <x v="0"/>
    <x v="11"/>
    <s v="17-1-2017"/>
    <n v="1"/>
  </r>
  <r>
    <d v="2017-01-17T00:00:00"/>
    <x v="10"/>
    <x v="0"/>
    <x v="0"/>
    <x v="32"/>
    <s v="17-1-2017"/>
    <n v="1"/>
  </r>
  <r>
    <d v="2017-01-17T00:00:00"/>
    <x v="10"/>
    <x v="0"/>
    <x v="0"/>
    <x v="25"/>
    <s v="17-1-2017"/>
    <n v="1"/>
  </r>
  <r>
    <d v="2017-01-18T00:00:00"/>
    <x v="11"/>
    <x v="0"/>
    <x v="0"/>
    <x v="18"/>
    <s v="18-1-2017"/>
    <n v="1"/>
  </r>
  <r>
    <d v="2017-01-18T00:00:00"/>
    <x v="11"/>
    <x v="0"/>
    <x v="0"/>
    <x v="29"/>
    <s v="18-1-2017"/>
    <n v="1"/>
  </r>
  <r>
    <d v="2017-01-18T00:00:00"/>
    <x v="11"/>
    <x v="0"/>
    <x v="0"/>
    <x v="22"/>
    <s v="18-1-2017"/>
    <n v="1"/>
  </r>
  <r>
    <d v="2017-01-18T00:00:00"/>
    <x v="11"/>
    <x v="0"/>
    <x v="0"/>
    <x v="13"/>
    <s v="18-1-2017"/>
    <n v="1"/>
  </r>
  <r>
    <d v="2017-01-19T00:00:00"/>
    <x v="12"/>
    <x v="0"/>
    <x v="0"/>
    <x v="3"/>
    <s v="19-1-2017"/>
    <n v="1"/>
  </r>
  <r>
    <d v="2017-01-19T00:00:00"/>
    <x v="12"/>
    <x v="0"/>
    <x v="0"/>
    <x v="35"/>
    <s v="19-1-2017"/>
    <n v="1"/>
  </r>
  <r>
    <d v="2017-01-19T00:00:00"/>
    <x v="12"/>
    <x v="0"/>
    <x v="0"/>
    <x v="30"/>
    <s v="19-1-2017"/>
    <n v="1"/>
  </r>
  <r>
    <d v="2017-01-19T00:00:00"/>
    <x v="12"/>
    <x v="0"/>
    <x v="0"/>
    <x v="31"/>
    <s v="19-1-2017"/>
    <n v="1"/>
  </r>
  <r>
    <d v="2017-01-19T00:00:00"/>
    <x v="12"/>
    <x v="0"/>
    <x v="0"/>
    <x v="26"/>
    <s v="19-1-2017"/>
    <n v="1"/>
  </r>
  <r>
    <d v="2017-01-20T00:00:00"/>
    <x v="13"/>
    <x v="0"/>
    <x v="0"/>
    <x v="7"/>
    <s v="20-1-2017"/>
    <n v="1"/>
  </r>
  <r>
    <d v="2017-01-20T00:00:00"/>
    <x v="13"/>
    <x v="0"/>
    <x v="0"/>
    <x v="28"/>
    <s v="20-1-2017"/>
    <n v="1"/>
  </r>
  <r>
    <d v="2017-01-20T00:00:00"/>
    <x v="13"/>
    <x v="0"/>
    <x v="0"/>
    <x v="2"/>
    <s v="20-1-2017"/>
    <n v="1"/>
  </r>
  <r>
    <d v="2017-01-20T00:00:00"/>
    <x v="13"/>
    <x v="0"/>
    <x v="0"/>
    <x v="22"/>
    <s v="20-1-2017"/>
    <n v="1"/>
  </r>
  <r>
    <d v="2017-01-20T00:00:00"/>
    <x v="13"/>
    <x v="0"/>
    <x v="0"/>
    <x v="5"/>
    <s v="20-1-2017"/>
    <n v="1"/>
  </r>
  <r>
    <d v="2017-01-20T00:00:00"/>
    <x v="13"/>
    <x v="0"/>
    <x v="0"/>
    <x v="39"/>
    <s v="20-1-2017"/>
    <n v="1"/>
  </r>
  <r>
    <d v="2017-01-20T00:00:00"/>
    <x v="13"/>
    <x v="0"/>
    <x v="0"/>
    <x v="33"/>
    <s v="20-1-2017"/>
    <n v="1"/>
  </r>
  <r>
    <d v="2017-01-21T00:00:00"/>
    <x v="14"/>
    <x v="0"/>
    <x v="0"/>
    <x v="11"/>
    <s v="21-1-2017"/>
    <n v="1"/>
  </r>
  <r>
    <d v="2017-01-23T00:00:00"/>
    <x v="15"/>
    <x v="0"/>
    <x v="0"/>
    <x v="13"/>
    <s v="23-1-2017"/>
    <n v="1"/>
  </r>
  <r>
    <d v="2017-01-23T00:00:00"/>
    <x v="15"/>
    <x v="0"/>
    <x v="0"/>
    <x v="45"/>
    <s v="23-1-2017"/>
    <n v="1"/>
  </r>
  <r>
    <d v="2017-01-24T00:00:00"/>
    <x v="16"/>
    <x v="0"/>
    <x v="0"/>
    <x v="38"/>
    <s v="24-1-2017"/>
    <n v="1"/>
  </r>
  <r>
    <d v="2017-01-24T00:00:00"/>
    <x v="16"/>
    <x v="0"/>
    <x v="0"/>
    <x v="15"/>
    <s v="24-1-2017"/>
    <n v="1"/>
  </r>
  <r>
    <d v="2017-01-24T00:00:00"/>
    <x v="16"/>
    <x v="0"/>
    <x v="0"/>
    <x v="20"/>
    <s v="24-1-2017"/>
    <n v="1"/>
  </r>
  <r>
    <d v="2017-01-24T00:00:00"/>
    <x v="16"/>
    <x v="0"/>
    <x v="0"/>
    <x v="24"/>
    <s v="24-1-2017"/>
    <n v="1"/>
  </r>
  <r>
    <d v="2017-01-24T00:00:00"/>
    <x v="16"/>
    <x v="0"/>
    <x v="0"/>
    <x v="26"/>
    <s v="24-1-2017"/>
    <n v="1"/>
  </r>
  <r>
    <d v="2017-01-24T00:00:00"/>
    <x v="16"/>
    <x v="0"/>
    <x v="0"/>
    <x v="6"/>
    <s v="24-1-2017"/>
    <n v="1"/>
  </r>
  <r>
    <d v="2017-01-25T00:00:00"/>
    <x v="17"/>
    <x v="0"/>
    <x v="0"/>
    <x v="42"/>
    <s v="25-1-2017"/>
    <n v="1"/>
  </r>
  <r>
    <d v="2017-01-25T00:00:00"/>
    <x v="17"/>
    <x v="0"/>
    <x v="0"/>
    <x v="32"/>
    <s v="25-1-2017"/>
    <n v="1"/>
  </r>
  <r>
    <d v="2017-01-25T00:00:00"/>
    <x v="17"/>
    <x v="0"/>
    <x v="0"/>
    <x v="12"/>
    <s v="25-1-2017"/>
    <n v="1"/>
  </r>
  <r>
    <d v="2017-01-25T00:00:00"/>
    <x v="17"/>
    <x v="0"/>
    <x v="0"/>
    <x v="25"/>
    <s v="25-1-2017"/>
    <n v="1"/>
  </r>
  <r>
    <d v="2017-01-27T00:00:00"/>
    <x v="18"/>
    <x v="0"/>
    <x v="0"/>
    <x v="7"/>
    <s v="27-1-2017"/>
    <n v="1"/>
  </r>
  <r>
    <d v="2017-01-27T00:00:00"/>
    <x v="18"/>
    <x v="0"/>
    <x v="0"/>
    <x v="41"/>
    <s v="27-1-2017"/>
    <n v="1"/>
  </r>
  <r>
    <d v="2017-01-27T00:00:00"/>
    <x v="18"/>
    <x v="0"/>
    <x v="0"/>
    <x v="1"/>
    <s v="27-1-2017"/>
    <n v="1"/>
  </r>
  <r>
    <d v="2017-01-27T00:00:00"/>
    <x v="18"/>
    <x v="0"/>
    <x v="0"/>
    <x v="23"/>
    <s v="27-1-2017"/>
    <n v="1"/>
  </r>
  <r>
    <d v="2017-01-27T00:00:00"/>
    <x v="18"/>
    <x v="0"/>
    <x v="0"/>
    <x v="26"/>
    <s v="27-1-2017"/>
    <n v="1"/>
  </r>
  <r>
    <d v="2017-01-27T00:00:00"/>
    <x v="18"/>
    <x v="0"/>
    <x v="0"/>
    <x v="19"/>
    <s v="27-1-2017"/>
    <n v="1"/>
  </r>
  <r>
    <d v="2017-01-28T00:00:00"/>
    <x v="19"/>
    <x v="0"/>
    <x v="0"/>
    <x v="45"/>
    <s v="28-1-2017"/>
    <n v="1"/>
  </r>
  <r>
    <d v="2017-01-28T00:00:00"/>
    <x v="19"/>
    <x v="0"/>
    <x v="0"/>
    <x v="33"/>
    <s v="28-1-2017"/>
    <n v="1"/>
  </r>
  <r>
    <d v="2017-01-28T00:00:00"/>
    <x v="19"/>
    <x v="0"/>
    <x v="0"/>
    <x v="13"/>
    <s v="28-1-2017"/>
    <n v="1"/>
  </r>
  <r>
    <d v="2017-01-30T00:00:00"/>
    <x v="20"/>
    <x v="0"/>
    <x v="0"/>
    <x v="21"/>
    <s v="30-1-2017"/>
    <n v="1"/>
  </r>
  <r>
    <d v="2017-01-30T00:00:00"/>
    <x v="20"/>
    <x v="0"/>
    <x v="0"/>
    <x v="8"/>
    <s v="30-1-2017"/>
    <n v="1"/>
  </r>
  <r>
    <d v="2017-01-30T00:00:00"/>
    <x v="20"/>
    <x v="0"/>
    <x v="0"/>
    <x v="4"/>
    <s v="30-1-2017"/>
    <n v="1"/>
  </r>
  <r>
    <d v="2017-01-30T00:00:00"/>
    <x v="20"/>
    <x v="0"/>
    <x v="0"/>
    <x v="32"/>
    <s v="30-1-2017"/>
    <n v="1"/>
  </r>
  <r>
    <d v="2017-01-30T00:00:00"/>
    <x v="20"/>
    <x v="0"/>
    <x v="0"/>
    <x v="34"/>
    <s v="30-1-2017"/>
    <n v="1"/>
  </r>
  <r>
    <d v="2017-01-31T00:00:00"/>
    <x v="21"/>
    <x v="0"/>
    <x v="0"/>
    <x v="38"/>
    <s v="31-1-2017"/>
    <n v="1"/>
  </r>
  <r>
    <d v="2017-01-31T00:00:00"/>
    <x v="21"/>
    <x v="0"/>
    <x v="0"/>
    <x v="10"/>
    <s v="31-1-2017"/>
    <n v="1"/>
  </r>
  <r>
    <d v="2017-01-31T00:00:00"/>
    <x v="21"/>
    <x v="0"/>
    <x v="0"/>
    <x v="0"/>
    <s v="31-1-2017"/>
    <n v="1"/>
  </r>
  <r>
    <d v="2017-01-31T00:00:00"/>
    <x v="21"/>
    <x v="0"/>
    <x v="0"/>
    <x v="2"/>
    <s v="31-1-2017"/>
    <n v="1"/>
  </r>
  <r>
    <d v="2017-01-31T00:00:00"/>
    <x v="21"/>
    <x v="0"/>
    <x v="0"/>
    <x v="39"/>
    <s v="31-1-2017"/>
    <n v="1"/>
  </r>
  <r>
    <d v="2017-01-31T00:00:00"/>
    <x v="21"/>
    <x v="0"/>
    <x v="0"/>
    <x v="43"/>
    <s v="31-1-2017"/>
    <n v="1"/>
  </r>
  <r>
    <d v="2017-02-01T00:00:00"/>
    <x v="22"/>
    <x v="1"/>
    <x v="0"/>
    <x v="18"/>
    <s v="1-2-2017"/>
    <n v="1"/>
  </r>
  <r>
    <d v="2017-02-01T00:00:00"/>
    <x v="22"/>
    <x v="1"/>
    <x v="0"/>
    <x v="17"/>
    <s v="1-2-2017"/>
    <n v="1"/>
  </r>
  <r>
    <d v="2017-02-01T00:00:00"/>
    <x v="22"/>
    <x v="1"/>
    <x v="0"/>
    <x v="37"/>
    <s v="1-2-2017"/>
    <n v="1"/>
  </r>
  <r>
    <d v="2017-02-01T00:00:00"/>
    <x v="22"/>
    <x v="1"/>
    <x v="0"/>
    <x v="6"/>
    <s v="1-2-2017"/>
    <n v="1"/>
  </r>
  <r>
    <d v="2017-02-01T00:00:00"/>
    <x v="22"/>
    <x v="1"/>
    <x v="0"/>
    <x v="13"/>
    <s v="1-2-2017"/>
    <n v="1"/>
  </r>
  <r>
    <d v="2017-02-02T00:00:00"/>
    <x v="0"/>
    <x v="1"/>
    <x v="0"/>
    <x v="14"/>
    <s v="2-2-2017"/>
    <n v="1"/>
  </r>
  <r>
    <d v="2017-02-02T00:00:00"/>
    <x v="0"/>
    <x v="1"/>
    <x v="0"/>
    <x v="29"/>
    <s v="2-2-2017"/>
    <n v="1"/>
  </r>
  <r>
    <d v="2017-02-02T00:00:00"/>
    <x v="0"/>
    <x v="1"/>
    <x v="0"/>
    <x v="11"/>
    <s v="2-2-2017"/>
    <n v="1"/>
  </r>
  <r>
    <d v="2017-02-02T00:00:00"/>
    <x v="0"/>
    <x v="1"/>
    <x v="0"/>
    <x v="19"/>
    <s v="2-2-2017"/>
    <n v="1"/>
  </r>
  <r>
    <d v="2017-02-03T00:00:00"/>
    <x v="1"/>
    <x v="1"/>
    <x v="0"/>
    <x v="9"/>
    <s v="3-2-2017"/>
    <n v="1"/>
  </r>
  <r>
    <d v="2017-02-03T00:00:00"/>
    <x v="1"/>
    <x v="1"/>
    <x v="0"/>
    <x v="20"/>
    <s v="3-2-2017"/>
    <n v="1"/>
  </r>
  <r>
    <d v="2017-02-03T00:00:00"/>
    <x v="1"/>
    <x v="1"/>
    <x v="0"/>
    <x v="30"/>
    <s v="3-2-2017"/>
    <n v="1"/>
  </r>
  <r>
    <d v="2017-02-03T00:00:00"/>
    <x v="1"/>
    <x v="1"/>
    <x v="0"/>
    <x v="31"/>
    <s v="3-2-2017"/>
    <n v="1"/>
  </r>
  <r>
    <d v="2017-02-03T00:00:00"/>
    <x v="1"/>
    <x v="1"/>
    <x v="0"/>
    <x v="13"/>
    <s v="3-2-2017"/>
    <n v="1"/>
  </r>
  <r>
    <d v="2017-02-04T00:00:00"/>
    <x v="2"/>
    <x v="1"/>
    <x v="0"/>
    <x v="26"/>
    <s v="4-2-2017"/>
    <n v="1"/>
  </r>
  <r>
    <d v="2017-02-04T00:00:00"/>
    <x v="2"/>
    <x v="1"/>
    <x v="0"/>
    <x v="33"/>
    <s v="4-2-2017"/>
    <n v="1"/>
  </r>
  <r>
    <d v="2017-02-06T00:00:00"/>
    <x v="3"/>
    <x v="1"/>
    <x v="0"/>
    <x v="7"/>
    <s v="6-2-2017"/>
    <n v="1"/>
  </r>
  <r>
    <d v="2017-02-06T00:00:00"/>
    <x v="3"/>
    <x v="1"/>
    <x v="0"/>
    <x v="36"/>
    <s v="6-2-2017"/>
    <n v="1"/>
  </r>
  <r>
    <d v="2017-02-06T00:00:00"/>
    <x v="3"/>
    <x v="1"/>
    <x v="0"/>
    <x v="16"/>
    <s v="6-2-2017"/>
    <n v="1"/>
  </r>
  <r>
    <d v="2017-02-06T00:00:00"/>
    <x v="3"/>
    <x v="1"/>
    <x v="0"/>
    <x v="3"/>
    <s v="6-2-2017"/>
    <n v="1"/>
  </r>
  <r>
    <d v="2017-02-06T00:00:00"/>
    <x v="3"/>
    <x v="1"/>
    <x v="0"/>
    <x v="25"/>
    <s v="6-2-2017"/>
    <n v="1"/>
  </r>
  <r>
    <d v="2017-02-06T00:00:00"/>
    <x v="3"/>
    <x v="1"/>
    <x v="0"/>
    <x v="13"/>
    <s v="6-2-2017"/>
    <n v="1"/>
  </r>
  <r>
    <d v="2017-02-06T00:00:00"/>
    <x v="3"/>
    <x v="1"/>
    <x v="0"/>
    <x v="46"/>
    <s v="6-2-2017"/>
    <n v="1"/>
  </r>
  <r>
    <d v="2017-02-07T00:00:00"/>
    <x v="23"/>
    <x v="1"/>
    <x v="0"/>
    <x v="21"/>
    <s v="7-2-2017"/>
    <n v="1"/>
  </r>
  <r>
    <d v="2017-02-07T00:00:00"/>
    <x v="23"/>
    <x v="1"/>
    <x v="0"/>
    <x v="35"/>
    <s v="7-2-2017"/>
    <n v="1"/>
  </r>
  <r>
    <d v="2017-02-07T00:00:00"/>
    <x v="23"/>
    <x v="1"/>
    <x v="0"/>
    <x v="39"/>
    <s v="7-2-2017"/>
    <n v="1"/>
  </r>
  <r>
    <d v="2017-02-07T00:00:00"/>
    <x v="23"/>
    <x v="1"/>
    <x v="0"/>
    <x v="12"/>
    <s v="7-2-2017"/>
    <n v="1"/>
  </r>
  <r>
    <d v="2017-02-07T00:00:00"/>
    <x v="23"/>
    <x v="1"/>
    <x v="0"/>
    <x v="13"/>
    <s v="7-2-2017"/>
    <n v="1"/>
  </r>
  <r>
    <d v="2017-02-08T00:00:00"/>
    <x v="24"/>
    <x v="1"/>
    <x v="0"/>
    <x v="38"/>
    <s v="8-2-2017"/>
    <n v="1"/>
  </r>
  <r>
    <d v="2017-02-08T00:00:00"/>
    <x v="24"/>
    <x v="1"/>
    <x v="0"/>
    <x v="15"/>
    <s v="8-2-2017"/>
    <n v="1"/>
  </r>
  <r>
    <d v="2017-02-08T00:00:00"/>
    <x v="24"/>
    <x v="1"/>
    <x v="0"/>
    <x v="44"/>
    <s v="8-2-2017"/>
    <n v="1"/>
  </r>
  <r>
    <d v="2017-02-08T00:00:00"/>
    <x v="24"/>
    <x v="1"/>
    <x v="0"/>
    <x v="42"/>
    <s v="8-2-2017"/>
    <n v="1"/>
  </r>
  <r>
    <d v="2017-02-09T00:00:00"/>
    <x v="4"/>
    <x v="1"/>
    <x v="0"/>
    <x v="28"/>
    <s v="9-2-2017"/>
    <n v="1"/>
  </r>
  <r>
    <d v="2017-02-09T00:00:00"/>
    <x v="4"/>
    <x v="1"/>
    <x v="0"/>
    <x v="5"/>
    <s v="9-2-2017"/>
    <n v="1"/>
  </r>
  <r>
    <d v="2017-02-09T00:00:00"/>
    <x v="4"/>
    <x v="1"/>
    <x v="0"/>
    <x v="31"/>
    <s v="9-2-2017"/>
    <n v="1"/>
  </r>
  <r>
    <d v="2017-02-10T00:00:00"/>
    <x v="5"/>
    <x v="1"/>
    <x v="0"/>
    <x v="1"/>
    <s v="10-2-2017"/>
    <n v="1"/>
  </r>
  <r>
    <d v="2017-02-10T00:00:00"/>
    <x v="5"/>
    <x v="1"/>
    <x v="0"/>
    <x v="22"/>
    <s v="10-2-2017"/>
    <n v="1"/>
  </r>
  <r>
    <d v="2017-02-10T00:00:00"/>
    <x v="5"/>
    <x v="1"/>
    <x v="0"/>
    <x v="33"/>
    <s v="10-2-2017"/>
    <n v="1"/>
  </r>
  <r>
    <d v="2017-02-10T00:00:00"/>
    <x v="5"/>
    <x v="1"/>
    <x v="0"/>
    <x v="6"/>
    <s v="10-2-2017"/>
    <n v="1"/>
  </r>
  <r>
    <d v="2017-02-10T00:00:00"/>
    <x v="5"/>
    <x v="1"/>
    <x v="0"/>
    <x v="47"/>
    <s v="10-2-2017"/>
    <n v="1"/>
  </r>
  <r>
    <d v="2017-02-13T00:00:00"/>
    <x v="8"/>
    <x v="1"/>
    <x v="0"/>
    <x v="27"/>
    <s v="13-2-2017"/>
    <n v="1"/>
  </r>
  <r>
    <d v="2017-02-13T00:00:00"/>
    <x v="8"/>
    <x v="1"/>
    <x v="0"/>
    <x v="24"/>
    <s v="13-2-2017"/>
    <n v="1"/>
  </r>
  <r>
    <d v="2017-02-13T00:00:00"/>
    <x v="8"/>
    <x v="1"/>
    <x v="0"/>
    <x v="39"/>
    <s v="13-2-2017"/>
    <n v="1"/>
  </r>
  <r>
    <d v="2017-02-13T00:00:00"/>
    <x v="8"/>
    <x v="1"/>
    <x v="0"/>
    <x v="34"/>
    <s v="13-2-2017"/>
    <n v="1"/>
  </r>
  <r>
    <d v="2017-02-14T00:00:00"/>
    <x v="25"/>
    <x v="1"/>
    <x v="0"/>
    <x v="45"/>
    <s v="14-2-2017"/>
    <n v="1"/>
  </r>
  <r>
    <d v="2017-02-14T00:00:00"/>
    <x v="25"/>
    <x v="1"/>
    <x v="0"/>
    <x v="17"/>
    <s v="14-2-2017"/>
    <n v="1"/>
  </r>
  <r>
    <d v="2017-02-14T00:00:00"/>
    <x v="25"/>
    <x v="1"/>
    <x v="0"/>
    <x v="0"/>
    <s v="14-2-2017"/>
    <n v="1"/>
  </r>
  <r>
    <d v="2017-02-14T00:00:00"/>
    <x v="25"/>
    <x v="1"/>
    <x v="0"/>
    <x v="20"/>
    <s v="14-2-2017"/>
    <n v="1"/>
  </r>
  <r>
    <d v="2017-02-14T00:00:00"/>
    <x v="25"/>
    <x v="1"/>
    <x v="0"/>
    <x v="11"/>
    <s v="14-2-2017"/>
    <n v="1"/>
  </r>
  <r>
    <d v="2017-02-14T00:00:00"/>
    <x v="25"/>
    <x v="1"/>
    <x v="0"/>
    <x v="26"/>
    <s v="14-2-2017"/>
    <n v="1"/>
  </r>
  <r>
    <d v="2017-02-15T00:00:00"/>
    <x v="26"/>
    <x v="1"/>
    <x v="0"/>
    <x v="10"/>
    <s v="15-2-2017"/>
    <n v="1"/>
  </r>
  <r>
    <d v="2017-02-15T00:00:00"/>
    <x v="26"/>
    <x v="1"/>
    <x v="0"/>
    <x v="2"/>
    <s v="15-2-2017"/>
    <n v="1"/>
  </r>
  <r>
    <d v="2017-02-15T00:00:00"/>
    <x v="26"/>
    <x v="1"/>
    <x v="0"/>
    <x v="23"/>
    <s v="15-2-2017"/>
    <n v="1"/>
  </r>
  <r>
    <d v="2017-02-15T00:00:00"/>
    <x v="26"/>
    <x v="1"/>
    <x v="0"/>
    <x v="25"/>
    <s v="15-2-2017"/>
    <n v="1"/>
  </r>
  <r>
    <d v="2017-02-16T00:00:00"/>
    <x v="9"/>
    <x v="1"/>
    <x v="0"/>
    <x v="18"/>
    <s v="16-2-2017"/>
    <n v="1"/>
  </r>
  <r>
    <d v="2017-02-16T00:00:00"/>
    <x v="9"/>
    <x v="1"/>
    <x v="0"/>
    <x v="32"/>
    <s v="16-2-2017"/>
    <n v="1"/>
  </r>
  <r>
    <d v="2017-02-16T00:00:00"/>
    <x v="9"/>
    <x v="1"/>
    <x v="0"/>
    <x v="33"/>
    <s v="16-2-2017"/>
    <n v="1"/>
  </r>
  <r>
    <d v="2017-02-16T00:00:00"/>
    <x v="9"/>
    <x v="1"/>
    <x v="0"/>
    <x v="43"/>
    <s v="16-2-2017"/>
    <n v="1"/>
  </r>
  <r>
    <d v="2017-02-17T00:00:00"/>
    <x v="10"/>
    <x v="1"/>
    <x v="0"/>
    <x v="41"/>
    <s v="17-2-2017"/>
    <n v="1"/>
  </r>
  <r>
    <d v="2017-02-17T00:00:00"/>
    <x v="10"/>
    <x v="1"/>
    <x v="0"/>
    <x v="4"/>
    <s v="17-2-2017"/>
    <n v="1"/>
  </r>
  <r>
    <d v="2017-02-17T00:00:00"/>
    <x v="10"/>
    <x v="1"/>
    <x v="0"/>
    <x v="31"/>
    <s v="17-2-2017"/>
    <n v="1"/>
  </r>
  <r>
    <d v="2017-02-17T00:00:00"/>
    <x v="10"/>
    <x v="1"/>
    <x v="0"/>
    <x v="6"/>
    <s v="17-2-2017"/>
    <n v="1"/>
  </r>
  <r>
    <d v="2017-02-17T00:00:00"/>
    <x v="10"/>
    <x v="1"/>
    <x v="0"/>
    <x v="48"/>
    <s v="17-2-2017"/>
    <n v="1"/>
  </r>
  <r>
    <d v="2017-02-18T00:00:00"/>
    <x v="11"/>
    <x v="1"/>
    <x v="0"/>
    <x v="7"/>
    <s v="18-2-2017"/>
    <n v="1"/>
  </r>
  <r>
    <d v="2017-02-20T00:00:00"/>
    <x v="13"/>
    <x v="1"/>
    <x v="0"/>
    <x v="14"/>
    <s v="20-2-2017"/>
    <n v="1"/>
  </r>
  <r>
    <d v="2017-02-20T00:00:00"/>
    <x v="13"/>
    <x v="1"/>
    <x v="0"/>
    <x v="29"/>
    <s v="20-2-2017"/>
    <n v="1"/>
  </r>
  <r>
    <d v="2017-02-20T00:00:00"/>
    <x v="13"/>
    <x v="1"/>
    <x v="0"/>
    <x v="30"/>
    <s v="20-2-2017"/>
    <n v="1"/>
  </r>
  <r>
    <d v="2017-02-20T00:00:00"/>
    <x v="13"/>
    <x v="1"/>
    <x v="0"/>
    <x v="12"/>
    <s v="20-2-2017"/>
    <n v="1"/>
  </r>
  <r>
    <d v="2017-02-21T00:00:00"/>
    <x v="14"/>
    <x v="1"/>
    <x v="0"/>
    <x v="48"/>
    <s v="21-2-2017"/>
    <n v="1"/>
  </r>
  <r>
    <d v="2017-02-21T00:00:00"/>
    <x v="14"/>
    <x v="1"/>
    <x v="0"/>
    <x v="8"/>
    <s v="21-2-2017"/>
    <n v="1"/>
  </r>
  <r>
    <d v="2017-02-21T00:00:00"/>
    <x v="14"/>
    <x v="1"/>
    <x v="0"/>
    <x v="21"/>
    <s v="21-2-2017"/>
    <n v="1"/>
  </r>
  <r>
    <d v="2017-02-21T00:00:00"/>
    <x v="14"/>
    <x v="1"/>
    <x v="0"/>
    <x v="37"/>
    <s v="21-2-2017"/>
    <n v="1"/>
  </r>
  <r>
    <d v="2017-02-21T00:00:00"/>
    <x v="14"/>
    <x v="1"/>
    <x v="0"/>
    <x v="24"/>
    <s v="21-2-2017"/>
    <n v="1"/>
  </r>
  <r>
    <d v="2017-02-21T00:00:00"/>
    <x v="14"/>
    <x v="1"/>
    <x v="0"/>
    <x v="30"/>
    <s v="21-2-2017"/>
    <n v="1"/>
  </r>
  <r>
    <d v="2017-02-21T00:00:00"/>
    <x v="14"/>
    <x v="1"/>
    <x v="0"/>
    <x v="33"/>
    <s v="21-2-2017"/>
    <n v="1"/>
  </r>
  <r>
    <d v="2017-02-21T00:00:00"/>
    <x v="14"/>
    <x v="1"/>
    <x v="0"/>
    <x v="13"/>
    <s v="21-2-2017"/>
    <n v="1"/>
  </r>
  <r>
    <d v="2017-02-22T00:00:00"/>
    <x v="27"/>
    <x v="1"/>
    <x v="0"/>
    <x v="38"/>
    <s v="22-2-2017"/>
    <n v="1"/>
  </r>
  <r>
    <d v="2017-02-22T00:00:00"/>
    <x v="27"/>
    <x v="1"/>
    <x v="0"/>
    <x v="39"/>
    <s v="22-2-2017"/>
    <n v="1"/>
  </r>
  <r>
    <d v="2017-02-22T00:00:00"/>
    <x v="27"/>
    <x v="1"/>
    <x v="0"/>
    <x v="44"/>
    <s v="22-2-2017"/>
    <n v="1"/>
  </r>
  <r>
    <d v="2017-02-22T00:00:00"/>
    <x v="27"/>
    <x v="1"/>
    <x v="0"/>
    <x v="3"/>
    <s v="22-2-2017"/>
    <n v="1"/>
  </r>
  <r>
    <d v="2017-02-22T00:00:00"/>
    <x v="27"/>
    <x v="1"/>
    <x v="0"/>
    <x v="19"/>
    <s v="22-2-2017"/>
    <n v="1"/>
  </r>
  <r>
    <d v="2017-02-23T00:00:00"/>
    <x v="15"/>
    <x v="1"/>
    <x v="0"/>
    <x v="48"/>
    <s v="23-2-2017"/>
    <n v="1"/>
  </r>
  <r>
    <d v="2017-02-23T00:00:00"/>
    <x v="15"/>
    <x v="1"/>
    <x v="0"/>
    <x v="40"/>
    <s v="23-2-2017"/>
    <n v="1"/>
  </r>
  <r>
    <d v="2017-02-23T00:00:00"/>
    <x v="15"/>
    <x v="1"/>
    <x v="0"/>
    <x v="46"/>
    <s v="23-2-2017"/>
    <n v="1"/>
  </r>
  <r>
    <d v="2017-02-23T00:00:00"/>
    <x v="15"/>
    <x v="1"/>
    <x v="0"/>
    <x v="42"/>
    <s v="23-2-2017"/>
    <n v="1"/>
  </r>
  <r>
    <d v="2017-02-23T00:00:00"/>
    <x v="15"/>
    <x v="1"/>
    <x v="0"/>
    <x v="34"/>
    <s v="23-2-2017"/>
    <n v="1"/>
  </r>
  <r>
    <d v="2017-02-25T00:00:00"/>
    <x v="17"/>
    <x v="1"/>
    <x v="0"/>
    <x v="7"/>
    <s v="25-2-2017"/>
    <n v="1"/>
  </r>
  <r>
    <d v="2017-02-25T00:00:00"/>
    <x v="17"/>
    <x v="1"/>
    <x v="0"/>
    <x v="20"/>
    <s v="25-2-2017"/>
    <n v="1"/>
  </r>
  <r>
    <d v="2017-02-25T00:00:00"/>
    <x v="17"/>
    <x v="1"/>
    <x v="0"/>
    <x v="24"/>
    <s v="25-2-2017"/>
    <n v="1"/>
  </r>
  <r>
    <d v="2017-02-27T00:00:00"/>
    <x v="18"/>
    <x v="1"/>
    <x v="0"/>
    <x v="48"/>
    <s v="27-2-2017"/>
    <n v="1"/>
  </r>
  <r>
    <d v="2017-02-27T00:00:00"/>
    <x v="18"/>
    <x v="1"/>
    <x v="0"/>
    <x v="16"/>
    <s v="27-2-2017"/>
    <n v="1"/>
  </r>
  <r>
    <d v="2017-02-27T00:00:00"/>
    <x v="18"/>
    <x v="1"/>
    <x v="0"/>
    <x v="47"/>
    <s v="27-2-2017"/>
    <n v="1"/>
  </r>
  <r>
    <d v="2017-02-27T00:00:00"/>
    <x v="18"/>
    <x v="1"/>
    <x v="0"/>
    <x v="9"/>
    <s v="27-2-2017"/>
    <n v="1"/>
  </r>
  <r>
    <d v="2017-02-27T00:00:00"/>
    <x v="18"/>
    <x v="1"/>
    <x v="0"/>
    <x v="22"/>
    <s v="27-2-2017"/>
    <n v="1"/>
  </r>
  <r>
    <d v="2017-02-27T00:00:00"/>
    <x v="18"/>
    <x v="1"/>
    <x v="0"/>
    <x v="5"/>
    <s v="27-2-2017"/>
    <n v="1"/>
  </r>
  <r>
    <d v="2017-02-27T00:00:00"/>
    <x v="18"/>
    <x v="1"/>
    <x v="0"/>
    <x v="25"/>
    <s v="27-2-2017"/>
    <n v="1"/>
  </r>
  <r>
    <d v="2017-02-28T00:00:00"/>
    <x v="19"/>
    <x v="1"/>
    <x v="0"/>
    <x v="45"/>
    <s v="28-2-2017"/>
    <n v="1"/>
  </r>
  <r>
    <d v="2017-02-28T00:00:00"/>
    <x v="19"/>
    <x v="1"/>
    <x v="0"/>
    <x v="15"/>
    <s v="28-2-2017"/>
    <n v="1"/>
  </r>
  <r>
    <d v="2017-02-28T00:00:00"/>
    <x v="19"/>
    <x v="1"/>
    <x v="0"/>
    <x v="35"/>
    <s v="28-2-2017"/>
    <n v="1"/>
  </r>
  <r>
    <d v="2017-02-28T00:00:00"/>
    <x v="19"/>
    <x v="1"/>
    <x v="0"/>
    <x v="23"/>
    <s v="28-2-2017"/>
    <n v="1"/>
  </r>
  <r>
    <d v="2017-02-28T00:00:00"/>
    <x v="19"/>
    <x v="1"/>
    <x v="0"/>
    <x v="26"/>
    <s v="28-2-2017"/>
    <n v="1"/>
  </r>
  <r>
    <d v="2017-03-01T00:00:00"/>
    <x v="22"/>
    <x v="2"/>
    <x v="0"/>
    <x v="28"/>
    <s v="1-3-2017"/>
    <n v="1"/>
  </r>
  <r>
    <d v="2017-03-01T00:00:00"/>
    <x v="22"/>
    <x v="2"/>
    <x v="0"/>
    <x v="36"/>
    <s v="1-3-2017"/>
    <n v="1"/>
  </r>
  <r>
    <d v="2017-03-01T00:00:00"/>
    <x v="22"/>
    <x v="2"/>
    <x v="0"/>
    <x v="35"/>
    <s v="1-3-2017"/>
    <n v="1"/>
  </r>
  <r>
    <d v="2017-03-01T00:00:00"/>
    <x v="22"/>
    <x v="2"/>
    <x v="0"/>
    <x v="12"/>
    <s v="1-3-2017"/>
    <n v="1"/>
  </r>
  <r>
    <d v="2017-03-01T00:00:00"/>
    <x v="22"/>
    <x v="2"/>
    <x v="0"/>
    <x v="45"/>
    <s v="1-3-2017"/>
    <n v="1"/>
  </r>
  <r>
    <d v="2017-03-02T00:00:00"/>
    <x v="0"/>
    <x v="2"/>
    <x v="0"/>
    <x v="10"/>
    <s v="2-3-2017"/>
    <n v="1"/>
  </r>
  <r>
    <d v="2017-03-02T00:00:00"/>
    <x v="0"/>
    <x v="2"/>
    <x v="0"/>
    <x v="1"/>
    <s v="2-3-2017"/>
    <n v="1"/>
  </r>
  <r>
    <d v="2017-03-02T00:00:00"/>
    <x v="0"/>
    <x v="2"/>
    <x v="0"/>
    <x v="31"/>
    <s v="2-3-2017"/>
    <n v="1"/>
  </r>
  <r>
    <d v="2017-03-02T00:00:00"/>
    <x v="0"/>
    <x v="2"/>
    <x v="0"/>
    <x v="18"/>
    <s v="2-3-2017"/>
    <n v="1"/>
  </r>
  <r>
    <d v="2017-03-02T00:00:00"/>
    <x v="0"/>
    <x v="2"/>
    <x v="0"/>
    <x v="45"/>
    <s v="2-3-2017"/>
    <n v="1"/>
  </r>
  <r>
    <d v="2017-03-02T00:00:00"/>
    <x v="0"/>
    <x v="2"/>
    <x v="0"/>
    <x v="4"/>
    <s v="2-3-2017"/>
    <n v="1"/>
  </r>
  <r>
    <d v="2017-03-02T00:00:00"/>
    <x v="0"/>
    <x v="2"/>
    <x v="0"/>
    <x v="7"/>
    <s v="2-3-2017"/>
    <n v="1"/>
  </r>
  <r>
    <d v="2017-03-03T00:00:00"/>
    <x v="1"/>
    <x v="2"/>
    <x v="0"/>
    <x v="10"/>
    <s v="3-3-2017"/>
    <n v="1"/>
  </r>
  <r>
    <d v="2017-03-03T00:00:00"/>
    <x v="1"/>
    <x v="2"/>
    <x v="0"/>
    <x v="41"/>
    <s v="3-3-2017"/>
    <n v="1"/>
  </r>
  <r>
    <d v="2017-03-03T00:00:00"/>
    <x v="1"/>
    <x v="2"/>
    <x v="0"/>
    <x v="42"/>
    <s v="3-3-2017"/>
    <n v="1"/>
  </r>
  <r>
    <d v="2017-03-03T00:00:00"/>
    <x v="1"/>
    <x v="2"/>
    <x v="0"/>
    <x v="22"/>
    <s v="3-3-2017"/>
    <n v="1"/>
  </r>
  <r>
    <d v="2017-03-03T00:00:00"/>
    <x v="1"/>
    <x v="2"/>
    <x v="0"/>
    <x v="32"/>
    <s v="3-3-2017"/>
    <n v="1"/>
  </r>
  <r>
    <d v="2017-03-03T00:00:00"/>
    <x v="1"/>
    <x v="2"/>
    <x v="0"/>
    <x v="11"/>
    <s v="3-3-2017"/>
    <n v="1"/>
  </r>
  <r>
    <d v="2017-03-03T00:00:00"/>
    <x v="1"/>
    <x v="2"/>
    <x v="0"/>
    <x v="4"/>
    <s v="3-3-2017"/>
    <n v="1"/>
  </r>
  <r>
    <d v="2017-03-04T00:00:00"/>
    <x v="2"/>
    <x v="2"/>
    <x v="0"/>
    <x v="7"/>
    <s v="4-3-2017"/>
    <n v="1"/>
  </r>
  <r>
    <d v="2017-03-04T00:00:00"/>
    <x v="2"/>
    <x v="2"/>
    <x v="0"/>
    <x v="20"/>
    <s v="4-3-2017"/>
    <n v="1"/>
  </r>
  <r>
    <d v="2017-03-04T00:00:00"/>
    <x v="2"/>
    <x v="2"/>
    <x v="0"/>
    <x v="42"/>
    <s v="4-3-2017"/>
    <n v="1"/>
  </r>
  <r>
    <d v="2017-03-04T00:00:00"/>
    <x v="2"/>
    <x v="2"/>
    <x v="0"/>
    <x v="34"/>
    <s v="4-3-2017"/>
    <n v="1"/>
  </r>
  <r>
    <d v="2017-03-06T00:00:00"/>
    <x v="3"/>
    <x v="2"/>
    <x v="0"/>
    <x v="38"/>
    <s v="6-3-2017"/>
    <n v="1"/>
  </r>
  <r>
    <d v="2017-03-06T00:00:00"/>
    <x v="3"/>
    <x v="2"/>
    <x v="0"/>
    <x v="27"/>
    <s v="6-3-2017"/>
    <n v="1"/>
  </r>
  <r>
    <d v="2017-03-06T00:00:00"/>
    <x v="3"/>
    <x v="2"/>
    <x v="0"/>
    <x v="47"/>
    <s v="6-3-2017"/>
    <n v="1"/>
  </r>
  <r>
    <d v="2017-03-06T00:00:00"/>
    <x v="3"/>
    <x v="2"/>
    <x v="0"/>
    <x v="17"/>
    <s v="6-3-2017"/>
    <n v="1"/>
  </r>
  <r>
    <d v="2017-03-06T00:00:00"/>
    <x v="3"/>
    <x v="2"/>
    <x v="0"/>
    <x v="6"/>
    <s v="6-3-2017"/>
    <n v="1"/>
  </r>
  <r>
    <d v="2017-03-07T00:00:00"/>
    <x v="23"/>
    <x v="2"/>
    <x v="0"/>
    <x v="29"/>
    <s v="7-3-2017"/>
    <n v="1"/>
  </r>
  <r>
    <d v="2017-03-07T00:00:00"/>
    <x v="23"/>
    <x v="2"/>
    <x v="0"/>
    <x v="2"/>
    <s v="7-3-2017"/>
    <n v="1"/>
  </r>
  <r>
    <d v="2017-03-07T00:00:00"/>
    <x v="23"/>
    <x v="2"/>
    <x v="0"/>
    <x v="4"/>
    <s v="7-3-2017"/>
    <n v="1"/>
  </r>
  <r>
    <d v="2017-03-07T00:00:00"/>
    <x v="23"/>
    <x v="2"/>
    <x v="0"/>
    <x v="25"/>
    <s v="7-3-2017"/>
    <n v="1"/>
  </r>
  <r>
    <d v="2017-03-08T00:00:00"/>
    <x v="24"/>
    <x v="2"/>
    <x v="0"/>
    <x v="8"/>
    <s v="8-3-2017"/>
    <n v="1"/>
  </r>
  <r>
    <d v="2017-03-08T00:00:00"/>
    <x v="24"/>
    <x v="2"/>
    <x v="0"/>
    <x v="0"/>
    <s v="8-3-2017"/>
    <n v="1"/>
  </r>
  <r>
    <d v="2017-03-08T00:00:00"/>
    <x v="24"/>
    <x v="2"/>
    <x v="0"/>
    <x v="37"/>
    <s v="8-3-2017"/>
    <n v="1"/>
  </r>
  <r>
    <d v="2017-03-08T00:00:00"/>
    <x v="24"/>
    <x v="2"/>
    <x v="0"/>
    <x v="43"/>
    <s v="8-3-2017"/>
    <n v="1"/>
  </r>
  <r>
    <d v="2017-03-08T00:00:00"/>
    <x v="24"/>
    <x v="2"/>
    <x v="0"/>
    <x v="48"/>
    <s v="8-3-2017"/>
    <n v="1"/>
  </r>
  <r>
    <d v="2017-03-09T00:00:00"/>
    <x v="4"/>
    <x v="2"/>
    <x v="0"/>
    <x v="0"/>
    <s v="9-3-2017"/>
    <n v="1"/>
  </r>
  <r>
    <d v="2017-03-09T00:00:00"/>
    <x v="4"/>
    <x v="2"/>
    <x v="0"/>
    <x v="2"/>
    <s v="9-3-2017"/>
    <n v="1"/>
  </r>
  <r>
    <d v="2017-03-09T00:00:00"/>
    <x v="4"/>
    <x v="2"/>
    <x v="0"/>
    <x v="46"/>
    <s v="9-3-2017"/>
    <n v="1"/>
  </r>
  <r>
    <d v="2017-03-09T00:00:00"/>
    <x v="4"/>
    <x v="2"/>
    <x v="0"/>
    <x v="13"/>
    <s v="9-3-2017"/>
    <n v="1"/>
  </r>
  <r>
    <d v="2017-03-09T00:00:00"/>
    <x v="4"/>
    <x v="2"/>
    <x v="0"/>
    <x v="49"/>
    <s v="9-3-2017"/>
    <n v="1"/>
  </r>
  <r>
    <d v="2017-03-09T00:00:00"/>
    <x v="4"/>
    <x v="2"/>
    <x v="0"/>
    <x v="50"/>
    <s v="9-3-2017"/>
    <n v="1"/>
  </r>
  <r>
    <d v="2017-03-09T00:00:00"/>
    <x v="4"/>
    <x v="2"/>
    <x v="0"/>
    <x v="48"/>
    <s v="9-3-2017"/>
    <n v="1"/>
  </r>
  <r>
    <d v="2017-03-09T00:00:00"/>
    <x v="4"/>
    <x v="2"/>
    <x v="0"/>
    <x v="40"/>
    <s v="9-3-2017"/>
    <n v="1"/>
  </r>
  <r>
    <d v="2017-03-10T00:00:00"/>
    <x v="5"/>
    <x v="2"/>
    <x v="0"/>
    <x v="7"/>
    <s v="10-3-2017"/>
    <n v="1"/>
  </r>
  <r>
    <d v="2017-03-10T00:00:00"/>
    <x v="5"/>
    <x v="2"/>
    <x v="0"/>
    <x v="0"/>
    <s v="10-3-2017"/>
    <n v="1"/>
  </r>
  <r>
    <d v="2017-03-10T00:00:00"/>
    <x v="5"/>
    <x v="2"/>
    <x v="0"/>
    <x v="9"/>
    <s v="10-3-2017"/>
    <n v="1"/>
  </r>
  <r>
    <d v="2017-03-10T00:00:00"/>
    <x v="5"/>
    <x v="2"/>
    <x v="0"/>
    <x v="31"/>
    <s v="10-3-2017"/>
    <n v="1"/>
  </r>
  <r>
    <d v="2017-03-10T00:00:00"/>
    <x v="5"/>
    <x v="2"/>
    <x v="0"/>
    <x v="30"/>
    <s v="10-3-2017"/>
    <n v="1"/>
  </r>
  <r>
    <d v="2017-03-10T00:00:00"/>
    <x v="5"/>
    <x v="2"/>
    <x v="0"/>
    <x v="51"/>
    <s v="10-3-2017"/>
    <n v="1"/>
  </r>
  <r>
    <d v="2017-03-14T00:00:00"/>
    <x v="25"/>
    <x v="2"/>
    <x v="0"/>
    <x v="14"/>
    <s v="14-3-2017"/>
    <n v="1"/>
  </r>
  <r>
    <d v="2017-03-14T00:00:00"/>
    <x v="25"/>
    <x v="2"/>
    <x v="0"/>
    <x v="24"/>
    <s v="14-3-2017"/>
    <n v="1"/>
  </r>
  <r>
    <d v="2017-03-14T00:00:00"/>
    <x v="25"/>
    <x v="2"/>
    <x v="0"/>
    <x v="25"/>
    <s v="14-3-2017"/>
    <n v="1"/>
  </r>
  <r>
    <d v="2017-03-14T00:00:00"/>
    <x v="25"/>
    <x v="2"/>
    <x v="0"/>
    <x v="39"/>
    <s v="14-3-2017"/>
    <n v="1"/>
  </r>
  <r>
    <d v="2017-03-15T00:00:00"/>
    <x v="26"/>
    <x v="2"/>
    <x v="0"/>
    <x v="7"/>
    <s v="15-3-2017"/>
    <n v="1"/>
  </r>
  <r>
    <d v="2017-03-15T00:00:00"/>
    <x v="26"/>
    <x v="2"/>
    <x v="0"/>
    <x v="21"/>
    <s v="15-3-2017"/>
    <n v="1"/>
  </r>
  <r>
    <d v="2017-03-15T00:00:00"/>
    <x v="26"/>
    <x v="2"/>
    <x v="0"/>
    <x v="40"/>
    <s v="15-3-2017"/>
    <n v="1"/>
  </r>
  <r>
    <d v="2017-03-15T00:00:00"/>
    <x v="26"/>
    <x v="2"/>
    <x v="0"/>
    <x v="3"/>
    <s v="15-3-2017"/>
    <n v="1"/>
  </r>
  <r>
    <d v="2017-03-15T00:00:00"/>
    <x v="26"/>
    <x v="2"/>
    <x v="0"/>
    <x v="52"/>
    <s v="15-3-2017"/>
    <n v="1"/>
  </r>
  <r>
    <d v="2017-03-16T00:00:00"/>
    <x v="9"/>
    <x v="2"/>
    <x v="0"/>
    <x v="49"/>
    <s v="16-3-2017"/>
    <n v="1"/>
  </r>
  <r>
    <d v="2017-03-16T00:00:00"/>
    <x v="9"/>
    <x v="2"/>
    <x v="0"/>
    <x v="44"/>
    <s v="16-3-2017"/>
    <n v="1"/>
  </r>
  <r>
    <d v="2017-03-16T00:00:00"/>
    <x v="9"/>
    <x v="2"/>
    <x v="0"/>
    <x v="45"/>
    <s v="16-3-2017"/>
    <n v="1"/>
  </r>
  <r>
    <d v="2017-03-16T00:00:00"/>
    <x v="9"/>
    <x v="2"/>
    <x v="0"/>
    <x v="23"/>
    <s v="16-3-2017"/>
    <n v="1"/>
  </r>
  <r>
    <d v="2017-03-16T00:00:00"/>
    <x v="9"/>
    <x v="2"/>
    <x v="0"/>
    <x v="5"/>
    <s v="16-3-2017"/>
    <n v="1"/>
  </r>
  <r>
    <d v="2017-03-17T00:00:00"/>
    <x v="10"/>
    <x v="2"/>
    <x v="0"/>
    <x v="48"/>
    <s v="17-3-2017"/>
    <n v="1"/>
  </r>
  <r>
    <d v="2017-03-17T00:00:00"/>
    <x v="10"/>
    <x v="2"/>
    <x v="0"/>
    <x v="22"/>
    <s v="17-3-2017"/>
    <n v="1"/>
  </r>
  <r>
    <d v="2017-03-17T00:00:00"/>
    <x v="10"/>
    <x v="2"/>
    <x v="0"/>
    <x v="53"/>
    <s v="17-3-2017"/>
    <n v="1"/>
  </r>
  <r>
    <d v="2017-03-17T00:00:00"/>
    <x v="10"/>
    <x v="2"/>
    <x v="0"/>
    <x v="19"/>
    <s v="17-3-2017"/>
    <n v="1"/>
  </r>
  <r>
    <d v="2017-03-17T00:00:00"/>
    <x v="10"/>
    <x v="2"/>
    <x v="0"/>
    <x v="7"/>
    <s v="17-3-2017"/>
    <n v="1"/>
  </r>
  <r>
    <d v="2017-03-18T00:00:00"/>
    <x v="11"/>
    <x v="2"/>
    <x v="0"/>
    <x v="48"/>
    <s v="18-3-2017"/>
    <n v="1"/>
  </r>
  <r>
    <d v="2017-03-18T00:00:00"/>
    <x v="11"/>
    <x v="2"/>
    <x v="0"/>
    <x v="25"/>
    <s v="18-3-2017"/>
    <n v="1"/>
  </r>
  <r>
    <d v="2017-03-20T00:00:00"/>
    <x v="13"/>
    <x v="2"/>
    <x v="0"/>
    <x v="50"/>
    <s v="20-3-2017"/>
    <n v="1"/>
  </r>
  <r>
    <d v="2017-03-20T00:00:00"/>
    <x v="13"/>
    <x v="2"/>
    <x v="0"/>
    <x v="20"/>
    <s v="20-3-2017"/>
    <n v="1"/>
  </r>
  <r>
    <d v="2017-03-20T00:00:00"/>
    <x v="13"/>
    <x v="2"/>
    <x v="0"/>
    <x v="47"/>
    <s v="20-3-2017"/>
    <n v="1"/>
  </r>
  <r>
    <d v="2017-03-20T00:00:00"/>
    <x v="13"/>
    <x v="2"/>
    <x v="0"/>
    <x v="42"/>
    <s v="20-3-2017"/>
    <n v="1"/>
  </r>
  <r>
    <d v="2017-03-20T00:00:00"/>
    <x v="13"/>
    <x v="2"/>
    <x v="0"/>
    <x v="18"/>
    <s v="20-3-2017"/>
    <n v="1"/>
  </r>
  <r>
    <d v="2017-03-21T00:00:00"/>
    <x v="14"/>
    <x v="2"/>
    <x v="0"/>
    <x v="16"/>
    <s v="21-3-2017"/>
    <n v="1"/>
  </r>
  <r>
    <d v="2017-03-21T00:00:00"/>
    <x v="14"/>
    <x v="2"/>
    <x v="0"/>
    <x v="35"/>
    <s v="21-3-2017"/>
    <n v="1"/>
  </r>
  <r>
    <d v="2017-03-21T00:00:00"/>
    <x v="14"/>
    <x v="2"/>
    <x v="0"/>
    <x v="37"/>
    <s v="21-3-2017"/>
    <n v="1"/>
  </r>
  <r>
    <d v="2017-03-22T00:00:00"/>
    <x v="27"/>
    <x v="2"/>
    <x v="0"/>
    <x v="38"/>
    <s v="22-3-2017"/>
    <n v="1"/>
  </r>
  <r>
    <d v="2017-03-22T00:00:00"/>
    <x v="27"/>
    <x v="2"/>
    <x v="0"/>
    <x v="15"/>
    <s v="22-3-2017"/>
    <n v="1"/>
  </r>
  <r>
    <d v="2017-03-22T00:00:00"/>
    <x v="27"/>
    <x v="2"/>
    <x v="0"/>
    <x v="48"/>
    <s v="22-3-2017"/>
    <n v="1"/>
  </r>
  <r>
    <d v="2017-03-22T00:00:00"/>
    <x v="27"/>
    <x v="2"/>
    <x v="0"/>
    <x v="17"/>
    <s v="22-3-2017"/>
    <n v="1"/>
  </r>
  <r>
    <d v="2017-03-22T00:00:00"/>
    <x v="27"/>
    <x v="2"/>
    <x v="0"/>
    <x v="32"/>
    <s v="22-3-2017"/>
    <n v="1"/>
  </r>
  <r>
    <d v="2017-03-22T00:00:00"/>
    <x v="27"/>
    <x v="2"/>
    <x v="0"/>
    <x v="53"/>
    <s v="22-3-2017"/>
    <n v="1"/>
  </r>
  <r>
    <d v="2017-03-23T00:00:00"/>
    <x v="15"/>
    <x v="2"/>
    <x v="0"/>
    <x v="28"/>
    <s v="23-3-2017"/>
    <n v="1"/>
  </r>
  <r>
    <d v="2017-03-23T00:00:00"/>
    <x v="15"/>
    <x v="2"/>
    <x v="0"/>
    <x v="10"/>
    <s v="23-3-2017"/>
    <n v="1"/>
  </r>
  <r>
    <d v="2017-03-23T00:00:00"/>
    <x v="15"/>
    <x v="2"/>
    <x v="0"/>
    <x v="7"/>
    <s v="23-3-2017"/>
    <n v="1"/>
  </r>
  <r>
    <d v="2017-03-23T00:00:00"/>
    <x v="15"/>
    <x v="2"/>
    <x v="0"/>
    <x v="54"/>
    <s v="23-3-2017"/>
    <n v="1"/>
  </r>
  <r>
    <d v="2017-03-23T00:00:00"/>
    <x v="15"/>
    <x v="2"/>
    <x v="0"/>
    <x v="55"/>
    <s v="23-3-2017"/>
    <n v="1"/>
  </r>
  <r>
    <d v="2017-03-24T00:00:00"/>
    <x v="16"/>
    <x v="2"/>
    <x v="0"/>
    <x v="36"/>
    <s v="24-3-2017"/>
    <n v="1"/>
  </r>
  <r>
    <d v="2017-03-24T00:00:00"/>
    <x v="16"/>
    <x v="2"/>
    <x v="0"/>
    <x v="12"/>
    <s v="24-3-2017"/>
    <n v="1"/>
  </r>
  <r>
    <d v="2017-03-24T00:00:00"/>
    <x v="16"/>
    <x v="2"/>
    <x v="0"/>
    <x v="52"/>
    <s v="24-3-2017"/>
    <n v="1"/>
  </r>
  <r>
    <d v="2017-03-27T00:00:00"/>
    <x v="18"/>
    <x v="2"/>
    <x v="0"/>
    <x v="1"/>
    <s v="27-3-2017"/>
    <n v="1"/>
  </r>
  <r>
    <d v="2017-03-27T00:00:00"/>
    <x v="18"/>
    <x v="2"/>
    <x v="0"/>
    <x v="20"/>
    <s v="27-3-2017"/>
    <n v="1"/>
  </r>
  <r>
    <d v="2017-03-27T00:00:00"/>
    <x v="18"/>
    <x v="2"/>
    <x v="0"/>
    <x v="18"/>
    <s v="27-3-2017"/>
    <n v="1"/>
  </r>
  <r>
    <d v="2017-03-27T00:00:00"/>
    <x v="18"/>
    <x v="2"/>
    <x v="0"/>
    <x v="56"/>
    <s v="27-3-2017"/>
    <n v="1"/>
  </r>
  <r>
    <d v="2017-03-27T00:00:00"/>
    <x v="18"/>
    <x v="2"/>
    <x v="0"/>
    <x v="53"/>
    <s v="27-3-2017"/>
    <n v="1"/>
  </r>
  <r>
    <d v="2017-03-28T00:00:00"/>
    <x v="19"/>
    <x v="2"/>
    <x v="0"/>
    <x v="8"/>
    <s v="28-3-2017"/>
    <n v="1"/>
  </r>
  <r>
    <d v="2017-03-28T00:00:00"/>
    <x v="19"/>
    <x v="2"/>
    <x v="0"/>
    <x v="41"/>
    <s v="28-3-2017"/>
    <n v="1"/>
  </r>
  <r>
    <d v="2017-03-28T00:00:00"/>
    <x v="19"/>
    <x v="2"/>
    <x v="0"/>
    <x v="26"/>
    <s v="28-3-2017"/>
    <n v="1"/>
  </r>
  <r>
    <d v="2017-03-29T00:00:00"/>
    <x v="28"/>
    <x v="2"/>
    <x v="0"/>
    <x v="50"/>
    <s v="29-3-2017"/>
    <n v="1"/>
  </r>
  <r>
    <d v="2017-03-29T00:00:00"/>
    <x v="28"/>
    <x v="2"/>
    <x v="0"/>
    <x v="6"/>
    <s v="29-3-2017"/>
    <n v="1"/>
  </r>
  <r>
    <d v="2017-03-29T00:00:00"/>
    <x v="28"/>
    <x v="2"/>
    <x v="0"/>
    <x v="2"/>
    <s v="29-3-2017"/>
    <n v="1"/>
  </r>
  <r>
    <d v="2017-03-29T00:00:00"/>
    <x v="28"/>
    <x v="2"/>
    <x v="0"/>
    <x v="11"/>
    <s v="29-3-2017"/>
    <n v="1"/>
  </r>
  <r>
    <d v="2017-03-30T00:00:00"/>
    <x v="20"/>
    <x v="2"/>
    <x v="0"/>
    <x v="2"/>
    <s v="30-3-2017"/>
    <n v="1"/>
  </r>
  <r>
    <d v="2017-03-30T00:00:00"/>
    <x v="20"/>
    <x v="2"/>
    <x v="0"/>
    <x v="24"/>
    <s v="30-3-2017"/>
    <n v="1"/>
  </r>
  <r>
    <d v="2017-03-30T00:00:00"/>
    <x v="20"/>
    <x v="2"/>
    <x v="0"/>
    <x v="31"/>
    <s v="30-3-2017"/>
    <n v="1"/>
  </r>
  <r>
    <d v="2017-03-30T00:00:00"/>
    <x v="20"/>
    <x v="2"/>
    <x v="0"/>
    <x v="30"/>
    <s v="30-3-2017"/>
    <n v="1"/>
  </r>
  <r>
    <d v="2017-03-30T00:00:00"/>
    <x v="20"/>
    <x v="2"/>
    <x v="0"/>
    <x v="43"/>
    <s v="30-3-2017"/>
    <n v="1"/>
  </r>
  <r>
    <d v="2017-03-30T00:00:00"/>
    <x v="20"/>
    <x v="2"/>
    <x v="0"/>
    <x v="44"/>
    <s v="30-3-2017"/>
    <n v="1"/>
  </r>
  <r>
    <d v="2017-03-31T00:00:00"/>
    <x v="21"/>
    <x v="2"/>
    <x v="0"/>
    <x v="55"/>
    <s v="31-3-2017"/>
    <n v="1"/>
  </r>
  <r>
    <d v="2017-03-31T00:00:00"/>
    <x v="21"/>
    <x v="2"/>
    <x v="0"/>
    <x v="10"/>
    <s v="31-3-2017"/>
    <n v="1"/>
  </r>
  <r>
    <d v="2017-03-31T00:00:00"/>
    <x v="21"/>
    <x v="2"/>
    <x v="0"/>
    <x v="2"/>
    <s v="31-3-2017"/>
    <n v="1"/>
  </r>
  <r>
    <d v="2017-04-01T00:00:00"/>
    <x v="22"/>
    <x v="3"/>
    <x v="0"/>
    <x v="57"/>
    <s v="1-4-2017"/>
    <n v="1"/>
  </r>
  <r>
    <d v="2017-04-03T00:00:00"/>
    <x v="1"/>
    <x v="3"/>
    <x v="0"/>
    <x v="9"/>
    <s v="3-4-2017"/>
    <n v="1"/>
  </r>
  <r>
    <d v="2017-04-03T00:00:00"/>
    <x v="1"/>
    <x v="3"/>
    <x v="0"/>
    <x v="56"/>
    <s v="3-4-2017"/>
    <n v="1"/>
  </r>
  <r>
    <d v="2017-04-05T00:00:00"/>
    <x v="29"/>
    <x v="3"/>
    <x v="0"/>
    <x v="38"/>
    <s v="5-4-2017"/>
    <n v="1"/>
  </r>
  <r>
    <d v="2017-04-05T00:00:00"/>
    <x v="29"/>
    <x v="3"/>
    <x v="0"/>
    <x v="21"/>
    <s v="5-4-2017"/>
    <n v="1"/>
  </r>
  <r>
    <d v="2017-04-05T00:00:00"/>
    <x v="29"/>
    <x v="3"/>
    <x v="0"/>
    <x v="46"/>
    <s v="5-4-2017"/>
    <n v="1"/>
  </r>
  <r>
    <d v="2017-04-05T00:00:00"/>
    <x v="29"/>
    <x v="3"/>
    <x v="0"/>
    <x v="19"/>
    <s v="5-4-2017"/>
    <n v="1"/>
  </r>
  <r>
    <d v="2017-04-05T00:00:00"/>
    <x v="29"/>
    <x v="3"/>
    <x v="0"/>
    <x v="57"/>
    <s v="5-4-2017"/>
    <n v="1"/>
  </r>
  <r>
    <d v="2017-04-06T00:00:00"/>
    <x v="3"/>
    <x v="3"/>
    <x v="0"/>
    <x v="7"/>
    <s v="6-4-2017"/>
    <n v="1"/>
  </r>
  <r>
    <d v="2017-04-06T00:00:00"/>
    <x v="3"/>
    <x v="3"/>
    <x v="0"/>
    <x v="40"/>
    <s v="6-4-2017"/>
    <n v="1"/>
  </r>
  <r>
    <d v="2017-04-06T00:00:00"/>
    <x v="3"/>
    <x v="3"/>
    <x v="0"/>
    <x v="20"/>
    <s v="6-4-2017"/>
    <n v="1"/>
  </r>
  <r>
    <d v="2017-04-06T00:00:00"/>
    <x v="3"/>
    <x v="3"/>
    <x v="0"/>
    <x v="17"/>
    <s v="6-4-2017"/>
    <n v="1"/>
  </r>
  <r>
    <d v="2017-04-06T00:00:00"/>
    <x v="3"/>
    <x v="3"/>
    <x v="0"/>
    <x v="42"/>
    <s v="6-4-2017"/>
    <n v="1"/>
  </r>
  <r>
    <d v="2017-04-06T00:00:00"/>
    <x v="3"/>
    <x v="3"/>
    <x v="0"/>
    <x v="13"/>
    <s v="6-4-2017"/>
    <n v="1"/>
  </r>
  <r>
    <d v="2017-04-06T00:00:00"/>
    <x v="3"/>
    <x v="3"/>
    <x v="0"/>
    <x v="10"/>
    <s v="6-4-2017"/>
    <n v="1"/>
  </r>
  <r>
    <d v="2017-04-06T00:00:00"/>
    <x v="3"/>
    <x v="3"/>
    <x v="0"/>
    <x v="7"/>
    <s v="6-4-2017"/>
    <n v="0"/>
  </r>
  <r>
    <d v="2017-04-07T00:00:00"/>
    <x v="23"/>
    <x v="3"/>
    <x v="0"/>
    <x v="49"/>
    <s v="7-4-2017"/>
    <n v="1"/>
  </r>
  <r>
    <d v="2017-04-07T00:00:00"/>
    <x v="23"/>
    <x v="3"/>
    <x v="0"/>
    <x v="14"/>
    <s v="7-4-2017"/>
    <n v="1"/>
  </r>
  <r>
    <d v="2017-04-07T00:00:00"/>
    <x v="23"/>
    <x v="3"/>
    <x v="0"/>
    <x v="0"/>
    <s v="7-4-2017"/>
    <n v="1"/>
  </r>
  <r>
    <d v="2017-04-07T00:00:00"/>
    <x v="23"/>
    <x v="3"/>
    <x v="0"/>
    <x v="51"/>
    <s v="7-4-2017"/>
    <n v="1"/>
  </r>
  <r>
    <d v="2017-04-10T00:00:00"/>
    <x v="5"/>
    <x v="3"/>
    <x v="0"/>
    <x v="52"/>
    <s v="10-4-2017"/>
    <n v="1"/>
  </r>
  <r>
    <d v="2017-04-10T00:00:00"/>
    <x v="5"/>
    <x v="3"/>
    <x v="0"/>
    <x v="16"/>
    <s v="10-4-2017"/>
    <n v="1"/>
  </r>
  <r>
    <d v="2017-04-10T00:00:00"/>
    <x v="5"/>
    <x v="3"/>
    <x v="0"/>
    <x v="3"/>
    <s v="10-4-2017"/>
    <n v="1"/>
  </r>
  <r>
    <d v="2017-04-10T00:00:00"/>
    <x v="5"/>
    <x v="3"/>
    <x v="0"/>
    <x v="53"/>
    <s v="10-4-2017"/>
    <n v="1"/>
  </r>
  <r>
    <d v="2017-04-10T00:00:00"/>
    <x v="5"/>
    <x v="3"/>
    <x v="0"/>
    <x v="43"/>
    <s v="10-4-2017"/>
    <n v="1"/>
  </r>
  <r>
    <d v="2017-04-11T00:00:00"/>
    <x v="6"/>
    <x v="3"/>
    <x v="0"/>
    <x v="55"/>
    <s v="11-4-2017"/>
    <n v="1"/>
  </r>
  <r>
    <d v="2017-04-11T00:00:00"/>
    <x v="6"/>
    <x v="3"/>
    <x v="0"/>
    <x v="0"/>
    <s v="11-4-2017"/>
    <n v="1"/>
  </r>
  <r>
    <d v="2017-04-11T00:00:00"/>
    <x v="6"/>
    <x v="3"/>
    <x v="0"/>
    <x v="47"/>
    <s v="11-4-2017"/>
    <n v="1"/>
  </r>
  <r>
    <d v="2017-04-11T00:00:00"/>
    <x v="6"/>
    <x v="3"/>
    <x v="0"/>
    <x v="9"/>
    <s v="11-4-2017"/>
    <n v="1"/>
  </r>
  <r>
    <d v="2017-04-11T00:00:00"/>
    <x v="6"/>
    <x v="3"/>
    <x v="0"/>
    <x v="22"/>
    <s v="11-4-2017"/>
    <n v="1"/>
  </r>
  <r>
    <d v="2017-04-11T00:00:00"/>
    <x v="6"/>
    <x v="3"/>
    <x v="0"/>
    <x v="30"/>
    <s v="11-4-2017"/>
    <n v="1"/>
  </r>
  <r>
    <d v="2017-04-12T00:00:00"/>
    <x v="7"/>
    <x v="3"/>
    <x v="0"/>
    <x v="57"/>
    <s v="12-4-2017"/>
    <n v="1"/>
  </r>
  <r>
    <d v="2017-04-12T00:00:00"/>
    <x v="7"/>
    <x v="3"/>
    <x v="0"/>
    <x v="15"/>
    <s v="12-4-2017"/>
    <n v="1"/>
  </r>
  <r>
    <d v="2017-04-12T00:00:00"/>
    <x v="7"/>
    <x v="3"/>
    <x v="0"/>
    <x v="35"/>
    <s v="12-4-2017"/>
    <n v="1"/>
  </r>
  <r>
    <d v="2017-04-12T00:00:00"/>
    <x v="7"/>
    <x v="3"/>
    <x v="0"/>
    <x v="32"/>
    <s v="12-4-2017"/>
    <n v="1"/>
  </r>
  <r>
    <d v="2017-04-12T00:00:00"/>
    <x v="7"/>
    <x v="3"/>
    <x v="0"/>
    <x v="37"/>
    <s v="12-4-2017"/>
    <n v="1"/>
  </r>
  <r>
    <d v="2017-04-12T00:00:00"/>
    <x v="7"/>
    <x v="3"/>
    <x v="0"/>
    <x v="5"/>
    <s v="12-4-2017"/>
    <n v="1"/>
  </r>
  <r>
    <d v="2017-04-12T00:00:00"/>
    <x v="7"/>
    <x v="3"/>
    <x v="0"/>
    <x v="24"/>
    <s v="12-4-2017"/>
    <n v="1"/>
  </r>
  <r>
    <d v="2017-04-12T00:00:00"/>
    <x v="7"/>
    <x v="3"/>
    <x v="0"/>
    <x v="1"/>
    <s v="12-4-2017"/>
    <n v="1"/>
  </r>
  <r>
    <d v="2017-04-13T00:00:00"/>
    <x v="8"/>
    <x v="3"/>
    <x v="0"/>
    <x v="44"/>
    <s v="13-4-2017"/>
    <n v="1"/>
  </r>
  <r>
    <d v="2017-04-13T00:00:00"/>
    <x v="8"/>
    <x v="3"/>
    <x v="0"/>
    <x v="45"/>
    <s v="13-4-2017"/>
    <n v="1"/>
  </r>
  <r>
    <d v="2017-04-13T00:00:00"/>
    <x v="8"/>
    <x v="3"/>
    <x v="0"/>
    <x v="50"/>
    <s v="13-4-2017"/>
    <n v="1"/>
  </r>
  <r>
    <d v="2017-04-13T00:00:00"/>
    <x v="8"/>
    <x v="3"/>
    <x v="0"/>
    <x v="28"/>
    <s v="13-4-2017"/>
    <n v="1"/>
  </r>
  <r>
    <d v="2017-04-13T00:00:00"/>
    <x v="8"/>
    <x v="3"/>
    <x v="0"/>
    <x v="39"/>
    <s v="13-4-2017"/>
    <n v="1"/>
  </r>
  <r>
    <d v="2017-04-13T00:00:00"/>
    <x v="8"/>
    <x v="3"/>
    <x v="0"/>
    <x v="7"/>
    <s v="13-4-2017"/>
    <n v="1"/>
  </r>
  <r>
    <d v="2017-04-15T00:00:00"/>
    <x v="26"/>
    <x v="3"/>
    <x v="0"/>
    <x v="23"/>
    <s v="15-4-2017"/>
    <n v="1"/>
  </r>
  <r>
    <d v="2017-04-15T00:00:00"/>
    <x v="26"/>
    <x v="3"/>
    <x v="0"/>
    <x v="10"/>
    <s v="15-4-2017"/>
    <n v="1"/>
  </r>
  <r>
    <d v="2017-04-15T00:00:00"/>
    <x v="26"/>
    <x v="3"/>
    <x v="0"/>
    <x v="38"/>
    <s v="15-4-2017"/>
    <n v="1"/>
  </r>
  <r>
    <d v="2017-04-17T00:00:00"/>
    <x v="10"/>
    <x v="3"/>
    <x v="0"/>
    <x v="49"/>
    <s v="17-4-2017"/>
    <n v="1"/>
  </r>
  <r>
    <d v="2017-04-17T00:00:00"/>
    <x v="10"/>
    <x v="3"/>
    <x v="0"/>
    <x v="0"/>
    <s v="17-4-2017"/>
    <n v="1"/>
  </r>
  <r>
    <d v="2017-04-17T00:00:00"/>
    <x v="10"/>
    <x v="3"/>
    <x v="0"/>
    <x v="20"/>
    <s v="17-4-2017"/>
    <n v="1"/>
  </r>
  <r>
    <d v="2017-04-17T00:00:00"/>
    <x v="10"/>
    <x v="3"/>
    <x v="0"/>
    <x v="48"/>
    <s v="17-4-2017"/>
    <n v="1"/>
  </r>
  <r>
    <d v="2017-04-17T00:00:00"/>
    <x v="10"/>
    <x v="3"/>
    <x v="0"/>
    <x v="56"/>
    <s v="17-4-2017"/>
    <n v="1"/>
  </r>
  <r>
    <d v="2017-04-17T00:00:00"/>
    <x v="10"/>
    <x v="3"/>
    <x v="0"/>
    <x v="18"/>
    <s v="17-4-2017"/>
    <n v="1"/>
  </r>
  <r>
    <d v="2017-04-17T00:00:00"/>
    <x v="10"/>
    <x v="3"/>
    <x v="0"/>
    <x v="58"/>
    <s v="17-4-2017"/>
    <n v="1"/>
  </r>
  <r>
    <d v="2017-04-18T00:00:00"/>
    <x v="11"/>
    <x v="3"/>
    <x v="0"/>
    <x v="1"/>
    <s v="18-4-2017"/>
    <n v="1"/>
  </r>
  <r>
    <d v="2017-04-18T00:00:00"/>
    <x v="11"/>
    <x v="3"/>
    <x v="0"/>
    <x v="48"/>
    <s v="18-4-2017"/>
    <n v="1"/>
  </r>
  <r>
    <d v="2017-04-18T00:00:00"/>
    <x v="11"/>
    <x v="3"/>
    <x v="0"/>
    <x v="3"/>
    <s v="18-4-2017"/>
    <n v="1"/>
  </r>
  <r>
    <d v="2017-04-18T00:00:00"/>
    <x v="11"/>
    <x v="3"/>
    <x v="0"/>
    <x v="24"/>
    <s v="18-4-2017"/>
    <n v="1"/>
  </r>
  <r>
    <d v="2017-04-18T00:00:00"/>
    <x v="11"/>
    <x v="3"/>
    <x v="0"/>
    <x v="54"/>
    <s v="18-4-2017"/>
    <n v="1"/>
  </r>
  <r>
    <d v="2017-04-19T00:00:00"/>
    <x v="12"/>
    <x v="3"/>
    <x v="0"/>
    <x v="6"/>
    <s v="19-4-2017"/>
    <n v="1"/>
  </r>
  <r>
    <d v="2017-04-19T00:00:00"/>
    <x v="12"/>
    <x v="3"/>
    <x v="0"/>
    <x v="20"/>
    <s v="19-4-2017"/>
    <n v="1"/>
  </r>
  <r>
    <d v="2017-04-19T00:00:00"/>
    <x v="12"/>
    <x v="3"/>
    <x v="0"/>
    <x v="17"/>
    <s v="19-4-2017"/>
    <n v="1"/>
  </r>
  <r>
    <d v="2017-04-19T00:00:00"/>
    <x v="12"/>
    <x v="3"/>
    <x v="0"/>
    <x v="31"/>
    <s v="19-4-2017"/>
    <n v="1"/>
  </r>
  <r>
    <d v="2017-04-19T00:00:00"/>
    <x v="12"/>
    <x v="3"/>
    <x v="0"/>
    <x v="51"/>
    <s v="19-4-2017"/>
    <n v="1"/>
  </r>
  <r>
    <d v="2017-04-20T00:00:00"/>
    <x v="13"/>
    <x v="3"/>
    <x v="0"/>
    <x v="38"/>
    <s v="20-4-2017"/>
    <n v="1"/>
  </r>
  <r>
    <d v="2017-04-20T00:00:00"/>
    <x v="13"/>
    <x v="3"/>
    <x v="0"/>
    <x v="52"/>
    <s v="20-4-2017"/>
    <n v="1"/>
  </r>
  <r>
    <d v="2017-04-20T00:00:00"/>
    <x v="13"/>
    <x v="3"/>
    <x v="0"/>
    <x v="38"/>
    <s v="20-4-2017"/>
    <n v="0"/>
  </r>
  <r>
    <d v="2017-04-20T00:00:00"/>
    <x v="13"/>
    <x v="3"/>
    <x v="0"/>
    <x v="52"/>
    <s v="20-4-2017"/>
    <n v="0"/>
  </r>
  <r>
    <d v="2017-04-20T00:00:00"/>
    <x v="13"/>
    <x v="3"/>
    <x v="0"/>
    <x v="41"/>
    <s v="20-4-2017"/>
    <n v="1"/>
  </r>
  <r>
    <d v="2017-04-20T00:00:00"/>
    <x v="13"/>
    <x v="3"/>
    <x v="0"/>
    <x v="21"/>
    <s v="20-4-2017"/>
    <n v="1"/>
  </r>
  <r>
    <d v="2017-04-20T00:00:00"/>
    <x v="13"/>
    <x v="3"/>
    <x v="0"/>
    <x v="5"/>
    <s v="20-4-2017"/>
    <n v="1"/>
  </r>
  <r>
    <d v="2017-04-20T00:00:00"/>
    <x v="13"/>
    <x v="3"/>
    <x v="0"/>
    <x v="11"/>
    <s v="20-4-2017"/>
    <n v="1"/>
  </r>
  <r>
    <d v="2017-04-21T00:00:00"/>
    <x v="14"/>
    <x v="3"/>
    <x v="0"/>
    <x v="58"/>
    <s v="21-4-2017"/>
    <n v="1"/>
  </r>
  <r>
    <d v="2017-04-21T00:00:00"/>
    <x v="14"/>
    <x v="3"/>
    <x v="0"/>
    <x v="36"/>
    <s v="21-4-2017"/>
    <n v="1"/>
  </r>
  <r>
    <d v="2017-04-21T00:00:00"/>
    <x v="14"/>
    <x v="3"/>
    <x v="0"/>
    <x v="46"/>
    <s v="21-4-2017"/>
    <n v="1"/>
  </r>
  <r>
    <d v="2017-04-21T00:00:00"/>
    <x v="14"/>
    <x v="3"/>
    <x v="0"/>
    <x v="22"/>
    <s v="21-4-2017"/>
    <n v="1"/>
  </r>
  <r>
    <d v="2017-04-21T00:00:00"/>
    <x v="14"/>
    <x v="3"/>
    <x v="0"/>
    <x v="12"/>
    <s v="21-4-2017"/>
    <n v="1"/>
  </r>
  <r>
    <d v="2017-04-21T00:00:00"/>
    <x v="14"/>
    <x v="3"/>
    <x v="0"/>
    <x v="53"/>
    <s v="21-4-2017"/>
    <n v="1"/>
  </r>
  <r>
    <d v="2017-04-22T00:00:00"/>
    <x v="27"/>
    <x v="3"/>
    <x v="0"/>
    <x v="43"/>
    <s v="22-4-2017"/>
    <n v="1"/>
  </r>
  <r>
    <d v="2017-04-22T00:00:00"/>
    <x v="27"/>
    <x v="3"/>
    <x v="0"/>
    <x v="43"/>
    <s v="22-4-2017"/>
    <n v="0"/>
  </r>
  <r>
    <d v="2017-04-24T00:00:00"/>
    <x v="16"/>
    <x v="3"/>
    <x v="0"/>
    <x v="8"/>
    <s v="24-4-2017"/>
    <n v="1"/>
  </r>
  <r>
    <d v="2017-04-24T00:00:00"/>
    <x v="16"/>
    <x v="3"/>
    <x v="0"/>
    <x v="7"/>
    <s v="24-4-2017"/>
    <n v="1"/>
  </r>
  <r>
    <d v="2017-04-24T00:00:00"/>
    <x v="16"/>
    <x v="3"/>
    <x v="0"/>
    <x v="46"/>
    <s v="24-4-2017"/>
    <n v="1"/>
  </r>
  <r>
    <d v="2017-04-24T00:00:00"/>
    <x v="16"/>
    <x v="3"/>
    <x v="0"/>
    <x v="32"/>
    <s v="24-4-2017"/>
    <n v="1"/>
  </r>
  <r>
    <d v="2017-04-24T00:00:00"/>
    <x v="16"/>
    <x v="3"/>
    <x v="0"/>
    <x v="18"/>
    <s v="24-4-2017"/>
    <n v="1"/>
  </r>
  <r>
    <d v="2017-04-24T00:00:00"/>
    <x v="16"/>
    <x v="3"/>
    <x v="0"/>
    <x v="19"/>
    <s v="24-4-2017"/>
    <n v="1"/>
  </r>
  <r>
    <d v="2017-04-25T00:00:00"/>
    <x v="17"/>
    <x v="3"/>
    <x v="0"/>
    <x v="10"/>
    <s v="25-4-2017"/>
    <n v="1"/>
  </r>
  <r>
    <d v="2017-04-25T00:00:00"/>
    <x v="17"/>
    <x v="3"/>
    <x v="0"/>
    <x v="47"/>
    <s v="25-4-2017"/>
    <n v="1"/>
  </r>
  <r>
    <d v="2017-04-25T00:00:00"/>
    <x v="17"/>
    <x v="3"/>
    <x v="0"/>
    <x v="17"/>
    <s v="25-4-2017"/>
    <n v="1"/>
  </r>
  <r>
    <d v="2017-04-25T00:00:00"/>
    <x v="17"/>
    <x v="3"/>
    <x v="0"/>
    <x v="30"/>
    <s v="25-4-2017"/>
    <n v="1"/>
  </r>
  <r>
    <d v="2017-04-25T00:00:00"/>
    <x v="17"/>
    <x v="3"/>
    <x v="0"/>
    <x v="13"/>
    <s v="25-4-2017"/>
    <n v="1"/>
  </r>
  <r>
    <d v="2017-04-26T00:00:00"/>
    <x v="30"/>
    <x v="3"/>
    <x v="0"/>
    <x v="38"/>
    <s v="26-4-2017"/>
    <n v="1"/>
  </r>
  <r>
    <d v="2017-04-26T00:00:00"/>
    <x v="30"/>
    <x v="3"/>
    <x v="0"/>
    <x v="58"/>
    <s v="26-4-2017"/>
    <n v="1"/>
  </r>
  <r>
    <d v="2017-04-26T00:00:00"/>
    <x v="30"/>
    <x v="3"/>
    <x v="0"/>
    <x v="14"/>
    <s v="26-4-2017"/>
    <n v="1"/>
  </r>
  <r>
    <d v="2017-04-26T00:00:00"/>
    <x v="30"/>
    <x v="3"/>
    <x v="0"/>
    <x v="2"/>
    <s v="26-4-2017"/>
    <n v="1"/>
  </r>
  <r>
    <d v="2017-04-26T00:00:00"/>
    <x v="30"/>
    <x v="3"/>
    <x v="0"/>
    <x v="40"/>
    <s v="26-4-2017"/>
    <n v="1"/>
  </r>
  <r>
    <d v="2017-04-26T00:00:00"/>
    <x v="30"/>
    <x v="3"/>
    <x v="0"/>
    <x v="42"/>
    <s v="26-4-2017"/>
    <n v="1"/>
  </r>
  <r>
    <d v="2017-04-26T00:00:00"/>
    <x v="30"/>
    <x v="3"/>
    <x v="0"/>
    <x v="39"/>
    <s v="26-4-2017"/>
    <n v="1"/>
  </r>
  <r>
    <d v="2017-04-27T00:00:00"/>
    <x v="18"/>
    <x v="3"/>
    <x v="0"/>
    <x v="52"/>
    <s v="27-4-2017"/>
    <n v="1"/>
  </r>
  <r>
    <d v="2017-04-27T00:00:00"/>
    <x v="18"/>
    <x v="3"/>
    <x v="0"/>
    <x v="21"/>
    <s v="27-4-2017"/>
    <n v="1"/>
  </r>
  <r>
    <d v="2017-04-27T00:00:00"/>
    <x v="18"/>
    <x v="3"/>
    <x v="0"/>
    <x v="2"/>
    <s v="27-4-2017"/>
    <n v="1"/>
  </r>
  <r>
    <d v="2017-04-27T00:00:00"/>
    <x v="18"/>
    <x v="3"/>
    <x v="0"/>
    <x v="57"/>
    <s v="27-4-2017"/>
    <n v="1"/>
  </r>
  <r>
    <d v="2017-04-27T00:00:00"/>
    <x v="18"/>
    <x v="3"/>
    <x v="0"/>
    <x v="31"/>
    <s v="27-4-2017"/>
    <n v="1"/>
  </r>
  <r>
    <d v="2017-04-27T00:00:00"/>
    <x v="18"/>
    <x v="3"/>
    <x v="0"/>
    <x v="9"/>
    <s v="27-4-2017"/>
    <n v="1"/>
  </r>
  <r>
    <d v="2017-04-28T00:00:00"/>
    <x v="19"/>
    <x v="3"/>
    <x v="0"/>
    <x v="15"/>
    <s v="28-4-2017"/>
    <n v="1"/>
  </r>
  <r>
    <d v="2017-04-28T00:00:00"/>
    <x v="19"/>
    <x v="3"/>
    <x v="0"/>
    <x v="16"/>
    <s v="28-4-2017"/>
    <n v="1"/>
  </r>
  <r>
    <d v="2017-04-28T00:00:00"/>
    <x v="19"/>
    <x v="3"/>
    <x v="0"/>
    <x v="35"/>
    <s v="28-4-2017"/>
    <n v="1"/>
  </r>
  <r>
    <d v="2017-04-28T00:00:00"/>
    <x v="19"/>
    <x v="3"/>
    <x v="0"/>
    <x v="28"/>
    <s v="28-4-2017"/>
    <n v="1"/>
  </r>
  <r>
    <d v="2017-04-28T00:00:00"/>
    <x v="19"/>
    <x v="3"/>
    <x v="0"/>
    <x v="12"/>
    <s v="28-4-2017"/>
    <n v="1"/>
  </r>
  <r>
    <d v="2017-04-28T00:00:00"/>
    <x v="19"/>
    <x v="3"/>
    <x v="0"/>
    <x v="37"/>
    <s v="28-4-2017"/>
    <n v="1"/>
  </r>
  <r>
    <d v="2017-04-28T00:00:00"/>
    <x v="19"/>
    <x v="3"/>
    <x v="0"/>
    <x v="51"/>
    <s v="28-4-2017"/>
    <n v="1"/>
  </r>
  <r>
    <d v="2017-04-29T00:00:00"/>
    <x v="28"/>
    <x v="3"/>
    <x v="0"/>
    <x v="19"/>
    <s v="29-4-2017"/>
    <n v="1"/>
  </r>
  <r>
    <d v="2017-05-01T00:00:00"/>
    <x v="22"/>
    <x v="4"/>
    <x v="0"/>
    <x v="55"/>
    <s v="1-5-2017"/>
    <n v="1"/>
  </r>
  <r>
    <d v="2017-05-01T00:00:00"/>
    <x v="22"/>
    <x v="4"/>
    <x v="0"/>
    <x v="57"/>
    <s v="1-5-2017"/>
    <n v="1"/>
  </r>
  <r>
    <d v="2017-05-01T00:00:00"/>
    <x v="22"/>
    <x v="4"/>
    <x v="0"/>
    <x v="24"/>
    <s v="1-5-2017"/>
    <n v="1"/>
  </r>
  <r>
    <d v="2017-05-01T00:00:00"/>
    <x v="22"/>
    <x v="4"/>
    <x v="0"/>
    <x v="18"/>
    <s v="1-5-2017"/>
    <n v="1"/>
  </r>
  <r>
    <d v="2017-05-01T00:00:00"/>
    <x v="22"/>
    <x v="4"/>
    <x v="0"/>
    <x v="9"/>
    <s v="1-5-2017"/>
    <n v="1"/>
  </r>
  <r>
    <d v="2017-05-02T00:00:00"/>
    <x v="0"/>
    <x v="4"/>
    <x v="0"/>
    <x v="7"/>
    <s v="2-5-2017"/>
    <n v="1"/>
  </r>
  <r>
    <d v="2017-05-02T00:00:00"/>
    <x v="0"/>
    <x v="4"/>
    <x v="0"/>
    <x v="20"/>
    <s v="2-5-2017"/>
    <n v="1"/>
  </r>
  <r>
    <d v="2017-05-02T00:00:00"/>
    <x v="0"/>
    <x v="4"/>
    <x v="0"/>
    <x v="45"/>
    <s v="2-5-2017"/>
    <n v="1"/>
  </r>
  <r>
    <d v="2017-05-02T00:00:00"/>
    <x v="0"/>
    <x v="4"/>
    <x v="0"/>
    <x v="56"/>
    <s v="2-5-2017"/>
    <n v="1"/>
  </r>
  <r>
    <d v="2017-05-02T00:00:00"/>
    <x v="0"/>
    <x v="4"/>
    <x v="0"/>
    <x v="23"/>
    <s v="2-5-2017"/>
    <n v="1"/>
  </r>
  <r>
    <d v="2017-05-02T00:00:00"/>
    <x v="0"/>
    <x v="4"/>
    <x v="0"/>
    <x v="5"/>
    <s v="2-5-2017"/>
    <n v="1"/>
  </r>
  <r>
    <d v="2017-05-03T00:00:00"/>
    <x v="1"/>
    <x v="4"/>
    <x v="0"/>
    <x v="10"/>
    <s v="3-5-2017"/>
    <n v="1"/>
  </r>
  <r>
    <d v="2017-05-03T00:00:00"/>
    <x v="1"/>
    <x v="4"/>
    <x v="0"/>
    <x v="44"/>
    <s v="3-5-2017"/>
    <n v="1"/>
  </r>
  <r>
    <d v="2017-05-03T00:00:00"/>
    <x v="1"/>
    <x v="4"/>
    <x v="0"/>
    <x v="50"/>
    <s v="3-5-2017"/>
    <n v="1"/>
  </r>
  <r>
    <d v="2017-05-03T00:00:00"/>
    <x v="1"/>
    <x v="4"/>
    <x v="0"/>
    <x v="23"/>
    <s v="3-5-2017"/>
    <n v="1"/>
  </r>
  <r>
    <d v="2017-05-04T00:00:00"/>
    <x v="2"/>
    <x v="4"/>
    <x v="0"/>
    <x v="44"/>
    <s v="4-5-2017"/>
    <n v="1"/>
  </r>
  <r>
    <d v="2017-05-04T00:00:00"/>
    <x v="2"/>
    <x v="4"/>
    <x v="0"/>
    <x v="49"/>
    <s v="4-5-2017"/>
    <n v="1"/>
  </r>
  <r>
    <d v="2017-05-04T00:00:00"/>
    <x v="2"/>
    <x v="4"/>
    <x v="0"/>
    <x v="32"/>
    <s v="4-5-2017"/>
    <n v="1"/>
  </r>
  <r>
    <d v="2017-05-04T00:00:00"/>
    <x v="2"/>
    <x v="4"/>
    <x v="0"/>
    <x v="37"/>
    <s v="4-5-2017"/>
    <n v="1"/>
  </r>
  <r>
    <d v="2017-05-05T00:00:00"/>
    <x v="29"/>
    <x v="4"/>
    <x v="0"/>
    <x v="15"/>
    <s v="5-5-2017"/>
    <n v="1"/>
  </r>
  <r>
    <d v="2017-05-05T00:00:00"/>
    <x v="29"/>
    <x v="4"/>
    <x v="0"/>
    <x v="0"/>
    <s v="5-5-2017"/>
    <n v="1"/>
  </r>
  <r>
    <d v="2017-05-05T00:00:00"/>
    <x v="29"/>
    <x v="4"/>
    <x v="0"/>
    <x v="3"/>
    <s v="5-5-2017"/>
    <n v="1"/>
  </r>
  <r>
    <d v="2017-05-05T00:00:00"/>
    <x v="29"/>
    <x v="4"/>
    <x v="0"/>
    <x v="6"/>
    <s v="5-5-2017"/>
    <n v="1"/>
  </r>
  <r>
    <d v="2017-05-06T00:00:00"/>
    <x v="3"/>
    <x v="4"/>
    <x v="0"/>
    <x v="3"/>
    <s v="6-5-2017"/>
    <n v="1"/>
  </r>
  <r>
    <d v="2017-05-06T00:00:00"/>
    <x v="3"/>
    <x v="4"/>
    <x v="0"/>
    <x v="30"/>
    <s v="6-5-2017"/>
    <n v="1"/>
  </r>
  <r>
    <d v="2017-05-06T00:00:00"/>
    <x v="3"/>
    <x v="4"/>
    <x v="0"/>
    <x v="14"/>
    <s v="6-5-2017"/>
    <n v="1"/>
  </r>
  <r>
    <d v="2017-05-06T00:00:00"/>
    <x v="3"/>
    <x v="4"/>
    <x v="0"/>
    <x v="1"/>
    <s v="6-5-2017"/>
    <n v="1"/>
  </r>
  <r>
    <d v="2017-05-06T00:00:00"/>
    <x v="3"/>
    <x v="4"/>
    <x v="0"/>
    <x v="9"/>
    <s v="6-5-2017"/>
    <n v="1"/>
  </r>
  <r>
    <d v="2017-05-09T00:00:00"/>
    <x v="4"/>
    <x v="4"/>
    <x v="0"/>
    <x v="48"/>
    <s v="9-5-2017"/>
    <n v="1"/>
  </r>
  <r>
    <d v="2017-05-09T00:00:00"/>
    <x v="4"/>
    <x v="4"/>
    <x v="0"/>
    <x v="49"/>
    <s v="9-5-2017"/>
    <n v="1"/>
  </r>
  <r>
    <d v="2017-05-09T00:00:00"/>
    <x v="4"/>
    <x v="4"/>
    <x v="0"/>
    <x v="22"/>
    <s v="9-5-2017"/>
    <n v="1"/>
  </r>
  <r>
    <d v="2017-05-09T00:00:00"/>
    <x v="4"/>
    <x v="4"/>
    <x v="0"/>
    <x v="51"/>
    <s v="9-5-2017"/>
    <n v="1"/>
  </r>
  <r>
    <d v="2017-05-09T00:00:00"/>
    <x v="4"/>
    <x v="4"/>
    <x v="0"/>
    <x v="11"/>
    <s v="9-5-2017"/>
    <n v="1"/>
  </r>
  <r>
    <d v="2017-05-09T00:00:00"/>
    <x v="4"/>
    <x v="4"/>
    <x v="0"/>
    <x v="40"/>
    <s v="9-5-2017"/>
    <n v="1"/>
  </r>
  <r>
    <d v="2017-05-11T00:00:00"/>
    <x v="6"/>
    <x v="4"/>
    <x v="0"/>
    <x v="0"/>
    <s v="11-5-2017"/>
    <n v="1"/>
  </r>
  <r>
    <d v="2017-05-11T00:00:00"/>
    <x v="6"/>
    <x v="4"/>
    <x v="0"/>
    <x v="2"/>
    <s v="11-5-2017"/>
    <n v="1"/>
  </r>
  <r>
    <d v="2017-05-11T00:00:00"/>
    <x v="6"/>
    <x v="4"/>
    <x v="0"/>
    <x v="40"/>
    <s v="11-5-2017"/>
    <n v="1"/>
  </r>
  <r>
    <d v="2017-05-11T00:00:00"/>
    <x v="6"/>
    <x v="4"/>
    <x v="0"/>
    <x v="56"/>
    <s v="11-5-2017"/>
    <n v="1"/>
  </r>
  <r>
    <d v="2017-05-11T00:00:00"/>
    <x v="6"/>
    <x v="4"/>
    <x v="0"/>
    <x v="54"/>
    <s v="11-5-2017"/>
    <n v="1"/>
  </r>
  <r>
    <d v="2017-05-12T00:00:00"/>
    <x v="7"/>
    <x v="4"/>
    <x v="0"/>
    <x v="41"/>
    <s v="12-5-2017"/>
    <n v="1"/>
  </r>
  <r>
    <d v="2017-05-12T00:00:00"/>
    <x v="7"/>
    <x v="4"/>
    <x v="0"/>
    <x v="48"/>
    <s v="12-5-2017"/>
    <n v="1"/>
  </r>
  <r>
    <d v="2017-05-12T00:00:00"/>
    <x v="7"/>
    <x v="4"/>
    <x v="0"/>
    <x v="42"/>
    <s v="12-5-2017"/>
    <n v="1"/>
  </r>
  <r>
    <d v="2017-05-15T00:00:00"/>
    <x v="26"/>
    <x v="4"/>
    <x v="0"/>
    <x v="8"/>
    <s v="15-5-2017"/>
    <n v="1"/>
  </r>
  <r>
    <d v="2017-05-15T00:00:00"/>
    <x v="26"/>
    <x v="4"/>
    <x v="0"/>
    <x v="47"/>
    <s v="15-5-2017"/>
    <n v="1"/>
  </r>
  <r>
    <d v="2017-05-15T00:00:00"/>
    <x v="26"/>
    <x v="4"/>
    <x v="0"/>
    <x v="17"/>
    <s v="15-5-2017"/>
    <n v="1"/>
  </r>
  <r>
    <d v="2017-05-15T00:00:00"/>
    <x v="26"/>
    <x v="4"/>
    <x v="0"/>
    <x v="12"/>
    <s v="15-5-2017"/>
    <n v="1"/>
  </r>
  <r>
    <d v="2017-05-16T00:00:00"/>
    <x v="9"/>
    <x v="4"/>
    <x v="0"/>
    <x v="36"/>
    <s v="16-5-2017"/>
    <n v="1"/>
  </r>
  <r>
    <d v="2017-05-16T00:00:00"/>
    <x v="9"/>
    <x v="4"/>
    <x v="0"/>
    <x v="46"/>
    <s v="16-5-2017"/>
    <n v="1"/>
  </r>
  <r>
    <d v="2017-05-16T00:00:00"/>
    <x v="9"/>
    <x v="4"/>
    <x v="0"/>
    <x v="55"/>
    <s v="16-5-2017"/>
    <n v="1"/>
  </r>
  <r>
    <d v="2017-05-16T00:00:00"/>
    <x v="9"/>
    <x v="4"/>
    <x v="0"/>
    <x v="53"/>
    <s v="16-5-2017"/>
    <n v="1"/>
  </r>
  <r>
    <d v="2017-05-17T00:00:00"/>
    <x v="10"/>
    <x v="4"/>
    <x v="0"/>
    <x v="38"/>
    <s v="17-5-2017"/>
    <n v="1"/>
  </r>
  <r>
    <d v="2017-05-17T00:00:00"/>
    <x v="10"/>
    <x v="4"/>
    <x v="0"/>
    <x v="46"/>
    <s v="17-5-2017"/>
    <n v="1"/>
  </r>
  <r>
    <d v="2017-05-17T00:00:00"/>
    <x v="10"/>
    <x v="4"/>
    <x v="0"/>
    <x v="50"/>
    <s v="17-5-2017"/>
    <n v="1"/>
  </r>
  <r>
    <d v="2017-05-17T00:00:00"/>
    <x v="10"/>
    <x v="4"/>
    <x v="0"/>
    <x v="58"/>
    <s v="17-5-2017"/>
    <n v="1"/>
  </r>
  <r>
    <d v="2017-05-17T00:00:00"/>
    <x v="10"/>
    <x v="4"/>
    <x v="0"/>
    <x v="24"/>
    <s v="17-5-2017"/>
    <n v="1"/>
  </r>
  <r>
    <d v="2017-05-17T00:00:00"/>
    <x v="10"/>
    <x v="4"/>
    <x v="0"/>
    <x v="51"/>
    <s v="17-5-2017"/>
    <n v="1"/>
  </r>
  <r>
    <d v="2017-05-18T00:00:00"/>
    <x v="11"/>
    <x v="4"/>
    <x v="0"/>
    <x v="28"/>
    <s v="18-5-2017"/>
    <n v="1"/>
  </r>
  <r>
    <d v="2017-05-18T00:00:00"/>
    <x v="11"/>
    <x v="4"/>
    <x v="0"/>
    <x v="38"/>
    <s v="18-5-2017"/>
    <n v="1"/>
  </r>
  <r>
    <d v="2017-05-18T00:00:00"/>
    <x v="11"/>
    <x v="4"/>
    <x v="0"/>
    <x v="20"/>
    <s v="18-5-2017"/>
    <n v="1"/>
  </r>
  <r>
    <d v="2017-05-18T00:00:00"/>
    <x v="11"/>
    <x v="4"/>
    <x v="0"/>
    <x v="58"/>
    <s v="18-5-2017"/>
    <n v="1"/>
  </r>
  <r>
    <d v="2017-05-18T00:00:00"/>
    <x v="11"/>
    <x v="4"/>
    <x v="0"/>
    <x v="13"/>
    <s v="18-5-2017"/>
    <n v="1"/>
  </r>
  <r>
    <d v="2017-05-18T00:00:00"/>
    <x v="11"/>
    <x v="4"/>
    <x v="0"/>
    <x v="54"/>
    <s v="18-5-2017"/>
    <n v="1"/>
  </r>
  <r>
    <d v="2017-05-19T00:00:00"/>
    <x v="12"/>
    <x v="4"/>
    <x v="0"/>
    <x v="38"/>
    <s v="19-5-2017"/>
    <n v="1"/>
  </r>
  <r>
    <d v="2017-05-19T00:00:00"/>
    <x v="12"/>
    <x v="4"/>
    <x v="0"/>
    <x v="21"/>
    <s v="19-5-2017"/>
    <n v="1"/>
  </r>
  <r>
    <d v="2017-05-19T00:00:00"/>
    <x v="12"/>
    <x v="4"/>
    <x v="0"/>
    <x v="57"/>
    <s v="19-5-2017"/>
    <n v="1"/>
  </r>
  <r>
    <d v="2017-05-19T00:00:00"/>
    <x v="12"/>
    <x v="4"/>
    <x v="0"/>
    <x v="31"/>
    <s v="19-5-2017"/>
    <n v="1"/>
  </r>
  <r>
    <d v="2017-05-19T00:00:00"/>
    <x v="12"/>
    <x v="4"/>
    <x v="0"/>
    <x v="54"/>
    <s v="19-5-2017"/>
    <n v="1"/>
  </r>
  <r>
    <d v="2017-05-20T00:00:00"/>
    <x v="13"/>
    <x v="4"/>
    <x v="0"/>
    <x v="30"/>
    <s v="20-5-2017"/>
    <n v="1"/>
  </r>
  <r>
    <d v="2017-05-20T00:00:00"/>
    <x v="13"/>
    <x v="4"/>
    <x v="0"/>
    <x v="37"/>
    <s v="20-5-2017"/>
    <n v="1"/>
  </r>
  <r>
    <d v="2017-05-20T00:00:00"/>
    <x v="13"/>
    <x v="4"/>
    <x v="0"/>
    <x v="21"/>
    <s v="20-5-2017"/>
    <n v="1"/>
  </r>
  <r>
    <d v="2017-05-22T00:00:00"/>
    <x v="27"/>
    <x v="4"/>
    <x v="0"/>
    <x v="7"/>
    <s v="22-5-2017"/>
    <n v="1"/>
  </r>
  <r>
    <d v="2017-05-22T00:00:00"/>
    <x v="27"/>
    <x v="4"/>
    <x v="0"/>
    <x v="35"/>
    <s v="22-5-2017"/>
    <n v="1"/>
  </r>
  <r>
    <d v="2017-05-22T00:00:00"/>
    <x v="27"/>
    <x v="4"/>
    <x v="0"/>
    <x v="52"/>
    <s v="22-5-2017"/>
    <n v="1"/>
  </r>
  <r>
    <d v="2017-05-22T00:00:00"/>
    <x v="27"/>
    <x v="4"/>
    <x v="0"/>
    <x v="17"/>
    <s v="22-5-2017"/>
    <n v="1"/>
  </r>
  <r>
    <d v="2017-05-22T00:00:00"/>
    <x v="27"/>
    <x v="4"/>
    <x v="0"/>
    <x v="18"/>
    <s v="22-5-2017"/>
    <n v="1"/>
  </r>
  <r>
    <d v="2017-05-23T00:00:00"/>
    <x v="15"/>
    <x v="4"/>
    <x v="0"/>
    <x v="44"/>
    <s v="23-5-2017"/>
    <n v="1"/>
  </r>
  <r>
    <d v="2017-05-23T00:00:00"/>
    <x v="15"/>
    <x v="4"/>
    <x v="0"/>
    <x v="52"/>
    <s v="23-5-2017"/>
    <n v="1"/>
  </r>
  <r>
    <d v="2017-05-23T00:00:00"/>
    <x v="15"/>
    <x v="4"/>
    <x v="0"/>
    <x v="58"/>
    <s v="23-5-2017"/>
    <n v="1"/>
  </r>
  <r>
    <d v="2017-05-23T00:00:00"/>
    <x v="15"/>
    <x v="4"/>
    <x v="0"/>
    <x v="5"/>
    <s v="23-5-2017"/>
    <n v="1"/>
  </r>
  <r>
    <d v="2017-05-24T00:00:00"/>
    <x v="16"/>
    <x v="4"/>
    <x v="0"/>
    <x v="30"/>
    <s v="24-5-2017"/>
    <n v="1"/>
  </r>
  <r>
    <d v="2017-05-24T00:00:00"/>
    <x v="16"/>
    <x v="4"/>
    <x v="0"/>
    <x v="3"/>
    <s v="24-5-2017"/>
    <n v="1"/>
  </r>
  <r>
    <d v="2017-05-24T00:00:00"/>
    <x v="16"/>
    <x v="4"/>
    <x v="0"/>
    <x v="32"/>
    <s v="24-5-2017"/>
    <n v="1"/>
  </r>
  <r>
    <d v="2017-05-25T00:00:00"/>
    <x v="17"/>
    <x v="4"/>
    <x v="0"/>
    <x v="45"/>
    <s v="25-5-2017"/>
    <n v="1"/>
  </r>
  <r>
    <d v="2017-05-25T00:00:00"/>
    <x v="17"/>
    <x v="4"/>
    <x v="0"/>
    <x v="52"/>
    <s v="25-5-2017"/>
    <n v="1"/>
  </r>
  <r>
    <d v="2017-05-25T00:00:00"/>
    <x v="17"/>
    <x v="4"/>
    <x v="0"/>
    <x v="23"/>
    <s v="25-5-2017"/>
    <n v="1"/>
  </r>
  <r>
    <d v="2017-05-25T00:00:00"/>
    <x v="17"/>
    <x v="4"/>
    <x v="0"/>
    <x v="51"/>
    <s v="25-5-2017"/>
    <n v="1"/>
  </r>
  <r>
    <d v="2017-05-25T00:00:00"/>
    <x v="17"/>
    <x v="4"/>
    <x v="0"/>
    <x v="20"/>
    <s v="25-5-2017"/>
    <n v="1"/>
  </r>
  <r>
    <d v="2017-05-26T00:00:00"/>
    <x v="30"/>
    <x v="4"/>
    <x v="0"/>
    <x v="46"/>
    <s v="26-5-2017"/>
    <n v="1"/>
  </r>
  <r>
    <d v="2017-05-26T00:00:00"/>
    <x v="30"/>
    <x v="4"/>
    <x v="0"/>
    <x v="52"/>
    <s v="26-5-2017"/>
    <n v="1"/>
  </r>
  <r>
    <d v="2017-05-26T00:00:00"/>
    <x v="30"/>
    <x v="4"/>
    <x v="0"/>
    <x v="57"/>
    <s v="26-5-2017"/>
    <n v="1"/>
  </r>
  <r>
    <d v="2017-05-26T00:00:00"/>
    <x v="30"/>
    <x v="4"/>
    <x v="0"/>
    <x v="56"/>
    <s v="26-5-2017"/>
    <n v="1"/>
  </r>
  <r>
    <d v="2017-05-26T00:00:00"/>
    <x v="30"/>
    <x v="4"/>
    <x v="0"/>
    <x v="22"/>
    <s v="26-5-2017"/>
    <n v="1"/>
  </r>
  <r>
    <d v="2017-05-26T00:00:00"/>
    <x v="30"/>
    <x v="4"/>
    <x v="0"/>
    <x v="39"/>
    <s v="26-5-2017"/>
    <n v="1"/>
  </r>
  <r>
    <d v="2017-05-27T00:00:00"/>
    <x v="18"/>
    <x v="4"/>
    <x v="0"/>
    <x v="3"/>
    <s v="27-5-2017"/>
    <n v="1"/>
  </r>
  <r>
    <d v="2017-05-27T00:00:00"/>
    <x v="18"/>
    <x v="4"/>
    <x v="0"/>
    <x v="12"/>
    <s v="27-5-2017"/>
    <n v="1"/>
  </r>
  <r>
    <d v="2017-05-29T00:00:00"/>
    <x v="28"/>
    <x v="4"/>
    <x v="0"/>
    <x v="15"/>
    <s v="29-5-2017"/>
    <n v="1"/>
  </r>
  <r>
    <d v="2017-05-29T00:00:00"/>
    <x v="28"/>
    <x v="4"/>
    <x v="0"/>
    <x v="16"/>
    <s v="29-5-2017"/>
    <n v="1"/>
  </r>
  <r>
    <d v="2017-05-29T00:00:00"/>
    <x v="28"/>
    <x v="4"/>
    <x v="0"/>
    <x v="49"/>
    <s v="29-5-2017"/>
    <n v="1"/>
  </r>
  <r>
    <d v="2017-05-29T00:00:00"/>
    <x v="28"/>
    <x v="4"/>
    <x v="0"/>
    <x v="30"/>
    <s v="29-5-2017"/>
    <n v="1"/>
  </r>
  <r>
    <d v="2017-05-29T00:00:00"/>
    <x v="28"/>
    <x v="4"/>
    <x v="0"/>
    <x v="9"/>
    <s v="29-5-2017"/>
    <n v="1"/>
  </r>
  <r>
    <d v="2017-05-29T00:00:00"/>
    <x v="28"/>
    <x v="4"/>
    <x v="0"/>
    <x v="6"/>
    <s v="29-5-2017"/>
    <n v="1"/>
  </r>
  <r>
    <d v="2017-05-30T00:00:00"/>
    <x v="20"/>
    <x v="4"/>
    <x v="0"/>
    <x v="10"/>
    <s v="30-5-2017"/>
    <n v="1"/>
  </r>
  <r>
    <d v="2017-05-30T00:00:00"/>
    <x v="20"/>
    <x v="4"/>
    <x v="0"/>
    <x v="1"/>
    <s v="30-5-2017"/>
    <n v="1"/>
  </r>
  <r>
    <d v="2017-05-30T00:00:00"/>
    <x v="20"/>
    <x v="4"/>
    <x v="0"/>
    <x v="48"/>
    <s v="30-5-2017"/>
    <n v="1"/>
  </r>
  <r>
    <d v="2017-05-30T00:00:00"/>
    <x v="20"/>
    <x v="4"/>
    <x v="0"/>
    <x v="42"/>
    <s v="30-5-2017"/>
    <n v="1"/>
  </r>
  <r>
    <d v="2017-05-31T00:00:00"/>
    <x v="21"/>
    <x v="4"/>
    <x v="0"/>
    <x v="7"/>
    <s v="31-5-2017"/>
    <n v="1"/>
  </r>
  <r>
    <d v="2017-05-31T00:00:00"/>
    <x v="21"/>
    <x v="4"/>
    <x v="0"/>
    <x v="0"/>
    <s v="31-5-2017"/>
    <n v="1"/>
  </r>
  <r>
    <d v="2017-05-31T00:00:00"/>
    <x v="21"/>
    <x v="4"/>
    <x v="0"/>
    <x v="37"/>
    <s v="31-5-2017"/>
    <n v="1"/>
  </r>
  <r>
    <d v="2017-05-31T00:00:00"/>
    <x v="21"/>
    <x v="4"/>
    <x v="0"/>
    <x v="11"/>
    <s v="31-5-2017"/>
    <n v="1"/>
  </r>
  <r>
    <d v="2017-05-31T00:00:00"/>
    <x v="21"/>
    <x v="4"/>
    <x v="0"/>
    <x v="54"/>
    <s v="31-5-2017"/>
    <n v="1"/>
  </r>
  <r>
    <d v="2017-06-01T00:00:00"/>
    <x v="22"/>
    <x v="5"/>
    <x v="0"/>
    <x v="2"/>
    <s v="1-6-2017"/>
    <n v="1"/>
  </r>
  <r>
    <d v="2017-06-01T00:00:00"/>
    <x v="22"/>
    <x v="5"/>
    <x v="0"/>
    <x v="56"/>
    <s v="1-6-2017"/>
    <n v="1"/>
  </r>
  <r>
    <d v="2017-06-01T00:00:00"/>
    <x v="22"/>
    <x v="5"/>
    <x v="0"/>
    <x v="31"/>
    <s v="1-6-2017"/>
    <n v="1"/>
  </r>
  <r>
    <d v="2017-06-01T00:00:00"/>
    <x v="22"/>
    <x v="5"/>
    <x v="0"/>
    <x v="46"/>
    <s v="1-6-2017"/>
    <n v="1"/>
  </r>
  <r>
    <d v="2017-06-02T00:00:00"/>
    <x v="0"/>
    <x v="5"/>
    <x v="0"/>
    <x v="2"/>
    <s v="2-6-2017"/>
    <n v="1"/>
  </r>
  <r>
    <d v="2017-06-02T00:00:00"/>
    <x v="0"/>
    <x v="5"/>
    <x v="0"/>
    <x v="18"/>
    <s v="2-6-2017"/>
    <n v="1"/>
  </r>
  <r>
    <d v="2017-06-02T00:00:00"/>
    <x v="0"/>
    <x v="5"/>
    <x v="0"/>
    <x v="51"/>
    <s v="2-6-2017"/>
    <n v="1"/>
  </r>
  <r>
    <d v="2017-06-02T00:00:00"/>
    <x v="0"/>
    <x v="5"/>
    <x v="0"/>
    <x v="9"/>
    <s v="2-6-2017"/>
    <n v="1"/>
  </r>
  <r>
    <d v="2017-06-03T00:00:00"/>
    <x v="1"/>
    <x v="5"/>
    <x v="0"/>
    <x v="12"/>
    <s v="3-6-2017"/>
    <n v="1"/>
  </r>
  <r>
    <d v="2017-06-05T00:00:00"/>
    <x v="29"/>
    <x v="5"/>
    <x v="0"/>
    <x v="14"/>
    <s v="5-6-2017"/>
    <n v="1"/>
  </r>
  <r>
    <d v="2017-06-05T00:00:00"/>
    <x v="29"/>
    <x v="5"/>
    <x v="0"/>
    <x v="40"/>
    <s v="5-6-2017"/>
    <n v="1"/>
  </r>
  <r>
    <d v="2017-06-05T00:00:00"/>
    <x v="29"/>
    <x v="5"/>
    <x v="0"/>
    <x v="3"/>
    <s v="5-6-2017"/>
    <n v="1"/>
  </r>
  <r>
    <d v="2017-06-05T00:00:00"/>
    <x v="29"/>
    <x v="5"/>
    <x v="0"/>
    <x v="17"/>
    <s v="5-6-2017"/>
    <n v="1"/>
  </r>
  <r>
    <d v="2017-06-06T00:00:00"/>
    <x v="3"/>
    <x v="5"/>
    <x v="0"/>
    <x v="7"/>
    <s v="6-6-2017"/>
    <n v="1"/>
  </r>
  <r>
    <d v="2017-06-06T00:00:00"/>
    <x v="3"/>
    <x v="5"/>
    <x v="0"/>
    <x v="20"/>
    <s v="6-6-2017"/>
    <n v="1"/>
  </r>
  <r>
    <d v="2017-06-06T00:00:00"/>
    <x v="3"/>
    <x v="5"/>
    <x v="0"/>
    <x v="47"/>
    <s v="6-6-2017"/>
    <n v="1"/>
  </r>
  <r>
    <d v="2017-06-06T00:00:00"/>
    <x v="3"/>
    <x v="5"/>
    <x v="0"/>
    <x v="42"/>
    <s v="6-6-2017"/>
    <n v="1"/>
  </r>
  <r>
    <d v="2017-06-07T00:00:00"/>
    <x v="23"/>
    <x v="5"/>
    <x v="0"/>
    <x v="7"/>
    <s v="7-6-2017"/>
    <n v="1"/>
  </r>
  <r>
    <d v="2017-06-07T00:00:00"/>
    <x v="23"/>
    <x v="5"/>
    <x v="0"/>
    <x v="21"/>
    <s v="7-6-2017"/>
    <n v="1"/>
  </r>
  <r>
    <d v="2017-06-07T00:00:00"/>
    <x v="23"/>
    <x v="5"/>
    <x v="0"/>
    <x v="22"/>
    <s v="7-6-2017"/>
    <n v="1"/>
  </r>
  <r>
    <d v="2017-06-07T00:00:00"/>
    <x v="23"/>
    <x v="5"/>
    <x v="0"/>
    <x v="12"/>
    <s v="7-6-2017"/>
    <n v="1"/>
  </r>
  <r>
    <d v="2017-06-07T00:00:00"/>
    <x v="23"/>
    <x v="5"/>
    <x v="0"/>
    <x v="24"/>
    <s v="7-6-2017"/>
    <n v="1"/>
  </r>
  <r>
    <d v="2017-06-08T00:00:00"/>
    <x v="24"/>
    <x v="5"/>
    <x v="0"/>
    <x v="10"/>
    <s v="8-6-2017"/>
    <n v="1"/>
  </r>
  <r>
    <d v="2017-06-08T00:00:00"/>
    <x v="24"/>
    <x v="5"/>
    <x v="0"/>
    <x v="7"/>
    <s v="8-6-2017"/>
    <n v="1"/>
  </r>
  <r>
    <d v="2017-06-08T00:00:00"/>
    <x v="24"/>
    <x v="5"/>
    <x v="0"/>
    <x v="12"/>
    <s v="8-6-2017"/>
    <n v="1"/>
  </r>
  <r>
    <d v="2017-06-08T00:00:00"/>
    <x v="24"/>
    <x v="5"/>
    <x v="0"/>
    <x v="13"/>
    <s v="8-6-2017"/>
    <n v="1"/>
  </r>
  <r>
    <d v="2017-07-03T00:00:00"/>
    <x v="1"/>
    <x v="6"/>
    <x v="0"/>
    <x v="53"/>
    <s v="3-7-2017"/>
    <n v="1"/>
  </r>
  <r>
    <d v="2017-07-04T00:00:00"/>
    <x v="2"/>
    <x v="6"/>
    <x v="0"/>
    <x v="20"/>
    <s v="4-7-2017"/>
    <n v="1"/>
  </r>
  <r>
    <d v="2017-07-04T00:00:00"/>
    <x v="2"/>
    <x v="6"/>
    <x v="0"/>
    <x v="47"/>
    <s v="4-7-2017"/>
    <n v="1"/>
  </r>
  <r>
    <d v="2017-07-04T00:00:00"/>
    <x v="2"/>
    <x v="6"/>
    <x v="0"/>
    <x v="55"/>
    <s v="4-7-2017"/>
    <n v="1"/>
  </r>
  <r>
    <d v="2017-07-04T00:00:00"/>
    <x v="2"/>
    <x v="6"/>
    <x v="0"/>
    <x v="32"/>
    <s v="4-7-2017"/>
    <n v="1"/>
  </r>
  <r>
    <d v="2017-07-05T00:00:00"/>
    <x v="29"/>
    <x v="6"/>
    <x v="0"/>
    <x v="28"/>
    <s v="5-7-2017"/>
    <n v="1"/>
  </r>
  <r>
    <d v="2017-07-05T00:00:00"/>
    <x v="29"/>
    <x v="6"/>
    <x v="0"/>
    <x v="50"/>
    <s v="5-7-2017"/>
    <n v="1"/>
  </r>
  <r>
    <d v="2017-07-05T00:00:00"/>
    <x v="29"/>
    <x v="6"/>
    <x v="0"/>
    <x v="31"/>
    <s v="5-7-2017"/>
    <n v="1"/>
  </r>
  <r>
    <d v="2017-07-06T00:00:00"/>
    <x v="3"/>
    <x v="6"/>
    <x v="0"/>
    <x v="41"/>
    <s v="6-7-2017"/>
    <n v="1"/>
  </r>
  <r>
    <d v="2017-07-06T00:00:00"/>
    <x v="3"/>
    <x v="6"/>
    <x v="0"/>
    <x v="9"/>
    <s v="6-7-2017"/>
    <n v="1"/>
  </r>
  <r>
    <d v="2017-07-07T00:00:00"/>
    <x v="23"/>
    <x v="6"/>
    <x v="0"/>
    <x v="21"/>
    <s v="7-7-2017"/>
    <n v="1"/>
  </r>
  <r>
    <d v="2017-07-07T00:00:00"/>
    <x v="23"/>
    <x v="6"/>
    <x v="0"/>
    <x v="2"/>
    <s v="7-7-2017"/>
    <n v="1"/>
  </r>
  <r>
    <d v="2017-07-07T00:00:00"/>
    <x v="23"/>
    <x v="6"/>
    <x v="0"/>
    <x v="48"/>
    <s v="7-7-2017"/>
    <n v="1"/>
  </r>
  <r>
    <d v="2017-07-07T00:00:00"/>
    <x v="23"/>
    <x v="6"/>
    <x v="0"/>
    <x v="5"/>
    <s v="7-7-2017"/>
    <n v="1"/>
  </r>
  <r>
    <d v="2017-07-10T00:00:00"/>
    <x v="5"/>
    <x v="6"/>
    <x v="0"/>
    <x v="38"/>
    <s v="10-7-2017"/>
    <n v="1"/>
  </r>
  <r>
    <d v="2017-07-10T00:00:00"/>
    <x v="5"/>
    <x v="6"/>
    <x v="0"/>
    <x v="35"/>
    <s v="10-7-2017"/>
    <n v="1"/>
  </r>
  <r>
    <d v="2017-07-10T00:00:00"/>
    <x v="5"/>
    <x v="6"/>
    <x v="0"/>
    <x v="23"/>
    <s v="10-7-2017"/>
    <n v="1"/>
  </r>
  <r>
    <d v="2017-07-11T00:00:00"/>
    <x v="6"/>
    <x v="6"/>
    <x v="0"/>
    <x v="8"/>
    <s v="11-7-2017"/>
    <n v="1"/>
  </r>
  <r>
    <d v="2017-07-11T00:00:00"/>
    <x v="6"/>
    <x v="6"/>
    <x v="0"/>
    <x v="38"/>
    <s v="11-7-2017"/>
    <n v="1"/>
  </r>
  <r>
    <d v="2017-07-11T00:00:00"/>
    <x v="6"/>
    <x v="6"/>
    <x v="0"/>
    <x v="16"/>
    <s v="11-7-2017"/>
    <n v="1"/>
  </r>
  <r>
    <d v="2017-07-11T00:00:00"/>
    <x v="6"/>
    <x v="6"/>
    <x v="0"/>
    <x v="39"/>
    <s v="11-7-2017"/>
    <n v="1"/>
  </r>
  <r>
    <d v="2017-07-12T00:00:00"/>
    <x v="7"/>
    <x v="6"/>
    <x v="0"/>
    <x v="44"/>
    <s v="12-7-2017"/>
    <n v="1"/>
  </r>
  <r>
    <d v="2017-07-12T00:00:00"/>
    <x v="7"/>
    <x v="6"/>
    <x v="0"/>
    <x v="21"/>
    <s v="12-7-2017"/>
    <n v="1"/>
  </r>
  <r>
    <d v="2017-07-12T00:00:00"/>
    <x v="7"/>
    <x v="6"/>
    <x v="0"/>
    <x v="58"/>
    <s v="12-7-2017"/>
    <n v="1"/>
  </r>
  <r>
    <d v="2017-07-12T00:00:00"/>
    <x v="7"/>
    <x v="6"/>
    <x v="0"/>
    <x v="22"/>
    <s v="12-7-2017"/>
    <n v="1"/>
  </r>
  <r>
    <d v="2017-07-12T00:00:00"/>
    <x v="7"/>
    <x v="6"/>
    <x v="0"/>
    <x v="51"/>
    <s v="12-7-2017"/>
    <n v="1"/>
  </r>
  <r>
    <d v="2017-07-13T00:00:00"/>
    <x v="8"/>
    <x v="6"/>
    <x v="0"/>
    <x v="1"/>
    <s v="13-7-2017"/>
    <n v="1"/>
  </r>
  <r>
    <d v="2017-07-13T00:00:00"/>
    <x v="8"/>
    <x v="6"/>
    <x v="0"/>
    <x v="2"/>
    <s v="13-7-2017"/>
    <n v="1"/>
  </r>
  <r>
    <d v="2017-07-13T00:00:00"/>
    <x v="8"/>
    <x v="6"/>
    <x v="0"/>
    <x v="54"/>
    <s v="13-7-2017"/>
    <n v="1"/>
  </r>
  <r>
    <d v="2017-07-13T00:00:00"/>
    <x v="8"/>
    <x v="6"/>
    <x v="0"/>
    <x v="48"/>
    <s v="13-7-2017"/>
    <n v="1"/>
  </r>
  <r>
    <d v="2017-07-14T00:00:00"/>
    <x v="25"/>
    <x v="6"/>
    <x v="0"/>
    <x v="36"/>
    <s v="14-7-2017"/>
    <n v="1"/>
  </r>
  <r>
    <d v="2017-07-14T00:00:00"/>
    <x v="25"/>
    <x v="6"/>
    <x v="0"/>
    <x v="52"/>
    <s v="14-7-2017"/>
    <n v="1"/>
  </r>
  <r>
    <d v="2017-07-14T00:00:00"/>
    <x v="25"/>
    <x v="6"/>
    <x v="0"/>
    <x v="6"/>
    <s v="14-7-2017"/>
    <n v="1"/>
  </r>
  <r>
    <d v="2017-07-15T00:00:00"/>
    <x v="26"/>
    <x v="6"/>
    <x v="0"/>
    <x v="31"/>
    <s v="15-7-2017"/>
    <n v="1"/>
  </r>
  <r>
    <d v="2017-07-17T00:00:00"/>
    <x v="10"/>
    <x v="6"/>
    <x v="0"/>
    <x v="20"/>
    <s v="17-7-2017"/>
    <n v="1"/>
  </r>
  <r>
    <d v="2017-07-17T00:00:00"/>
    <x v="10"/>
    <x v="6"/>
    <x v="0"/>
    <x v="46"/>
    <s v="17-7-2017"/>
    <n v="1"/>
  </r>
  <r>
    <d v="2017-07-17T00:00:00"/>
    <x v="10"/>
    <x v="6"/>
    <x v="0"/>
    <x v="47"/>
    <s v="17-7-2017"/>
    <n v="1"/>
  </r>
  <r>
    <d v="2017-07-17T00:00:00"/>
    <x v="10"/>
    <x v="6"/>
    <x v="0"/>
    <x v="11"/>
    <s v="17-7-2017"/>
    <n v="1"/>
  </r>
  <r>
    <d v="2017-07-17T00:00:00"/>
    <x v="10"/>
    <x v="6"/>
    <x v="0"/>
    <x v="7"/>
    <s v="17-7-2017"/>
    <n v="1"/>
  </r>
  <r>
    <d v="2017-07-18T00:00:00"/>
    <x v="11"/>
    <x v="6"/>
    <x v="0"/>
    <x v="20"/>
    <s v="18-7-2017"/>
    <n v="1"/>
  </r>
  <r>
    <d v="2017-07-18T00:00:00"/>
    <x v="11"/>
    <x v="6"/>
    <x v="0"/>
    <x v="45"/>
    <s v="18-7-2017"/>
    <n v="1"/>
  </r>
  <r>
    <d v="2017-07-18T00:00:00"/>
    <x v="11"/>
    <x v="6"/>
    <x v="0"/>
    <x v="49"/>
    <s v="18-7-2017"/>
    <n v="1"/>
  </r>
  <r>
    <d v="2017-07-18T00:00:00"/>
    <x v="11"/>
    <x v="6"/>
    <x v="0"/>
    <x v="22"/>
    <s v="18-7-2017"/>
    <n v="1"/>
  </r>
  <r>
    <d v="2017-07-18T00:00:00"/>
    <x v="11"/>
    <x v="6"/>
    <x v="0"/>
    <x v="56"/>
    <s v="18-7-2017"/>
    <n v="1"/>
  </r>
  <r>
    <d v="2017-07-18T00:00:00"/>
    <x v="11"/>
    <x v="6"/>
    <x v="0"/>
    <x v="5"/>
    <s v="18-7-2017"/>
    <n v="1"/>
  </r>
  <r>
    <d v="2017-07-19T00:00:00"/>
    <x v="12"/>
    <x v="6"/>
    <x v="0"/>
    <x v="57"/>
    <s v="19-7-2017"/>
    <n v="1"/>
  </r>
  <r>
    <d v="2017-07-19T00:00:00"/>
    <x v="12"/>
    <x v="6"/>
    <x v="0"/>
    <x v="18"/>
    <s v="19-7-2017"/>
    <n v="1"/>
  </r>
  <r>
    <d v="2017-07-20T00:00:00"/>
    <x v="13"/>
    <x v="6"/>
    <x v="0"/>
    <x v="28"/>
    <s v="20-7-2017"/>
    <n v="1"/>
  </r>
  <r>
    <d v="2017-07-20T00:00:00"/>
    <x v="13"/>
    <x v="6"/>
    <x v="0"/>
    <x v="49"/>
    <s v="20-7-2017"/>
    <n v="1"/>
  </r>
  <r>
    <d v="2017-07-20T00:00:00"/>
    <x v="13"/>
    <x v="6"/>
    <x v="0"/>
    <x v="3"/>
    <s v="20-7-2017"/>
    <n v="1"/>
  </r>
  <r>
    <d v="2017-07-21T00:00:00"/>
    <x v="14"/>
    <x v="6"/>
    <x v="0"/>
    <x v="10"/>
    <s v="21-7-2017"/>
    <n v="1"/>
  </r>
  <r>
    <d v="2017-07-21T00:00:00"/>
    <x v="14"/>
    <x v="6"/>
    <x v="0"/>
    <x v="1"/>
    <s v="21-7-2017"/>
    <n v="1"/>
  </r>
  <r>
    <d v="2017-07-21T00:00:00"/>
    <x v="14"/>
    <x v="6"/>
    <x v="0"/>
    <x v="20"/>
    <s v="21-7-2017"/>
    <n v="1"/>
  </r>
  <r>
    <d v="2017-07-21T00:00:00"/>
    <x v="14"/>
    <x v="6"/>
    <x v="0"/>
    <x v="42"/>
    <s v="21-7-2017"/>
    <n v="1"/>
  </r>
  <r>
    <d v="2017-07-21T00:00:00"/>
    <x v="14"/>
    <x v="6"/>
    <x v="0"/>
    <x v="9"/>
    <s v="21-7-2017"/>
    <n v="1"/>
  </r>
  <r>
    <d v="2017-07-21T00:00:00"/>
    <x v="14"/>
    <x v="6"/>
    <x v="0"/>
    <x v="13"/>
    <s v="21-7-2017"/>
    <n v="1"/>
  </r>
  <r>
    <d v="2017-07-22T00:00:00"/>
    <x v="27"/>
    <x v="6"/>
    <x v="0"/>
    <x v="31"/>
    <s v="22-7-2017"/>
    <n v="1"/>
  </r>
  <r>
    <d v="2017-07-24T00:00:00"/>
    <x v="16"/>
    <x v="6"/>
    <x v="0"/>
    <x v="7"/>
    <s v="24-7-2017"/>
    <n v="1"/>
  </r>
  <r>
    <d v="2017-07-24T00:00:00"/>
    <x v="16"/>
    <x v="6"/>
    <x v="0"/>
    <x v="0"/>
    <s v="24-7-2017"/>
    <n v="1"/>
  </r>
  <r>
    <d v="2017-07-24T00:00:00"/>
    <x v="16"/>
    <x v="6"/>
    <x v="0"/>
    <x v="21"/>
    <s v="24-7-2017"/>
    <n v="1"/>
  </r>
  <r>
    <d v="2017-07-24T00:00:00"/>
    <x v="16"/>
    <x v="6"/>
    <x v="0"/>
    <x v="52"/>
    <s v="24-7-2017"/>
    <n v="1"/>
  </r>
  <r>
    <d v="2017-07-24T00:00:00"/>
    <x v="16"/>
    <x v="6"/>
    <x v="0"/>
    <x v="17"/>
    <s v="24-7-2017"/>
    <n v="1"/>
  </r>
  <r>
    <d v="2017-07-25T00:00:00"/>
    <x v="17"/>
    <x v="6"/>
    <x v="0"/>
    <x v="8"/>
    <s v="25-7-2017"/>
    <n v="1"/>
  </r>
  <r>
    <d v="2017-07-25T00:00:00"/>
    <x v="17"/>
    <x v="6"/>
    <x v="0"/>
    <x v="38"/>
    <s v="25-7-2017"/>
    <n v="1"/>
  </r>
  <r>
    <d v="2017-07-25T00:00:00"/>
    <x v="17"/>
    <x v="6"/>
    <x v="0"/>
    <x v="40"/>
    <s v="25-7-2017"/>
    <n v="1"/>
  </r>
  <r>
    <d v="2017-07-25T00:00:00"/>
    <x v="17"/>
    <x v="6"/>
    <x v="0"/>
    <x v="47"/>
    <s v="25-7-2017"/>
    <n v="1"/>
  </r>
  <r>
    <d v="2017-07-25T00:00:00"/>
    <x v="17"/>
    <x v="6"/>
    <x v="0"/>
    <x v="42"/>
    <s v="25-7-2017"/>
    <n v="1"/>
  </r>
  <r>
    <d v="2017-07-25T00:00:00"/>
    <x v="17"/>
    <x v="6"/>
    <x v="0"/>
    <x v="53"/>
    <s v="25-7-2017"/>
    <n v="1"/>
  </r>
  <r>
    <d v="2017-07-26T00:00:00"/>
    <x v="30"/>
    <x v="6"/>
    <x v="0"/>
    <x v="15"/>
    <s v="26-7-2017"/>
    <n v="1"/>
  </r>
  <r>
    <d v="2017-07-26T00:00:00"/>
    <x v="30"/>
    <x v="6"/>
    <x v="0"/>
    <x v="7"/>
    <s v="26-7-2017"/>
    <n v="1"/>
  </r>
  <r>
    <d v="2017-07-26T00:00:00"/>
    <x v="30"/>
    <x v="6"/>
    <x v="0"/>
    <x v="48"/>
    <s v="26-7-2017"/>
    <n v="1"/>
  </r>
  <r>
    <d v="2017-07-26T00:00:00"/>
    <x v="30"/>
    <x v="6"/>
    <x v="0"/>
    <x v="18"/>
    <s v="26-7-2017"/>
    <n v="1"/>
  </r>
  <r>
    <d v="2017-07-26T00:00:00"/>
    <x v="30"/>
    <x v="6"/>
    <x v="0"/>
    <x v="24"/>
    <s v="26-7-2017"/>
    <n v="1"/>
  </r>
  <r>
    <d v="2017-07-27T00:00:00"/>
    <x v="18"/>
    <x v="6"/>
    <x v="0"/>
    <x v="14"/>
    <s v="27-7-2017"/>
    <n v="1"/>
  </r>
  <r>
    <d v="2017-07-27T00:00:00"/>
    <x v="18"/>
    <x v="6"/>
    <x v="0"/>
    <x v="48"/>
    <s v="27-7-2017"/>
    <n v="1"/>
  </r>
  <r>
    <d v="2017-07-27T00:00:00"/>
    <x v="18"/>
    <x v="6"/>
    <x v="0"/>
    <x v="55"/>
    <s v="27-7-2017"/>
    <n v="1"/>
  </r>
  <r>
    <d v="2017-07-27T00:00:00"/>
    <x v="18"/>
    <x v="6"/>
    <x v="0"/>
    <x v="32"/>
    <s v="27-7-2017"/>
    <n v="1"/>
  </r>
  <r>
    <d v="2017-07-28T00:00:00"/>
    <x v="19"/>
    <x v="6"/>
    <x v="0"/>
    <x v="44"/>
    <s v="28-7-2017"/>
    <n v="1"/>
  </r>
  <r>
    <d v="2017-07-28T00:00:00"/>
    <x v="19"/>
    <x v="6"/>
    <x v="0"/>
    <x v="41"/>
    <s v="28-7-2017"/>
    <n v="1"/>
  </r>
  <r>
    <d v="2017-07-28T00:00:00"/>
    <x v="19"/>
    <x v="6"/>
    <x v="0"/>
    <x v="49"/>
    <s v="28-7-2017"/>
    <n v="1"/>
  </r>
  <r>
    <d v="2017-07-28T00:00:00"/>
    <x v="19"/>
    <x v="6"/>
    <x v="0"/>
    <x v="51"/>
    <s v="28-7-2017"/>
    <n v="1"/>
  </r>
  <r>
    <d v="2017-07-28T00:00:00"/>
    <x v="19"/>
    <x v="6"/>
    <x v="0"/>
    <x v="9"/>
    <s v="28-7-2017"/>
    <n v="1"/>
  </r>
  <r>
    <d v="2017-07-29T00:00:00"/>
    <x v="28"/>
    <x v="6"/>
    <x v="0"/>
    <x v="18"/>
    <s v="29-7-2017"/>
    <n v="1"/>
  </r>
  <r>
    <d v="2017-07-31T00:00:00"/>
    <x v="21"/>
    <x v="6"/>
    <x v="0"/>
    <x v="38"/>
    <s v="31-7-2017"/>
    <n v="1"/>
  </r>
  <r>
    <d v="2017-07-31T00:00:00"/>
    <x v="21"/>
    <x v="6"/>
    <x v="0"/>
    <x v="35"/>
    <s v="31-7-2017"/>
    <n v="1"/>
  </r>
  <r>
    <d v="2017-07-31T00:00:00"/>
    <x v="21"/>
    <x v="6"/>
    <x v="0"/>
    <x v="50"/>
    <s v="31-7-2017"/>
    <n v="1"/>
  </r>
  <r>
    <d v="2017-07-31T00:00:00"/>
    <x v="21"/>
    <x v="6"/>
    <x v="0"/>
    <x v="18"/>
    <s v="31-7-2017"/>
    <n v="1"/>
  </r>
  <r>
    <d v="2017-07-31T00:00:00"/>
    <x v="21"/>
    <x v="6"/>
    <x v="0"/>
    <x v="23"/>
    <s v="31-7-2017"/>
    <n v="1"/>
  </r>
  <r>
    <d v="2017-08-01T00:00:00"/>
    <x v="22"/>
    <x v="7"/>
    <x v="0"/>
    <x v="21"/>
    <s v="1-8-2017"/>
    <n v="1"/>
  </r>
  <r>
    <d v="2017-08-01T00:00:00"/>
    <x v="22"/>
    <x v="7"/>
    <x v="0"/>
    <x v="46"/>
    <s v="1-8-2017"/>
    <n v="1"/>
  </r>
  <r>
    <d v="2017-08-01T00:00:00"/>
    <x v="22"/>
    <x v="7"/>
    <x v="0"/>
    <x v="58"/>
    <s v="1-8-2017"/>
    <n v="1"/>
  </r>
  <r>
    <d v="2017-08-01T00:00:00"/>
    <x v="22"/>
    <x v="7"/>
    <x v="0"/>
    <x v="16"/>
    <s v="1-8-2017"/>
    <n v="1"/>
  </r>
  <r>
    <d v="2017-08-02T00:00:00"/>
    <x v="0"/>
    <x v="7"/>
    <x v="0"/>
    <x v="1"/>
    <s v="2-8-2017"/>
    <n v="1"/>
  </r>
  <r>
    <d v="2017-08-02T00:00:00"/>
    <x v="0"/>
    <x v="7"/>
    <x v="0"/>
    <x v="2"/>
    <s v="2-8-2017"/>
    <n v="1"/>
  </r>
  <r>
    <d v="2017-08-02T00:00:00"/>
    <x v="0"/>
    <x v="7"/>
    <x v="0"/>
    <x v="54"/>
    <s v="2-8-2017"/>
    <n v="1"/>
  </r>
  <r>
    <d v="2017-08-03T00:00:00"/>
    <x v="1"/>
    <x v="7"/>
    <x v="0"/>
    <x v="45"/>
    <s v="3-8-2017"/>
    <n v="1"/>
  </r>
  <r>
    <d v="2017-08-03T00:00:00"/>
    <x v="1"/>
    <x v="7"/>
    <x v="0"/>
    <x v="52"/>
    <s v="3-8-2017"/>
    <n v="1"/>
  </r>
  <r>
    <d v="2017-08-03T00:00:00"/>
    <x v="1"/>
    <x v="7"/>
    <x v="0"/>
    <x v="36"/>
    <s v="3-8-2017"/>
    <n v="1"/>
  </r>
  <r>
    <d v="2017-08-03T00:00:00"/>
    <x v="1"/>
    <x v="7"/>
    <x v="0"/>
    <x v="9"/>
    <s v="3-8-2017"/>
    <n v="1"/>
  </r>
  <r>
    <d v="2017-08-03T00:00:00"/>
    <x v="1"/>
    <x v="7"/>
    <x v="0"/>
    <x v="7"/>
    <s v="3-8-2017"/>
    <n v="1"/>
  </r>
  <r>
    <d v="2017-08-04T00:00:00"/>
    <x v="2"/>
    <x v="7"/>
    <x v="0"/>
    <x v="10"/>
    <s v="4-8-2017"/>
    <n v="1"/>
  </r>
  <r>
    <d v="2017-08-04T00:00:00"/>
    <x v="2"/>
    <x v="7"/>
    <x v="0"/>
    <x v="48"/>
    <s v="4-8-2017"/>
    <n v="1"/>
  </r>
  <r>
    <d v="2017-08-04T00:00:00"/>
    <x v="2"/>
    <x v="7"/>
    <x v="0"/>
    <x v="22"/>
    <s v="4-8-2017"/>
    <n v="1"/>
  </r>
  <r>
    <d v="2017-08-04T00:00:00"/>
    <x v="2"/>
    <x v="7"/>
    <x v="0"/>
    <x v="39"/>
    <s v="4-8-2017"/>
    <n v="1"/>
  </r>
  <r>
    <d v="2017-08-05T00:00:00"/>
    <x v="29"/>
    <x v="7"/>
    <x v="0"/>
    <x v="1"/>
    <s v="5-8-2017"/>
    <n v="1"/>
  </r>
  <r>
    <d v="2017-08-08T00:00:00"/>
    <x v="24"/>
    <x v="7"/>
    <x v="0"/>
    <x v="38"/>
    <s v="8-8-2017"/>
    <n v="1"/>
  </r>
  <r>
    <d v="2017-08-08T00:00:00"/>
    <x v="24"/>
    <x v="7"/>
    <x v="0"/>
    <x v="57"/>
    <s v="8-8-2017"/>
    <n v="1"/>
  </r>
  <r>
    <d v="2017-08-08T00:00:00"/>
    <x v="24"/>
    <x v="7"/>
    <x v="0"/>
    <x v="6"/>
    <s v="8-8-2017"/>
    <n v="1"/>
  </r>
  <r>
    <d v="2017-08-08T00:00:00"/>
    <x v="24"/>
    <x v="7"/>
    <x v="0"/>
    <x v="9"/>
    <s v="8-8-2017"/>
    <n v="1"/>
  </r>
  <r>
    <d v="2017-08-09T00:00:00"/>
    <x v="4"/>
    <x v="7"/>
    <x v="0"/>
    <x v="7"/>
    <s v="9-8-2017"/>
    <n v="1"/>
  </r>
  <r>
    <d v="2017-08-09T00:00:00"/>
    <x v="4"/>
    <x v="7"/>
    <x v="0"/>
    <x v="0"/>
    <s v="9-8-2017"/>
    <n v="1"/>
  </r>
  <r>
    <d v="2017-08-09T00:00:00"/>
    <x v="4"/>
    <x v="7"/>
    <x v="0"/>
    <x v="20"/>
    <s v="9-8-2017"/>
    <n v="1"/>
  </r>
  <r>
    <d v="2017-08-09T00:00:00"/>
    <x v="4"/>
    <x v="7"/>
    <x v="0"/>
    <x v="3"/>
    <s v="9-8-2017"/>
    <n v="1"/>
  </r>
  <r>
    <d v="2017-08-09T00:00:00"/>
    <x v="4"/>
    <x v="7"/>
    <x v="0"/>
    <x v="17"/>
    <s v="9-8-2017"/>
    <n v="1"/>
  </r>
  <r>
    <d v="2017-08-10T00:00:00"/>
    <x v="5"/>
    <x v="7"/>
    <x v="0"/>
    <x v="1"/>
    <s v="10-8-2017"/>
    <n v="1"/>
  </r>
  <r>
    <d v="2017-08-10T00:00:00"/>
    <x v="5"/>
    <x v="7"/>
    <x v="0"/>
    <x v="20"/>
    <s v="10-8-2017"/>
    <n v="1"/>
  </r>
  <r>
    <d v="2017-08-10T00:00:00"/>
    <x v="5"/>
    <x v="7"/>
    <x v="0"/>
    <x v="11"/>
    <s v="10-8-2017"/>
    <n v="1"/>
  </r>
  <r>
    <d v="2017-08-11T00:00:00"/>
    <x v="6"/>
    <x v="7"/>
    <x v="0"/>
    <x v="40"/>
    <s v="11-8-2017"/>
    <n v="1"/>
  </r>
  <r>
    <d v="2017-08-11T00:00:00"/>
    <x v="6"/>
    <x v="7"/>
    <x v="0"/>
    <x v="20"/>
    <s v="11-8-2017"/>
    <n v="1"/>
  </r>
  <r>
    <d v="2017-08-11T00:00:00"/>
    <x v="6"/>
    <x v="7"/>
    <x v="0"/>
    <x v="55"/>
    <s v="11-8-2017"/>
    <n v="1"/>
  </r>
  <r>
    <d v="2017-08-11T00:00:00"/>
    <x v="6"/>
    <x v="7"/>
    <x v="0"/>
    <x v="5"/>
    <s v="11-8-2017"/>
    <n v="1"/>
  </r>
  <r>
    <d v="2017-08-11T00:00:00"/>
    <x v="6"/>
    <x v="7"/>
    <x v="0"/>
    <x v="9"/>
    <s v="11-8-2017"/>
    <n v="1"/>
  </r>
  <r>
    <d v="2017-08-16T00:00:00"/>
    <x v="9"/>
    <x v="7"/>
    <x v="0"/>
    <x v="13"/>
    <s v="16-8-2017"/>
    <n v="1"/>
  </r>
  <r>
    <d v="2017-08-16T00:00:00"/>
    <x v="9"/>
    <x v="7"/>
    <x v="0"/>
    <x v="14"/>
    <s v="16-8-2017"/>
    <n v="1"/>
  </r>
  <r>
    <d v="2017-08-16T00:00:00"/>
    <x v="9"/>
    <x v="7"/>
    <x v="0"/>
    <x v="41"/>
    <s v="16-8-2017"/>
    <n v="1"/>
  </r>
  <r>
    <d v="2017-08-16T00:00:00"/>
    <x v="9"/>
    <x v="7"/>
    <x v="0"/>
    <x v="47"/>
    <s v="16-8-2017"/>
    <n v="1"/>
  </r>
  <r>
    <d v="2017-08-16T00:00:00"/>
    <x v="9"/>
    <x v="7"/>
    <x v="0"/>
    <x v="28"/>
    <s v="16-8-2017"/>
    <n v="1"/>
  </r>
  <r>
    <d v="2017-08-16T00:00:00"/>
    <x v="9"/>
    <x v="7"/>
    <x v="0"/>
    <x v="56"/>
    <s v="16-8-2017"/>
    <n v="1"/>
  </r>
  <r>
    <d v="2017-08-17T00:00:00"/>
    <x v="10"/>
    <x v="7"/>
    <x v="0"/>
    <x v="8"/>
    <s v="17-8-2017"/>
    <n v="1"/>
  </r>
  <r>
    <d v="2017-08-17T00:00:00"/>
    <x v="10"/>
    <x v="7"/>
    <x v="0"/>
    <x v="44"/>
    <s v="17-8-2017"/>
    <n v="1"/>
  </r>
  <r>
    <d v="2017-08-17T00:00:00"/>
    <x v="10"/>
    <x v="7"/>
    <x v="0"/>
    <x v="2"/>
    <s v="17-8-2017"/>
    <n v="1"/>
  </r>
  <r>
    <d v="2017-08-17T00:00:00"/>
    <x v="10"/>
    <x v="7"/>
    <x v="0"/>
    <x v="51"/>
    <s v="17-8-2017"/>
    <n v="1"/>
  </r>
  <r>
    <d v="2017-08-17T00:00:00"/>
    <x v="10"/>
    <x v="7"/>
    <x v="0"/>
    <x v="42"/>
    <s v="17-8-2017"/>
    <n v="1"/>
  </r>
  <r>
    <d v="2017-08-18T00:00:00"/>
    <x v="11"/>
    <x v="7"/>
    <x v="0"/>
    <x v="7"/>
    <s v="18-8-2017"/>
    <n v="1"/>
  </r>
  <r>
    <d v="2017-08-18T00:00:00"/>
    <x v="11"/>
    <x v="7"/>
    <x v="0"/>
    <x v="35"/>
    <s v="18-8-2017"/>
    <n v="1"/>
  </r>
  <r>
    <d v="2017-08-18T00:00:00"/>
    <x v="11"/>
    <x v="7"/>
    <x v="0"/>
    <x v="45"/>
    <s v="18-8-2017"/>
    <n v="1"/>
  </r>
  <r>
    <d v="2017-08-18T00:00:00"/>
    <x v="11"/>
    <x v="7"/>
    <x v="0"/>
    <x v="3"/>
    <s v="18-8-2017"/>
    <n v="1"/>
  </r>
  <r>
    <d v="2017-08-18T00:00:00"/>
    <x v="11"/>
    <x v="7"/>
    <x v="0"/>
    <x v="42"/>
    <s v="18-8-2017"/>
    <n v="1"/>
  </r>
  <r>
    <d v="2017-08-19T00:00:00"/>
    <x v="12"/>
    <x v="7"/>
    <x v="0"/>
    <x v="9"/>
    <s v="19-8-2017"/>
    <n v="1"/>
  </r>
  <r>
    <d v="2017-08-21T00:00:00"/>
    <x v="14"/>
    <x v="7"/>
    <x v="0"/>
    <x v="21"/>
    <s v="21-8-2017"/>
    <n v="1"/>
  </r>
  <r>
    <d v="2017-08-21T00:00:00"/>
    <x v="14"/>
    <x v="7"/>
    <x v="0"/>
    <x v="49"/>
    <s v="21-8-2017"/>
    <n v="1"/>
  </r>
  <r>
    <d v="2017-08-21T00:00:00"/>
    <x v="14"/>
    <x v="7"/>
    <x v="0"/>
    <x v="24"/>
    <s v="21-8-2017"/>
    <n v="1"/>
  </r>
  <r>
    <d v="2017-08-21T00:00:00"/>
    <x v="14"/>
    <x v="7"/>
    <x v="0"/>
    <x v="17"/>
    <s v="21-8-2017"/>
    <n v="1"/>
  </r>
  <r>
    <d v="2017-08-22T00:00:00"/>
    <x v="27"/>
    <x v="7"/>
    <x v="0"/>
    <x v="1"/>
    <s v="22-8-2017"/>
    <n v="1"/>
  </r>
  <r>
    <d v="2017-08-22T00:00:00"/>
    <x v="27"/>
    <x v="7"/>
    <x v="0"/>
    <x v="49"/>
    <s v="22-8-2017"/>
    <n v="1"/>
  </r>
  <r>
    <d v="2017-08-22T00:00:00"/>
    <x v="27"/>
    <x v="7"/>
    <x v="0"/>
    <x v="52"/>
    <s v="22-8-2017"/>
    <n v="1"/>
  </r>
  <r>
    <d v="2017-08-22T00:00:00"/>
    <x v="27"/>
    <x v="7"/>
    <x v="0"/>
    <x v="53"/>
    <s v="22-8-2017"/>
    <n v="1"/>
  </r>
  <r>
    <d v="2017-08-23T00:00:00"/>
    <x v="15"/>
    <x v="7"/>
    <x v="0"/>
    <x v="15"/>
    <s v="23-8-2017"/>
    <n v="1"/>
  </r>
  <r>
    <d v="2017-08-23T00:00:00"/>
    <x v="15"/>
    <x v="7"/>
    <x v="0"/>
    <x v="20"/>
    <s v="23-8-2017"/>
    <n v="1"/>
  </r>
  <r>
    <d v="2017-08-23T00:00:00"/>
    <x v="15"/>
    <x v="7"/>
    <x v="0"/>
    <x v="58"/>
    <s v="23-8-2017"/>
    <n v="1"/>
  </r>
  <r>
    <d v="2017-08-23T00:00:00"/>
    <x v="15"/>
    <x v="7"/>
    <x v="0"/>
    <x v="53"/>
    <s v="23-8-2017"/>
    <n v="1"/>
  </r>
  <r>
    <d v="2017-08-23T00:00:00"/>
    <x v="15"/>
    <x v="7"/>
    <x v="0"/>
    <x v="32"/>
    <s v="23-8-2017"/>
    <n v="1"/>
  </r>
  <r>
    <d v="2017-08-24T00:00:00"/>
    <x v="16"/>
    <x v="7"/>
    <x v="0"/>
    <x v="46"/>
    <s v="24-8-2017"/>
    <n v="1"/>
  </r>
  <r>
    <d v="2017-08-24T00:00:00"/>
    <x v="16"/>
    <x v="7"/>
    <x v="0"/>
    <x v="50"/>
    <s v="24-8-2017"/>
    <n v="1"/>
  </r>
  <r>
    <d v="2017-08-24T00:00:00"/>
    <x v="16"/>
    <x v="7"/>
    <x v="0"/>
    <x v="3"/>
    <s v="24-8-2017"/>
    <n v="1"/>
  </r>
  <r>
    <d v="2017-08-24T00:00:00"/>
    <x v="16"/>
    <x v="7"/>
    <x v="0"/>
    <x v="23"/>
    <s v="24-8-2017"/>
    <n v="1"/>
  </r>
  <r>
    <d v="2017-08-25T00:00:00"/>
    <x v="17"/>
    <x v="7"/>
    <x v="0"/>
    <x v="10"/>
    <s v="25-8-2017"/>
    <n v="1"/>
  </r>
  <r>
    <d v="2017-08-25T00:00:00"/>
    <x v="17"/>
    <x v="7"/>
    <x v="0"/>
    <x v="46"/>
    <s v="25-8-2017"/>
    <n v="1"/>
  </r>
  <r>
    <d v="2017-08-25T00:00:00"/>
    <x v="17"/>
    <x v="7"/>
    <x v="0"/>
    <x v="54"/>
    <s v="25-8-2017"/>
    <n v="1"/>
  </r>
  <r>
    <d v="2017-08-25T00:00:00"/>
    <x v="17"/>
    <x v="7"/>
    <x v="0"/>
    <x v="5"/>
    <s v="25-8-2017"/>
    <n v="1"/>
  </r>
  <r>
    <d v="2017-08-25T00:00:00"/>
    <x v="17"/>
    <x v="7"/>
    <x v="0"/>
    <x v="49"/>
    <s v="25-8-2017"/>
    <n v="1"/>
  </r>
  <r>
    <d v="2017-08-28T00:00:00"/>
    <x v="19"/>
    <x v="7"/>
    <x v="0"/>
    <x v="0"/>
    <s v="28-8-2017"/>
    <n v="1"/>
  </r>
  <r>
    <d v="2017-08-28T00:00:00"/>
    <x v="19"/>
    <x v="7"/>
    <x v="0"/>
    <x v="35"/>
    <s v="28-8-2017"/>
    <n v="1"/>
  </r>
  <r>
    <d v="2017-08-28T00:00:00"/>
    <x v="19"/>
    <x v="7"/>
    <x v="0"/>
    <x v="48"/>
    <s v="28-8-2017"/>
    <n v="1"/>
  </r>
  <r>
    <d v="2017-08-28T00:00:00"/>
    <x v="19"/>
    <x v="7"/>
    <x v="0"/>
    <x v="16"/>
    <s v="28-8-2017"/>
    <n v="1"/>
  </r>
  <r>
    <d v="2017-08-28T00:00:00"/>
    <x v="19"/>
    <x v="7"/>
    <x v="0"/>
    <x v="39"/>
    <s v="28-8-2017"/>
    <n v="1"/>
  </r>
  <r>
    <d v="2017-08-29T00:00:00"/>
    <x v="28"/>
    <x v="7"/>
    <x v="0"/>
    <x v="38"/>
    <s v="29-8-2017"/>
    <n v="1"/>
  </r>
  <r>
    <d v="2017-08-29T00:00:00"/>
    <x v="28"/>
    <x v="7"/>
    <x v="0"/>
    <x v="41"/>
    <s v="29-8-2017"/>
    <n v="1"/>
  </r>
  <r>
    <d v="2017-08-29T00:00:00"/>
    <x v="28"/>
    <x v="7"/>
    <x v="0"/>
    <x v="40"/>
    <s v="29-8-2017"/>
    <n v="1"/>
  </r>
  <r>
    <d v="2017-08-29T00:00:00"/>
    <x v="28"/>
    <x v="7"/>
    <x v="0"/>
    <x v="53"/>
    <s v="29-8-2017"/>
    <n v="1"/>
  </r>
  <r>
    <d v="2017-08-29T00:00:00"/>
    <x v="28"/>
    <x v="7"/>
    <x v="0"/>
    <x v="6"/>
    <s v="29-8-2017"/>
    <n v="1"/>
  </r>
  <r>
    <d v="2017-08-30T00:00:00"/>
    <x v="20"/>
    <x v="7"/>
    <x v="0"/>
    <x v="41"/>
    <s v="30-8-2017"/>
    <n v="1"/>
  </r>
  <r>
    <d v="2017-08-30T00:00:00"/>
    <x v="20"/>
    <x v="7"/>
    <x v="0"/>
    <x v="49"/>
    <s v="30-8-2017"/>
    <n v="1"/>
  </r>
  <r>
    <d v="2017-08-30T00:00:00"/>
    <x v="20"/>
    <x v="7"/>
    <x v="0"/>
    <x v="57"/>
    <s v="30-8-2017"/>
    <n v="1"/>
  </r>
  <r>
    <d v="2017-08-30T00:00:00"/>
    <x v="20"/>
    <x v="7"/>
    <x v="0"/>
    <x v="28"/>
    <s v="30-8-2017"/>
    <n v="1"/>
  </r>
  <r>
    <d v="2017-08-30T00:00:00"/>
    <x v="20"/>
    <x v="7"/>
    <x v="0"/>
    <x v="22"/>
    <s v="30-8-2017"/>
    <n v="1"/>
  </r>
  <r>
    <d v="2017-08-31T00:00:00"/>
    <x v="21"/>
    <x v="7"/>
    <x v="0"/>
    <x v="1"/>
    <s v="31-8-2017"/>
    <n v="1"/>
  </r>
  <r>
    <d v="2017-08-31T00:00:00"/>
    <x v="21"/>
    <x v="7"/>
    <x v="0"/>
    <x v="58"/>
    <s v="31-8-2017"/>
    <n v="1"/>
  </r>
  <r>
    <d v="2017-08-31T00:00:00"/>
    <x v="21"/>
    <x v="7"/>
    <x v="0"/>
    <x v="36"/>
    <s v="31-8-2017"/>
    <n v="1"/>
  </r>
  <r>
    <d v="2017-08-31T00:00:00"/>
    <x v="21"/>
    <x v="7"/>
    <x v="0"/>
    <x v="3"/>
    <s v="31-8-2017"/>
    <n v="1"/>
  </r>
  <r>
    <d v="2017-08-31T00:00:00"/>
    <x v="21"/>
    <x v="7"/>
    <x v="0"/>
    <x v="53"/>
    <s v="31-8-2017"/>
    <n v="1"/>
  </r>
  <r>
    <d v="2017-08-31T00:00:00"/>
    <x v="21"/>
    <x v="7"/>
    <x v="0"/>
    <x v="11"/>
    <s v="31-8-2017"/>
    <n v="1"/>
  </r>
  <r>
    <d v="2017-09-01T00:00:00"/>
    <x v="22"/>
    <x v="8"/>
    <x v="0"/>
    <x v="50"/>
    <s v="1-9-2017"/>
    <n v="1"/>
  </r>
  <r>
    <d v="2017-09-01T00:00:00"/>
    <x v="22"/>
    <x v="8"/>
    <x v="0"/>
    <x v="55"/>
    <s v="1-9-2017"/>
    <n v="1"/>
  </r>
  <r>
    <d v="2017-09-01T00:00:00"/>
    <x v="22"/>
    <x v="8"/>
    <x v="0"/>
    <x v="58"/>
    <s v="1-9-2017"/>
    <n v="1"/>
  </r>
  <r>
    <d v="2017-09-01T00:00:00"/>
    <x v="22"/>
    <x v="8"/>
    <x v="0"/>
    <x v="51"/>
    <s v="1-9-2017"/>
    <n v="1"/>
  </r>
  <r>
    <d v="2017-09-04T00:00:00"/>
    <x v="2"/>
    <x v="8"/>
    <x v="0"/>
    <x v="20"/>
    <s v="4-9-2017"/>
    <n v="1"/>
  </r>
  <r>
    <d v="2017-09-04T00:00:00"/>
    <x v="2"/>
    <x v="8"/>
    <x v="0"/>
    <x v="45"/>
    <s v="4-9-2017"/>
    <n v="1"/>
  </r>
  <r>
    <d v="2017-09-04T00:00:00"/>
    <x v="2"/>
    <x v="8"/>
    <x v="0"/>
    <x v="47"/>
    <s v="4-9-2017"/>
    <n v="1"/>
  </r>
  <r>
    <d v="2017-09-04T00:00:00"/>
    <x v="2"/>
    <x v="8"/>
    <x v="0"/>
    <x v="32"/>
    <s v="4-9-2017"/>
    <n v="1"/>
  </r>
  <r>
    <d v="2017-09-05T00:00:00"/>
    <x v="29"/>
    <x v="8"/>
    <x v="0"/>
    <x v="7"/>
    <s v="5-9-2017"/>
    <n v="1"/>
  </r>
  <r>
    <d v="2017-09-05T00:00:00"/>
    <x v="29"/>
    <x v="8"/>
    <x v="0"/>
    <x v="47"/>
    <s v="5-9-2017"/>
    <n v="1"/>
  </r>
  <r>
    <d v="2017-09-05T00:00:00"/>
    <x v="29"/>
    <x v="8"/>
    <x v="0"/>
    <x v="49"/>
    <s v="5-9-2017"/>
    <n v="1"/>
  </r>
  <r>
    <d v="2017-09-05T00:00:00"/>
    <x v="29"/>
    <x v="8"/>
    <x v="0"/>
    <x v="17"/>
    <s v="5-9-2017"/>
    <n v="1"/>
  </r>
  <r>
    <d v="2017-09-06T00:00:00"/>
    <x v="3"/>
    <x v="8"/>
    <x v="0"/>
    <x v="44"/>
    <s v="6-9-2017"/>
    <n v="1"/>
  </r>
  <r>
    <d v="2017-09-06T00:00:00"/>
    <x v="3"/>
    <x v="8"/>
    <x v="0"/>
    <x v="35"/>
    <s v="6-9-2017"/>
    <n v="1"/>
  </r>
  <r>
    <d v="2017-09-06T00:00:00"/>
    <x v="3"/>
    <x v="8"/>
    <x v="0"/>
    <x v="52"/>
    <s v="6-9-2017"/>
    <n v="1"/>
  </r>
  <r>
    <d v="2017-09-06T00:00:00"/>
    <x v="3"/>
    <x v="8"/>
    <x v="0"/>
    <x v="56"/>
    <s v="6-9-2017"/>
    <n v="1"/>
  </r>
  <r>
    <d v="2017-09-07T00:00:00"/>
    <x v="23"/>
    <x v="8"/>
    <x v="0"/>
    <x v="7"/>
    <s v="7-9-2017"/>
    <n v="1"/>
  </r>
  <r>
    <d v="2017-09-07T00:00:00"/>
    <x v="23"/>
    <x v="8"/>
    <x v="0"/>
    <x v="20"/>
    <s v="7-9-2017"/>
    <n v="1"/>
  </r>
  <r>
    <d v="2017-09-07T00:00:00"/>
    <x v="23"/>
    <x v="8"/>
    <x v="0"/>
    <x v="46"/>
    <s v="7-9-2017"/>
    <n v="1"/>
  </r>
  <r>
    <d v="2017-09-07T00:00:00"/>
    <x v="23"/>
    <x v="8"/>
    <x v="0"/>
    <x v="17"/>
    <s v="7-9-2017"/>
    <n v="1"/>
  </r>
  <r>
    <d v="2017-09-08T00:00:00"/>
    <x v="24"/>
    <x v="8"/>
    <x v="0"/>
    <x v="14"/>
    <s v="8-9-2017"/>
    <n v="1"/>
  </r>
  <r>
    <d v="2017-09-08T00:00:00"/>
    <x v="24"/>
    <x v="8"/>
    <x v="0"/>
    <x v="10"/>
    <s v="8-9-2017"/>
    <n v="1"/>
  </r>
  <r>
    <d v="2017-09-08T00:00:00"/>
    <x v="24"/>
    <x v="8"/>
    <x v="0"/>
    <x v="47"/>
    <s v="8-9-2017"/>
    <n v="1"/>
  </r>
  <r>
    <d v="2017-09-08T00:00:00"/>
    <x v="24"/>
    <x v="8"/>
    <x v="0"/>
    <x v="17"/>
    <s v="8-9-2017"/>
    <n v="1"/>
  </r>
  <r>
    <d v="2017-09-08T00:00:00"/>
    <x v="24"/>
    <x v="8"/>
    <x v="0"/>
    <x v="7"/>
    <s v="8-9-2017"/>
    <n v="1"/>
  </r>
  <r>
    <d v="2017-09-11T00:00:00"/>
    <x v="6"/>
    <x v="8"/>
    <x v="0"/>
    <x v="40"/>
    <s v="11-9-2017"/>
    <n v="1"/>
  </r>
  <r>
    <d v="2017-09-11T00:00:00"/>
    <x v="6"/>
    <x v="8"/>
    <x v="0"/>
    <x v="2"/>
    <s v="11-9-2017"/>
    <n v="1"/>
  </r>
  <r>
    <d v="2017-09-11T00:00:00"/>
    <x v="6"/>
    <x v="8"/>
    <x v="0"/>
    <x v="13"/>
    <s v="11-9-2017"/>
    <n v="1"/>
  </r>
  <r>
    <d v="2017-09-12T00:00:00"/>
    <x v="7"/>
    <x v="8"/>
    <x v="0"/>
    <x v="8"/>
    <s v="12-9-2017"/>
    <n v="1"/>
  </r>
  <r>
    <d v="2017-09-12T00:00:00"/>
    <x v="7"/>
    <x v="8"/>
    <x v="0"/>
    <x v="42"/>
    <s v="12-9-2017"/>
    <n v="1"/>
  </r>
  <r>
    <d v="2017-09-13T00:00:00"/>
    <x v="8"/>
    <x v="8"/>
    <x v="0"/>
    <x v="49"/>
    <s v="13-9-2017"/>
    <n v="1"/>
  </r>
  <r>
    <d v="2017-09-13T00:00:00"/>
    <x v="8"/>
    <x v="8"/>
    <x v="0"/>
    <x v="24"/>
    <s v="13-9-2017"/>
    <n v="1"/>
  </r>
  <r>
    <d v="2017-09-14T00:00:00"/>
    <x v="25"/>
    <x v="8"/>
    <x v="0"/>
    <x v="54"/>
    <s v="14-9-2017"/>
    <n v="1"/>
  </r>
  <r>
    <d v="2017-09-15T00:00:00"/>
    <x v="26"/>
    <x v="8"/>
    <x v="0"/>
    <x v="21"/>
    <s v="15-9-2017"/>
    <n v="1"/>
  </r>
  <r>
    <d v="2017-09-15T00:00:00"/>
    <x v="26"/>
    <x v="8"/>
    <x v="0"/>
    <x v="48"/>
    <s v="15-9-2017"/>
    <n v="1"/>
  </r>
  <r>
    <d v="2017-09-15T00:00:00"/>
    <x v="26"/>
    <x v="8"/>
    <x v="0"/>
    <x v="16"/>
    <s v="15-9-2017"/>
    <n v="1"/>
  </r>
  <r>
    <d v="2017-09-15T00:00:00"/>
    <x v="26"/>
    <x v="8"/>
    <x v="0"/>
    <x v="46"/>
    <s v="15-9-2017"/>
    <n v="1"/>
  </r>
  <r>
    <d v="2017-09-15T00:00:00"/>
    <x v="26"/>
    <x v="8"/>
    <x v="0"/>
    <x v="56"/>
    <s v="15-9-2017"/>
    <n v="1"/>
  </r>
  <r>
    <d v="2017-09-15T00:00:00"/>
    <x v="26"/>
    <x v="8"/>
    <x v="0"/>
    <x v="5"/>
    <s v="15-9-2017"/>
    <n v="1"/>
  </r>
  <r>
    <d v="2017-09-18T00:00:00"/>
    <x v="11"/>
    <x v="8"/>
    <x v="0"/>
    <x v="38"/>
    <s v="18-9-2017"/>
    <n v="1"/>
  </r>
  <r>
    <d v="2017-09-18T00:00:00"/>
    <x v="11"/>
    <x v="8"/>
    <x v="0"/>
    <x v="0"/>
    <s v="18-9-2017"/>
    <n v="1"/>
  </r>
  <r>
    <d v="2017-09-18T00:00:00"/>
    <x v="11"/>
    <x v="8"/>
    <x v="0"/>
    <x v="1"/>
    <s v="18-9-2017"/>
    <n v="1"/>
  </r>
  <r>
    <d v="2017-09-18T00:00:00"/>
    <x v="11"/>
    <x v="8"/>
    <x v="0"/>
    <x v="35"/>
    <s v="18-9-2017"/>
    <n v="1"/>
  </r>
  <r>
    <d v="2017-09-18T00:00:00"/>
    <x v="11"/>
    <x v="8"/>
    <x v="0"/>
    <x v="17"/>
    <s v="18-9-2017"/>
    <n v="1"/>
  </r>
  <r>
    <d v="2017-09-18T00:00:00"/>
    <x v="11"/>
    <x v="8"/>
    <x v="0"/>
    <x v="22"/>
    <s v="18-9-2017"/>
    <n v="1"/>
  </r>
  <r>
    <d v="2017-09-19T00:00:00"/>
    <x v="12"/>
    <x v="8"/>
    <x v="0"/>
    <x v="10"/>
    <s v="19-9-2017"/>
    <n v="1"/>
  </r>
  <r>
    <d v="2017-09-19T00:00:00"/>
    <x v="12"/>
    <x v="8"/>
    <x v="0"/>
    <x v="50"/>
    <s v="19-9-2017"/>
    <n v="1"/>
  </r>
  <r>
    <d v="2017-09-19T00:00:00"/>
    <x v="12"/>
    <x v="8"/>
    <x v="0"/>
    <x v="36"/>
    <s v="19-9-2017"/>
    <n v="1"/>
  </r>
  <r>
    <d v="2017-09-19T00:00:00"/>
    <x v="12"/>
    <x v="8"/>
    <x v="0"/>
    <x v="23"/>
    <s v="19-9-2017"/>
    <n v="1"/>
  </r>
  <r>
    <d v="2017-09-19T00:00:00"/>
    <x v="12"/>
    <x v="8"/>
    <x v="0"/>
    <x v="42"/>
    <s v="19-9-2017"/>
    <n v="1"/>
  </r>
  <r>
    <d v="2017-09-19T00:00:00"/>
    <x v="12"/>
    <x v="8"/>
    <x v="0"/>
    <x v="49"/>
    <s v="19-9-2017"/>
    <n v="1"/>
  </r>
  <r>
    <d v="2017-09-20T00:00:00"/>
    <x v="13"/>
    <x v="8"/>
    <x v="0"/>
    <x v="15"/>
    <s v="20-9-2017"/>
    <n v="1"/>
  </r>
  <r>
    <d v="2017-09-20T00:00:00"/>
    <x v="13"/>
    <x v="8"/>
    <x v="0"/>
    <x v="41"/>
    <s v="20-9-2017"/>
    <n v="1"/>
  </r>
  <r>
    <d v="2017-09-20T00:00:00"/>
    <x v="13"/>
    <x v="8"/>
    <x v="0"/>
    <x v="28"/>
    <s v="20-9-2017"/>
    <n v="1"/>
  </r>
  <r>
    <d v="2017-09-20T00:00:00"/>
    <x v="13"/>
    <x v="8"/>
    <x v="0"/>
    <x v="46"/>
    <s v="20-9-2017"/>
    <n v="1"/>
  </r>
  <r>
    <d v="2017-09-20T00:00:00"/>
    <x v="13"/>
    <x v="8"/>
    <x v="0"/>
    <x v="6"/>
    <s v="20-9-2017"/>
    <n v="1"/>
  </r>
  <r>
    <d v="2017-09-21T00:00:00"/>
    <x v="14"/>
    <x v="8"/>
    <x v="0"/>
    <x v="21"/>
    <s v="21-9-2017"/>
    <n v="1"/>
  </r>
  <r>
    <d v="2017-09-21T00:00:00"/>
    <x v="14"/>
    <x v="8"/>
    <x v="0"/>
    <x v="20"/>
    <s v="21-9-2017"/>
    <n v="1"/>
  </r>
  <r>
    <d v="2017-09-21T00:00:00"/>
    <x v="14"/>
    <x v="8"/>
    <x v="0"/>
    <x v="55"/>
    <s v="21-9-2017"/>
    <n v="1"/>
  </r>
  <r>
    <d v="2017-09-21T00:00:00"/>
    <x v="14"/>
    <x v="8"/>
    <x v="0"/>
    <x v="32"/>
    <s v="21-9-2017"/>
    <n v="1"/>
  </r>
  <r>
    <d v="2017-09-21T00:00:00"/>
    <x v="14"/>
    <x v="8"/>
    <x v="0"/>
    <x v="3"/>
    <s v="21-9-2017"/>
    <n v="1"/>
  </r>
  <r>
    <d v="2017-09-21T00:00:00"/>
    <x v="14"/>
    <x v="8"/>
    <x v="0"/>
    <x v="17"/>
    <s v="21-9-2017"/>
    <n v="1"/>
  </r>
  <r>
    <d v="2017-09-22T00:00:00"/>
    <x v="27"/>
    <x v="8"/>
    <x v="0"/>
    <x v="45"/>
    <s v="22-9-2017"/>
    <n v="1"/>
  </r>
  <r>
    <d v="2017-09-22T00:00:00"/>
    <x v="27"/>
    <x v="8"/>
    <x v="0"/>
    <x v="57"/>
    <s v="22-9-2017"/>
    <n v="1"/>
  </r>
  <r>
    <d v="2017-09-22T00:00:00"/>
    <x v="27"/>
    <x v="8"/>
    <x v="0"/>
    <x v="56"/>
    <s v="22-9-2017"/>
    <n v="1"/>
  </r>
  <r>
    <d v="2017-09-22T00:00:00"/>
    <x v="27"/>
    <x v="8"/>
    <x v="0"/>
    <x v="11"/>
    <s v="22-9-2017"/>
    <n v="1"/>
  </r>
  <r>
    <d v="2017-09-22T00:00:00"/>
    <x v="27"/>
    <x v="8"/>
    <x v="0"/>
    <x v="21"/>
    <s v="22-9-2017"/>
    <n v="1"/>
  </r>
  <r>
    <d v="2017-09-23T00:00:00"/>
    <x v="15"/>
    <x v="8"/>
    <x v="0"/>
    <x v="21"/>
    <s v="23-9-2017"/>
    <n v="1"/>
  </r>
  <r>
    <d v="2017-09-25T00:00:00"/>
    <x v="17"/>
    <x v="8"/>
    <x v="0"/>
    <x v="44"/>
    <s v="25-9-2017"/>
    <n v="1"/>
  </r>
  <r>
    <d v="2017-09-25T00:00:00"/>
    <x v="17"/>
    <x v="8"/>
    <x v="0"/>
    <x v="20"/>
    <s v="25-9-2017"/>
    <n v="1"/>
  </r>
  <r>
    <d v="2017-09-25T00:00:00"/>
    <x v="17"/>
    <x v="8"/>
    <x v="0"/>
    <x v="49"/>
    <s v="25-9-2017"/>
    <n v="1"/>
  </r>
  <r>
    <d v="2017-09-25T00:00:00"/>
    <x v="17"/>
    <x v="8"/>
    <x v="0"/>
    <x v="46"/>
    <s v="25-9-2017"/>
    <n v="1"/>
  </r>
  <r>
    <d v="2017-09-25T00:00:00"/>
    <x v="17"/>
    <x v="8"/>
    <x v="0"/>
    <x v="39"/>
    <s v="25-9-2017"/>
    <n v="1"/>
  </r>
  <r>
    <d v="2017-09-25T00:00:00"/>
    <x v="17"/>
    <x v="8"/>
    <x v="0"/>
    <x v="35"/>
    <s v="25-9-2017"/>
    <n v="1"/>
  </r>
  <r>
    <d v="2017-09-26T00:00:00"/>
    <x v="30"/>
    <x v="8"/>
    <x v="0"/>
    <x v="10"/>
    <s v="26-9-2017"/>
    <n v="1"/>
  </r>
  <r>
    <d v="2017-09-26T00:00:00"/>
    <x v="30"/>
    <x v="8"/>
    <x v="0"/>
    <x v="7"/>
    <s v="26-9-2017"/>
    <n v="1"/>
  </r>
  <r>
    <d v="2017-09-26T00:00:00"/>
    <x v="30"/>
    <x v="8"/>
    <x v="0"/>
    <x v="47"/>
    <s v="26-9-2017"/>
    <n v="1"/>
  </r>
  <r>
    <d v="2017-09-26T00:00:00"/>
    <x v="30"/>
    <x v="8"/>
    <x v="0"/>
    <x v="52"/>
    <s v="26-9-2017"/>
    <n v="1"/>
  </r>
  <r>
    <d v="2017-09-26T00:00:00"/>
    <x v="30"/>
    <x v="8"/>
    <x v="0"/>
    <x v="17"/>
    <s v="26-9-2017"/>
    <n v="1"/>
  </r>
  <r>
    <d v="2017-09-26T00:00:00"/>
    <x v="30"/>
    <x v="8"/>
    <x v="0"/>
    <x v="13"/>
    <s v="26-9-2017"/>
    <n v="1"/>
  </r>
  <r>
    <d v="2017-09-26T00:00:00"/>
    <x v="30"/>
    <x v="8"/>
    <x v="0"/>
    <x v="35"/>
    <s v="26-9-2017"/>
    <n v="1"/>
  </r>
  <r>
    <d v="2017-09-26T00:00:00"/>
    <x v="30"/>
    <x v="8"/>
    <x v="0"/>
    <x v="42"/>
    <s v="26-9-2017"/>
    <n v="1"/>
  </r>
  <r>
    <d v="2017-09-27T00:00:00"/>
    <x v="18"/>
    <x v="8"/>
    <x v="0"/>
    <x v="1"/>
    <s v="27-9-2017"/>
    <n v="1"/>
  </r>
  <r>
    <d v="2017-09-27T00:00:00"/>
    <x v="18"/>
    <x v="8"/>
    <x v="0"/>
    <x v="14"/>
    <s v="27-9-2017"/>
    <n v="1"/>
  </r>
  <r>
    <d v="2017-09-27T00:00:00"/>
    <x v="18"/>
    <x v="8"/>
    <x v="0"/>
    <x v="32"/>
    <s v="27-9-2017"/>
    <n v="1"/>
  </r>
  <r>
    <d v="2017-09-27T00:00:00"/>
    <x v="18"/>
    <x v="8"/>
    <x v="0"/>
    <x v="17"/>
    <s v="27-9-2017"/>
    <n v="1"/>
  </r>
  <r>
    <d v="2017-09-27T00:00:00"/>
    <x v="18"/>
    <x v="8"/>
    <x v="0"/>
    <x v="51"/>
    <s v="27-9-2017"/>
    <n v="1"/>
  </r>
  <r>
    <d v="2017-10-07T00:00:00"/>
    <x v="23"/>
    <x v="9"/>
    <x v="0"/>
    <x v="32"/>
    <s v="7-10-2017"/>
    <n v="1"/>
  </r>
  <r>
    <d v="2017-10-09T00:00:00"/>
    <x v="4"/>
    <x v="9"/>
    <x v="0"/>
    <x v="0"/>
    <s v="9-10-2017"/>
    <n v="1"/>
  </r>
  <r>
    <d v="2017-10-09T00:00:00"/>
    <x v="4"/>
    <x v="9"/>
    <x v="0"/>
    <x v="46"/>
    <s v="9-10-2017"/>
    <n v="1"/>
  </r>
  <r>
    <d v="2017-10-09T00:00:00"/>
    <x v="4"/>
    <x v="9"/>
    <x v="0"/>
    <x v="22"/>
    <s v="9-10-2017"/>
    <n v="1"/>
  </r>
  <r>
    <d v="2017-10-10T00:00:00"/>
    <x v="5"/>
    <x v="9"/>
    <x v="0"/>
    <x v="45"/>
    <s v="10-10-2017"/>
    <n v="1"/>
  </r>
  <r>
    <d v="2017-10-10T00:00:00"/>
    <x v="5"/>
    <x v="9"/>
    <x v="0"/>
    <x v="58"/>
    <s v="10-10-2017"/>
    <n v="1"/>
  </r>
  <r>
    <d v="2017-10-10T00:00:00"/>
    <x v="5"/>
    <x v="9"/>
    <x v="0"/>
    <x v="16"/>
    <s v="10-10-2017"/>
    <n v="1"/>
  </r>
  <r>
    <d v="2017-10-10T00:00:00"/>
    <x v="5"/>
    <x v="9"/>
    <x v="0"/>
    <x v="36"/>
    <s v="10-10-2017"/>
    <n v="1"/>
  </r>
  <r>
    <d v="2017-10-10T00:00:00"/>
    <x v="5"/>
    <x v="9"/>
    <x v="0"/>
    <x v="28"/>
    <s v="10-10-2017"/>
    <n v="1"/>
  </r>
  <r>
    <d v="2017-10-10T00:00:00"/>
    <x v="5"/>
    <x v="9"/>
    <x v="0"/>
    <x v="35"/>
    <s v="10-10-2017"/>
    <n v="1"/>
  </r>
  <r>
    <d v="2017-10-10T00:00:00"/>
    <x v="5"/>
    <x v="9"/>
    <x v="0"/>
    <x v="5"/>
    <s v="10-10-2017"/>
    <n v="1"/>
  </r>
  <r>
    <d v="2017-10-11T00:00:00"/>
    <x v="6"/>
    <x v="9"/>
    <x v="0"/>
    <x v="8"/>
    <s v="11-10-2017"/>
    <n v="1"/>
  </r>
  <r>
    <d v="2017-10-11T00:00:00"/>
    <x v="6"/>
    <x v="9"/>
    <x v="0"/>
    <x v="38"/>
    <s v="11-10-2017"/>
    <n v="1"/>
  </r>
  <r>
    <d v="2017-10-11T00:00:00"/>
    <x v="6"/>
    <x v="9"/>
    <x v="0"/>
    <x v="58"/>
    <s v="11-10-2017"/>
    <n v="1"/>
  </r>
  <r>
    <d v="2017-10-11T00:00:00"/>
    <x v="6"/>
    <x v="9"/>
    <x v="0"/>
    <x v="42"/>
    <s v="11-10-2017"/>
    <n v="1"/>
  </r>
  <r>
    <d v="2017-10-11T00:00:00"/>
    <x v="6"/>
    <x v="9"/>
    <x v="0"/>
    <x v="2"/>
    <s v="11-10-2017"/>
    <n v="1"/>
  </r>
  <r>
    <d v="2017-10-11T00:00:00"/>
    <x v="6"/>
    <x v="9"/>
    <x v="0"/>
    <x v="50"/>
    <s v="11-10-2017"/>
    <n v="1"/>
  </r>
  <r>
    <d v="2017-10-11T00:00:00"/>
    <x v="6"/>
    <x v="9"/>
    <x v="0"/>
    <x v="3"/>
    <s v="11-10-2017"/>
    <n v="1"/>
  </r>
  <r>
    <d v="2017-10-11T00:00:00"/>
    <x v="6"/>
    <x v="9"/>
    <x v="0"/>
    <x v="40"/>
    <s v="11-10-2017"/>
    <n v="1"/>
  </r>
  <r>
    <d v="2017-10-11T00:00:00"/>
    <x v="6"/>
    <x v="9"/>
    <x v="0"/>
    <x v="48"/>
    <s v="11-10-2017"/>
    <n v="1"/>
  </r>
  <r>
    <d v="2017-10-11T00:00:00"/>
    <x v="6"/>
    <x v="9"/>
    <x v="0"/>
    <x v="52"/>
    <s v="11-10-2017"/>
    <n v="1"/>
  </r>
  <r>
    <d v="2017-10-11T00:00:00"/>
    <x v="6"/>
    <x v="9"/>
    <x v="0"/>
    <x v="6"/>
    <s v="11-10-2017"/>
    <n v="1"/>
  </r>
  <r>
    <d v="2017-10-14T00:00:00"/>
    <x v="25"/>
    <x v="9"/>
    <x v="0"/>
    <x v="35"/>
    <s v="14-10-2017"/>
    <n v="1"/>
  </r>
  <r>
    <d v="2017-10-16T00:00:00"/>
    <x v="9"/>
    <x v="9"/>
    <x v="0"/>
    <x v="41"/>
    <s v="16-10-2017"/>
    <n v="1"/>
  </r>
  <r>
    <d v="2017-10-16T00:00:00"/>
    <x v="9"/>
    <x v="9"/>
    <x v="0"/>
    <x v="55"/>
    <s v="16-10-2017"/>
    <n v="1"/>
  </r>
  <r>
    <d v="2017-10-16T00:00:00"/>
    <x v="9"/>
    <x v="9"/>
    <x v="0"/>
    <x v="58"/>
    <s v="16-10-2017"/>
    <n v="1"/>
  </r>
  <r>
    <d v="2017-10-16T00:00:00"/>
    <x v="9"/>
    <x v="9"/>
    <x v="0"/>
    <x v="24"/>
    <s v="16-10-2017"/>
    <n v="1"/>
  </r>
  <r>
    <d v="2017-10-16T00:00:00"/>
    <x v="9"/>
    <x v="9"/>
    <x v="0"/>
    <x v="16"/>
    <s v="16-10-2017"/>
    <n v="1"/>
  </r>
  <r>
    <d v="2017-10-17T00:00:00"/>
    <x v="10"/>
    <x v="9"/>
    <x v="0"/>
    <x v="21"/>
    <s v="17-10-2017"/>
    <n v="1"/>
  </r>
  <r>
    <d v="2017-10-17T00:00:00"/>
    <x v="10"/>
    <x v="9"/>
    <x v="0"/>
    <x v="51"/>
    <s v="17-10-2017"/>
    <n v="1"/>
  </r>
  <r>
    <d v="2017-10-17T00:00:00"/>
    <x v="10"/>
    <x v="9"/>
    <x v="0"/>
    <x v="54"/>
    <s v="17-10-2017"/>
    <n v="1"/>
  </r>
  <r>
    <d v="2017-10-17T00:00:00"/>
    <x v="10"/>
    <x v="9"/>
    <x v="0"/>
    <x v="16"/>
    <s v="17-10-2017"/>
    <n v="1"/>
  </r>
  <r>
    <d v="2017-10-23T00:00:00"/>
    <x v="15"/>
    <x v="9"/>
    <x v="0"/>
    <x v="20"/>
    <s v="23-10-2017"/>
    <n v="1"/>
  </r>
  <r>
    <d v="2017-10-23T00:00:00"/>
    <x v="15"/>
    <x v="9"/>
    <x v="0"/>
    <x v="47"/>
    <s v="23-10-2017"/>
    <n v="1"/>
  </r>
  <r>
    <d v="2017-10-23T00:00:00"/>
    <x v="15"/>
    <x v="9"/>
    <x v="0"/>
    <x v="56"/>
    <s v="23-10-2017"/>
    <n v="1"/>
  </r>
  <r>
    <d v="2017-10-24T00:00:00"/>
    <x v="16"/>
    <x v="9"/>
    <x v="0"/>
    <x v="49"/>
    <s v="24-10-2017"/>
    <n v="1"/>
  </r>
  <r>
    <d v="2017-10-24T00:00:00"/>
    <x v="16"/>
    <x v="9"/>
    <x v="0"/>
    <x v="57"/>
    <s v="24-10-2017"/>
    <n v="1"/>
  </r>
  <r>
    <d v="2017-10-24T00:00:00"/>
    <x v="16"/>
    <x v="9"/>
    <x v="0"/>
    <x v="10"/>
    <s v="24-10-2017"/>
    <n v="1"/>
  </r>
  <r>
    <d v="2017-10-24T00:00:00"/>
    <x v="16"/>
    <x v="9"/>
    <x v="0"/>
    <x v="23"/>
    <s v="24-10-2017"/>
    <n v="1"/>
  </r>
  <r>
    <d v="2017-10-25T00:00:00"/>
    <x v="17"/>
    <x v="9"/>
    <x v="0"/>
    <x v="15"/>
    <s v="25-10-2017"/>
    <n v="1"/>
  </r>
  <r>
    <d v="2017-10-25T00:00:00"/>
    <x v="17"/>
    <x v="9"/>
    <x v="0"/>
    <x v="44"/>
    <s v="25-10-2017"/>
    <n v="1"/>
  </r>
  <r>
    <d v="2017-10-25T00:00:00"/>
    <x v="17"/>
    <x v="9"/>
    <x v="0"/>
    <x v="1"/>
    <s v="25-10-2017"/>
    <n v="1"/>
  </r>
  <r>
    <d v="2017-10-25T00:00:00"/>
    <x v="17"/>
    <x v="9"/>
    <x v="0"/>
    <x v="36"/>
    <s v="25-10-2017"/>
    <n v="1"/>
  </r>
  <r>
    <d v="2017-10-25T00:00:00"/>
    <x v="17"/>
    <x v="9"/>
    <x v="0"/>
    <x v="39"/>
    <s v="25-10-2017"/>
    <n v="1"/>
  </r>
  <r>
    <d v="2017-10-26T00:00:00"/>
    <x v="30"/>
    <x v="9"/>
    <x v="0"/>
    <x v="7"/>
    <s v="26-10-2017"/>
    <n v="1"/>
  </r>
  <r>
    <d v="2017-10-26T00:00:00"/>
    <x v="30"/>
    <x v="9"/>
    <x v="0"/>
    <x v="45"/>
    <s v="26-10-2017"/>
    <n v="1"/>
  </r>
  <r>
    <d v="2017-10-26T00:00:00"/>
    <x v="30"/>
    <x v="9"/>
    <x v="0"/>
    <x v="46"/>
    <s v="26-10-2017"/>
    <n v="1"/>
  </r>
  <r>
    <d v="2017-10-26T00:00:00"/>
    <x v="30"/>
    <x v="9"/>
    <x v="0"/>
    <x v="11"/>
    <s v="26-10-2017"/>
    <n v="1"/>
  </r>
  <r>
    <d v="2017-10-26T00:00:00"/>
    <x v="30"/>
    <x v="9"/>
    <x v="0"/>
    <x v="16"/>
    <s v="26-10-2017"/>
    <n v="1"/>
  </r>
  <r>
    <d v="2017-10-27T00:00:00"/>
    <x v="18"/>
    <x v="9"/>
    <x v="0"/>
    <x v="0"/>
    <s v="27-10-2017"/>
    <n v="1"/>
  </r>
  <r>
    <d v="2017-10-27T00:00:00"/>
    <x v="18"/>
    <x v="9"/>
    <x v="0"/>
    <x v="52"/>
    <s v="27-10-2017"/>
    <n v="1"/>
  </r>
  <r>
    <d v="2017-10-27T00:00:00"/>
    <x v="18"/>
    <x v="9"/>
    <x v="0"/>
    <x v="32"/>
    <s v="27-10-2017"/>
    <n v="1"/>
  </r>
  <r>
    <d v="2017-10-27T00:00:00"/>
    <x v="18"/>
    <x v="9"/>
    <x v="0"/>
    <x v="13"/>
    <s v="27-10-2017"/>
    <n v="1"/>
  </r>
  <r>
    <d v="2017-10-27T00:00:00"/>
    <x v="18"/>
    <x v="9"/>
    <x v="0"/>
    <x v="59"/>
    <s v="27-10-2017"/>
    <n v="1"/>
  </r>
  <r>
    <d v="2017-10-27T00:00:00"/>
    <x v="18"/>
    <x v="9"/>
    <x v="0"/>
    <x v="60"/>
    <s v="27-10-2017"/>
    <n v="1"/>
  </r>
  <r>
    <d v="2017-10-27T00:00:00"/>
    <x v="18"/>
    <x v="9"/>
    <x v="0"/>
    <x v="0"/>
    <s v="27-10-2017"/>
    <n v="0"/>
  </r>
  <r>
    <d v="2017-10-30T00:00:00"/>
    <x v="20"/>
    <x v="9"/>
    <x v="0"/>
    <x v="8"/>
    <s v="30-10-2017"/>
    <n v="1"/>
  </r>
  <r>
    <d v="2017-10-30T00:00:00"/>
    <x v="20"/>
    <x v="9"/>
    <x v="0"/>
    <x v="2"/>
    <s v="30-10-2017"/>
    <n v="1"/>
  </r>
  <r>
    <d v="2017-10-30T00:00:00"/>
    <x v="20"/>
    <x v="9"/>
    <x v="0"/>
    <x v="14"/>
    <s v="30-10-2017"/>
    <n v="1"/>
  </r>
  <r>
    <d v="2017-10-30T00:00:00"/>
    <x v="20"/>
    <x v="9"/>
    <x v="0"/>
    <x v="5"/>
    <s v="30-10-2017"/>
    <n v="1"/>
  </r>
  <r>
    <d v="2017-10-30T00:00:00"/>
    <x v="20"/>
    <x v="9"/>
    <x v="0"/>
    <x v="16"/>
    <s v="30-10-2017"/>
    <n v="1"/>
  </r>
  <r>
    <d v="2017-10-31T00:00:00"/>
    <x v="21"/>
    <x v="9"/>
    <x v="0"/>
    <x v="38"/>
    <s v="31-10-2017"/>
    <n v="1"/>
  </r>
  <r>
    <d v="2017-10-31T00:00:00"/>
    <x v="21"/>
    <x v="9"/>
    <x v="0"/>
    <x v="50"/>
    <s v="31-10-2017"/>
    <n v="1"/>
  </r>
  <r>
    <d v="2017-10-31T00:00:00"/>
    <x v="21"/>
    <x v="9"/>
    <x v="0"/>
    <x v="28"/>
    <s v="31-10-2017"/>
    <n v="1"/>
  </r>
  <r>
    <d v="2017-10-31T00:00:00"/>
    <x v="21"/>
    <x v="9"/>
    <x v="0"/>
    <x v="16"/>
    <s v="31-10-2017"/>
    <n v="1"/>
  </r>
  <r>
    <d v="2017-10-31T00:00:00"/>
    <x v="21"/>
    <x v="9"/>
    <x v="0"/>
    <x v="42"/>
    <s v="31-10-2017"/>
    <n v="1"/>
  </r>
  <r>
    <d v="2017-10-31T00:00:00"/>
    <x v="21"/>
    <x v="9"/>
    <x v="0"/>
    <x v="61"/>
    <s v="31-10-2017"/>
    <n v="1"/>
  </r>
  <r>
    <d v="2017-11-01T00:00:00"/>
    <x v="22"/>
    <x v="10"/>
    <x v="0"/>
    <x v="8"/>
    <s v="1-11-2017"/>
    <n v="1"/>
  </r>
  <r>
    <d v="2017-11-01T00:00:00"/>
    <x v="22"/>
    <x v="10"/>
    <x v="0"/>
    <x v="1"/>
    <s v="1-11-2017"/>
    <n v="1"/>
  </r>
  <r>
    <d v="2017-11-01T00:00:00"/>
    <x v="22"/>
    <x v="10"/>
    <x v="0"/>
    <x v="46"/>
    <s v="1-11-2017"/>
    <n v="1"/>
  </r>
  <r>
    <d v="2017-11-01T00:00:00"/>
    <x v="22"/>
    <x v="10"/>
    <x v="0"/>
    <x v="51"/>
    <s v="1-11-2017"/>
    <n v="1"/>
  </r>
  <r>
    <d v="2017-11-02T00:00:00"/>
    <x v="0"/>
    <x v="10"/>
    <x v="0"/>
    <x v="48"/>
    <s v="2-11-2017"/>
    <n v="1"/>
  </r>
  <r>
    <d v="2017-11-02T00:00:00"/>
    <x v="0"/>
    <x v="10"/>
    <x v="0"/>
    <x v="49"/>
    <s v="2-11-2017"/>
    <n v="1"/>
  </r>
  <r>
    <d v="2017-11-02T00:00:00"/>
    <x v="0"/>
    <x v="10"/>
    <x v="0"/>
    <x v="6"/>
    <s v="2-11-2017"/>
    <n v="1"/>
  </r>
  <r>
    <d v="2017-11-03T00:00:00"/>
    <x v="1"/>
    <x v="10"/>
    <x v="0"/>
    <x v="21"/>
    <s v="3-11-2017"/>
    <n v="1"/>
  </r>
  <r>
    <d v="2017-11-03T00:00:00"/>
    <x v="1"/>
    <x v="10"/>
    <x v="0"/>
    <x v="2"/>
    <s v="3-11-2017"/>
    <n v="1"/>
  </r>
  <r>
    <d v="2017-11-03T00:00:00"/>
    <x v="1"/>
    <x v="10"/>
    <x v="0"/>
    <x v="58"/>
    <s v="3-11-2017"/>
    <n v="1"/>
  </r>
  <r>
    <d v="2017-11-03T00:00:00"/>
    <x v="1"/>
    <x v="10"/>
    <x v="0"/>
    <x v="62"/>
    <s v="3-11-2017"/>
    <n v="1"/>
  </r>
  <r>
    <d v="2017-11-06T00:00:00"/>
    <x v="3"/>
    <x v="10"/>
    <x v="0"/>
    <x v="44"/>
    <s v="6-11-2017"/>
    <n v="1"/>
  </r>
  <r>
    <d v="2017-11-06T00:00:00"/>
    <x v="3"/>
    <x v="10"/>
    <x v="0"/>
    <x v="49"/>
    <s v="6-11-2017"/>
    <n v="1"/>
  </r>
  <r>
    <d v="2017-11-06T00:00:00"/>
    <x v="3"/>
    <x v="10"/>
    <x v="0"/>
    <x v="55"/>
    <s v="6-11-2017"/>
    <n v="1"/>
  </r>
  <r>
    <d v="2017-11-06T00:00:00"/>
    <x v="3"/>
    <x v="10"/>
    <x v="0"/>
    <x v="54"/>
    <s v="6-11-2017"/>
    <n v="1"/>
  </r>
  <r>
    <d v="2017-11-07T00:00:00"/>
    <x v="23"/>
    <x v="10"/>
    <x v="0"/>
    <x v="61"/>
    <s v="7-11-2017"/>
    <n v="1"/>
  </r>
  <r>
    <d v="2017-11-07T00:00:00"/>
    <x v="23"/>
    <x v="10"/>
    <x v="0"/>
    <x v="20"/>
    <s v="7-11-2017"/>
    <n v="1"/>
  </r>
  <r>
    <d v="2017-11-07T00:00:00"/>
    <x v="23"/>
    <x v="10"/>
    <x v="0"/>
    <x v="47"/>
    <s v="7-11-2017"/>
    <n v="1"/>
  </r>
  <r>
    <d v="2017-11-07T00:00:00"/>
    <x v="23"/>
    <x v="10"/>
    <x v="0"/>
    <x v="14"/>
    <s v="7-11-2017"/>
    <n v="1"/>
  </r>
  <r>
    <d v="2017-11-07T00:00:00"/>
    <x v="23"/>
    <x v="10"/>
    <x v="0"/>
    <x v="22"/>
    <s v="7-11-2017"/>
    <n v="1"/>
  </r>
  <r>
    <d v="2017-11-08T00:00:00"/>
    <x v="24"/>
    <x v="10"/>
    <x v="0"/>
    <x v="63"/>
    <s v="8-11-2017"/>
    <n v="1"/>
  </r>
  <r>
    <d v="2017-11-08T00:00:00"/>
    <x v="24"/>
    <x v="10"/>
    <x v="0"/>
    <x v="62"/>
    <s v="8-11-2017"/>
    <n v="1"/>
  </r>
  <r>
    <d v="2017-11-08T00:00:00"/>
    <x v="24"/>
    <x v="10"/>
    <x v="0"/>
    <x v="15"/>
    <s v="8-11-2017"/>
    <n v="1"/>
  </r>
  <r>
    <d v="2017-11-08T00:00:00"/>
    <x v="24"/>
    <x v="10"/>
    <x v="0"/>
    <x v="7"/>
    <s v="8-11-2017"/>
    <n v="1"/>
  </r>
  <r>
    <d v="2017-11-08T00:00:00"/>
    <x v="24"/>
    <x v="10"/>
    <x v="0"/>
    <x v="3"/>
    <s v="8-11-2017"/>
    <n v="1"/>
  </r>
  <r>
    <d v="2017-11-09T00:00:00"/>
    <x v="4"/>
    <x v="10"/>
    <x v="0"/>
    <x v="44"/>
    <s v="9-11-2017"/>
    <n v="1"/>
  </r>
  <r>
    <d v="2017-11-09T00:00:00"/>
    <x v="4"/>
    <x v="10"/>
    <x v="0"/>
    <x v="57"/>
    <s v="9-11-2017"/>
    <n v="1"/>
  </r>
  <r>
    <d v="2017-11-09T00:00:00"/>
    <x v="4"/>
    <x v="10"/>
    <x v="0"/>
    <x v="58"/>
    <s v="9-11-2017"/>
    <n v="1"/>
  </r>
  <r>
    <d v="2017-11-09T00:00:00"/>
    <x v="4"/>
    <x v="10"/>
    <x v="0"/>
    <x v="56"/>
    <s v="9-11-2017"/>
    <n v="1"/>
  </r>
  <r>
    <d v="2017-11-10T00:00:00"/>
    <x v="5"/>
    <x v="10"/>
    <x v="0"/>
    <x v="61"/>
    <s v="10-11-2017"/>
    <n v="1"/>
  </r>
  <r>
    <d v="2017-11-10T00:00:00"/>
    <x v="5"/>
    <x v="10"/>
    <x v="0"/>
    <x v="41"/>
    <s v="10-11-2017"/>
    <n v="1"/>
  </r>
  <r>
    <d v="2017-11-10T00:00:00"/>
    <x v="5"/>
    <x v="10"/>
    <x v="0"/>
    <x v="2"/>
    <s v="10-11-2017"/>
    <n v="1"/>
  </r>
  <r>
    <d v="2017-11-10T00:00:00"/>
    <x v="5"/>
    <x v="10"/>
    <x v="0"/>
    <x v="10"/>
    <s v="10-11-2017"/>
    <n v="1"/>
  </r>
  <r>
    <d v="2017-11-10T00:00:00"/>
    <x v="5"/>
    <x v="10"/>
    <x v="0"/>
    <x v="28"/>
    <s v="10-11-2017"/>
    <n v="1"/>
  </r>
  <r>
    <d v="2017-11-10T00:00:00"/>
    <x v="5"/>
    <x v="10"/>
    <x v="0"/>
    <x v="32"/>
    <s v="10-11-2017"/>
    <n v="1"/>
  </r>
  <r>
    <d v="2017-11-10T00:00:00"/>
    <x v="5"/>
    <x v="10"/>
    <x v="0"/>
    <x v="23"/>
    <s v="10-11-2017"/>
    <n v="1"/>
  </r>
  <r>
    <d v="2017-11-10T00:00:00"/>
    <x v="5"/>
    <x v="10"/>
    <x v="0"/>
    <x v="24"/>
    <s v="10-11-2017"/>
    <n v="1"/>
  </r>
  <r>
    <d v="2017-11-13T00:00:00"/>
    <x v="8"/>
    <x v="10"/>
    <x v="0"/>
    <x v="38"/>
    <s v="13-11-2017"/>
    <n v="1"/>
  </r>
  <r>
    <d v="2017-11-13T00:00:00"/>
    <x v="8"/>
    <x v="10"/>
    <x v="0"/>
    <x v="20"/>
    <s v="13-11-2017"/>
    <n v="1"/>
  </r>
  <r>
    <d v="2017-11-13T00:00:00"/>
    <x v="8"/>
    <x v="10"/>
    <x v="0"/>
    <x v="52"/>
    <s v="13-11-2017"/>
    <n v="1"/>
  </r>
  <r>
    <d v="2017-11-13T00:00:00"/>
    <x v="8"/>
    <x v="10"/>
    <x v="0"/>
    <x v="13"/>
    <s v="13-11-2017"/>
    <n v="1"/>
  </r>
  <r>
    <d v="2017-11-13T00:00:00"/>
    <x v="8"/>
    <x v="10"/>
    <x v="0"/>
    <x v="64"/>
    <s v="13-11-2017"/>
    <n v="1"/>
  </r>
  <r>
    <d v="2017-11-14T00:00:00"/>
    <x v="25"/>
    <x v="10"/>
    <x v="0"/>
    <x v="38"/>
    <s v="14-11-2017"/>
    <n v="1"/>
  </r>
  <r>
    <d v="2017-11-14T00:00:00"/>
    <x v="25"/>
    <x v="10"/>
    <x v="0"/>
    <x v="0"/>
    <s v="14-11-2017"/>
    <n v="1"/>
  </r>
  <r>
    <d v="2017-11-14T00:00:00"/>
    <x v="25"/>
    <x v="10"/>
    <x v="0"/>
    <x v="21"/>
    <s v="14-11-2017"/>
    <n v="1"/>
  </r>
  <r>
    <d v="2017-11-14T00:00:00"/>
    <x v="25"/>
    <x v="10"/>
    <x v="0"/>
    <x v="14"/>
    <s v="14-11-2017"/>
    <n v="1"/>
  </r>
  <r>
    <d v="2017-11-14T00:00:00"/>
    <x v="25"/>
    <x v="10"/>
    <x v="0"/>
    <x v="46"/>
    <s v="14-11-2017"/>
    <n v="1"/>
  </r>
  <r>
    <d v="2017-11-14T00:00:00"/>
    <x v="25"/>
    <x v="10"/>
    <x v="0"/>
    <x v="65"/>
    <s v="14-11-2017"/>
    <n v="1"/>
  </r>
  <r>
    <d v="2017-11-14T00:00:00"/>
    <x v="25"/>
    <x v="10"/>
    <x v="0"/>
    <x v="66"/>
    <s v="14-11-2017"/>
    <n v="1"/>
  </r>
  <r>
    <d v="2017-11-15T00:00:00"/>
    <x v="26"/>
    <x v="10"/>
    <x v="0"/>
    <x v="1"/>
    <s v="15-11-2017"/>
    <n v="1"/>
  </r>
  <r>
    <d v="2017-11-15T00:00:00"/>
    <x v="26"/>
    <x v="10"/>
    <x v="0"/>
    <x v="10"/>
    <s v="15-11-2017"/>
    <n v="1"/>
  </r>
  <r>
    <d v="2017-11-15T00:00:00"/>
    <x v="26"/>
    <x v="10"/>
    <x v="0"/>
    <x v="24"/>
    <s v="15-11-2017"/>
    <n v="1"/>
  </r>
  <r>
    <d v="2017-11-16T00:00:00"/>
    <x v="9"/>
    <x v="10"/>
    <x v="0"/>
    <x v="63"/>
    <s v="16-11-2017"/>
    <n v="1"/>
  </r>
  <r>
    <d v="2017-11-16T00:00:00"/>
    <x v="9"/>
    <x v="10"/>
    <x v="0"/>
    <x v="45"/>
    <s v="16-11-2017"/>
    <n v="1"/>
  </r>
  <r>
    <d v="2017-11-16T00:00:00"/>
    <x v="9"/>
    <x v="10"/>
    <x v="0"/>
    <x v="55"/>
    <s v="16-11-2017"/>
    <n v="1"/>
  </r>
  <r>
    <d v="2017-11-16T00:00:00"/>
    <x v="9"/>
    <x v="10"/>
    <x v="0"/>
    <x v="39"/>
    <s v="16-11-2017"/>
    <n v="1"/>
  </r>
  <r>
    <d v="2017-11-16T00:00:00"/>
    <x v="9"/>
    <x v="10"/>
    <x v="0"/>
    <x v="67"/>
    <s v="16-11-2017"/>
    <n v="1"/>
  </r>
  <r>
    <d v="2017-11-16T00:00:00"/>
    <x v="9"/>
    <x v="10"/>
    <x v="0"/>
    <x v="35"/>
    <s v="16-11-2017"/>
    <n v="1"/>
  </r>
  <r>
    <d v="2017-11-17T00:00:00"/>
    <x v="10"/>
    <x v="10"/>
    <x v="0"/>
    <x v="44"/>
    <s v="17-11-2017"/>
    <n v="1"/>
  </r>
  <r>
    <d v="2017-11-17T00:00:00"/>
    <x v="10"/>
    <x v="10"/>
    <x v="0"/>
    <x v="2"/>
    <s v="17-11-2017"/>
    <n v="1"/>
  </r>
  <r>
    <d v="2017-11-17T00:00:00"/>
    <x v="10"/>
    <x v="10"/>
    <x v="0"/>
    <x v="48"/>
    <s v="17-11-2017"/>
    <n v="1"/>
  </r>
  <r>
    <d v="2017-11-17T00:00:00"/>
    <x v="10"/>
    <x v="10"/>
    <x v="0"/>
    <x v="49"/>
    <s v="17-11-2017"/>
    <n v="1"/>
  </r>
  <r>
    <d v="2017-11-17T00:00:00"/>
    <x v="10"/>
    <x v="10"/>
    <x v="0"/>
    <x v="36"/>
    <s v="17-11-2017"/>
    <n v="1"/>
  </r>
  <r>
    <d v="2017-11-17T00:00:00"/>
    <x v="10"/>
    <x v="10"/>
    <x v="0"/>
    <x v="56"/>
    <s v="17-11-2017"/>
    <n v="1"/>
  </r>
  <r>
    <d v="2017-11-18T00:00:00"/>
    <x v="11"/>
    <x v="10"/>
    <x v="0"/>
    <x v="32"/>
    <s v="18-11-2017"/>
    <n v="1"/>
  </r>
  <r>
    <d v="2017-11-20T00:00:00"/>
    <x v="13"/>
    <x v="10"/>
    <x v="0"/>
    <x v="67"/>
    <s v="20-11-2017"/>
    <n v="1"/>
  </r>
  <r>
    <d v="2017-11-20T00:00:00"/>
    <x v="13"/>
    <x v="10"/>
    <x v="0"/>
    <x v="47"/>
    <s v="20-11-2017"/>
    <n v="1"/>
  </r>
  <r>
    <d v="2017-11-20T00:00:00"/>
    <x v="13"/>
    <x v="10"/>
    <x v="0"/>
    <x v="57"/>
    <s v="20-11-2017"/>
    <n v="1"/>
  </r>
  <r>
    <d v="2017-11-20T00:00:00"/>
    <x v="13"/>
    <x v="10"/>
    <x v="0"/>
    <x v="51"/>
    <s v="20-11-2017"/>
    <n v="1"/>
  </r>
  <r>
    <d v="2017-11-20T00:00:00"/>
    <x v="13"/>
    <x v="10"/>
    <x v="0"/>
    <x v="5"/>
    <s v="20-11-2017"/>
    <n v="1"/>
  </r>
  <r>
    <d v="2017-11-20T00:00:00"/>
    <x v="13"/>
    <x v="10"/>
    <x v="0"/>
    <x v="68"/>
    <s v="20-11-2017"/>
    <n v="1"/>
  </r>
  <r>
    <d v="2017-11-21T00:00:00"/>
    <x v="14"/>
    <x v="10"/>
    <x v="0"/>
    <x v="65"/>
    <s v="21-11-2017"/>
    <n v="1"/>
  </r>
  <r>
    <d v="2017-11-21T00:00:00"/>
    <x v="14"/>
    <x v="10"/>
    <x v="0"/>
    <x v="41"/>
    <s v="21-11-2017"/>
    <n v="1"/>
  </r>
  <r>
    <d v="2017-11-21T00:00:00"/>
    <x v="14"/>
    <x v="10"/>
    <x v="0"/>
    <x v="48"/>
    <s v="21-11-2017"/>
    <n v="1"/>
  </r>
  <r>
    <d v="2017-11-21T00:00:00"/>
    <x v="14"/>
    <x v="10"/>
    <x v="0"/>
    <x v="58"/>
    <s v="21-11-2017"/>
    <n v="1"/>
  </r>
  <r>
    <d v="2017-11-21T00:00:00"/>
    <x v="14"/>
    <x v="10"/>
    <x v="0"/>
    <x v="10"/>
    <s v="21-11-2017"/>
    <n v="1"/>
  </r>
  <r>
    <d v="2017-11-21T00:00:00"/>
    <x v="14"/>
    <x v="10"/>
    <x v="0"/>
    <x v="28"/>
    <s v="21-11-2017"/>
    <n v="1"/>
  </r>
  <r>
    <d v="2017-11-22T00:00:00"/>
    <x v="27"/>
    <x v="10"/>
    <x v="0"/>
    <x v="61"/>
    <s v="22-11-2017"/>
    <n v="1"/>
  </r>
  <r>
    <d v="2017-11-22T00:00:00"/>
    <x v="27"/>
    <x v="10"/>
    <x v="0"/>
    <x v="15"/>
    <s v="22-11-2017"/>
    <n v="1"/>
  </r>
  <r>
    <d v="2017-11-22T00:00:00"/>
    <x v="27"/>
    <x v="10"/>
    <x v="0"/>
    <x v="7"/>
    <s v="22-11-2017"/>
    <n v="1"/>
  </r>
  <r>
    <d v="2017-11-22T00:00:00"/>
    <x v="27"/>
    <x v="10"/>
    <x v="0"/>
    <x v="50"/>
    <s v="22-11-2017"/>
    <n v="1"/>
  </r>
  <r>
    <d v="2017-11-22T00:00:00"/>
    <x v="27"/>
    <x v="10"/>
    <x v="0"/>
    <x v="54"/>
    <s v="22-11-2017"/>
    <n v="1"/>
  </r>
  <r>
    <d v="2017-11-23T00:00:00"/>
    <x v="15"/>
    <x v="10"/>
    <x v="0"/>
    <x v="64"/>
    <s v="23-11-2017"/>
    <n v="1"/>
  </r>
  <r>
    <d v="2017-11-23T00:00:00"/>
    <x v="15"/>
    <x v="10"/>
    <x v="0"/>
    <x v="44"/>
    <s v="23-11-2017"/>
    <n v="1"/>
  </r>
  <r>
    <d v="2017-11-23T00:00:00"/>
    <x v="15"/>
    <x v="10"/>
    <x v="0"/>
    <x v="52"/>
    <s v="23-11-2017"/>
    <n v="1"/>
  </r>
  <r>
    <d v="2017-11-23T00:00:00"/>
    <x v="15"/>
    <x v="10"/>
    <x v="0"/>
    <x v="20"/>
    <s v="23-11-2017"/>
    <n v="1"/>
  </r>
  <r>
    <d v="2017-11-23T00:00:00"/>
    <x v="15"/>
    <x v="10"/>
    <x v="0"/>
    <x v="46"/>
    <s v="23-11-2017"/>
    <n v="1"/>
  </r>
  <r>
    <d v="2017-11-23T00:00:00"/>
    <x v="15"/>
    <x v="10"/>
    <x v="0"/>
    <x v="13"/>
    <s v="23-11-2017"/>
    <n v="1"/>
  </r>
  <r>
    <d v="2017-11-23T00:00:00"/>
    <x v="15"/>
    <x v="10"/>
    <x v="0"/>
    <x v="11"/>
    <s v="23-11-2017"/>
    <n v="1"/>
  </r>
  <r>
    <d v="2017-11-24T00:00:00"/>
    <x v="16"/>
    <x v="10"/>
    <x v="0"/>
    <x v="66"/>
    <s v="24-11-2017"/>
    <n v="1"/>
  </r>
  <r>
    <d v="2017-11-24T00:00:00"/>
    <x v="16"/>
    <x v="10"/>
    <x v="0"/>
    <x v="1"/>
    <s v="24-11-2017"/>
    <n v="1"/>
  </r>
  <r>
    <d v="2017-11-24T00:00:00"/>
    <x v="16"/>
    <x v="10"/>
    <x v="0"/>
    <x v="21"/>
    <s v="24-11-2017"/>
    <n v="1"/>
  </r>
  <r>
    <d v="2017-11-24T00:00:00"/>
    <x v="16"/>
    <x v="10"/>
    <x v="0"/>
    <x v="2"/>
    <s v="24-11-2017"/>
    <n v="1"/>
  </r>
  <r>
    <d v="2017-11-24T00:00:00"/>
    <x v="16"/>
    <x v="10"/>
    <x v="0"/>
    <x v="22"/>
    <s v="24-11-2017"/>
    <n v="1"/>
  </r>
  <r>
    <d v="2017-11-27T00:00:00"/>
    <x v="18"/>
    <x v="10"/>
    <x v="0"/>
    <x v="62"/>
    <s v="27-11-2017"/>
    <n v="1"/>
  </r>
  <r>
    <d v="2017-11-27T00:00:00"/>
    <x v="18"/>
    <x v="10"/>
    <x v="0"/>
    <x v="0"/>
    <s v="27-11-2017"/>
    <n v="1"/>
  </r>
  <r>
    <d v="2017-11-27T00:00:00"/>
    <x v="18"/>
    <x v="10"/>
    <x v="0"/>
    <x v="45"/>
    <s v="27-11-2017"/>
    <n v="1"/>
  </r>
  <r>
    <d v="2017-11-27T00:00:00"/>
    <x v="18"/>
    <x v="10"/>
    <x v="0"/>
    <x v="49"/>
    <s v="27-11-2017"/>
    <n v="1"/>
  </r>
  <r>
    <d v="2017-11-27T00:00:00"/>
    <x v="18"/>
    <x v="10"/>
    <x v="0"/>
    <x v="42"/>
    <s v="27-11-2017"/>
    <n v="1"/>
  </r>
  <r>
    <d v="2017-11-28T00:00:00"/>
    <x v="19"/>
    <x v="10"/>
    <x v="0"/>
    <x v="32"/>
    <s v="28-11-2017"/>
    <n v="1"/>
  </r>
  <r>
    <d v="2017-11-28T00:00:00"/>
    <x v="19"/>
    <x v="10"/>
    <x v="0"/>
    <x v="38"/>
    <s v="28-11-2017"/>
    <n v="1"/>
  </r>
  <r>
    <d v="2017-11-28T00:00:00"/>
    <x v="19"/>
    <x v="10"/>
    <x v="0"/>
    <x v="67"/>
    <s v="28-11-2017"/>
    <n v="1"/>
  </r>
  <r>
    <d v="2017-11-28T00:00:00"/>
    <x v="19"/>
    <x v="10"/>
    <x v="0"/>
    <x v="56"/>
    <s v="28-11-2017"/>
    <n v="1"/>
  </r>
  <r>
    <d v="2017-11-28T00:00:00"/>
    <x v="19"/>
    <x v="10"/>
    <x v="0"/>
    <x v="46"/>
    <s v="28-11-2017"/>
    <n v="1"/>
  </r>
  <r>
    <d v="2017-11-28T00:00:00"/>
    <x v="19"/>
    <x v="10"/>
    <x v="0"/>
    <x v="6"/>
    <s v="28-11-2017"/>
    <n v="1"/>
  </r>
  <r>
    <d v="2017-11-29T00:00:00"/>
    <x v="28"/>
    <x v="10"/>
    <x v="0"/>
    <x v="38"/>
    <s v="29-11-2017"/>
    <n v="1"/>
  </r>
  <r>
    <d v="2017-11-29T00:00:00"/>
    <x v="28"/>
    <x v="10"/>
    <x v="0"/>
    <x v="63"/>
    <s v="29-11-2017"/>
    <n v="1"/>
  </r>
  <r>
    <d v="2017-11-29T00:00:00"/>
    <x v="28"/>
    <x v="10"/>
    <x v="0"/>
    <x v="67"/>
    <s v="29-11-2017"/>
    <n v="1"/>
  </r>
  <r>
    <d v="2017-11-29T00:00:00"/>
    <x v="28"/>
    <x v="10"/>
    <x v="0"/>
    <x v="36"/>
    <s v="29-11-2017"/>
    <n v="1"/>
  </r>
  <r>
    <d v="2017-11-29T00:00:00"/>
    <x v="28"/>
    <x v="10"/>
    <x v="0"/>
    <x v="56"/>
    <s v="29-11-2017"/>
    <n v="1"/>
  </r>
  <r>
    <d v="2017-11-29T00:00:00"/>
    <x v="28"/>
    <x v="10"/>
    <x v="0"/>
    <x v="46"/>
    <s v="29-11-2017"/>
    <n v="1"/>
  </r>
  <r>
    <d v="2017-11-29T00:00:00"/>
    <x v="28"/>
    <x v="10"/>
    <x v="0"/>
    <x v="23"/>
    <s v="29-11-2017"/>
    <n v="1"/>
  </r>
  <r>
    <d v="2017-11-30T00:00:00"/>
    <x v="20"/>
    <x v="10"/>
    <x v="0"/>
    <x v="68"/>
    <s v="30-11-2017"/>
    <n v="1"/>
  </r>
  <r>
    <d v="2017-11-30T00:00:00"/>
    <x v="20"/>
    <x v="10"/>
    <x v="0"/>
    <x v="49"/>
    <s v="30-11-2017"/>
    <n v="1"/>
  </r>
  <r>
    <d v="2017-11-30T00:00:00"/>
    <x v="20"/>
    <x v="10"/>
    <x v="0"/>
    <x v="55"/>
    <s v="30-11-2017"/>
    <n v="1"/>
  </r>
  <r>
    <d v="2017-11-30T00:00:00"/>
    <x v="20"/>
    <x v="10"/>
    <x v="0"/>
    <x v="63"/>
    <s v="30-11-2017"/>
    <n v="1"/>
  </r>
  <r>
    <d v="2017-11-30T00:00:00"/>
    <x v="20"/>
    <x v="10"/>
    <x v="0"/>
    <x v="56"/>
    <s v="30-11-2017"/>
    <n v="1"/>
  </r>
  <r>
    <d v="2017-11-30T00:00:00"/>
    <x v="20"/>
    <x v="10"/>
    <x v="0"/>
    <x v="46"/>
    <s v="30-11-2017"/>
    <n v="1"/>
  </r>
  <r>
    <d v="2017-11-30T00:00:00"/>
    <x v="20"/>
    <x v="10"/>
    <x v="0"/>
    <x v="3"/>
    <s v="30-11-2017"/>
    <n v="1"/>
  </r>
  <r>
    <d v="2017-11-30T00:00:00"/>
    <x v="20"/>
    <x v="10"/>
    <x v="0"/>
    <x v="69"/>
    <s v="30-11-2017"/>
    <n v="1"/>
  </r>
  <r>
    <d v="2017-11-30T00:00:00"/>
    <x v="20"/>
    <x v="10"/>
    <x v="0"/>
    <x v="70"/>
    <s v="30-11-2017"/>
    <n v="1"/>
  </r>
  <r>
    <d v="2017-12-01T00:00:00"/>
    <x v="22"/>
    <x v="11"/>
    <x v="0"/>
    <x v="61"/>
    <s v="1-12-2017"/>
    <n v="1"/>
  </r>
  <r>
    <d v="2017-12-01T00:00:00"/>
    <x v="22"/>
    <x v="11"/>
    <x v="0"/>
    <x v="44"/>
    <s v="1-12-2017"/>
    <n v="1"/>
  </r>
  <r>
    <d v="2017-12-01T00:00:00"/>
    <x v="22"/>
    <x v="11"/>
    <x v="0"/>
    <x v="48"/>
    <s v="1-12-2017"/>
    <n v="1"/>
  </r>
  <r>
    <d v="2017-12-01T00:00:00"/>
    <x v="22"/>
    <x v="11"/>
    <x v="0"/>
    <x v="58"/>
    <s v="1-12-2017"/>
    <n v="1"/>
  </r>
  <r>
    <d v="2017-12-01T00:00:00"/>
    <x v="22"/>
    <x v="11"/>
    <x v="0"/>
    <x v="28"/>
    <s v="1-12-2017"/>
    <n v="1"/>
  </r>
  <r>
    <d v="2017-12-01T00:00:00"/>
    <x v="22"/>
    <x v="11"/>
    <x v="0"/>
    <x v="39"/>
    <s v="1-12-2017"/>
    <n v="1"/>
  </r>
  <r>
    <d v="2017-12-04T00:00:00"/>
    <x v="2"/>
    <x v="11"/>
    <x v="0"/>
    <x v="64"/>
    <s v="4-12-2017"/>
    <n v="1"/>
  </r>
  <r>
    <d v="2017-12-04T00:00:00"/>
    <x v="2"/>
    <x v="11"/>
    <x v="0"/>
    <x v="62"/>
    <s v="4-12-2017"/>
    <n v="1"/>
  </r>
  <r>
    <d v="2017-12-04T00:00:00"/>
    <x v="2"/>
    <x v="11"/>
    <x v="0"/>
    <x v="48"/>
    <s v="4-12-2017"/>
    <n v="1"/>
  </r>
  <r>
    <d v="2017-12-04T00:00:00"/>
    <x v="2"/>
    <x v="11"/>
    <x v="0"/>
    <x v="57"/>
    <s v="4-12-2017"/>
    <n v="1"/>
  </r>
  <r>
    <d v="2017-12-04T00:00:00"/>
    <x v="2"/>
    <x v="11"/>
    <x v="0"/>
    <x v="10"/>
    <s v="4-12-2017"/>
    <n v="1"/>
  </r>
  <r>
    <d v="2017-12-04T00:00:00"/>
    <x v="2"/>
    <x v="11"/>
    <x v="0"/>
    <x v="24"/>
    <s v="4-12-2017"/>
    <n v="1"/>
  </r>
  <r>
    <d v="2017-12-05T00:00:00"/>
    <x v="29"/>
    <x v="11"/>
    <x v="0"/>
    <x v="41"/>
    <s v="5-12-2017"/>
    <n v="1"/>
  </r>
  <r>
    <d v="2017-12-05T00:00:00"/>
    <x v="29"/>
    <x v="11"/>
    <x v="0"/>
    <x v="47"/>
    <s v="5-12-2017"/>
    <n v="1"/>
  </r>
  <r>
    <d v="2017-12-05T00:00:00"/>
    <x v="29"/>
    <x v="11"/>
    <x v="0"/>
    <x v="20"/>
    <s v="5-12-2017"/>
    <n v="1"/>
  </r>
  <r>
    <d v="2017-12-05T00:00:00"/>
    <x v="29"/>
    <x v="11"/>
    <x v="0"/>
    <x v="14"/>
    <s v="5-12-2017"/>
    <n v="1"/>
  </r>
  <r>
    <d v="2017-12-06T00:00:00"/>
    <x v="3"/>
    <x v="11"/>
    <x v="0"/>
    <x v="64"/>
    <s v="6-12-2017"/>
    <n v="1"/>
  </r>
  <r>
    <d v="2017-12-06T00:00:00"/>
    <x v="3"/>
    <x v="11"/>
    <x v="0"/>
    <x v="15"/>
    <s v="6-12-2017"/>
    <n v="1"/>
  </r>
  <r>
    <d v="2017-12-06T00:00:00"/>
    <x v="3"/>
    <x v="11"/>
    <x v="0"/>
    <x v="52"/>
    <s v="6-12-2017"/>
    <n v="1"/>
  </r>
  <r>
    <d v="2017-12-06T00:00:00"/>
    <x v="3"/>
    <x v="11"/>
    <x v="0"/>
    <x v="51"/>
    <s v="6-12-2017"/>
    <n v="1"/>
  </r>
  <r>
    <d v="2017-12-07T00:00:00"/>
    <x v="23"/>
    <x v="11"/>
    <x v="0"/>
    <x v="68"/>
    <s v="7-12-2017"/>
    <n v="1"/>
  </r>
  <r>
    <d v="2017-12-07T00:00:00"/>
    <x v="23"/>
    <x v="11"/>
    <x v="0"/>
    <x v="68"/>
    <s v="7-12-2017"/>
    <n v="0"/>
  </r>
  <r>
    <d v="2017-12-07T00:00:00"/>
    <x v="23"/>
    <x v="11"/>
    <x v="0"/>
    <x v="8"/>
    <s v="7-12-2017"/>
    <n v="1"/>
  </r>
  <r>
    <d v="2017-12-07T00:00:00"/>
    <x v="23"/>
    <x v="11"/>
    <x v="0"/>
    <x v="0"/>
    <s v="7-12-2017"/>
    <n v="1"/>
  </r>
  <r>
    <d v="2017-12-07T00:00:00"/>
    <x v="23"/>
    <x v="11"/>
    <x v="0"/>
    <x v="65"/>
    <s v="7-12-2017"/>
    <n v="1"/>
  </r>
  <r>
    <d v="2017-12-07T00:00:00"/>
    <x v="23"/>
    <x v="11"/>
    <x v="0"/>
    <x v="28"/>
    <s v="7-12-2017"/>
    <n v="1"/>
  </r>
  <r>
    <d v="2017-12-08T00:00:00"/>
    <x v="24"/>
    <x v="11"/>
    <x v="0"/>
    <x v="70"/>
    <s v="8-12-2017"/>
    <n v="1"/>
  </r>
  <r>
    <d v="2017-12-08T00:00:00"/>
    <x v="24"/>
    <x v="11"/>
    <x v="0"/>
    <x v="21"/>
    <s v="8-12-2017"/>
    <n v="1"/>
  </r>
  <r>
    <d v="2017-12-08T00:00:00"/>
    <x v="24"/>
    <x v="11"/>
    <x v="0"/>
    <x v="2"/>
    <s v="8-12-2017"/>
    <n v="1"/>
  </r>
  <r>
    <d v="2017-12-08T00:00:00"/>
    <x v="24"/>
    <x v="11"/>
    <x v="0"/>
    <x v="54"/>
    <s v="8-12-2017"/>
    <n v="1"/>
  </r>
  <r>
    <d v="2017-12-11T00:00:00"/>
    <x v="6"/>
    <x v="11"/>
    <x v="0"/>
    <x v="69"/>
    <s v="11-12-2017"/>
    <n v="1"/>
  </r>
  <r>
    <d v="2017-12-11T00:00:00"/>
    <x v="6"/>
    <x v="11"/>
    <x v="0"/>
    <x v="41"/>
    <s v="11-12-2017"/>
    <n v="1"/>
  </r>
  <r>
    <d v="2017-12-11T00:00:00"/>
    <x v="6"/>
    <x v="11"/>
    <x v="0"/>
    <x v="40"/>
    <s v="11-12-2017"/>
    <n v="1"/>
  </r>
  <r>
    <d v="2017-12-11T00:00:00"/>
    <x v="6"/>
    <x v="11"/>
    <x v="0"/>
    <x v="63"/>
    <s v="11-12-2017"/>
    <n v="1"/>
  </r>
  <r>
    <d v="2017-12-11T00:00:00"/>
    <x v="6"/>
    <x v="11"/>
    <x v="0"/>
    <x v="67"/>
    <s v="11-12-2017"/>
    <n v="1"/>
  </r>
  <r>
    <d v="2017-12-11T00:00:00"/>
    <x v="6"/>
    <x v="11"/>
    <x v="0"/>
    <x v="36"/>
    <s v="11-12-2017"/>
    <n v="1"/>
  </r>
  <r>
    <d v="2017-12-11T00:00:00"/>
    <x v="6"/>
    <x v="11"/>
    <x v="0"/>
    <x v="6"/>
    <s v="11-12-2017"/>
    <n v="1"/>
  </r>
  <r>
    <d v="2017-12-12T00:00:00"/>
    <x v="7"/>
    <x v="11"/>
    <x v="0"/>
    <x v="68"/>
    <s v="12-12-2017"/>
    <n v="1"/>
  </r>
  <r>
    <d v="2017-12-12T00:00:00"/>
    <x v="7"/>
    <x v="11"/>
    <x v="0"/>
    <x v="38"/>
    <s v="12-12-2017"/>
    <n v="1"/>
  </r>
  <r>
    <d v="2017-12-12T00:00:00"/>
    <x v="7"/>
    <x v="11"/>
    <x v="0"/>
    <x v="49"/>
    <s v="12-12-2017"/>
    <n v="1"/>
  </r>
  <r>
    <d v="2017-12-12T00:00:00"/>
    <x v="7"/>
    <x v="11"/>
    <x v="0"/>
    <x v="66"/>
    <s v="12-12-2017"/>
    <n v="1"/>
  </r>
  <r>
    <d v="2017-12-12T00:00:00"/>
    <x v="7"/>
    <x v="11"/>
    <x v="0"/>
    <x v="13"/>
    <s v="12-12-2017"/>
    <n v="1"/>
  </r>
  <r>
    <d v="2017-12-12T00:00:00"/>
    <x v="7"/>
    <x v="11"/>
    <x v="0"/>
    <x v="22"/>
    <s v="12-12-2017"/>
    <n v="1"/>
  </r>
  <r>
    <d v="2017-12-13T00:00:00"/>
    <x v="8"/>
    <x v="11"/>
    <x v="0"/>
    <x v="62"/>
    <s v="13-12-2017"/>
    <n v="1"/>
  </r>
  <r>
    <d v="2017-12-13T00:00:00"/>
    <x v="8"/>
    <x v="11"/>
    <x v="0"/>
    <x v="7"/>
    <s v="13-12-2017"/>
    <n v="1"/>
  </r>
  <r>
    <d v="2017-12-13T00:00:00"/>
    <x v="8"/>
    <x v="11"/>
    <x v="0"/>
    <x v="1"/>
    <s v="13-12-2017"/>
    <n v="1"/>
  </r>
  <r>
    <d v="2017-12-13T00:00:00"/>
    <x v="8"/>
    <x v="11"/>
    <x v="0"/>
    <x v="5"/>
    <s v="13-12-2017"/>
    <n v="1"/>
  </r>
  <r>
    <d v="2017-12-13T00:00:00"/>
    <x v="8"/>
    <x v="11"/>
    <x v="0"/>
    <x v="71"/>
    <s v="13-12-2017"/>
    <n v="1"/>
  </r>
  <r>
    <d v="2017-12-14T00:00:00"/>
    <x v="25"/>
    <x v="11"/>
    <x v="0"/>
    <x v="61"/>
    <s v="14-12-2017"/>
    <n v="1"/>
  </r>
  <r>
    <d v="2017-12-14T00:00:00"/>
    <x v="25"/>
    <x v="11"/>
    <x v="0"/>
    <x v="48"/>
    <s v="14-12-2017"/>
    <n v="1"/>
  </r>
  <r>
    <d v="2017-12-14T00:00:00"/>
    <x v="25"/>
    <x v="11"/>
    <x v="0"/>
    <x v="50"/>
    <s v="14-12-2017"/>
    <n v="1"/>
  </r>
  <r>
    <d v="2017-12-14T00:00:00"/>
    <x v="25"/>
    <x v="11"/>
    <x v="0"/>
    <x v="55"/>
    <s v="14-12-2017"/>
    <n v="1"/>
  </r>
  <r>
    <d v="2017-12-14T00:00:00"/>
    <x v="25"/>
    <x v="11"/>
    <x v="0"/>
    <x v="11"/>
    <s v="14-12-2017"/>
    <n v="1"/>
  </r>
  <r>
    <d v="2017-12-14T00:00:00"/>
    <x v="25"/>
    <x v="11"/>
    <x v="0"/>
    <x v="20"/>
    <s v="14-12-2017"/>
    <n v="1"/>
  </r>
  <r>
    <d v="2017-12-15T00:00:00"/>
    <x v="26"/>
    <x v="11"/>
    <x v="0"/>
    <x v="45"/>
    <s v="15-12-2017"/>
    <n v="1"/>
  </r>
  <r>
    <d v="2017-12-15T00:00:00"/>
    <x v="26"/>
    <x v="11"/>
    <x v="0"/>
    <x v="58"/>
    <s v="15-12-2017"/>
    <n v="1"/>
  </r>
  <r>
    <d v="2017-12-15T00:00:00"/>
    <x v="26"/>
    <x v="11"/>
    <x v="0"/>
    <x v="10"/>
    <s v="15-12-2017"/>
    <n v="1"/>
  </r>
  <r>
    <d v="2017-12-15T00:00:00"/>
    <x v="26"/>
    <x v="11"/>
    <x v="0"/>
    <x v="23"/>
    <s v="15-12-2017"/>
    <n v="1"/>
  </r>
  <r>
    <d v="2017-12-18T00:00:00"/>
    <x v="11"/>
    <x v="11"/>
    <x v="0"/>
    <x v="62"/>
    <s v="18-12-2017"/>
    <n v="1"/>
  </r>
  <r>
    <d v="2017-12-18T00:00:00"/>
    <x v="11"/>
    <x v="11"/>
    <x v="0"/>
    <x v="44"/>
    <s v="18-12-2017"/>
    <n v="1"/>
  </r>
  <r>
    <d v="2017-12-18T00:00:00"/>
    <x v="11"/>
    <x v="11"/>
    <x v="0"/>
    <x v="47"/>
    <s v="18-12-2017"/>
    <n v="1"/>
  </r>
  <r>
    <d v="2017-12-18T00:00:00"/>
    <x v="11"/>
    <x v="11"/>
    <x v="0"/>
    <x v="32"/>
    <s v="18-12-2017"/>
    <n v="1"/>
  </r>
  <r>
    <d v="2017-12-18T00:00:00"/>
    <x v="11"/>
    <x v="11"/>
    <x v="0"/>
    <x v="20"/>
    <s v="18-12-2017"/>
    <n v="1"/>
  </r>
  <r>
    <d v="2017-12-18T00:00:00"/>
    <x v="11"/>
    <x v="11"/>
    <x v="0"/>
    <x v="72"/>
    <s v="18-12-2017"/>
    <n v="1"/>
  </r>
  <r>
    <d v="2017-12-19T00:00:00"/>
    <x v="12"/>
    <x v="11"/>
    <x v="0"/>
    <x v="0"/>
    <s v="19-12-2017"/>
    <n v="1"/>
  </r>
  <r>
    <d v="2017-12-19T00:00:00"/>
    <x v="12"/>
    <x v="11"/>
    <x v="0"/>
    <x v="57"/>
    <s v="19-12-2017"/>
    <n v="1"/>
  </r>
  <r>
    <d v="2017-12-19T00:00:00"/>
    <x v="12"/>
    <x v="11"/>
    <x v="0"/>
    <x v="64"/>
    <s v="19-12-2017"/>
    <n v="1"/>
  </r>
  <r>
    <d v="2017-12-19T00:00:00"/>
    <x v="12"/>
    <x v="11"/>
    <x v="0"/>
    <x v="65"/>
    <s v="19-12-2017"/>
    <n v="1"/>
  </r>
  <r>
    <d v="2017-12-19T00:00:00"/>
    <x v="12"/>
    <x v="11"/>
    <x v="0"/>
    <x v="24"/>
    <s v="19-12-2017"/>
    <n v="1"/>
  </r>
  <r>
    <d v="2017-12-19T00:00:00"/>
    <x v="12"/>
    <x v="11"/>
    <x v="0"/>
    <x v="42"/>
    <s v="19-12-2017"/>
    <n v="1"/>
  </r>
  <r>
    <d v="2017-12-19T00:00:00"/>
    <x v="12"/>
    <x v="11"/>
    <x v="0"/>
    <x v="62"/>
    <s v="19-12-2017"/>
    <n v="1"/>
  </r>
  <r>
    <d v="2017-12-19T00:00:00"/>
    <x v="12"/>
    <x v="11"/>
    <x v="0"/>
    <x v="41"/>
    <s v="19-12-2017"/>
    <n v="1"/>
  </r>
  <r>
    <d v="2017-12-19T00:00:00"/>
    <x v="12"/>
    <x v="11"/>
    <x v="0"/>
    <x v="2"/>
    <s v="19-12-2017"/>
    <n v="1"/>
  </r>
  <r>
    <d v="2017-12-19T00:00:00"/>
    <x v="12"/>
    <x v="11"/>
    <x v="0"/>
    <x v="13"/>
    <s v="19-12-2017"/>
    <n v="1"/>
  </r>
  <r>
    <d v="2017-12-19T00:00:00"/>
    <x v="12"/>
    <x v="11"/>
    <x v="0"/>
    <x v="3"/>
    <s v="19-12-2017"/>
    <n v="1"/>
  </r>
  <r>
    <d v="2017-12-19T00:00:00"/>
    <x v="12"/>
    <x v="11"/>
    <x v="0"/>
    <x v="51"/>
    <s v="19-12-2017"/>
    <n v="1"/>
  </r>
  <r>
    <d v="2017-12-19T00:00:00"/>
    <x v="12"/>
    <x v="11"/>
    <x v="0"/>
    <x v="20"/>
    <s v="19-12-2017"/>
    <n v="1"/>
  </r>
  <r>
    <d v="2017-12-21T00:00:00"/>
    <x v="14"/>
    <x v="11"/>
    <x v="0"/>
    <x v="68"/>
    <s v="21-12-2017"/>
    <n v="1"/>
  </r>
  <r>
    <d v="2017-12-21T00:00:00"/>
    <x v="14"/>
    <x v="11"/>
    <x v="0"/>
    <x v="52"/>
    <s v="21-12-2017"/>
    <n v="1"/>
  </r>
  <r>
    <d v="2017-12-21T00:00:00"/>
    <x v="14"/>
    <x v="11"/>
    <x v="0"/>
    <x v="14"/>
    <s v="21-12-2017"/>
    <n v="1"/>
  </r>
  <r>
    <d v="2017-12-21T00:00:00"/>
    <x v="14"/>
    <x v="11"/>
    <x v="0"/>
    <x v="72"/>
    <s v="21-12-2017"/>
    <n v="1"/>
  </r>
  <r>
    <d v="2017-12-22T00:00:00"/>
    <x v="27"/>
    <x v="11"/>
    <x v="0"/>
    <x v="70"/>
    <s v="22-12-2017"/>
    <n v="1"/>
  </r>
  <r>
    <d v="2017-12-22T00:00:00"/>
    <x v="27"/>
    <x v="11"/>
    <x v="0"/>
    <x v="71"/>
    <s v="22-12-2017"/>
    <n v="1"/>
  </r>
  <r>
    <d v="2017-12-22T00:00:00"/>
    <x v="27"/>
    <x v="11"/>
    <x v="0"/>
    <x v="49"/>
    <s v="22-12-2017"/>
    <n v="1"/>
  </r>
  <r>
    <d v="2017-12-22T00:00:00"/>
    <x v="27"/>
    <x v="11"/>
    <x v="0"/>
    <x v="36"/>
    <s v="22-12-2017"/>
    <n v="1"/>
  </r>
  <r>
    <d v="2017-12-22T00:00:00"/>
    <x v="27"/>
    <x v="11"/>
    <x v="0"/>
    <x v="39"/>
    <s v="22-12-2017"/>
    <n v="1"/>
  </r>
  <r>
    <d v="2017-12-23T00:00:00"/>
    <x v="15"/>
    <x v="11"/>
    <x v="0"/>
    <x v="13"/>
    <s v="23-12-2017"/>
    <n v="1"/>
  </r>
  <r>
    <d v="2017-12-23T00:00:00"/>
    <x v="15"/>
    <x v="11"/>
    <x v="0"/>
    <x v="72"/>
    <s v="23-12-2017"/>
    <n v="1"/>
  </r>
  <r>
    <d v="2017-12-23T00:00:00"/>
    <x v="15"/>
    <x v="11"/>
    <x v="0"/>
    <x v="73"/>
    <s v="23-12-2017"/>
    <n v="1"/>
  </r>
  <r>
    <d v="2017-12-23T00:00:00"/>
    <x v="15"/>
    <x v="11"/>
    <x v="0"/>
    <x v="74"/>
    <s v="23-12-2017"/>
    <n v="1"/>
  </r>
  <r>
    <d v="2017-12-23T00:00:00"/>
    <x v="15"/>
    <x v="11"/>
    <x v="0"/>
    <x v="75"/>
    <s v="23-12-2017"/>
    <n v="1"/>
  </r>
  <r>
    <d v="2017-12-23T00:00:00"/>
    <x v="15"/>
    <x v="11"/>
    <x v="0"/>
    <x v="76"/>
    <s v="23-12-2017"/>
    <n v="1"/>
  </r>
  <r>
    <d v="2017-12-23T00:00:00"/>
    <x v="15"/>
    <x v="11"/>
    <x v="0"/>
    <x v="77"/>
    <s v="23-12-2017"/>
    <n v="1"/>
  </r>
  <r>
    <d v="2017-12-23T00:00:00"/>
    <x v="15"/>
    <x v="11"/>
    <x v="0"/>
    <x v="7"/>
    <s v="23-12-2017"/>
    <n v="1"/>
  </r>
  <r>
    <d v="2018-01-02T00:00:00"/>
    <x v="0"/>
    <x v="0"/>
    <x v="1"/>
    <x v="63"/>
    <s v="2-1-2018"/>
    <n v="1"/>
  </r>
  <r>
    <d v="2018-01-02T00:00:00"/>
    <x v="0"/>
    <x v="0"/>
    <x v="1"/>
    <x v="67"/>
    <s v="2-1-2018"/>
    <n v="1"/>
  </r>
  <r>
    <d v="2018-01-02T00:00:00"/>
    <x v="0"/>
    <x v="0"/>
    <x v="1"/>
    <x v="10"/>
    <s v="2-1-2018"/>
    <n v="1"/>
  </r>
  <r>
    <d v="2018-01-02T00:00:00"/>
    <x v="0"/>
    <x v="0"/>
    <x v="1"/>
    <x v="78"/>
    <s v="2-1-2018"/>
    <n v="1"/>
  </r>
  <r>
    <d v="2018-01-03T00:00:00"/>
    <x v="1"/>
    <x v="0"/>
    <x v="1"/>
    <x v="61"/>
    <s v="3-1-2018"/>
    <n v="1"/>
  </r>
  <r>
    <d v="2018-01-03T00:00:00"/>
    <x v="1"/>
    <x v="0"/>
    <x v="1"/>
    <x v="21"/>
    <s v="3-1-2018"/>
    <n v="1"/>
  </r>
  <r>
    <d v="2018-01-03T00:00:00"/>
    <x v="1"/>
    <x v="0"/>
    <x v="1"/>
    <x v="67"/>
    <s v="3-1-2018"/>
    <n v="1"/>
  </r>
  <r>
    <d v="2018-01-03T00:00:00"/>
    <x v="1"/>
    <x v="0"/>
    <x v="1"/>
    <x v="66"/>
    <s v="3-1-2018"/>
    <n v="1"/>
  </r>
  <r>
    <d v="2018-01-03T00:00:00"/>
    <x v="1"/>
    <x v="0"/>
    <x v="1"/>
    <x v="28"/>
    <s v="3-1-2018"/>
    <n v="1"/>
  </r>
  <r>
    <d v="2018-01-03T00:00:00"/>
    <x v="1"/>
    <x v="0"/>
    <x v="1"/>
    <x v="79"/>
    <s v="3-1-2018"/>
    <n v="1"/>
  </r>
  <r>
    <d v="2018-01-04T00:00:00"/>
    <x v="2"/>
    <x v="0"/>
    <x v="1"/>
    <x v="1"/>
    <s v="4-1-2018"/>
    <n v="1"/>
  </r>
  <r>
    <d v="2018-01-04T00:00:00"/>
    <x v="2"/>
    <x v="0"/>
    <x v="1"/>
    <x v="67"/>
    <s v="4-1-2018"/>
    <n v="1"/>
  </r>
  <r>
    <d v="2018-01-04T00:00:00"/>
    <x v="2"/>
    <x v="0"/>
    <x v="1"/>
    <x v="69"/>
    <s v="4-1-2018"/>
    <n v="1"/>
  </r>
  <r>
    <d v="2018-01-04T00:00:00"/>
    <x v="2"/>
    <x v="0"/>
    <x v="1"/>
    <x v="6"/>
    <s v="4-1-2018"/>
    <n v="1"/>
  </r>
  <r>
    <d v="2018-01-04T00:00:00"/>
    <x v="2"/>
    <x v="0"/>
    <x v="1"/>
    <x v="23"/>
    <s v="4-1-2018"/>
    <n v="1"/>
  </r>
  <r>
    <d v="2018-01-05T00:00:00"/>
    <x v="29"/>
    <x v="0"/>
    <x v="1"/>
    <x v="15"/>
    <s v="5-1-2018"/>
    <n v="1"/>
  </r>
  <r>
    <d v="2018-01-05T00:00:00"/>
    <x v="29"/>
    <x v="0"/>
    <x v="1"/>
    <x v="7"/>
    <s v="5-1-2018"/>
    <n v="1"/>
  </r>
  <r>
    <d v="2018-01-05T00:00:00"/>
    <x v="29"/>
    <x v="0"/>
    <x v="1"/>
    <x v="57"/>
    <s v="5-1-2018"/>
    <n v="1"/>
  </r>
  <r>
    <d v="2018-01-05T00:00:00"/>
    <x v="29"/>
    <x v="0"/>
    <x v="1"/>
    <x v="67"/>
    <s v="5-1-2018"/>
    <n v="1"/>
  </r>
  <r>
    <d v="2018-01-05T00:00:00"/>
    <x v="29"/>
    <x v="0"/>
    <x v="1"/>
    <x v="22"/>
    <s v="5-1-2018"/>
    <n v="1"/>
  </r>
  <r>
    <d v="2018-01-05T00:00:00"/>
    <x v="29"/>
    <x v="0"/>
    <x v="1"/>
    <x v="20"/>
    <s v="5-1-2018"/>
    <n v="1"/>
  </r>
  <r>
    <d v="2018-01-06T00:00:00"/>
    <x v="3"/>
    <x v="0"/>
    <x v="1"/>
    <x v="78"/>
    <s v="6-1-2018"/>
    <n v="1"/>
  </r>
  <r>
    <d v="2018-01-05T00:00:00"/>
    <x v="29"/>
    <x v="0"/>
    <x v="1"/>
    <x v="36"/>
    <s v="5-1-2018"/>
    <n v="1"/>
  </r>
  <r>
    <d v="2018-01-08T00:00:00"/>
    <x v="24"/>
    <x v="0"/>
    <x v="1"/>
    <x v="62"/>
    <s v="8-1-2018"/>
    <n v="1"/>
  </r>
  <r>
    <d v="2018-01-08T00:00:00"/>
    <x v="24"/>
    <x v="0"/>
    <x v="1"/>
    <x v="8"/>
    <s v="8-1-2018"/>
    <n v="1"/>
  </r>
  <r>
    <d v="2018-01-08T00:00:00"/>
    <x v="24"/>
    <x v="0"/>
    <x v="1"/>
    <x v="38"/>
    <s v="8-1-2018"/>
    <n v="1"/>
  </r>
  <r>
    <d v="2018-01-08T00:00:00"/>
    <x v="24"/>
    <x v="0"/>
    <x v="1"/>
    <x v="67"/>
    <s v="8-1-2018"/>
    <n v="1"/>
  </r>
  <r>
    <d v="2018-01-08T00:00:00"/>
    <x v="24"/>
    <x v="0"/>
    <x v="1"/>
    <x v="51"/>
    <s v="8-1-2018"/>
    <n v="1"/>
  </r>
  <r>
    <d v="2018-01-08T00:00:00"/>
    <x v="24"/>
    <x v="0"/>
    <x v="1"/>
    <x v="24"/>
    <s v="8-1-2018"/>
    <n v="1"/>
  </r>
  <r>
    <d v="2018-01-08T00:00:00"/>
    <x v="24"/>
    <x v="0"/>
    <x v="1"/>
    <x v="54"/>
    <s v="8-1-2018"/>
    <n v="1"/>
  </r>
  <r>
    <d v="2018-01-08T00:00:00"/>
    <x v="24"/>
    <x v="0"/>
    <x v="1"/>
    <x v="80"/>
    <s v="8-1-2018"/>
    <n v="1"/>
  </r>
  <r>
    <d v="2018-01-08T00:00:00"/>
    <x v="24"/>
    <x v="0"/>
    <x v="1"/>
    <x v="81"/>
    <s v="8-1-2018"/>
    <n v="1"/>
  </r>
  <r>
    <d v="2018-01-09T00:00:00"/>
    <x v="4"/>
    <x v="0"/>
    <x v="1"/>
    <x v="72"/>
    <s v="9-1-2018"/>
    <n v="1"/>
  </r>
  <r>
    <d v="2018-01-09T00:00:00"/>
    <x v="4"/>
    <x v="0"/>
    <x v="1"/>
    <x v="50"/>
    <s v="9-1-2018"/>
    <n v="1"/>
  </r>
  <r>
    <d v="2018-01-09T00:00:00"/>
    <x v="4"/>
    <x v="0"/>
    <x v="1"/>
    <x v="67"/>
    <s v="9-1-2018"/>
    <n v="1"/>
  </r>
  <r>
    <d v="2018-01-09T00:00:00"/>
    <x v="4"/>
    <x v="0"/>
    <x v="1"/>
    <x v="5"/>
    <s v="9-1-2018"/>
    <n v="1"/>
  </r>
  <r>
    <d v="2018-01-09T00:00:00"/>
    <x v="4"/>
    <x v="0"/>
    <x v="1"/>
    <x v="20"/>
    <s v="9-1-2018"/>
    <n v="1"/>
  </r>
  <r>
    <d v="2018-01-10T00:00:00"/>
    <x v="5"/>
    <x v="0"/>
    <x v="1"/>
    <x v="70"/>
    <s v="10-1-2018"/>
    <n v="1"/>
  </r>
  <r>
    <d v="2018-01-10T00:00:00"/>
    <x v="5"/>
    <x v="0"/>
    <x v="1"/>
    <x v="55"/>
    <s v="10-1-2018"/>
    <n v="1"/>
  </r>
  <r>
    <d v="2018-01-10T00:00:00"/>
    <x v="5"/>
    <x v="0"/>
    <x v="1"/>
    <x v="67"/>
    <s v="10-1-2018"/>
    <n v="1"/>
  </r>
  <r>
    <d v="2018-01-10T00:00:00"/>
    <x v="5"/>
    <x v="0"/>
    <x v="1"/>
    <x v="64"/>
    <s v="10-1-2018"/>
    <n v="1"/>
  </r>
  <r>
    <d v="2018-01-10T00:00:00"/>
    <x v="5"/>
    <x v="0"/>
    <x v="1"/>
    <x v="39"/>
    <s v="10-1-2018"/>
    <n v="1"/>
  </r>
  <r>
    <d v="2018-01-10T00:00:00"/>
    <x v="5"/>
    <x v="0"/>
    <x v="1"/>
    <x v="20"/>
    <s v="10-1-2018"/>
    <n v="1"/>
  </r>
  <r>
    <d v="2018-01-11T00:00:00"/>
    <x v="6"/>
    <x v="0"/>
    <x v="1"/>
    <x v="68"/>
    <s v="11-1-2018"/>
    <n v="1"/>
  </r>
  <r>
    <d v="2018-01-11T00:00:00"/>
    <x v="6"/>
    <x v="0"/>
    <x v="1"/>
    <x v="58"/>
    <s v="11-1-2018"/>
    <n v="1"/>
  </r>
  <r>
    <d v="2018-01-11T00:00:00"/>
    <x v="6"/>
    <x v="0"/>
    <x v="1"/>
    <x v="63"/>
    <s v="11-1-2018"/>
    <n v="1"/>
  </r>
  <r>
    <d v="2018-01-11T00:00:00"/>
    <x v="6"/>
    <x v="0"/>
    <x v="1"/>
    <x v="67"/>
    <s v="11-1-2018"/>
    <n v="1"/>
  </r>
  <r>
    <d v="2018-01-11T00:00:00"/>
    <x v="6"/>
    <x v="0"/>
    <x v="1"/>
    <x v="11"/>
    <s v="11-1-2018"/>
    <n v="1"/>
  </r>
  <r>
    <d v="2018-01-11T00:00:00"/>
    <x v="6"/>
    <x v="0"/>
    <x v="1"/>
    <x v="32"/>
    <s v="11-1-2018"/>
    <n v="1"/>
  </r>
  <r>
    <d v="2018-01-12T00:00:00"/>
    <x v="7"/>
    <x v="0"/>
    <x v="1"/>
    <x v="70"/>
    <s v="12-1-2018"/>
    <n v="1"/>
  </r>
  <r>
    <d v="2018-01-12T00:00:00"/>
    <x v="7"/>
    <x v="0"/>
    <x v="1"/>
    <x v="71"/>
    <s v="12-1-2018"/>
    <n v="1"/>
  </r>
  <r>
    <d v="2018-01-12T00:00:00"/>
    <x v="7"/>
    <x v="0"/>
    <x v="1"/>
    <x v="2"/>
    <s v="12-1-2018"/>
    <n v="1"/>
  </r>
  <r>
    <d v="2018-01-12T00:00:00"/>
    <x v="7"/>
    <x v="0"/>
    <x v="1"/>
    <x v="48"/>
    <s v="12-1-2018"/>
    <n v="1"/>
  </r>
  <r>
    <d v="2018-01-12T00:00:00"/>
    <x v="7"/>
    <x v="0"/>
    <x v="1"/>
    <x v="67"/>
    <s v="12-1-2018"/>
    <n v="1"/>
  </r>
  <r>
    <d v="2018-01-15T00:00:00"/>
    <x v="26"/>
    <x v="0"/>
    <x v="1"/>
    <x v="73"/>
    <s v="15-1-2018"/>
    <n v="1"/>
  </r>
  <r>
    <d v="2018-01-15T00:00:00"/>
    <x v="26"/>
    <x v="0"/>
    <x v="1"/>
    <x v="44"/>
    <s v="15-1-2018"/>
    <n v="1"/>
  </r>
  <r>
    <d v="2018-01-15T00:00:00"/>
    <x v="26"/>
    <x v="0"/>
    <x v="1"/>
    <x v="41"/>
    <s v="15-1-2018"/>
    <n v="1"/>
  </r>
  <r>
    <d v="2018-01-15T00:00:00"/>
    <x v="26"/>
    <x v="0"/>
    <x v="1"/>
    <x v="45"/>
    <s v="15-1-2018"/>
    <n v="1"/>
  </r>
  <r>
    <d v="2018-01-15T00:00:00"/>
    <x v="26"/>
    <x v="0"/>
    <x v="1"/>
    <x v="24"/>
    <s v="15-1-2018"/>
    <n v="1"/>
  </r>
  <r>
    <d v="2018-01-15T00:00:00"/>
    <x v="26"/>
    <x v="0"/>
    <x v="1"/>
    <x v="14"/>
    <s v="15-1-2018"/>
    <n v="1"/>
  </r>
  <r>
    <d v="2018-01-16T00:00:00"/>
    <x v="9"/>
    <x v="0"/>
    <x v="1"/>
    <x v="74"/>
    <s v="16-1-2018"/>
    <n v="1"/>
  </r>
  <r>
    <d v="2018-01-16T00:00:00"/>
    <x v="9"/>
    <x v="0"/>
    <x v="1"/>
    <x v="0"/>
    <s v="16-1-2018"/>
    <n v="1"/>
  </r>
  <r>
    <d v="2018-01-16T00:00:00"/>
    <x v="9"/>
    <x v="0"/>
    <x v="1"/>
    <x v="47"/>
    <s v="16-1-2018"/>
    <n v="1"/>
  </r>
  <r>
    <d v="2018-01-16T00:00:00"/>
    <x v="9"/>
    <x v="0"/>
    <x v="1"/>
    <x v="65"/>
    <s v="16-1-2018"/>
    <n v="1"/>
  </r>
  <r>
    <d v="2018-01-16T00:00:00"/>
    <x v="9"/>
    <x v="0"/>
    <x v="1"/>
    <x v="22"/>
    <s v="16-1-2018"/>
    <n v="1"/>
  </r>
  <r>
    <d v="2018-01-17T00:00:00"/>
    <x v="10"/>
    <x v="0"/>
    <x v="1"/>
    <x v="75"/>
    <s v="17-1-2018"/>
    <n v="1"/>
  </r>
  <r>
    <d v="2018-01-17T00:00:00"/>
    <x v="10"/>
    <x v="0"/>
    <x v="1"/>
    <x v="49"/>
    <s v="17-1-2018"/>
    <n v="1"/>
  </r>
  <r>
    <d v="2018-01-17T00:00:00"/>
    <x v="10"/>
    <x v="0"/>
    <x v="1"/>
    <x v="52"/>
    <s v="17-1-2018"/>
    <n v="1"/>
  </r>
  <r>
    <d v="2018-01-17T00:00:00"/>
    <x v="10"/>
    <x v="0"/>
    <x v="1"/>
    <x v="20"/>
    <s v="17-1-2018"/>
    <n v="1"/>
  </r>
  <r>
    <d v="2018-01-17T00:00:00"/>
    <x v="10"/>
    <x v="0"/>
    <x v="1"/>
    <x v="3"/>
    <s v="17-1-2018"/>
    <n v="1"/>
  </r>
  <r>
    <d v="2018-01-18T00:00:00"/>
    <x v="11"/>
    <x v="0"/>
    <x v="1"/>
    <x v="76"/>
    <s v="18-1-2018"/>
    <n v="1"/>
  </r>
  <r>
    <d v="2018-01-18T00:00:00"/>
    <x v="11"/>
    <x v="0"/>
    <x v="1"/>
    <x v="77"/>
    <s v="18-1-2018"/>
    <n v="1"/>
  </r>
  <r>
    <d v="2018-01-18T00:00:00"/>
    <x v="11"/>
    <x v="0"/>
    <x v="1"/>
    <x v="7"/>
    <s v="18-1-2018"/>
    <n v="1"/>
  </r>
  <r>
    <d v="2018-01-18T00:00:00"/>
    <x v="11"/>
    <x v="0"/>
    <x v="1"/>
    <x v="66"/>
    <s v="18-1-2018"/>
    <n v="1"/>
  </r>
  <r>
    <d v="2018-01-18T00:00:00"/>
    <x v="11"/>
    <x v="0"/>
    <x v="1"/>
    <x v="42"/>
    <s v="18-1-2018"/>
    <n v="1"/>
  </r>
  <r>
    <d v="2018-01-18T00:00:00"/>
    <x v="11"/>
    <x v="0"/>
    <x v="1"/>
    <x v="39"/>
    <s v="18-1-2018"/>
    <n v="1"/>
  </r>
  <r>
    <d v="2018-01-18T00:00:00"/>
    <x v="11"/>
    <x v="0"/>
    <x v="1"/>
    <x v="59"/>
    <s v="18-1-2018"/>
    <n v="1"/>
  </r>
  <r>
    <d v="2018-01-19T00:00:00"/>
    <x v="12"/>
    <x v="0"/>
    <x v="1"/>
    <x v="61"/>
    <s v="19-1-2018"/>
    <n v="1"/>
  </r>
  <r>
    <d v="2018-01-19T00:00:00"/>
    <x v="12"/>
    <x v="0"/>
    <x v="1"/>
    <x v="79"/>
    <s v="19-1-2018"/>
    <n v="1"/>
  </r>
  <r>
    <d v="2018-01-19T00:00:00"/>
    <x v="12"/>
    <x v="0"/>
    <x v="1"/>
    <x v="21"/>
    <s v="19-1-2018"/>
    <n v="1"/>
  </r>
  <r>
    <d v="2018-01-19T00:00:00"/>
    <x v="12"/>
    <x v="0"/>
    <x v="1"/>
    <x v="50"/>
    <s v="19-1-2018"/>
    <n v="1"/>
  </r>
  <r>
    <d v="2018-01-19T00:00:00"/>
    <x v="12"/>
    <x v="0"/>
    <x v="1"/>
    <x v="67"/>
    <s v="19-1-2018"/>
    <n v="1"/>
  </r>
  <r>
    <d v="2018-01-19T00:00:00"/>
    <x v="12"/>
    <x v="0"/>
    <x v="1"/>
    <x v="10"/>
    <s v="19-1-2018"/>
    <n v="1"/>
  </r>
  <r>
    <d v="2018-01-19T00:00:00"/>
    <x v="12"/>
    <x v="0"/>
    <x v="1"/>
    <x v="51"/>
    <s v="19-1-2018"/>
    <n v="1"/>
  </r>
  <r>
    <d v="2018-01-20T00:00:00"/>
    <x v="13"/>
    <x v="0"/>
    <x v="1"/>
    <x v="62"/>
    <s v="20-1-2018"/>
    <n v="1"/>
  </r>
  <r>
    <d v="2018-01-22T00:00:00"/>
    <x v="27"/>
    <x v="0"/>
    <x v="1"/>
    <x v="68"/>
    <s v="22-1-2018"/>
    <n v="1"/>
  </r>
  <r>
    <d v="2018-01-22T00:00:00"/>
    <x v="27"/>
    <x v="0"/>
    <x v="1"/>
    <x v="55"/>
    <s v="22-1-2018"/>
    <n v="1"/>
  </r>
  <r>
    <d v="2018-01-22T00:00:00"/>
    <x v="27"/>
    <x v="0"/>
    <x v="1"/>
    <x v="67"/>
    <s v="22-1-2018"/>
    <n v="1"/>
  </r>
  <r>
    <d v="2018-01-22T00:00:00"/>
    <x v="27"/>
    <x v="0"/>
    <x v="1"/>
    <x v="69"/>
    <s v="22-1-2018"/>
    <n v="1"/>
  </r>
  <r>
    <d v="2018-01-23T00:00:00"/>
    <x v="15"/>
    <x v="0"/>
    <x v="1"/>
    <x v="8"/>
    <s v="23-1-2018"/>
    <n v="1"/>
  </r>
  <r>
    <d v="2018-01-23T00:00:00"/>
    <x v="15"/>
    <x v="0"/>
    <x v="1"/>
    <x v="23"/>
    <s v="23-1-2018"/>
    <n v="1"/>
  </r>
  <r>
    <d v="2018-01-24T00:00:00"/>
    <x v="16"/>
    <x v="0"/>
    <x v="1"/>
    <x v="61"/>
    <s v="24-1-2018"/>
    <n v="1"/>
  </r>
  <r>
    <d v="2018-01-24T00:00:00"/>
    <x v="16"/>
    <x v="0"/>
    <x v="1"/>
    <x v="80"/>
    <s v="24-1-2018"/>
    <n v="1"/>
  </r>
  <r>
    <d v="2018-01-24T00:00:00"/>
    <x v="16"/>
    <x v="0"/>
    <x v="1"/>
    <x v="15"/>
    <s v="24-1-2018"/>
    <n v="1"/>
  </r>
  <r>
    <d v="2018-01-24T00:00:00"/>
    <x v="16"/>
    <x v="0"/>
    <x v="1"/>
    <x v="78"/>
    <s v="24-1-2018"/>
    <n v="1"/>
  </r>
  <r>
    <d v="2018-01-24T00:00:00"/>
    <x v="16"/>
    <x v="0"/>
    <x v="1"/>
    <x v="28"/>
    <s v="24-1-2018"/>
    <n v="1"/>
  </r>
  <r>
    <d v="2018-01-24T00:00:00"/>
    <x v="16"/>
    <x v="0"/>
    <x v="1"/>
    <x v="20"/>
    <s v="24-1-2018"/>
    <n v="1"/>
  </r>
  <r>
    <d v="2018-01-24T00:00:00"/>
    <x v="16"/>
    <x v="0"/>
    <x v="1"/>
    <x v="6"/>
    <s v="24-1-2018"/>
    <n v="1"/>
  </r>
  <r>
    <d v="2018-01-24T00:00:00"/>
    <x v="16"/>
    <x v="0"/>
    <x v="1"/>
    <x v="5"/>
    <s v="24-1-2018"/>
    <n v="1"/>
  </r>
  <r>
    <d v="2018-01-25T00:00:00"/>
    <x v="17"/>
    <x v="0"/>
    <x v="1"/>
    <x v="73"/>
    <s v="25-1-2018"/>
    <n v="1"/>
  </r>
  <r>
    <d v="2018-01-25T00:00:00"/>
    <x v="17"/>
    <x v="0"/>
    <x v="1"/>
    <x v="81"/>
    <s v="25-1-2018"/>
    <n v="1"/>
  </r>
  <r>
    <d v="2018-01-25T00:00:00"/>
    <x v="17"/>
    <x v="0"/>
    <x v="1"/>
    <x v="0"/>
    <s v="25-1-2018"/>
    <n v="1"/>
  </r>
  <r>
    <d v="2018-01-25T00:00:00"/>
    <x v="17"/>
    <x v="0"/>
    <x v="1"/>
    <x v="57"/>
    <s v="25-1-2018"/>
    <n v="1"/>
  </r>
  <r>
    <d v="2018-01-25T00:00:00"/>
    <x v="17"/>
    <x v="0"/>
    <x v="1"/>
    <x v="63"/>
    <s v="25-1-2018"/>
    <n v="1"/>
  </r>
  <r>
    <d v="2018-01-25T00:00:00"/>
    <x v="17"/>
    <x v="0"/>
    <x v="1"/>
    <x v="22"/>
    <s v="25-1-2018"/>
    <n v="1"/>
  </r>
  <r>
    <d v="2018-01-29T00:00:00"/>
    <x v="28"/>
    <x v="0"/>
    <x v="1"/>
    <x v="71"/>
    <s v="29-1-2018"/>
    <n v="1"/>
  </r>
  <r>
    <d v="2018-01-29T00:00:00"/>
    <x v="28"/>
    <x v="0"/>
    <x v="1"/>
    <x v="76"/>
    <s v="29-1-2018"/>
    <n v="1"/>
  </r>
  <r>
    <d v="2018-01-29T00:00:00"/>
    <x v="28"/>
    <x v="0"/>
    <x v="1"/>
    <x v="38"/>
    <s v="29-1-2018"/>
    <n v="1"/>
  </r>
  <r>
    <d v="2018-01-29T00:00:00"/>
    <x v="28"/>
    <x v="0"/>
    <x v="1"/>
    <x v="1"/>
    <s v="29-1-2018"/>
    <n v="1"/>
  </r>
  <r>
    <d v="2018-01-29T00:00:00"/>
    <x v="28"/>
    <x v="0"/>
    <x v="1"/>
    <x v="47"/>
    <s v="29-1-2018"/>
    <n v="1"/>
  </r>
  <r>
    <d v="2018-01-29T00:00:00"/>
    <x v="28"/>
    <x v="0"/>
    <x v="1"/>
    <x v="39"/>
    <s v="29-1-2018"/>
    <n v="1"/>
  </r>
  <r>
    <d v="2018-01-29T00:00:00"/>
    <x v="28"/>
    <x v="0"/>
    <x v="1"/>
    <x v="54"/>
    <s v="29-1-2018"/>
    <n v="1"/>
  </r>
  <r>
    <d v="2018-01-30T00:00:00"/>
    <x v="20"/>
    <x v="0"/>
    <x v="1"/>
    <x v="72"/>
    <s v="30-1-2018"/>
    <n v="1"/>
  </r>
  <r>
    <d v="2018-01-30T00:00:00"/>
    <x v="20"/>
    <x v="0"/>
    <x v="1"/>
    <x v="80"/>
    <s v="30-1-2018"/>
    <n v="1"/>
  </r>
  <r>
    <d v="2018-01-30T00:00:00"/>
    <x v="20"/>
    <x v="0"/>
    <x v="1"/>
    <x v="41"/>
    <s v="30-1-2018"/>
    <n v="1"/>
  </r>
  <r>
    <d v="2018-01-30T00:00:00"/>
    <x v="20"/>
    <x v="0"/>
    <x v="1"/>
    <x v="40"/>
    <s v="30-1-2018"/>
    <n v="1"/>
  </r>
  <r>
    <d v="2018-01-30T00:00:00"/>
    <x v="20"/>
    <x v="0"/>
    <x v="1"/>
    <x v="64"/>
    <s v="30-1-2018"/>
    <n v="1"/>
  </r>
  <r>
    <d v="2018-01-30T00:00:00"/>
    <x v="20"/>
    <x v="0"/>
    <x v="1"/>
    <x v="20"/>
    <s v="30-1-2018"/>
    <n v="1"/>
  </r>
  <r>
    <d v="2018-01-30T00:00:00"/>
    <x v="20"/>
    <x v="0"/>
    <x v="1"/>
    <x v="24"/>
    <s v="30-1-2018"/>
    <n v="1"/>
  </r>
  <r>
    <d v="2018-01-31T00:00:00"/>
    <x v="21"/>
    <x v="0"/>
    <x v="1"/>
    <x v="74"/>
    <s v="31-1-2018"/>
    <n v="1"/>
  </r>
  <r>
    <d v="2018-01-31T00:00:00"/>
    <x v="21"/>
    <x v="0"/>
    <x v="1"/>
    <x v="75"/>
    <s v="31-1-2018"/>
    <n v="1"/>
  </r>
  <r>
    <d v="2018-01-31T00:00:00"/>
    <x v="21"/>
    <x v="0"/>
    <x v="1"/>
    <x v="58"/>
    <s v="31-1-2018"/>
    <n v="1"/>
  </r>
  <r>
    <d v="2018-01-31T00:00:00"/>
    <x v="21"/>
    <x v="0"/>
    <x v="1"/>
    <x v="67"/>
    <s v="31-1-2018"/>
    <n v="1"/>
  </r>
  <r>
    <d v="2018-01-31T00:00:00"/>
    <x v="21"/>
    <x v="0"/>
    <x v="1"/>
    <x v="70"/>
    <s v="31-1-2018"/>
    <n v="1"/>
  </r>
  <r>
    <d v="2018-01-31T00:00:00"/>
    <x v="21"/>
    <x v="0"/>
    <x v="1"/>
    <x v="49"/>
    <s v="31-1-2018"/>
    <n v="1"/>
  </r>
  <r>
    <d v="2018-01-31T00:00:00"/>
    <x v="21"/>
    <x v="0"/>
    <x v="1"/>
    <x v="39"/>
    <s v="31-1-2018"/>
    <n v="1"/>
  </r>
  <r>
    <d v="2018-01-31T00:00:00"/>
    <x v="21"/>
    <x v="0"/>
    <x v="1"/>
    <x v="11"/>
    <s v="31-1-2018"/>
    <n v="1"/>
  </r>
  <r>
    <d v="2018-02-01T00:00:00"/>
    <x v="22"/>
    <x v="1"/>
    <x v="1"/>
    <x v="62"/>
    <s v="1-2-2018"/>
    <n v="1"/>
  </r>
  <r>
    <d v="2018-02-01T00:00:00"/>
    <x v="22"/>
    <x v="1"/>
    <x v="1"/>
    <x v="68"/>
    <s v="1-2-2018"/>
    <n v="1"/>
  </r>
  <r>
    <d v="2018-02-01T00:00:00"/>
    <x v="22"/>
    <x v="1"/>
    <x v="1"/>
    <x v="45"/>
    <s v="1-2-2018"/>
    <n v="1"/>
  </r>
  <r>
    <d v="2018-02-01T00:00:00"/>
    <x v="22"/>
    <x v="1"/>
    <x v="1"/>
    <x v="48"/>
    <s v="1-2-2018"/>
    <n v="1"/>
  </r>
  <r>
    <d v="2018-02-01T00:00:00"/>
    <x v="22"/>
    <x v="1"/>
    <x v="1"/>
    <x v="65"/>
    <s v="1-2-2018"/>
    <n v="1"/>
  </r>
  <r>
    <d v="2018-02-01T00:00:00"/>
    <x v="22"/>
    <x v="1"/>
    <x v="1"/>
    <x v="36"/>
    <s v="1-2-2018"/>
    <n v="1"/>
  </r>
  <r>
    <d v="2018-02-01T00:00:00"/>
    <x v="22"/>
    <x v="1"/>
    <x v="1"/>
    <x v="51"/>
    <s v="1-2-2018"/>
    <n v="1"/>
  </r>
  <r>
    <d v="2018-02-02T00:00:00"/>
    <x v="0"/>
    <x v="1"/>
    <x v="1"/>
    <x v="79"/>
    <s v="2-2-2018"/>
    <n v="1"/>
  </r>
  <r>
    <d v="2018-02-02T00:00:00"/>
    <x v="0"/>
    <x v="1"/>
    <x v="1"/>
    <x v="44"/>
    <s v="2-2-2018"/>
    <n v="1"/>
  </r>
  <r>
    <d v="2018-02-02T00:00:00"/>
    <x v="0"/>
    <x v="1"/>
    <x v="1"/>
    <x v="2"/>
    <s v="2-2-2018"/>
    <n v="1"/>
  </r>
  <r>
    <d v="2018-02-02T00:00:00"/>
    <x v="0"/>
    <x v="1"/>
    <x v="1"/>
    <x v="3"/>
    <s v="2-2-2018"/>
    <n v="1"/>
  </r>
  <r>
    <d v="2018-02-03T00:00:00"/>
    <x v="1"/>
    <x v="1"/>
    <x v="1"/>
    <x v="76"/>
    <s v="3-2-2018"/>
    <n v="1"/>
  </r>
  <r>
    <d v="2018-02-03T00:00:00"/>
    <x v="1"/>
    <x v="1"/>
    <x v="1"/>
    <x v="80"/>
    <s v="3-2-2018"/>
    <n v="1"/>
  </r>
  <r>
    <d v="2018-02-05T00:00:00"/>
    <x v="29"/>
    <x v="1"/>
    <x v="1"/>
    <x v="73"/>
    <s v="5-2-2018"/>
    <n v="1"/>
  </r>
  <r>
    <d v="2018-02-05T00:00:00"/>
    <x v="29"/>
    <x v="1"/>
    <x v="1"/>
    <x v="82"/>
    <s v="5-2-2018"/>
    <n v="1"/>
  </r>
  <r>
    <d v="2018-02-05T00:00:00"/>
    <x v="29"/>
    <x v="1"/>
    <x v="1"/>
    <x v="7"/>
    <s v="5-2-2018"/>
    <n v="1"/>
  </r>
  <r>
    <d v="2018-02-05T00:00:00"/>
    <x v="29"/>
    <x v="1"/>
    <x v="1"/>
    <x v="52"/>
    <s v="5-2-2018"/>
    <n v="1"/>
  </r>
  <r>
    <d v="2018-02-05T00:00:00"/>
    <x v="29"/>
    <x v="1"/>
    <x v="1"/>
    <x v="65"/>
    <s v="5-2-2018"/>
    <n v="1"/>
  </r>
  <r>
    <d v="2018-02-05T00:00:00"/>
    <x v="29"/>
    <x v="1"/>
    <x v="1"/>
    <x v="32"/>
    <s v="5-2-2018"/>
    <n v="1"/>
  </r>
  <r>
    <d v="2018-02-06T00:00:00"/>
    <x v="3"/>
    <x v="1"/>
    <x v="1"/>
    <x v="61"/>
    <s v="6-2-2018"/>
    <n v="1"/>
  </r>
  <r>
    <d v="2018-02-06T00:00:00"/>
    <x v="3"/>
    <x v="1"/>
    <x v="1"/>
    <x v="55"/>
    <s v="6-2-2018"/>
    <n v="1"/>
  </r>
  <r>
    <d v="2018-02-06T00:00:00"/>
    <x v="3"/>
    <x v="1"/>
    <x v="1"/>
    <x v="65"/>
    <s v="6-2-2018"/>
    <n v="1"/>
  </r>
  <r>
    <d v="2018-02-06T00:00:00"/>
    <x v="3"/>
    <x v="1"/>
    <x v="1"/>
    <x v="66"/>
    <s v="6-2-2018"/>
    <n v="1"/>
  </r>
  <r>
    <d v="2018-02-06T00:00:00"/>
    <x v="3"/>
    <x v="1"/>
    <x v="1"/>
    <x v="42"/>
    <s v="6-2-2018"/>
    <n v="1"/>
  </r>
  <r>
    <d v="2018-02-06T00:00:00"/>
    <x v="3"/>
    <x v="1"/>
    <x v="1"/>
    <x v="10"/>
    <s v="6-2-2018"/>
    <n v="1"/>
  </r>
  <r>
    <d v="2018-02-07T00:00:00"/>
    <x v="23"/>
    <x v="1"/>
    <x v="1"/>
    <x v="81"/>
    <s v="7-2-2018"/>
    <n v="1"/>
  </r>
  <r>
    <d v="2018-02-07T00:00:00"/>
    <x v="23"/>
    <x v="1"/>
    <x v="1"/>
    <x v="15"/>
    <s v="7-2-2018"/>
    <n v="1"/>
  </r>
  <r>
    <d v="2018-02-07T00:00:00"/>
    <x v="23"/>
    <x v="1"/>
    <x v="1"/>
    <x v="47"/>
    <s v="7-2-2018"/>
    <n v="1"/>
  </r>
  <r>
    <d v="2018-02-07T00:00:00"/>
    <x v="23"/>
    <x v="1"/>
    <x v="1"/>
    <x v="67"/>
    <s v="7-2-2018"/>
    <n v="1"/>
  </r>
  <r>
    <d v="2018-02-07T00:00:00"/>
    <x v="23"/>
    <x v="1"/>
    <x v="1"/>
    <x v="14"/>
    <s v="7-2-2018"/>
    <n v="1"/>
  </r>
  <r>
    <d v="2018-02-08T00:00:00"/>
    <x v="24"/>
    <x v="1"/>
    <x v="1"/>
    <x v="76"/>
    <s v="8-2-2018"/>
    <n v="1"/>
  </r>
  <r>
    <d v="2018-02-08T00:00:00"/>
    <x v="24"/>
    <x v="1"/>
    <x v="1"/>
    <x v="21"/>
    <s v="8-2-2018"/>
    <n v="1"/>
  </r>
  <r>
    <d v="2018-02-08T00:00:00"/>
    <x v="24"/>
    <x v="1"/>
    <x v="1"/>
    <x v="77"/>
    <s v="8-2-2018"/>
    <n v="1"/>
  </r>
  <r>
    <d v="2018-02-08T00:00:00"/>
    <x v="24"/>
    <x v="1"/>
    <x v="1"/>
    <x v="78"/>
    <s v="8-2-2018"/>
    <n v="1"/>
  </r>
  <r>
    <d v="2018-02-08T00:00:00"/>
    <x v="24"/>
    <x v="1"/>
    <x v="1"/>
    <x v="6"/>
    <s v="8-2-2018"/>
    <n v="1"/>
  </r>
  <r>
    <d v="2018-02-09T00:00:00"/>
    <x v="4"/>
    <x v="1"/>
    <x v="1"/>
    <x v="73"/>
    <s v="9-2-2018"/>
    <n v="1"/>
  </r>
  <r>
    <d v="2018-02-09T00:00:00"/>
    <x v="4"/>
    <x v="1"/>
    <x v="1"/>
    <x v="72"/>
    <s v="9-2-2018"/>
    <n v="1"/>
  </r>
  <r>
    <d v="2018-02-09T00:00:00"/>
    <x v="4"/>
    <x v="1"/>
    <x v="1"/>
    <x v="1"/>
    <s v="9-2-2018"/>
    <n v="1"/>
  </r>
  <r>
    <d v="2018-02-09T00:00:00"/>
    <x v="4"/>
    <x v="1"/>
    <x v="1"/>
    <x v="50"/>
    <s v="9-2-2018"/>
    <n v="1"/>
  </r>
  <r>
    <d v="2018-02-09T00:00:00"/>
    <x v="4"/>
    <x v="1"/>
    <x v="1"/>
    <x v="77"/>
    <s v="9-2-2018"/>
    <n v="1"/>
  </r>
  <r>
    <d v="2018-02-09T00:00:00"/>
    <x v="4"/>
    <x v="1"/>
    <x v="1"/>
    <x v="23"/>
    <s v="9-2-2018"/>
    <n v="1"/>
  </r>
  <r>
    <d v="2018-02-12T00:00:00"/>
    <x v="7"/>
    <x v="1"/>
    <x v="1"/>
    <x v="74"/>
    <s v="12-2-2018"/>
    <n v="1"/>
  </r>
  <r>
    <d v="2018-02-12T00:00:00"/>
    <x v="7"/>
    <x v="1"/>
    <x v="1"/>
    <x v="65"/>
    <s v="12-2-2018"/>
    <n v="1"/>
  </r>
  <r>
    <d v="2018-02-12T00:00:00"/>
    <x v="7"/>
    <x v="1"/>
    <x v="1"/>
    <x v="69"/>
    <s v="12-2-2018"/>
    <n v="1"/>
  </r>
  <r>
    <d v="2018-02-12T00:00:00"/>
    <x v="7"/>
    <x v="1"/>
    <x v="1"/>
    <x v="78"/>
    <s v="12-2-2018"/>
    <n v="1"/>
  </r>
  <r>
    <d v="2018-02-12T00:00:00"/>
    <x v="7"/>
    <x v="1"/>
    <x v="1"/>
    <x v="49"/>
    <s v="12-2-2018"/>
    <n v="1"/>
  </r>
  <r>
    <d v="2018-02-12T00:00:00"/>
    <x v="7"/>
    <x v="1"/>
    <x v="1"/>
    <x v="24"/>
    <s v="12-2-2018"/>
    <n v="1"/>
  </r>
  <r>
    <d v="2018-02-13T00:00:00"/>
    <x v="8"/>
    <x v="1"/>
    <x v="1"/>
    <x v="75"/>
    <s v="13-2-2018"/>
    <n v="1"/>
  </r>
  <r>
    <d v="2018-02-13T00:00:00"/>
    <x v="8"/>
    <x v="1"/>
    <x v="1"/>
    <x v="0"/>
    <s v="13-2-2018"/>
    <n v="1"/>
  </r>
  <r>
    <d v="2018-02-13T00:00:00"/>
    <x v="8"/>
    <x v="1"/>
    <x v="1"/>
    <x v="57"/>
    <s v="13-2-2018"/>
    <n v="1"/>
  </r>
  <r>
    <d v="2018-02-13T00:00:00"/>
    <x v="8"/>
    <x v="1"/>
    <x v="1"/>
    <x v="67"/>
    <s v="13-2-2018"/>
    <n v="1"/>
  </r>
  <r>
    <d v="2018-02-13T00:00:00"/>
    <x v="8"/>
    <x v="1"/>
    <x v="1"/>
    <x v="77"/>
    <s v="13-2-2018"/>
    <n v="1"/>
  </r>
  <r>
    <d v="2018-02-13T00:00:00"/>
    <x v="8"/>
    <x v="1"/>
    <x v="1"/>
    <x v="24"/>
    <s v="13-2-2018"/>
    <n v="1"/>
  </r>
  <r>
    <d v="2018-02-15T00:00:00"/>
    <x v="26"/>
    <x v="1"/>
    <x v="1"/>
    <x v="8"/>
    <s v="15-2-2018"/>
    <n v="1"/>
  </r>
  <r>
    <d v="2018-02-15T00:00:00"/>
    <x v="26"/>
    <x v="1"/>
    <x v="1"/>
    <x v="77"/>
    <s v="15-2-2018"/>
    <n v="1"/>
  </r>
  <r>
    <d v="2018-02-15T00:00:00"/>
    <x v="26"/>
    <x v="1"/>
    <x v="1"/>
    <x v="78"/>
    <s v="15-2-2018"/>
    <n v="1"/>
  </r>
  <r>
    <d v="2018-02-15T00:00:00"/>
    <x v="26"/>
    <x v="1"/>
    <x v="1"/>
    <x v="36"/>
    <s v="15-2-2018"/>
    <n v="1"/>
  </r>
  <r>
    <d v="2018-02-15T00:00:00"/>
    <x v="26"/>
    <x v="1"/>
    <x v="1"/>
    <x v="5"/>
    <s v="15-2-2018"/>
    <n v="1"/>
  </r>
  <r>
    <d v="2018-02-16T00:00:00"/>
    <x v="9"/>
    <x v="1"/>
    <x v="1"/>
    <x v="62"/>
    <s v="16-2-2018"/>
    <n v="1"/>
  </r>
  <r>
    <d v="2018-02-16T00:00:00"/>
    <x v="9"/>
    <x v="1"/>
    <x v="1"/>
    <x v="58"/>
    <s v="16-2-2018"/>
    <n v="1"/>
  </r>
  <r>
    <d v="2018-02-16T00:00:00"/>
    <x v="9"/>
    <x v="1"/>
    <x v="1"/>
    <x v="63"/>
    <s v="16-2-2018"/>
    <n v="1"/>
  </r>
  <r>
    <d v="2018-02-16T00:00:00"/>
    <x v="9"/>
    <x v="1"/>
    <x v="1"/>
    <x v="78"/>
    <s v="16-2-2018"/>
    <n v="1"/>
  </r>
  <r>
    <d v="2018-02-16T00:00:00"/>
    <x v="9"/>
    <x v="1"/>
    <x v="1"/>
    <x v="23"/>
    <s v="16-2-2018"/>
    <n v="1"/>
  </r>
  <r>
    <d v="2018-02-16T00:00:00"/>
    <x v="9"/>
    <x v="1"/>
    <x v="1"/>
    <x v="28"/>
    <s v="16-2-2018"/>
    <n v="1"/>
  </r>
  <r>
    <d v="2018-02-16T00:00:00"/>
    <x v="9"/>
    <x v="1"/>
    <x v="1"/>
    <x v="83"/>
    <s v="16-2-2018"/>
    <n v="1"/>
  </r>
  <r>
    <d v="2018-02-16T00:00:00"/>
    <x v="9"/>
    <x v="1"/>
    <x v="1"/>
    <x v="84"/>
    <s v="16-2-2018"/>
    <n v="1"/>
  </r>
  <r>
    <d v="2018-02-19T00:00:00"/>
    <x v="12"/>
    <x v="1"/>
    <x v="1"/>
    <x v="38"/>
    <s v="19-2-2018"/>
    <n v="1"/>
  </r>
  <r>
    <d v="2018-02-19T00:00:00"/>
    <x v="12"/>
    <x v="1"/>
    <x v="1"/>
    <x v="52"/>
    <s v="19-2-2018"/>
    <n v="1"/>
  </r>
  <r>
    <d v="2018-02-19T00:00:00"/>
    <x v="12"/>
    <x v="1"/>
    <x v="1"/>
    <x v="78"/>
    <s v="19-2-2018"/>
    <n v="1"/>
  </r>
  <r>
    <d v="2018-02-19T00:00:00"/>
    <x v="12"/>
    <x v="1"/>
    <x v="1"/>
    <x v="22"/>
    <s v="19-2-2018"/>
    <n v="1"/>
  </r>
  <r>
    <d v="2018-02-19T00:00:00"/>
    <x v="12"/>
    <x v="1"/>
    <x v="1"/>
    <x v="59"/>
    <s v="19-2-2018"/>
    <n v="1"/>
  </r>
  <r>
    <d v="2018-02-19T00:00:00"/>
    <x v="12"/>
    <x v="1"/>
    <x v="1"/>
    <x v="64"/>
    <s v="19-2-2018"/>
    <n v="1"/>
  </r>
  <r>
    <d v="2018-02-19T00:00:00"/>
    <x v="12"/>
    <x v="1"/>
    <x v="1"/>
    <x v="71"/>
    <s v="19-2-2018"/>
    <n v="1"/>
  </r>
  <r>
    <d v="2018-02-19T00:00:00"/>
    <x v="12"/>
    <x v="1"/>
    <x v="1"/>
    <x v="78"/>
    <s v="19-2-2018"/>
    <n v="0"/>
  </r>
  <r>
    <d v="2018-02-19T00:00:00"/>
    <x v="12"/>
    <x v="1"/>
    <x v="1"/>
    <x v="10"/>
    <s v="19-2-2018"/>
    <n v="1"/>
  </r>
  <r>
    <d v="2018-02-19T00:00:00"/>
    <x v="12"/>
    <x v="1"/>
    <x v="1"/>
    <x v="23"/>
    <s v="19-2-2018"/>
    <n v="1"/>
  </r>
  <r>
    <d v="2018-02-19T00:00:00"/>
    <x v="12"/>
    <x v="1"/>
    <x v="1"/>
    <x v="32"/>
    <s v="19-2-2018"/>
    <n v="1"/>
  </r>
  <r>
    <d v="2018-02-21T00:00:00"/>
    <x v="14"/>
    <x v="1"/>
    <x v="1"/>
    <x v="44"/>
    <s v="21-2-2018"/>
    <n v="1"/>
  </r>
  <r>
    <d v="2018-02-21T00:00:00"/>
    <x v="14"/>
    <x v="1"/>
    <x v="1"/>
    <x v="70"/>
    <s v="21-2-2018"/>
    <n v="1"/>
  </r>
  <r>
    <d v="2018-02-21T00:00:00"/>
    <x v="14"/>
    <x v="1"/>
    <x v="1"/>
    <x v="78"/>
    <s v="21-2-2018"/>
    <n v="1"/>
  </r>
  <r>
    <d v="2018-02-21T00:00:00"/>
    <x v="14"/>
    <x v="1"/>
    <x v="1"/>
    <x v="1"/>
    <s v="21-2-2018"/>
    <n v="1"/>
  </r>
  <r>
    <d v="2018-02-21T00:00:00"/>
    <x v="14"/>
    <x v="1"/>
    <x v="1"/>
    <x v="51"/>
    <s v="21-2-2018"/>
    <n v="1"/>
  </r>
  <r>
    <d v="2018-02-21T00:00:00"/>
    <x v="14"/>
    <x v="1"/>
    <x v="1"/>
    <x v="54"/>
    <s v="21-2-2018"/>
    <n v="1"/>
  </r>
  <r>
    <d v="2018-02-22T00:00:00"/>
    <x v="27"/>
    <x v="1"/>
    <x v="1"/>
    <x v="84"/>
    <s v="22-2-2018"/>
    <n v="1"/>
  </r>
  <r>
    <d v="2018-02-22T00:00:00"/>
    <x v="27"/>
    <x v="1"/>
    <x v="1"/>
    <x v="41"/>
    <s v="22-2-2018"/>
    <n v="1"/>
  </r>
  <r>
    <d v="2018-02-22T00:00:00"/>
    <x v="27"/>
    <x v="1"/>
    <x v="1"/>
    <x v="47"/>
    <s v="22-2-2018"/>
    <n v="1"/>
  </r>
  <r>
    <d v="2018-02-22T00:00:00"/>
    <x v="27"/>
    <x v="1"/>
    <x v="1"/>
    <x v="68"/>
    <s v="22-2-2018"/>
    <n v="1"/>
  </r>
  <r>
    <d v="2018-02-22T00:00:00"/>
    <x v="27"/>
    <x v="1"/>
    <x v="1"/>
    <x v="49"/>
    <s v="22-2-2018"/>
    <n v="1"/>
  </r>
  <r>
    <d v="2018-02-22T00:00:00"/>
    <x v="27"/>
    <x v="1"/>
    <x v="1"/>
    <x v="42"/>
    <s v="22-2-2018"/>
    <n v="1"/>
  </r>
  <r>
    <d v="2018-02-23T00:00:00"/>
    <x v="15"/>
    <x v="1"/>
    <x v="1"/>
    <x v="74"/>
    <s v="23-2-2018"/>
    <n v="1"/>
  </r>
  <r>
    <d v="2018-02-23T00:00:00"/>
    <x v="15"/>
    <x v="1"/>
    <x v="1"/>
    <x v="75"/>
    <s v="23-2-2018"/>
    <n v="1"/>
  </r>
  <r>
    <d v="2018-02-23T00:00:00"/>
    <x v="15"/>
    <x v="1"/>
    <x v="1"/>
    <x v="7"/>
    <s v="23-2-2018"/>
    <n v="1"/>
  </r>
  <r>
    <d v="2018-02-23T00:00:00"/>
    <x v="15"/>
    <x v="1"/>
    <x v="1"/>
    <x v="2"/>
    <s v="23-2-2018"/>
    <n v="1"/>
  </r>
  <r>
    <d v="2018-02-23T00:00:00"/>
    <x v="15"/>
    <x v="1"/>
    <x v="1"/>
    <x v="45"/>
    <s v="23-2-2018"/>
    <n v="1"/>
  </r>
  <r>
    <d v="2018-02-23T00:00:00"/>
    <x v="15"/>
    <x v="1"/>
    <x v="1"/>
    <x v="11"/>
    <s v="23-2-2018"/>
    <n v="1"/>
  </r>
  <r>
    <d v="2018-02-26T00:00:00"/>
    <x v="30"/>
    <x v="1"/>
    <x v="1"/>
    <x v="83"/>
    <s v="26-2-2018"/>
    <n v="1"/>
  </r>
  <r>
    <d v="2018-02-26T00:00:00"/>
    <x v="30"/>
    <x v="1"/>
    <x v="1"/>
    <x v="48"/>
    <s v="26-2-2018"/>
    <n v="1"/>
  </r>
  <r>
    <d v="2018-02-26T00:00:00"/>
    <x v="30"/>
    <x v="1"/>
    <x v="1"/>
    <x v="67"/>
    <s v="26-2-2018"/>
    <n v="1"/>
  </r>
  <r>
    <d v="2018-02-26T00:00:00"/>
    <x v="30"/>
    <x v="1"/>
    <x v="1"/>
    <x v="65"/>
    <s v="26-2-2018"/>
    <n v="1"/>
  </r>
  <r>
    <d v="2018-02-26T00:00:00"/>
    <x v="30"/>
    <x v="1"/>
    <x v="1"/>
    <x v="66"/>
    <s v="26-2-2018"/>
    <n v="1"/>
  </r>
  <r>
    <d v="2018-02-26T00:00:00"/>
    <x v="30"/>
    <x v="1"/>
    <x v="1"/>
    <x v="3"/>
    <s v="26-2-2018"/>
    <n v="1"/>
  </r>
  <r>
    <d v="2018-02-27T00:00:00"/>
    <x v="18"/>
    <x v="1"/>
    <x v="1"/>
    <x v="81"/>
    <s v="27-2-2018"/>
    <n v="1"/>
  </r>
  <r>
    <d v="2018-02-27T00:00:00"/>
    <x v="18"/>
    <x v="1"/>
    <x v="1"/>
    <x v="55"/>
    <s v="27-2-2018"/>
    <n v="1"/>
  </r>
  <r>
    <d v="2018-02-27T00:00:00"/>
    <x v="18"/>
    <x v="1"/>
    <x v="1"/>
    <x v="80"/>
    <s v="27-2-2018"/>
    <n v="1"/>
  </r>
  <r>
    <d v="2018-02-27T00:00:00"/>
    <x v="18"/>
    <x v="1"/>
    <x v="1"/>
    <x v="51"/>
    <s v="27-2-2018"/>
    <n v="1"/>
  </r>
  <r>
    <d v="2018-02-27T00:00:00"/>
    <x v="18"/>
    <x v="1"/>
    <x v="1"/>
    <x v="23"/>
    <s v="27-2-2018"/>
    <n v="1"/>
  </r>
  <r>
    <d v="2018-02-27T00:00:00"/>
    <x v="18"/>
    <x v="1"/>
    <x v="1"/>
    <x v="14"/>
    <s v="27-2-2018"/>
    <n v="1"/>
  </r>
  <r>
    <d v="2018-02-28T00:00:00"/>
    <x v="19"/>
    <x v="1"/>
    <x v="1"/>
    <x v="15"/>
    <s v="28-2-2018"/>
    <n v="1"/>
  </r>
  <r>
    <d v="2018-02-28T00:00:00"/>
    <x v="19"/>
    <x v="1"/>
    <x v="1"/>
    <x v="62"/>
    <s v="28-2-2018"/>
    <n v="1"/>
  </r>
  <r>
    <d v="2018-02-28T00:00:00"/>
    <x v="19"/>
    <x v="1"/>
    <x v="1"/>
    <x v="40"/>
    <s v="28-2-2018"/>
    <n v="1"/>
  </r>
  <r>
    <d v="2018-02-28T00:00:00"/>
    <x v="19"/>
    <x v="1"/>
    <x v="1"/>
    <x v="61"/>
    <s v="28-2-2018"/>
    <n v="1"/>
  </r>
  <r>
    <d v="2018-02-28T00:00:00"/>
    <x v="19"/>
    <x v="1"/>
    <x v="1"/>
    <x v="66"/>
    <s v="28-2-2018"/>
    <n v="1"/>
  </r>
  <r>
    <d v="2018-02-28T00:00:00"/>
    <x v="19"/>
    <x v="1"/>
    <x v="1"/>
    <x v="79"/>
    <s v="28-2-2018"/>
    <n v="1"/>
  </r>
  <r>
    <d v="2018-02-28T00:00:00"/>
    <x v="19"/>
    <x v="1"/>
    <x v="1"/>
    <x v="51"/>
    <s v="28-2-2018"/>
    <n v="1"/>
  </r>
  <r>
    <d v="2018-02-28T00:00:00"/>
    <x v="19"/>
    <x v="1"/>
    <x v="1"/>
    <x v="23"/>
    <s v="28-2-2018"/>
    <n v="1"/>
  </r>
  <r>
    <d v="2018-02-28T00:00:00"/>
    <x v="19"/>
    <x v="1"/>
    <x v="1"/>
    <x v="6"/>
    <s v="28-2-2018"/>
    <n v="1"/>
  </r>
  <r>
    <d v="2018-03-01T00:00:00"/>
    <x v="22"/>
    <x v="2"/>
    <x v="1"/>
    <x v="52"/>
    <s v="1-3-2018"/>
    <n v="1"/>
  </r>
  <r>
    <d v="2018-03-01T00:00:00"/>
    <x v="22"/>
    <x v="2"/>
    <x v="1"/>
    <x v="85"/>
    <s v="1-3-2018"/>
    <n v="1"/>
  </r>
  <r>
    <d v="2018-03-01T00:00:00"/>
    <x v="22"/>
    <x v="2"/>
    <x v="1"/>
    <x v="21"/>
    <s v="1-3-2018"/>
    <n v="1"/>
  </r>
  <r>
    <d v="2018-03-01T00:00:00"/>
    <x v="22"/>
    <x v="2"/>
    <x v="1"/>
    <x v="57"/>
    <s v="1-3-2018"/>
    <n v="1"/>
  </r>
  <r>
    <d v="2018-03-01T00:00:00"/>
    <x v="22"/>
    <x v="2"/>
    <x v="1"/>
    <x v="49"/>
    <s v="1-3-2018"/>
    <n v="1"/>
  </r>
  <r>
    <d v="2018-03-01T00:00:00"/>
    <x v="22"/>
    <x v="2"/>
    <x v="1"/>
    <x v="10"/>
    <s v="1-3-2018"/>
    <n v="1"/>
  </r>
  <r>
    <d v="2018-03-05T00:00:00"/>
    <x v="29"/>
    <x v="2"/>
    <x v="1"/>
    <x v="0"/>
    <s v="5-3-2018"/>
    <n v="1"/>
  </r>
  <r>
    <d v="2018-03-05T00:00:00"/>
    <x v="29"/>
    <x v="2"/>
    <x v="1"/>
    <x v="72"/>
    <s v="5-3-2018"/>
    <n v="1"/>
  </r>
  <r>
    <d v="2018-03-05T00:00:00"/>
    <x v="29"/>
    <x v="2"/>
    <x v="1"/>
    <x v="36"/>
    <s v="5-3-2018"/>
    <n v="1"/>
  </r>
  <r>
    <d v="2018-03-05T00:00:00"/>
    <x v="29"/>
    <x v="2"/>
    <x v="1"/>
    <x v="24"/>
    <s v="5-3-2018"/>
    <n v="1"/>
  </r>
  <r>
    <d v="2018-03-06T00:00:00"/>
    <x v="3"/>
    <x v="2"/>
    <x v="1"/>
    <x v="65"/>
    <s v="6-3-2018"/>
    <n v="1"/>
  </r>
  <r>
    <d v="2018-03-06T00:00:00"/>
    <x v="3"/>
    <x v="2"/>
    <x v="1"/>
    <x v="76"/>
    <s v="6-3-2018"/>
    <n v="1"/>
  </r>
  <r>
    <d v="2018-03-06T00:00:00"/>
    <x v="3"/>
    <x v="2"/>
    <x v="1"/>
    <x v="72"/>
    <s v="6-3-2018"/>
    <n v="1"/>
  </r>
  <r>
    <d v="2018-03-06T00:00:00"/>
    <x v="3"/>
    <x v="2"/>
    <x v="1"/>
    <x v="24"/>
    <s v="6-3-2018"/>
    <n v="1"/>
  </r>
  <r>
    <d v="2018-03-07T00:00:00"/>
    <x v="23"/>
    <x v="2"/>
    <x v="1"/>
    <x v="84"/>
    <s v="7-3-2018"/>
    <n v="1"/>
  </r>
  <r>
    <d v="2018-03-07T00:00:00"/>
    <x v="23"/>
    <x v="2"/>
    <x v="1"/>
    <x v="69"/>
    <s v="7-3-2018"/>
    <n v="1"/>
  </r>
  <r>
    <d v="2018-03-07T00:00:00"/>
    <x v="23"/>
    <x v="2"/>
    <x v="1"/>
    <x v="70"/>
    <s v="7-3-2018"/>
    <n v="1"/>
  </r>
  <r>
    <d v="2018-03-07T00:00:00"/>
    <x v="23"/>
    <x v="2"/>
    <x v="1"/>
    <x v="72"/>
    <s v="7-3-2018"/>
    <n v="1"/>
  </r>
  <r>
    <d v="2018-03-07T00:00:00"/>
    <x v="23"/>
    <x v="2"/>
    <x v="1"/>
    <x v="5"/>
    <s v="7-3-2018"/>
    <n v="1"/>
  </r>
</pivotCacheRecords>
</file>

<file path=xl/pivotCache/pivotCacheRecords15.xml><?xml version="1.0" encoding="utf-8"?>
<pivotCacheRecords xmlns="http://schemas.openxmlformats.org/spreadsheetml/2006/main" xmlns:r="http://schemas.openxmlformats.org/officeDocument/2006/relationships" count="280">
  <r>
    <s v="Counsel for accused sought time for going through the file and argue on charge."/>
    <s v="Fresh Vakaltnama filed on behalf accused persons."/>
    <n v="10"/>
    <d v="2017-01-02T00:00:00"/>
    <d v="2017-01-09T00:00:00"/>
    <n v="7"/>
    <s v="SC-58205-2016"/>
    <b v="0"/>
    <b v="0"/>
    <x v="0"/>
  </r>
  <r>
    <s v="PW-28 was to be examined who was not present."/>
    <s v="Matter adjourned on the request of the State."/>
    <n v="7"/>
    <d v="2017-01-02T00:00:00"/>
    <d v="2017-01-10T00:00:00"/>
    <n v="8"/>
    <s v="SC-57672-2016"/>
    <b v="0"/>
    <b v="1"/>
    <x v="1"/>
  </r>
  <r>
    <s v="Matter adjourned for recording statement of the accused."/>
    <s v="Vide order dated 28.112016, prosecution evidence was closed."/>
    <n v="7"/>
    <d v="2017-01-02T00:00:00"/>
    <d v="2017-01-12T00:00:00"/>
    <n v="10"/>
    <s v="SC-56388-2016"/>
    <b v="1"/>
    <b v="0"/>
    <x v="1"/>
  </r>
  <r>
    <s v="The matter adjourned as PW-32 Insp. M.L. Meena was not present for his evidence"/>
    <s v="PW-32 Insp. M.L. Meena was not present. Request for exemption was sent on the ground that he was busy in Republic Day arrangement. He was ordered to be summoned again."/>
    <n v="10"/>
    <d v="2017-01-03T00:00:00"/>
    <d v="2017-01-11T00:00:00"/>
    <n v="8"/>
    <s v="SC-57198-2016"/>
    <b v="1"/>
    <b v="0"/>
    <x v="1"/>
  </r>
  <r>
    <s v="Case was adjourned on the request of PW-39 A.K. Singh as he had to appear before some other court in Dwarka."/>
    <s v="PW-39 Insp. A.K. Singh sent request for adjournment, which was considered and allowed. He was summoned for the next date of hearing."/>
    <n v="10"/>
    <d v="2017-01-03T00:00:00"/>
    <d v="2017-01-12T00:00:00"/>
    <n v="9"/>
    <s v="SC-57748-2016"/>
    <b v="1"/>
    <b v="0"/>
    <x v="1"/>
  </r>
  <r>
    <s v="Ld. Addl. P.P also sought time to go through the file. The matter was adjourned for recording statement of accused persons on 10.1.2017."/>
    <s v="Accused Sandeep sought adjournment as his counsel was not available. Ld. Addl. P.P also sought time to go through the file."/>
    <n v="10"/>
    <d v="2017-01-03T00:00:00"/>
    <d v="2017-01-10T00:00:00"/>
    <n v="7"/>
    <s v="SC-56371-2016"/>
    <b v="1"/>
    <b v="0"/>
    <x v="1"/>
  </r>
  <r>
    <s v="I.O sent request. Matter adjourned for P.E"/>
    <s v="I.O sent request as he was on C.L which was considered and accepted. Fresh summons issued to I.O"/>
    <n v="10"/>
    <d v="2017-01-04T00:00:00"/>
    <d v="2017-01-11T00:00:00"/>
    <n v="7"/>
    <s v="SC-57256-2016"/>
    <b v="1"/>
    <b v="0"/>
    <x v="1"/>
  </r>
  <r>
    <s v="Matter adjourned for recording statement of accused persons as the main counsel was busy in some other court. Ld. Addl. P.P also sought time to go through the file in assisting the court for recording S.A."/>
    <s v="Proxy counsel for accused person prayed for adjournment as main counsel was not available which was considered and allowed. Ld. Addl. P.P also sought time to go through the file in assisting the court for recording S.A."/>
    <n v="5"/>
    <d v="2017-01-06T00:00:00"/>
    <d v="2017-01-13T00:00:00"/>
    <n v="7"/>
    <s v="SC-56482-2016"/>
    <b v="1"/>
    <b v="0"/>
    <x v="1"/>
  </r>
  <r>
    <s v="Matter was adjourned at the request of Ld. Addl. P.P for going through the file for assisting in recording statement of accused."/>
    <s v="Ld. Addl. P.P sought time to go through the file for assisting in recording S.A which was considered and allowed."/>
    <n v="10"/>
    <d v="2017-01-06T00:00:00"/>
    <d v="2017-01-11T00:00:00"/>
    <n v="5"/>
    <s v="SC-57807-2016"/>
    <b v="1"/>
    <b v="0"/>
    <x v="1"/>
  </r>
  <r>
    <s v="Matter was adjourned as I.O was absent."/>
    <s v="I.O SI N.L. Yadav was not present. He was summoned for the next date."/>
    <n v="10"/>
    <d v="2017-01-06T00:00:00"/>
    <d v="2017-01-17T00:00:00"/>
    <n v="11"/>
    <s v="SC-57330-2016"/>
    <b v="1"/>
    <b v="0"/>
    <x v="1"/>
  </r>
  <r>
    <s v="No PW was present. Ld. Addl. PP sought time to go through the file to lead PE. The matter was adjourned for P.E, if any."/>
    <s v="Death of I.O/Insp. Surender Dev verified. No PW present. Ld. Addl. P.P sought time to go through the file which was granted."/>
    <n v="10"/>
    <d v="2017-01-09T00:00:00"/>
    <d v="2017-01-17T00:00:00"/>
    <n v="8"/>
    <s v="SC-57482-2016"/>
    <b v="1"/>
    <b v="0"/>
    <x v="1"/>
  </r>
  <r>
    <s v="Accused person were not produced from J.C. There appeared to be some confusion in the date of hearing. As per custody warrants, case is fixed for 16.1.2017. The matter adjourned for next date for consideration of charge."/>
    <s v="Accused persons were not produced from J.C. There appeared to be some confusion in the date of hearing. As per custody warrants, case was fixed for 16.1.2017. The matter adjourned for the said date."/>
    <n v="10"/>
    <d v="2017-01-10T00:00:00"/>
    <d v="2017-01-16T00:00:00"/>
    <n v="6"/>
    <s v="SC-57959-2016"/>
    <b v="1"/>
    <b v="1"/>
    <x v="1"/>
  </r>
  <r>
    <s v="Case adjourned as PW.28 Insp. Anil Kumar was not present as he was not summoned."/>
    <s v="PW.28 Insp. Anil Kumar was not present as he was not summoned. Ahlmad was warned to be careful. PW.28 insp. Anil Kumar summoned for the next date."/>
    <n v="10"/>
    <d v="2017-01-10T00:00:00"/>
    <d v="2017-01-19T00:00:00"/>
    <n v="9"/>
    <s v="SC-57672-2016"/>
    <b v="1"/>
    <b v="0"/>
    <x v="1"/>
  </r>
  <r>
    <s v="Matter was adjourned at the request of Ld. Addl. PP for going through the file for assisting in recording statement of accused."/>
    <s v="Ld. Addl PP sought some more time to go through the file as there were 6 accused and 45 witnesses in the present case."/>
    <n v="10"/>
    <d v="2017-01-11T00:00:00"/>
    <d v="2017-01-24T00:00:00"/>
    <n v="13"/>
    <s v="SC-57807-2016"/>
    <b v="1"/>
    <b v="0"/>
    <x v="1"/>
  </r>
  <r>
    <s v="On request of the Ld. Addl. PP as there are 33 witnesses, case was adjourned for recording statement of accused."/>
    <s v="Adjourned for recording Statement of accused."/>
    <n v="10"/>
    <d v="2017-01-12T00:00:00"/>
    <d v="2017-01-20T00:00:00"/>
    <n v="8"/>
    <s v="SC-56388-2016"/>
    <b v="1"/>
    <b v="1"/>
    <x v="1"/>
  </r>
  <r>
    <s v="On request of the Ld. Addl. P.P as there are 60 witnesses, case was adjourned for recording statement of accused persons."/>
    <s v="Counsels for two accused persons were not present. Ld Addl. P.P also sought time to go through the file as there are 60 witnesses."/>
    <n v="10"/>
    <d v="2017-01-13T00:00:00"/>
    <d v="2017-01-25T00:00:00"/>
    <n v="12"/>
    <s v="SC-57212-2016"/>
    <b v="1"/>
    <b v="0"/>
    <x v="1"/>
  </r>
  <r>
    <s v="Matter adjourned as question for recording statement of accused persons were not ready."/>
    <s v="Questions to be put to the accused persons for recording the statement of accused persons were not ready. Matter adjourned."/>
    <n v="5"/>
    <d v="2017-01-13T00:00:00"/>
    <d v="2017-01-18T00:00:00"/>
    <n v="5"/>
    <s v="SC-56482-2016"/>
    <b v="1"/>
    <b v="1"/>
    <x v="1"/>
  </r>
  <r>
    <s v="I.O summoned for furnishing clarification. Ld. Amicus Curiae absent on account of death of mother."/>
    <s v="Part arguments on the point of charge heard on behalf of the State. IO was summoned to furnish clarifications. Ld. Amicus Curiae for accused Sonu was not present as mother of the Ld. Amicus Curiae was stated to have expired. Case listed for further arguments on charge."/>
    <n v="10"/>
    <d v="2017-01-16T00:00:00"/>
    <d v="2017-01-24T00:00:00"/>
    <n v="8"/>
    <s v="SC-57959-2016"/>
    <b v="0"/>
    <b v="0"/>
    <x v="0"/>
  </r>
  <r>
    <s v="PW.HC Diwan Singh was absent."/>
    <s v="PW.HC Diwan Singh was not present despite service of summons. Bailable warrants for a sum of Rs. 3000/- issued against him."/>
    <n v="10"/>
    <d v="2017-01-16T00:00:00"/>
    <d v="2017-02-02T00:00:00"/>
    <n v="17"/>
    <s v="SC-56486-2016"/>
    <b v="0"/>
    <b v="0"/>
    <x v="0"/>
  </r>
  <r>
    <s v="IO was absent."/>
    <s v="IO/SI N.L Yadav was absent despite service. B/W in the sum of Rs.5000/- issued against him."/>
    <n v="10"/>
    <d v="2017-01-17T00:00:00"/>
    <d v="2017-02-13T00:00:00"/>
    <n v="27"/>
    <s v="SC-57330-2016"/>
    <b v="0"/>
    <b v="0"/>
    <x v="0"/>
  </r>
  <r>
    <s v="On the request of the counsel for the accused persons as he wanted to lead further evidence, case adjourned for remaining DE."/>
    <s v="DW-3 further cross-examined and discharged. Case listed for remaining DE."/>
    <n v="10"/>
    <d v="2017-01-17T00:00:00"/>
    <d v="2017-01-25T00:00:00"/>
    <n v="8"/>
    <s v="SC-57795-2016"/>
    <b v="1"/>
    <b v="0"/>
    <x v="1"/>
  </r>
  <r>
    <s v="Paucity of time."/>
    <s v="PW.23 IO/Inspector Shyoram is present. However, he is discharged un-examined as evidence of one main witness in FIR 585/16, P.S Ranhola, is being recorded."/>
    <n v="5"/>
    <d v="2017-01-20T00:00:00"/>
    <d v="2017-02-09T00:00:00"/>
    <n v="20"/>
    <s v="SC-57015-2016"/>
    <b v="0"/>
    <b v="0"/>
    <x v="0"/>
  </r>
  <r>
    <s v="Paucity of time."/>
    <s v="Statement of six accused persons was being recorded in case FIR 336/13, P.S Ranhola. Statement of accused in this case could not be recorded."/>
    <n v="5"/>
    <d v="2017-01-20T00:00:00"/>
    <d v="2017-02-09T00:00:00"/>
    <n v="20"/>
    <s v="SC-56388-2016"/>
    <b v="0"/>
    <b v="0"/>
    <x v="0"/>
  </r>
  <r>
    <s v="Accused persons were not present."/>
    <s v="File put up by the Ahlmad. Court notice issued to the counsel. Date of hearing was pre-poned. Date fixed for 14.2.2017 was cancelled. Production Warrant of the accused persons issued."/>
    <n v="5"/>
    <d v="2017-01-23T00:00:00"/>
    <d v="2017-01-28T00:00:00"/>
    <n v="5"/>
    <s v="SC-32-2017"/>
    <b v="0"/>
    <b v="0"/>
    <x v="0"/>
  </r>
  <r>
    <s v="Accused persons not produced from J.C. I.O absent."/>
    <s v="Accused persons not produced from J.C I.O sent request as she had to appear in the Hon. High Court. Request was allowed. Ld. Addl. P.P informed that accused persons are not being produced due to security alert on the occasion of Republic Day and their remand is being extended by Duty MM in the jail itself. Production Warrant of accused persons issued for next date. I.O summoned again."/>
    <n v="10"/>
    <d v="2017-01-24T00:00:00"/>
    <d v="2017-01-31T00:00:00"/>
    <n v="7"/>
    <s v="SC-57959-2016"/>
    <b v="0"/>
    <b v="0"/>
    <x v="0"/>
  </r>
  <r>
    <s v="Accused persons not produced from J.C. I.O absent."/>
    <s v="Accused was not produced from J.C I.O sent request as he was busy in republic day arrangement. Request was allowed. Ld. Addl. P.P informed that accused persons are not being produced due to security alert on the occasion of Republic Day and their remand is being extended by Duty MM in the jail itself. Production Warrant of the accused issued for next date. I.O was summoned again."/>
    <n v="10"/>
    <d v="2017-01-24T00:00:00"/>
    <d v="2017-02-08T00:00:00"/>
    <n v="15"/>
    <s v="SC-57256-2016"/>
    <b v="0"/>
    <b v="0"/>
    <x v="0"/>
  </r>
  <r>
    <s v="Accused not produced from J.C. Counsels for accused persons were not present."/>
    <s v="Accused persons were not produced from J.C. Request for adjournment also made on behalf of accused Ajay by his sister namely Kavita on the ground that the main counsel is unwell. Ld. Addl. P.P informed that accused persons are not being produced due to security alert on the occasion of Republic Day and their remand is being extended by Duty MM in the jail itself. Production Warrant issued of the accused persons for next date."/>
    <n v="5"/>
    <d v="2017-01-24T00:00:00"/>
    <d v="2017-02-01T00:00:00"/>
    <n v="8"/>
    <s v="SC-57732-2016"/>
    <b v="0"/>
    <b v="0"/>
    <x v="0"/>
  </r>
  <r>
    <s v="Accused persons were not produced from J.C."/>
    <s v="Accused persons were not produced from J.C Ld. Addl. P.P informed that accused persons are not being produced due to security alert on the occasion of Republic Day and their remand is being extended by Duty MM in the jail itself. Production Warrant of the accused issued for next date."/>
    <n v="10"/>
    <d v="2017-01-25T00:00:00"/>
    <d v="2017-02-08T00:00:00"/>
    <n v="14"/>
    <s v="SC-57212-2016"/>
    <b v="0"/>
    <b v="0"/>
    <x v="0"/>
  </r>
  <r>
    <s v="Accused person not produced._x000a_PWs unserved."/>
    <s v="Accused persons were not produced from J.C Ld. Addl. P.P informed that accused persons are not being produced due to security alert on the occasion of Republic Day and their remand is being extended by Duty MM in the jail itself. PW unserved. Summons were issued to public witnesses._x000a_Production Warrant of the accused persons issued for next date."/>
    <n v="10"/>
    <d v="2017-01-27T00:00:00"/>
    <d v="2017-02-10T00:00:00"/>
    <n v="14"/>
    <s v="SC-58185-2016"/>
    <b v="0"/>
    <b v="0"/>
    <x v="0"/>
  </r>
  <r>
    <s v="Counsel for accused persons was not present."/>
    <s v="Counsel for the accused persons did not appear despite service of court notice, who was waited till 2.30 p.m. The matter was adjourned for 14.2.2017, the date fixed before preponment."/>
    <n v="10"/>
    <d v="2017-01-28T00:00:00"/>
    <d v="2017-02-14T00:00:00"/>
    <n v="17"/>
    <s v="SC-32-2017"/>
    <b v="0"/>
    <b v="1"/>
    <x v="1"/>
  </r>
  <r>
    <s v="IO was not present."/>
    <s v="Summons sent to IO Bhawani Shanker received with request, which was allowed. He was summoned again for the next date."/>
    <n v="10"/>
    <d v="2017-02-02T00:00:00"/>
    <d v="2017-02-20T00:00:00"/>
    <n v="18"/>
    <s v="SC-56803-2016"/>
    <b v="0"/>
    <b v="0"/>
    <x v="0"/>
  </r>
  <r>
    <s v="No DW could appear."/>
    <s v="Counsel for the accused Vikrant sought adjournment for tracing out the witnesses to be examined in defence evidence, which was allowed."/>
    <n v="10"/>
    <d v="2017-02-02T00:00:00"/>
    <d v="2017-02-14T00:00:00"/>
    <n v="12"/>
    <s v="SC-56371-2016"/>
    <b v="0"/>
    <b v="0"/>
    <x v="0"/>
  </r>
  <r>
    <s v="I.O was not present."/>
    <s v="IO sent request for exemption from appearance stating that he had to appear before Hon. High Court in a revision petition. Request was considered and allowed. IO was summoned for the next date."/>
    <n v="10"/>
    <d v="2017-02-08T00:00:00"/>
    <d v="2017-02-28T00:00:00"/>
    <n v="20"/>
    <s v="SC-57256-2016"/>
    <b v="0"/>
    <b v="0"/>
    <x v="0"/>
  </r>
  <r>
    <s v="Statement of accused was not prepared."/>
    <s v="Questions to be put to the accused persons were not prepared as there are 60 PWs examined in the case."/>
    <n v="10"/>
    <d v="2017-02-08T00:00:00"/>
    <d v="2017-02-23T00:00:00"/>
    <n v="15"/>
    <s v="SC-57212-2016"/>
    <b v="0"/>
    <b v="0"/>
    <x v="0"/>
  </r>
  <r>
    <s v="PW SI Bhawani Singh could not appear due to his appearance before the Hon'ble High Court."/>
    <s v="PW SI Bhawani Shanker sent request for personal exemption from appearance as he has to appear in the Hon. High Court in FIR No.827/14 of P.S Mianwali Gali. Request was allowed. Fresh summons were issued to PW/SI Bhawani Shanker for the next date."/>
    <n v="10"/>
    <d v="2017-02-20T00:00:00"/>
    <d v="2017-03-07T00:00:00"/>
    <n v="15"/>
    <s v="SC-56803-2016"/>
    <b v="0"/>
    <b v="0"/>
    <x v="0"/>
  </r>
  <r>
    <s v="IO was absent."/>
    <s v="No PW was present. Summons sent to IO received with report that he is on C.L till 23.2.2017. Fresh summons were issued to the IO and MHC (M) for the next date. Matter was adjourned for P.E"/>
    <n v="5"/>
    <d v="2017-02-21T00:00:00"/>
    <d v="2017-03-08T00:00:00"/>
    <n v="15"/>
    <s v="SC-57198-2016"/>
    <b v="0"/>
    <b v="1"/>
    <x v="1"/>
  </r>
  <r>
    <s v="Counsels for the accused persons were not present."/>
    <s v="Counsels for accused persons did not appear though awaited till 12.30 p.m"/>
    <n v="10"/>
    <d v="2017-02-22T00:00:00"/>
    <d v="2017-03-15T00:00:00"/>
    <n v="21"/>
    <s v="SC-57672-2016"/>
    <b v="0"/>
    <b v="0"/>
    <x v="0"/>
  </r>
  <r>
    <s v="Main counsel for the accused was not present."/>
    <s v="One application for summoning the witness was moved on behalf of accused Chander Bhan on 23.2.2017._x000a_Adjournment was prayed on behalf of accused persons as the main counsel was stated to be down with fever. Request was allowed and the matter was adjourned for reply and arguments on the application for summoning the witness and D.E."/>
    <n v="10"/>
    <d v="2017-02-27T00:00:00"/>
    <d v="2017-03-03T00:00:00"/>
    <n v="4"/>
    <s v="SC-56482-2016"/>
    <b v="0"/>
    <b v="1"/>
    <x v="1"/>
  </r>
  <r>
    <s v="Paucity of time."/>
    <s v="PW IO/Inspector Kamaldeep was present. However, he was discharged unexamined as two PWs had come from Bihar in case FIR No.351/2016 titled State V. Pintu. One of them was a child whose testimony was recorded in vulnerable witness room and statement of other PW was being recorded which was to continue even after lunch. The matter was adjourned due to paucity of time."/>
    <n v="10"/>
    <d v="2017-02-28T00:00:00"/>
    <d v="2017-03-22T00:00:00"/>
    <n v="22"/>
    <s v="SC-57256-2016"/>
    <b v="0"/>
    <b v="1"/>
    <x v="1"/>
  </r>
  <r>
    <s v="PW.39 Inspector A.K. Singh was not present."/>
    <s v="PW.39 Inspector A.K Singh who was under cross-examination sent request stating that he arrested one accused in other murder case. The accused is in his custody and interrogation from the accused and recoveries have to be made. Request was considered and allowed. Case was adjourned."/>
    <n v="10"/>
    <d v="2017-03-03T00:00:00"/>
    <d v="2017-03-31T00:00:00"/>
    <n v="28"/>
    <s v="SC-57748-2016"/>
    <b v="0"/>
    <b v="1"/>
    <x v="1"/>
  </r>
  <r>
    <s v="Arguments were not concluded."/>
    <s v="Part arguments heard on behalf of the State._x000a_Counsel for accused persons requested for adjournment stating that they were not fully prepared for arguments. Request was allowed. The case was adjourned."/>
    <n v="10"/>
    <d v="2017-03-03T00:00:00"/>
    <d v="2017-03-29T00:00:00"/>
    <n v="26"/>
    <s v="SC-56371-2016"/>
    <b v="0"/>
    <b v="1"/>
    <x v="1"/>
  </r>
  <r>
    <s v="Supplementary charge-sheet alongwith other documents filed today"/>
    <s v="Supplementary charge-sheet alongwith 15 photographs, CD of exhumation and e-challan filed. Copies supplied._x000a_IO submitted that TIP proceedings of the case property is to be conducted on 16.3.2017. _x000a_Ld. counsel for the accused sought time to go through the supplementary charge-sheet."/>
    <n v="10"/>
    <d v="2017-03-06T00:00:00"/>
    <d v="2017-03-22T00:00:00"/>
    <n v="16"/>
    <s v="SC-57959-2016"/>
    <b v="0"/>
    <b v="0"/>
    <x v="0"/>
  </r>
  <r>
    <s v="Case received on assignment today itself and Ld. Addl. PP for the State is on leave till 29.03.2017."/>
    <s v="Counsel for the accused was not present. Case adjourned for arguments on the point of charge."/>
    <n v="10"/>
    <d v="2017-03-15T00:00:00"/>
    <d v="2017-03-24T00:00:00"/>
    <n v="9"/>
    <s v="Cr Case-2-2017"/>
    <b v="0"/>
    <b v="1"/>
    <x v="1"/>
  </r>
  <r>
    <s v="Ld. Presiding officer was on leave."/>
    <s v="Case listed for arguments on the point of charge."/>
    <n v="10"/>
    <d v="2017-03-16T00:00:00"/>
    <d v="2017-04-07T00:00:00"/>
    <n v="22"/>
    <s v="SC-162-2017"/>
    <b v="0"/>
    <b v="0"/>
    <x v="0"/>
  </r>
  <r>
    <s v="Ld. Presiding officer was on leave."/>
    <s v="Case listed for PE."/>
    <n v="10"/>
    <d v="2017-03-16T00:00:00"/>
    <d v="2017-04-13T00:00:00"/>
    <n v="28"/>
    <s v="SC-58061-2016"/>
    <b v="0"/>
    <b v="0"/>
    <x v="0"/>
  </r>
  <r>
    <s v="Ld. Presiding officer was on leave."/>
    <s v="Exemption applications moved on behalf of PW-Smt. Ravinder Kaur and PW-Shri Sukhvinder were allowed. Date already fixed for 17.03.2017 was cancelled. Case listed for PE. Both the above-said PWs were summoned for the next date at their fresh addresses mentioned in the summons, issued earlier."/>
    <n v="10"/>
    <d v="2017-03-16T00:00:00"/>
    <d v="2017-04-13T00:00:00"/>
    <n v="28"/>
    <s v="SC-32-2017"/>
    <b v="0"/>
    <b v="0"/>
    <x v="0"/>
  </r>
  <r>
    <s v="Ld. Presiding officer was on leave."/>
    <s v="Case listed for final arguments."/>
    <n v="10"/>
    <d v="2017-03-16T00:00:00"/>
    <d v="2017-04-12T00:00:00"/>
    <n v="27"/>
    <s v="SC-56388-2016"/>
    <b v="0"/>
    <b v="0"/>
    <x v="0"/>
  </r>
  <r>
    <s v="I.O was not present."/>
    <s v="IO/Inspector Kamaldeep sent request for exemption from appearance stating that he is deployed in VVIP security due to Parliament sesssion arrangement. Request was allowed._x000a_IO as well MHC (M) summoned for the next date."/>
    <n v="10"/>
    <d v="2017-03-22T00:00:00"/>
    <d v="2017-04-12T00:00:00"/>
    <n v="21"/>
    <s v="SC-57256-2016"/>
    <b v="0"/>
    <b v="0"/>
    <x v="0"/>
  </r>
  <r>
    <s v="Advocates were on strike."/>
    <s v="Advocates were on strike._x000a_Case was adjourned for final arguments."/>
    <n v="10"/>
    <d v="2017-03-23T00:00:00"/>
    <d v="2017-04-18T00:00:00"/>
    <n v="26"/>
    <s v="SC-56107-2016"/>
    <b v="0"/>
    <b v="1"/>
    <x v="1"/>
  </r>
  <r>
    <s v="Case received on transfer today itself and Ld. Addl. PP for the State is on leave till 29.03.2017."/>
    <s v="Advocates were on strike. Case adjourned for arguments on the point of charge."/>
    <n v="10"/>
    <d v="2017-03-23T00:00:00"/>
    <d v="2017-03-31T00:00:00"/>
    <n v="8"/>
    <s v="SC-196-2017"/>
    <b v="0"/>
    <b v="1"/>
    <x v="1"/>
  </r>
  <r>
    <s v="Ld. PO of the court has gone to attend Orientation Programme on Cyber Laws and Digital Evidence at Delhi Judicial Academy."/>
    <s v="Ld. PO of the court has gone to attend Orientation Programme on Cyber Laws and Digital Evidence at Delhi Judicial Academy, hence, the case was put before the Ld. Link ASJ._x000a_Three PWs were summoned for the next date."/>
    <n v="10"/>
    <d v="2017-03-24T00:00:00"/>
    <d v="2017-04-21T00:00:00"/>
    <n v="28"/>
    <s v="SC-57482-2016"/>
    <b v="0"/>
    <b v="0"/>
    <x v="0"/>
  </r>
  <r>
    <s v="Ld. PO of the court has gone to attend Orientation Programme on Cyber Laws and Digital Evidence at Delhi Judicial Academy, hence, the case was put before the Ld. Link ASJ."/>
    <s v="Ld. PO of the court has gone to attend Orientation Programme on Cyber Laws and Digital Evidence at Delhi Judicial Academy, hence, the case was put before the Ld. Link ASJ. Case adjourned for arguments on the point of charge."/>
    <n v="10"/>
    <d v="2017-03-24T00:00:00"/>
    <d v="2017-04-10T00:00:00"/>
    <n v="17"/>
    <s v="Cr Case-2-2017"/>
    <b v="0"/>
    <b v="1"/>
    <x v="1"/>
  </r>
  <r>
    <s v="IO was absent."/>
    <s v="IO sent request for exemption from appearance as he is suffering from fever which was considered and allowed._x000a_Fresh summons were issued to IO as well as MHC (M) for the next date."/>
    <n v="10"/>
    <d v="2017-03-28T00:00:00"/>
    <d v="2017-04-24T00:00:00"/>
    <n v="27"/>
    <s v="SC-57198-2016"/>
    <b v="0"/>
    <b v="0"/>
    <x v="0"/>
  </r>
  <r>
    <s v="No PW was present."/>
    <s v="Exemption application on behalf of IO was allowed. Summons sent to PW HC Parminder and HC Narender received with request which was considered. Case listed for PE."/>
    <n v="10"/>
    <d v="2017-03-30T00:00:00"/>
    <d v="2017-03-31T00:00:00"/>
    <n v="1"/>
    <s v="SC-58205-2016"/>
    <b v="0"/>
    <b v="0"/>
    <x v="0"/>
  </r>
  <r>
    <s v="Advocates were on strike."/>
    <s v="Summons sent to IO received with request for exemption, which was considered. He was again summoned for the next date of hearing. Case adjourned for arguments on the point of chrage."/>
    <n v="10"/>
    <d v="2017-03-31T00:00:00"/>
    <d v="2017-04-11T00:00:00"/>
    <n v="11"/>
    <s v="SC-196-2017"/>
    <b v="0"/>
    <b v="1"/>
    <x v="1"/>
  </r>
  <r>
    <s v="Advocates were on strike."/>
    <s v="Summons sent to IO received with request for exemption, which was considered. He was again summoned for the next date of hearing. Case adjourned for PE."/>
    <n v="10"/>
    <d v="2017-03-31T00:00:00"/>
    <d v="2017-04-25T00:00:00"/>
    <n v="25"/>
    <s v="SC-57748-2016"/>
    <b v="0"/>
    <b v="1"/>
    <x v="1"/>
  </r>
  <r>
    <s v="Advocates were on strike."/>
    <s v="PW/Ct. Rajeev Kumar was discharged un-examined as the advocates were on strike. PWs HC Narender, HC Parminder and Ct. Rajeev Kumar were summoned for the next date."/>
    <n v="10"/>
    <d v="2017-03-31T00:00:00"/>
    <d v="2017-04-26T00:00:00"/>
    <n v="26"/>
    <s v="SC-58205-2016"/>
    <b v="0"/>
    <b v="0"/>
    <x v="0"/>
  </r>
  <r>
    <s v="Counsels for accused persons were not present."/>
    <s v="Accused persons Vikram and Sagar submitted that they are represented by their respective private counsel who are not available today. _x000a_Case adjourned for arguments on the point of charge."/>
    <n v="10"/>
    <d v="2017-04-01T00:00:00"/>
    <d v="2017-04-12T00:00:00"/>
    <n v="11"/>
    <s v="SC-208-2017"/>
    <b v="0"/>
    <b v="1"/>
    <x v="1"/>
  </r>
  <r>
    <s v="Adjourned for reply &amp; arguments."/>
    <s v="File taken up on bail application moved on behalf of accused Ravinder Solanki. Copy supplied._x000a_Case adjourned for reply and arguments on interim bail application on 11-4-2017."/>
    <n v="10"/>
    <d v="2017-04-06T00:00:00"/>
    <d v="2017-04-11T00:00:00"/>
    <n v="5"/>
    <s v="SC-57748-2016"/>
    <b v="1"/>
    <b v="1"/>
    <x v="1"/>
  </r>
  <r>
    <s v="Adjourned for reply &amp; arguments."/>
    <s v="File taken up on bail application moved on behalf of accused Mohsin. Copy supplied._x000a_Case adjourned for reply and arguments on interim bail application on 13-4-2017."/>
    <n v="10"/>
    <d v="2017-04-06T00:00:00"/>
    <d v="2017-04-13T00:00:00"/>
    <n v="7"/>
    <s v="SC-58025-2016"/>
    <b v="1"/>
    <b v="1"/>
    <x v="1"/>
  </r>
  <r>
    <s v="Counsel for the accused persons was not present."/>
    <s v="Request for adjournment made on behalf of counsel for accused persons as the main counsel was out of station. The request was allowed. DW-Mamta was discharged unexamined."/>
    <n v="10"/>
    <d v="2017-04-11T00:00:00"/>
    <d v="2017-04-21T00:00:00"/>
    <n v="10"/>
    <s v="SC-56482-2016"/>
    <b v="0"/>
    <b v="0"/>
    <x v="0"/>
  </r>
  <r>
    <s v="IO was not present."/>
    <s v="Summon sent to IO/Inspector Kamaldeep received back with report that he is on earned leave for 15 days. Matter adjourned for P.E"/>
    <n v="5"/>
    <d v="2017-04-12T00:00:00"/>
    <d v="2017-04-28T00:00:00"/>
    <n v="16"/>
    <s v="SC-57256-2016"/>
    <b v="0"/>
    <b v="1"/>
    <x v="1"/>
  </r>
  <r>
    <s v="No PW was present."/>
    <s v="Two public witnesses were absent despite service. B/W issued against them._x000a_IO sent request for exemption from appearance on being vote-counting duty which was considered and allowed."/>
    <n v="10"/>
    <d v="2017-04-13T00:00:00"/>
    <d v="2017-05-02T00:00:00"/>
    <n v="19"/>
    <s v="SC-32-2017"/>
    <b v="0"/>
    <b v="0"/>
    <x v="0"/>
  </r>
  <r>
    <s v="Statement of accused was not ready."/>
    <s v="Questions to be put to the accused for his statement under Section 313 Cr.P.C were not prepared. Matter was adjourned."/>
    <n v="10"/>
    <d v="2017-04-13T00:00:00"/>
    <d v="2017-04-28T00:00:00"/>
    <n v="15"/>
    <s v="SC-57015-2016"/>
    <b v="0"/>
    <b v="1"/>
    <x v="1"/>
  </r>
  <r>
    <s v="Both the regular were Stenographers on leave."/>
    <s v="Orders could not be dictated as both the regular Stenographers were on leave."/>
    <n v="10"/>
    <d v="2017-04-15T00:00:00"/>
    <d v="2017-04-20T00:00:00"/>
    <n v="5"/>
    <s v="SC-57959-2016"/>
    <b v="0"/>
    <b v="0"/>
    <x v="0"/>
  </r>
  <r>
    <s v="Arguments on the point of charge not addressed by counsel for the accused."/>
    <s v="Ld. counsel for the accused sought time to argue on the point of charge as he was yet to go through the charge-sheet and other documents. Request was allowed."/>
    <n v="10"/>
    <d v="2017-04-17T00:00:00"/>
    <d v="2017-04-21T00:00:00"/>
    <n v="4"/>
    <s v="SC-243-2017"/>
    <b v="0"/>
    <b v="0"/>
    <x v="0"/>
  </r>
  <r>
    <s v="IO was absent."/>
    <s v="IO sent request for exemption from personal appearance as he was on Election duty being EVM Incharge._x000a_IO was summoned again for the next date."/>
    <n v="10"/>
    <d v="2017-04-25T00:00:00"/>
    <d v="2017-05-03T00:00:00"/>
    <n v="8"/>
    <s v="SC-57748-2016"/>
    <b v="0"/>
    <b v="0"/>
    <x v="0"/>
  </r>
  <r>
    <s v="Paucity of time."/>
    <s v="Complainant/PW Chunni Lal was discharged unexamined as evidence in another case was being recorded. _x000a_Summons sent to PW Janak Bahadur and Dr. B. Singh, received unserved. They were summoned again for the next date._x000a_Case is adjourned."/>
    <n v="10"/>
    <d v="2017-04-27T00:00:00"/>
    <d v="2017-05-19T00:00:00"/>
    <n v="22"/>
    <s v="SC-58203-2016"/>
    <b v="0"/>
    <b v="1"/>
    <x v="1"/>
  </r>
  <r>
    <s v="No PW was present."/>
    <s v="FSL Result filed. Copy supplied. PW Nitish was unserved who was resummoned through I.O for the next date._x000a_Bail application of the accused Subham @ Honey was withdrawn by his counsel vide separate statement._x000a_Case adjourned for P.E for the date already fixed."/>
    <n v="10"/>
    <d v="2017-04-27T00:00:00"/>
    <d v="2017-05-01T00:00:00"/>
    <n v="4"/>
    <s v="SC-208-2017"/>
    <b v="0"/>
    <b v="1"/>
    <x v="1"/>
  </r>
  <r>
    <s v="No PW was present."/>
    <s v="Summons sent to the complainant as well as to the IO received with requests, which were considered. Summons sent to PW Robin received unserved. All were summoned again for the next date. Case adjourned for PE."/>
    <n v="10"/>
    <d v="2017-05-01T00:00:00"/>
    <d v="2017-05-19T00:00:00"/>
    <n v="18"/>
    <s v="SC-208-2017"/>
    <b v="0"/>
    <b v="1"/>
    <x v="1"/>
  </r>
  <r>
    <s v="No PW was present."/>
    <s v="Bailable warrants issued to PW Ravinder and PW Sukhvinder received unexecuted. Fresh BWs were again issued against them. IO was absent despite service. BW was also issued against him. Case adjourned for PE."/>
    <n v="10"/>
    <d v="2017-05-02T00:00:00"/>
    <d v="2017-05-25T00:00:00"/>
    <n v="23"/>
    <s v="SC-32-2017"/>
    <b v="0"/>
    <b v="1"/>
    <x v="1"/>
  </r>
  <r>
    <s v="No PW was present."/>
    <s v="Summons sent to Ct. Rohit received with request which was considered. Fresh summons were issued to PW.Ct. Rohit and ASI Sushil. Case adjourned for PE."/>
    <n v="10"/>
    <d v="2017-05-04T00:00:00"/>
    <d v="2017-05-23T00:00:00"/>
    <n v="19"/>
    <s v="SC-58061-2016"/>
    <b v="0"/>
    <b v="1"/>
    <x v="1"/>
  </r>
  <r>
    <s v="No PW was present."/>
    <s v="Summons sent to PW/IO Inspector Kamal Deep Singh received with request, which was considered. IO was summoned again for the next date of hearing."/>
    <n v="10"/>
    <d v="2017-05-05T00:00:00"/>
    <d v="2017-05-29T00:00:00"/>
    <n v="24"/>
    <s v="SC-57256-2016"/>
    <b v="0"/>
    <b v="0"/>
    <x v="0"/>
  </r>
  <r>
    <s v="Counsel for accused Nazmul was not present."/>
    <s v="One application for summoning defence witnesses was pending disposal on behalf of accused Nazmul._x000a_Adjournment was prayed on behalf of accused Nazmul as his main counsel was not able to appear today. Request was allowed._x000a_Case adjourned for tomorrow."/>
    <n v="10"/>
    <d v="2017-05-05T00:00:00"/>
    <d v="2017-05-06T00:00:00"/>
    <n v="1"/>
    <s v="SC-57672-2016"/>
    <b v="0"/>
    <b v="1"/>
    <x v="1"/>
  </r>
  <r>
    <s v="None appeared on behalf of accused persons."/>
    <s v="Since none had turned up on behalf of accused persons through awaited since morning, the application for summoning the defence witnesses moved on behalf of accused persons was dismissed-in-default. Case adjourned for final arguments."/>
    <n v="10"/>
    <d v="2017-05-06T00:00:00"/>
    <d v="2017-05-24T00:00:00"/>
    <n v="18"/>
    <s v="SC-57672-2016"/>
    <b v="0"/>
    <b v="1"/>
    <x v="1"/>
  </r>
  <r>
    <s v="Arguments were not addressed."/>
    <s v="It was submitted by Sh. Jitender Ratt counsel for accused Vikrant that the earlier counsel Mr. Shahshank Raj representing the accused has joined a law firm. He needs time to go through the file and argue the matter. Request was allowed._x000a_Case was adjourned for arguments."/>
    <n v="10"/>
    <d v="2017-05-09T00:00:00"/>
    <d v="2017-05-31T00:00:00"/>
    <n v="22"/>
    <s v="SC-56371-2016"/>
    <b v="0"/>
    <b v="1"/>
    <x v="1"/>
  </r>
  <r>
    <s v="No PW was present."/>
    <s v="IO M.L. Meena was reported to be on leave for 30 days._x000a_Fresh summons were issued to IO M.L Meena for the next date._x000a_Case adjourned for P.E"/>
    <n v="10"/>
    <d v="2017-05-15T00:00:00"/>
    <d v="2017-07-11T00:00:00"/>
    <n v="57"/>
    <s v="SC-57198-2016"/>
    <b v="0"/>
    <b v="1"/>
    <x v="1"/>
  </r>
  <r>
    <s v="Ld. PO was on half day leave in pre-lunch session PWs were present in the morning, but they were not able to wait after lunch due to other official work."/>
    <s v="The application exemption moved on behalf of accused Mulkh Raj was allowed. W/Ct Grace and PW-ASI Jacob were summoned for the next date._x000a_Case adjourned for PE."/>
    <n v="10"/>
    <d v="2017-05-16T00:00:00"/>
    <d v="2017-07-14T00:00:00"/>
    <n v="59"/>
    <s v="SC-57482-2016"/>
    <b v="0"/>
    <b v="1"/>
    <x v="1"/>
  </r>
  <r>
    <s v="Ld. PO of court was on half day leave in pre-lunch session._x000a_PWs were present in the morning, but they were not able to wait after lunch due to personal work."/>
    <s v="FSL report filed. Copy placed on record to be supplied to the counsel for the accused. _x000a_PWs Moni Devi, Shanti and Asha were summoned for the next date._x000a_Case adjourned for PE."/>
    <n v="10"/>
    <d v="2017-05-16T00:00:00"/>
    <d v="2017-07-04T00:00:00"/>
    <n v="49"/>
    <s v="SC-196-2017"/>
    <b v="0"/>
    <b v="1"/>
    <x v="1"/>
  </r>
  <r>
    <s v="Main counsel was not present."/>
    <s v="Reply to the bail application filed stating that the factum of marriage of the accused's sister could not be verified due to long distance._x000a_Main counsel for the accused was also not present. Adjournment was prayed which was allowed._x000a_Matter was adjourned for tomorrow at 2 p.m"/>
    <n v="10"/>
    <d v="2017-05-18T00:00:00"/>
    <d v="2017-05-19T00:00:00"/>
    <n v="1"/>
    <s v="SC-56107-2016"/>
    <b v="0"/>
    <b v="1"/>
    <x v="1"/>
  </r>
  <r>
    <s v="Paucity of time."/>
    <s v="PW- Mamta was present. Since evidence in case FIR No.525/16 titled State V.Ravinder is being recorded and one witness who is a doctor is to be examined after lunch, the evidence in this case could not be recorded. Ld. Counsel for the accused persons showed his inability to come after lunch. _x000a_In the given circumstances, DW Mamta was discharged unexamined._x000a_Case adjourned for D.E."/>
    <n v="5"/>
    <d v="2017-05-26T00:00:00"/>
    <d v="2017-06-07T00:00:00"/>
    <n v="12"/>
    <s v="SC-56482-2016"/>
    <b v="0"/>
    <b v="1"/>
    <x v="1"/>
  </r>
  <r>
    <s v="IO /Inspector Kamaldeep was absent."/>
    <s v="IO/Inspector Kamaldeep sent request for exemption from personal appearance on medical ground which was considered and allowed._x000a_Fresh summons ordered to be issued to the IO/Inspector Kamaldeep_x000a_Case adjourned for P.E for the next date."/>
    <n v="10"/>
    <d v="2017-05-29T00:00:00"/>
    <d v="2017-07-26T00:00:00"/>
    <n v="58"/>
    <s v="SC-57256-2016"/>
    <b v="0"/>
    <b v="1"/>
    <x v="1"/>
  </r>
  <r>
    <s v="Counsel for accused Ravi was not present._x000a_Ld. Addl.P.P sought time to argue the matter."/>
    <s v="As Ld. Addl. P.P was busy in getting the statement of eye-witness recorded in case FIR No. 495/2016, titled State V. Dharmender @ Kale, she sought time to argue the matter in this case._x000a_Counsel for accused Ravi was also not available._x000a_Case adjourned for final arguments."/>
    <n v="10"/>
    <d v="2017-05-29T00:00:00"/>
    <d v="2017-07-14T00:00:00"/>
    <n v="46"/>
    <s v="SC-57732-2016"/>
    <b v="0"/>
    <b v="1"/>
    <x v="1"/>
  </r>
  <r>
    <s v="IO was not able to depose in the matter due to his personal domestic problem."/>
    <s v="IO/Inspector A.K Singh made a request for adjournment stating that he was not in a fit state of mind to depose in the matter as he just received a telephonic call regarding medical problem of his son. Not opposed. His request was allowed. He was discharged unexamined and bound-down for the next date._x000a_Case adjourned for P.E"/>
    <n v="10"/>
    <d v="2017-05-30T00:00:00"/>
    <d v="2017-06-08T00:00:00"/>
    <n v="9"/>
    <s v="SC-57748-2016"/>
    <b v="0"/>
    <b v="1"/>
    <x v="1"/>
  </r>
  <r>
    <s v="No PW was present."/>
    <s v="Summons sent to IO received back with report that he was not well._x000a_PW SI Ganga Prasad and HC Kanwar Lal were not present despite being bound-down._x000a_Fresh summons issued to the I.O as well as other PW SI Ganga Prasad and HC Kanwar Lal._x000a_Case adjourned for P.E"/>
    <n v="10"/>
    <d v="2017-05-30T00:00:00"/>
    <d v="2017-07-13T00:00:00"/>
    <n v="44"/>
    <s v="SC-58185-2016"/>
    <b v="0"/>
    <b v="1"/>
    <x v="1"/>
  </r>
  <r>
    <s v="Paucity of time. Ld counsel for accused persons were not available after lunch."/>
    <s v="As the evidence of one eye-witness in case FIR No.326/16 State V. Nasir etc was being recorded and the counsels for accused person expressed their inability to argue after lunch, arguments in the matter could not be heard._x000a_Case adjourned for final arguments."/>
    <n v="10"/>
    <d v="2017-05-31T00:00:00"/>
    <d v="2017-07-17T00:00:00"/>
    <n v="47"/>
    <s v="SC-56371-2016"/>
    <b v="0"/>
    <b v="1"/>
    <x v="1"/>
  </r>
  <r>
    <s v="On the request of advocate appearing on behalf of counsel for accused persons."/>
    <s v="Advocate appearing on behalf of counsel for accused persons sought adjournment stating that main counsel was busy in some urgent case. Case adjourned for final arguments. Accused persons were remanded to JC till the next date."/>
    <n v="10"/>
    <d v="2017-07-04T00:00:00"/>
    <d v="2017-07-27T00:00:00"/>
    <n v="23"/>
    <s v="SC-57795-2016"/>
    <b v="0"/>
    <b v="1"/>
    <x v="1"/>
  </r>
  <r>
    <s v="No PW was present."/>
    <s v="Summons sent to IO as well as PW ASI Shanti Swaroop received with requests, which were considered. Summons sent to PW Mujammil received served, however, he was not present. On request, case is adjourned for tomorrow i.e. 11.07.2017, the date already fixed. Accused persons were remanded to JC till the next date."/>
    <n v="10"/>
    <d v="2017-07-10T00:00:00"/>
    <d v="2017-07-11T00:00:00"/>
    <n v="1"/>
    <s v="SC-57959-2016"/>
    <b v="0"/>
    <b v="1"/>
    <x v="1"/>
  </r>
  <r>
    <s v="Counsel for accused Rohit as well as counsel for accused Vikrant @ Vicky were not available."/>
    <s v="On request of advocate appearing on behalf of counsel for accused Rohit, case adjourned for final arguments."/>
    <n v="10"/>
    <d v="2017-07-17T00:00:00"/>
    <d v="2017-08-10T00:00:00"/>
    <n v="24"/>
    <s v="SC-56371-2016"/>
    <b v="0"/>
    <b v="1"/>
    <x v="1"/>
  </r>
  <r>
    <s v="Paucity of time."/>
    <s v="Prosecution witnesses in other three cases were present since morning. There was no time to hear final arguments._x000a_Case adjourned for further final arguments._x000a_Accused was remanded to J.C till the next date."/>
    <n v="10"/>
    <d v="2017-07-18T00:00:00"/>
    <d v="2017-08-11T00:00:00"/>
    <n v="24"/>
    <s v="SC-56388-2016"/>
    <b v="0"/>
    <b v="1"/>
    <x v="1"/>
  </r>
  <r>
    <s v="PW-39 IO/Inspector A.K. Singh was absent."/>
    <s v="PW-39 IO/Inspector A.K Singh who was under cross-examination sent request for exemption from personal appearance due to arrangement duty on account of Kawariya and Jal Abhishek._x000a_Request was allowed._x000a_Fresh summons were issued to PW-39 Inspector A.K. Singh._x000a_Case was adjourned for P.E_x000a_Accused persons were remanded to J.C till next date."/>
    <n v="10"/>
    <d v="2017-07-21T00:00:00"/>
    <d v="2017-08-04T00:00:00"/>
    <n v="14"/>
    <s v="SC-57748-2016"/>
    <b v="0"/>
    <b v="1"/>
    <x v="1"/>
  </r>
  <r>
    <s v="Counsel for accused Dheeraj was not available."/>
    <s v="Counsel for accused Dheeraj was not present to cross-examine PW-4 Chunni Lal though awaited till 1 p.m. Witness showed his inability to wait after lunch session due to his illness and, hence, the case was adjourned and he was bound down for the next date. Accused persons were remanded to JC till the next date."/>
    <n v="10"/>
    <d v="2017-07-24T00:00:00"/>
    <d v="2017-08-01T00:00:00"/>
    <n v="8"/>
    <s v="SC-58203-2016"/>
    <b v="0"/>
    <b v="1"/>
    <x v="1"/>
  </r>
  <r>
    <s v="No PW was present."/>
    <s v="Verification report qua the factum of death of accused Ravi @ Ajit Chand filed today._x000a_BWs were issued against IO/Inspector M.L Meena, who was absent despite service of summons. Summons were also issued to SHO to verify the factum of death of accused Ravi @ Ajit Chand and file the report as well as death certificate on the next date. Case adjourned for PE."/>
    <n v="10"/>
    <d v="2017-07-25T00:00:00"/>
    <d v="2017-08-17T00:00:00"/>
    <n v="23"/>
    <s v="SC-57198-2016"/>
    <b v="0"/>
    <b v="1"/>
    <x v="1"/>
  </r>
  <r>
    <s v="Adjourned on the request of advocates appearing on behalf of counsel for accused Aarti."/>
    <s v="Case was adjourned for final arguments as the counsel arguing on behalf of accused Aarti Sachdeva was stated to be not available today being busy in some other court. Accused persons were remanded to JC till the next date."/>
    <n v="10"/>
    <d v="2017-07-25T00:00:00"/>
    <d v="2017-08-17T00:00:00"/>
    <n v="23"/>
    <s v="SC-57212-2016"/>
    <b v="1"/>
    <b v="1"/>
    <x v="1"/>
  </r>
  <r>
    <s v="Summoned PW was not present."/>
    <s v="Summons sent to IO Inspector A.K Singh received with request as he was appearing in Hon. High Court, which was allowed. Fresh summons were issued to him for the next date. Case adjourned for PE. Accused persons were remanded to JC."/>
    <n v="10"/>
    <d v="2017-08-04T00:00:00"/>
    <d v="2017-08-25T00:00:00"/>
    <n v="21"/>
    <s v="SC-57748-2016"/>
    <b v="0"/>
    <b v="1"/>
    <x v="1"/>
  </r>
  <r>
    <s v="Ld. counsels for the accused persons were not present."/>
    <s v="Ld counsels for the accused persons did not appear though awaited till 3 p.m._x000a_In the given circumstances, case was adjourned for further final arguments._x000a_Accused persons were remanded to J.C till next date."/>
    <n v="10"/>
    <d v="2017-08-08T00:00:00"/>
    <d v="2017-08-29T00:00:00"/>
    <n v="21"/>
    <s v="SC-57732-2016"/>
    <b v="0"/>
    <b v="1"/>
    <x v="1"/>
  </r>
  <r>
    <s v="Paucity of time."/>
    <s v="Case adjourned for final arguments as one witness was being examined in case titled as State Vs Gopal &amp; Anr and another case tiled as State Vs Sherkhan had been listed for final arguments in after lunch session._x000a_Accused was remanded to JC till 25.08.2017."/>
    <n v="10"/>
    <d v="2017-08-11T00:00:00"/>
    <d v="2017-08-25T00:00:00"/>
    <n v="14"/>
    <s v="SC-56388-2016"/>
    <b v="0"/>
    <b v="1"/>
    <x v="1"/>
  </r>
  <r>
    <s v="Ld. counsel for accused appeared at 3.45 p.m"/>
    <s v="Ld. Amicus Curiae for accused Hari Om moved an application for intimating treatment being given to the accused. Superintendent, Tihar Jail was directed to furnish report regarding treatement of the accused on the next date._x000a_Ld. counsel for the accused appeared at 3.45 p.m. Hence, no time left for hearing arguments on the application under Section 311 Cr.P.C._x000a_Case was adjourned for reply and arguments on the afore-said application._x000a_Accused persons were remanded to J.C till next date."/>
    <n v="10"/>
    <d v="2017-08-18T00:00:00"/>
    <d v="2017-08-24T00:00:00"/>
    <n v="6"/>
    <s v="SC-57672-2016"/>
    <b v="0"/>
    <b v="1"/>
    <x v="1"/>
  </r>
  <r>
    <s v="On request of Ld. Counsels for accused Aarti Sachdeva"/>
    <s v="Ld counsels for accused Aarti Sachdeva made request for adjournment which was considered and allowed._x000a_Case adjourned for final arguments._x000a_Accused persons were remanded to J.C till next date."/>
    <n v="10"/>
    <d v="2017-08-18T00:00:00"/>
    <d v="2017-09-12T00:00:00"/>
    <n v="25"/>
    <s v="SC-57212-2016"/>
    <b v="0"/>
    <b v="1"/>
    <x v="1"/>
  </r>
  <r>
    <s v="No PW was present."/>
    <s v="IO sent written request for exemption from personal appearance on account of arrangement duty due to VVIP route and two procession in Karol Bagh area. Request was allowed._x000a_Fresh summons were issued to the IO for the next date._x000a_Case was adjourned for P.E_x000a_Accused was remanded to J.C till next date."/>
    <n v="10"/>
    <d v="2017-08-23T00:00:00"/>
    <d v="2017-09-20T00:00:00"/>
    <n v="28"/>
    <s v="SC-57256-2016"/>
    <b v="0"/>
    <b v="1"/>
    <x v="1"/>
  </r>
  <r>
    <s v="I.O was absent."/>
    <s v="IO/Inspector A.K. Singh was absent. He was stated to be on causal leave till 31.8.2017._x000a_He was summoned for the next date._x000a_Date already fixed for 29.8.2017 was cancelled._x000a_Case was adjourned for P.E._x000a_Accused persons were remanded to J.C till next date."/>
    <n v="10"/>
    <d v="2017-08-25T00:00:00"/>
    <d v="2017-09-08T00:00:00"/>
    <n v="14"/>
    <s v="SC-57748-2016"/>
    <b v="0"/>
    <b v="1"/>
    <x v="1"/>
  </r>
  <r>
    <s v="No PW was present. PWs sent request for exemption from personal appearance due to duty in security arrangement for Baba Ram Rahim case."/>
    <s v="PW IO/Inspector Sunil Kumar and PW Anand Prakash sent request for exemption from personal appearance on account of heavy security arrangement duty which was considered and allowed._x000a_Both the PWs were summoned for the next date._x000a_Case was adjourned for P.E._x000a_Accused persons were remanded to J.C till next date."/>
    <n v="10"/>
    <d v="2017-08-28T00:00:00"/>
    <d v="2017-09-18T00:00:00"/>
    <n v="21"/>
    <s v="SC-105-2017"/>
    <b v="0"/>
    <b v="1"/>
    <x v="1"/>
  </r>
  <r>
    <s v="On request of Ld. counsel for accused Ravi as he wanted to file written arguments before advancing oral arguments."/>
    <s v="Ld. counsel for accused Ravi @ Rambo sought time to file written arguments which was allowed._x000a_Case adjourned for final arguments._x000a_Accused persons were remanded to J.C till next date."/>
    <n v="10"/>
    <d v="2017-08-29T00:00:00"/>
    <d v="2017-09-20T00:00:00"/>
    <n v="22"/>
    <s v="SC-57732-2016"/>
    <b v="0"/>
    <b v="1"/>
    <x v="1"/>
  </r>
  <r>
    <s v="No DW was present."/>
    <s v="An application for adjournment was moved on behalf of the accused stating that DW Sukhchan Singh is not well. Application was allowed. Matter was adjourned for D.E._x000a_Accused was remanded to J.C till next date."/>
    <n v="10"/>
    <d v="2017-08-30T00:00:00"/>
    <d v="2017-09-20T00:00:00"/>
    <n v="21"/>
    <s v="SC-57015-2016"/>
    <b v="0"/>
    <b v="1"/>
    <x v="1"/>
  </r>
  <r>
    <s v="Counsel for the accused persons was not available being busy in personal matter at Rohini Courts."/>
    <s v="Adjournment was prayed on behalf of the accused persons stating that the main counsel was busy in a personal matter at Rohini court. The request was allowed._x000a_Case was adjourned for final arguments._x000a_Accused Chander Bhan was remanded to J.C till next date."/>
    <n v="10"/>
    <d v="2017-08-30T00:00:00"/>
    <d v="2017-09-18T00:00:00"/>
    <n v="19"/>
    <s v="SC-56482-2016"/>
    <b v="0"/>
    <b v="1"/>
    <x v="1"/>
  </r>
  <r>
    <s v="No PW was present."/>
    <s v="Ct. Sunil and Ct. Parvinder sent written request for exemption from their personal appearance on the ground of their ill-health. The request was allowed._x000a_Case adjourned for P.E._x000a_Accused was remanded to J.C till next date."/>
    <n v="10"/>
    <d v="2017-08-31T00:00:00"/>
    <d v="2017-09-01T00:00:00"/>
    <n v="1"/>
    <s v="SC-243-2017"/>
    <b v="0"/>
    <b v="1"/>
    <x v="1"/>
  </r>
  <r>
    <s v="Counsel for accused persons were not present."/>
    <s v="Adjournment was prayed on behalf of accused Rohit Sharma on the ground that the main counsel was stuck at Rohini courts and was unable to appear even after lunch._x000a_Request was allowed._x000a_None was present for other accused persons._x000a_Case was adjourned for final arguments._x000a_Accused persons were remanded to J.C till next date."/>
    <n v="10"/>
    <d v="2017-08-31T00:00:00"/>
    <d v="2017-09-22T00:00:00"/>
    <n v="22"/>
    <s v="SC-56371-2016"/>
    <b v="0"/>
    <b v="1"/>
    <x v="1"/>
  </r>
  <r>
    <s v="No PW was present."/>
    <s v="Summons sent to IO and PW- SI Praveen Kumar received with requests which were considered and allowed._x000a_Case adjourned for PE for the date already fixed._x000a_Accused was remanded to JC till the next date."/>
    <n v="10"/>
    <d v="2017-09-04T00:00:00"/>
    <d v="2017-09-05T00:00:00"/>
    <n v="1"/>
    <s v="SC-87-2017"/>
    <b v="0"/>
    <b v="1"/>
    <x v="1"/>
  </r>
  <r>
    <s v="One application u/s 311 Cr.P.C was moved today."/>
    <s v="One application u/s 311 Cr.P.C was moved on behalf of the accused persons. Copy supplied._x000a_Case adjourned for reply/arguments on the above-said application._x000a_Accused persons namely, Shashi, Rohit and Ramesh were remanded to JC."/>
    <n v="10"/>
    <d v="2017-09-04T00:00:00"/>
    <d v="2017-09-21T00:00:00"/>
    <n v="17"/>
    <s v="SC-57795-2016"/>
    <b v="0"/>
    <b v="1"/>
    <x v="1"/>
  </r>
  <r>
    <s v="On the submission of Ld. Addl. PP for the state."/>
    <s v="In view of the submission of Ld. Addl. PP for the State, PW- Inspector Subhash Malik was discharged unexamined as he is to be examined after examination of PW-SI Praveen Kumar and PW- HC Ram Chader._x000a_Summons were issued to both PW-SI Praveen Kumar and PW- HC Ram Chader for the next date._x000a_Case adjourned for PE._x000a_Accused was remanded to JC."/>
    <n v="10"/>
    <d v="2017-09-08T00:00:00"/>
    <d v="2017-09-26T00:00:00"/>
    <n v="18"/>
    <s v="SC-87-2017"/>
    <b v="0"/>
    <b v="1"/>
    <x v="1"/>
  </r>
  <r>
    <s v="Paucity of time."/>
    <s v="Bail bond u/s 437 A Cr.P.C in a sum of Rs. 25,000/- with one surety in the like amount furnished on behalf of accused Hari Om were accepted. Since evidence was being recorded in one case and two more cases, one for evidence and other for statement of accused, were pending, the present case was adjourned._x000a_Accused was remanded to JC till the next date."/>
    <n v="10"/>
    <d v="2017-09-15T00:00:00"/>
    <d v="2017-10-10T00:00:00"/>
    <n v="25"/>
    <s v="SC-56388-2016"/>
    <b v="0"/>
    <b v="1"/>
    <x v="1"/>
  </r>
  <r>
    <s v="Main counsel for the accused persons was unable to appear."/>
    <s v="Advocate appearing on behalf of counsel for accused persons sought adjournment stating that main counsel was unable to appear today._x000a_Case adjourned for final arguments._x000a_Accused Chander Bhan was remanded to JC till the next date."/>
    <n v="10"/>
    <d v="2017-09-18T00:00:00"/>
    <d v="2017-10-09T00:00:00"/>
    <n v="21"/>
    <s v="SC-56482-2016"/>
    <b v="0"/>
    <b v="1"/>
    <x v="1"/>
  </r>
  <r>
    <m/>
    <s v="File taken up on bail application moved on behalf of accused Sant Saran. Copy supplied to the State._x000a_Jail Superintendent was directed to furnish report regarding treatment being given to the accused._x000a_Application adjourned for consideration on the next date."/>
    <n v="10"/>
    <d v="2017-09-19T00:00:00"/>
    <d v="2017-09-26T00:00:00"/>
    <n v="7"/>
    <s v="SC-57212-2016"/>
    <b v="0"/>
    <b v="1"/>
    <x v="1"/>
  </r>
  <r>
    <m/>
    <s v="File taken up on production of the accused. A letter was received from Dy. Superintendent, Tihar Jail, stating that accused could not be produced on 13.9.2017 inadvertently. Since production warrant already issued for 25.3.2017, accused was ordered to be produced on the date fixed."/>
    <n v="10"/>
    <d v="2017-09-19T00:00:00"/>
    <m/>
    <n v="-42997"/>
    <s v="SC-162-2017"/>
    <b v="0"/>
    <b v="0"/>
    <x v="0"/>
  </r>
  <r>
    <s v="IO/Inspector Kamal Deep was absent."/>
    <s v="PW IO/Inspector Kamal Deep was absent despite service. He sent request for exemption from personal appearance stating that he is busy in law and order duty. The request was declined being vague._x000a_B/W issued against IO/Inspector Kamal Deep._x000a_Case was adjourned for P.E._x000a_Accused was remanded to J.C till next date."/>
    <n v="10"/>
    <d v="2017-09-20T00:00:00"/>
    <d v="2017-10-25T00:00:00"/>
    <n v="35"/>
    <s v="SC-57256-2016"/>
    <b v="0"/>
    <b v="1"/>
    <x v="1"/>
  </r>
  <r>
    <s v="On the request of advocate appearing on behalf of counsel for accused."/>
    <s v="Advocate appearing on behalf of counsel for accused persons sought adjournment stating that defence witnesses were not present today. Request allowed and case was adjourned for DE._x000a_Accused was remanded to JC."/>
    <n v="10"/>
    <d v="2017-09-20T00:00:00"/>
    <d v="2017-10-10T00:00:00"/>
    <n v="20"/>
    <s v="SC-57015-2016"/>
    <b v="0"/>
    <b v="1"/>
    <x v="1"/>
  </r>
  <r>
    <s v="On the request of counsel for accused persons."/>
    <s v="Counsel for accused sought adjournment for arguing the application u/s 311 Cr.P.C moved on behalf of accused persons, which was allowed._x000a_Accused persons namely. Shashi, Rohit and Ramesh were remanded to JC."/>
    <n v="10"/>
    <d v="2017-09-21T00:00:00"/>
    <d v="2017-09-27T00:00:00"/>
    <n v="6"/>
    <s v="SC-57795-2016"/>
    <b v="0"/>
    <b v="0"/>
    <x v="0"/>
  </r>
  <r>
    <s v="Paucity of time."/>
    <s v="On the request of counsel for accused persons as well as due to paucity of time case adjourned for final arguments._x000a_Accused persons were remanded to JC till the next date."/>
    <n v="10"/>
    <d v="2017-09-22T00:00:00"/>
    <d v="2017-10-26T00:00:00"/>
    <n v="34"/>
    <s v="SC-56371-2016"/>
    <b v="0"/>
    <b v="1"/>
    <x v="1"/>
  </r>
  <r>
    <s v="On request of IO/Inspector Pawan Sharma as sought time to obtained certified copies of CDR before his examination."/>
    <s v="PW IO/Inspector Pawan Sharma submitted that he is to obtain certified copies of CDR in connection with the present case. He requested that he may not be examined till then Ld. Addl. PP for the State also susbmitted that after obtaining the CDR either appropriate application or supplementary chargesheet would be filed.. Request was allowed. I.O was discharged un-examined._x000a_Case adjourned for P.E_x000a_Accused persons were remanded to J.C till next date."/>
    <n v="10"/>
    <d v="2017-09-27T00:00:00"/>
    <d v="2017-10-25T00:00:00"/>
    <n v="28"/>
    <s v="SC-58185-2016"/>
    <b v="0"/>
    <b v="1"/>
    <x v="1"/>
  </r>
  <r>
    <s v="Questions to be put to the accused persons were not prepared."/>
    <s v="Questions to be put to the accused persons for recording their statement under Section 313 Cr.P.C were not ready. Case adjourned for recording statement of accused on the next date._x000a_Accused persons were remanded to J.C till next date."/>
    <n v="10"/>
    <d v="2017-09-27T00:00:00"/>
    <d v="2017-10-30T00:00:00"/>
    <n v="33"/>
    <s v="SC-56486-2016"/>
    <b v="0"/>
    <b v="1"/>
    <x v="1"/>
  </r>
  <r>
    <s v="Advocates were on strike. No PW was present."/>
    <s v="Summons sent to IO as well as PW-ASI Parmender Kumar received with requests which were allowed. Fresh summons were issued to both of them for the next date._x000a_Case adjourned for PE._x000a_Accused persons were remanded to JC."/>
    <n v="10"/>
    <d v="2017-10-11T00:00:00"/>
    <d v="2017-10-30T00:00:00"/>
    <n v="19"/>
    <s v="SC-58205-2016"/>
    <b v="0"/>
    <b v="1"/>
    <x v="1"/>
  </r>
  <r>
    <s v="Advocates were on strike."/>
    <s v="Case adjourned for final arguments._x000a_All the accused persons were remanded to JC till the next date."/>
    <n v="10"/>
    <d v="2017-10-11T00:00:00"/>
    <d v="2017-11-08T00:00:00"/>
    <n v="28"/>
    <s v="SC-57672-2016"/>
    <b v="0"/>
    <b v="1"/>
    <x v="1"/>
  </r>
  <r>
    <s v="Counsel for accused did not appear to argue."/>
    <s v="None appeared on behalf of the accused persons to address arguments_x000a_. Case was adjourned for final arguments._x000a_Accused persons were remanded to J.C till next date."/>
    <n v="10"/>
    <d v="2017-10-11T00:00:00"/>
    <d v="2017-11-02T00:00:00"/>
    <n v="22"/>
    <s v="SC-57732-2016"/>
    <b v="0"/>
    <b v="1"/>
    <x v="1"/>
  </r>
  <r>
    <s v="Questions to be put to the accused persons were not ready."/>
    <s v="Questions to be put to the accused persons for recording their statement under Section 313 Cr.P.C were not prepared._x000a_Case was adjourned for recording statement of accused persons._x000a_Accused persons were remanded to J.C till next date."/>
    <n v="10"/>
    <d v="2017-10-24T00:00:00"/>
    <d v="2017-11-10T00:00:00"/>
    <n v="17"/>
    <s v="SC-57748-2016"/>
    <b v="0"/>
    <b v="1"/>
    <x v="1"/>
  </r>
  <r>
    <s v="Ld. Amicus Curiae for accused was busy in another court."/>
    <s v="IO Inspector Kamal Deep was present for his examination. However, advocate appearing on behalf of Ld. Amicus Curiae requested for adjournment stating that he was busy in another court._x000a_Request was allowed and IO Inspector Kamal Deep was discharged unexamined. He was bound down for the next date._x000a_Case adjourned for PE._x000a_Accused was remanded to JC till the next date."/>
    <n v="10"/>
    <d v="2017-10-25T00:00:00"/>
    <d v="2017-11-08T00:00:00"/>
    <n v="14"/>
    <s v="SC-57256-2016"/>
    <b v="0"/>
    <b v="1"/>
    <x v="1"/>
  </r>
  <r>
    <s v="On request of Ld. Counsel for accused persons as she sought time to go through supplementary charge-sheet."/>
    <s v="Supplementary charge-sheet was filed by the I.O. Copy of the same supplied to Ld. Counsel for the accused persons who sought time to go through the same._x000a_Case was adjourned for P.E._x000a_Accused persons were remanded to J.C till next date."/>
    <n v="10"/>
    <d v="2017-10-25T00:00:00"/>
    <d v="2017-11-01T00:00:00"/>
    <n v="7"/>
    <s v="SC-58185-2016"/>
    <b v="0"/>
    <b v="1"/>
    <x v="1"/>
  </r>
  <r>
    <s v="Case was adjourned for arguments on charge."/>
    <s v="Vakaltnama on behalf of the accused persons filed._x000a_Case was adjourned for arguments on point of charge._x000a_Accused persons were remanded to J.C till next date."/>
    <n v="10"/>
    <d v="2017-10-27T00:00:00"/>
    <d v="2017-11-08T00:00:00"/>
    <n v="12"/>
    <s v="SC-623-2017"/>
    <b v="1"/>
    <b v="1"/>
    <x v="1"/>
  </r>
  <r>
    <s v="Case was adjourned for arguments on charge."/>
    <s v="Vakaltnama on behalf of the accused was filed._x000a_Accused was remanded to J.C till next date."/>
    <n v="10"/>
    <d v="2017-10-27T00:00:00"/>
    <d v="2017-11-15T00:00:00"/>
    <n v="19"/>
    <s v="SC-58170-2016"/>
    <b v="1"/>
    <b v="0"/>
    <x v="1"/>
  </r>
  <r>
    <s v="On request of accused persons as they had engaged new counsel who was not present."/>
    <s v="PW ASI Parminder Kumar was present However, request for adjournment was made on behalf of accused persons as they had engaged a new advocate who needs time to go through the file and cross-examine the witnesses on the next date. It was submitted that the Vakaltnama would be filed after lunch. Request was allowed._x000a_PW ASI Parminder Kumar was discharged unexamined and bound-down for the next date._x000a_PW IO Inspector Darshan Singh sent request for exemption from personal appearance which was considered and allowed._x000a_One application for production of the accused through video-conference was moved on behalf of lock up incharge, THC._x000a_Arguments on the said application were heard and the same was dismissed._x000a_Case was adjourned for P.E._x000a_Accused persons were remanded to J.C till next date."/>
    <n v="10"/>
    <d v="2017-10-30T00:00:00"/>
    <d v="2017-11-03T00:00:00"/>
    <n v="4"/>
    <s v="SC-58205-2016"/>
    <b v="0"/>
    <b v="1"/>
    <x v="1"/>
  </r>
  <r>
    <s v="Ld. counsel for accused persons could not appear due to his ill-health."/>
    <s v="Adjournment prayed on behalf of accused persons stating that the main counsel was down with fever. Request was allowed._x000a_Case was adjourned for recording of statement of accused persons._x000a_Accused persons were remanded to J.C till next date."/>
    <n v="10"/>
    <d v="2017-10-30T00:00:00"/>
    <d v="2017-11-07T00:00:00"/>
    <n v="8"/>
    <s v="SC-56486-2016"/>
    <b v="0"/>
    <b v="1"/>
    <x v="1"/>
  </r>
  <r>
    <s v="No PW was present."/>
    <s v="IO sought some more time for filing the supplementary charge-sheet._x000a_BWs were issued against PW-6, who was bound down for today on the last date of hearing and was absent._x000a_Two more PWs were summoned for the next date._x000a_Case adjourned for PE._x000a_Both the accused persons were remanded to JC till the next date."/>
    <n v="10"/>
    <d v="2017-10-31T00:00:00"/>
    <d v="2017-11-22T00:00:00"/>
    <n v="22"/>
    <s v="SC-161-2017"/>
    <b v="0"/>
    <b v="1"/>
    <x v="1"/>
  </r>
  <r>
    <s v="Accused persons not produced from J.C."/>
    <s v="Both the accused persons were not produced from the judicial custody._x000a_Production warrants of both the accused persons issued for the next."/>
    <n v="10"/>
    <d v="2017-10-31T00:00:00"/>
    <d v="2017-11-07T00:00:00"/>
    <n v="7"/>
    <s v="SC-601-2017"/>
    <b v="0"/>
    <b v="0"/>
    <x v="0"/>
  </r>
  <r>
    <s v="On request of Ld. Counsel for the accused persons."/>
    <s v="PW I.O Pawan Kumar was discharged un- examined as Ld. Counsel for the accused persons wanted to cross-examine witnesses cited in the supplementary charge-sheet first._x000a_Case was adjourned for P.E._x000a_Accused persons were remanded to J.C till next date."/>
    <n v="10"/>
    <d v="2017-11-01T00:00:00"/>
    <d v="2017-11-15T00:00:00"/>
    <n v="14"/>
    <s v="SC-58185-2016"/>
    <b v="0"/>
    <b v="1"/>
    <x v="1"/>
  </r>
  <r>
    <s v="Counsel for accused Ravi was not present."/>
    <s v="Adjournment was prayed on behalf of accused Ravi as his counsel was not available._x000a_Case was adjourned for final arguments._x000a_Accused persons were remanded to J.C till next date."/>
    <n v="10"/>
    <d v="2017-11-02T00:00:00"/>
    <d v="2017-11-28T00:00:00"/>
    <n v="26"/>
    <s v="SC-57732-2016"/>
    <b v="0"/>
    <b v="1"/>
    <x v="1"/>
  </r>
  <r>
    <s v="No PW was present."/>
    <s v="PW ASI Parminder who was bound-down for today sent request for exemption from, personal appearance on medical ground which was considered and allowed._x000a_IO Inspector Subhash Malik also sent written request for exemption from personal appearance which was allowed. Both the PWs were re-summoned for the next date._x000a_Case was adjourned for P.E._x000a_Accused persons were remanded to J.C till next date."/>
    <n v="10"/>
    <d v="2017-11-03T00:00:00"/>
    <d v="2017-11-10T00:00:00"/>
    <n v="7"/>
    <s v="SC-58205-2016"/>
    <b v="0"/>
    <b v="1"/>
    <x v="1"/>
  </r>
  <r>
    <s v="IO of the case was summoned for the next date."/>
    <s v="Vakalatnamas filed on behalf of accused persons._x000a_Case adjourned for arguments on charge._x000a_IO of the case was summoned for the next date._x000a_Accused persons were remanded to JC."/>
    <n v="10"/>
    <d v="2017-11-03T00:00:00"/>
    <d v="2017-11-08T00:00:00"/>
    <n v="5"/>
    <s v="SC-640-2017"/>
    <b v="0"/>
    <b v="1"/>
    <x v="1"/>
  </r>
  <r>
    <s v="Paucity of time."/>
    <s v="Case adjourned for final arguments as evidence in case titled as State V. Durga was being recorded, which was to be continued after lunch and counsels for accused persons showed their inability to appear in after lunch session._x000a_Accused Harender Passi, Hari Pal Singh and Sugreev Paswan were remanded to JC till the next date."/>
    <n v="10"/>
    <d v="2017-11-06T00:00:00"/>
    <d v="2017-11-22T00:00:00"/>
    <n v="16"/>
    <s v="SC-56107-2016"/>
    <b v="0"/>
    <b v="1"/>
    <x v="1"/>
  </r>
  <r>
    <s v="On the request of Ld. Counsel for accused persons to address argument."/>
    <s v="Vakalatnamas filed on behalf of accused persons._x000a_Counsel for both the accused persons sought adjournment for arguments on charge which was allowed._x000a_Case adjourned for arguments on charge._x000a_Both the accused persons are remanded to JC till the next date."/>
    <n v="10"/>
    <d v="2017-11-07T00:00:00"/>
    <d v="2017-11-10T00:00:00"/>
    <n v="3"/>
    <s v="SC-601-2017"/>
    <b v="0"/>
    <b v="1"/>
    <x v="1"/>
  </r>
  <r>
    <s v="Counsels for accused persons were not present."/>
    <s v="None turned up on behalf of accused persons, hence, the case was adjourned for arguments on charge."/>
    <n v="10"/>
    <d v="2017-11-08T00:00:00"/>
    <d v="2017-11-16T00:00:00"/>
    <n v="8"/>
    <s v="SC-592-2017"/>
    <b v="0"/>
    <b v="1"/>
    <x v="1"/>
  </r>
  <r>
    <s v="I.O sought time to file supplementary charge-sheet"/>
    <s v="I.O Inspector Suresh Kumar sought time to file supplementary charge-sheet in respect of remaining three accused persons. Time was granted._x000a_Case was adjourned for arguments on charge._x000a_Accused persons namely Deepak and Jagbir were remanded to J.C till next date."/>
    <n v="10"/>
    <d v="2017-11-08T00:00:00"/>
    <d v="2017-11-27T00:00:00"/>
    <n v="19"/>
    <s v="SC-640-2017"/>
    <b v="0"/>
    <b v="1"/>
    <x v="1"/>
  </r>
  <r>
    <s v="No PW was present."/>
    <s v="PW IO Kamal Deep was bound down. However, he sent written request for exemption from personal appearance as he was on security arrangement duty on account of the visit of the King and Queen of Beligum. The request was allowed._x000a_Fresh summons were issued to PW IO Inspector Kamal Deep for the next date."/>
    <n v="10"/>
    <d v="2017-11-08T00:00:00"/>
    <d v="2017-11-22T00:00:00"/>
    <n v="14"/>
    <s v="SC-57256-2016"/>
    <b v="0"/>
    <b v="0"/>
    <x v="0"/>
  </r>
  <r>
    <s v="Paucity of time."/>
    <s v="No time left for passing the order._x000a_Case adjourned for order on application under Section 311 Cr.P.C moved on behalf of the accused persons._x000a_Accused persons except accused Amit who was on bail, were remanded to J.C till next date."/>
    <n v="5"/>
    <d v="2017-11-10T00:00:00"/>
    <d v="2017-11-18T00:00:00"/>
    <n v="8"/>
    <s v="SC-57795-2016"/>
    <b v="0"/>
    <b v="1"/>
    <x v="1"/>
  </r>
  <r>
    <s v="No PW was present."/>
    <s v="PW Ct. Sandeep Kumar sent request for exemption from personal appearance on the ground that he was out of station. Exemption was considered and allowed._x000a_PW Ct. Dhirender Singh was absent despite service of summons. B/W issued against him_x000a_Fresh summos issued to PW Ct. Sandeep._x000a_Case adjourned for P.E._x000a_Accused was remanded to J.C till next date."/>
    <n v="10"/>
    <d v="2017-11-13T00:00:00"/>
    <d v="2017-11-23T00:00:00"/>
    <n v="10"/>
    <s v="Cr Case-2-2017"/>
    <b v="0"/>
    <b v="1"/>
    <x v="1"/>
  </r>
  <r>
    <s v="No PW was present."/>
    <s v="PW IO Inspector Sunil Kumar sent written request for exemption from personal appearance which was considered and allowed._x000a_Fresh summons were issued to PW IO Inspector Sunil Kumar._x000a_Case was adjourned for P.E._x000a_Accused persons were remanded to J.C till next date."/>
    <n v="10"/>
    <d v="2017-11-14T00:00:00"/>
    <d v="2017-11-27T00:00:00"/>
    <n v="13"/>
    <s v="SC-58170-2016"/>
    <b v="0"/>
    <b v="1"/>
    <x v="1"/>
  </r>
  <r>
    <s v="Accused was not produced."/>
    <s v="Production warrant of the accused was issued for the date already fixed._x000a_On request of Addl. P.P for the State, I.O was also summoned._x000a_Case was adjourned for arguments on charge._x000a_Accused was remanded to J.C till next date."/>
    <n v="10"/>
    <d v="2017-11-16T00:00:00"/>
    <d v="2017-11-20T00:00:00"/>
    <n v="4"/>
    <s v="SC-599-2017"/>
    <b v="0"/>
    <b v="1"/>
    <x v="1"/>
  </r>
  <r>
    <s v="IO was absent."/>
    <s v="IO sent written request for exemption from personal appearance stating that he had to appear before the Hon'ble High Court. The request was allowed._x000a_PW ASI Sushil Kumar was present who was discharged unexamined on the request of Ld. Addl. P.P for the State as she needed the assistance of the I.O with regard to the case property_x000a_Fresh summons were issued to the I.O for the next date._x000a_Case was adjourned for P.E_x000a_Accused was remanded to J.C till next date."/>
    <n v="10"/>
    <d v="2017-11-17T00:00:00"/>
    <d v="2017-11-23T00:00:00"/>
    <n v="6"/>
    <s v="SC-58061-2016"/>
    <b v="0"/>
    <b v="1"/>
    <x v="1"/>
  </r>
  <r>
    <s v="No PW was present today."/>
    <s v="Summons sent to PW- SI Parveen Kumar received with request which was allowed._x000a_Fresh summons were issued to PW-SI Parveen Kumar for the next date._x000a_Case adjourned for PE._x000a_Accused was remanded to JC till the next date."/>
    <n v="10"/>
    <d v="2017-11-20T00:00:00"/>
    <d v="2017-12-05T00:00:00"/>
    <n v="15"/>
    <s v="SC-87-2017"/>
    <b v="0"/>
    <b v="1"/>
    <x v="1"/>
  </r>
  <r>
    <s v="Main counsels for accused persons Vikram and Shubham were not present."/>
    <s v="Summons sent to IO received with request which was allowed._x000a_PW-Robin was discharged unexamined as counsel for accused Shubham was not available today._x000a_PW-Kamla Devi was also discharged un-examined as main counsels for accused persons Vikram and Shubham were not available today. Both were bound-down for the next date._x000a_Case adjourned for PE._x000a_Accused persons were remanded to JC till the next date."/>
    <n v="10"/>
    <d v="2017-11-20T00:00:00"/>
    <d v="2017-12-04T00:00:00"/>
    <n v="14"/>
    <s v="SC-208-2017"/>
    <b v="0"/>
    <b v="1"/>
    <x v="1"/>
  </r>
  <r>
    <s v="Ld. PO was on half day leave in pre-lunch session and counsel for accused showed his inability to appear in after lunch session."/>
    <s v="Case adjourned for final arguments._x000a_Accused was remanded to JC till the next date."/>
    <n v="10"/>
    <d v="2017-11-20T00:00:00"/>
    <d v="2017-12-13T00:00:00"/>
    <n v="23"/>
    <s v="SC-56388-2016"/>
    <b v="0"/>
    <b v="1"/>
    <x v="1"/>
  </r>
  <r>
    <s v="Case adjourned for arguments on charge."/>
    <s v="One application for bail under Section 439 Cr.P.C moved on behalf of accused Pramod Gujjar was allowed and he was admitted to bail till the next date of hearing_x000a_On request of Ld. Addl. PP for the State, IO was summoned for the next date._x000a_Case adjournment for arguments on charge._x000a_Accused persons namely, Net Ram, Ajay Kumar Yadav and Rakesh Rawat were remanded to JC."/>
    <n v="10"/>
    <d v="2017-11-20T00:00:00"/>
    <d v="2017-11-30T00:00:00"/>
    <n v="10"/>
    <s v="SC-684-2017"/>
    <b v="1"/>
    <b v="0"/>
    <x v="1"/>
  </r>
  <r>
    <s v="On the request of son of the accused."/>
    <s v="Son of the accused requests for adjournment stating that both counsel for accused as well as the defence witness were not available today, case was adjourned._x000a_Accused was remanded to JC."/>
    <n v="10"/>
    <d v="2017-11-21T00:00:00"/>
    <d v="2017-12-01T00:00:00"/>
    <n v="10"/>
    <s v="SC-57015-2016"/>
    <b v="0"/>
    <b v="1"/>
    <x v="1"/>
  </r>
  <r>
    <s v="On the request of Ld. Amicus Curiae for accused persons."/>
    <s v="Summons sent to IO received with request which was considered._x000a_Copy of chargesheet and entire set of documents supplied to the Ld. Amicus Curiae for accused by the State._x000a_Ld. Amicus Curiae sought time to go through the case file for arguments on charge, which was allowed._x000a_Case adjourned for arguments on charge._x000a_Accused persons were remanded to JC till the next date."/>
    <n v="10"/>
    <d v="2017-11-23T00:00:00"/>
    <d v="2017-12-04T00:00:00"/>
    <n v="11"/>
    <s v="SC-615-2017"/>
    <b v="0"/>
    <b v="1"/>
    <x v="1"/>
  </r>
  <r>
    <s v="IO was not present for furnishing the clarifications regarding the case property."/>
    <s v="Summons sent to IO received with request which was allowed._x000a_Fresh summons were issued to IO for seeking clarification regarding the case property._x000a_Case adjourned for PE._x000a_Accused was remanded to JC till the next date."/>
    <n v="10"/>
    <d v="2017-11-23T00:00:00"/>
    <d v="2017-12-01T00:00:00"/>
    <n v="8"/>
    <s v="SC-58061-2016"/>
    <b v="0"/>
    <b v="1"/>
    <x v="1"/>
  </r>
  <r>
    <s v="Counsel for all the accused persons were not available."/>
    <s v="Case adjourned for final arguments._x000a_All the accused persons were remanded to JC till the next date."/>
    <n v="10"/>
    <d v="2017-11-23T00:00:00"/>
    <d v="2017-12-14T00:00:00"/>
    <n v="21"/>
    <s v="SC-56371-2016"/>
    <b v="0"/>
    <b v="1"/>
    <x v="1"/>
  </r>
  <r>
    <s v="No PW was present."/>
    <s v="Summons sent to PW-SI Braham Prakash received served. However, he was not present._x000a_IO was also absent._x000a_BWs were issued against PW-SI Braham Prakash and IO for the next date._x000a_Case adjourned for PE._x000a_Both the accused persons were remanded to JC till the next date."/>
    <n v="10"/>
    <d v="2017-11-24T00:00:00"/>
    <d v="2017-12-08T00:00:00"/>
    <n v="14"/>
    <s v="SC-58205-2016"/>
    <b v="0"/>
    <b v="1"/>
    <x v="1"/>
  </r>
  <r>
    <s v="PW IO/Inspector Sunil Kumar was absent."/>
    <s v="Summons sent to PW IO Inspector Sunil Kumar received with report that he is on leave. Fresh summons were issued to the said witness._x000a_Case was adjourned for P.E_x000a_Accused persons were remanded to J.C till next date."/>
    <n v="10"/>
    <d v="2017-11-27T00:00:00"/>
    <d v="2017-12-07T00:00:00"/>
    <n v="10"/>
    <s v="SC-58170-2016"/>
    <b v="0"/>
    <b v="1"/>
    <x v="1"/>
  </r>
  <r>
    <s v="Ld. counsel for accused Sant Saran Nehra was not present."/>
    <s v="Adjournment was prayed on behalf of accused Sant Saran Nehra stating that the main counsel was busy in Saket Court._x000a_Counsels for other accused persons were also not present._x000a_Case was adjourned for final arguments._x000a_Accused persons were remanded to J.C till next date."/>
    <n v="10"/>
    <d v="2017-11-27T00:00:00"/>
    <d v="2017-12-19T00:00:00"/>
    <n v="22"/>
    <s v="SC-57212-2016"/>
    <b v="0"/>
    <b v="1"/>
    <x v="1"/>
  </r>
  <r>
    <s v="Ld. counsel for accused Ravi @ Rambo could not advance arguments."/>
    <s v="Ld counsel for accused Ravi @ Rambo sought time to argue the matter as he was not prepared for the same. Request was allowed._x000a_Case was adjourned for further final arguments._x000a_Accused persons were remanded to J.C till next date."/>
    <n v="10"/>
    <d v="2017-11-28T00:00:00"/>
    <d v="2017-12-11T00:00:00"/>
    <n v="13"/>
    <s v="SC-57732-2016"/>
    <b v="0"/>
    <b v="1"/>
    <x v="1"/>
  </r>
  <r>
    <s v="Ld. counsel for accused persons was not present."/>
    <s v="None appeared on behalf of accused persons though awaited till 1 p.m_x000a_PW Ct. Deepak and PW Rashish Ahmed were discharged unexamined._x000a_Case adjourned for P.E_x000a_Accused persons were remanded to J.C till next date."/>
    <n v="10"/>
    <d v="2017-11-30T00:00:00"/>
    <d v="2017-12-11T00:00:00"/>
    <n v="11"/>
    <s v="SC-592-2017"/>
    <b v="0"/>
    <b v="1"/>
    <x v="1"/>
  </r>
  <r>
    <s v="Paucity of time."/>
    <s v="Two cases titled State v. Ashok Kumar and State v. Gurdit Singh listed for passing judgment, no time was left to hear arguments in the case._x000a_Case was adjourned for final arguments._x000a_Accused persons were remanded to J.C till next date."/>
    <n v="10"/>
    <d v="2017-11-30T00:00:00"/>
    <d v="2017-12-20T00:00:00"/>
    <n v="20"/>
    <s v="SC-57672-2016"/>
    <b v="0"/>
    <b v="1"/>
    <x v="1"/>
  </r>
  <r>
    <s v="Counsel for two accused persons were not present."/>
    <s v="Vakaltnama on behalf of accused Sharif Khan and Saif Khan filed._x000a_Counsels for two accused persons were not present._x000a_On request of Ld. Addl. P.P IO was summoned for the next date._x000a_Case was adjourned for arguments on charge on 11-12-2017._x000a_Accused persons were remanded to J.C till next date."/>
    <n v="10"/>
    <d v="2017-11-30T00:00:00"/>
    <d v="2017-12-11T00:00:00"/>
    <n v="11"/>
    <s v="SC-702-2017"/>
    <b v="0"/>
    <b v="1"/>
    <x v="1"/>
  </r>
  <r>
    <s v="Ld. counsel for all the accused persons were not present."/>
    <s v="Accused Abid and Salim submitted that they had engaged private counsel who were unable to appear._x000a__x000a_On request of Ld. Addl. P.P IO was summoned for the next date._x000a_Case was adjourned for arguments on charge on 11-12-2017._x000a_Accused persons were remanded to J.C till next date."/>
    <n v="10"/>
    <d v="2017-11-30T00:00:00"/>
    <d v="2017-12-08T00:00:00"/>
    <n v="8"/>
    <s v="SC-703-2017"/>
    <b v="0"/>
    <b v="1"/>
    <x v="1"/>
  </r>
  <r>
    <s v="No DW was present."/>
    <s v="Adjournment was prayed on behalf of the accused as counsel for the accused was busy in Hon'ble High Court. No DW was present._x000a_Last and final opportunity given._x000a_Case adjourned for D.E._x000a_Accused was remanded to J.C till next date."/>
    <n v="10"/>
    <d v="2017-12-01T00:00:00"/>
    <d v="2017-12-07T00:00:00"/>
    <n v="6"/>
    <s v="SC-57015-2016"/>
    <b v="0"/>
    <b v="1"/>
    <x v="1"/>
  </r>
  <r>
    <s v="In view of the submission of IO."/>
    <s v="In view of the submission of IO that supplementary charge-sheet in respect of accused Promila and the FSL result was to be filed today, case adjourned for order on charge._x000a_Both the accused persons were remanded to JC till the next date."/>
    <n v="10"/>
    <d v="2017-12-04T00:00:00"/>
    <d v="2017-12-13T00:00:00"/>
    <n v="9"/>
    <s v="SC-640-2017"/>
    <b v="0"/>
    <b v="1"/>
    <x v="1"/>
  </r>
  <r>
    <s v="IO summoned for today was not present."/>
    <s v="Summons sent to IO Inspector Kamal Deep received with request which was considered._x000a_He was summoned again for the next date._x000a_Accused was remanded to JC till the next date."/>
    <n v="10"/>
    <d v="2017-12-06T00:00:00"/>
    <d v="2017-01-05T00:00:00"/>
    <n v="-335"/>
    <s v="SC-57256-2016"/>
    <b v="0"/>
    <b v="0"/>
    <x v="0"/>
  </r>
  <r>
    <s v="I.O was absent."/>
    <s v="PW I.O/Inspector Sunil Kumar was not present as he was stated to be on medical rest for two days._x000a_Case was adjourned for P.E._x000a_Fresh summon was issued to the I.O._x000a_Accused persons were remanded to J.C till next date."/>
    <n v="10"/>
    <d v="2017-12-07T00:00:00"/>
    <d v="2017-12-19T00:00:00"/>
    <n v="12"/>
    <s v="SC-58170-2016"/>
    <b v="0"/>
    <b v="1"/>
    <x v="1"/>
  </r>
  <r>
    <s v="Ld. Addl. PP for the State was on leave."/>
    <s v="Part arguments on charge heard. As Ld. Addl. PP for the State was on leave, case adjourned for further arguments on charge._x000a_On request of IO, letter of request was ordered to be sent to the Director FSL Rohini to prepare the FSL result of present case on priority basis._x000a_Accused persons were remanded to JC till the next date."/>
    <n v="10"/>
    <d v="2017-12-08T00:00:00"/>
    <d v="2017-12-22T00:00:00"/>
    <n v="14"/>
    <s v="SC-703-2017"/>
    <b v="0"/>
    <b v="1"/>
    <x v="1"/>
  </r>
  <r>
    <s v="Ld. Addl. PP for the State was on leave."/>
    <s v="Ld. Addl. PP for the State was on leave today, hence, case adjourned for final arguments._x000a_Accused Hari Pal was directed to furnish bail bond u/s 437 -A Cr.P.C on the next date._x000a_Case adjourned for arguments._x000a_Accused Harender Passi, Hari Pal Singh and Sugreev Paswan were remanded to JC till the next date."/>
    <n v="10"/>
    <d v="2017-12-08T00:00:00"/>
    <d v="2018-01-08T00:00:00"/>
    <n v="31"/>
    <s v="SC-56107-2016"/>
    <b v="0"/>
    <b v="1"/>
    <x v="1"/>
  </r>
  <r>
    <s v="Ld. counsel for the accused persons was not present."/>
    <s v="PW Rahish Ahmed and Ct. Deepak were present who were discharged unexamined as the main counsel for the accused was stated to have gone to Punjab on account of demise of his relative._x000a_Case was adjourned for P.E._x000a_Accused persons were remanded to J.C till next date."/>
    <n v="10"/>
    <d v="2017-12-11T00:00:00"/>
    <d v="2018-01-02T00:00:00"/>
    <n v="22"/>
    <s v="SC-592-2017"/>
    <b v="0"/>
    <b v="1"/>
    <x v="1"/>
  </r>
  <r>
    <s v="Paucity of Time."/>
    <s v="As Ld. P.O had to go to the Hon'ble High Court for interaction with Hon'ble Committee, order could not be passed."/>
    <n v="10"/>
    <d v="2017-12-11T00:00:00"/>
    <d v="2017-12-22T00:00:00"/>
    <n v="11"/>
    <s v="SC-57482-2016"/>
    <b v="0"/>
    <b v="0"/>
    <x v="0"/>
  </r>
  <r>
    <s v="Ld counsel for accused Ravi @ Rambo was not present."/>
    <s v="Ld. counsel for accused Ravi @ Rambo did not turn up though awaited till 1 p.m. Last and final opportunity was granted to argue the matter._x000a_Case adjourned for final arguments._x000a_Accused persons were remanded to J.C till next date."/>
    <n v="5"/>
    <d v="2017-12-11T00:00:00"/>
    <d v="2018-01-04T00:00:00"/>
    <n v="24"/>
    <s v="SC-57732-2016"/>
    <b v="0"/>
    <b v="1"/>
    <x v="1"/>
  </r>
  <r>
    <s v="Ld. Presiding officer was on leave."/>
    <s v="Case adjourned for further arguments on charge._x000a_Accused persons Net Ram, Ajay Kumar Yadav and Rakesh Rawat were remanded to JC till the next date."/>
    <n v="5"/>
    <d v="2017-12-12T00:00:00"/>
    <d v="2017-12-21T00:00:00"/>
    <n v="9"/>
    <s v="SC-684-2017"/>
    <b v="0"/>
    <b v="1"/>
    <x v="1"/>
  </r>
  <r>
    <s v="Ld. Presiding officer was on leave."/>
    <s v="PW-ASI Sudarshan was discharged unexamined. He was summoned again for the next date._x000a_Case adjourned for PE._x000a_Both the accused persons were remanded to JC till the next date."/>
    <n v="5"/>
    <d v="2017-12-12T00:00:00"/>
    <d v="2018-01-08T00:00:00"/>
    <n v="27"/>
    <s v="SC-57959-2016"/>
    <b v="0"/>
    <b v="1"/>
    <x v="1"/>
  </r>
  <r>
    <s v="Ld. Presiding officer was on leave."/>
    <s v="PW-IO/Inspector Devender Singh was discharged unexamined. He was summoned again for the next date._x000a_Case adjourned for PE._x000a_Accused was remanded to JC till the next date."/>
    <n v="5"/>
    <d v="2017-12-12T00:00:00"/>
    <d v="2017-12-22T00:00:00"/>
    <n v="10"/>
    <s v="SC-162-2017"/>
    <b v="0"/>
    <b v="1"/>
    <x v="1"/>
  </r>
  <r>
    <s v="Ld. Presiding officer was on leave."/>
    <s v="PW-Sheela was discharged unexamined. Exemption on behalf of PW-Banwari Lal was allowed. Both were summoned again for the next date._x000a_Case adjourned for PE._x000a_Accused was remanded to JC till the next date."/>
    <n v="5"/>
    <d v="2017-12-12T00:00:00"/>
    <d v="2018-01-03T00:00:00"/>
    <n v="22"/>
    <s v="SC-670-2017"/>
    <b v="0"/>
    <b v="1"/>
    <x v="1"/>
  </r>
  <r>
    <s v="Ld. Presiding officer was on leave."/>
    <s v="Case adjourned for final arguments._x000a_Accused Chander Bhan was remanded to JC till the next date."/>
    <n v="5"/>
    <d v="2017-12-12T00:00:00"/>
    <d v="2018-01-05T00:00:00"/>
    <n v="24"/>
    <s v="SC-56482-2016"/>
    <b v="0"/>
    <b v="1"/>
    <x v="1"/>
  </r>
  <r>
    <s v="Paucity of time"/>
    <s v="Since evidence of one witness in case titled State V. Nasir etc was being recorded which was likely continue even after lunch, arguments could not be heard in the present case_x000a_Case adjourned for final arguments._x000a_Accused was remanded to J.C till next date."/>
    <n v="10"/>
    <d v="2017-12-13T00:00:00"/>
    <d v="2018-01-09T00:00:00"/>
    <n v="27"/>
    <s v="SC-56388-2016"/>
    <b v="0"/>
    <b v="1"/>
    <x v="1"/>
  </r>
  <r>
    <s v="Accused has not engaged any counsel."/>
    <s v="Accused submitted that he needs time engage a private counsel._x000a_Case was adjourned for arguments on charge._x000a_Accused remanded to J.C till next date."/>
    <n v="10"/>
    <d v="2017-12-13T00:00:00"/>
    <d v="2017-12-22T00:00:00"/>
    <n v="9"/>
    <s v="SC-722-2017"/>
    <b v="0"/>
    <b v="1"/>
    <x v="1"/>
  </r>
  <r>
    <s v="Ld. counsels for accused Rohit Sharma and Sandeep were not present."/>
    <s v="It was submitted by Ld. Counsel for Vikrant that they have already concluded their arguments. As per record, arguments on behalf of accused Rohit Sharma were to be advanced. None appeared on behalf of accused Rohit Sharma._x000a_Last and final opportunity given to accused Rohit Sharma for addressing the arguments._x000a_Case was adjourned for final arguments._x000a_Accused persons were remanded to J.C till next date."/>
    <n v="10"/>
    <d v="2017-12-14T00:00:00"/>
    <d v="2018-01-11T00:00:00"/>
    <n v="28"/>
    <s v="SC-56371-2016"/>
    <b v="0"/>
    <b v="1"/>
    <x v="1"/>
  </r>
  <r>
    <s v="Ld. P.O was on leave"/>
    <s v="Matter was put up before the Ld. Link ASJ._x000a_PW-12 Manmeet Singh and PW Sukhvinder Singh were discharged un-examined. Both the PWs were bound down for the next date._x000a_Case adjourned for P.E_x000a_Accused Shamsher Singh was remanded to J.C till next date."/>
    <n v="5"/>
    <d v="2017-12-15T00:00:00"/>
    <d v="2018-01-15T00:00:00"/>
    <n v="31"/>
    <s v="SC-32-2017"/>
    <b v="0"/>
    <b v="1"/>
    <x v="1"/>
  </r>
  <r>
    <s v="Ld. P.O was on leave"/>
    <s v="Matter was put up before the Ld. Link ASJ._x000a_PW ASI Hawa Singh was discharged un-examined. Fresh summons issued to PW ASI Hawa Signh and IO for the next date._x000a_Case adjourned for P.E_x000a_Accused was remanded to J.C till next date."/>
    <n v="5"/>
    <d v="2017-12-15T00:00:00"/>
    <d v="2018-01-11T00:00:00"/>
    <n v="27"/>
    <s v="SC-243-2017"/>
    <b v="0"/>
    <b v="1"/>
    <x v="1"/>
  </r>
  <r>
    <s v="Ld. P.O was on leave"/>
    <s v="Matter was put up before the Ld. Link ASJ._x000a_DW Satish Sharma and DW Ravinder Sharma were discharged unexamined._x000a_Case adjourned for DE._x000a_Accused persons were remanded to J.C till next date."/>
    <n v="5"/>
    <d v="2017-12-15T00:00:00"/>
    <d v="2018-01-02T00:00:00"/>
    <n v="18"/>
    <s v="SC-57748-2016"/>
    <b v="0"/>
    <b v="1"/>
    <x v="1"/>
  </r>
  <r>
    <s v="PW I.O Inspector Sunil Kumar was absent."/>
    <s v="PW IO Inspector Sunil Kumar was absent as he was stated to be on medical leave. Only I.O remained to be examined, case was adjourned._x000a_Fresh summon was issued to the I.O Inspector Sunil Kumar for the next date._x000a_Case was adjourned for P.E_x000a_Accused persons were remanded to J.C till next date."/>
    <n v="3"/>
    <d v="2017-12-19T00:00:00"/>
    <d v="2018-01-16T00:00:00"/>
    <n v="28"/>
    <s v="SC-58170-2016"/>
    <b v="0"/>
    <b v="1"/>
    <x v="1"/>
  </r>
  <r>
    <s v="Counsel for accused Sant Saran Nehra was not present."/>
    <s v="Adjournment was prayed on behalf of accused Sant Saran Nehra stating that the main counsel was busy in Dwarka Courts. Counsels for other two accused persons were not present._x000a_Case was adjourned for final argument._x000a_Accused persons were remanded to J.C till next date."/>
    <n v="1"/>
    <d v="2017-12-19T00:00:00"/>
    <d v="2018-01-18T00:00:00"/>
    <n v="30"/>
    <s v="SC-57212-2016"/>
    <b v="0"/>
    <b v="1"/>
    <x v="1"/>
  </r>
  <r>
    <s v="Ld. P.O was on leave"/>
    <s v="IO Inspector Suresh Kumar sent request for exemption from personal appearance which was considered and allowed. Fresh summon was issued to him._x000a_Case was adjourned for order on charge on 8.1.2018._x000a_Accused persons were remanded to J.C till next date."/>
    <n v="5"/>
    <d v="2017-12-19T00:00:00"/>
    <d v="2018-01-08T00:00:00"/>
    <n v="20"/>
    <s v="SC-640-2017"/>
    <b v="0"/>
    <b v="1"/>
    <x v="1"/>
  </r>
  <r>
    <s v="Ld. P.O was on leave"/>
    <s v="PW Ct Ajay Kumar and SI Karan Pal Singh sent request for exemption which was considered and allowed. Fresh summons were issued to them for next date._x000a_IO was also summoned for the next date._x000a_Case was adjourned for P.E._x000a_Accused was remanded to J.C till next date."/>
    <n v="5"/>
    <d v="2017-12-19T00:00:00"/>
    <d v="2018-01-15T00:00:00"/>
    <n v="27"/>
    <s v="SC-58186-2016"/>
    <b v="0"/>
    <b v="1"/>
    <x v="1"/>
  </r>
  <r>
    <s v="Ld. P.O was on leave"/>
    <s v="PW-18 SI Braham Prakash was present who was discharged unexamined._x000a_Fresh summons ordered to be issued to him for next date._x000a_Case was adjourned for P.E._x000a_Accused persons were remanded to J.C till next date."/>
    <n v="5"/>
    <d v="2017-12-19T00:00:00"/>
    <d v="2018-01-12T00:00:00"/>
    <n v="24"/>
    <s v="SC-58205-2016"/>
    <b v="0"/>
    <b v="1"/>
    <x v="1"/>
  </r>
  <r>
    <s v="Ld. P.O was on leave"/>
    <s v="Matter was adjourned for final arguments._x000a_Accused persons were remanded to J.C till next date."/>
    <n v="5"/>
    <d v="2017-12-19T00:00:00"/>
    <d v="2018-01-17T00:00:00"/>
    <n v="29"/>
    <s v="SC-57672-2016"/>
    <b v="0"/>
    <b v="1"/>
    <x v="1"/>
  </r>
  <r>
    <s v="Ld. P.O was on medical leave w.e.f 20.12.2017 to 22.12.2017."/>
    <s v="Case adjourned for further arguments on charge._x000a_Accused persons namely, Net Ram, Ajay Kumar Yadav and Rakesh Rawat remanded to JC till the next date."/>
    <n v="5"/>
    <d v="2017-12-21T00:00:00"/>
    <d v="2018-01-11T00:00:00"/>
    <n v="21"/>
    <s v="SC-684-2017"/>
    <b v="0"/>
    <b v="1"/>
    <x v="1"/>
  </r>
  <r>
    <s v="Ld. P.O was on medical leave w.e.f 20.12.2017 to 22.12.2017."/>
    <s v="Summons sent to IO and PW- L.Babyto Devi received with requests which were allowed._x000a_BWs were issued against PW-SI Manish Kumar for the next date, who was absent despite service of summons._x000a_IO as well as PW-L.Babyto Devi were summoned afresh for the next date._x000a_Accused was remanded to JC till the next date."/>
    <n v="5"/>
    <d v="2017-12-21T00:00:00"/>
    <d v="2018-01-17T00:00:00"/>
    <n v="27"/>
    <s v="Cr Case-2-2017"/>
    <b v="0"/>
    <b v="0"/>
    <x v="0"/>
  </r>
  <r>
    <s v="Ld. P.O was on medical leave w.e.f 20.12.2017 to 22.12.2017."/>
    <s v="Case adjourned for final arguments._x000a_Accused persons namely, Praveen @ Naveen, Humesh @ Babu and Amit were remanded to JC till the next date."/>
    <n v="5"/>
    <d v="2017-12-21T00:00:00"/>
    <d v="2018-01-15T00:00:00"/>
    <n v="25"/>
    <s v="SC-56486-2016"/>
    <b v="0"/>
    <b v="1"/>
    <x v="1"/>
  </r>
  <r>
    <s v="Ld. P.O was on medical leave w.e.f 20.12.2017 to 22.12.2017."/>
    <s v="Case adjourned for consideration._x000a_Accused persons remanded to J.C till next date."/>
    <n v="5"/>
    <d v="2017-12-21T00:00:00"/>
    <d v="2017-12-23T00:00:00"/>
    <n v="2"/>
    <s v="SC-7-2018"/>
    <b v="0"/>
    <b v="1"/>
    <x v="1"/>
  </r>
  <r>
    <s v="Ld. P.O was on leave"/>
    <s v="Vakaltnama on behalf of accused Mohd. Abid was filed. IO filed letter from FSL. Matter was listed for arguments on charge._x000a_Matter was listed for consideration on application under Section 7A read with Section 94 of J.J. (Care and Protection of Children) Act._x000a_Accused persons were remanded to J.C till next date."/>
    <n v="5"/>
    <d v="2017-12-22T00:00:00"/>
    <d v="2017-12-23T00:00:00"/>
    <n v="1"/>
    <s v="SC-703-2017"/>
    <b v="0"/>
    <b v="0"/>
    <x v="0"/>
  </r>
  <r>
    <s v="Ld. P.O was on leave"/>
    <s v="IO Inspector Sunil Kumar sent written request for exemption from personal appearance on medical ground which was considered and allowed. IO was summoned for the next date._x000a_Accused was remanded to J.C till next date."/>
    <n v="5"/>
    <d v="2017-12-22T00:00:00"/>
    <d v="2018-01-12T00:00:00"/>
    <n v="21"/>
    <s v="SC-722-2017"/>
    <b v="0"/>
    <b v="0"/>
    <x v="0"/>
  </r>
  <r>
    <s v="Ld. P.O was on leave"/>
    <s v="IO Inspector sent written request for exemption from personal appearance on the ground that he was on leave which was considered and allowed. IO was summoned for the next date._x000a_Accused was remanded to J.C till next date."/>
    <n v="5"/>
    <d v="2017-12-22T00:00:00"/>
    <d v="2018-01-17T00:00:00"/>
    <n v="26"/>
    <s v="SC-162-2017"/>
    <b v="0"/>
    <b v="0"/>
    <x v="0"/>
  </r>
  <r>
    <s v="Ld. P.O was on leave"/>
    <s v="One application for exemption from personal appearance on behalf of accused Vikas @ Bunty was moved stating that he is out of station which was considered and allowed._x000a_Case adjourned for order on application under Section 65 of the Evidence Act."/>
    <n v="5"/>
    <d v="2017-12-22T00:00:00"/>
    <d v="2018-01-06T00:00:00"/>
    <n v="15"/>
    <s v="SC-57482-2016"/>
    <b v="0"/>
    <b v="1"/>
    <x v="1"/>
  </r>
  <r>
    <s v="Counsel for accused Chanderpal and Sanjay were not present."/>
    <s v="Accused persons Chanderpal and Sanjay sought time to engage a private counsel._x000a_Case adjourned for arguments on charge._x000a_Accused persons were remanded to JC."/>
    <n v="5"/>
    <d v="2017-12-23T00:00:00"/>
    <d v="2018-01-09T00:00:00"/>
    <n v="17"/>
    <s v="SC-7-2018"/>
    <b v="0"/>
    <b v="1"/>
    <x v="1"/>
  </r>
  <r>
    <s v="On the request of counsel for accused Inderjeet Singh."/>
    <s v="Case adjourned for arguments on charge._x000a_Accused persons were remanded to JC."/>
    <n v="5"/>
    <d v="2017-12-23T00:00:00"/>
    <d v="2018-01-15T00:00:00"/>
    <n v="23"/>
    <s v="SC-5-2018"/>
    <b v="0"/>
    <b v="1"/>
    <x v="1"/>
  </r>
  <r>
    <s v="Shri Fateh Chand Giri, advocate (DLSA) was appointed as counsel for accused Lokender."/>
    <s v="Case adjourned for arguments on charge._x000a_Accused persons were remanded to JC."/>
    <n v="5"/>
    <d v="2017-12-23T00:00:00"/>
    <d v="2018-01-16T00:00:00"/>
    <n v="24"/>
    <s v="SC-6-2018"/>
    <b v="0"/>
    <b v="1"/>
    <x v="1"/>
  </r>
  <r>
    <s v="Counsel for accused persons Surender Kumar and Ashish were not present."/>
    <s v="Case adjourned for arguments on charge._x000a_Accused persons were remanded to JC."/>
    <n v="5"/>
    <d v="2017-12-23T00:00:00"/>
    <d v="2018-01-17T00:00:00"/>
    <n v="25"/>
    <s v="SC-8-2018"/>
    <b v="0"/>
    <b v="1"/>
    <x v="1"/>
  </r>
  <r>
    <s v="Counsel for accused persons Rohit Kumar, Pankaj Verma and Deepak Yadav were not present."/>
    <s v="Case adjourned for arguments on charge._x000a_Accused persons were remanded to JC."/>
    <n v="5"/>
    <d v="2017-12-23T00:00:00"/>
    <d v="2018-01-18T00:00:00"/>
    <n v="26"/>
    <s v="SC-3-2018"/>
    <b v="0"/>
    <b v="1"/>
    <x v="1"/>
  </r>
  <r>
    <s v="Copy of appointment letter filed today by the counsel."/>
    <s v="Case adjourned for arguments on charge._x000a_Accused persons were remanded to JC."/>
    <n v="5"/>
    <d v="2017-12-23T00:00:00"/>
    <d v="2018-01-18T00:00:00"/>
    <n v="26"/>
    <s v="SC-4-2018"/>
    <b v="0"/>
    <b v="1"/>
    <x v="1"/>
  </r>
  <r>
    <s v="On request of Ld- Addl- P- P- for the State-"/>
    <s v="DW Satish Kumar and DW Ravinder Sharma were discharged unexamined as Shri B-S Kain, Ld- Spl- PP for the State was stated to have retired and Ld- Addl- PP for the State sought time to seek instructions from the department- Case was adjourned for D-E- Accused persons were remanded to J-C till next date-"/>
    <n v="10"/>
    <d v="2018-01-02T00:00:00"/>
    <d v="2018-01-19T00:00:00"/>
    <n v="17"/>
    <s v="SC-57748-2016"/>
    <b v="0"/>
    <b v="1"/>
    <x v="1"/>
  </r>
  <r>
    <s v="Accused was not represented by any counsel-"/>
    <s v="Accused requested for appointment of a counsel at State expenses- Accordingly, Dhruva Bhagat, counsel was appointed as Amicus Curiae to represent the accused- Case was adjourned for arguments on charge- Accused was remanded to J-C till next date-"/>
    <n v="10"/>
    <d v="2018-01-02T00:00:00"/>
    <d v="2018-02-06T00:00:00"/>
    <n v="35"/>
    <s v="SC-11-2018"/>
    <b v="0"/>
    <b v="1"/>
    <x v="1"/>
  </r>
  <r>
    <s v="Paucity of time-"/>
    <s v="DW Amarjeet Singh was discharged unexamined due to paucity of time- Case adjourned for D-E- Accused remanded to J-C till next date-"/>
    <n v="3"/>
    <d v="2018-01-03T00:00:00"/>
    <d v="2018-01-24T00:00:00"/>
    <n v="21"/>
    <s v="SC-57015-2016"/>
    <b v="0"/>
    <b v="1"/>
    <x v="1"/>
  </r>
  <r>
    <s v="Main counsel for accused persons was not present."/>
    <s v="Adjournment was prayed on behalf of the accused persons as the main counsel was out of India. _x000a_Case was adjourned for arguments on charge._x000a_Accused persons were remanded to J.C till next date."/>
    <n v="10"/>
    <d v="2018-01-03T00:00:00"/>
    <d v="2018-01-19T00:00:00"/>
    <n v="16"/>
    <s v="SC-13-2018"/>
    <b v="0"/>
    <b v="1"/>
    <x v="1"/>
  </r>
  <r>
    <s v="No PW was present."/>
    <s v="PW/IO Pawan Sharma was present in the morning who expressed his inability to appear after lunch as he had to attend his official duties. _x000a_Ld. counsel for the accused persons also expressed his inability to appear after lunch._x000a_Case was adjourned for P.E._x000a_IO was summoned for the next date._x000a_Accused persons were remanded to J.C till next date."/>
    <n v="10"/>
    <d v="2018-01-04T00:00:00"/>
    <d v="2018-01-29T00:00:00"/>
    <n v="25"/>
    <s v="SC-58185-2016"/>
    <b v="0"/>
    <b v="1"/>
    <x v="1"/>
  </r>
  <r>
    <s v="Ld. counsels for the accused persons were not present."/>
    <s v="None was present on behalf of the accused persons._x000a_Case was adjourned for further arguments._x000a_Accused persons were remanded to J.C till next date."/>
    <n v="10"/>
    <d v="2018-01-04T00:00:00"/>
    <d v="2018-01-24T00:00:00"/>
    <n v="20"/>
    <s v="SC-57732-2016"/>
    <b v="0"/>
    <b v="1"/>
    <x v="1"/>
  </r>
  <r>
    <s v="No PW was present. I"/>
    <s v="PW IO/Inspector Kamal Deep sent written request for exemption from personal appearance which was considered and allowed._x000a_IO was summoned for the next date._x000a_Case was adjourned for P.E_x000a_Accused was remanded to J.C till next date."/>
    <n v="10"/>
    <d v="2018-01-05T00:00:00"/>
    <d v="2018-01-24T00:00:00"/>
    <n v="19"/>
    <s v="SC-57256-2016"/>
    <b v="0"/>
    <b v="1"/>
    <x v="1"/>
  </r>
  <r>
    <s v="Main counsel for accused was not present."/>
    <s v="Adjournment was prayed on behalf of accused persons stating that the main counsel is out of station. Request was allowed._x000a_Case was adjourned for final arguments._x000a_Accused Chander Bhan was remanded to J.C till next date."/>
    <n v="10"/>
    <d v="2018-01-05T00:00:00"/>
    <d v="2018-01-16T00:00:00"/>
    <n v="11"/>
    <s v="SC-56482-2016"/>
    <b v="0"/>
    <b v="1"/>
    <x v="1"/>
  </r>
  <r>
    <s v="IO was not present."/>
    <s v="IO sent written request for exemption from personal appearance which was considered and allowed. Bail application under Section 439 Cr.P.C on behalf of accused Promila was also considered and allowed. Bail bond on her behalf was furnished. It was informed fourth accused Ravi had also surrendered. IO was summoned to clarify with regard to supplementary charge-sheet in respect of accused Ravi._x000a_Case was adjourned for arguments on charge qua accused Promila._x000a_Accused persons Deepak and Jagbir were remanded to J.C till next date."/>
    <n v="10"/>
    <d v="2018-01-08T00:00:00"/>
    <d v="2018-01-20T00:00:00"/>
    <n v="12"/>
    <s v="SC-640-2017"/>
    <b v="0"/>
    <b v="1"/>
    <x v="1"/>
  </r>
  <r>
    <s v="No PW was present."/>
    <s v="I.O Inspector M.L Meena sent written request for exemption from personal appearance on account of his ill-health. The same was considered and allowed._x000a_IO was summoned for the next date._x000a_Case was adjourned for P.E."/>
    <n v="10"/>
    <d v="2018-01-08T00:00:00"/>
    <d v="2018-01-23T00:00:00"/>
    <n v="15"/>
    <s v="SC-57198-2016"/>
    <b v="0"/>
    <b v="1"/>
    <x v="1"/>
  </r>
  <r>
    <s v="Paucity of time."/>
    <s v="As evidence in one case was being recorded and two cases were pending for final arguments, arguments could not be heard before lunch. Ld. Counsel for accused persons showed their inability to appear after lunch and requested to adjourn the case for 15.1.2018, the date already fixed._x000a_Case was adjourned for final arguments._x000a_All the accused persons except accused Gulab Singh who was on interim bail, were remanded to J.C till next date."/>
    <n v="10"/>
    <d v="2018-01-08T00:00:00"/>
    <d v="2018-01-15T00:00:00"/>
    <n v="7"/>
    <s v="SC-57807-2016"/>
    <b v="0"/>
    <b v="1"/>
    <x v="1"/>
  </r>
  <r>
    <s v="Counsels for four accused persons were not present"/>
    <s v="Accused Hari Pal sought more time to furnish bond under Section 437A Cr.P.C._x000a_None was present on behalf of four accused persons._x000a_Case was adjourned for final arguments._x000a_Accused persons namely Harender Passi, Hari Pal Singh and Sugreev Paswan were remanded to J.C till next date."/>
    <n v="6"/>
    <d v="2018-01-08T00:00:00"/>
    <d v="2018-01-23T00:00:00"/>
    <n v="15"/>
    <s v="SC-56107-2016"/>
    <b v="0"/>
    <b v="1"/>
    <x v="1"/>
  </r>
  <r>
    <s v="On request of Ld. Counsels for accused persons._x000a_I.O was absent."/>
    <s v="IO sent request for exemption from personal appearance which was considered and allowed._x000a_One application under Section 7A r/w Section 94 of JJ (Care and Protection of Children) Act moved on behalf of accused Salim was considered and rejected._x000a_Adjournment was prayed on behalf of accused persons to advance arguments on charge which was allowed._x000a_Case was adjourned for argumetns on charge._x000a_Accused persons were remanded to J.C till next date."/>
    <n v="10"/>
    <d v="2018-01-10T00:00:00"/>
    <d v="2018-01-12T00:00:00"/>
    <n v="2"/>
    <s v="SC-703-2017"/>
    <b v="0"/>
    <b v="1"/>
    <x v="1"/>
  </r>
  <r>
    <s v="No PW was present."/>
    <s v="PW Sonu was absent. B/W issued against him._x000a_Summons sent to IO received back with report that he is on medical rest._x000a_Case adjourned for P.E._x000a_Accused was remanded to J.C till next date."/>
    <n v="5"/>
    <d v="2018-01-10T00:00:00"/>
    <d v="2018-01-22T00:00:00"/>
    <n v="12"/>
    <s v="SC-196-2017"/>
    <b v="0"/>
    <b v="1"/>
    <x v="1"/>
  </r>
  <r>
    <s v="No PW was present."/>
    <s v="PW Bhushan was absent. B/W issued against him._x000a_IO sent request for exemption from personal appearance which was declined. B/W issued against him._x000a_Two more witnesses summoed for the next date._x000a_Case adjourned for P.E_x000a_Accused persons were remanded to J.C till next date._x000a_Later on, PW-Bhushan appeared at 12.30 p.m. He was notified the date of hearing and B/W issued against him was /cancelled._x000a_Case was adjourned for P.E_x000a_Accused persons were remanded to J.C till next date."/>
    <n v="10"/>
    <d v="2018-01-10T00:00:00"/>
    <d v="2018-01-30T00:00:00"/>
    <n v="20"/>
    <s v="SC-615-2017"/>
    <b v="0"/>
    <b v="1"/>
    <x v="1"/>
  </r>
  <r>
    <s v="FSL result was not filed."/>
    <s v="IO/Inspector sent request for exemption from personal appearance on medical ground which was allowed._x000a_PW ASI Hawa Singh filed on record copy of D.O letter sent to FSL for obtaining the FSL result and stated that the result was still awaited._x000a_A letter was ordered to be issued to Director FSL directing to expedite the matter and make FSL result available._x000a_PW Hawa Singh discharged unexamined._x000a_Case adjourned for P.E._x000a_Accused was remanded to J.C till next date."/>
    <n v="10"/>
    <d v="2018-01-11T00:00:00"/>
    <d v="2018-01-31T00:00:00"/>
    <n v="20"/>
    <s v="SC-243-2017"/>
    <b v="0"/>
    <b v="1"/>
    <x v="1"/>
  </r>
  <r>
    <s v="No PW was present."/>
    <s v="Vakaltnama on behalf of accused Vijay Lakra filed._x000a_More time sought on behalf of accused Manjeet Pal to engage a private counsel which was allowed._x000a_Summons to PWs could not be issued inadvertently._x000a_Fresh summons were ordered to be issued to the PWs for the next date._x000a_Case was adjourned for P.E_x000a_Accused persons were remanded to J.C till next date."/>
    <n v="10"/>
    <d v="2018-01-11T00:00:00"/>
    <d v="2018-01-25T00:00:00"/>
    <n v="14"/>
    <s v="SC-592-2017"/>
    <b v="0"/>
    <b v="1"/>
    <x v="1"/>
  </r>
  <r>
    <s v="Accused was not represented by any counsel."/>
    <s v="IO sent request for exemption from personal appearance which was considered and allowed._x000a_On request of the accused as he stated that he was too poor to engage a counsel on his own, Sh. Dhruva Bhagat, was appointed as Amicus Curiae to represent him._x000a_Case was adjourned for arguments on charge._x000a_Accused was remanded to J.C till next date."/>
    <n v="10"/>
    <d v="2018-01-12T00:00:00"/>
    <d v="2018-01-29T00:00:00"/>
    <n v="17"/>
    <s v="SC-722-2017"/>
    <b v="0"/>
    <b v="1"/>
    <x v="1"/>
  </r>
  <r>
    <s v="No PW was present."/>
    <s v="PW SI Braham Prakash sent written request for exemption from personal appearance stating that he has gone out of station in connection with investigation of another case. Request was considered and allowed._x000a_Fresh summon was issued to PW SI Braham Prakash._x000a_Case was adjourned for P.E._x000a_Accused persons were remanded to J.C till next date."/>
    <n v="5"/>
    <d v="2018-01-12T00:00:00"/>
    <d v="2018-02-02T00:00:00"/>
    <n v="21"/>
    <s v="SC-58205-2016"/>
    <b v="0"/>
    <b v="1"/>
    <x v="1"/>
  </r>
  <r>
    <s v="Paucity of time."/>
    <s v="FSL result filed. Copy supplied._x000a_PW ASI Sushil was present. He was discharged unexamined due to paucity of time before lunch. PW ASI Sushil showed his inability to appear as he had to produce two JCLs before the JJB._x000a_PW ASI Sushil was bound-down for the next date._x000a_Case was adjourned for P.E."/>
    <n v="10"/>
    <d v="2018-01-15T00:00:00"/>
    <d v="2018-02-02T00:00:00"/>
    <n v="18"/>
    <s v="SC-58061-2016"/>
    <b v="0"/>
    <b v="1"/>
    <x v="1"/>
  </r>
  <r>
    <s v="IO sought time to file supplementary charge-sheet in respect of two accused persons arrested recently."/>
    <s v="Vakaltnama filed on behalf of accused Lokender. _x000a_It was informed by IO that other two accused persons have been arrested in the case. He sought time to file supplementary charge-sheet in respect of other two accused persons. Time was also sought as recording of voice sample of two accused persons namey Sudhir Tyagi and Lalit was to be held on 30.1.2018._x000a_Request was allowed._x000a_Case was adjourned for arguments on charge._x000a_Accused persons were remanded to J.C till next date."/>
    <n v="5"/>
    <d v="2018-01-16T00:00:00"/>
    <d v="2018-01-31T00:00:00"/>
    <n v="15"/>
    <s v="SC-6-2018"/>
    <b v="0"/>
    <b v="1"/>
    <x v="1"/>
  </r>
  <r>
    <s v="IO was not present."/>
    <s v="IO sent request for exemption from personal appearance which was considered and allowed._x000a_Fresh summon was issued to IO for the next date._x000a_Case was adjourned for P.E_x000a_Accused persons were remanded to J.C till next date."/>
    <n v="1"/>
    <d v="2018-01-16T00:00:00"/>
    <d v="2018-01-25T00:00:00"/>
    <n v="9"/>
    <s v="SC-58170-2016"/>
    <b v="0"/>
    <b v="1"/>
    <x v="1"/>
  </r>
  <r>
    <s v="Ld. counsel for accused persons was not present."/>
    <s v="Accused persons sought time to engage another counsel. Request was allowed._x000a_Case adjourned for final arguments._x000a_Accused was remanded to J.C till next date."/>
    <n v="10"/>
    <d v="2018-01-16T00:00:00"/>
    <d v="2018-01-25T00:00:00"/>
    <n v="9"/>
    <s v="SC-56482-2016"/>
    <b v="0"/>
    <b v="1"/>
    <x v="1"/>
  </r>
  <r>
    <s v="Ld. counsel for the accused was absent."/>
    <s v="IO sent request for exemption from personal appearance which was considered and allowed. FSL result filed._x000a_Case was adjourned after lunch. _x000a__x000a_PW-1 Sheela Devi appeared. Adjournment was prayed by counsel for accused stating that the main counsel is not available today. PW-1 was bound-down for the next date._x000a_Case was adjourned for P.E._x000a_Accused was remanded to J.C till next date."/>
    <n v="10"/>
    <d v="2018-01-18T00:00:00"/>
    <d v="2018-02-06T00:00:00"/>
    <n v="19"/>
    <s v="SC-670-2017"/>
    <b v="0"/>
    <b v="1"/>
    <x v="1"/>
  </r>
  <r>
    <s v="Main counsel for the accused persons was not present."/>
    <s v="Adjournment was prayed on behalf of accused persons stating that the main counsel is not available._x000a_Ld. counsel for accused persons is directed to file his Vakaltnama on the next date._x000a_IO was summoned for the next date._x000a_Case was adjourned for arguments on charge on the next date."/>
    <n v="10"/>
    <d v="2018-01-18T00:00:00"/>
    <d v="2018-02-05T00:00:00"/>
    <n v="18"/>
    <s v="SC-37-2018"/>
    <b v="0"/>
    <b v="1"/>
    <x v="1"/>
  </r>
  <r>
    <s v="Main counsel for the accused persons was not present."/>
    <s v="Adjournment was prayed as the father of the main counsel was not well._x000a_Case was adjourned for arguments on charge. _x000a_Accused persons were remanded to J.C till next date."/>
    <n v="10"/>
    <d v="2018-01-19T00:00:00"/>
    <d v="2018-01-24T00:00:00"/>
    <n v="5"/>
    <s v="SC-601-2017"/>
    <b v="0"/>
    <b v="1"/>
    <x v="1"/>
  </r>
  <r>
    <s v="No other PW was present."/>
    <s v="Summons sent to IO received with request which was allowed._x000a_Summons sent to Shri S.K Singla, received served. However, request for exemption was made by Shri K.C Varsnay, Deputy director FSL Rohini, who was present on his behalf. In view of the request, Shri S.K Singla was exempted from personal appearance for today. He was summoned again for the next date._x000a_PW-19 Dr. Nishant Bisht was examined-in-chief, cross-examined and discharged. Case adjourned for PE._x000a_Accused was remanded to JC till the next date."/>
    <n v="10"/>
    <d v="2018-01-19T00:00:00"/>
    <d v="2018-01-22T00:00:00"/>
    <n v="3"/>
    <s v="SC-599-2017"/>
    <b v="0"/>
    <b v="1"/>
    <x v="1"/>
  </r>
  <r>
    <s v="Counsel for accused persons showed their inability to appear in post-lunch session."/>
    <s v="Ld. Addl. PP submitted that due to security alert on the occasion of Republic Day, accused persons are not being produced from J.C and their remand is being extended by Duty MM in the jail itself._x000a_Case adjourned for order on charge._x000a_Production warrants of accused persons namely, Net Ram, Ajay Yadav and Rakesh Rawat were issued for the next date."/>
    <n v="10"/>
    <d v="2018-01-22T00:00:00"/>
    <d v="2018-02-01T00:00:00"/>
    <n v="10"/>
    <s v="SC-684-2017"/>
    <b v="0"/>
    <b v="1"/>
    <x v="1"/>
  </r>
  <r>
    <s v="No PW was present."/>
    <s v="Ld. Addl. PP submitted that due to security alert on the occasion of Republic Day, accused persons are not being produced from J.C and their remand is being extended by Duty MM in the jail itself._x000a_Summons sent to PW-Shri S.K Singla received unserved. He was summoned afresh for the next date._x000a_Case adjourned for PE._x000a_Production warrant of accused issued for the next date."/>
    <n v="10"/>
    <d v="2018-01-22T00:00:00"/>
    <d v="2018-01-31T00:00:00"/>
    <n v="9"/>
    <s v="SC-599-2017"/>
    <b v="0"/>
    <b v="1"/>
    <x v="1"/>
  </r>
  <r>
    <s v="No PW was present."/>
    <s v="Ld. Addl. PP submitted that due to security alert on the occasion of Republic Day, accused persons are not being produced from J.C and their remand is being extended by Duty MM in the jail itself._x000a_IO Inspector Kamal Deep could not be served due to shortage of staff on account of republic day arrangement duty._x000a_Fresh summon issued to IO Inspector Kamal Deep._x000a_Production warrant of the accused issued._x000a_Case adjourned for PE."/>
    <n v="10"/>
    <d v="2018-01-24T00:00:00"/>
    <d v="2018-02-07T00:00:00"/>
    <n v="14"/>
    <s v="SC-57256-2016"/>
    <b v="0"/>
    <b v="1"/>
    <x v="1"/>
  </r>
  <r>
    <s v="Ld counsel for accusd Ravi @ Rambo was not present."/>
    <s v="Ld. Addl. PP submitted that due to security alert on the occasion of Republic Day, accused persons are not being produced from J.C and their remand is being extended by Duty MM in the jail itself._x000a_None appeared on behalf of accused Ravi @ Rambo though awaited till 1 O'clock. Last and final opportunity given to counsel for accused Ravi @ Rambo to argue on the next date._x000a_Case was adjourned for final arguments._x000a_Production warrants of accused persons were issued for the date fixed."/>
    <n v="5"/>
    <d v="2018-01-24T00:00:00"/>
    <d v="2018-02-08T00:00:00"/>
    <n v="15"/>
    <s v="SC-57732-2016"/>
    <b v="0"/>
    <b v="1"/>
    <x v="1"/>
  </r>
  <r>
    <s v="Arguments were not addressed as Ld. Counsel for the accused persons did not have complete documents."/>
    <s v="Ld. Addl. PP submitted that due to security alert on the occasion of Republic Day, accused persons are not being produced from J.C and their remand is being extended by Duty MM in the jail itself._x000a_Ld. counsel for two accused persons submitted that they have not been supplied photographs, copy of postmortem examination report and CD thereof. IO directed to supply the same._x000a_Case was adjourned for arguments on charge._x000a_Producation warrants of the accused persons issued for the next date."/>
    <n v="10"/>
    <d v="2018-01-25T00:00:00"/>
    <d v="2018-02-07T00:00:00"/>
    <n v="13"/>
    <s v="SC-18-2018"/>
    <b v="0"/>
    <b v="1"/>
    <x v="1"/>
  </r>
  <r>
    <s v="IO was absent."/>
    <s v="Ld. Addl. PP submitted that due to security alert on the occasion of Republic Day, accused persons are not being produced from J.C and their remand is being extended by Duty MM in the jail itself._x000a_IO sent request for exemption from personal appearance which was considered and allowed._x000a_IO was resummoned for the next date._x000a_Case was adjourned for P.E._x000a_Producation warrants of the accused persons issued for the next date."/>
    <n v="10"/>
    <d v="2018-01-25T00:00:00"/>
    <d v="2018-02-13T00:00:00"/>
    <n v="19"/>
    <s v="SC-58170-2016"/>
    <b v="0"/>
    <b v="1"/>
    <x v="1"/>
  </r>
  <r>
    <s v="IO was absent."/>
    <s v="Vakatltnama filed on behalf of accused Pankaj Verma._x000a_IO was not present who was summoned for the next date._x000a_Case was adjourned for clarification and order on charge on the next date._x000a_Accused persons were remanded to J.C till next date."/>
    <n v="5"/>
    <d v="2018-01-29T00:00:00"/>
    <d v="2018-02-03T00:00:00"/>
    <n v="5"/>
    <s v="SC-3-2018"/>
    <b v="0"/>
    <b v="1"/>
    <x v="1"/>
  </r>
  <r>
    <s v="No PW was present."/>
    <s v="Summons sent to PWs not received. Incharge V-B was issued notice to furnish explanation for the next date._x000a_Case was adjourned for PE on the next date._x000a_Accused persons were remanded to J.C till next date."/>
    <n v="10"/>
    <d v="2018-01-29T00:00:00"/>
    <d v="2018-02-07T00:00:00"/>
    <n v="9"/>
    <s v="SC-87-2017"/>
    <b v="0"/>
    <b v="1"/>
    <x v="1"/>
  </r>
  <r>
    <s v="No PW was present."/>
    <s v="Summons sent to IO,PW-Ct. Ajay Kumar and PW-SI Karan Pal received with requests which were allowed. All were summoned afresh for the next date._x000a_Case adjourned for PE._x000a_Accused was remanded to JC till the next date."/>
    <n v="5"/>
    <d v="2018-01-30T00:00:00"/>
    <d v="2018-02-22T00:00:00"/>
    <n v="23"/>
    <s v="SC-58186-2016"/>
    <b v="0"/>
    <b v="1"/>
    <x v="1"/>
  </r>
  <r>
    <s v="On the request of counsel for accused persons."/>
    <s v="PW-HC Mahender Singh was discharged unexamined due to paucity of time as evidence in another case was being recorded and counsel showed inability to appear after lunch. He was summoned afresh for the date fixed._x000a_Case adjourned for PE."/>
    <n v="10"/>
    <d v="2018-01-30T00:00:00"/>
    <d v="2018-02-28T00:00:00"/>
    <n v="29"/>
    <s v="SC-58230-2016"/>
    <b v="0"/>
    <b v="1"/>
    <x v="1"/>
  </r>
  <r>
    <s v="Paucity of time."/>
    <s v="Arguments could not be heard as evidence in case titled State v. Avdesh etc was being recorded._x000a_Case was adjourned for final arguments on the next date._x000a_Accused persons were remanded to J.C till next date."/>
    <n v="10"/>
    <d v="2018-01-30T00:00:00"/>
    <d v="2018-02-12T00:00:00"/>
    <n v="13"/>
    <s v="SC-57807-2016"/>
    <b v="0"/>
    <b v="1"/>
    <x v="1"/>
  </r>
  <r>
    <s v="On request of the I.O."/>
    <s v="Separate authority letter filed by the Ld. LAC. IO SI Sandeep Rathi sought more time to verify the age of accused Surender as he could not go to Azamgarh, U.P for the same due to cancellation of train 'Kaifiyat Express'. Time was granted._x000a_Case was adjourned for filing report by the I.O arguments on charge on the next date._x000a_Accused persons were remanded to J.C till next date."/>
    <n v="5"/>
    <d v="2018-01-31T00:00:00"/>
    <d v="2018-02-13T00:00:00"/>
    <n v="13"/>
    <s v="SC-8-2018"/>
    <b v="0"/>
    <b v="1"/>
    <x v="1"/>
  </r>
  <r>
    <s v="No PW was present. I.O also sought time to file supplementary charge-sheet."/>
    <s v="IO submitted that FSL result has been received and supplementary charge-sheet would be filed within 2-3 days._x000a_ASI Hawa Singh sent written request for exemption from personal appearance which was considered and allowed._x000a_IO was directed to file supplementary charge-sheet within 3 days._x000a_Fresh summon issued to PW ASI Hawa Singh and IO for the next date._x000a_Case was adjourned for P.E on the next date._x000a_Accused was remanded to J.C till next date."/>
    <n v="5"/>
    <d v="2018-01-31T00:00:00"/>
    <d v="2018-02-16T00:00:00"/>
    <n v="16"/>
    <s v="SC-243-2017"/>
    <b v="0"/>
    <b v="1"/>
    <x v="1"/>
  </r>
  <r>
    <s v="No PW was present."/>
    <s v="IO sent written request for exemption from personal appearance which was considered and allowed. Summons Summons sent to PW Suresh Kumar Singla received back with report that he is on medical leave till 4.2.2018._x000a_Fresh summons issued to PW Suresh Kumar Singla as well as the I.O._x000a_Case was adjourned for P.E on the next date._x000a_Accused was remanded to J.C till next date."/>
    <n v="2"/>
    <d v="2018-01-31T00:00:00"/>
    <d v="2018-02-07T00:00:00"/>
    <n v="7"/>
    <s v="SC-599-2017"/>
    <b v="0"/>
    <b v="1"/>
    <x v="1"/>
  </r>
  <r>
    <s v="Arguments were not concluded."/>
    <s v="Since none appeared on behalf of accused Rohit Sharma to address arguments though awaited since morning, opportunity to address arguments was closed._x000a_Ld. Addl. P.P for the State sought time to conclude arguments._x000a_Case was adjourned for final arguments on the next date._x000a_Accused persons were remanded to J.C till next date."/>
    <n v="10"/>
    <d v="2018-01-31T00:00:00"/>
    <d v="2018-02-23T00:00:00"/>
    <n v="23"/>
    <s v="SC-56371-2016"/>
    <b v="0"/>
    <b v="1"/>
    <x v="1"/>
  </r>
  <r>
    <s v="Main counsel for accused persons was not present."/>
    <s v="Adjournment was prayed on behalf of accused persons stating that the main counsel was unable to appear on account of his Hernia Operation._x000a_IO was absent. B/W issued._x000a_Later on, IO appeared. His B/W were cancelled._x000a_Case was adjourned for order on charge and furnishing clarification regarding supplementary chargee in respect of accused Ravi on the next date._x000a_Accused persons Deepak and Jagbir were remanded to J.C till next date."/>
    <n v="10"/>
    <d v="2018-02-01T00:00:00"/>
    <d v="2018-02-16T00:00:00"/>
    <n v="15"/>
    <s v="SC-640-2017"/>
    <b v="0"/>
    <b v="1"/>
    <x v="1"/>
  </r>
  <r>
    <s v="No PW was present."/>
    <s v="Summons sent to PW-Ct. Ranjeev, Pw-Ct. Sumer Singh and PW-Gurpreet Singh received with requests which were considered. All were summoned afresh for the next date._x000a_IO as well as MHC(M) be also summoned._x000a_Case adjourned for PE._x000a_Accused Shamsher Singh @ Shera was remaned to JC till the next date."/>
    <n v="10"/>
    <d v="2018-02-01T00:00:00"/>
    <d v="2018-02-23T00:00:00"/>
    <n v="22"/>
    <s v="SC-32-2017"/>
    <b v="0"/>
    <b v="1"/>
    <x v="1"/>
  </r>
  <r>
    <s v="No PW was present."/>
    <s v="Summons sent to PW-SI Jagbir Malik and PW-HC Manish received with requests which were allowed._x000a_In view of the requests of both the above-said Pws, date already fixed for 02.02.2018 stood cancelled. Both were summoned afresh for the next date._x000a_Case adjourned for PE._x000a_All the accused persons were remanded to JC till the next date."/>
    <n v="10"/>
    <d v="2018-02-01T00:00:00"/>
    <d v="2018-02-26T00:00:00"/>
    <n v="25"/>
    <s v="SC-105-2017"/>
    <b v="0"/>
    <b v="1"/>
    <x v="1"/>
  </r>
  <r>
    <s v="No PW was present."/>
    <s v="PW ASI Sushil sent written request for exemption from personal appearance stating that he is not well which was considered and allowed._x000a_Fresh summons issued to PW ASI Sushil._x000a_Case was adjourned for P.E on the next date._x000a_Accused was remanded to J.C till next date."/>
    <n v="10"/>
    <d v="2018-02-02T00:00:00"/>
    <d v="2018-02-21T00:00:00"/>
    <n v="19"/>
    <s v="SC-58061-2016"/>
    <b v="0"/>
    <b v="1"/>
    <x v="1"/>
  </r>
  <r>
    <s v="Ld. counsel for accused persons sought time to argue on the matter."/>
    <s v="Ld. counsel for accused persons sought time to argue on charge as he has not received certified copies of anticipatory bail orders. Request was allowed._x000a_IO was not present. B/W issued against the I.O._x000a_Case was adjourned for P.E on the next date."/>
    <n v="10"/>
    <d v="2018-02-05T00:00:00"/>
    <d v="2018-02-20T00:00:00"/>
    <n v="15"/>
    <s v="SC-625-2017"/>
    <b v="0"/>
    <b v="1"/>
    <x v="1"/>
  </r>
  <r>
    <s v="On request of Ld. Addl. P.P for the State."/>
    <s v="Ld. Addl. P.P for the State sought time to move application under Section 311 Cr.P.C_x000a_Case was adjourned for P.E on the next date._x000a_Accused persons were remanded to J.C till next date."/>
    <n v="5"/>
    <d v="2018-02-06T00:00:00"/>
    <d v="2018-02-20T00:00:00"/>
    <n v="14"/>
    <s v="SC-57748-2016"/>
    <b v="0"/>
    <b v="1"/>
    <x v="1"/>
  </r>
  <r>
    <s v="No PW was present."/>
    <s v="Summons sent to PW-SI Parveen Kumar received with request which was allowed. He was summoned afresh for the next date._x000a_IO was not present despite service of summons. BWs were issued against him for the next date._x000a_Case adjourned for PE._x000a_Accused was remanded to JC till the next date."/>
    <n v="10"/>
    <d v="2018-02-07T00:00:00"/>
    <d v="2018-02-22T00:00:00"/>
    <n v="15"/>
    <s v="SC-87-2017"/>
    <b v="0"/>
    <b v="1"/>
    <x v="1"/>
  </r>
  <r>
    <s v="Paucity of time."/>
    <s v="Arguments could not be heard before lunch as evidence of one PW in case titled State v. Lalit Chandna was being recorded. Ld. Counsel showed his inability to appear after lunch._x000a_Ld. counsel for accused Ravi @ Rambo was given last and final opportunity to argue on the next date._x000a_Case was adjourned for P.E on the next date. _x000a_Accused persons were remanded to J.C till next date."/>
    <n v="10"/>
    <d v="2018-02-08T00:00:00"/>
    <d v="2018-02-28T00:00:00"/>
    <n v="20"/>
    <s v="SC-57732-2016"/>
    <b v="0"/>
    <b v="1"/>
    <x v="1"/>
  </r>
  <r>
    <s v="Paucity of time."/>
    <s v="Due to paucity of time Case was adjourned for DE on the next date._x000a_Accused was remanded to JC till the next date."/>
    <n v="10"/>
    <d v="2018-02-12T00:00:00"/>
    <d v="2018-02-22T00:00:00"/>
    <n v="10"/>
    <s v="SC-162-2017"/>
    <b v="0"/>
    <b v="1"/>
    <x v="1"/>
  </r>
  <r>
    <s v="Arguments on charge not addressed."/>
    <s v="IO SI Sandeep Rathi filed report regarding age verification of the accused Surender Kumar._x000a_Case was adjourned for consideration of report and arguments on chargeon the next date._x000a_Accused persons were remanded to J.C till next date."/>
    <n v="10"/>
    <d v="2018-02-13T00:00:00"/>
    <d v="2018-02-23T00:00:00"/>
    <n v="10"/>
    <s v="SC-8-2018"/>
    <b v="0"/>
    <b v="1"/>
    <x v="1"/>
  </r>
  <r>
    <s v="IO was absent."/>
    <s v="IO sent written request for exemption from personal appearance which was declined. B/W issued against the IO for the next date._x000a_Case was adjourned for P.E on the next date._x000a_Accused persons were remanded to J.C till next date."/>
    <n v="10"/>
    <d v="2018-02-13T00:00:00"/>
    <d v="2018-03-05T00:00:00"/>
    <n v="20"/>
    <s v="SC-58170-2016"/>
    <b v="0"/>
    <b v="1"/>
    <x v="1"/>
  </r>
  <r>
    <s v="Ld. counsel for the accused was not present."/>
    <s v="PW-20 Inspector K.B Singh was discharged unexamined as Ld. Counsel for the accused did not appear._x000a_Case was adjourned for P.E on the next date._x000a_Accused was remanded to J.C till next date."/>
    <n v="10"/>
    <d v="2018-02-13T00:00:00"/>
    <d v="2018-02-26T00:00:00"/>
    <n v="13"/>
    <s v="SC-599-2017"/>
    <b v="0"/>
    <b v="1"/>
    <x v="1"/>
  </r>
  <r>
    <s v="Ld. Presiding officer was on leave."/>
    <s v="Summons sent PW 32 Inspector M.L. Meena received with report that he is on leave. Fresh summons issued to him for the next date._x000a_Case was adjourned for P.E on the next date._x000a_Accused persons were remanded to J.C till next date."/>
    <n v="10"/>
    <d v="2018-02-15T00:00:00"/>
    <d v="2018-03-12T00:00:00"/>
    <n v="25"/>
    <s v="SC-57198-2016"/>
    <b v="0"/>
    <b v="1"/>
    <x v="1"/>
  </r>
  <r>
    <s v="Ld. Presiding officer was on leave."/>
    <s v="Vakaltnama on behalf of complainant filed._x000a_PW HC Harish and PW ASI Hari Om were discharged unexamined. Fresh summons issued to them for the next date._x000a_Case was adjourned for P.E on the next date._x000a_Accused was remanded to J.C till next date."/>
    <n v="10"/>
    <d v="2018-02-15T00:00:00"/>
    <d v="2018-03-09T00:00:00"/>
    <n v="22"/>
    <s v="SC-4-2018"/>
    <b v="0"/>
    <b v="1"/>
    <x v="1"/>
  </r>
  <r>
    <s v="Ld. Presiding officer was on leave."/>
    <s v="PW Ct. Satish sent request which was considered and allowed._x000a_PW ASI Mukesh discharged unexamined._x000a_Case was adjourned for PE on the next date._x000a_Accused was remanded to J.C till next date."/>
    <n v="5"/>
    <d v="2018-02-15T00:00:00"/>
    <d v="2018-02-16T00:00:00"/>
    <n v="1"/>
    <s v="SC-11-2018"/>
    <b v="0"/>
    <b v="1"/>
    <x v="1"/>
  </r>
  <r>
    <s v="Ld. Presiding officer was on leave."/>
    <s v="DW HC Ravi Dutt was discharged unexamined. He was bound-down for the next date._x000a_Case was adjourned for D.E on the next date."/>
    <n v="10"/>
    <d v="2018-02-15T00:00:00"/>
    <d v="2018-03-05T00:00:00"/>
    <n v="18"/>
    <s v="SC-57482-2016"/>
    <b v="0"/>
    <b v="1"/>
    <x v="1"/>
  </r>
  <r>
    <s v="Ld. Presiding officer was on leave."/>
    <s v="Case was adjourned for Final Arguments on the next date._x000a_Accused was remanded to J.C till next date"/>
    <n v="10"/>
    <d v="2018-02-15T00:00:00"/>
    <d v="2018-03-07T00:00:00"/>
    <n v="20"/>
    <s v="SC-56388-2016"/>
    <b v="0"/>
    <b v="1"/>
    <x v="1"/>
  </r>
  <r>
    <s v="Arguments were not addressed._x000a_FSL result not filed."/>
    <s v="I.O sought time to file FSL result._x000a_I.O also informed that supplementary charge-sheet in respect of accused Ravi has been filed._x000a_Case was adjourned for arguments on the next date._x000a_Accused persons were remanded to J.C till next date."/>
    <n v="10"/>
    <d v="2018-02-16T00:00:00"/>
    <d v="2018-02-28T00:00:00"/>
    <n v="12"/>
    <s v="SC-640-2017"/>
    <b v="0"/>
    <b v="1"/>
    <x v="1"/>
  </r>
  <r>
    <s v="No PW was present."/>
    <s v="PW ASI Hawa Singh sent written request for exemption from personal appearance which was considered and allowed._x000a_As per office report, IO filed supplementary charge-sheet on 2.2.2018. Copy of the same supplied to accused today._x000a_Fresh summons issued to PW ASI Hawa Singh and the I.O for the next date._x000a_Case was adjourned for P.E on the next date._x000a_Accused was remanded to J.C till next date."/>
    <n v="10"/>
    <d v="2018-02-16T00:00:00"/>
    <d v="2018-03-08T00:00:00"/>
    <n v="20"/>
    <s v="SC-243-2017"/>
    <b v="0"/>
    <b v="1"/>
    <x v="1"/>
  </r>
  <r>
    <s v="On the request of counsel for accused as well as Ld. Substitute PP for the State."/>
    <s v="Ld. counsel for accused sought time for arguments. Moreover, Ld. Addl. PP for the State was on leave today._x000a_Case was adjourned for final arguments on the next date._x000a_Accused was remanded to JC till the next date."/>
    <n v="10"/>
    <d v="2018-02-16T00:00:00"/>
    <d v="2018-03-09T00:00:00"/>
    <n v="21"/>
    <s v="SC-57015-2016"/>
    <b v="0"/>
    <b v="1"/>
    <x v="1"/>
  </r>
  <r>
    <s v="Arguments on charge were not addressed."/>
    <s v="Ld. counsel for the accused directed to file Vakaltanma._x000a_IO was summoned for the next date._x000a_Case was adjourned for arguments on charge on the next date._x000a_Accused persons were remanded to J.C till next date."/>
    <n v="10"/>
    <d v="2018-02-16T00:00:00"/>
    <d v="2018-02-26T00:00:00"/>
    <n v="10"/>
    <s v="SC-113-2018"/>
    <b v="0"/>
    <b v="1"/>
    <x v="1"/>
  </r>
  <r>
    <s v="Arguments on charge were not addressed."/>
    <s v="IO was summoned for the next date._x000a_Case adjourned for arguments on charge._x000a_Accused was remanded to JC till the next date."/>
    <n v="10"/>
    <d v="2018-02-16T00:00:00"/>
    <d v="2018-02-22T00:00:00"/>
    <n v="6"/>
    <s v="SC-114-2018"/>
    <b v="0"/>
    <b v="1"/>
    <x v="1"/>
  </r>
  <r>
    <s v="Arguments were not concluded today."/>
    <s v="Bail bond under Section 437A Cr.P.C furnished on behalf of accused Amit Kumar which was accepted._x000a_Part arguments heard._x000a_Case was adjourned for further final arguments on the next date._x000a_Accused persons except accused Amit Kumar who was on bail, were remanded to J.C till next date"/>
    <n v="10"/>
    <d v="2018-02-19T00:00:00"/>
    <d v="2018-03-12T00:00:00"/>
    <n v="21"/>
    <s v="SC-57795-2016"/>
    <b v="0"/>
    <b v="1"/>
    <x v="1"/>
  </r>
  <r>
    <s v="Questions to be put to the accused persons were not ready."/>
    <s v="Questions to be put to the accused persons for recording their statement under Section 313 Cr.P.C were not prepared._x000a_Case was adjourned for recording of SA on the next date._x000a_Accused persons were remanded to J.C till next date."/>
    <n v="10"/>
    <d v="2018-02-21T00:00:00"/>
    <d v="2018-03-08T00:00:00"/>
    <n v="15"/>
    <s v="SC-58185-2016"/>
    <b v="0"/>
    <b v="1"/>
    <x v="1"/>
  </r>
  <r>
    <s v="I.O was absent."/>
    <s v="IO sent written request for exemption from personal appearance which was considered and allowed._x000a_Ld counsel for accused filed on record copy of anticipatory bail order in respect of other three accused persons._x000a_IO was directed to clarify the status of investigation qua other three accused persons and FSL result on the next date._x000a_Fresh summon issued to the I.O. _x000a_Case was adjourned for clarification and arguments on charge on the next date._x000a_Accused was remanded to J.C till next date."/>
    <n v="10"/>
    <d v="2018-02-22T00:00:00"/>
    <d v="2018-03-07T00:00:00"/>
    <n v="13"/>
    <s v="SC-114-2018"/>
    <b v="0"/>
    <b v="1"/>
    <x v="1"/>
  </r>
  <r>
    <s v="No PW was present."/>
    <s v="PW IO/Inspector Subhash Malik sent written request for exemption from personal appearance which was considered and allowed. Fresh summon issued to him._x000a_Case was adjourned for P.E on the next date._x000a_Accused persons were remanded to J.C till next date."/>
    <n v="10"/>
    <d v="2018-02-23T00:00:00"/>
    <d v="2018-03-15T00:00:00"/>
    <n v="20"/>
    <s v="SC-58205-2016"/>
    <b v="0"/>
    <b v="1"/>
    <x v="1"/>
  </r>
  <r>
    <s v="No PW was present. _x000a_Ld. Counsel for accused was also not present."/>
    <s v="IO sent written request for exemption from personal appearance which was considered and allowed. _x000a_Matter was adjourned after lunch awaiting counsel for the accused._x000a_Adjournment was prayed on behalf of the accused as the main counsel was not available._x000a_Fresh summon issued to I.O for the next date._x000a_Case was adjourned forPE- on the next date._x000a_Accused was remanded to J.C till next date."/>
    <n v="10"/>
    <d v="2018-02-26T00:00:00"/>
    <d v="2018-03-06T00:00:00"/>
    <n v="8"/>
    <s v="SC-599-2017"/>
    <b v="0"/>
    <b v="1"/>
    <x v="1"/>
  </r>
  <r>
    <s v="Paucity of time."/>
    <s v="Since evidence in case titled State v. Sandeep Sehrawat etc was being recorded and two cases were also pending for evidence, arguments could not be heard due to paucity of time._x000a_Case was adjourned for final arguments on the next date._x000a_Accused persons were remanded to J.C till next date."/>
    <n v="10"/>
    <d v="2018-02-26T00:00:00"/>
    <d v="2018-03-19T00:00:00"/>
    <n v="21"/>
    <s v="SC-57672-2016"/>
    <b v="0"/>
    <b v="1"/>
    <x v="1"/>
  </r>
  <r>
    <s v="On request of I.O"/>
    <s v="I.O sought time to file CD of postmortem examination photographs and supplymentary charge-sheet in respect of accused Abdul Kaish. Request was allowed._x000a_Case was adjourned for arguments on charge on the next date._x000a_Accused persons were remanded to J.C till next date."/>
    <n v="10"/>
    <d v="2018-02-27T00:00:00"/>
    <d v="2018-03-09T00:00:00"/>
    <n v="10"/>
    <s v="SC-18-2018"/>
    <b v="0"/>
    <b v="1"/>
    <x v="1"/>
  </r>
  <r>
    <s v="On request of the I.O."/>
    <s v="I.O sought time to file FSL result which was allowed._x000a_Case was adjourned for arguments on charge on the next date._x000a_Accused persons were remanded to J.C till next date."/>
    <n v="10"/>
    <d v="2018-02-28T00:00:00"/>
    <d v="2018-03-21T00:00:00"/>
    <n v="21"/>
    <s v="SC-640-2017"/>
    <b v="0"/>
    <b v="1"/>
    <x v="1"/>
  </r>
  <r>
    <s v="Paucity of time."/>
    <s v="IO sent written request for exemption from personal appearance which was considered and allowed._x000a_Ct. Ajay and PW Sunita Devi were discharged unexamined._x000a_Both of them were summoned for two different dates._x000a_Case was adjourned for PE on the next date._x000a_Accused persons were remanded to J.C till next date."/>
    <n v="5"/>
    <d v="2018-02-28T00:00:00"/>
    <d v="2018-03-22T00:00:00"/>
    <n v="22"/>
    <s v="SC-601-2017"/>
    <b v="0"/>
    <b v="1"/>
    <x v="1"/>
  </r>
  <r>
    <s v="IO was absent."/>
    <s v="Non bailable warrants issued against IO who had not been appearing for last so many dates. Penalty of Rs. 3000/- was also imposed on him and warrants of attachment also issued for recovery of the penalty._x000a_Case was adjourned for PE on the next date._x000a_Accused persons were remanded to JC till the next date."/>
    <n v="10"/>
    <d v="2018-03-05T00:00:00"/>
    <d v="2018-03-26T00:00:00"/>
    <n v="21"/>
    <s v="SC-58170-2016"/>
    <b v="0"/>
    <b v="1"/>
    <x v="1"/>
  </r>
  <r>
    <s v="IO was not present for his deposition."/>
    <s v="Summons sent to IO received with request which was allowed._x000a_IO was summoned afresh for the next date._x000a_Case adjourned for PE._x000a_Accused was remanded to JC till the next date."/>
    <n v="10"/>
    <d v="2018-03-06T00:00:00"/>
    <d v="2018-03-23T00:00:00"/>
    <n v="17"/>
    <s v="SC-669-2017"/>
    <b v="0"/>
    <b v="1"/>
    <x v="1"/>
  </r>
  <r>
    <s v="On the request of advocate appearing on behalf of counsel for accused Vidhya Sagar."/>
    <s v="On request, case adjourned for final arguments as Ld. Counsel for accused Vidhya Sagar was not available today._x000a_Accused persons were remanded to JC till the next date."/>
    <n v="10"/>
    <d v="2018-03-06T00:00:00"/>
    <d v="2018-03-28T00:00:00"/>
    <n v="22"/>
    <s v="SC-57807-2016"/>
    <b v="0"/>
    <b v="1"/>
    <x v="1"/>
  </r>
  <r>
    <s v="On the request of IO."/>
    <s v="On request of IO, 20 days time was given to him for filing viscera examination report and supplementary investigation report qua rest of the accused persons._x000a_Case was adjourned for arguments on charge on the next date._x000a_Accused was remanded to JC till the next date."/>
    <n v="10"/>
    <d v="2018-03-07T00:00:00"/>
    <d v="2018-03-27T00:00:00"/>
    <n v="20"/>
    <s v="SC-114-2018"/>
    <b v="0"/>
    <b v="1"/>
    <x v="1"/>
  </r>
  <r>
    <s v="For want of case property."/>
    <s v="IO sought time for filing the entire FSL result on the next date. PW-Najre Imam was discharged un-examined in the absence of case property. He was bound down for the next date._x000a_Case was adjourned for PE on the next date._x000a_Accused persons were remanded to JC till the next date."/>
    <n v="10"/>
    <d v="2018-03-07T00:00:00"/>
    <d v="2018-04-04T00:00:00"/>
    <n v="28"/>
    <s v="SC-702-2017"/>
    <b v="0"/>
    <b v="1"/>
    <x v="1"/>
  </r>
</pivotCacheRecords>
</file>

<file path=xl/pivotCache/pivotCacheRecords16.xml><?xml version="1.0" encoding="utf-8"?>
<pivotCacheRecords xmlns="http://schemas.openxmlformats.org/spreadsheetml/2006/main" xmlns:r="http://schemas.openxmlformats.org/officeDocument/2006/relationships" count="1414">
  <r>
    <d v="2017-01-02T00:00:00"/>
    <x v="0"/>
    <x v="0"/>
    <x v="0"/>
    <s v="SC-58170-2016"/>
  </r>
  <r>
    <d v="2017-01-02T00:00:00"/>
    <x v="0"/>
    <x v="0"/>
    <x v="0"/>
    <s v="SC-58185-2016"/>
  </r>
  <r>
    <d v="2017-01-02T00:00:00"/>
    <x v="0"/>
    <x v="0"/>
    <x v="0"/>
    <s v="SC-58205-2016"/>
  </r>
  <r>
    <d v="2017-01-02T00:00:00"/>
    <x v="0"/>
    <x v="0"/>
    <x v="0"/>
    <s v="SC-57672-2016"/>
  </r>
  <r>
    <d v="2017-01-02T00:00:00"/>
    <x v="0"/>
    <x v="0"/>
    <x v="0"/>
    <s v="SC-57521-2016"/>
  </r>
  <r>
    <d v="2017-01-02T00:00:00"/>
    <x v="0"/>
    <x v="0"/>
    <x v="0"/>
    <s v="SC-56388-2016"/>
  </r>
  <r>
    <d v="2017-01-02T00:00:00"/>
    <x v="0"/>
    <x v="0"/>
    <x v="0"/>
    <s v="SC-57732-2016"/>
  </r>
  <r>
    <d v="2017-01-03T00:00:00"/>
    <x v="1"/>
    <x v="0"/>
    <x v="0"/>
    <s v="SC-58025-2016"/>
  </r>
  <r>
    <d v="2017-01-03T00:00:00"/>
    <x v="1"/>
    <x v="0"/>
    <x v="0"/>
    <s v="SC-57198-2016"/>
  </r>
  <r>
    <d v="2017-01-03T00:00:00"/>
    <x v="1"/>
    <x v="0"/>
    <x v="0"/>
    <s v="SC-57328-2016"/>
  </r>
  <r>
    <d v="2017-01-03T00:00:00"/>
    <x v="1"/>
    <x v="0"/>
    <x v="0"/>
    <s v="SC-57748-2016"/>
  </r>
  <r>
    <d v="2017-01-03T00:00:00"/>
    <x v="1"/>
    <x v="0"/>
    <x v="0"/>
    <s v="SC-56371-2016"/>
  </r>
  <r>
    <d v="2017-01-03T00:00:00"/>
    <x v="1"/>
    <x v="0"/>
    <x v="0"/>
    <s v="SC-57497-2016"/>
  </r>
  <r>
    <d v="2017-01-03T00:00:00"/>
    <x v="1"/>
    <x v="0"/>
    <x v="0"/>
    <s v="SC-56381-2016"/>
  </r>
  <r>
    <d v="2017-01-04T00:00:00"/>
    <x v="2"/>
    <x v="0"/>
    <x v="0"/>
    <s v="SC-58185-2016"/>
  </r>
  <r>
    <d v="2017-01-04T00:00:00"/>
    <x v="2"/>
    <x v="0"/>
    <x v="0"/>
    <s v="SC-56486-2016"/>
  </r>
  <r>
    <d v="2017-01-04T00:00:00"/>
    <x v="2"/>
    <x v="0"/>
    <x v="0"/>
    <s v="SC-57256-2016"/>
  </r>
  <r>
    <d v="2017-01-04T00:00:00"/>
    <x v="2"/>
    <x v="0"/>
    <x v="0"/>
    <s v="SC-56091-2016"/>
  </r>
  <r>
    <d v="2017-01-04T00:00:00"/>
    <x v="2"/>
    <x v="0"/>
    <x v="0"/>
    <s v="SC-57275-2016"/>
  </r>
  <r>
    <d v="2017-01-04T00:00:00"/>
    <x v="2"/>
    <x v="0"/>
    <x v="0"/>
    <s v="SC-57835-2016"/>
  </r>
  <r>
    <d v="2017-01-04T00:00:00"/>
    <x v="2"/>
    <x v="0"/>
    <x v="0"/>
    <s v="SC-56960-2016"/>
  </r>
  <r>
    <d v="2017-01-04T00:00:00"/>
    <x v="2"/>
    <x v="0"/>
    <x v="0"/>
    <s v="SC-58248-2016"/>
  </r>
  <r>
    <d v="2017-01-06T00:00:00"/>
    <x v="3"/>
    <x v="0"/>
    <x v="0"/>
    <s v="SC-58203-2016"/>
  </r>
  <r>
    <d v="2017-01-06T00:00:00"/>
    <x v="3"/>
    <x v="0"/>
    <x v="0"/>
    <s v="SC-56482-2016"/>
  </r>
  <r>
    <d v="2017-01-06T00:00:00"/>
    <x v="3"/>
    <x v="0"/>
    <x v="0"/>
    <s v="SC-57505-2016"/>
  </r>
  <r>
    <d v="2017-01-06T00:00:00"/>
    <x v="3"/>
    <x v="0"/>
    <x v="0"/>
    <s v="SC-57807-2016"/>
  </r>
  <r>
    <d v="2017-01-06T00:00:00"/>
    <x v="3"/>
    <x v="0"/>
    <x v="0"/>
    <s v="SC-56917-2016"/>
  </r>
  <r>
    <d v="2017-01-06T00:00:00"/>
    <x v="3"/>
    <x v="0"/>
    <x v="0"/>
    <s v="SC-57837-2016"/>
  </r>
  <r>
    <d v="2017-01-06T00:00:00"/>
    <x v="3"/>
    <x v="0"/>
    <x v="0"/>
    <s v="SC-57330-2016"/>
  </r>
  <r>
    <d v="2017-01-06T00:00:00"/>
    <x v="3"/>
    <x v="0"/>
    <x v="0"/>
    <s v="SC-57015-2016"/>
  </r>
  <r>
    <d v="2017-01-06T00:00:00"/>
    <x v="3"/>
    <x v="0"/>
    <x v="0"/>
    <s v="SC-56803-2016"/>
  </r>
  <r>
    <d v="2017-01-06T00:00:00"/>
    <x v="3"/>
    <x v="0"/>
    <x v="0"/>
    <s v="SC-57737-2016"/>
  </r>
  <r>
    <d v="2017-01-06T00:00:00"/>
    <x v="3"/>
    <x v="0"/>
    <x v="0"/>
    <s v="SC-56471-2016"/>
  </r>
  <r>
    <d v="2017-01-06T00:00:00"/>
    <x v="3"/>
    <x v="0"/>
    <x v="0"/>
    <s v="SC-57795-2016"/>
  </r>
  <r>
    <d v="2017-01-06T00:00:00"/>
    <x v="3"/>
    <x v="0"/>
    <x v="0"/>
    <s v="SC-57632-2016"/>
  </r>
  <r>
    <d v="2017-01-06T00:00:00"/>
    <x v="3"/>
    <x v="0"/>
    <x v="0"/>
    <s v="SC-57106-2016"/>
  </r>
  <r>
    <d v="2017-01-09T00:00:00"/>
    <x v="4"/>
    <x v="0"/>
    <x v="0"/>
    <s v="SC-58205-2016"/>
  </r>
  <r>
    <d v="2017-01-09T00:00:00"/>
    <x v="4"/>
    <x v="0"/>
    <x v="0"/>
    <s v="SC-22-2017"/>
  </r>
  <r>
    <d v="2017-01-09T00:00:00"/>
    <x v="4"/>
    <x v="0"/>
    <x v="0"/>
    <s v="SC-57328-2016"/>
  </r>
  <r>
    <d v="2017-01-09T00:00:00"/>
    <x v="4"/>
    <x v="0"/>
    <x v="0"/>
    <s v="SC-57482-2016"/>
  </r>
  <r>
    <d v="2017-01-09T00:00:00"/>
    <x v="4"/>
    <x v="0"/>
    <x v="0"/>
    <s v="SC-57284-2016"/>
  </r>
  <r>
    <d v="2017-01-09T00:00:00"/>
    <x v="4"/>
    <x v="0"/>
    <x v="0"/>
    <s v="SC-56471-2016"/>
  </r>
  <r>
    <d v="2017-01-09T00:00:00"/>
    <x v="4"/>
    <x v="0"/>
    <x v="0"/>
    <s v="SC-57835-2016"/>
  </r>
  <r>
    <d v="2017-01-10T00:00:00"/>
    <x v="5"/>
    <x v="0"/>
    <x v="0"/>
    <s v="SC-57959-2016"/>
  </r>
  <r>
    <d v="2017-01-10T00:00:00"/>
    <x v="5"/>
    <x v="0"/>
    <x v="0"/>
    <s v="SC-57672-2016"/>
  </r>
  <r>
    <d v="2017-01-10T00:00:00"/>
    <x v="5"/>
    <x v="0"/>
    <x v="0"/>
    <s v="SC-58185-2016"/>
  </r>
  <r>
    <d v="2017-01-10T00:00:00"/>
    <x v="5"/>
    <x v="0"/>
    <x v="0"/>
    <s v="SC-56371-2016"/>
  </r>
  <r>
    <d v="2017-01-10T00:00:00"/>
    <x v="5"/>
    <x v="0"/>
    <x v="0"/>
    <s v="SC-56566-2016"/>
  </r>
  <r>
    <d v="2017-01-10T00:00:00"/>
    <x v="5"/>
    <x v="0"/>
    <x v="0"/>
    <s v="SC-57837-2016"/>
  </r>
  <r>
    <d v="2017-01-10T00:00:00"/>
    <x v="5"/>
    <x v="0"/>
    <x v="0"/>
    <s v="SC-57732-2016"/>
  </r>
  <r>
    <d v="2017-01-10T00:00:00"/>
    <x v="5"/>
    <x v="0"/>
    <x v="0"/>
    <s v="SC-58248-2016"/>
  </r>
  <r>
    <d v="2017-01-11T00:00:00"/>
    <x v="6"/>
    <x v="0"/>
    <x v="0"/>
    <s v="SC-58170-2016"/>
  </r>
  <r>
    <d v="2017-01-11T00:00:00"/>
    <x v="6"/>
    <x v="0"/>
    <x v="0"/>
    <s v="SC-57198-2016"/>
  </r>
  <r>
    <d v="2017-01-11T00:00:00"/>
    <x v="6"/>
    <x v="0"/>
    <x v="0"/>
    <s v="SC-57256-2016"/>
  </r>
  <r>
    <d v="2017-01-11T00:00:00"/>
    <x v="6"/>
    <x v="0"/>
    <x v="0"/>
    <s v="SC-57521-2016"/>
  </r>
  <r>
    <d v="2017-01-11T00:00:00"/>
    <x v="6"/>
    <x v="0"/>
    <x v="0"/>
    <s v="SC-57807-2016"/>
  </r>
  <r>
    <d v="2017-01-11T00:00:00"/>
    <x v="6"/>
    <x v="0"/>
    <x v="0"/>
    <s v="SC-57106-2016"/>
  </r>
  <r>
    <d v="2017-01-12T00:00:00"/>
    <x v="7"/>
    <x v="0"/>
    <x v="0"/>
    <s v="SC-58230-2016"/>
  </r>
  <r>
    <d v="2017-01-12T00:00:00"/>
    <x v="7"/>
    <x v="0"/>
    <x v="0"/>
    <s v="SC-58203-2016"/>
  </r>
  <r>
    <d v="2017-01-12T00:00:00"/>
    <x v="7"/>
    <x v="0"/>
    <x v="0"/>
    <s v="SC-57505-2016"/>
  </r>
  <r>
    <d v="2017-01-12T00:00:00"/>
    <x v="7"/>
    <x v="0"/>
    <x v="0"/>
    <s v="SC-57748-2016"/>
  </r>
  <r>
    <d v="2017-01-12T00:00:00"/>
    <x v="7"/>
    <x v="0"/>
    <x v="0"/>
    <s v="SC-56388-2016"/>
  </r>
  <r>
    <d v="2017-01-12T00:00:00"/>
    <x v="7"/>
    <x v="0"/>
    <x v="0"/>
    <s v="SC-57837-2016"/>
  </r>
  <r>
    <d v="2017-01-12T00:00:00"/>
    <x v="7"/>
    <x v="0"/>
    <x v="0"/>
    <s v="SC-57497-2016"/>
  </r>
  <r>
    <d v="2017-01-12T00:00:00"/>
    <x v="7"/>
    <x v="0"/>
    <x v="0"/>
    <s v="SC-58248-2016"/>
  </r>
  <r>
    <d v="2017-01-13T00:00:00"/>
    <x v="8"/>
    <x v="0"/>
    <x v="0"/>
    <s v="SC-58025-2016"/>
  </r>
  <r>
    <d v="2017-01-13T00:00:00"/>
    <x v="8"/>
    <x v="0"/>
    <x v="0"/>
    <s v="SC-58186-2016"/>
  </r>
  <r>
    <d v="2017-01-13T00:00:00"/>
    <x v="8"/>
    <x v="0"/>
    <x v="0"/>
    <s v="SC-57328-2016"/>
  </r>
  <r>
    <d v="2017-01-13T00:00:00"/>
    <x v="8"/>
    <x v="0"/>
    <x v="0"/>
    <s v="SC-57275-2016"/>
  </r>
  <r>
    <d v="2017-01-13T00:00:00"/>
    <x v="8"/>
    <x v="0"/>
    <x v="0"/>
    <s v="SC-57212-2016"/>
  </r>
  <r>
    <d v="2017-01-13T00:00:00"/>
    <x v="8"/>
    <x v="0"/>
    <x v="0"/>
    <s v="SC-56482-2016"/>
  </r>
  <r>
    <d v="2017-01-13T00:00:00"/>
    <x v="8"/>
    <x v="0"/>
    <x v="0"/>
    <s v="SC-56960-2016"/>
  </r>
  <r>
    <d v="2017-01-16T00:00:00"/>
    <x v="9"/>
    <x v="0"/>
    <x v="0"/>
    <s v="SC-57959-2016"/>
  </r>
  <r>
    <d v="2017-01-16T00:00:00"/>
    <x v="9"/>
    <x v="0"/>
    <x v="0"/>
    <s v="SC-58230-2016"/>
  </r>
  <r>
    <d v="2017-01-16T00:00:00"/>
    <x v="9"/>
    <x v="0"/>
    <x v="0"/>
    <s v="SC-56486-2016"/>
  </r>
  <r>
    <d v="2017-01-16T00:00:00"/>
    <x v="9"/>
    <x v="0"/>
    <x v="0"/>
    <s v="SC-56091-2016"/>
  </r>
  <r>
    <d v="2017-01-16T00:00:00"/>
    <x v="9"/>
    <x v="0"/>
    <x v="0"/>
    <s v="SC-57284-2016"/>
  </r>
  <r>
    <d v="2017-01-16T00:00:00"/>
    <x v="9"/>
    <x v="0"/>
    <x v="0"/>
    <s v="SC-57014-2016"/>
  </r>
  <r>
    <d v="2017-01-16T00:00:00"/>
    <x v="9"/>
    <x v="0"/>
    <x v="0"/>
    <s v="SC-57837-2016"/>
  </r>
  <r>
    <d v="2017-01-16T00:00:00"/>
    <x v="9"/>
    <x v="0"/>
    <x v="0"/>
    <s v="SC-57106-2016"/>
  </r>
  <r>
    <d v="2017-01-17T00:00:00"/>
    <x v="10"/>
    <x v="0"/>
    <x v="0"/>
    <s v="SC-58061-2016"/>
  </r>
  <r>
    <d v="2017-01-17T00:00:00"/>
    <x v="10"/>
    <x v="0"/>
    <x v="0"/>
    <s v="SC-57330-2016"/>
  </r>
  <r>
    <d v="2017-01-17T00:00:00"/>
    <x v="10"/>
    <x v="0"/>
    <x v="0"/>
    <s v="SC-57482-2016"/>
  </r>
  <r>
    <d v="2017-01-17T00:00:00"/>
    <x v="10"/>
    <x v="0"/>
    <x v="0"/>
    <s v="SC-56371-2016"/>
  </r>
  <r>
    <d v="2017-01-17T00:00:00"/>
    <x v="10"/>
    <x v="0"/>
    <x v="0"/>
    <s v="SC-57795-2016"/>
  </r>
  <r>
    <d v="2017-01-17T00:00:00"/>
    <x v="10"/>
    <x v="0"/>
    <x v="0"/>
    <s v="SC-56917-2016"/>
  </r>
  <r>
    <d v="2017-01-18T00:00:00"/>
    <x v="11"/>
    <x v="0"/>
    <x v="0"/>
    <s v="SC-57835-2016"/>
  </r>
  <r>
    <d v="2017-01-18T00:00:00"/>
    <x v="11"/>
    <x v="0"/>
    <x v="0"/>
    <s v="SC-56803-2016"/>
  </r>
  <r>
    <d v="2017-01-18T00:00:00"/>
    <x v="11"/>
    <x v="0"/>
    <x v="0"/>
    <s v="SC-56482-2016"/>
  </r>
  <r>
    <d v="2017-01-18T00:00:00"/>
    <x v="11"/>
    <x v="0"/>
    <x v="0"/>
    <s v="SC-56381-2016"/>
  </r>
  <r>
    <d v="2017-01-19T00:00:00"/>
    <x v="12"/>
    <x v="0"/>
    <x v="0"/>
    <s v="SC-57672-2016"/>
  </r>
  <r>
    <d v="2017-01-19T00:00:00"/>
    <x v="12"/>
    <x v="0"/>
    <x v="0"/>
    <s v="SC-22-2017"/>
  </r>
  <r>
    <d v="2017-01-19T00:00:00"/>
    <x v="12"/>
    <x v="0"/>
    <x v="0"/>
    <s v="SC-57737-2016"/>
  </r>
  <r>
    <d v="2017-01-19T00:00:00"/>
    <x v="12"/>
    <x v="0"/>
    <x v="0"/>
    <s v="SC-56471-2016"/>
  </r>
  <r>
    <d v="2017-01-19T00:00:00"/>
    <x v="12"/>
    <x v="0"/>
    <x v="0"/>
    <s v="SC-57837-2016"/>
  </r>
  <r>
    <d v="2017-01-20T00:00:00"/>
    <x v="13"/>
    <x v="0"/>
    <x v="0"/>
    <s v="SC-58025-2016"/>
  </r>
  <r>
    <d v="2017-01-20T00:00:00"/>
    <x v="13"/>
    <x v="0"/>
    <x v="0"/>
    <s v="SC-57015-2016"/>
  </r>
  <r>
    <d v="2017-01-20T00:00:00"/>
    <x v="13"/>
    <x v="0"/>
    <x v="0"/>
    <s v="SC-58205-2016"/>
  </r>
  <r>
    <d v="2017-01-20T00:00:00"/>
    <x v="13"/>
    <x v="0"/>
    <x v="0"/>
    <s v="SC-56482-2016"/>
  </r>
  <r>
    <d v="2017-01-20T00:00:00"/>
    <x v="13"/>
    <x v="0"/>
    <x v="0"/>
    <s v="SC-56388-2016"/>
  </r>
  <r>
    <d v="2017-01-20T00:00:00"/>
    <x v="13"/>
    <x v="0"/>
    <x v="0"/>
    <s v="SC-56566-2016"/>
  </r>
  <r>
    <d v="2017-01-20T00:00:00"/>
    <x v="13"/>
    <x v="0"/>
    <x v="0"/>
    <s v="SC-57632-2016"/>
  </r>
  <r>
    <d v="2017-01-21T00:00:00"/>
    <x v="14"/>
    <x v="0"/>
    <x v="0"/>
    <s v="SC-56371-2016"/>
  </r>
  <r>
    <d v="2017-01-23T00:00:00"/>
    <x v="15"/>
    <x v="0"/>
    <x v="0"/>
    <s v="SC-56381-2016"/>
  </r>
  <r>
    <d v="2017-01-23T00:00:00"/>
    <x v="15"/>
    <x v="0"/>
    <x v="0"/>
    <s v="SC-32-2017"/>
  </r>
  <r>
    <d v="2017-01-24T00:00:00"/>
    <x v="16"/>
    <x v="0"/>
    <x v="0"/>
    <s v="SC-57959-2016"/>
  </r>
  <r>
    <d v="2017-01-24T00:00:00"/>
    <x v="16"/>
    <x v="0"/>
    <x v="0"/>
    <s v="SC-57256-2016"/>
  </r>
  <r>
    <d v="2017-01-24T00:00:00"/>
    <x v="16"/>
    <x v="0"/>
    <x v="0"/>
    <s v="SC-58248-2016"/>
  </r>
  <r>
    <d v="2017-01-24T00:00:00"/>
    <x v="16"/>
    <x v="0"/>
    <x v="0"/>
    <s v="SC-57807-2016"/>
  </r>
  <r>
    <d v="2017-01-24T00:00:00"/>
    <x v="16"/>
    <x v="0"/>
    <x v="0"/>
    <s v="SC-57837-2016"/>
  </r>
  <r>
    <d v="2017-01-24T00:00:00"/>
    <x v="16"/>
    <x v="0"/>
    <x v="0"/>
    <s v="SC-57732-2016"/>
  </r>
  <r>
    <d v="2017-01-25T00:00:00"/>
    <x v="17"/>
    <x v="0"/>
    <x v="0"/>
    <s v="SC-57212-2016"/>
  </r>
  <r>
    <d v="2017-01-25T00:00:00"/>
    <x v="17"/>
    <x v="0"/>
    <x v="0"/>
    <s v="SC-57795-2016"/>
  </r>
  <r>
    <d v="2017-01-25T00:00:00"/>
    <x v="17"/>
    <x v="0"/>
    <x v="0"/>
    <s v="SC-57497-2016"/>
  </r>
  <r>
    <d v="2017-01-25T00:00:00"/>
    <x v="17"/>
    <x v="0"/>
    <x v="0"/>
    <s v="SC-56917-2016"/>
  </r>
  <r>
    <d v="2017-01-27T00:00:00"/>
    <x v="18"/>
    <x v="0"/>
    <x v="0"/>
    <s v="SC-58025-2016"/>
  </r>
  <r>
    <d v="2017-01-27T00:00:00"/>
    <x v="18"/>
    <x v="0"/>
    <x v="0"/>
    <s v="SC-58186-2016"/>
  </r>
  <r>
    <d v="2017-01-27T00:00:00"/>
    <x v="18"/>
    <x v="0"/>
    <x v="0"/>
    <s v="SC-58185-2016"/>
  </r>
  <r>
    <d v="2017-01-27T00:00:00"/>
    <x v="18"/>
    <x v="0"/>
    <x v="0"/>
    <s v="SC-57505-2016"/>
  </r>
  <r>
    <d v="2017-01-27T00:00:00"/>
    <x v="18"/>
    <x v="0"/>
    <x v="0"/>
    <s v="SC-57837-2016"/>
  </r>
  <r>
    <d v="2017-01-27T00:00:00"/>
    <x v="18"/>
    <x v="0"/>
    <x v="0"/>
    <s v="SC-56960-2016"/>
  </r>
  <r>
    <d v="2017-01-28T00:00:00"/>
    <x v="19"/>
    <x v="0"/>
    <x v="0"/>
    <s v="SC-32-2017"/>
  </r>
  <r>
    <d v="2017-01-28T00:00:00"/>
    <x v="19"/>
    <x v="0"/>
    <x v="0"/>
    <s v="SC-57632-2016"/>
  </r>
  <r>
    <d v="2017-01-28T00:00:00"/>
    <x v="19"/>
    <x v="0"/>
    <x v="0"/>
    <s v="SC-56381-2016"/>
  </r>
  <r>
    <d v="2017-01-30T00:00:00"/>
    <x v="20"/>
    <x v="0"/>
    <x v="0"/>
    <s v="SC-58203-2016"/>
  </r>
  <r>
    <d v="2017-01-30T00:00:00"/>
    <x v="20"/>
    <x v="0"/>
    <x v="0"/>
    <s v="SC-57198-2016"/>
  </r>
  <r>
    <d v="2017-01-30T00:00:00"/>
    <x v="20"/>
    <x v="0"/>
    <x v="0"/>
    <s v="SC-57521-2016"/>
  </r>
  <r>
    <d v="2017-01-30T00:00:00"/>
    <x v="20"/>
    <x v="0"/>
    <x v="0"/>
    <s v="SC-57795-2016"/>
  </r>
  <r>
    <d v="2017-01-30T00:00:00"/>
    <x v="20"/>
    <x v="0"/>
    <x v="0"/>
    <s v="SC-57106-2016"/>
  </r>
  <r>
    <d v="2017-01-31T00:00:00"/>
    <x v="21"/>
    <x v="0"/>
    <x v="0"/>
    <s v="SC-57959-2016"/>
  </r>
  <r>
    <d v="2017-01-31T00:00:00"/>
    <x v="21"/>
    <x v="0"/>
    <x v="0"/>
    <s v="SC-57748-2016"/>
  </r>
  <r>
    <d v="2017-01-31T00:00:00"/>
    <x v="21"/>
    <x v="0"/>
    <x v="0"/>
    <s v="SC-58170-2016"/>
  </r>
  <r>
    <d v="2017-01-31T00:00:00"/>
    <x v="21"/>
    <x v="0"/>
    <x v="0"/>
    <s v="SC-58205-2016"/>
  </r>
  <r>
    <d v="2017-01-31T00:00:00"/>
    <x v="21"/>
    <x v="0"/>
    <x v="0"/>
    <s v="SC-56566-2016"/>
  </r>
  <r>
    <d v="2017-01-31T00:00:00"/>
    <x v="21"/>
    <x v="0"/>
    <x v="0"/>
    <s v="SC-57014-2016"/>
  </r>
  <r>
    <d v="2017-02-01T00:00:00"/>
    <x v="22"/>
    <x v="1"/>
    <x v="0"/>
    <s v="SC-57835-2016"/>
  </r>
  <r>
    <d v="2017-02-01T00:00:00"/>
    <x v="22"/>
    <x v="1"/>
    <x v="0"/>
    <s v="SC-57275-2016"/>
  </r>
  <r>
    <d v="2017-02-01T00:00:00"/>
    <x v="22"/>
    <x v="1"/>
    <x v="0"/>
    <s v="SC-57284-2016"/>
  </r>
  <r>
    <d v="2017-02-01T00:00:00"/>
    <x v="22"/>
    <x v="1"/>
    <x v="0"/>
    <s v="SC-57732-2016"/>
  </r>
  <r>
    <d v="2017-02-01T00:00:00"/>
    <x v="22"/>
    <x v="1"/>
    <x v="0"/>
    <s v="SC-56381-2016"/>
  </r>
  <r>
    <d v="2017-02-02T00:00:00"/>
    <x v="0"/>
    <x v="1"/>
    <x v="0"/>
    <s v="SC-56486-2016"/>
  </r>
  <r>
    <d v="2017-02-02T00:00:00"/>
    <x v="0"/>
    <x v="1"/>
    <x v="0"/>
    <s v="SC-56803-2016"/>
  </r>
  <r>
    <d v="2017-02-02T00:00:00"/>
    <x v="0"/>
    <x v="1"/>
    <x v="0"/>
    <s v="SC-56371-2016"/>
  </r>
  <r>
    <d v="2017-02-02T00:00:00"/>
    <x v="0"/>
    <x v="1"/>
    <x v="0"/>
    <s v="SC-56960-2016"/>
  </r>
  <r>
    <d v="2017-02-03T00:00:00"/>
    <x v="1"/>
    <x v="1"/>
    <x v="0"/>
    <s v="SC-57328-2016"/>
  </r>
  <r>
    <d v="2017-02-03T00:00:00"/>
    <x v="1"/>
    <x v="1"/>
    <x v="0"/>
    <s v="SC-58248-2016"/>
  </r>
  <r>
    <d v="2017-02-03T00:00:00"/>
    <x v="1"/>
    <x v="1"/>
    <x v="0"/>
    <s v="SC-57737-2016"/>
  </r>
  <r>
    <d v="2017-02-03T00:00:00"/>
    <x v="1"/>
    <x v="1"/>
    <x v="0"/>
    <s v="SC-56471-2016"/>
  </r>
  <r>
    <d v="2017-02-03T00:00:00"/>
    <x v="1"/>
    <x v="1"/>
    <x v="0"/>
    <s v="SC-56381-2016"/>
  </r>
  <r>
    <d v="2017-02-04T00:00:00"/>
    <x v="2"/>
    <x v="1"/>
    <x v="0"/>
    <s v="SC-57837-2016"/>
  </r>
  <r>
    <d v="2017-02-04T00:00:00"/>
    <x v="2"/>
    <x v="1"/>
    <x v="0"/>
    <s v="SC-57632-2016"/>
  </r>
  <r>
    <d v="2017-02-06T00:00:00"/>
    <x v="3"/>
    <x v="1"/>
    <x v="0"/>
    <s v="SC-58025-2016"/>
  </r>
  <r>
    <d v="2017-02-06T00:00:00"/>
    <x v="3"/>
    <x v="1"/>
    <x v="0"/>
    <s v="SC-57482-2016"/>
  </r>
  <r>
    <d v="2017-02-06T00:00:00"/>
    <x v="3"/>
    <x v="1"/>
    <x v="0"/>
    <s v="SC-56091-2016"/>
  </r>
  <r>
    <d v="2017-02-06T00:00:00"/>
    <x v="3"/>
    <x v="1"/>
    <x v="0"/>
    <s v="SC-57672-2016"/>
  </r>
  <r>
    <d v="2017-02-06T00:00:00"/>
    <x v="3"/>
    <x v="1"/>
    <x v="0"/>
    <s v="SC-56917-2016"/>
  </r>
  <r>
    <d v="2017-02-06T00:00:00"/>
    <x v="3"/>
    <x v="1"/>
    <x v="0"/>
    <s v="SC-56381-2016"/>
  </r>
  <r>
    <d v="2017-02-06T00:00:00"/>
    <x v="3"/>
    <x v="1"/>
    <x v="0"/>
    <s v="SC-84-2017"/>
  </r>
  <r>
    <d v="2017-02-07T00:00:00"/>
    <x v="23"/>
    <x v="1"/>
    <x v="0"/>
    <s v="SC-58203-2016"/>
  </r>
  <r>
    <d v="2017-02-07T00:00:00"/>
    <x v="23"/>
    <x v="1"/>
    <x v="0"/>
    <s v="SC-22-2017"/>
  </r>
  <r>
    <d v="2017-02-07T00:00:00"/>
    <x v="23"/>
    <x v="1"/>
    <x v="0"/>
    <s v="SC-56566-2016"/>
  </r>
  <r>
    <d v="2017-02-07T00:00:00"/>
    <x v="23"/>
    <x v="1"/>
    <x v="0"/>
    <s v="SC-57497-2016"/>
  </r>
  <r>
    <d v="2017-02-07T00:00:00"/>
    <x v="23"/>
    <x v="1"/>
    <x v="0"/>
    <s v="SC-56381-2016"/>
  </r>
  <r>
    <d v="2017-02-08T00:00:00"/>
    <x v="24"/>
    <x v="1"/>
    <x v="0"/>
    <s v="SC-57959-2016"/>
  </r>
  <r>
    <d v="2017-02-08T00:00:00"/>
    <x v="24"/>
    <x v="1"/>
    <x v="0"/>
    <s v="SC-57256-2016"/>
  </r>
  <r>
    <d v="2017-02-08T00:00:00"/>
    <x v="24"/>
    <x v="1"/>
    <x v="0"/>
    <s v="SC-58061-2016"/>
  </r>
  <r>
    <d v="2017-02-08T00:00:00"/>
    <x v="24"/>
    <x v="1"/>
    <x v="0"/>
    <s v="SC-57212-2016"/>
  </r>
  <r>
    <d v="2017-02-09T00:00:00"/>
    <x v="4"/>
    <x v="1"/>
    <x v="0"/>
    <s v="SC-57015-2016"/>
  </r>
  <r>
    <d v="2017-02-09T00:00:00"/>
    <x v="4"/>
    <x v="1"/>
    <x v="0"/>
    <s v="SC-56388-2016"/>
  </r>
  <r>
    <d v="2017-02-09T00:00:00"/>
    <x v="4"/>
    <x v="1"/>
    <x v="0"/>
    <s v="SC-56471-2016"/>
  </r>
  <r>
    <d v="2017-02-10T00:00:00"/>
    <x v="5"/>
    <x v="1"/>
    <x v="0"/>
    <s v="SC-58185-2016"/>
  </r>
  <r>
    <d v="2017-02-10T00:00:00"/>
    <x v="5"/>
    <x v="1"/>
    <x v="0"/>
    <s v="SC-56482-2016"/>
  </r>
  <r>
    <d v="2017-02-10T00:00:00"/>
    <x v="5"/>
    <x v="1"/>
    <x v="0"/>
    <s v="SC-57632-2016"/>
  </r>
  <r>
    <d v="2017-02-10T00:00:00"/>
    <x v="5"/>
    <x v="1"/>
    <x v="0"/>
    <s v="SC-57732-2016"/>
  </r>
  <r>
    <d v="2017-02-10T00:00:00"/>
    <x v="5"/>
    <x v="1"/>
    <x v="0"/>
    <s v="SC-87-2017"/>
  </r>
  <r>
    <d v="2017-02-13T00:00:00"/>
    <x v="8"/>
    <x v="1"/>
    <x v="0"/>
    <s v="SC-57330-2016"/>
  </r>
  <r>
    <d v="2017-02-13T00:00:00"/>
    <x v="8"/>
    <x v="1"/>
    <x v="0"/>
    <s v="SC-57807-2016"/>
  </r>
  <r>
    <d v="2017-02-13T00:00:00"/>
    <x v="8"/>
    <x v="1"/>
    <x v="0"/>
    <s v="SC-56566-2016"/>
  </r>
  <r>
    <d v="2017-02-13T00:00:00"/>
    <x v="8"/>
    <x v="1"/>
    <x v="0"/>
    <s v="SC-57106-2016"/>
  </r>
  <r>
    <d v="2017-02-14T00:00:00"/>
    <x v="25"/>
    <x v="1"/>
    <x v="0"/>
    <s v="SC-32-2017"/>
  </r>
  <r>
    <d v="2017-02-14T00:00:00"/>
    <x v="25"/>
    <x v="1"/>
    <x v="0"/>
    <s v="SC-57275-2016"/>
  </r>
  <r>
    <d v="2017-02-14T00:00:00"/>
    <x v="25"/>
    <x v="1"/>
    <x v="0"/>
    <s v="SC-58170-2016"/>
  </r>
  <r>
    <d v="2017-02-14T00:00:00"/>
    <x v="25"/>
    <x v="1"/>
    <x v="0"/>
    <s v="SC-58248-2016"/>
  </r>
  <r>
    <d v="2017-02-14T00:00:00"/>
    <x v="25"/>
    <x v="1"/>
    <x v="0"/>
    <s v="SC-56371-2016"/>
  </r>
  <r>
    <d v="2017-02-14T00:00:00"/>
    <x v="25"/>
    <x v="1"/>
    <x v="0"/>
    <s v="SC-57837-2016"/>
  </r>
  <r>
    <d v="2017-02-15T00:00:00"/>
    <x v="26"/>
    <x v="1"/>
    <x v="0"/>
    <s v="SC-57748-2016"/>
  </r>
  <r>
    <d v="2017-02-15T00:00:00"/>
    <x v="26"/>
    <x v="1"/>
    <x v="0"/>
    <s v="SC-58205-2016"/>
  </r>
  <r>
    <d v="2017-02-15T00:00:00"/>
    <x v="26"/>
    <x v="1"/>
    <x v="0"/>
    <s v="SC-57505-2016"/>
  </r>
  <r>
    <d v="2017-02-15T00:00:00"/>
    <x v="26"/>
    <x v="1"/>
    <x v="0"/>
    <s v="SC-56917-2016"/>
  </r>
  <r>
    <d v="2017-02-16T00:00:00"/>
    <x v="9"/>
    <x v="1"/>
    <x v="0"/>
    <s v="SC-57835-2016"/>
  </r>
  <r>
    <d v="2017-02-16T00:00:00"/>
    <x v="9"/>
    <x v="1"/>
    <x v="0"/>
    <s v="SC-57795-2016"/>
  </r>
  <r>
    <d v="2017-02-16T00:00:00"/>
    <x v="9"/>
    <x v="1"/>
    <x v="0"/>
    <s v="SC-57632-2016"/>
  </r>
  <r>
    <d v="2017-02-16T00:00:00"/>
    <x v="9"/>
    <x v="1"/>
    <x v="0"/>
    <s v="SC-57014-2016"/>
  </r>
  <r>
    <d v="2017-02-17T00:00:00"/>
    <x v="10"/>
    <x v="1"/>
    <x v="0"/>
    <s v="SC-58186-2016"/>
  </r>
  <r>
    <d v="2017-02-17T00:00:00"/>
    <x v="10"/>
    <x v="1"/>
    <x v="0"/>
    <s v="SC-57521-2016"/>
  </r>
  <r>
    <d v="2017-02-17T00:00:00"/>
    <x v="10"/>
    <x v="1"/>
    <x v="0"/>
    <s v="SC-56471-2016"/>
  </r>
  <r>
    <d v="2017-02-17T00:00:00"/>
    <x v="10"/>
    <x v="1"/>
    <x v="0"/>
    <s v="SC-57732-2016"/>
  </r>
  <r>
    <d v="2017-02-17T00:00:00"/>
    <x v="10"/>
    <x v="1"/>
    <x v="0"/>
    <s v="SC-105-2017"/>
  </r>
  <r>
    <d v="2017-02-18T00:00:00"/>
    <x v="11"/>
    <x v="1"/>
    <x v="0"/>
    <s v="SC-58025-2016"/>
  </r>
  <r>
    <d v="2017-02-20T00:00:00"/>
    <x v="13"/>
    <x v="1"/>
    <x v="0"/>
    <s v="SC-56486-2016"/>
  </r>
  <r>
    <d v="2017-02-20T00:00:00"/>
    <x v="13"/>
    <x v="1"/>
    <x v="0"/>
    <s v="SC-56803-2016"/>
  </r>
  <r>
    <d v="2017-02-20T00:00:00"/>
    <x v="13"/>
    <x v="1"/>
    <x v="0"/>
    <s v="SC-57737-2016"/>
  </r>
  <r>
    <d v="2017-02-20T00:00:00"/>
    <x v="13"/>
    <x v="1"/>
    <x v="0"/>
    <s v="SC-57497-2016"/>
  </r>
  <r>
    <d v="2017-02-21T00:00:00"/>
    <x v="14"/>
    <x v="1"/>
    <x v="0"/>
    <s v="SC-105-2017"/>
  </r>
  <r>
    <d v="2017-02-21T00:00:00"/>
    <x v="14"/>
    <x v="1"/>
    <x v="0"/>
    <s v="SC-57198-2016"/>
  </r>
  <r>
    <d v="2017-02-21T00:00:00"/>
    <x v="14"/>
    <x v="1"/>
    <x v="0"/>
    <s v="SC-58203-2016"/>
  </r>
  <r>
    <d v="2017-02-21T00:00:00"/>
    <x v="14"/>
    <x v="1"/>
    <x v="0"/>
    <s v="SC-57284-2016"/>
  </r>
  <r>
    <d v="2017-02-21T00:00:00"/>
    <x v="14"/>
    <x v="1"/>
    <x v="0"/>
    <s v="SC-57807-2016"/>
  </r>
  <r>
    <d v="2017-02-21T00:00:00"/>
    <x v="14"/>
    <x v="1"/>
    <x v="0"/>
    <s v="SC-57737-2016"/>
  </r>
  <r>
    <d v="2017-02-21T00:00:00"/>
    <x v="14"/>
    <x v="1"/>
    <x v="0"/>
    <s v="SC-57632-2016"/>
  </r>
  <r>
    <d v="2017-02-21T00:00:00"/>
    <x v="14"/>
    <x v="1"/>
    <x v="0"/>
    <s v="SC-56381-2016"/>
  </r>
  <r>
    <d v="2017-02-22T00:00:00"/>
    <x v="27"/>
    <x v="1"/>
    <x v="0"/>
    <s v="SC-57959-2016"/>
  </r>
  <r>
    <d v="2017-02-22T00:00:00"/>
    <x v="27"/>
    <x v="1"/>
    <x v="0"/>
    <s v="SC-56566-2016"/>
  </r>
  <r>
    <d v="2017-02-22T00:00:00"/>
    <x v="27"/>
    <x v="1"/>
    <x v="0"/>
    <s v="SC-58061-2016"/>
  </r>
  <r>
    <d v="2017-02-22T00:00:00"/>
    <x v="27"/>
    <x v="1"/>
    <x v="0"/>
    <s v="SC-57672-2016"/>
  </r>
  <r>
    <d v="2017-02-22T00:00:00"/>
    <x v="27"/>
    <x v="1"/>
    <x v="0"/>
    <s v="SC-56960-2016"/>
  </r>
  <r>
    <d v="2017-02-23T00:00:00"/>
    <x v="15"/>
    <x v="1"/>
    <x v="0"/>
    <s v="SC-105-2017"/>
  </r>
  <r>
    <d v="2017-02-23T00:00:00"/>
    <x v="15"/>
    <x v="1"/>
    <x v="0"/>
    <s v="SC-58230-2016"/>
  </r>
  <r>
    <d v="2017-02-23T00:00:00"/>
    <x v="15"/>
    <x v="1"/>
    <x v="0"/>
    <s v="SC-84-2017"/>
  </r>
  <r>
    <d v="2017-02-23T00:00:00"/>
    <x v="15"/>
    <x v="1"/>
    <x v="0"/>
    <s v="SC-57212-2016"/>
  </r>
  <r>
    <d v="2017-02-23T00:00:00"/>
    <x v="15"/>
    <x v="1"/>
    <x v="0"/>
    <s v="SC-57106-2016"/>
  </r>
  <r>
    <d v="2017-02-25T00:00:00"/>
    <x v="17"/>
    <x v="1"/>
    <x v="0"/>
    <s v="SC-58025-2016"/>
  </r>
  <r>
    <d v="2017-02-25T00:00:00"/>
    <x v="17"/>
    <x v="1"/>
    <x v="0"/>
    <s v="SC-58248-2016"/>
  </r>
  <r>
    <d v="2017-02-25T00:00:00"/>
    <x v="17"/>
    <x v="1"/>
    <x v="0"/>
    <s v="SC-57807-2016"/>
  </r>
  <r>
    <d v="2017-02-27T00:00:00"/>
    <x v="18"/>
    <x v="1"/>
    <x v="0"/>
    <s v="SC-105-2017"/>
  </r>
  <r>
    <d v="2017-02-27T00:00:00"/>
    <x v="18"/>
    <x v="1"/>
    <x v="0"/>
    <s v="SC-56091-2016"/>
  </r>
  <r>
    <d v="2017-02-27T00:00:00"/>
    <x v="18"/>
    <x v="1"/>
    <x v="0"/>
    <s v="SC-87-2017"/>
  </r>
  <r>
    <d v="2017-02-27T00:00:00"/>
    <x v="18"/>
    <x v="1"/>
    <x v="0"/>
    <s v="SC-57328-2016"/>
  </r>
  <r>
    <d v="2017-02-27T00:00:00"/>
    <x v="18"/>
    <x v="1"/>
    <x v="0"/>
    <s v="SC-56482-2016"/>
  </r>
  <r>
    <d v="2017-02-27T00:00:00"/>
    <x v="18"/>
    <x v="1"/>
    <x v="0"/>
    <s v="SC-56388-2016"/>
  </r>
  <r>
    <d v="2017-02-27T00:00:00"/>
    <x v="18"/>
    <x v="1"/>
    <x v="0"/>
    <s v="SC-56917-2016"/>
  </r>
  <r>
    <d v="2017-02-28T00:00:00"/>
    <x v="19"/>
    <x v="1"/>
    <x v="0"/>
    <s v="SC-32-2017"/>
  </r>
  <r>
    <d v="2017-02-28T00:00:00"/>
    <x v="19"/>
    <x v="1"/>
    <x v="0"/>
    <s v="SC-57256-2016"/>
  </r>
  <r>
    <d v="2017-02-28T00:00:00"/>
    <x v="19"/>
    <x v="1"/>
    <x v="0"/>
    <s v="SC-22-2017"/>
  </r>
  <r>
    <d v="2017-02-28T00:00:00"/>
    <x v="19"/>
    <x v="1"/>
    <x v="0"/>
    <s v="SC-57505-2016"/>
  </r>
  <r>
    <d v="2017-02-28T00:00:00"/>
    <x v="19"/>
    <x v="1"/>
    <x v="0"/>
    <s v="SC-57837-2016"/>
  </r>
  <r>
    <d v="2017-03-01T00:00:00"/>
    <x v="22"/>
    <x v="2"/>
    <x v="0"/>
    <s v="SC-57015-2016"/>
  </r>
  <r>
    <d v="2017-03-01T00:00:00"/>
    <x v="22"/>
    <x v="2"/>
    <x v="0"/>
    <s v="SC-57482-2016"/>
  </r>
  <r>
    <d v="2017-03-01T00:00:00"/>
    <x v="22"/>
    <x v="2"/>
    <x v="0"/>
    <s v="SC-22-2017"/>
  </r>
  <r>
    <d v="2017-03-01T00:00:00"/>
    <x v="22"/>
    <x v="2"/>
    <x v="0"/>
    <s v="SC-57497-2016"/>
  </r>
  <r>
    <d v="2017-03-01T00:00:00"/>
    <x v="22"/>
    <x v="2"/>
    <x v="0"/>
    <s v="SC-32-2017"/>
  </r>
  <r>
    <d v="2017-03-02T00:00:00"/>
    <x v="0"/>
    <x v="2"/>
    <x v="0"/>
    <s v="SC-57748-2016"/>
  </r>
  <r>
    <d v="2017-03-02T00:00:00"/>
    <x v="0"/>
    <x v="2"/>
    <x v="0"/>
    <s v="SC-58185-2016"/>
  </r>
  <r>
    <d v="2017-03-02T00:00:00"/>
    <x v="0"/>
    <x v="2"/>
    <x v="0"/>
    <s v="SC-56471-2016"/>
  </r>
  <r>
    <d v="2017-03-02T00:00:00"/>
    <x v="0"/>
    <x v="2"/>
    <x v="0"/>
    <s v="SC-57835-2016"/>
  </r>
  <r>
    <d v="2017-03-02T00:00:00"/>
    <x v="0"/>
    <x v="2"/>
    <x v="0"/>
    <s v="SC-32-2017"/>
  </r>
  <r>
    <d v="2017-03-02T00:00:00"/>
    <x v="0"/>
    <x v="2"/>
    <x v="0"/>
    <s v="SC-57521-2016"/>
  </r>
  <r>
    <d v="2017-03-02T00:00:00"/>
    <x v="0"/>
    <x v="2"/>
    <x v="0"/>
    <s v="SC-58025-2016"/>
  </r>
  <r>
    <d v="2017-03-03T00:00:00"/>
    <x v="1"/>
    <x v="2"/>
    <x v="0"/>
    <s v="SC-57748-2016"/>
  </r>
  <r>
    <d v="2017-03-03T00:00:00"/>
    <x v="1"/>
    <x v="2"/>
    <x v="0"/>
    <s v="SC-58186-2016"/>
  </r>
  <r>
    <d v="2017-03-03T00:00:00"/>
    <x v="1"/>
    <x v="2"/>
    <x v="0"/>
    <s v="SC-57212-2016"/>
  </r>
  <r>
    <d v="2017-03-03T00:00:00"/>
    <x v="1"/>
    <x v="2"/>
    <x v="0"/>
    <s v="SC-56482-2016"/>
  </r>
  <r>
    <d v="2017-03-03T00:00:00"/>
    <x v="1"/>
    <x v="2"/>
    <x v="0"/>
    <s v="SC-57795-2016"/>
  </r>
  <r>
    <d v="2017-03-03T00:00:00"/>
    <x v="1"/>
    <x v="2"/>
    <x v="0"/>
    <s v="SC-56371-2016"/>
  </r>
  <r>
    <d v="2017-03-03T00:00:00"/>
    <x v="1"/>
    <x v="2"/>
    <x v="0"/>
    <s v="SC-57521-2016"/>
  </r>
  <r>
    <d v="2017-03-04T00:00:00"/>
    <x v="2"/>
    <x v="2"/>
    <x v="0"/>
    <s v="SC-58025-2016"/>
  </r>
  <r>
    <d v="2017-03-04T00:00:00"/>
    <x v="2"/>
    <x v="2"/>
    <x v="0"/>
    <s v="SC-58248-2016"/>
  </r>
  <r>
    <d v="2017-03-04T00:00:00"/>
    <x v="2"/>
    <x v="2"/>
    <x v="0"/>
    <s v="SC-57212-2016"/>
  </r>
  <r>
    <d v="2017-03-04T00:00:00"/>
    <x v="2"/>
    <x v="2"/>
    <x v="0"/>
    <s v="SC-57106-2016"/>
  </r>
  <r>
    <d v="2017-03-06T00:00:00"/>
    <x v="3"/>
    <x v="2"/>
    <x v="0"/>
    <s v="SC-57959-2016"/>
  </r>
  <r>
    <d v="2017-03-06T00:00:00"/>
    <x v="3"/>
    <x v="2"/>
    <x v="0"/>
    <s v="SC-57330-2016"/>
  </r>
  <r>
    <d v="2017-03-06T00:00:00"/>
    <x v="3"/>
    <x v="2"/>
    <x v="0"/>
    <s v="SC-87-2017"/>
  </r>
  <r>
    <d v="2017-03-06T00:00:00"/>
    <x v="3"/>
    <x v="2"/>
    <x v="0"/>
    <s v="SC-57275-2016"/>
  </r>
  <r>
    <d v="2017-03-06T00:00:00"/>
    <x v="3"/>
    <x v="2"/>
    <x v="0"/>
    <s v="SC-57732-2016"/>
  </r>
  <r>
    <d v="2017-03-07T00:00:00"/>
    <x v="23"/>
    <x v="2"/>
    <x v="0"/>
    <s v="SC-56803-2016"/>
  </r>
  <r>
    <d v="2017-03-07T00:00:00"/>
    <x v="23"/>
    <x v="2"/>
    <x v="0"/>
    <s v="SC-58205-2016"/>
  </r>
  <r>
    <d v="2017-03-07T00:00:00"/>
    <x v="23"/>
    <x v="2"/>
    <x v="0"/>
    <s v="SC-57521-2016"/>
  </r>
  <r>
    <d v="2017-03-07T00:00:00"/>
    <x v="23"/>
    <x v="2"/>
    <x v="0"/>
    <s v="SC-56917-2016"/>
  </r>
  <r>
    <d v="2017-03-08T00:00:00"/>
    <x v="24"/>
    <x v="2"/>
    <x v="0"/>
    <s v="SC-57198-2016"/>
  </r>
  <r>
    <d v="2017-03-08T00:00:00"/>
    <x v="24"/>
    <x v="2"/>
    <x v="0"/>
    <s v="SC-58170-2016"/>
  </r>
  <r>
    <d v="2017-03-08T00:00:00"/>
    <x v="24"/>
    <x v="2"/>
    <x v="0"/>
    <s v="SC-57284-2016"/>
  </r>
  <r>
    <d v="2017-03-08T00:00:00"/>
    <x v="24"/>
    <x v="2"/>
    <x v="0"/>
    <s v="SC-57014-2016"/>
  </r>
  <r>
    <d v="2017-03-08T00:00:00"/>
    <x v="24"/>
    <x v="2"/>
    <x v="0"/>
    <s v="SC-105-2017"/>
  </r>
  <r>
    <d v="2017-03-09T00:00:00"/>
    <x v="4"/>
    <x v="2"/>
    <x v="0"/>
    <s v="SC-58170-2016"/>
  </r>
  <r>
    <d v="2017-03-09T00:00:00"/>
    <x v="4"/>
    <x v="2"/>
    <x v="0"/>
    <s v="SC-58205-2016"/>
  </r>
  <r>
    <d v="2017-03-09T00:00:00"/>
    <x v="4"/>
    <x v="2"/>
    <x v="0"/>
    <s v="SC-84-2017"/>
  </r>
  <r>
    <d v="2017-03-09T00:00:00"/>
    <x v="4"/>
    <x v="2"/>
    <x v="0"/>
    <s v="SC-56381-2016"/>
  </r>
  <r>
    <d v="2017-03-09T00:00:00"/>
    <x v="4"/>
    <x v="2"/>
    <x v="0"/>
    <s v="SC-162-2017"/>
  </r>
  <r>
    <d v="2017-03-09T00:00:00"/>
    <x v="4"/>
    <x v="2"/>
    <x v="0"/>
    <s v="SC-161-2017"/>
  </r>
  <r>
    <d v="2017-03-09T00:00:00"/>
    <x v="4"/>
    <x v="2"/>
    <x v="0"/>
    <s v="SC-105-2017"/>
  </r>
  <r>
    <d v="2017-03-09T00:00:00"/>
    <x v="4"/>
    <x v="2"/>
    <x v="0"/>
    <s v="SC-58230-2016"/>
  </r>
  <r>
    <d v="2017-03-10T00:00:00"/>
    <x v="5"/>
    <x v="2"/>
    <x v="0"/>
    <s v="SC-58025-2016"/>
  </r>
  <r>
    <d v="2017-03-10T00:00:00"/>
    <x v="5"/>
    <x v="2"/>
    <x v="0"/>
    <s v="SC-58170-2016"/>
  </r>
  <r>
    <d v="2017-03-10T00:00:00"/>
    <x v="5"/>
    <x v="2"/>
    <x v="0"/>
    <s v="SC-57328-2016"/>
  </r>
  <r>
    <d v="2017-03-10T00:00:00"/>
    <x v="5"/>
    <x v="2"/>
    <x v="0"/>
    <s v="SC-56471-2016"/>
  </r>
  <r>
    <d v="2017-03-10T00:00:00"/>
    <x v="5"/>
    <x v="2"/>
    <x v="0"/>
    <s v="SC-57737-2016"/>
  </r>
  <r>
    <d v="2017-03-10T00:00:00"/>
    <x v="5"/>
    <x v="2"/>
    <x v="0"/>
    <s v="SC-57738-2016"/>
  </r>
  <r>
    <d v="2017-03-14T00:00:00"/>
    <x v="25"/>
    <x v="2"/>
    <x v="0"/>
    <s v="SC-56486-2016"/>
  </r>
  <r>
    <d v="2017-03-14T00:00:00"/>
    <x v="25"/>
    <x v="2"/>
    <x v="0"/>
    <s v="SC-57807-2016"/>
  </r>
  <r>
    <d v="2017-03-14T00:00:00"/>
    <x v="25"/>
    <x v="2"/>
    <x v="0"/>
    <s v="SC-56917-2016"/>
  </r>
  <r>
    <d v="2017-03-14T00:00:00"/>
    <x v="25"/>
    <x v="2"/>
    <x v="0"/>
    <s v="SC-56566-2016"/>
  </r>
  <r>
    <d v="2017-03-15T00:00:00"/>
    <x v="26"/>
    <x v="2"/>
    <x v="0"/>
    <s v="SC-58025-2016"/>
  </r>
  <r>
    <d v="2017-03-15T00:00:00"/>
    <x v="26"/>
    <x v="2"/>
    <x v="0"/>
    <s v="SC-58203-2016"/>
  </r>
  <r>
    <d v="2017-03-15T00:00:00"/>
    <x v="26"/>
    <x v="2"/>
    <x v="0"/>
    <s v="SC-58230-2016"/>
  </r>
  <r>
    <d v="2017-03-15T00:00:00"/>
    <x v="26"/>
    <x v="2"/>
    <x v="0"/>
    <s v="SC-57672-2016"/>
  </r>
  <r>
    <d v="2017-03-15T00:00:00"/>
    <x v="26"/>
    <x v="2"/>
    <x v="0"/>
    <s v="Cr Case-2-2017"/>
  </r>
  <r>
    <d v="2017-03-16T00:00:00"/>
    <x v="9"/>
    <x v="2"/>
    <x v="0"/>
    <s v="SC-162-2017"/>
  </r>
  <r>
    <d v="2017-03-16T00:00:00"/>
    <x v="9"/>
    <x v="2"/>
    <x v="0"/>
    <s v="SC-58061-2016"/>
  </r>
  <r>
    <d v="2017-03-16T00:00:00"/>
    <x v="9"/>
    <x v="2"/>
    <x v="0"/>
    <s v="SC-32-2017"/>
  </r>
  <r>
    <d v="2017-03-16T00:00:00"/>
    <x v="9"/>
    <x v="2"/>
    <x v="0"/>
    <s v="SC-57505-2016"/>
  </r>
  <r>
    <d v="2017-03-16T00:00:00"/>
    <x v="9"/>
    <x v="2"/>
    <x v="0"/>
    <s v="SC-56388-2016"/>
  </r>
  <r>
    <d v="2017-03-17T00:00:00"/>
    <x v="10"/>
    <x v="2"/>
    <x v="0"/>
    <s v="SC-105-2017"/>
  </r>
  <r>
    <d v="2017-03-17T00:00:00"/>
    <x v="10"/>
    <x v="2"/>
    <x v="0"/>
    <s v="SC-56482-2016"/>
  </r>
  <r>
    <d v="2017-03-17T00:00:00"/>
    <x v="10"/>
    <x v="2"/>
    <x v="0"/>
    <s v="SC-57232-2016"/>
  </r>
  <r>
    <d v="2017-03-17T00:00:00"/>
    <x v="10"/>
    <x v="2"/>
    <x v="0"/>
    <s v="SC-56960-2016"/>
  </r>
  <r>
    <d v="2017-03-17T00:00:00"/>
    <x v="10"/>
    <x v="2"/>
    <x v="0"/>
    <s v="SC-58025-2016"/>
  </r>
  <r>
    <d v="2017-03-18T00:00:00"/>
    <x v="11"/>
    <x v="2"/>
    <x v="0"/>
    <s v="SC-105-2017"/>
  </r>
  <r>
    <d v="2017-03-18T00:00:00"/>
    <x v="11"/>
    <x v="2"/>
    <x v="0"/>
    <s v="SC-56917-2016"/>
  </r>
  <r>
    <d v="2017-03-20T00:00:00"/>
    <x v="13"/>
    <x v="2"/>
    <x v="0"/>
    <s v="SC-161-2017"/>
  </r>
  <r>
    <d v="2017-03-20T00:00:00"/>
    <x v="13"/>
    <x v="2"/>
    <x v="0"/>
    <s v="SC-58248-2016"/>
  </r>
  <r>
    <d v="2017-03-20T00:00:00"/>
    <x v="13"/>
    <x v="2"/>
    <x v="0"/>
    <s v="SC-87-2017"/>
  </r>
  <r>
    <d v="2017-03-20T00:00:00"/>
    <x v="13"/>
    <x v="2"/>
    <x v="0"/>
    <s v="SC-57212-2016"/>
  </r>
  <r>
    <d v="2017-03-20T00:00:00"/>
    <x v="13"/>
    <x v="2"/>
    <x v="0"/>
    <s v="SC-57835-2016"/>
  </r>
  <r>
    <d v="2017-03-21T00:00:00"/>
    <x v="14"/>
    <x v="2"/>
    <x v="0"/>
    <s v="SC-56091-2016"/>
  </r>
  <r>
    <d v="2017-03-21T00:00:00"/>
    <x v="14"/>
    <x v="2"/>
    <x v="0"/>
    <s v="SC-22-2017"/>
  </r>
  <r>
    <d v="2017-03-21T00:00:00"/>
    <x v="14"/>
    <x v="2"/>
    <x v="0"/>
    <s v="SC-57284-2016"/>
  </r>
  <r>
    <d v="2017-03-22T00:00:00"/>
    <x v="27"/>
    <x v="2"/>
    <x v="0"/>
    <s v="SC-57959-2016"/>
  </r>
  <r>
    <d v="2017-03-22T00:00:00"/>
    <x v="27"/>
    <x v="2"/>
    <x v="0"/>
    <s v="SC-57256-2016"/>
  </r>
  <r>
    <d v="2017-03-22T00:00:00"/>
    <x v="27"/>
    <x v="2"/>
    <x v="0"/>
    <s v="SC-105-2017"/>
  </r>
  <r>
    <d v="2017-03-22T00:00:00"/>
    <x v="27"/>
    <x v="2"/>
    <x v="0"/>
    <s v="SC-57275-2016"/>
  </r>
  <r>
    <d v="2017-03-22T00:00:00"/>
    <x v="27"/>
    <x v="2"/>
    <x v="0"/>
    <s v="SC-57795-2016"/>
  </r>
  <r>
    <d v="2017-03-22T00:00:00"/>
    <x v="27"/>
    <x v="2"/>
    <x v="0"/>
    <s v="SC-57232-2016"/>
  </r>
  <r>
    <d v="2017-03-23T00:00:00"/>
    <x v="15"/>
    <x v="2"/>
    <x v="0"/>
    <s v="SC-57015-2016"/>
  </r>
  <r>
    <d v="2017-03-23T00:00:00"/>
    <x v="15"/>
    <x v="2"/>
    <x v="0"/>
    <s v="SC-57748-2016"/>
  </r>
  <r>
    <d v="2017-03-23T00:00:00"/>
    <x v="15"/>
    <x v="2"/>
    <x v="0"/>
    <s v="SC-58025-2016"/>
  </r>
  <r>
    <d v="2017-03-23T00:00:00"/>
    <x v="15"/>
    <x v="2"/>
    <x v="0"/>
    <s v="SC-56107-2016"/>
  </r>
  <r>
    <d v="2017-03-23T00:00:00"/>
    <x v="15"/>
    <x v="2"/>
    <x v="0"/>
    <s v="SC-196-2017"/>
  </r>
  <r>
    <d v="2017-03-24T00:00:00"/>
    <x v="16"/>
    <x v="2"/>
    <x v="0"/>
    <s v="SC-57482-2016"/>
  </r>
  <r>
    <d v="2017-03-24T00:00:00"/>
    <x v="16"/>
    <x v="2"/>
    <x v="0"/>
    <s v="SC-57497-2016"/>
  </r>
  <r>
    <d v="2017-03-24T00:00:00"/>
    <x v="16"/>
    <x v="2"/>
    <x v="0"/>
    <s v="Cr Case-2-2017"/>
  </r>
  <r>
    <d v="2017-03-27T00:00:00"/>
    <x v="18"/>
    <x v="2"/>
    <x v="0"/>
    <s v="SC-58185-2016"/>
  </r>
  <r>
    <d v="2017-03-27T00:00:00"/>
    <x v="18"/>
    <x v="2"/>
    <x v="0"/>
    <s v="SC-58248-2016"/>
  </r>
  <r>
    <d v="2017-03-27T00:00:00"/>
    <x v="18"/>
    <x v="2"/>
    <x v="0"/>
    <s v="SC-57835-2016"/>
  </r>
  <r>
    <d v="2017-03-27T00:00:00"/>
    <x v="18"/>
    <x v="2"/>
    <x v="0"/>
    <s v="SC-57887-2016"/>
  </r>
  <r>
    <d v="2017-03-27T00:00:00"/>
    <x v="18"/>
    <x v="2"/>
    <x v="0"/>
    <s v="SC-57232-2016"/>
  </r>
  <r>
    <d v="2017-03-28T00:00:00"/>
    <x v="19"/>
    <x v="2"/>
    <x v="0"/>
    <s v="SC-57198-2016"/>
  </r>
  <r>
    <d v="2017-03-28T00:00:00"/>
    <x v="19"/>
    <x v="2"/>
    <x v="0"/>
    <s v="SC-58186-2016"/>
  </r>
  <r>
    <d v="2017-03-28T00:00:00"/>
    <x v="19"/>
    <x v="2"/>
    <x v="0"/>
    <s v="SC-57837-2016"/>
  </r>
  <r>
    <d v="2017-03-29T00:00:00"/>
    <x v="28"/>
    <x v="2"/>
    <x v="0"/>
    <s v="SC-161-2017"/>
  </r>
  <r>
    <d v="2017-03-29T00:00:00"/>
    <x v="28"/>
    <x v="2"/>
    <x v="0"/>
    <s v="SC-57732-2016"/>
  </r>
  <r>
    <d v="2017-03-29T00:00:00"/>
    <x v="28"/>
    <x v="2"/>
    <x v="0"/>
    <s v="SC-58205-2016"/>
  </r>
  <r>
    <d v="2017-03-29T00:00:00"/>
    <x v="28"/>
    <x v="2"/>
    <x v="0"/>
    <s v="SC-56371-2016"/>
  </r>
  <r>
    <d v="2017-03-30T00:00:00"/>
    <x v="20"/>
    <x v="2"/>
    <x v="0"/>
    <s v="SC-58205-2016"/>
  </r>
  <r>
    <d v="2017-03-30T00:00:00"/>
    <x v="20"/>
    <x v="2"/>
    <x v="0"/>
    <s v="SC-57807-2016"/>
  </r>
  <r>
    <d v="2017-03-30T00:00:00"/>
    <x v="20"/>
    <x v="2"/>
    <x v="0"/>
    <s v="SC-56471-2016"/>
  </r>
  <r>
    <d v="2017-03-30T00:00:00"/>
    <x v="20"/>
    <x v="2"/>
    <x v="0"/>
    <s v="SC-57737-2016"/>
  </r>
  <r>
    <d v="2017-03-30T00:00:00"/>
    <x v="20"/>
    <x v="2"/>
    <x v="0"/>
    <s v="SC-57014-2016"/>
  </r>
  <r>
    <d v="2017-03-30T00:00:00"/>
    <x v="20"/>
    <x v="2"/>
    <x v="0"/>
    <s v="SC-58061-2016"/>
  </r>
  <r>
    <d v="2017-03-31T00:00:00"/>
    <x v="21"/>
    <x v="2"/>
    <x v="0"/>
    <s v="SC-196-2017"/>
  </r>
  <r>
    <d v="2017-03-31T00:00:00"/>
    <x v="21"/>
    <x v="2"/>
    <x v="0"/>
    <s v="SC-57748-2016"/>
  </r>
  <r>
    <d v="2017-03-31T00:00:00"/>
    <x v="21"/>
    <x v="2"/>
    <x v="0"/>
    <s v="SC-58205-2016"/>
  </r>
  <r>
    <d v="2017-04-01T00:00:00"/>
    <x v="22"/>
    <x v="3"/>
    <x v="0"/>
    <s v="SC-208-2017"/>
  </r>
  <r>
    <d v="2017-04-03T00:00:00"/>
    <x v="1"/>
    <x v="3"/>
    <x v="0"/>
    <s v="SC-57328-2016"/>
  </r>
  <r>
    <d v="2017-04-03T00:00:00"/>
    <x v="1"/>
    <x v="3"/>
    <x v="0"/>
    <s v="SC-57887-2016"/>
  </r>
  <r>
    <d v="2017-04-05T00:00:00"/>
    <x v="29"/>
    <x v="3"/>
    <x v="0"/>
    <s v="SC-57959-2016"/>
  </r>
  <r>
    <d v="2017-04-05T00:00:00"/>
    <x v="29"/>
    <x v="3"/>
    <x v="0"/>
    <s v="SC-58203-2016"/>
  </r>
  <r>
    <d v="2017-04-05T00:00:00"/>
    <x v="29"/>
    <x v="3"/>
    <x v="0"/>
    <s v="SC-84-2017"/>
  </r>
  <r>
    <d v="2017-04-05T00:00:00"/>
    <x v="29"/>
    <x v="3"/>
    <x v="0"/>
    <s v="SC-56960-2016"/>
  </r>
  <r>
    <d v="2017-04-05T00:00:00"/>
    <x v="29"/>
    <x v="3"/>
    <x v="0"/>
    <s v="SC-208-2017"/>
  </r>
  <r>
    <d v="2017-04-06T00:00:00"/>
    <x v="3"/>
    <x v="3"/>
    <x v="0"/>
    <s v="SC-58025-2016"/>
  </r>
  <r>
    <d v="2017-04-06T00:00:00"/>
    <x v="3"/>
    <x v="3"/>
    <x v="0"/>
    <s v="SC-58230-2016"/>
  </r>
  <r>
    <d v="2017-04-06T00:00:00"/>
    <x v="3"/>
    <x v="3"/>
    <x v="0"/>
    <s v="SC-58248-2016"/>
  </r>
  <r>
    <d v="2017-04-06T00:00:00"/>
    <x v="3"/>
    <x v="3"/>
    <x v="0"/>
    <s v="SC-57275-2016"/>
  </r>
  <r>
    <d v="2017-04-06T00:00:00"/>
    <x v="3"/>
    <x v="3"/>
    <x v="0"/>
    <s v="SC-57212-2016"/>
  </r>
  <r>
    <d v="2017-04-06T00:00:00"/>
    <x v="3"/>
    <x v="3"/>
    <x v="0"/>
    <s v="SC-56381-2016"/>
  </r>
  <r>
    <d v="2017-04-06T00:00:00"/>
    <x v="3"/>
    <x v="3"/>
    <x v="0"/>
    <s v="SC-57748-2016"/>
  </r>
  <r>
    <d v="2017-04-06T00:00:00"/>
    <x v="3"/>
    <x v="3"/>
    <x v="0"/>
    <s v="SC-58025-2016"/>
  </r>
  <r>
    <d v="2017-04-07T00:00:00"/>
    <x v="23"/>
    <x v="3"/>
    <x v="0"/>
    <s v="SC-162-2017"/>
  </r>
  <r>
    <d v="2017-04-07T00:00:00"/>
    <x v="23"/>
    <x v="3"/>
    <x v="0"/>
    <s v="SC-56486-2016"/>
  </r>
  <r>
    <d v="2017-04-07T00:00:00"/>
    <x v="23"/>
    <x v="3"/>
    <x v="0"/>
    <s v="SC-58170-2016"/>
  </r>
  <r>
    <d v="2017-04-07T00:00:00"/>
    <x v="23"/>
    <x v="3"/>
    <x v="0"/>
    <s v="SC-57738-2016"/>
  </r>
  <r>
    <d v="2017-04-10T00:00:00"/>
    <x v="5"/>
    <x v="3"/>
    <x v="0"/>
    <s v="Cr Case-2-2017"/>
  </r>
  <r>
    <d v="2017-04-10T00:00:00"/>
    <x v="5"/>
    <x v="3"/>
    <x v="0"/>
    <s v="SC-56091-2016"/>
  </r>
  <r>
    <d v="2017-04-10T00:00:00"/>
    <x v="5"/>
    <x v="3"/>
    <x v="0"/>
    <s v="SC-57672-2016"/>
  </r>
  <r>
    <d v="2017-04-10T00:00:00"/>
    <x v="5"/>
    <x v="3"/>
    <x v="0"/>
    <s v="SC-57232-2016"/>
  </r>
  <r>
    <d v="2017-04-10T00:00:00"/>
    <x v="5"/>
    <x v="3"/>
    <x v="0"/>
    <s v="SC-57014-2016"/>
  </r>
  <r>
    <d v="2017-04-11T00:00:00"/>
    <x v="6"/>
    <x v="3"/>
    <x v="0"/>
    <s v="SC-196-2017"/>
  </r>
  <r>
    <d v="2017-04-11T00:00:00"/>
    <x v="6"/>
    <x v="3"/>
    <x v="0"/>
    <s v="SC-58170-2016"/>
  </r>
  <r>
    <d v="2017-04-11T00:00:00"/>
    <x v="6"/>
    <x v="3"/>
    <x v="0"/>
    <s v="SC-87-2017"/>
  </r>
  <r>
    <d v="2017-04-11T00:00:00"/>
    <x v="6"/>
    <x v="3"/>
    <x v="0"/>
    <s v="SC-57328-2016"/>
  </r>
  <r>
    <d v="2017-04-11T00:00:00"/>
    <x v="6"/>
    <x v="3"/>
    <x v="0"/>
    <s v="SC-56482-2016"/>
  </r>
  <r>
    <d v="2017-04-11T00:00:00"/>
    <x v="6"/>
    <x v="3"/>
    <x v="0"/>
    <s v="SC-57737-2016"/>
  </r>
  <r>
    <d v="2017-04-12T00:00:00"/>
    <x v="7"/>
    <x v="3"/>
    <x v="0"/>
    <s v="SC-208-2017"/>
  </r>
  <r>
    <d v="2017-04-12T00:00:00"/>
    <x v="7"/>
    <x v="3"/>
    <x v="0"/>
    <s v="SC-57256-2016"/>
  </r>
  <r>
    <d v="2017-04-12T00:00:00"/>
    <x v="7"/>
    <x v="3"/>
    <x v="0"/>
    <s v="SC-22-2017"/>
  </r>
  <r>
    <d v="2017-04-12T00:00:00"/>
    <x v="7"/>
    <x v="3"/>
    <x v="0"/>
    <s v="SC-57795-2016"/>
  </r>
  <r>
    <d v="2017-04-12T00:00:00"/>
    <x v="7"/>
    <x v="3"/>
    <x v="0"/>
    <s v="SC-57284-2016"/>
  </r>
  <r>
    <d v="2017-04-12T00:00:00"/>
    <x v="7"/>
    <x v="3"/>
    <x v="0"/>
    <s v="SC-56388-2016"/>
  </r>
  <r>
    <d v="2017-04-12T00:00:00"/>
    <x v="7"/>
    <x v="3"/>
    <x v="0"/>
    <s v="SC-57807-2016"/>
  </r>
  <r>
    <d v="2017-04-12T00:00:00"/>
    <x v="7"/>
    <x v="3"/>
    <x v="0"/>
    <s v="SC-58185-2016"/>
  </r>
  <r>
    <d v="2017-04-13T00:00:00"/>
    <x v="8"/>
    <x v="3"/>
    <x v="0"/>
    <s v="SC-58061-2016"/>
  </r>
  <r>
    <d v="2017-04-13T00:00:00"/>
    <x v="8"/>
    <x v="3"/>
    <x v="0"/>
    <s v="SC-32-2017"/>
  </r>
  <r>
    <d v="2017-04-13T00:00:00"/>
    <x v="8"/>
    <x v="3"/>
    <x v="0"/>
    <s v="SC-161-2017"/>
  </r>
  <r>
    <d v="2017-04-13T00:00:00"/>
    <x v="8"/>
    <x v="3"/>
    <x v="0"/>
    <s v="SC-57015-2016"/>
  </r>
  <r>
    <d v="2017-04-13T00:00:00"/>
    <x v="8"/>
    <x v="3"/>
    <x v="0"/>
    <s v="SC-56566-2016"/>
  </r>
  <r>
    <d v="2017-04-13T00:00:00"/>
    <x v="8"/>
    <x v="3"/>
    <x v="0"/>
    <s v="SC-58025-2016"/>
  </r>
  <r>
    <d v="2017-04-15T00:00:00"/>
    <x v="26"/>
    <x v="3"/>
    <x v="0"/>
    <s v="SC-57505-2016"/>
  </r>
  <r>
    <d v="2017-04-15T00:00:00"/>
    <x v="26"/>
    <x v="3"/>
    <x v="0"/>
    <s v="SC-57748-2016"/>
  </r>
  <r>
    <d v="2017-04-15T00:00:00"/>
    <x v="26"/>
    <x v="3"/>
    <x v="0"/>
    <s v="SC-57959-2016"/>
  </r>
  <r>
    <d v="2017-04-17T00:00:00"/>
    <x v="10"/>
    <x v="3"/>
    <x v="0"/>
    <s v="SC-162-2017"/>
  </r>
  <r>
    <d v="2017-04-17T00:00:00"/>
    <x v="10"/>
    <x v="3"/>
    <x v="0"/>
    <s v="SC-58170-2016"/>
  </r>
  <r>
    <d v="2017-04-17T00:00:00"/>
    <x v="10"/>
    <x v="3"/>
    <x v="0"/>
    <s v="SC-58248-2016"/>
  </r>
  <r>
    <d v="2017-04-17T00:00:00"/>
    <x v="10"/>
    <x v="3"/>
    <x v="0"/>
    <s v="SC-105-2017"/>
  </r>
  <r>
    <d v="2017-04-17T00:00:00"/>
    <x v="10"/>
    <x v="3"/>
    <x v="0"/>
    <s v="SC-57887-2016"/>
  </r>
  <r>
    <d v="2017-04-17T00:00:00"/>
    <x v="10"/>
    <x v="3"/>
    <x v="0"/>
    <s v="SC-57835-2016"/>
  </r>
  <r>
    <d v="2017-04-17T00:00:00"/>
    <x v="10"/>
    <x v="3"/>
    <x v="0"/>
    <s v="SC-243-2017"/>
  </r>
  <r>
    <d v="2017-04-18T00:00:00"/>
    <x v="11"/>
    <x v="3"/>
    <x v="0"/>
    <s v="SC-58185-2016"/>
  </r>
  <r>
    <d v="2017-04-18T00:00:00"/>
    <x v="11"/>
    <x v="3"/>
    <x v="0"/>
    <s v="SC-105-2017"/>
  </r>
  <r>
    <d v="2017-04-18T00:00:00"/>
    <x v="11"/>
    <x v="3"/>
    <x v="0"/>
    <s v="SC-57672-2016"/>
  </r>
  <r>
    <d v="2017-04-18T00:00:00"/>
    <x v="11"/>
    <x v="3"/>
    <x v="0"/>
    <s v="SC-57807-2016"/>
  </r>
  <r>
    <d v="2017-04-18T00:00:00"/>
    <x v="11"/>
    <x v="3"/>
    <x v="0"/>
    <s v="SC-56107-2016"/>
  </r>
  <r>
    <d v="2017-04-19T00:00:00"/>
    <x v="12"/>
    <x v="3"/>
    <x v="0"/>
    <s v="SC-57732-2016"/>
  </r>
  <r>
    <d v="2017-04-19T00:00:00"/>
    <x v="12"/>
    <x v="3"/>
    <x v="0"/>
    <s v="SC-58248-2016"/>
  </r>
  <r>
    <d v="2017-04-19T00:00:00"/>
    <x v="12"/>
    <x v="3"/>
    <x v="0"/>
    <s v="SC-57275-2016"/>
  </r>
  <r>
    <d v="2017-04-19T00:00:00"/>
    <x v="12"/>
    <x v="3"/>
    <x v="0"/>
    <s v="SC-56471-2016"/>
  </r>
  <r>
    <d v="2017-04-19T00:00:00"/>
    <x v="12"/>
    <x v="3"/>
    <x v="0"/>
    <s v="SC-57738-2016"/>
  </r>
  <r>
    <d v="2017-04-20T00:00:00"/>
    <x v="13"/>
    <x v="3"/>
    <x v="0"/>
    <s v="SC-57959-2016"/>
  </r>
  <r>
    <d v="2017-04-20T00:00:00"/>
    <x v="13"/>
    <x v="3"/>
    <x v="0"/>
    <s v="Cr Case-2-2017"/>
  </r>
  <r>
    <d v="2017-04-20T00:00:00"/>
    <x v="13"/>
    <x v="3"/>
    <x v="0"/>
    <s v="SC-57959-2016"/>
  </r>
  <r>
    <d v="2017-04-20T00:00:00"/>
    <x v="13"/>
    <x v="3"/>
    <x v="0"/>
    <s v="Cr Case-2-2017"/>
  </r>
  <r>
    <d v="2017-04-20T00:00:00"/>
    <x v="13"/>
    <x v="3"/>
    <x v="0"/>
    <s v="SC-58186-2016"/>
  </r>
  <r>
    <d v="2017-04-20T00:00:00"/>
    <x v="13"/>
    <x v="3"/>
    <x v="0"/>
    <s v="SC-58203-2016"/>
  </r>
  <r>
    <d v="2017-04-20T00:00:00"/>
    <x v="13"/>
    <x v="3"/>
    <x v="0"/>
    <s v="SC-56388-2016"/>
  </r>
  <r>
    <d v="2017-04-20T00:00:00"/>
    <x v="13"/>
    <x v="3"/>
    <x v="0"/>
    <s v="SC-56371-2016"/>
  </r>
  <r>
    <d v="2017-04-21T00:00:00"/>
    <x v="14"/>
    <x v="3"/>
    <x v="0"/>
    <s v="SC-243-2017"/>
  </r>
  <r>
    <d v="2017-04-21T00:00:00"/>
    <x v="14"/>
    <x v="3"/>
    <x v="0"/>
    <s v="SC-57482-2016"/>
  </r>
  <r>
    <d v="2017-04-21T00:00:00"/>
    <x v="14"/>
    <x v="3"/>
    <x v="0"/>
    <s v="SC-84-2017"/>
  </r>
  <r>
    <d v="2017-04-21T00:00:00"/>
    <x v="14"/>
    <x v="3"/>
    <x v="0"/>
    <s v="SC-56482-2016"/>
  </r>
  <r>
    <d v="2017-04-21T00:00:00"/>
    <x v="14"/>
    <x v="3"/>
    <x v="0"/>
    <s v="SC-57497-2016"/>
  </r>
  <r>
    <d v="2017-04-21T00:00:00"/>
    <x v="14"/>
    <x v="3"/>
    <x v="0"/>
    <s v="SC-57232-2016"/>
  </r>
  <r>
    <d v="2017-04-22T00:00:00"/>
    <x v="27"/>
    <x v="3"/>
    <x v="0"/>
    <s v="SC-57014-2016"/>
  </r>
  <r>
    <d v="2017-04-22T00:00:00"/>
    <x v="27"/>
    <x v="3"/>
    <x v="0"/>
    <s v="SC-57014-2016"/>
  </r>
  <r>
    <d v="2017-04-24T00:00:00"/>
    <x v="16"/>
    <x v="3"/>
    <x v="0"/>
    <s v="SC-57198-2016"/>
  </r>
  <r>
    <d v="2017-04-24T00:00:00"/>
    <x v="16"/>
    <x v="3"/>
    <x v="0"/>
    <s v="SC-58025-2016"/>
  </r>
  <r>
    <d v="2017-04-24T00:00:00"/>
    <x v="16"/>
    <x v="3"/>
    <x v="0"/>
    <s v="SC-84-2017"/>
  </r>
  <r>
    <d v="2017-04-24T00:00:00"/>
    <x v="16"/>
    <x v="3"/>
    <x v="0"/>
    <s v="SC-57795-2016"/>
  </r>
  <r>
    <d v="2017-04-24T00:00:00"/>
    <x v="16"/>
    <x v="3"/>
    <x v="0"/>
    <s v="SC-57835-2016"/>
  </r>
  <r>
    <d v="2017-04-24T00:00:00"/>
    <x v="16"/>
    <x v="3"/>
    <x v="0"/>
    <s v="SC-56960-2016"/>
  </r>
  <r>
    <d v="2017-04-25T00:00:00"/>
    <x v="17"/>
    <x v="3"/>
    <x v="0"/>
    <s v="SC-57748-2016"/>
  </r>
  <r>
    <d v="2017-04-25T00:00:00"/>
    <x v="17"/>
    <x v="3"/>
    <x v="0"/>
    <s v="SC-87-2017"/>
  </r>
  <r>
    <d v="2017-04-25T00:00:00"/>
    <x v="17"/>
    <x v="3"/>
    <x v="0"/>
    <s v="SC-57275-2016"/>
  </r>
  <r>
    <d v="2017-04-25T00:00:00"/>
    <x v="17"/>
    <x v="3"/>
    <x v="0"/>
    <s v="SC-57737-2016"/>
  </r>
  <r>
    <d v="2017-04-25T00:00:00"/>
    <x v="17"/>
    <x v="3"/>
    <x v="0"/>
    <s v="SC-56381-2016"/>
  </r>
  <r>
    <d v="2017-04-26T00:00:00"/>
    <x v="30"/>
    <x v="3"/>
    <x v="0"/>
    <s v="SC-57959-2016"/>
  </r>
  <r>
    <d v="2017-04-26T00:00:00"/>
    <x v="30"/>
    <x v="3"/>
    <x v="0"/>
    <s v="SC-243-2017"/>
  </r>
  <r>
    <d v="2017-04-26T00:00:00"/>
    <x v="30"/>
    <x v="3"/>
    <x v="0"/>
    <s v="SC-56486-2016"/>
  </r>
  <r>
    <d v="2017-04-26T00:00:00"/>
    <x v="30"/>
    <x v="3"/>
    <x v="0"/>
    <s v="SC-58205-2016"/>
  </r>
  <r>
    <d v="2017-04-26T00:00:00"/>
    <x v="30"/>
    <x v="3"/>
    <x v="0"/>
    <s v="SC-58230-2016"/>
  </r>
  <r>
    <d v="2017-04-26T00:00:00"/>
    <x v="30"/>
    <x v="3"/>
    <x v="0"/>
    <s v="SC-57212-2016"/>
  </r>
  <r>
    <d v="2017-04-26T00:00:00"/>
    <x v="30"/>
    <x v="3"/>
    <x v="0"/>
    <s v="SC-56566-2016"/>
  </r>
  <r>
    <d v="2017-04-27T00:00:00"/>
    <x v="18"/>
    <x v="3"/>
    <x v="0"/>
    <s v="Cr Case-2-2017"/>
  </r>
  <r>
    <d v="2017-04-27T00:00:00"/>
    <x v="18"/>
    <x v="3"/>
    <x v="0"/>
    <s v="SC-58203-2016"/>
  </r>
  <r>
    <d v="2017-04-27T00:00:00"/>
    <x v="18"/>
    <x v="3"/>
    <x v="0"/>
    <s v="SC-58205-2016"/>
  </r>
  <r>
    <d v="2017-04-27T00:00:00"/>
    <x v="18"/>
    <x v="3"/>
    <x v="0"/>
    <s v="SC-208-2017"/>
  </r>
  <r>
    <d v="2017-04-27T00:00:00"/>
    <x v="18"/>
    <x v="3"/>
    <x v="0"/>
    <s v="SC-56471-2016"/>
  </r>
  <r>
    <d v="2017-04-27T00:00:00"/>
    <x v="18"/>
    <x v="3"/>
    <x v="0"/>
    <s v="SC-57328-2016"/>
  </r>
  <r>
    <d v="2017-04-28T00:00:00"/>
    <x v="19"/>
    <x v="3"/>
    <x v="0"/>
    <s v="SC-57256-2016"/>
  </r>
  <r>
    <d v="2017-04-28T00:00:00"/>
    <x v="19"/>
    <x v="3"/>
    <x v="0"/>
    <s v="SC-56091-2016"/>
  </r>
  <r>
    <d v="2017-04-28T00:00:00"/>
    <x v="19"/>
    <x v="3"/>
    <x v="0"/>
    <s v="SC-22-2017"/>
  </r>
  <r>
    <d v="2017-04-28T00:00:00"/>
    <x v="19"/>
    <x v="3"/>
    <x v="0"/>
    <s v="SC-57015-2016"/>
  </r>
  <r>
    <d v="2017-04-28T00:00:00"/>
    <x v="19"/>
    <x v="3"/>
    <x v="0"/>
    <s v="SC-57497-2016"/>
  </r>
  <r>
    <d v="2017-04-28T00:00:00"/>
    <x v="19"/>
    <x v="3"/>
    <x v="0"/>
    <s v="SC-57284-2016"/>
  </r>
  <r>
    <d v="2017-04-28T00:00:00"/>
    <x v="19"/>
    <x v="3"/>
    <x v="0"/>
    <s v="SC-57738-2016"/>
  </r>
  <r>
    <d v="2017-04-29T00:00:00"/>
    <x v="28"/>
    <x v="3"/>
    <x v="0"/>
    <s v="SC-56960-2016"/>
  </r>
  <r>
    <d v="2017-05-01T00:00:00"/>
    <x v="22"/>
    <x v="4"/>
    <x v="0"/>
    <s v="SC-196-2017"/>
  </r>
  <r>
    <d v="2017-05-01T00:00:00"/>
    <x v="22"/>
    <x v="4"/>
    <x v="0"/>
    <s v="SC-208-2017"/>
  </r>
  <r>
    <d v="2017-05-01T00:00:00"/>
    <x v="22"/>
    <x v="4"/>
    <x v="0"/>
    <s v="SC-57807-2016"/>
  </r>
  <r>
    <d v="2017-05-01T00:00:00"/>
    <x v="22"/>
    <x v="4"/>
    <x v="0"/>
    <s v="SC-57835-2016"/>
  </r>
  <r>
    <d v="2017-05-01T00:00:00"/>
    <x v="22"/>
    <x v="4"/>
    <x v="0"/>
    <s v="SC-57328-2016"/>
  </r>
  <r>
    <d v="2017-05-02T00:00:00"/>
    <x v="0"/>
    <x v="4"/>
    <x v="0"/>
    <s v="SC-58025-2016"/>
  </r>
  <r>
    <d v="2017-05-02T00:00:00"/>
    <x v="0"/>
    <x v="4"/>
    <x v="0"/>
    <s v="SC-58248-2016"/>
  </r>
  <r>
    <d v="2017-05-02T00:00:00"/>
    <x v="0"/>
    <x v="4"/>
    <x v="0"/>
    <s v="SC-32-2017"/>
  </r>
  <r>
    <d v="2017-05-02T00:00:00"/>
    <x v="0"/>
    <x v="4"/>
    <x v="0"/>
    <s v="SC-57887-2016"/>
  </r>
  <r>
    <d v="2017-05-02T00:00:00"/>
    <x v="0"/>
    <x v="4"/>
    <x v="0"/>
    <s v="SC-57505-2016"/>
  </r>
  <r>
    <d v="2017-05-02T00:00:00"/>
    <x v="0"/>
    <x v="4"/>
    <x v="0"/>
    <s v="SC-56388-2016"/>
  </r>
  <r>
    <d v="2017-05-03T00:00:00"/>
    <x v="1"/>
    <x v="4"/>
    <x v="0"/>
    <s v="SC-57748-2016"/>
  </r>
  <r>
    <d v="2017-05-03T00:00:00"/>
    <x v="1"/>
    <x v="4"/>
    <x v="0"/>
    <s v="SC-58061-2016"/>
  </r>
  <r>
    <d v="2017-05-03T00:00:00"/>
    <x v="1"/>
    <x v="4"/>
    <x v="0"/>
    <s v="SC-161-2017"/>
  </r>
  <r>
    <d v="2017-05-03T00:00:00"/>
    <x v="1"/>
    <x v="4"/>
    <x v="0"/>
    <s v="SC-57505-2016"/>
  </r>
  <r>
    <d v="2017-05-04T00:00:00"/>
    <x v="2"/>
    <x v="4"/>
    <x v="0"/>
    <s v="SC-58061-2016"/>
  </r>
  <r>
    <d v="2017-05-04T00:00:00"/>
    <x v="2"/>
    <x v="4"/>
    <x v="0"/>
    <s v="SC-162-2017"/>
  </r>
  <r>
    <d v="2017-05-04T00:00:00"/>
    <x v="2"/>
    <x v="4"/>
    <x v="0"/>
    <s v="SC-57795-2016"/>
  </r>
  <r>
    <d v="2017-05-04T00:00:00"/>
    <x v="2"/>
    <x v="4"/>
    <x v="0"/>
    <s v="SC-57284-2016"/>
  </r>
  <r>
    <d v="2017-05-05T00:00:00"/>
    <x v="29"/>
    <x v="4"/>
    <x v="0"/>
    <s v="SC-57256-2016"/>
  </r>
  <r>
    <d v="2017-05-05T00:00:00"/>
    <x v="29"/>
    <x v="4"/>
    <x v="0"/>
    <s v="SC-58170-2016"/>
  </r>
  <r>
    <d v="2017-05-05T00:00:00"/>
    <x v="29"/>
    <x v="4"/>
    <x v="0"/>
    <s v="SC-57672-2016"/>
  </r>
  <r>
    <d v="2017-05-05T00:00:00"/>
    <x v="29"/>
    <x v="4"/>
    <x v="0"/>
    <s v="SC-57732-2016"/>
  </r>
  <r>
    <d v="2017-05-06T00:00:00"/>
    <x v="3"/>
    <x v="4"/>
    <x v="0"/>
    <s v="SC-57672-2016"/>
  </r>
  <r>
    <d v="2017-05-06T00:00:00"/>
    <x v="3"/>
    <x v="4"/>
    <x v="0"/>
    <s v="SC-57737-2016"/>
  </r>
  <r>
    <d v="2017-05-06T00:00:00"/>
    <x v="3"/>
    <x v="4"/>
    <x v="0"/>
    <s v="SC-56486-2016"/>
  </r>
  <r>
    <d v="2017-05-06T00:00:00"/>
    <x v="3"/>
    <x v="4"/>
    <x v="0"/>
    <s v="SC-58185-2016"/>
  </r>
  <r>
    <d v="2017-05-06T00:00:00"/>
    <x v="3"/>
    <x v="4"/>
    <x v="0"/>
    <s v="SC-57328-2016"/>
  </r>
  <r>
    <d v="2017-05-09T00:00:00"/>
    <x v="4"/>
    <x v="4"/>
    <x v="0"/>
    <s v="SC-105-2017"/>
  </r>
  <r>
    <d v="2017-05-09T00:00:00"/>
    <x v="4"/>
    <x v="4"/>
    <x v="0"/>
    <s v="SC-162-2017"/>
  </r>
  <r>
    <d v="2017-05-09T00:00:00"/>
    <x v="4"/>
    <x v="4"/>
    <x v="0"/>
    <s v="SC-56482-2016"/>
  </r>
  <r>
    <d v="2017-05-09T00:00:00"/>
    <x v="4"/>
    <x v="4"/>
    <x v="0"/>
    <s v="SC-57738-2016"/>
  </r>
  <r>
    <d v="2017-05-09T00:00:00"/>
    <x v="4"/>
    <x v="4"/>
    <x v="0"/>
    <s v="SC-56371-2016"/>
  </r>
  <r>
    <d v="2017-05-09T00:00:00"/>
    <x v="4"/>
    <x v="4"/>
    <x v="0"/>
    <s v="SC-58230-2016"/>
  </r>
  <r>
    <d v="2017-05-11T00:00:00"/>
    <x v="6"/>
    <x v="4"/>
    <x v="0"/>
    <s v="SC-58170-2016"/>
  </r>
  <r>
    <d v="2017-05-11T00:00:00"/>
    <x v="6"/>
    <x v="4"/>
    <x v="0"/>
    <s v="SC-58205-2016"/>
  </r>
  <r>
    <d v="2017-05-11T00:00:00"/>
    <x v="6"/>
    <x v="4"/>
    <x v="0"/>
    <s v="SC-58230-2016"/>
  </r>
  <r>
    <d v="2017-05-11T00:00:00"/>
    <x v="6"/>
    <x v="4"/>
    <x v="0"/>
    <s v="SC-57887-2016"/>
  </r>
  <r>
    <d v="2017-05-11T00:00:00"/>
    <x v="6"/>
    <x v="4"/>
    <x v="0"/>
    <s v="SC-56107-2016"/>
  </r>
  <r>
    <d v="2017-05-12T00:00:00"/>
    <x v="7"/>
    <x v="4"/>
    <x v="0"/>
    <s v="SC-58186-2016"/>
  </r>
  <r>
    <d v="2017-05-12T00:00:00"/>
    <x v="7"/>
    <x v="4"/>
    <x v="0"/>
    <s v="SC-105-2017"/>
  </r>
  <r>
    <d v="2017-05-12T00:00:00"/>
    <x v="7"/>
    <x v="4"/>
    <x v="0"/>
    <s v="SC-57212-2016"/>
  </r>
  <r>
    <d v="2017-05-15T00:00:00"/>
    <x v="26"/>
    <x v="4"/>
    <x v="0"/>
    <s v="SC-57198-2016"/>
  </r>
  <r>
    <d v="2017-05-15T00:00:00"/>
    <x v="26"/>
    <x v="4"/>
    <x v="0"/>
    <s v="SC-87-2017"/>
  </r>
  <r>
    <d v="2017-05-15T00:00:00"/>
    <x v="26"/>
    <x v="4"/>
    <x v="0"/>
    <s v="SC-57275-2016"/>
  </r>
  <r>
    <d v="2017-05-15T00:00:00"/>
    <x v="26"/>
    <x v="4"/>
    <x v="0"/>
    <s v="SC-57497-2016"/>
  </r>
  <r>
    <d v="2017-05-16T00:00:00"/>
    <x v="9"/>
    <x v="4"/>
    <x v="0"/>
    <s v="SC-57482-2016"/>
  </r>
  <r>
    <d v="2017-05-16T00:00:00"/>
    <x v="9"/>
    <x v="4"/>
    <x v="0"/>
    <s v="SC-84-2017"/>
  </r>
  <r>
    <d v="2017-05-16T00:00:00"/>
    <x v="9"/>
    <x v="4"/>
    <x v="0"/>
    <s v="SC-196-2017"/>
  </r>
  <r>
    <d v="2017-05-16T00:00:00"/>
    <x v="9"/>
    <x v="4"/>
    <x v="0"/>
    <s v="SC-57232-2016"/>
  </r>
  <r>
    <d v="2017-05-17T00:00:00"/>
    <x v="10"/>
    <x v="4"/>
    <x v="0"/>
    <s v="SC-57959-2016"/>
  </r>
  <r>
    <d v="2017-05-17T00:00:00"/>
    <x v="10"/>
    <x v="4"/>
    <x v="0"/>
    <s v="SC-84-2017"/>
  </r>
  <r>
    <d v="2017-05-17T00:00:00"/>
    <x v="10"/>
    <x v="4"/>
    <x v="0"/>
    <s v="SC-161-2017"/>
  </r>
  <r>
    <d v="2017-05-17T00:00:00"/>
    <x v="10"/>
    <x v="4"/>
    <x v="0"/>
    <s v="SC-243-2017"/>
  </r>
  <r>
    <d v="2017-05-17T00:00:00"/>
    <x v="10"/>
    <x v="4"/>
    <x v="0"/>
    <s v="SC-57807-2016"/>
  </r>
  <r>
    <d v="2017-05-17T00:00:00"/>
    <x v="10"/>
    <x v="4"/>
    <x v="0"/>
    <s v="SC-57738-2016"/>
  </r>
  <r>
    <d v="2017-05-18T00:00:00"/>
    <x v="11"/>
    <x v="4"/>
    <x v="0"/>
    <s v="SC-57015-2016"/>
  </r>
  <r>
    <d v="2017-05-18T00:00:00"/>
    <x v="11"/>
    <x v="4"/>
    <x v="0"/>
    <s v="SC-57959-2016"/>
  </r>
  <r>
    <d v="2017-05-18T00:00:00"/>
    <x v="11"/>
    <x v="4"/>
    <x v="0"/>
    <s v="SC-58248-2016"/>
  </r>
  <r>
    <d v="2017-05-18T00:00:00"/>
    <x v="11"/>
    <x v="4"/>
    <x v="0"/>
    <s v="SC-243-2017"/>
  </r>
  <r>
    <d v="2017-05-18T00:00:00"/>
    <x v="11"/>
    <x v="4"/>
    <x v="0"/>
    <s v="SC-56381-2016"/>
  </r>
  <r>
    <d v="2017-05-18T00:00:00"/>
    <x v="11"/>
    <x v="4"/>
    <x v="0"/>
    <s v="SC-56107-2016"/>
  </r>
  <r>
    <d v="2017-05-19T00:00:00"/>
    <x v="12"/>
    <x v="4"/>
    <x v="0"/>
    <s v="SC-57959-2016"/>
  </r>
  <r>
    <d v="2017-05-19T00:00:00"/>
    <x v="12"/>
    <x v="4"/>
    <x v="0"/>
    <s v="SC-58203-2016"/>
  </r>
  <r>
    <d v="2017-05-19T00:00:00"/>
    <x v="12"/>
    <x v="4"/>
    <x v="0"/>
    <s v="SC-208-2017"/>
  </r>
  <r>
    <d v="2017-05-19T00:00:00"/>
    <x v="12"/>
    <x v="4"/>
    <x v="0"/>
    <s v="SC-56471-2016"/>
  </r>
  <r>
    <d v="2017-05-19T00:00:00"/>
    <x v="12"/>
    <x v="4"/>
    <x v="0"/>
    <s v="SC-56107-2016"/>
  </r>
  <r>
    <d v="2017-05-20T00:00:00"/>
    <x v="13"/>
    <x v="4"/>
    <x v="0"/>
    <s v="SC-57737-2016"/>
  </r>
  <r>
    <d v="2017-05-20T00:00:00"/>
    <x v="13"/>
    <x v="4"/>
    <x v="0"/>
    <s v="SC-57284-2016"/>
  </r>
  <r>
    <d v="2017-05-20T00:00:00"/>
    <x v="13"/>
    <x v="4"/>
    <x v="0"/>
    <s v="SC-58203-2016"/>
  </r>
  <r>
    <d v="2017-05-22T00:00:00"/>
    <x v="27"/>
    <x v="4"/>
    <x v="0"/>
    <s v="SC-58025-2016"/>
  </r>
  <r>
    <d v="2017-05-22T00:00:00"/>
    <x v="27"/>
    <x v="4"/>
    <x v="0"/>
    <s v="SC-22-2017"/>
  </r>
  <r>
    <d v="2017-05-22T00:00:00"/>
    <x v="27"/>
    <x v="4"/>
    <x v="0"/>
    <s v="Cr Case-2-2017"/>
  </r>
  <r>
    <d v="2017-05-22T00:00:00"/>
    <x v="27"/>
    <x v="4"/>
    <x v="0"/>
    <s v="SC-57275-2016"/>
  </r>
  <r>
    <d v="2017-05-22T00:00:00"/>
    <x v="27"/>
    <x v="4"/>
    <x v="0"/>
    <s v="SC-57835-2016"/>
  </r>
  <r>
    <d v="2017-05-23T00:00:00"/>
    <x v="15"/>
    <x v="4"/>
    <x v="0"/>
    <s v="SC-58061-2016"/>
  </r>
  <r>
    <d v="2017-05-23T00:00:00"/>
    <x v="15"/>
    <x v="4"/>
    <x v="0"/>
    <s v="Cr Case-2-2017"/>
  </r>
  <r>
    <d v="2017-05-23T00:00:00"/>
    <x v="15"/>
    <x v="4"/>
    <x v="0"/>
    <s v="SC-243-2017"/>
  </r>
  <r>
    <d v="2017-05-23T00:00:00"/>
    <x v="15"/>
    <x v="4"/>
    <x v="0"/>
    <s v="SC-56388-2016"/>
  </r>
  <r>
    <d v="2017-05-24T00:00:00"/>
    <x v="16"/>
    <x v="4"/>
    <x v="0"/>
    <s v="SC-57737-2016"/>
  </r>
  <r>
    <d v="2017-05-24T00:00:00"/>
    <x v="16"/>
    <x v="4"/>
    <x v="0"/>
    <s v="SC-57672-2016"/>
  </r>
  <r>
    <d v="2017-05-24T00:00:00"/>
    <x v="16"/>
    <x v="4"/>
    <x v="0"/>
    <s v="SC-57795-2016"/>
  </r>
  <r>
    <d v="2017-05-25T00:00:00"/>
    <x v="17"/>
    <x v="4"/>
    <x v="0"/>
    <s v="SC-32-2017"/>
  </r>
  <r>
    <d v="2017-05-25T00:00:00"/>
    <x v="17"/>
    <x v="4"/>
    <x v="0"/>
    <s v="Cr Case-2-2017"/>
  </r>
  <r>
    <d v="2017-05-25T00:00:00"/>
    <x v="17"/>
    <x v="4"/>
    <x v="0"/>
    <s v="SC-57505-2016"/>
  </r>
  <r>
    <d v="2017-05-25T00:00:00"/>
    <x v="17"/>
    <x v="4"/>
    <x v="0"/>
    <s v="SC-57738-2016"/>
  </r>
  <r>
    <d v="2017-05-25T00:00:00"/>
    <x v="17"/>
    <x v="4"/>
    <x v="0"/>
    <s v="SC-58248-2016"/>
  </r>
  <r>
    <d v="2017-05-26T00:00:00"/>
    <x v="30"/>
    <x v="4"/>
    <x v="0"/>
    <s v="SC-84-2017"/>
  </r>
  <r>
    <d v="2017-05-26T00:00:00"/>
    <x v="30"/>
    <x v="4"/>
    <x v="0"/>
    <s v="Cr Case-2-2017"/>
  </r>
  <r>
    <d v="2017-05-26T00:00:00"/>
    <x v="30"/>
    <x v="4"/>
    <x v="0"/>
    <s v="SC-208-2017"/>
  </r>
  <r>
    <d v="2017-05-26T00:00:00"/>
    <x v="30"/>
    <x v="4"/>
    <x v="0"/>
    <s v="SC-57887-2016"/>
  </r>
  <r>
    <d v="2017-05-26T00:00:00"/>
    <x v="30"/>
    <x v="4"/>
    <x v="0"/>
    <s v="SC-56482-2016"/>
  </r>
  <r>
    <d v="2017-05-26T00:00:00"/>
    <x v="30"/>
    <x v="4"/>
    <x v="0"/>
    <s v="SC-56566-2016"/>
  </r>
  <r>
    <d v="2017-05-27T00:00:00"/>
    <x v="18"/>
    <x v="4"/>
    <x v="0"/>
    <s v="SC-57672-2016"/>
  </r>
  <r>
    <d v="2017-05-27T00:00:00"/>
    <x v="18"/>
    <x v="4"/>
    <x v="0"/>
    <s v="SC-57497-2016"/>
  </r>
  <r>
    <d v="2017-05-29T00:00:00"/>
    <x v="28"/>
    <x v="4"/>
    <x v="0"/>
    <s v="SC-57256-2016"/>
  </r>
  <r>
    <d v="2017-05-29T00:00:00"/>
    <x v="28"/>
    <x v="4"/>
    <x v="0"/>
    <s v="SC-56091-2016"/>
  </r>
  <r>
    <d v="2017-05-29T00:00:00"/>
    <x v="28"/>
    <x v="4"/>
    <x v="0"/>
    <s v="SC-162-2017"/>
  </r>
  <r>
    <d v="2017-05-29T00:00:00"/>
    <x v="28"/>
    <x v="4"/>
    <x v="0"/>
    <s v="SC-57737-2016"/>
  </r>
  <r>
    <d v="2017-05-29T00:00:00"/>
    <x v="28"/>
    <x v="4"/>
    <x v="0"/>
    <s v="SC-57328-2016"/>
  </r>
  <r>
    <d v="2017-05-29T00:00:00"/>
    <x v="28"/>
    <x v="4"/>
    <x v="0"/>
    <s v="SC-57732-2016"/>
  </r>
  <r>
    <d v="2017-05-30T00:00:00"/>
    <x v="20"/>
    <x v="4"/>
    <x v="0"/>
    <s v="SC-57748-2016"/>
  </r>
  <r>
    <d v="2017-05-30T00:00:00"/>
    <x v="20"/>
    <x v="4"/>
    <x v="0"/>
    <s v="SC-58185-2016"/>
  </r>
  <r>
    <d v="2017-05-30T00:00:00"/>
    <x v="20"/>
    <x v="4"/>
    <x v="0"/>
    <s v="SC-105-2017"/>
  </r>
  <r>
    <d v="2017-05-30T00:00:00"/>
    <x v="20"/>
    <x v="4"/>
    <x v="0"/>
    <s v="SC-57212-2016"/>
  </r>
  <r>
    <d v="2017-05-31T00:00:00"/>
    <x v="21"/>
    <x v="4"/>
    <x v="0"/>
    <s v="SC-58025-2016"/>
  </r>
  <r>
    <d v="2017-05-31T00:00:00"/>
    <x v="21"/>
    <x v="4"/>
    <x v="0"/>
    <s v="SC-58170-2016"/>
  </r>
  <r>
    <d v="2017-05-31T00:00:00"/>
    <x v="21"/>
    <x v="4"/>
    <x v="0"/>
    <s v="SC-57284-2016"/>
  </r>
  <r>
    <d v="2017-05-31T00:00:00"/>
    <x v="21"/>
    <x v="4"/>
    <x v="0"/>
    <s v="SC-56371-2016"/>
  </r>
  <r>
    <d v="2017-05-31T00:00:00"/>
    <x v="21"/>
    <x v="4"/>
    <x v="0"/>
    <s v="SC-56107-2016"/>
  </r>
  <r>
    <d v="2017-06-01T00:00:00"/>
    <x v="22"/>
    <x v="5"/>
    <x v="0"/>
    <s v="SC-58205-2016"/>
  </r>
  <r>
    <d v="2017-06-01T00:00:00"/>
    <x v="22"/>
    <x v="5"/>
    <x v="0"/>
    <s v="SC-57887-2016"/>
  </r>
  <r>
    <d v="2017-06-01T00:00:00"/>
    <x v="22"/>
    <x v="5"/>
    <x v="0"/>
    <s v="SC-56471-2016"/>
  </r>
  <r>
    <d v="2017-06-01T00:00:00"/>
    <x v="22"/>
    <x v="5"/>
    <x v="0"/>
    <s v="SC-84-2017"/>
  </r>
  <r>
    <d v="2017-06-02T00:00:00"/>
    <x v="0"/>
    <x v="5"/>
    <x v="0"/>
    <s v="SC-58205-2016"/>
  </r>
  <r>
    <d v="2017-06-02T00:00:00"/>
    <x v="0"/>
    <x v="5"/>
    <x v="0"/>
    <s v="SC-57835-2016"/>
  </r>
  <r>
    <d v="2017-06-02T00:00:00"/>
    <x v="0"/>
    <x v="5"/>
    <x v="0"/>
    <s v="SC-57738-2016"/>
  </r>
  <r>
    <d v="2017-06-02T00:00:00"/>
    <x v="0"/>
    <x v="5"/>
    <x v="0"/>
    <s v="SC-57328-2016"/>
  </r>
  <r>
    <d v="2017-06-03T00:00:00"/>
    <x v="1"/>
    <x v="5"/>
    <x v="0"/>
    <s v="SC-57497-2016"/>
  </r>
  <r>
    <d v="2017-06-05T00:00:00"/>
    <x v="29"/>
    <x v="5"/>
    <x v="0"/>
    <s v="SC-56486-2016"/>
  </r>
  <r>
    <d v="2017-06-05T00:00:00"/>
    <x v="29"/>
    <x v="5"/>
    <x v="0"/>
    <s v="SC-58230-2016"/>
  </r>
  <r>
    <d v="2017-06-05T00:00:00"/>
    <x v="29"/>
    <x v="5"/>
    <x v="0"/>
    <s v="SC-57672-2016"/>
  </r>
  <r>
    <d v="2017-06-05T00:00:00"/>
    <x v="29"/>
    <x v="5"/>
    <x v="0"/>
    <s v="SC-57275-2016"/>
  </r>
  <r>
    <d v="2017-06-06T00:00:00"/>
    <x v="3"/>
    <x v="5"/>
    <x v="0"/>
    <s v="SC-58025-2016"/>
  </r>
  <r>
    <d v="2017-06-06T00:00:00"/>
    <x v="3"/>
    <x v="5"/>
    <x v="0"/>
    <s v="SC-58248-2016"/>
  </r>
  <r>
    <d v="2017-06-06T00:00:00"/>
    <x v="3"/>
    <x v="5"/>
    <x v="0"/>
    <s v="SC-87-2017"/>
  </r>
  <r>
    <d v="2017-06-06T00:00:00"/>
    <x v="3"/>
    <x v="5"/>
    <x v="0"/>
    <s v="SC-57212-2016"/>
  </r>
  <r>
    <d v="2017-06-07T00:00:00"/>
    <x v="23"/>
    <x v="5"/>
    <x v="0"/>
    <s v="SC-58025-2016"/>
  </r>
  <r>
    <d v="2017-06-07T00:00:00"/>
    <x v="23"/>
    <x v="5"/>
    <x v="0"/>
    <s v="SC-58203-2016"/>
  </r>
  <r>
    <d v="2017-06-07T00:00:00"/>
    <x v="23"/>
    <x v="5"/>
    <x v="0"/>
    <s v="SC-56482-2016"/>
  </r>
  <r>
    <d v="2017-06-07T00:00:00"/>
    <x v="23"/>
    <x v="5"/>
    <x v="0"/>
    <s v="SC-57497-2016"/>
  </r>
  <r>
    <d v="2017-06-07T00:00:00"/>
    <x v="23"/>
    <x v="5"/>
    <x v="0"/>
    <s v="SC-57807-2016"/>
  </r>
  <r>
    <d v="2017-06-08T00:00:00"/>
    <x v="24"/>
    <x v="5"/>
    <x v="0"/>
    <s v="SC-57748-2016"/>
  </r>
  <r>
    <d v="2017-06-08T00:00:00"/>
    <x v="24"/>
    <x v="5"/>
    <x v="0"/>
    <s v="SC-58025-2016"/>
  </r>
  <r>
    <d v="2017-06-08T00:00:00"/>
    <x v="24"/>
    <x v="5"/>
    <x v="0"/>
    <s v="SC-57497-2016"/>
  </r>
  <r>
    <d v="2017-06-08T00:00:00"/>
    <x v="24"/>
    <x v="5"/>
    <x v="0"/>
    <s v="SC-56381-2016"/>
  </r>
  <r>
    <d v="2017-07-03T00:00:00"/>
    <x v="1"/>
    <x v="6"/>
    <x v="0"/>
    <s v="SC-57232-2016"/>
  </r>
  <r>
    <d v="2017-07-04T00:00:00"/>
    <x v="2"/>
    <x v="6"/>
    <x v="0"/>
    <s v="SC-58248-2016"/>
  </r>
  <r>
    <d v="2017-07-04T00:00:00"/>
    <x v="2"/>
    <x v="6"/>
    <x v="0"/>
    <s v="SC-87-2017"/>
  </r>
  <r>
    <d v="2017-07-04T00:00:00"/>
    <x v="2"/>
    <x v="6"/>
    <x v="0"/>
    <s v="SC-196-2017"/>
  </r>
  <r>
    <d v="2017-07-04T00:00:00"/>
    <x v="2"/>
    <x v="6"/>
    <x v="0"/>
    <s v="SC-57795-2016"/>
  </r>
  <r>
    <d v="2017-07-05T00:00:00"/>
    <x v="29"/>
    <x v="6"/>
    <x v="0"/>
    <s v="SC-57015-2016"/>
  </r>
  <r>
    <d v="2017-07-05T00:00:00"/>
    <x v="29"/>
    <x v="6"/>
    <x v="0"/>
    <s v="SC-161-2017"/>
  </r>
  <r>
    <d v="2017-07-05T00:00:00"/>
    <x v="29"/>
    <x v="6"/>
    <x v="0"/>
    <s v="SC-56471-2016"/>
  </r>
  <r>
    <d v="2017-07-06T00:00:00"/>
    <x v="3"/>
    <x v="6"/>
    <x v="0"/>
    <s v="SC-58186-2016"/>
  </r>
  <r>
    <d v="2017-07-06T00:00:00"/>
    <x v="3"/>
    <x v="6"/>
    <x v="0"/>
    <s v="SC-57328-2016"/>
  </r>
  <r>
    <d v="2017-07-07T00:00:00"/>
    <x v="23"/>
    <x v="6"/>
    <x v="0"/>
    <s v="SC-58203-2016"/>
  </r>
  <r>
    <d v="2017-07-07T00:00:00"/>
    <x v="23"/>
    <x v="6"/>
    <x v="0"/>
    <s v="SC-58205-2016"/>
  </r>
  <r>
    <d v="2017-07-07T00:00:00"/>
    <x v="23"/>
    <x v="6"/>
    <x v="0"/>
    <s v="SC-105-2017"/>
  </r>
  <r>
    <d v="2017-07-07T00:00:00"/>
    <x v="23"/>
    <x v="6"/>
    <x v="0"/>
    <s v="SC-56388-2016"/>
  </r>
  <r>
    <d v="2017-07-10T00:00:00"/>
    <x v="5"/>
    <x v="6"/>
    <x v="0"/>
    <s v="SC-57959-2016"/>
  </r>
  <r>
    <d v="2017-07-10T00:00:00"/>
    <x v="5"/>
    <x v="6"/>
    <x v="0"/>
    <s v="SC-22-2017"/>
  </r>
  <r>
    <d v="2017-07-10T00:00:00"/>
    <x v="5"/>
    <x v="6"/>
    <x v="0"/>
    <s v="SC-57505-2016"/>
  </r>
  <r>
    <d v="2017-07-11T00:00:00"/>
    <x v="6"/>
    <x v="6"/>
    <x v="0"/>
    <s v="SC-57198-2016"/>
  </r>
  <r>
    <d v="2017-07-11T00:00:00"/>
    <x v="6"/>
    <x v="6"/>
    <x v="0"/>
    <s v="SC-57959-2016"/>
  </r>
  <r>
    <d v="2017-07-11T00:00:00"/>
    <x v="6"/>
    <x v="6"/>
    <x v="0"/>
    <s v="SC-56091-2016"/>
  </r>
  <r>
    <d v="2017-07-11T00:00:00"/>
    <x v="6"/>
    <x v="6"/>
    <x v="0"/>
    <s v="SC-56566-2016"/>
  </r>
  <r>
    <d v="2017-07-12T00:00:00"/>
    <x v="7"/>
    <x v="6"/>
    <x v="0"/>
    <s v="SC-58061-2016"/>
  </r>
  <r>
    <d v="2017-07-12T00:00:00"/>
    <x v="7"/>
    <x v="6"/>
    <x v="0"/>
    <s v="SC-58203-2016"/>
  </r>
  <r>
    <d v="2017-07-12T00:00:00"/>
    <x v="7"/>
    <x v="6"/>
    <x v="0"/>
    <s v="SC-243-2017"/>
  </r>
  <r>
    <d v="2017-07-12T00:00:00"/>
    <x v="7"/>
    <x v="6"/>
    <x v="0"/>
    <s v="SC-56482-2016"/>
  </r>
  <r>
    <d v="2017-07-12T00:00:00"/>
    <x v="7"/>
    <x v="6"/>
    <x v="0"/>
    <s v="SC-57738-2016"/>
  </r>
  <r>
    <d v="2017-07-13T00:00:00"/>
    <x v="8"/>
    <x v="6"/>
    <x v="0"/>
    <s v="SC-58185-2016"/>
  </r>
  <r>
    <d v="2017-07-13T00:00:00"/>
    <x v="8"/>
    <x v="6"/>
    <x v="0"/>
    <s v="SC-58205-2016"/>
  </r>
  <r>
    <d v="2017-07-13T00:00:00"/>
    <x v="8"/>
    <x v="6"/>
    <x v="0"/>
    <s v="SC-56107-2016"/>
  </r>
  <r>
    <d v="2017-07-13T00:00:00"/>
    <x v="8"/>
    <x v="6"/>
    <x v="0"/>
    <s v="SC-105-2017"/>
  </r>
  <r>
    <d v="2017-07-14T00:00:00"/>
    <x v="25"/>
    <x v="6"/>
    <x v="0"/>
    <s v="SC-57482-2016"/>
  </r>
  <r>
    <d v="2017-07-14T00:00:00"/>
    <x v="25"/>
    <x v="6"/>
    <x v="0"/>
    <s v="Cr Case-2-2017"/>
  </r>
  <r>
    <d v="2017-07-14T00:00:00"/>
    <x v="25"/>
    <x v="6"/>
    <x v="0"/>
    <s v="SC-57732-2016"/>
  </r>
  <r>
    <d v="2017-07-15T00:00:00"/>
    <x v="26"/>
    <x v="6"/>
    <x v="0"/>
    <s v="SC-56471-2016"/>
  </r>
  <r>
    <d v="2017-07-17T00:00:00"/>
    <x v="10"/>
    <x v="6"/>
    <x v="0"/>
    <s v="SC-58248-2016"/>
  </r>
  <r>
    <d v="2017-07-17T00:00:00"/>
    <x v="10"/>
    <x v="6"/>
    <x v="0"/>
    <s v="SC-84-2017"/>
  </r>
  <r>
    <d v="2017-07-17T00:00:00"/>
    <x v="10"/>
    <x v="6"/>
    <x v="0"/>
    <s v="SC-87-2017"/>
  </r>
  <r>
    <d v="2017-07-17T00:00:00"/>
    <x v="10"/>
    <x v="6"/>
    <x v="0"/>
    <s v="SC-56371-2016"/>
  </r>
  <r>
    <d v="2017-07-17T00:00:00"/>
    <x v="10"/>
    <x v="6"/>
    <x v="0"/>
    <s v="SC-58025-2016"/>
  </r>
  <r>
    <d v="2017-07-18T00:00:00"/>
    <x v="11"/>
    <x v="6"/>
    <x v="0"/>
    <s v="SC-58248-2016"/>
  </r>
  <r>
    <d v="2017-07-18T00:00:00"/>
    <x v="11"/>
    <x v="6"/>
    <x v="0"/>
    <s v="SC-32-2017"/>
  </r>
  <r>
    <d v="2017-07-18T00:00:00"/>
    <x v="11"/>
    <x v="6"/>
    <x v="0"/>
    <s v="SC-162-2017"/>
  </r>
  <r>
    <d v="2017-07-18T00:00:00"/>
    <x v="11"/>
    <x v="6"/>
    <x v="0"/>
    <s v="SC-56482-2016"/>
  </r>
  <r>
    <d v="2017-07-18T00:00:00"/>
    <x v="11"/>
    <x v="6"/>
    <x v="0"/>
    <s v="SC-57887-2016"/>
  </r>
  <r>
    <d v="2017-07-18T00:00:00"/>
    <x v="11"/>
    <x v="6"/>
    <x v="0"/>
    <s v="SC-56388-2016"/>
  </r>
  <r>
    <d v="2017-07-19T00:00:00"/>
    <x v="12"/>
    <x v="6"/>
    <x v="0"/>
    <s v="SC-208-2017"/>
  </r>
  <r>
    <d v="2017-07-19T00:00:00"/>
    <x v="12"/>
    <x v="6"/>
    <x v="0"/>
    <s v="SC-57835-2016"/>
  </r>
  <r>
    <d v="2017-07-20T00:00:00"/>
    <x v="13"/>
    <x v="6"/>
    <x v="0"/>
    <s v="SC-57015-2016"/>
  </r>
  <r>
    <d v="2017-07-20T00:00:00"/>
    <x v="13"/>
    <x v="6"/>
    <x v="0"/>
    <s v="SC-162-2017"/>
  </r>
  <r>
    <d v="2017-07-20T00:00:00"/>
    <x v="13"/>
    <x v="6"/>
    <x v="0"/>
    <s v="SC-57672-2016"/>
  </r>
  <r>
    <d v="2017-07-21T00:00:00"/>
    <x v="14"/>
    <x v="6"/>
    <x v="0"/>
    <s v="SC-57748-2016"/>
  </r>
  <r>
    <d v="2017-07-21T00:00:00"/>
    <x v="14"/>
    <x v="6"/>
    <x v="0"/>
    <s v="SC-58185-2016"/>
  </r>
  <r>
    <d v="2017-07-21T00:00:00"/>
    <x v="14"/>
    <x v="6"/>
    <x v="0"/>
    <s v="SC-58248-2016"/>
  </r>
  <r>
    <d v="2017-07-21T00:00:00"/>
    <x v="14"/>
    <x v="6"/>
    <x v="0"/>
    <s v="SC-57212-2016"/>
  </r>
  <r>
    <d v="2017-07-21T00:00:00"/>
    <x v="14"/>
    <x v="6"/>
    <x v="0"/>
    <s v="SC-57328-2016"/>
  </r>
  <r>
    <d v="2017-07-21T00:00:00"/>
    <x v="14"/>
    <x v="6"/>
    <x v="0"/>
    <s v="SC-56381-2016"/>
  </r>
  <r>
    <d v="2017-07-22T00:00:00"/>
    <x v="27"/>
    <x v="6"/>
    <x v="0"/>
    <s v="SC-56471-2016"/>
  </r>
  <r>
    <d v="2017-07-24T00:00:00"/>
    <x v="16"/>
    <x v="6"/>
    <x v="0"/>
    <s v="SC-58025-2016"/>
  </r>
  <r>
    <d v="2017-07-24T00:00:00"/>
    <x v="16"/>
    <x v="6"/>
    <x v="0"/>
    <s v="SC-58170-2016"/>
  </r>
  <r>
    <d v="2017-07-24T00:00:00"/>
    <x v="16"/>
    <x v="6"/>
    <x v="0"/>
    <s v="SC-58203-2016"/>
  </r>
  <r>
    <d v="2017-07-24T00:00:00"/>
    <x v="16"/>
    <x v="6"/>
    <x v="0"/>
    <s v="Cr Case-2-2017"/>
  </r>
  <r>
    <d v="2017-07-24T00:00:00"/>
    <x v="16"/>
    <x v="6"/>
    <x v="0"/>
    <s v="SC-57275-2016"/>
  </r>
  <r>
    <d v="2017-07-25T00:00:00"/>
    <x v="17"/>
    <x v="6"/>
    <x v="0"/>
    <s v="SC-57198-2016"/>
  </r>
  <r>
    <d v="2017-07-25T00:00:00"/>
    <x v="17"/>
    <x v="6"/>
    <x v="0"/>
    <s v="SC-57959-2016"/>
  </r>
  <r>
    <d v="2017-07-25T00:00:00"/>
    <x v="17"/>
    <x v="6"/>
    <x v="0"/>
    <s v="SC-58230-2016"/>
  </r>
  <r>
    <d v="2017-07-25T00:00:00"/>
    <x v="17"/>
    <x v="6"/>
    <x v="0"/>
    <s v="SC-87-2017"/>
  </r>
  <r>
    <d v="2017-07-25T00:00:00"/>
    <x v="17"/>
    <x v="6"/>
    <x v="0"/>
    <s v="SC-57212-2016"/>
  </r>
  <r>
    <d v="2017-07-25T00:00:00"/>
    <x v="17"/>
    <x v="6"/>
    <x v="0"/>
    <s v="SC-57232-2016"/>
  </r>
  <r>
    <d v="2017-07-26T00:00:00"/>
    <x v="30"/>
    <x v="6"/>
    <x v="0"/>
    <s v="SC-57256-2016"/>
  </r>
  <r>
    <d v="2017-07-26T00:00:00"/>
    <x v="30"/>
    <x v="6"/>
    <x v="0"/>
    <s v="SC-58025-2016"/>
  </r>
  <r>
    <d v="2017-07-26T00:00:00"/>
    <x v="30"/>
    <x v="6"/>
    <x v="0"/>
    <s v="SC-105-2017"/>
  </r>
  <r>
    <d v="2017-07-26T00:00:00"/>
    <x v="30"/>
    <x v="6"/>
    <x v="0"/>
    <s v="SC-57835-2016"/>
  </r>
  <r>
    <d v="2017-07-26T00:00:00"/>
    <x v="30"/>
    <x v="6"/>
    <x v="0"/>
    <s v="SC-57807-2016"/>
  </r>
  <r>
    <d v="2017-07-27T00:00:00"/>
    <x v="18"/>
    <x v="6"/>
    <x v="0"/>
    <s v="SC-56486-2016"/>
  </r>
  <r>
    <d v="2017-07-27T00:00:00"/>
    <x v="18"/>
    <x v="6"/>
    <x v="0"/>
    <s v="SC-105-2017"/>
  </r>
  <r>
    <d v="2017-07-27T00:00:00"/>
    <x v="18"/>
    <x v="6"/>
    <x v="0"/>
    <s v="SC-196-2017"/>
  </r>
  <r>
    <d v="2017-07-27T00:00:00"/>
    <x v="18"/>
    <x v="6"/>
    <x v="0"/>
    <s v="SC-57795-2016"/>
  </r>
  <r>
    <d v="2017-07-28T00:00:00"/>
    <x v="19"/>
    <x v="6"/>
    <x v="0"/>
    <s v="SC-58061-2016"/>
  </r>
  <r>
    <d v="2017-07-28T00:00:00"/>
    <x v="19"/>
    <x v="6"/>
    <x v="0"/>
    <s v="SC-58186-2016"/>
  </r>
  <r>
    <d v="2017-07-28T00:00:00"/>
    <x v="19"/>
    <x v="6"/>
    <x v="0"/>
    <s v="SC-162-2017"/>
  </r>
  <r>
    <d v="2017-07-28T00:00:00"/>
    <x v="19"/>
    <x v="6"/>
    <x v="0"/>
    <s v="SC-57738-2016"/>
  </r>
  <r>
    <d v="2017-07-28T00:00:00"/>
    <x v="19"/>
    <x v="6"/>
    <x v="0"/>
    <s v="SC-57328-2016"/>
  </r>
  <r>
    <d v="2017-07-29T00:00:00"/>
    <x v="28"/>
    <x v="6"/>
    <x v="0"/>
    <s v="SC-57835-2016"/>
  </r>
  <r>
    <d v="2017-07-31T00:00:00"/>
    <x v="21"/>
    <x v="6"/>
    <x v="0"/>
    <s v="SC-57959-2016"/>
  </r>
  <r>
    <d v="2017-07-31T00:00:00"/>
    <x v="21"/>
    <x v="6"/>
    <x v="0"/>
    <s v="SC-22-2017"/>
  </r>
  <r>
    <d v="2017-07-31T00:00:00"/>
    <x v="21"/>
    <x v="6"/>
    <x v="0"/>
    <s v="SC-161-2017"/>
  </r>
  <r>
    <d v="2017-07-31T00:00:00"/>
    <x v="21"/>
    <x v="6"/>
    <x v="0"/>
    <s v="SC-57835-2016"/>
  </r>
  <r>
    <d v="2017-07-31T00:00:00"/>
    <x v="21"/>
    <x v="6"/>
    <x v="0"/>
    <s v="SC-57505-2016"/>
  </r>
  <r>
    <d v="2017-08-01T00:00:00"/>
    <x v="22"/>
    <x v="7"/>
    <x v="0"/>
    <s v="SC-58203-2016"/>
  </r>
  <r>
    <d v="2017-08-01T00:00:00"/>
    <x v="22"/>
    <x v="7"/>
    <x v="0"/>
    <s v="SC-84-2017"/>
  </r>
  <r>
    <d v="2017-08-01T00:00:00"/>
    <x v="22"/>
    <x v="7"/>
    <x v="0"/>
    <s v="SC-243-2017"/>
  </r>
  <r>
    <d v="2017-08-01T00:00:00"/>
    <x v="22"/>
    <x v="7"/>
    <x v="0"/>
    <s v="SC-56091-2016"/>
  </r>
  <r>
    <d v="2017-08-02T00:00:00"/>
    <x v="0"/>
    <x v="7"/>
    <x v="0"/>
    <s v="SC-58185-2016"/>
  </r>
  <r>
    <d v="2017-08-02T00:00:00"/>
    <x v="0"/>
    <x v="7"/>
    <x v="0"/>
    <s v="SC-58205-2016"/>
  </r>
  <r>
    <d v="2017-08-02T00:00:00"/>
    <x v="0"/>
    <x v="7"/>
    <x v="0"/>
    <s v="SC-56107-2016"/>
  </r>
  <r>
    <d v="2017-08-03T00:00:00"/>
    <x v="1"/>
    <x v="7"/>
    <x v="0"/>
    <s v="SC-32-2017"/>
  </r>
  <r>
    <d v="2017-08-03T00:00:00"/>
    <x v="1"/>
    <x v="7"/>
    <x v="0"/>
    <s v="Cr Case-2-2017"/>
  </r>
  <r>
    <d v="2017-08-03T00:00:00"/>
    <x v="1"/>
    <x v="7"/>
    <x v="0"/>
    <s v="SC-57482-2016"/>
  </r>
  <r>
    <d v="2017-08-03T00:00:00"/>
    <x v="1"/>
    <x v="7"/>
    <x v="0"/>
    <s v="SC-57328-2016"/>
  </r>
  <r>
    <d v="2017-08-03T00:00:00"/>
    <x v="1"/>
    <x v="7"/>
    <x v="0"/>
    <s v="SC-58025-2016"/>
  </r>
  <r>
    <d v="2017-08-04T00:00:00"/>
    <x v="2"/>
    <x v="7"/>
    <x v="0"/>
    <s v="SC-57748-2016"/>
  </r>
  <r>
    <d v="2017-08-04T00:00:00"/>
    <x v="2"/>
    <x v="7"/>
    <x v="0"/>
    <s v="SC-105-2017"/>
  </r>
  <r>
    <d v="2017-08-04T00:00:00"/>
    <x v="2"/>
    <x v="7"/>
    <x v="0"/>
    <s v="SC-56482-2016"/>
  </r>
  <r>
    <d v="2017-08-04T00:00:00"/>
    <x v="2"/>
    <x v="7"/>
    <x v="0"/>
    <s v="SC-56566-2016"/>
  </r>
  <r>
    <d v="2017-08-05T00:00:00"/>
    <x v="29"/>
    <x v="7"/>
    <x v="0"/>
    <s v="SC-58185-2016"/>
  </r>
  <r>
    <d v="2017-08-08T00:00:00"/>
    <x v="24"/>
    <x v="7"/>
    <x v="0"/>
    <s v="SC-57959-2016"/>
  </r>
  <r>
    <d v="2017-08-08T00:00:00"/>
    <x v="24"/>
    <x v="7"/>
    <x v="0"/>
    <s v="SC-208-2017"/>
  </r>
  <r>
    <d v="2017-08-08T00:00:00"/>
    <x v="24"/>
    <x v="7"/>
    <x v="0"/>
    <s v="SC-57732-2016"/>
  </r>
  <r>
    <d v="2017-08-08T00:00:00"/>
    <x v="24"/>
    <x v="7"/>
    <x v="0"/>
    <s v="SC-57328-2016"/>
  </r>
  <r>
    <d v="2017-08-09T00:00:00"/>
    <x v="4"/>
    <x v="7"/>
    <x v="0"/>
    <s v="SC-58025-2016"/>
  </r>
  <r>
    <d v="2017-08-09T00:00:00"/>
    <x v="4"/>
    <x v="7"/>
    <x v="0"/>
    <s v="SC-58170-2016"/>
  </r>
  <r>
    <d v="2017-08-09T00:00:00"/>
    <x v="4"/>
    <x v="7"/>
    <x v="0"/>
    <s v="SC-58248-2016"/>
  </r>
  <r>
    <d v="2017-08-09T00:00:00"/>
    <x v="4"/>
    <x v="7"/>
    <x v="0"/>
    <s v="SC-57672-2016"/>
  </r>
  <r>
    <d v="2017-08-09T00:00:00"/>
    <x v="4"/>
    <x v="7"/>
    <x v="0"/>
    <s v="SC-57275-2016"/>
  </r>
  <r>
    <d v="2017-08-10T00:00:00"/>
    <x v="5"/>
    <x v="7"/>
    <x v="0"/>
    <s v="SC-58185-2016"/>
  </r>
  <r>
    <d v="2017-08-10T00:00:00"/>
    <x v="5"/>
    <x v="7"/>
    <x v="0"/>
    <s v="SC-58248-2016"/>
  </r>
  <r>
    <d v="2017-08-10T00:00:00"/>
    <x v="5"/>
    <x v="7"/>
    <x v="0"/>
    <s v="SC-56371-2016"/>
  </r>
  <r>
    <d v="2017-08-11T00:00:00"/>
    <x v="6"/>
    <x v="7"/>
    <x v="0"/>
    <s v="SC-58230-2016"/>
  </r>
  <r>
    <d v="2017-08-11T00:00:00"/>
    <x v="6"/>
    <x v="7"/>
    <x v="0"/>
    <s v="SC-58248-2016"/>
  </r>
  <r>
    <d v="2017-08-11T00:00:00"/>
    <x v="6"/>
    <x v="7"/>
    <x v="0"/>
    <s v="SC-196-2017"/>
  </r>
  <r>
    <d v="2017-08-11T00:00:00"/>
    <x v="6"/>
    <x v="7"/>
    <x v="0"/>
    <s v="SC-56388-2016"/>
  </r>
  <r>
    <d v="2017-08-11T00:00:00"/>
    <x v="6"/>
    <x v="7"/>
    <x v="0"/>
    <s v="SC-57328-2016"/>
  </r>
  <r>
    <d v="2017-08-16T00:00:00"/>
    <x v="9"/>
    <x v="7"/>
    <x v="0"/>
    <s v="SC-56381-2016"/>
  </r>
  <r>
    <d v="2017-08-16T00:00:00"/>
    <x v="9"/>
    <x v="7"/>
    <x v="0"/>
    <s v="SC-56486-2016"/>
  </r>
  <r>
    <d v="2017-08-16T00:00:00"/>
    <x v="9"/>
    <x v="7"/>
    <x v="0"/>
    <s v="SC-58186-2016"/>
  </r>
  <r>
    <d v="2017-08-16T00:00:00"/>
    <x v="9"/>
    <x v="7"/>
    <x v="0"/>
    <s v="SC-87-2017"/>
  </r>
  <r>
    <d v="2017-08-16T00:00:00"/>
    <x v="9"/>
    <x v="7"/>
    <x v="0"/>
    <s v="SC-57015-2016"/>
  </r>
  <r>
    <d v="2017-08-16T00:00:00"/>
    <x v="9"/>
    <x v="7"/>
    <x v="0"/>
    <s v="SC-57887-2016"/>
  </r>
  <r>
    <d v="2017-08-17T00:00:00"/>
    <x v="10"/>
    <x v="7"/>
    <x v="0"/>
    <s v="SC-57198-2016"/>
  </r>
  <r>
    <d v="2017-08-17T00:00:00"/>
    <x v="10"/>
    <x v="7"/>
    <x v="0"/>
    <s v="SC-58061-2016"/>
  </r>
  <r>
    <d v="2017-08-17T00:00:00"/>
    <x v="10"/>
    <x v="7"/>
    <x v="0"/>
    <s v="SC-58205-2016"/>
  </r>
  <r>
    <d v="2017-08-17T00:00:00"/>
    <x v="10"/>
    <x v="7"/>
    <x v="0"/>
    <s v="SC-57738-2016"/>
  </r>
  <r>
    <d v="2017-08-17T00:00:00"/>
    <x v="10"/>
    <x v="7"/>
    <x v="0"/>
    <s v="SC-57212-2016"/>
  </r>
  <r>
    <d v="2017-08-18T00:00:00"/>
    <x v="11"/>
    <x v="7"/>
    <x v="0"/>
    <s v="SC-58025-2016"/>
  </r>
  <r>
    <d v="2017-08-18T00:00:00"/>
    <x v="11"/>
    <x v="7"/>
    <x v="0"/>
    <s v="SC-22-2017"/>
  </r>
  <r>
    <d v="2017-08-18T00:00:00"/>
    <x v="11"/>
    <x v="7"/>
    <x v="0"/>
    <s v="SC-32-2017"/>
  </r>
  <r>
    <d v="2017-08-18T00:00:00"/>
    <x v="11"/>
    <x v="7"/>
    <x v="0"/>
    <s v="SC-57672-2016"/>
  </r>
  <r>
    <d v="2017-08-18T00:00:00"/>
    <x v="11"/>
    <x v="7"/>
    <x v="0"/>
    <s v="SC-57212-2016"/>
  </r>
  <r>
    <d v="2017-08-19T00:00:00"/>
    <x v="12"/>
    <x v="7"/>
    <x v="0"/>
    <s v="SC-57328-2016"/>
  </r>
  <r>
    <d v="2017-08-21T00:00:00"/>
    <x v="14"/>
    <x v="7"/>
    <x v="0"/>
    <s v="SC-58203-2016"/>
  </r>
  <r>
    <d v="2017-08-21T00:00:00"/>
    <x v="14"/>
    <x v="7"/>
    <x v="0"/>
    <s v="SC-162-2017"/>
  </r>
  <r>
    <d v="2017-08-21T00:00:00"/>
    <x v="14"/>
    <x v="7"/>
    <x v="0"/>
    <s v="SC-57807-2016"/>
  </r>
  <r>
    <d v="2017-08-21T00:00:00"/>
    <x v="14"/>
    <x v="7"/>
    <x v="0"/>
    <s v="SC-57275-2016"/>
  </r>
  <r>
    <d v="2017-08-22T00:00:00"/>
    <x v="27"/>
    <x v="7"/>
    <x v="0"/>
    <s v="SC-58185-2016"/>
  </r>
  <r>
    <d v="2017-08-22T00:00:00"/>
    <x v="27"/>
    <x v="7"/>
    <x v="0"/>
    <s v="SC-162-2017"/>
  </r>
  <r>
    <d v="2017-08-22T00:00:00"/>
    <x v="27"/>
    <x v="7"/>
    <x v="0"/>
    <s v="Cr Case-2-2017"/>
  </r>
  <r>
    <d v="2017-08-22T00:00:00"/>
    <x v="27"/>
    <x v="7"/>
    <x v="0"/>
    <s v="SC-57232-2016"/>
  </r>
  <r>
    <d v="2017-08-23T00:00:00"/>
    <x v="15"/>
    <x v="7"/>
    <x v="0"/>
    <s v="SC-57256-2016"/>
  </r>
  <r>
    <d v="2017-08-23T00:00:00"/>
    <x v="15"/>
    <x v="7"/>
    <x v="0"/>
    <s v="SC-58248-2016"/>
  </r>
  <r>
    <d v="2017-08-23T00:00:00"/>
    <x v="15"/>
    <x v="7"/>
    <x v="0"/>
    <s v="SC-243-2017"/>
  </r>
  <r>
    <d v="2017-08-23T00:00:00"/>
    <x v="15"/>
    <x v="7"/>
    <x v="0"/>
    <s v="SC-57232-2016"/>
  </r>
  <r>
    <d v="2017-08-23T00:00:00"/>
    <x v="15"/>
    <x v="7"/>
    <x v="0"/>
    <s v="SC-57795-2016"/>
  </r>
  <r>
    <d v="2017-08-24T00:00:00"/>
    <x v="16"/>
    <x v="7"/>
    <x v="0"/>
    <s v="SC-84-2017"/>
  </r>
  <r>
    <d v="2017-08-24T00:00:00"/>
    <x v="16"/>
    <x v="7"/>
    <x v="0"/>
    <s v="SC-161-2017"/>
  </r>
  <r>
    <d v="2017-08-24T00:00:00"/>
    <x v="16"/>
    <x v="7"/>
    <x v="0"/>
    <s v="SC-57672-2016"/>
  </r>
  <r>
    <d v="2017-08-24T00:00:00"/>
    <x v="16"/>
    <x v="7"/>
    <x v="0"/>
    <s v="SC-57505-2016"/>
  </r>
  <r>
    <d v="2017-08-25T00:00:00"/>
    <x v="17"/>
    <x v="7"/>
    <x v="0"/>
    <s v="SC-57748-2016"/>
  </r>
  <r>
    <d v="2017-08-25T00:00:00"/>
    <x v="17"/>
    <x v="7"/>
    <x v="0"/>
    <s v="SC-84-2017"/>
  </r>
  <r>
    <d v="2017-08-25T00:00:00"/>
    <x v="17"/>
    <x v="7"/>
    <x v="0"/>
    <s v="SC-56107-2016"/>
  </r>
  <r>
    <d v="2017-08-25T00:00:00"/>
    <x v="17"/>
    <x v="7"/>
    <x v="0"/>
    <s v="SC-56388-2016"/>
  </r>
  <r>
    <d v="2017-08-25T00:00:00"/>
    <x v="17"/>
    <x v="7"/>
    <x v="0"/>
    <s v="SC-162-2017"/>
  </r>
  <r>
    <d v="2017-08-28T00:00:00"/>
    <x v="19"/>
    <x v="7"/>
    <x v="0"/>
    <s v="SC-58170-2016"/>
  </r>
  <r>
    <d v="2017-08-28T00:00:00"/>
    <x v="19"/>
    <x v="7"/>
    <x v="0"/>
    <s v="SC-22-2017"/>
  </r>
  <r>
    <d v="2017-08-28T00:00:00"/>
    <x v="19"/>
    <x v="7"/>
    <x v="0"/>
    <s v="SC-105-2017"/>
  </r>
  <r>
    <d v="2017-08-28T00:00:00"/>
    <x v="19"/>
    <x v="7"/>
    <x v="0"/>
    <s v="SC-56091-2016"/>
  </r>
  <r>
    <d v="2017-08-28T00:00:00"/>
    <x v="19"/>
    <x v="7"/>
    <x v="0"/>
    <s v="SC-56566-2016"/>
  </r>
  <r>
    <d v="2017-08-29T00:00:00"/>
    <x v="28"/>
    <x v="7"/>
    <x v="0"/>
    <s v="SC-57959-2016"/>
  </r>
  <r>
    <d v="2017-08-29T00:00:00"/>
    <x v="28"/>
    <x v="7"/>
    <x v="0"/>
    <s v="SC-58186-2016"/>
  </r>
  <r>
    <d v="2017-08-29T00:00:00"/>
    <x v="28"/>
    <x v="7"/>
    <x v="0"/>
    <s v="SC-58230-2016"/>
  </r>
  <r>
    <d v="2017-08-29T00:00:00"/>
    <x v="28"/>
    <x v="7"/>
    <x v="0"/>
    <s v="SC-57232-2016"/>
  </r>
  <r>
    <d v="2017-08-29T00:00:00"/>
    <x v="28"/>
    <x v="7"/>
    <x v="0"/>
    <s v="SC-57732-2016"/>
  </r>
  <r>
    <d v="2017-08-30T00:00:00"/>
    <x v="20"/>
    <x v="7"/>
    <x v="0"/>
    <s v="SC-58186-2016"/>
  </r>
  <r>
    <d v="2017-08-30T00:00:00"/>
    <x v="20"/>
    <x v="7"/>
    <x v="0"/>
    <s v="SC-162-2017"/>
  </r>
  <r>
    <d v="2017-08-30T00:00:00"/>
    <x v="20"/>
    <x v="7"/>
    <x v="0"/>
    <s v="SC-208-2017"/>
  </r>
  <r>
    <d v="2017-08-30T00:00:00"/>
    <x v="20"/>
    <x v="7"/>
    <x v="0"/>
    <s v="SC-57015-2016"/>
  </r>
  <r>
    <d v="2017-08-30T00:00:00"/>
    <x v="20"/>
    <x v="7"/>
    <x v="0"/>
    <s v="SC-56482-2016"/>
  </r>
  <r>
    <d v="2017-08-31T00:00:00"/>
    <x v="21"/>
    <x v="7"/>
    <x v="0"/>
    <s v="SC-58185-2016"/>
  </r>
  <r>
    <d v="2017-08-31T00:00:00"/>
    <x v="21"/>
    <x v="7"/>
    <x v="0"/>
    <s v="SC-243-2017"/>
  </r>
  <r>
    <d v="2017-08-31T00:00:00"/>
    <x v="21"/>
    <x v="7"/>
    <x v="0"/>
    <s v="SC-57482-2016"/>
  </r>
  <r>
    <d v="2017-08-31T00:00:00"/>
    <x v="21"/>
    <x v="7"/>
    <x v="0"/>
    <s v="SC-57672-2016"/>
  </r>
  <r>
    <d v="2017-08-31T00:00:00"/>
    <x v="21"/>
    <x v="7"/>
    <x v="0"/>
    <s v="SC-57232-2016"/>
  </r>
  <r>
    <d v="2017-08-31T00:00:00"/>
    <x v="21"/>
    <x v="7"/>
    <x v="0"/>
    <s v="SC-56371-2016"/>
  </r>
  <r>
    <d v="2017-09-01T00:00:00"/>
    <x v="22"/>
    <x v="8"/>
    <x v="0"/>
    <s v="SC-161-2017"/>
  </r>
  <r>
    <d v="2017-09-01T00:00:00"/>
    <x v="22"/>
    <x v="8"/>
    <x v="0"/>
    <s v="SC-196-2017"/>
  </r>
  <r>
    <d v="2017-09-01T00:00:00"/>
    <x v="22"/>
    <x v="8"/>
    <x v="0"/>
    <s v="SC-243-2017"/>
  </r>
  <r>
    <d v="2017-09-01T00:00:00"/>
    <x v="22"/>
    <x v="8"/>
    <x v="0"/>
    <s v="SC-57738-2016"/>
  </r>
  <r>
    <d v="2017-09-04T00:00:00"/>
    <x v="2"/>
    <x v="8"/>
    <x v="0"/>
    <s v="SC-58248-2016"/>
  </r>
  <r>
    <d v="2017-09-04T00:00:00"/>
    <x v="2"/>
    <x v="8"/>
    <x v="0"/>
    <s v="SC-32-2017"/>
  </r>
  <r>
    <d v="2017-09-04T00:00:00"/>
    <x v="2"/>
    <x v="8"/>
    <x v="0"/>
    <s v="SC-87-2017"/>
  </r>
  <r>
    <d v="2017-09-04T00:00:00"/>
    <x v="2"/>
    <x v="8"/>
    <x v="0"/>
    <s v="SC-57795-2016"/>
  </r>
  <r>
    <d v="2017-09-05T00:00:00"/>
    <x v="29"/>
    <x v="8"/>
    <x v="0"/>
    <s v="SC-58025-2016"/>
  </r>
  <r>
    <d v="2017-09-05T00:00:00"/>
    <x v="29"/>
    <x v="8"/>
    <x v="0"/>
    <s v="SC-87-2017"/>
  </r>
  <r>
    <d v="2017-09-05T00:00:00"/>
    <x v="29"/>
    <x v="8"/>
    <x v="0"/>
    <s v="SC-162-2017"/>
  </r>
  <r>
    <d v="2017-09-05T00:00:00"/>
    <x v="29"/>
    <x v="8"/>
    <x v="0"/>
    <s v="SC-57275-2016"/>
  </r>
  <r>
    <d v="2017-09-06T00:00:00"/>
    <x v="3"/>
    <x v="8"/>
    <x v="0"/>
    <s v="SC-58061-2016"/>
  </r>
  <r>
    <d v="2017-09-06T00:00:00"/>
    <x v="3"/>
    <x v="8"/>
    <x v="0"/>
    <s v="SC-22-2017"/>
  </r>
  <r>
    <d v="2017-09-06T00:00:00"/>
    <x v="3"/>
    <x v="8"/>
    <x v="0"/>
    <s v="Cr Case-2-2017"/>
  </r>
  <r>
    <d v="2017-09-06T00:00:00"/>
    <x v="3"/>
    <x v="8"/>
    <x v="0"/>
    <s v="SC-57887-2016"/>
  </r>
  <r>
    <d v="2017-09-07T00:00:00"/>
    <x v="23"/>
    <x v="8"/>
    <x v="0"/>
    <s v="SC-58025-2016"/>
  </r>
  <r>
    <d v="2017-09-07T00:00:00"/>
    <x v="23"/>
    <x v="8"/>
    <x v="0"/>
    <s v="SC-58248-2016"/>
  </r>
  <r>
    <d v="2017-09-07T00:00:00"/>
    <x v="23"/>
    <x v="8"/>
    <x v="0"/>
    <s v="SC-84-2017"/>
  </r>
  <r>
    <d v="2017-09-07T00:00:00"/>
    <x v="23"/>
    <x v="8"/>
    <x v="0"/>
    <s v="SC-57275-2016"/>
  </r>
  <r>
    <d v="2017-09-08T00:00:00"/>
    <x v="24"/>
    <x v="8"/>
    <x v="0"/>
    <s v="SC-56486-2016"/>
  </r>
  <r>
    <d v="2017-09-08T00:00:00"/>
    <x v="24"/>
    <x v="8"/>
    <x v="0"/>
    <s v="SC-57748-2016"/>
  </r>
  <r>
    <d v="2017-09-08T00:00:00"/>
    <x v="24"/>
    <x v="8"/>
    <x v="0"/>
    <s v="SC-87-2017"/>
  </r>
  <r>
    <d v="2017-09-08T00:00:00"/>
    <x v="24"/>
    <x v="8"/>
    <x v="0"/>
    <s v="SC-57275-2016"/>
  </r>
  <r>
    <d v="2017-09-08T00:00:00"/>
    <x v="24"/>
    <x v="8"/>
    <x v="0"/>
    <s v="SC-58025-2016"/>
  </r>
  <r>
    <d v="2017-09-11T00:00:00"/>
    <x v="6"/>
    <x v="8"/>
    <x v="0"/>
    <s v="SC-58230-2016"/>
  </r>
  <r>
    <d v="2017-09-11T00:00:00"/>
    <x v="6"/>
    <x v="8"/>
    <x v="0"/>
    <s v="SC-58205-2016"/>
  </r>
  <r>
    <d v="2017-09-11T00:00:00"/>
    <x v="6"/>
    <x v="8"/>
    <x v="0"/>
    <s v="SC-56381-2016"/>
  </r>
  <r>
    <d v="2017-09-12T00:00:00"/>
    <x v="7"/>
    <x v="8"/>
    <x v="0"/>
    <s v="SC-57198-2016"/>
  </r>
  <r>
    <d v="2017-09-12T00:00:00"/>
    <x v="7"/>
    <x v="8"/>
    <x v="0"/>
    <s v="SC-57212-2016"/>
  </r>
  <r>
    <d v="2017-09-13T00:00:00"/>
    <x v="8"/>
    <x v="8"/>
    <x v="0"/>
    <s v="SC-162-2017"/>
  </r>
  <r>
    <d v="2017-09-13T00:00:00"/>
    <x v="8"/>
    <x v="8"/>
    <x v="0"/>
    <s v="SC-57807-2016"/>
  </r>
  <r>
    <d v="2017-09-14T00:00:00"/>
    <x v="25"/>
    <x v="8"/>
    <x v="0"/>
    <s v="SC-56107-2016"/>
  </r>
  <r>
    <d v="2017-09-15T00:00:00"/>
    <x v="26"/>
    <x v="8"/>
    <x v="0"/>
    <s v="SC-58203-2016"/>
  </r>
  <r>
    <d v="2017-09-15T00:00:00"/>
    <x v="26"/>
    <x v="8"/>
    <x v="0"/>
    <s v="SC-105-2017"/>
  </r>
  <r>
    <d v="2017-09-15T00:00:00"/>
    <x v="26"/>
    <x v="8"/>
    <x v="0"/>
    <s v="SC-56091-2016"/>
  </r>
  <r>
    <d v="2017-09-15T00:00:00"/>
    <x v="26"/>
    <x v="8"/>
    <x v="0"/>
    <s v="SC-84-2017"/>
  </r>
  <r>
    <d v="2017-09-15T00:00:00"/>
    <x v="26"/>
    <x v="8"/>
    <x v="0"/>
    <s v="SC-57887-2016"/>
  </r>
  <r>
    <d v="2017-09-15T00:00:00"/>
    <x v="26"/>
    <x v="8"/>
    <x v="0"/>
    <s v="SC-56388-2016"/>
  </r>
  <r>
    <d v="2017-09-18T00:00:00"/>
    <x v="11"/>
    <x v="8"/>
    <x v="0"/>
    <s v="SC-57959-2016"/>
  </r>
  <r>
    <d v="2017-09-18T00:00:00"/>
    <x v="11"/>
    <x v="8"/>
    <x v="0"/>
    <s v="SC-58170-2016"/>
  </r>
  <r>
    <d v="2017-09-18T00:00:00"/>
    <x v="11"/>
    <x v="8"/>
    <x v="0"/>
    <s v="SC-58185-2016"/>
  </r>
  <r>
    <d v="2017-09-18T00:00:00"/>
    <x v="11"/>
    <x v="8"/>
    <x v="0"/>
    <s v="SC-22-2017"/>
  </r>
  <r>
    <d v="2017-09-18T00:00:00"/>
    <x v="11"/>
    <x v="8"/>
    <x v="0"/>
    <s v="SC-57275-2016"/>
  </r>
  <r>
    <d v="2017-09-18T00:00:00"/>
    <x v="11"/>
    <x v="8"/>
    <x v="0"/>
    <s v="SC-56482-2016"/>
  </r>
  <r>
    <d v="2017-09-19T00:00:00"/>
    <x v="12"/>
    <x v="8"/>
    <x v="0"/>
    <s v="SC-57748-2016"/>
  </r>
  <r>
    <d v="2017-09-19T00:00:00"/>
    <x v="12"/>
    <x v="8"/>
    <x v="0"/>
    <s v="SC-161-2017"/>
  </r>
  <r>
    <d v="2017-09-19T00:00:00"/>
    <x v="12"/>
    <x v="8"/>
    <x v="0"/>
    <s v="SC-57482-2016"/>
  </r>
  <r>
    <d v="2017-09-19T00:00:00"/>
    <x v="12"/>
    <x v="8"/>
    <x v="0"/>
    <s v="SC-57505-2016"/>
  </r>
  <r>
    <d v="2017-09-19T00:00:00"/>
    <x v="12"/>
    <x v="8"/>
    <x v="0"/>
    <s v="SC-57212-2016"/>
  </r>
  <r>
    <d v="2017-09-19T00:00:00"/>
    <x v="12"/>
    <x v="8"/>
    <x v="0"/>
    <s v="SC-162-2017"/>
  </r>
  <r>
    <d v="2017-09-20T00:00:00"/>
    <x v="13"/>
    <x v="8"/>
    <x v="0"/>
    <s v="SC-57256-2016"/>
  </r>
  <r>
    <d v="2017-09-20T00:00:00"/>
    <x v="13"/>
    <x v="8"/>
    <x v="0"/>
    <s v="SC-58186-2016"/>
  </r>
  <r>
    <d v="2017-09-20T00:00:00"/>
    <x v="13"/>
    <x v="8"/>
    <x v="0"/>
    <s v="SC-57015-2016"/>
  </r>
  <r>
    <d v="2017-09-20T00:00:00"/>
    <x v="13"/>
    <x v="8"/>
    <x v="0"/>
    <s v="SC-84-2017"/>
  </r>
  <r>
    <d v="2017-09-20T00:00:00"/>
    <x v="13"/>
    <x v="8"/>
    <x v="0"/>
    <s v="SC-57732-2016"/>
  </r>
  <r>
    <d v="2017-09-21T00:00:00"/>
    <x v="14"/>
    <x v="8"/>
    <x v="0"/>
    <s v="SC-58203-2016"/>
  </r>
  <r>
    <d v="2017-09-21T00:00:00"/>
    <x v="14"/>
    <x v="8"/>
    <x v="0"/>
    <s v="SC-58248-2016"/>
  </r>
  <r>
    <d v="2017-09-21T00:00:00"/>
    <x v="14"/>
    <x v="8"/>
    <x v="0"/>
    <s v="SC-196-2017"/>
  </r>
  <r>
    <d v="2017-09-21T00:00:00"/>
    <x v="14"/>
    <x v="8"/>
    <x v="0"/>
    <s v="SC-57795-2016"/>
  </r>
  <r>
    <d v="2017-09-21T00:00:00"/>
    <x v="14"/>
    <x v="8"/>
    <x v="0"/>
    <s v="SC-57672-2016"/>
  </r>
  <r>
    <d v="2017-09-21T00:00:00"/>
    <x v="14"/>
    <x v="8"/>
    <x v="0"/>
    <s v="SC-57275-2016"/>
  </r>
  <r>
    <d v="2017-09-22T00:00:00"/>
    <x v="27"/>
    <x v="8"/>
    <x v="0"/>
    <s v="SC-32-2017"/>
  </r>
  <r>
    <d v="2017-09-22T00:00:00"/>
    <x v="27"/>
    <x v="8"/>
    <x v="0"/>
    <s v="SC-208-2017"/>
  </r>
  <r>
    <d v="2017-09-22T00:00:00"/>
    <x v="27"/>
    <x v="8"/>
    <x v="0"/>
    <s v="SC-57887-2016"/>
  </r>
  <r>
    <d v="2017-09-22T00:00:00"/>
    <x v="27"/>
    <x v="8"/>
    <x v="0"/>
    <s v="SC-56371-2016"/>
  </r>
  <r>
    <d v="2017-09-22T00:00:00"/>
    <x v="27"/>
    <x v="8"/>
    <x v="0"/>
    <s v="SC-58203-2016"/>
  </r>
  <r>
    <d v="2017-09-23T00:00:00"/>
    <x v="15"/>
    <x v="8"/>
    <x v="0"/>
    <s v="SC-58203-2016"/>
  </r>
  <r>
    <d v="2017-09-25T00:00:00"/>
    <x v="17"/>
    <x v="8"/>
    <x v="0"/>
    <s v="SC-58061-2016"/>
  </r>
  <r>
    <d v="2017-09-25T00:00:00"/>
    <x v="17"/>
    <x v="8"/>
    <x v="0"/>
    <s v="SC-58248-2016"/>
  </r>
  <r>
    <d v="2017-09-25T00:00:00"/>
    <x v="17"/>
    <x v="8"/>
    <x v="0"/>
    <s v="SC-162-2017"/>
  </r>
  <r>
    <d v="2017-09-25T00:00:00"/>
    <x v="17"/>
    <x v="8"/>
    <x v="0"/>
    <s v="SC-84-2017"/>
  </r>
  <r>
    <d v="2017-09-25T00:00:00"/>
    <x v="17"/>
    <x v="8"/>
    <x v="0"/>
    <s v="SC-56566-2016"/>
  </r>
  <r>
    <d v="2017-09-25T00:00:00"/>
    <x v="17"/>
    <x v="8"/>
    <x v="0"/>
    <s v="SC-22-2017"/>
  </r>
  <r>
    <d v="2017-09-26T00:00:00"/>
    <x v="30"/>
    <x v="8"/>
    <x v="0"/>
    <s v="SC-57748-2016"/>
  </r>
  <r>
    <d v="2017-09-26T00:00:00"/>
    <x v="30"/>
    <x v="8"/>
    <x v="0"/>
    <s v="SC-58025-2016"/>
  </r>
  <r>
    <d v="2017-09-26T00:00:00"/>
    <x v="30"/>
    <x v="8"/>
    <x v="0"/>
    <s v="SC-87-2017"/>
  </r>
  <r>
    <d v="2017-09-26T00:00:00"/>
    <x v="30"/>
    <x v="8"/>
    <x v="0"/>
    <s v="Cr Case-2-2017"/>
  </r>
  <r>
    <d v="2017-09-26T00:00:00"/>
    <x v="30"/>
    <x v="8"/>
    <x v="0"/>
    <s v="SC-57275-2016"/>
  </r>
  <r>
    <d v="2017-09-26T00:00:00"/>
    <x v="30"/>
    <x v="8"/>
    <x v="0"/>
    <s v="SC-56381-2016"/>
  </r>
  <r>
    <d v="2017-09-26T00:00:00"/>
    <x v="30"/>
    <x v="8"/>
    <x v="0"/>
    <s v="SC-22-2017"/>
  </r>
  <r>
    <d v="2017-09-26T00:00:00"/>
    <x v="30"/>
    <x v="8"/>
    <x v="0"/>
    <s v="SC-57212-2016"/>
  </r>
  <r>
    <d v="2017-09-27T00:00:00"/>
    <x v="18"/>
    <x v="8"/>
    <x v="0"/>
    <s v="SC-58185-2016"/>
  </r>
  <r>
    <d v="2017-09-27T00:00:00"/>
    <x v="18"/>
    <x v="8"/>
    <x v="0"/>
    <s v="SC-56486-2016"/>
  </r>
  <r>
    <d v="2017-09-27T00:00:00"/>
    <x v="18"/>
    <x v="8"/>
    <x v="0"/>
    <s v="SC-57795-2016"/>
  </r>
  <r>
    <d v="2017-09-27T00:00:00"/>
    <x v="18"/>
    <x v="8"/>
    <x v="0"/>
    <s v="SC-57275-2016"/>
  </r>
  <r>
    <d v="2017-09-27T00:00:00"/>
    <x v="18"/>
    <x v="8"/>
    <x v="0"/>
    <s v="SC-57738-2016"/>
  </r>
  <r>
    <d v="2017-10-07T00:00:00"/>
    <x v="23"/>
    <x v="9"/>
    <x v="0"/>
    <s v="SC-57795-2016"/>
  </r>
  <r>
    <d v="2017-10-09T00:00:00"/>
    <x v="4"/>
    <x v="9"/>
    <x v="0"/>
    <s v="SC-58170-2016"/>
  </r>
  <r>
    <d v="2017-10-09T00:00:00"/>
    <x v="4"/>
    <x v="9"/>
    <x v="0"/>
    <s v="SC-84-2017"/>
  </r>
  <r>
    <d v="2017-10-09T00:00:00"/>
    <x v="4"/>
    <x v="9"/>
    <x v="0"/>
    <s v="SC-56482-2016"/>
  </r>
  <r>
    <d v="2017-10-10T00:00:00"/>
    <x v="5"/>
    <x v="9"/>
    <x v="0"/>
    <s v="SC-32-2017"/>
  </r>
  <r>
    <d v="2017-10-10T00:00:00"/>
    <x v="5"/>
    <x v="9"/>
    <x v="0"/>
    <s v="SC-243-2017"/>
  </r>
  <r>
    <d v="2017-10-10T00:00:00"/>
    <x v="5"/>
    <x v="9"/>
    <x v="0"/>
    <s v="SC-56091-2016"/>
  </r>
  <r>
    <d v="2017-10-10T00:00:00"/>
    <x v="5"/>
    <x v="9"/>
    <x v="0"/>
    <s v="SC-57482-2016"/>
  </r>
  <r>
    <d v="2017-10-10T00:00:00"/>
    <x v="5"/>
    <x v="9"/>
    <x v="0"/>
    <s v="SC-57015-2016"/>
  </r>
  <r>
    <d v="2017-10-10T00:00:00"/>
    <x v="5"/>
    <x v="9"/>
    <x v="0"/>
    <s v="SC-22-2017"/>
  </r>
  <r>
    <d v="2017-10-10T00:00:00"/>
    <x v="5"/>
    <x v="9"/>
    <x v="0"/>
    <s v="SC-56388-2016"/>
  </r>
  <r>
    <d v="2017-10-11T00:00:00"/>
    <x v="6"/>
    <x v="9"/>
    <x v="0"/>
    <s v="SC-57198-2016"/>
  </r>
  <r>
    <d v="2017-10-11T00:00:00"/>
    <x v="6"/>
    <x v="9"/>
    <x v="0"/>
    <s v="SC-57959-2016"/>
  </r>
  <r>
    <d v="2017-10-11T00:00:00"/>
    <x v="6"/>
    <x v="9"/>
    <x v="0"/>
    <s v="SC-243-2017"/>
  </r>
  <r>
    <d v="2017-10-11T00:00:00"/>
    <x v="6"/>
    <x v="9"/>
    <x v="0"/>
    <s v="SC-57212-2016"/>
  </r>
  <r>
    <d v="2017-10-11T00:00:00"/>
    <x v="6"/>
    <x v="9"/>
    <x v="0"/>
    <s v="SC-58205-2016"/>
  </r>
  <r>
    <d v="2017-10-11T00:00:00"/>
    <x v="6"/>
    <x v="9"/>
    <x v="0"/>
    <s v="SC-161-2017"/>
  </r>
  <r>
    <d v="2017-10-11T00:00:00"/>
    <x v="6"/>
    <x v="9"/>
    <x v="0"/>
    <s v="SC-57672-2016"/>
  </r>
  <r>
    <d v="2017-10-11T00:00:00"/>
    <x v="6"/>
    <x v="9"/>
    <x v="0"/>
    <s v="SC-58230-2016"/>
  </r>
  <r>
    <d v="2017-10-11T00:00:00"/>
    <x v="6"/>
    <x v="9"/>
    <x v="0"/>
    <s v="SC-105-2017"/>
  </r>
  <r>
    <d v="2017-10-11T00:00:00"/>
    <x v="6"/>
    <x v="9"/>
    <x v="0"/>
    <s v="Cr Case-2-2017"/>
  </r>
  <r>
    <d v="2017-10-11T00:00:00"/>
    <x v="6"/>
    <x v="9"/>
    <x v="0"/>
    <s v="SC-57732-2016"/>
  </r>
  <r>
    <d v="2017-10-14T00:00:00"/>
    <x v="25"/>
    <x v="9"/>
    <x v="0"/>
    <s v="SC-22-2017"/>
  </r>
  <r>
    <d v="2017-10-16T00:00:00"/>
    <x v="9"/>
    <x v="9"/>
    <x v="0"/>
    <s v="SC-58186-2016"/>
  </r>
  <r>
    <d v="2017-10-16T00:00:00"/>
    <x v="9"/>
    <x v="9"/>
    <x v="0"/>
    <s v="SC-196-2017"/>
  </r>
  <r>
    <d v="2017-10-16T00:00:00"/>
    <x v="9"/>
    <x v="9"/>
    <x v="0"/>
    <s v="SC-243-2017"/>
  </r>
  <r>
    <d v="2017-10-16T00:00:00"/>
    <x v="9"/>
    <x v="9"/>
    <x v="0"/>
    <s v="SC-57807-2016"/>
  </r>
  <r>
    <d v="2017-10-16T00:00:00"/>
    <x v="9"/>
    <x v="9"/>
    <x v="0"/>
    <s v="SC-56091-2016"/>
  </r>
  <r>
    <d v="2017-10-17T00:00:00"/>
    <x v="10"/>
    <x v="9"/>
    <x v="0"/>
    <s v="SC-58203-2016"/>
  </r>
  <r>
    <d v="2017-10-17T00:00:00"/>
    <x v="10"/>
    <x v="9"/>
    <x v="0"/>
    <s v="SC-57738-2016"/>
  </r>
  <r>
    <d v="2017-10-17T00:00:00"/>
    <x v="10"/>
    <x v="9"/>
    <x v="0"/>
    <s v="SC-56107-2016"/>
  </r>
  <r>
    <d v="2017-10-17T00:00:00"/>
    <x v="10"/>
    <x v="9"/>
    <x v="0"/>
    <s v="SC-56091-2016"/>
  </r>
  <r>
    <d v="2017-10-23T00:00:00"/>
    <x v="15"/>
    <x v="9"/>
    <x v="0"/>
    <s v="SC-58248-2016"/>
  </r>
  <r>
    <d v="2017-10-23T00:00:00"/>
    <x v="15"/>
    <x v="9"/>
    <x v="0"/>
    <s v="SC-87-2017"/>
  </r>
  <r>
    <d v="2017-10-23T00:00:00"/>
    <x v="15"/>
    <x v="9"/>
    <x v="0"/>
    <s v="SC-57887-2016"/>
  </r>
  <r>
    <d v="2017-10-24T00:00:00"/>
    <x v="16"/>
    <x v="9"/>
    <x v="0"/>
    <s v="SC-162-2017"/>
  </r>
  <r>
    <d v="2017-10-24T00:00:00"/>
    <x v="16"/>
    <x v="9"/>
    <x v="0"/>
    <s v="SC-208-2017"/>
  </r>
  <r>
    <d v="2017-10-24T00:00:00"/>
    <x v="16"/>
    <x v="9"/>
    <x v="0"/>
    <s v="SC-57748-2016"/>
  </r>
  <r>
    <d v="2017-10-24T00:00:00"/>
    <x v="16"/>
    <x v="9"/>
    <x v="0"/>
    <s v="SC-57505-2016"/>
  </r>
  <r>
    <d v="2017-10-25T00:00:00"/>
    <x v="17"/>
    <x v="9"/>
    <x v="0"/>
    <s v="SC-57256-2016"/>
  </r>
  <r>
    <d v="2017-10-25T00:00:00"/>
    <x v="17"/>
    <x v="9"/>
    <x v="0"/>
    <s v="SC-58061-2016"/>
  </r>
  <r>
    <d v="2017-10-25T00:00:00"/>
    <x v="17"/>
    <x v="9"/>
    <x v="0"/>
    <s v="SC-58185-2016"/>
  </r>
  <r>
    <d v="2017-10-25T00:00:00"/>
    <x v="17"/>
    <x v="9"/>
    <x v="0"/>
    <s v="SC-57482-2016"/>
  </r>
  <r>
    <d v="2017-10-25T00:00:00"/>
    <x v="17"/>
    <x v="9"/>
    <x v="0"/>
    <s v="SC-56566-2016"/>
  </r>
  <r>
    <d v="2017-10-26T00:00:00"/>
    <x v="30"/>
    <x v="9"/>
    <x v="0"/>
    <s v="SC-58025-2016"/>
  </r>
  <r>
    <d v="2017-10-26T00:00:00"/>
    <x v="30"/>
    <x v="9"/>
    <x v="0"/>
    <s v="SC-32-2017"/>
  </r>
  <r>
    <d v="2017-10-26T00:00:00"/>
    <x v="30"/>
    <x v="9"/>
    <x v="0"/>
    <s v="SC-84-2017"/>
  </r>
  <r>
    <d v="2017-10-26T00:00:00"/>
    <x v="30"/>
    <x v="9"/>
    <x v="0"/>
    <s v="SC-56371-2016"/>
  </r>
  <r>
    <d v="2017-10-26T00:00:00"/>
    <x v="30"/>
    <x v="9"/>
    <x v="0"/>
    <s v="SC-56091-2016"/>
  </r>
  <r>
    <d v="2017-10-27T00:00:00"/>
    <x v="18"/>
    <x v="9"/>
    <x v="0"/>
    <s v="SC-58170-2016"/>
  </r>
  <r>
    <d v="2017-10-27T00:00:00"/>
    <x v="18"/>
    <x v="9"/>
    <x v="0"/>
    <s v="Cr Case-2-2017"/>
  </r>
  <r>
    <d v="2017-10-27T00:00:00"/>
    <x v="18"/>
    <x v="9"/>
    <x v="0"/>
    <s v="SC-57795-2016"/>
  </r>
  <r>
    <d v="2017-10-27T00:00:00"/>
    <x v="18"/>
    <x v="9"/>
    <x v="0"/>
    <s v="SC-56381-2016"/>
  </r>
  <r>
    <d v="2017-10-27T00:00:00"/>
    <x v="18"/>
    <x v="9"/>
    <x v="0"/>
    <s v="SC-37-2018"/>
  </r>
  <r>
    <d v="2017-10-27T00:00:00"/>
    <x v="18"/>
    <x v="9"/>
    <x v="0"/>
    <s v="SC-623-2017"/>
  </r>
  <r>
    <d v="2017-10-27T00:00:00"/>
    <x v="18"/>
    <x v="9"/>
    <x v="0"/>
    <s v="SC-58170-2016"/>
  </r>
  <r>
    <d v="2017-10-30T00:00:00"/>
    <x v="20"/>
    <x v="9"/>
    <x v="0"/>
    <s v="SC-57198-2016"/>
  </r>
  <r>
    <d v="2017-10-30T00:00:00"/>
    <x v="20"/>
    <x v="9"/>
    <x v="0"/>
    <s v="SC-58205-2016"/>
  </r>
  <r>
    <d v="2017-10-30T00:00:00"/>
    <x v="20"/>
    <x v="9"/>
    <x v="0"/>
    <s v="SC-56486-2016"/>
  </r>
  <r>
    <d v="2017-10-30T00:00:00"/>
    <x v="20"/>
    <x v="9"/>
    <x v="0"/>
    <s v="SC-56388-2016"/>
  </r>
  <r>
    <d v="2017-10-30T00:00:00"/>
    <x v="20"/>
    <x v="9"/>
    <x v="0"/>
    <s v="SC-56091-2016"/>
  </r>
  <r>
    <d v="2017-10-31T00:00:00"/>
    <x v="21"/>
    <x v="9"/>
    <x v="0"/>
    <s v="SC-57959-2016"/>
  </r>
  <r>
    <d v="2017-10-31T00:00:00"/>
    <x v="21"/>
    <x v="9"/>
    <x v="0"/>
    <s v="SC-161-2017"/>
  </r>
  <r>
    <d v="2017-10-31T00:00:00"/>
    <x v="21"/>
    <x v="9"/>
    <x v="0"/>
    <s v="SC-57015-2016"/>
  </r>
  <r>
    <d v="2017-10-31T00:00:00"/>
    <x v="21"/>
    <x v="9"/>
    <x v="0"/>
    <s v="SC-56091-2016"/>
  </r>
  <r>
    <d v="2017-10-31T00:00:00"/>
    <x v="21"/>
    <x v="9"/>
    <x v="0"/>
    <s v="SC-57212-2016"/>
  </r>
  <r>
    <d v="2017-10-31T00:00:00"/>
    <x v="21"/>
    <x v="9"/>
    <x v="0"/>
    <s v="SC-601-2017"/>
  </r>
  <r>
    <d v="2017-11-01T00:00:00"/>
    <x v="22"/>
    <x v="10"/>
    <x v="0"/>
    <s v="SC-57198-2016"/>
  </r>
  <r>
    <d v="2017-11-01T00:00:00"/>
    <x v="22"/>
    <x v="10"/>
    <x v="0"/>
    <s v="SC-58185-2016"/>
  </r>
  <r>
    <d v="2017-11-01T00:00:00"/>
    <x v="22"/>
    <x v="10"/>
    <x v="0"/>
    <s v="SC-84-2017"/>
  </r>
  <r>
    <d v="2017-11-01T00:00:00"/>
    <x v="22"/>
    <x v="10"/>
    <x v="0"/>
    <s v="SC-57738-2016"/>
  </r>
  <r>
    <d v="2017-11-02T00:00:00"/>
    <x v="0"/>
    <x v="10"/>
    <x v="0"/>
    <s v="SC-105-2017"/>
  </r>
  <r>
    <d v="2017-11-02T00:00:00"/>
    <x v="0"/>
    <x v="10"/>
    <x v="0"/>
    <s v="SC-162-2017"/>
  </r>
  <r>
    <d v="2017-11-02T00:00:00"/>
    <x v="0"/>
    <x v="10"/>
    <x v="0"/>
    <s v="SC-57732-2016"/>
  </r>
  <r>
    <d v="2017-11-03T00:00:00"/>
    <x v="1"/>
    <x v="10"/>
    <x v="0"/>
    <s v="SC-58203-2016"/>
  </r>
  <r>
    <d v="2017-11-03T00:00:00"/>
    <x v="1"/>
    <x v="10"/>
    <x v="0"/>
    <s v="SC-58205-2016"/>
  </r>
  <r>
    <d v="2017-11-03T00:00:00"/>
    <x v="1"/>
    <x v="10"/>
    <x v="0"/>
    <s v="SC-243-2017"/>
  </r>
  <r>
    <d v="2017-11-03T00:00:00"/>
    <x v="1"/>
    <x v="10"/>
    <x v="0"/>
    <s v="SC-640-2017"/>
  </r>
  <r>
    <d v="2017-11-06T00:00:00"/>
    <x v="3"/>
    <x v="10"/>
    <x v="0"/>
    <s v="SC-58061-2016"/>
  </r>
  <r>
    <d v="2017-11-06T00:00:00"/>
    <x v="3"/>
    <x v="10"/>
    <x v="0"/>
    <s v="SC-162-2017"/>
  </r>
  <r>
    <d v="2017-11-06T00:00:00"/>
    <x v="3"/>
    <x v="10"/>
    <x v="0"/>
    <s v="SC-196-2017"/>
  </r>
  <r>
    <d v="2017-11-06T00:00:00"/>
    <x v="3"/>
    <x v="10"/>
    <x v="0"/>
    <s v="SC-56107-2016"/>
  </r>
  <r>
    <d v="2017-11-07T00:00:00"/>
    <x v="23"/>
    <x v="10"/>
    <x v="0"/>
    <s v="SC-601-2017"/>
  </r>
  <r>
    <d v="2017-11-07T00:00:00"/>
    <x v="23"/>
    <x v="10"/>
    <x v="0"/>
    <s v="SC-58248-2016"/>
  </r>
  <r>
    <d v="2017-11-07T00:00:00"/>
    <x v="23"/>
    <x v="10"/>
    <x v="0"/>
    <s v="SC-87-2017"/>
  </r>
  <r>
    <d v="2017-11-07T00:00:00"/>
    <x v="23"/>
    <x v="10"/>
    <x v="0"/>
    <s v="SC-56486-2016"/>
  </r>
  <r>
    <d v="2017-11-07T00:00:00"/>
    <x v="23"/>
    <x v="10"/>
    <x v="0"/>
    <s v="SC-56482-2016"/>
  </r>
  <r>
    <d v="2017-11-08T00:00:00"/>
    <x v="24"/>
    <x v="10"/>
    <x v="0"/>
    <s v="SC-592-2017"/>
  </r>
  <r>
    <d v="2017-11-08T00:00:00"/>
    <x v="24"/>
    <x v="10"/>
    <x v="0"/>
    <s v="SC-640-2017"/>
  </r>
  <r>
    <d v="2017-11-08T00:00:00"/>
    <x v="24"/>
    <x v="10"/>
    <x v="0"/>
    <s v="SC-57256-2016"/>
  </r>
  <r>
    <d v="2017-11-08T00:00:00"/>
    <x v="24"/>
    <x v="10"/>
    <x v="0"/>
    <s v="SC-58025-2016"/>
  </r>
  <r>
    <d v="2017-11-08T00:00:00"/>
    <x v="24"/>
    <x v="10"/>
    <x v="0"/>
    <s v="SC-57672-2016"/>
  </r>
  <r>
    <d v="2017-11-09T00:00:00"/>
    <x v="4"/>
    <x v="10"/>
    <x v="0"/>
    <s v="SC-58061-2016"/>
  </r>
  <r>
    <d v="2017-11-09T00:00:00"/>
    <x v="4"/>
    <x v="10"/>
    <x v="0"/>
    <s v="SC-208-2017"/>
  </r>
  <r>
    <d v="2017-11-09T00:00:00"/>
    <x v="4"/>
    <x v="10"/>
    <x v="0"/>
    <s v="SC-243-2017"/>
  </r>
  <r>
    <d v="2017-11-09T00:00:00"/>
    <x v="4"/>
    <x v="10"/>
    <x v="0"/>
    <s v="SC-57887-2016"/>
  </r>
  <r>
    <d v="2017-11-10T00:00:00"/>
    <x v="5"/>
    <x v="10"/>
    <x v="0"/>
    <s v="SC-601-2017"/>
  </r>
  <r>
    <d v="2017-11-10T00:00:00"/>
    <x v="5"/>
    <x v="10"/>
    <x v="0"/>
    <s v="SC-58186-2016"/>
  </r>
  <r>
    <d v="2017-11-10T00:00:00"/>
    <x v="5"/>
    <x v="10"/>
    <x v="0"/>
    <s v="SC-58205-2016"/>
  </r>
  <r>
    <d v="2017-11-10T00:00:00"/>
    <x v="5"/>
    <x v="10"/>
    <x v="0"/>
    <s v="SC-57748-2016"/>
  </r>
  <r>
    <d v="2017-11-10T00:00:00"/>
    <x v="5"/>
    <x v="10"/>
    <x v="0"/>
    <s v="SC-57015-2016"/>
  </r>
  <r>
    <d v="2017-11-10T00:00:00"/>
    <x v="5"/>
    <x v="10"/>
    <x v="0"/>
    <s v="SC-57795-2016"/>
  </r>
  <r>
    <d v="2017-11-10T00:00:00"/>
    <x v="5"/>
    <x v="10"/>
    <x v="0"/>
    <s v="SC-57505-2016"/>
  </r>
  <r>
    <d v="2017-11-10T00:00:00"/>
    <x v="5"/>
    <x v="10"/>
    <x v="0"/>
    <s v="SC-57807-2016"/>
  </r>
  <r>
    <d v="2017-11-13T00:00:00"/>
    <x v="8"/>
    <x v="10"/>
    <x v="0"/>
    <s v="SC-57959-2016"/>
  </r>
  <r>
    <d v="2017-11-13T00:00:00"/>
    <x v="8"/>
    <x v="10"/>
    <x v="0"/>
    <s v="SC-58248-2016"/>
  </r>
  <r>
    <d v="2017-11-13T00:00:00"/>
    <x v="8"/>
    <x v="10"/>
    <x v="0"/>
    <s v="Cr Case-2-2017"/>
  </r>
  <r>
    <d v="2017-11-13T00:00:00"/>
    <x v="8"/>
    <x v="10"/>
    <x v="0"/>
    <s v="SC-56381-2016"/>
  </r>
  <r>
    <d v="2017-11-13T00:00:00"/>
    <x v="8"/>
    <x v="10"/>
    <x v="0"/>
    <s v="SC-615-2017"/>
  </r>
  <r>
    <d v="2017-11-14T00:00:00"/>
    <x v="25"/>
    <x v="10"/>
    <x v="0"/>
    <s v="SC-57959-2016"/>
  </r>
  <r>
    <d v="2017-11-14T00:00:00"/>
    <x v="25"/>
    <x v="10"/>
    <x v="0"/>
    <s v="SC-58170-2016"/>
  </r>
  <r>
    <d v="2017-11-14T00:00:00"/>
    <x v="25"/>
    <x v="10"/>
    <x v="0"/>
    <s v="SC-58203-2016"/>
  </r>
  <r>
    <d v="2017-11-14T00:00:00"/>
    <x v="25"/>
    <x v="10"/>
    <x v="0"/>
    <s v="SC-56486-2016"/>
  </r>
  <r>
    <d v="2017-11-14T00:00:00"/>
    <x v="25"/>
    <x v="10"/>
    <x v="0"/>
    <s v="SC-84-2017"/>
  </r>
  <r>
    <d v="2017-11-14T00:00:00"/>
    <x v="25"/>
    <x v="10"/>
    <x v="0"/>
    <s v="SC-669-2017"/>
  </r>
  <r>
    <d v="2017-11-14T00:00:00"/>
    <x v="25"/>
    <x v="10"/>
    <x v="0"/>
    <s v="SC-670-2017"/>
  </r>
  <r>
    <d v="2017-11-15T00:00:00"/>
    <x v="26"/>
    <x v="10"/>
    <x v="0"/>
    <s v="SC-58185-2016"/>
  </r>
  <r>
    <d v="2017-11-15T00:00:00"/>
    <x v="26"/>
    <x v="10"/>
    <x v="0"/>
    <s v="SC-57748-2016"/>
  </r>
  <r>
    <d v="2017-11-15T00:00:00"/>
    <x v="26"/>
    <x v="10"/>
    <x v="0"/>
    <s v="SC-57807-2016"/>
  </r>
  <r>
    <d v="2017-11-16T00:00:00"/>
    <x v="9"/>
    <x v="10"/>
    <x v="0"/>
    <s v="SC-592-2017"/>
  </r>
  <r>
    <d v="2017-11-16T00:00:00"/>
    <x v="9"/>
    <x v="10"/>
    <x v="0"/>
    <s v="SC-32-2017"/>
  </r>
  <r>
    <d v="2017-11-16T00:00:00"/>
    <x v="9"/>
    <x v="10"/>
    <x v="0"/>
    <s v="SC-196-2017"/>
  </r>
  <r>
    <d v="2017-11-16T00:00:00"/>
    <x v="9"/>
    <x v="10"/>
    <x v="0"/>
    <s v="SC-56566-2016"/>
  </r>
  <r>
    <d v="2017-11-16T00:00:00"/>
    <x v="9"/>
    <x v="10"/>
    <x v="0"/>
    <s v="SC-599-2017"/>
  </r>
  <r>
    <d v="2017-11-16T00:00:00"/>
    <x v="9"/>
    <x v="10"/>
    <x v="0"/>
    <s v="SC-22-2017"/>
  </r>
  <r>
    <d v="2017-11-17T00:00:00"/>
    <x v="10"/>
    <x v="10"/>
    <x v="0"/>
    <s v="SC-58061-2016"/>
  </r>
  <r>
    <d v="2017-11-17T00:00:00"/>
    <x v="10"/>
    <x v="10"/>
    <x v="0"/>
    <s v="SC-58205-2016"/>
  </r>
  <r>
    <d v="2017-11-17T00:00:00"/>
    <x v="10"/>
    <x v="10"/>
    <x v="0"/>
    <s v="SC-105-2017"/>
  </r>
  <r>
    <d v="2017-11-17T00:00:00"/>
    <x v="10"/>
    <x v="10"/>
    <x v="0"/>
    <s v="SC-162-2017"/>
  </r>
  <r>
    <d v="2017-11-17T00:00:00"/>
    <x v="10"/>
    <x v="10"/>
    <x v="0"/>
    <s v="SC-57482-2016"/>
  </r>
  <r>
    <d v="2017-11-17T00:00:00"/>
    <x v="10"/>
    <x v="10"/>
    <x v="0"/>
    <s v="SC-57887-2016"/>
  </r>
  <r>
    <d v="2017-11-18T00:00:00"/>
    <x v="11"/>
    <x v="10"/>
    <x v="0"/>
    <s v="SC-57795-2016"/>
  </r>
  <r>
    <d v="2017-11-20T00:00:00"/>
    <x v="13"/>
    <x v="10"/>
    <x v="0"/>
    <s v="SC-599-2017"/>
  </r>
  <r>
    <d v="2017-11-20T00:00:00"/>
    <x v="13"/>
    <x v="10"/>
    <x v="0"/>
    <s v="SC-87-2017"/>
  </r>
  <r>
    <d v="2017-11-20T00:00:00"/>
    <x v="13"/>
    <x v="10"/>
    <x v="0"/>
    <s v="SC-208-2017"/>
  </r>
  <r>
    <d v="2017-11-20T00:00:00"/>
    <x v="13"/>
    <x v="10"/>
    <x v="0"/>
    <s v="SC-57738-2016"/>
  </r>
  <r>
    <d v="2017-11-20T00:00:00"/>
    <x v="13"/>
    <x v="10"/>
    <x v="0"/>
    <s v="SC-56388-2016"/>
  </r>
  <r>
    <d v="2017-11-20T00:00:00"/>
    <x v="13"/>
    <x v="10"/>
    <x v="0"/>
    <s v="SC-684-2017"/>
  </r>
  <r>
    <d v="2017-11-21T00:00:00"/>
    <x v="14"/>
    <x v="10"/>
    <x v="0"/>
    <s v="SC-669-2017"/>
  </r>
  <r>
    <d v="2017-11-21T00:00:00"/>
    <x v="14"/>
    <x v="10"/>
    <x v="0"/>
    <s v="SC-58186-2016"/>
  </r>
  <r>
    <d v="2017-11-21T00:00:00"/>
    <x v="14"/>
    <x v="10"/>
    <x v="0"/>
    <s v="SC-105-2017"/>
  </r>
  <r>
    <d v="2017-11-21T00:00:00"/>
    <x v="14"/>
    <x v="10"/>
    <x v="0"/>
    <s v="SC-243-2017"/>
  </r>
  <r>
    <d v="2017-11-21T00:00:00"/>
    <x v="14"/>
    <x v="10"/>
    <x v="0"/>
    <s v="SC-57748-2016"/>
  </r>
  <r>
    <d v="2017-11-21T00:00:00"/>
    <x v="14"/>
    <x v="10"/>
    <x v="0"/>
    <s v="SC-57015-2016"/>
  </r>
  <r>
    <d v="2017-11-22T00:00:00"/>
    <x v="27"/>
    <x v="10"/>
    <x v="0"/>
    <s v="SC-601-2017"/>
  </r>
  <r>
    <d v="2017-11-22T00:00:00"/>
    <x v="27"/>
    <x v="10"/>
    <x v="0"/>
    <s v="SC-57256-2016"/>
  </r>
  <r>
    <d v="2017-11-22T00:00:00"/>
    <x v="27"/>
    <x v="10"/>
    <x v="0"/>
    <s v="SC-58025-2016"/>
  </r>
  <r>
    <d v="2017-11-22T00:00:00"/>
    <x v="27"/>
    <x v="10"/>
    <x v="0"/>
    <s v="SC-161-2017"/>
  </r>
  <r>
    <d v="2017-11-22T00:00:00"/>
    <x v="27"/>
    <x v="10"/>
    <x v="0"/>
    <s v="SC-56107-2016"/>
  </r>
  <r>
    <d v="2017-11-23T00:00:00"/>
    <x v="15"/>
    <x v="10"/>
    <x v="0"/>
    <s v="SC-615-2017"/>
  </r>
  <r>
    <d v="2017-11-23T00:00:00"/>
    <x v="15"/>
    <x v="10"/>
    <x v="0"/>
    <s v="SC-58061-2016"/>
  </r>
  <r>
    <d v="2017-11-23T00:00:00"/>
    <x v="15"/>
    <x v="10"/>
    <x v="0"/>
    <s v="Cr Case-2-2017"/>
  </r>
  <r>
    <d v="2017-11-23T00:00:00"/>
    <x v="15"/>
    <x v="10"/>
    <x v="0"/>
    <s v="SC-58248-2016"/>
  </r>
  <r>
    <d v="2017-11-23T00:00:00"/>
    <x v="15"/>
    <x v="10"/>
    <x v="0"/>
    <s v="SC-84-2017"/>
  </r>
  <r>
    <d v="2017-11-23T00:00:00"/>
    <x v="15"/>
    <x v="10"/>
    <x v="0"/>
    <s v="SC-56381-2016"/>
  </r>
  <r>
    <d v="2017-11-23T00:00:00"/>
    <x v="15"/>
    <x v="10"/>
    <x v="0"/>
    <s v="SC-56371-2016"/>
  </r>
  <r>
    <d v="2017-11-24T00:00:00"/>
    <x v="16"/>
    <x v="10"/>
    <x v="0"/>
    <s v="SC-670-2017"/>
  </r>
  <r>
    <d v="2017-11-24T00:00:00"/>
    <x v="16"/>
    <x v="10"/>
    <x v="0"/>
    <s v="SC-58185-2016"/>
  </r>
  <r>
    <d v="2017-11-24T00:00:00"/>
    <x v="16"/>
    <x v="10"/>
    <x v="0"/>
    <s v="SC-58203-2016"/>
  </r>
  <r>
    <d v="2017-11-24T00:00:00"/>
    <x v="16"/>
    <x v="10"/>
    <x v="0"/>
    <s v="SC-58205-2016"/>
  </r>
  <r>
    <d v="2017-11-24T00:00:00"/>
    <x v="16"/>
    <x v="10"/>
    <x v="0"/>
    <s v="SC-56482-2016"/>
  </r>
  <r>
    <d v="2017-11-27T00:00:00"/>
    <x v="18"/>
    <x v="10"/>
    <x v="0"/>
    <s v="SC-640-2017"/>
  </r>
  <r>
    <d v="2017-11-27T00:00:00"/>
    <x v="18"/>
    <x v="10"/>
    <x v="0"/>
    <s v="SC-58170-2016"/>
  </r>
  <r>
    <d v="2017-11-27T00:00:00"/>
    <x v="18"/>
    <x v="10"/>
    <x v="0"/>
    <s v="SC-32-2017"/>
  </r>
  <r>
    <d v="2017-11-27T00:00:00"/>
    <x v="18"/>
    <x v="10"/>
    <x v="0"/>
    <s v="SC-162-2017"/>
  </r>
  <r>
    <d v="2017-11-27T00:00:00"/>
    <x v="18"/>
    <x v="10"/>
    <x v="0"/>
    <s v="SC-57212-2016"/>
  </r>
  <r>
    <d v="2017-11-28T00:00:00"/>
    <x v="19"/>
    <x v="10"/>
    <x v="0"/>
    <s v="SC-57795-2016"/>
  </r>
  <r>
    <d v="2017-11-28T00:00:00"/>
    <x v="19"/>
    <x v="10"/>
    <x v="0"/>
    <s v="SC-57959-2016"/>
  </r>
  <r>
    <d v="2017-11-28T00:00:00"/>
    <x v="19"/>
    <x v="10"/>
    <x v="0"/>
    <s v="SC-599-2017"/>
  </r>
  <r>
    <d v="2017-11-28T00:00:00"/>
    <x v="19"/>
    <x v="10"/>
    <x v="0"/>
    <s v="SC-57887-2016"/>
  </r>
  <r>
    <d v="2017-11-28T00:00:00"/>
    <x v="19"/>
    <x v="10"/>
    <x v="0"/>
    <s v="SC-84-2017"/>
  </r>
  <r>
    <d v="2017-11-28T00:00:00"/>
    <x v="19"/>
    <x v="10"/>
    <x v="0"/>
    <s v="SC-57732-2016"/>
  </r>
  <r>
    <d v="2017-11-29T00:00:00"/>
    <x v="28"/>
    <x v="10"/>
    <x v="0"/>
    <s v="SC-57959-2016"/>
  </r>
  <r>
    <d v="2017-11-29T00:00:00"/>
    <x v="28"/>
    <x v="10"/>
    <x v="0"/>
    <s v="SC-592-2017"/>
  </r>
  <r>
    <d v="2017-11-29T00:00:00"/>
    <x v="28"/>
    <x v="10"/>
    <x v="0"/>
    <s v="SC-599-2017"/>
  </r>
  <r>
    <d v="2017-11-29T00:00:00"/>
    <x v="28"/>
    <x v="10"/>
    <x v="0"/>
    <s v="SC-57482-2016"/>
  </r>
  <r>
    <d v="2017-11-29T00:00:00"/>
    <x v="28"/>
    <x v="10"/>
    <x v="0"/>
    <s v="SC-57887-2016"/>
  </r>
  <r>
    <d v="2017-11-29T00:00:00"/>
    <x v="28"/>
    <x v="10"/>
    <x v="0"/>
    <s v="SC-84-2017"/>
  </r>
  <r>
    <d v="2017-11-29T00:00:00"/>
    <x v="28"/>
    <x v="10"/>
    <x v="0"/>
    <s v="SC-57505-2016"/>
  </r>
  <r>
    <d v="2017-11-30T00:00:00"/>
    <x v="20"/>
    <x v="10"/>
    <x v="0"/>
    <s v="SC-684-2017"/>
  </r>
  <r>
    <d v="2017-11-30T00:00:00"/>
    <x v="20"/>
    <x v="10"/>
    <x v="0"/>
    <s v="SC-162-2017"/>
  </r>
  <r>
    <d v="2017-11-30T00:00:00"/>
    <x v="20"/>
    <x v="10"/>
    <x v="0"/>
    <s v="SC-196-2017"/>
  </r>
  <r>
    <d v="2017-11-30T00:00:00"/>
    <x v="20"/>
    <x v="10"/>
    <x v="0"/>
    <s v="SC-592-2017"/>
  </r>
  <r>
    <d v="2017-11-30T00:00:00"/>
    <x v="20"/>
    <x v="10"/>
    <x v="0"/>
    <s v="SC-57887-2016"/>
  </r>
  <r>
    <d v="2017-11-30T00:00:00"/>
    <x v="20"/>
    <x v="10"/>
    <x v="0"/>
    <s v="SC-84-2017"/>
  </r>
  <r>
    <d v="2017-11-30T00:00:00"/>
    <x v="20"/>
    <x v="10"/>
    <x v="0"/>
    <s v="SC-57672-2016"/>
  </r>
  <r>
    <d v="2017-11-30T00:00:00"/>
    <x v="20"/>
    <x v="10"/>
    <x v="0"/>
    <s v="SC-702-2017"/>
  </r>
  <r>
    <d v="2017-11-30T00:00:00"/>
    <x v="20"/>
    <x v="10"/>
    <x v="0"/>
    <s v="SC-703-2017"/>
  </r>
  <r>
    <d v="2017-12-01T00:00:00"/>
    <x v="22"/>
    <x v="11"/>
    <x v="0"/>
    <s v="SC-601-2017"/>
  </r>
  <r>
    <d v="2017-12-01T00:00:00"/>
    <x v="22"/>
    <x v="11"/>
    <x v="0"/>
    <s v="SC-58061-2016"/>
  </r>
  <r>
    <d v="2017-12-01T00:00:00"/>
    <x v="22"/>
    <x v="11"/>
    <x v="0"/>
    <s v="SC-105-2017"/>
  </r>
  <r>
    <d v="2017-12-01T00:00:00"/>
    <x v="22"/>
    <x v="11"/>
    <x v="0"/>
    <s v="SC-243-2017"/>
  </r>
  <r>
    <d v="2017-12-01T00:00:00"/>
    <x v="22"/>
    <x v="11"/>
    <x v="0"/>
    <s v="SC-57015-2016"/>
  </r>
  <r>
    <d v="2017-12-01T00:00:00"/>
    <x v="22"/>
    <x v="11"/>
    <x v="0"/>
    <s v="SC-56566-2016"/>
  </r>
  <r>
    <d v="2017-12-04T00:00:00"/>
    <x v="2"/>
    <x v="11"/>
    <x v="0"/>
    <s v="SC-615-2017"/>
  </r>
  <r>
    <d v="2017-12-04T00:00:00"/>
    <x v="2"/>
    <x v="11"/>
    <x v="0"/>
    <s v="SC-640-2017"/>
  </r>
  <r>
    <d v="2017-12-04T00:00:00"/>
    <x v="2"/>
    <x v="11"/>
    <x v="0"/>
    <s v="SC-105-2017"/>
  </r>
  <r>
    <d v="2017-12-04T00:00:00"/>
    <x v="2"/>
    <x v="11"/>
    <x v="0"/>
    <s v="SC-208-2017"/>
  </r>
  <r>
    <d v="2017-12-04T00:00:00"/>
    <x v="2"/>
    <x v="11"/>
    <x v="0"/>
    <s v="SC-57748-2016"/>
  </r>
  <r>
    <d v="2017-12-04T00:00:00"/>
    <x v="2"/>
    <x v="11"/>
    <x v="0"/>
    <s v="SC-57807-2016"/>
  </r>
  <r>
    <d v="2017-12-05T00:00:00"/>
    <x v="29"/>
    <x v="11"/>
    <x v="0"/>
    <s v="SC-58186-2016"/>
  </r>
  <r>
    <d v="2017-12-05T00:00:00"/>
    <x v="29"/>
    <x v="11"/>
    <x v="0"/>
    <s v="SC-87-2017"/>
  </r>
  <r>
    <d v="2017-12-05T00:00:00"/>
    <x v="29"/>
    <x v="11"/>
    <x v="0"/>
    <s v="SC-58248-2016"/>
  </r>
  <r>
    <d v="2017-12-05T00:00:00"/>
    <x v="29"/>
    <x v="11"/>
    <x v="0"/>
    <s v="SC-56486-2016"/>
  </r>
  <r>
    <d v="2017-12-06T00:00:00"/>
    <x v="3"/>
    <x v="11"/>
    <x v="0"/>
    <s v="SC-615-2017"/>
  </r>
  <r>
    <d v="2017-12-06T00:00:00"/>
    <x v="3"/>
    <x v="11"/>
    <x v="0"/>
    <s v="SC-57256-2016"/>
  </r>
  <r>
    <d v="2017-12-06T00:00:00"/>
    <x v="3"/>
    <x v="11"/>
    <x v="0"/>
    <s v="Cr Case-2-2017"/>
  </r>
  <r>
    <d v="2017-12-06T00:00:00"/>
    <x v="3"/>
    <x v="11"/>
    <x v="0"/>
    <s v="SC-57738-2016"/>
  </r>
  <r>
    <d v="2017-12-07T00:00:00"/>
    <x v="23"/>
    <x v="11"/>
    <x v="0"/>
    <s v="SC-684-2017"/>
  </r>
  <r>
    <d v="2017-12-07T00:00:00"/>
    <x v="23"/>
    <x v="11"/>
    <x v="0"/>
    <s v="SC-684-2017"/>
  </r>
  <r>
    <d v="2017-12-07T00:00:00"/>
    <x v="23"/>
    <x v="11"/>
    <x v="0"/>
    <s v="SC-57198-2016"/>
  </r>
  <r>
    <d v="2017-12-07T00:00:00"/>
    <x v="23"/>
    <x v="11"/>
    <x v="0"/>
    <s v="SC-58170-2016"/>
  </r>
  <r>
    <d v="2017-12-07T00:00:00"/>
    <x v="23"/>
    <x v="11"/>
    <x v="0"/>
    <s v="SC-669-2017"/>
  </r>
  <r>
    <d v="2017-12-07T00:00:00"/>
    <x v="23"/>
    <x v="11"/>
    <x v="0"/>
    <s v="SC-57015-2016"/>
  </r>
  <r>
    <d v="2017-12-08T00:00:00"/>
    <x v="24"/>
    <x v="11"/>
    <x v="0"/>
    <s v="SC-703-2017"/>
  </r>
  <r>
    <d v="2017-12-08T00:00:00"/>
    <x v="24"/>
    <x v="11"/>
    <x v="0"/>
    <s v="SC-58203-2016"/>
  </r>
  <r>
    <d v="2017-12-08T00:00:00"/>
    <x v="24"/>
    <x v="11"/>
    <x v="0"/>
    <s v="SC-58205-2016"/>
  </r>
  <r>
    <d v="2017-12-08T00:00:00"/>
    <x v="24"/>
    <x v="11"/>
    <x v="0"/>
    <s v="SC-56107-2016"/>
  </r>
  <r>
    <d v="2017-12-11T00:00:00"/>
    <x v="6"/>
    <x v="11"/>
    <x v="0"/>
    <s v="SC-702-2017"/>
  </r>
  <r>
    <d v="2017-12-11T00:00:00"/>
    <x v="6"/>
    <x v="11"/>
    <x v="0"/>
    <s v="SC-58186-2016"/>
  </r>
  <r>
    <d v="2017-12-11T00:00:00"/>
    <x v="6"/>
    <x v="11"/>
    <x v="0"/>
    <s v="SC-58230-2016"/>
  </r>
  <r>
    <d v="2017-12-11T00:00:00"/>
    <x v="6"/>
    <x v="11"/>
    <x v="0"/>
    <s v="SC-592-2017"/>
  </r>
  <r>
    <d v="2017-12-11T00:00:00"/>
    <x v="6"/>
    <x v="11"/>
    <x v="0"/>
    <s v="SC-599-2017"/>
  </r>
  <r>
    <d v="2017-12-11T00:00:00"/>
    <x v="6"/>
    <x v="11"/>
    <x v="0"/>
    <s v="SC-57482-2016"/>
  </r>
  <r>
    <d v="2017-12-11T00:00:00"/>
    <x v="6"/>
    <x v="11"/>
    <x v="0"/>
    <s v="SC-57732-2016"/>
  </r>
  <r>
    <d v="2017-12-12T00:00:00"/>
    <x v="7"/>
    <x v="11"/>
    <x v="0"/>
    <s v="SC-684-2017"/>
  </r>
  <r>
    <d v="2017-12-12T00:00:00"/>
    <x v="7"/>
    <x v="11"/>
    <x v="0"/>
    <s v="SC-57959-2016"/>
  </r>
  <r>
    <d v="2017-12-12T00:00:00"/>
    <x v="7"/>
    <x v="11"/>
    <x v="0"/>
    <s v="SC-162-2017"/>
  </r>
  <r>
    <d v="2017-12-12T00:00:00"/>
    <x v="7"/>
    <x v="11"/>
    <x v="0"/>
    <s v="SC-670-2017"/>
  </r>
  <r>
    <d v="2017-12-12T00:00:00"/>
    <x v="7"/>
    <x v="11"/>
    <x v="0"/>
    <s v="SC-56381-2016"/>
  </r>
  <r>
    <d v="2017-12-12T00:00:00"/>
    <x v="7"/>
    <x v="11"/>
    <x v="0"/>
    <s v="SC-56482-2016"/>
  </r>
  <r>
    <d v="2017-12-13T00:00:00"/>
    <x v="8"/>
    <x v="11"/>
    <x v="0"/>
    <s v="SC-640-2017"/>
  </r>
  <r>
    <d v="2017-12-13T00:00:00"/>
    <x v="8"/>
    <x v="11"/>
    <x v="0"/>
    <s v="SC-58025-2016"/>
  </r>
  <r>
    <d v="2017-12-13T00:00:00"/>
    <x v="8"/>
    <x v="11"/>
    <x v="0"/>
    <s v="SC-58185-2016"/>
  </r>
  <r>
    <d v="2017-12-13T00:00:00"/>
    <x v="8"/>
    <x v="11"/>
    <x v="0"/>
    <s v="SC-56388-2016"/>
  </r>
  <r>
    <d v="2017-12-13T00:00:00"/>
    <x v="8"/>
    <x v="11"/>
    <x v="0"/>
    <s v="SC-722-2017"/>
  </r>
  <r>
    <d v="2017-12-14T00:00:00"/>
    <x v="25"/>
    <x v="11"/>
    <x v="0"/>
    <s v="SC-601-2017"/>
  </r>
  <r>
    <d v="2017-12-14T00:00:00"/>
    <x v="25"/>
    <x v="11"/>
    <x v="0"/>
    <s v="SC-105-2017"/>
  </r>
  <r>
    <d v="2017-12-14T00:00:00"/>
    <x v="25"/>
    <x v="11"/>
    <x v="0"/>
    <s v="SC-161-2017"/>
  </r>
  <r>
    <d v="2017-12-14T00:00:00"/>
    <x v="25"/>
    <x v="11"/>
    <x v="0"/>
    <s v="SC-196-2017"/>
  </r>
  <r>
    <d v="2017-12-14T00:00:00"/>
    <x v="25"/>
    <x v="11"/>
    <x v="0"/>
    <s v="SC-56371-2016"/>
  </r>
  <r>
    <d v="2017-12-14T00:00:00"/>
    <x v="25"/>
    <x v="11"/>
    <x v="0"/>
    <s v="SC-58248-2016"/>
  </r>
  <r>
    <d v="2017-12-15T00:00:00"/>
    <x v="26"/>
    <x v="11"/>
    <x v="0"/>
    <s v="SC-32-2017"/>
  </r>
  <r>
    <d v="2017-12-15T00:00:00"/>
    <x v="26"/>
    <x v="11"/>
    <x v="0"/>
    <s v="SC-243-2017"/>
  </r>
  <r>
    <d v="2017-12-15T00:00:00"/>
    <x v="26"/>
    <x v="11"/>
    <x v="0"/>
    <s v="SC-57748-2016"/>
  </r>
  <r>
    <d v="2017-12-15T00:00:00"/>
    <x v="26"/>
    <x v="11"/>
    <x v="0"/>
    <s v="SC-57505-2016"/>
  </r>
  <r>
    <d v="2017-12-18T00:00:00"/>
    <x v="11"/>
    <x v="11"/>
    <x v="0"/>
    <s v="SC-640-2017"/>
  </r>
  <r>
    <d v="2017-12-18T00:00:00"/>
    <x v="11"/>
    <x v="11"/>
    <x v="0"/>
    <s v="SC-58061-2016"/>
  </r>
  <r>
    <d v="2017-12-18T00:00:00"/>
    <x v="11"/>
    <x v="11"/>
    <x v="0"/>
    <s v="SC-87-2017"/>
  </r>
  <r>
    <d v="2017-12-18T00:00:00"/>
    <x v="11"/>
    <x v="11"/>
    <x v="0"/>
    <s v="SC-57795-2016"/>
  </r>
  <r>
    <d v="2017-12-18T00:00:00"/>
    <x v="11"/>
    <x v="11"/>
    <x v="0"/>
    <s v="SC-58248-2016"/>
  </r>
  <r>
    <d v="2017-12-18T00:00:00"/>
    <x v="11"/>
    <x v="11"/>
    <x v="0"/>
    <s v="SC-7-2018"/>
  </r>
  <r>
    <d v="2017-12-19T00:00:00"/>
    <x v="12"/>
    <x v="11"/>
    <x v="0"/>
    <s v="SC-58170-2016"/>
  </r>
  <r>
    <d v="2017-12-19T00:00:00"/>
    <x v="12"/>
    <x v="11"/>
    <x v="0"/>
    <s v="SC-208-2017"/>
  </r>
  <r>
    <d v="2017-12-19T00:00:00"/>
    <x v="12"/>
    <x v="11"/>
    <x v="0"/>
    <s v="SC-615-2017"/>
  </r>
  <r>
    <d v="2017-12-19T00:00:00"/>
    <x v="12"/>
    <x v="11"/>
    <x v="0"/>
    <s v="SC-669-2017"/>
  </r>
  <r>
    <d v="2017-12-19T00:00:00"/>
    <x v="12"/>
    <x v="11"/>
    <x v="0"/>
    <s v="SC-57807-2016"/>
  </r>
  <r>
    <d v="2017-12-19T00:00:00"/>
    <x v="12"/>
    <x v="11"/>
    <x v="0"/>
    <s v="SC-57212-2016"/>
  </r>
  <r>
    <d v="2017-12-19T00:00:00"/>
    <x v="12"/>
    <x v="11"/>
    <x v="0"/>
    <s v="SC-640-2017"/>
  </r>
  <r>
    <d v="2017-12-19T00:00:00"/>
    <x v="12"/>
    <x v="11"/>
    <x v="0"/>
    <s v="SC-58186-2016"/>
  </r>
  <r>
    <d v="2017-12-19T00:00:00"/>
    <x v="12"/>
    <x v="11"/>
    <x v="0"/>
    <s v="SC-58205-2016"/>
  </r>
  <r>
    <d v="2017-12-19T00:00:00"/>
    <x v="12"/>
    <x v="11"/>
    <x v="0"/>
    <s v="SC-56381-2016"/>
  </r>
  <r>
    <d v="2017-12-19T00:00:00"/>
    <x v="12"/>
    <x v="11"/>
    <x v="0"/>
    <s v="SC-57672-2016"/>
  </r>
  <r>
    <d v="2017-12-19T00:00:00"/>
    <x v="12"/>
    <x v="11"/>
    <x v="0"/>
    <s v="SC-57738-2016"/>
  </r>
  <r>
    <d v="2017-12-19T00:00:00"/>
    <x v="12"/>
    <x v="11"/>
    <x v="0"/>
    <s v="SC-58248-2016"/>
  </r>
  <r>
    <d v="2017-12-21T00:00:00"/>
    <x v="14"/>
    <x v="11"/>
    <x v="0"/>
    <s v="SC-684-2017"/>
  </r>
  <r>
    <d v="2017-12-21T00:00:00"/>
    <x v="14"/>
    <x v="11"/>
    <x v="0"/>
    <s v="Cr Case-2-2017"/>
  </r>
  <r>
    <d v="2017-12-21T00:00:00"/>
    <x v="14"/>
    <x v="11"/>
    <x v="0"/>
    <s v="SC-56486-2016"/>
  </r>
  <r>
    <d v="2017-12-21T00:00:00"/>
    <x v="14"/>
    <x v="11"/>
    <x v="0"/>
    <s v="SC-7-2018"/>
  </r>
  <r>
    <d v="2017-12-22T00:00:00"/>
    <x v="27"/>
    <x v="11"/>
    <x v="0"/>
    <s v="SC-703-2017"/>
  </r>
  <r>
    <d v="2017-12-22T00:00:00"/>
    <x v="27"/>
    <x v="11"/>
    <x v="0"/>
    <s v="SC-722-2017"/>
  </r>
  <r>
    <d v="2017-12-22T00:00:00"/>
    <x v="27"/>
    <x v="11"/>
    <x v="0"/>
    <s v="SC-162-2017"/>
  </r>
  <r>
    <d v="2017-12-22T00:00:00"/>
    <x v="27"/>
    <x v="11"/>
    <x v="0"/>
    <s v="SC-57482-2016"/>
  </r>
  <r>
    <d v="2017-12-22T00:00:00"/>
    <x v="27"/>
    <x v="11"/>
    <x v="0"/>
    <s v="SC-56566-2016"/>
  </r>
  <r>
    <d v="2017-12-23T00:00:00"/>
    <x v="15"/>
    <x v="11"/>
    <x v="0"/>
    <s v="SC-56381-2016"/>
  </r>
  <r>
    <d v="2017-12-23T00:00:00"/>
    <x v="15"/>
    <x v="11"/>
    <x v="0"/>
    <s v="SC-7-2018"/>
  </r>
  <r>
    <d v="2017-12-23T00:00:00"/>
    <x v="15"/>
    <x v="11"/>
    <x v="0"/>
    <s v="SC-5-2018"/>
  </r>
  <r>
    <d v="2017-12-23T00:00:00"/>
    <x v="15"/>
    <x v="11"/>
    <x v="0"/>
    <s v="SC-6-2018"/>
  </r>
  <r>
    <d v="2017-12-23T00:00:00"/>
    <x v="15"/>
    <x v="11"/>
    <x v="0"/>
    <s v="SC-8-2018"/>
  </r>
  <r>
    <d v="2017-12-23T00:00:00"/>
    <x v="15"/>
    <x v="11"/>
    <x v="0"/>
    <s v="SC-3-2018"/>
  </r>
  <r>
    <d v="2017-12-23T00:00:00"/>
    <x v="15"/>
    <x v="11"/>
    <x v="0"/>
    <s v="SC-4-2018"/>
  </r>
  <r>
    <d v="2017-12-23T00:00:00"/>
    <x v="15"/>
    <x v="11"/>
    <x v="0"/>
    <s v="SC-58025-2016"/>
  </r>
  <r>
    <d v="2018-01-02T00:00:00"/>
    <x v="0"/>
    <x v="0"/>
    <x v="1"/>
    <s v="SC-592-2017"/>
  </r>
  <r>
    <d v="2018-01-02T00:00:00"/>
    <x v="0"/>
    <x v="0"/>
    <x v="1"/>
    <s v="SC-599-2017"/>
  </r>
  <r>
    <d v="2018-01-02T00:00:00"/>
    <x v="0"/>
    <x v="0"/>
    <x v="1"/>
    <s v="SC-57748-2016"/>
  </r>
  <r>
    <d v="2018-01-02T00:00:00"/>
    <x v="0"/>
    <x v="0"/>
    <x v="1"/>
    <s v="SC-11-2018"/>
  </r>
  <r>
    <d v="2018-01-03T00:00:00"/>
    <x v="1"/>
    <x v="0"/>
    <x v="1"/>
    <s v="SC-601-2017"/>
  </r>
  <r>
    <d v="2018-01-03T00:00:00"/>
    <x v="1"/>
    <x v="0"/>
    <x v="1"/>
    <s v="SC-58203-2016"/>
  </r>
  <r>
    <d v="2018-01-03T00:00:00"/>
    <x v="1"/>
    <x v="0"/>
    <x v="1"/>
    <s v="SC-599-2017"/>
  </r>
  <r>
    <d v="2018-01-03T00:00:00"/>
    <x v="1"/>
    <x v="0"/>
    <x v="1"/>
    <s v="SC-670-2017"/>
  </r>
  <r>
    <d v="2018-01-03T00:00:00"/>
    <x v="1"/>
    <x v="0"/>
    <x v="1"/>
    <s v="SC-57015-2016"/>
  </r>
  <r>
    <d v="2018-01-03T00:00:00"/>
    <x v="1"/>
    <x v="0"/>
    <x v="1"/>
    <s v="SC-13-2018"/>
  </r>
  <r>
    <d v="2018-01-04T00:00:00"/>
    <x v="2"/>
    <x v="0"/>
    <x v="1"/>
    <s v="SC-58185-2016"/>
  </r>
  <r>
    <d v="2018-01-04T00:00:00"/>
    <x v="2"/>
    <x v="0"/>
    <x v="1"/>
    <s v="SC-599-2017"/>
  </r>
  <r>
    <d v="2018-01-04T00:00:00"/>
    <x v="2"/>
    <x v="0"/>
    <x v="1"/>
    <s v="SC-702-2017"/>
  </r>
  <r>
    <d v="2018-01-04T00:00:00"/>
    <x v="2"/>
    <x v="0"/>
    <x v="1"/>
    <s v="SC-57732-2016"/>
  </r>
  <r>
    <d v="2018-01-04T00:00:00"/>
    <x v="2"/>
    <x v="0"/>
    <x v="1"/>
    <s v="SC-57505-2016"/>
  </r>
  <r>
    <d v="2018-01-05T00:00:00"/>
    <x v="29"/>
    <x v="0"/>
    <x v="1"/>
    <s v="SC-57256-2016"/>
  </r>
  <r>
    <d v="2018-01-05T00:00:00"/>
    <x v="29"/>
    <x v="0"/>
    <x v="1"/>
    <s v="SC-58025-2016"/>
  </r>
  <r>
    <d v="2018-01-05T00:00:00"/>
    <x v="29"/>
    <x v="0"/>
    <x v="1"/>
    <s v="SC-208-2017"/>
  </r>
  <r>
    <d v="2018-01-05T00:00:00"/>
    <x v="29"/>
    <x v="0"/>
    <x v="1"/>
    <s v="SC-599-2017"/>
  </r>
  <r>
    <d v="2018-01-05T00:00:00"/>
    <x v="29"/>
    <x v="0"/>
    <x v="1"/>
    <s v="SC-56482-2016"/>
  </r>
  <r>
    <d v="2018-01-05T00:00:00"/>
    <x v="29"/>
    <x v="0"/>
    <x v="1"/>
    <s v="SC-58248-2016"/>
  </r>
  <r>
    <d v="2018-01-06T00:00:00"/>
    <x v="3"/>
    <x v="0"/>
    <x v="1"/>
    <s v="SC-11-2018"/>
  </r>
  <r>
    <d v="2018-01-05T00:00:00"/>
    <x v="29"/>
    <x v="0"/>
    <x v="1"/>
    <s v="SC-57482-2016"/>
  </r>
  <r>
    <d v="2018-01-08T00:00:00"/>
    <x v="24"/>
    <x v="0"/>
    <x v="1"/>
    <s v="SC-640-2017"/>
  </r>
  <r>
    <d v="2018-01-08T00:00:00"/>
    <x v="24"/>
    <x v="0"/>
    <x v="1"/>
    <s v="SC-57198-2016"/>
  </r>
  <r>
    <d v="2018-01-08T00:00:00"/>
    <x v="24"/>
    <x v="0"/>
    <x v="1"/>
    <s v="SC-57959-2016"/>
  </r>
  <r>
    <d v="2018-01-08T00:00:00"/>
    <x v="24"/>
    <x v="0"/>
    <x v="1"/>
    <s v="SC-599-2017"/>
  </r>
  <r>
    <d v="2018-01-08T00:00:00"/>
    <x v="24"/>
    <x v="0"/>
    <x v="1"/>
    <s v="SC-57738-2016"/>
  </r>
  <r>
    <d v="2018-01-08T00:00:00"/>
    <x v="24"/>
    <x v="0"/>
    <x v="1"/>
    <s v="SC-57807-2016"/>
  </r>
  <r>
    <d v="2018-01-08T00:00:00"/>
    <x v="24"/>
    <x v="0"/>
    <x v="1"/>
    <s v="SC-56107-2016"/>
  </r>
  <r>
    <d v="2018-01-08T00:00:00"/>
    <x v="24"/>
    <x v="0"/>
    <x v="1"/>
    <s v="SC-19-2018"/>
  </r>
  <r>
    <d v="2018-01-08T00:00:00"/>
    <x v="24"/>
    <x v="0"/>
    <x v="1"/>
    <s v="SC-18-2018"/>
  </r>
  <r>
    <d v="2018-01-09T00:00:00"/>
    <x v="4"/>
    <x v="0"/>
    <x v="1"/>
    <s v="SC-7-2018"/>
  </r>
  <r>
    <d v="2018-01-09T00:00:00"/>
    <x v="4"/>
    <x v="0"/>
    <x v="1"/>
    <s v="SC-161-2017"/>
  </r>
  <r>
    <d v="2018-01-09T00:00:00"/>
    <x v="4"/>
    <x v="0"/>
    <x v="1"/>
    <s v="SC-599-2017"/>
  </r>
  <r>
    <d v="2018-01-09T00:00:00"/>
    <x v="4"/>
    <x v="0"/>
    <x v="1"/>
    <s v="SC-56388-2016"/>
  </r>
  <r>
    <d v="2018-01-09T00:00:00"/>
    <x v="4"/>
    <x v="0"/>
    <x v="1"/>
    <s v="SC-58248-2016"/>
  </r>
  <r>
    <d v="2018-01-10T00:00:00"/>
    <x v="5"/>
    <x v="0"/>
    <x v="1"/>
    <s v="SC-703-2017"/>
  </r>
  <r>
    <d v="2018-01-10T00:00:00"/>
    <x v="5"/>
    <x v="0"/>
    <x v="1"/>
    <s v="SC-196-2017"/>
  </r>
  <r>
    <d v="2018-01-10T00:00:00"/>
    <x v="5"/>
    <x v="0"/>
    <x v="1"/>
    <s v="SC-599-2017"/>
  </r>
  <r>
    <d v="2018-01-10T00:00:00"/>
    <x v="5"/>
    <x v="0"/>
    <x v="1"/>
    <s v="SC-615-2017"/>
  </r>
  <r>
    <d v="2018-01-10T00:00:00"/>
    <x v="5"/>
    <x v="0"/>
    <x v="1"/>
    <s v="SC-56566-2016"/>
  </r>
  <r>
    <d v="2018-01-10T00:00:00"/>
    <x v="5"/>
    <x v="0"/>
    <x v="1"/>
    <s v="SC-58248-2016"/>
  </r>
  <r>
    <d v="2018-01-11T00:00:00"/>
    <x v="6"/>
    <x v="0"/>
    <x v="1"/>
    <s v="SC-684-2017"/>
  </r>
  <r>
    <d v="2018-01-11T00:00:00"/>
    <x v="6"/>
    <x v="0"/>
    <x v="1"/>
    <s v="SC-243-2017"/>
  </r>
  <r>
    <d v="2018-01-11T00:00:00"/>
    <x v="6"/>
    <x v="0"/>
    <x v="1"/>
    <s v="SC-592-2017"/>
  </r>
  <r>
    <d v="2018-01-11T00:00:00"/>
    <x v="6"/>
    <x v="0"/>
    <x v="1"/>
    <s v="SC-599-2017"/>
  </r>
  <r>
    <d v="2018-01-11T00:00:00"/>
    <x v="6"/>
    <x v="0"/>
    <x v="1"/>
    <s v="SC-56371-2016"/>
  </r>
  <r>
    <d v="2018-01-11T00:00:00"/>
    <x v="6"/>
    <x v="0"/>
    <x v="1"/>
    <s v="SC-57795-2016"/>
  </r>
  <r>
    <d v="2018-01-12T00:00:00"/>
    <x v="7"/>
    <x v="0"/>
    <x v="1"/>
    <s v="SC-703-2017"/>
  </r>
  <r>
    <d v="2018-01-12T00:00:00"/>
    <x v="7"/>
    <x v="0"/>
    <x v="1"/>
    <s v="SC-722-2017"/>
  </r>
  <r>
    <d v="2018-01-12T00:00:00"/>
    <x v="7"/>
    <x v="0"/>
    <x v="1"/>
    <s v="SC-58205-2016"/>
  </r>
  <r>
    <d v="2018-01-12T00:00:00"/>
    <x v="7"/>
    <x v="0"/>
    <x v="1"/>
    <s v="SC-105-2017"/>
  </r>
  <r>
    <d v="2018-01-12T00:00:00"/>
    <x v="7"/>
    <x v="0"/>
    <x v="1"/>
    <s v="SC-599-2017"/>
  </r>
  <r>
    <d v="2018-01-15T00:00:00"/>
    <x v="26"/>
    <x v="0"/>
    <x v="1"/>
    <s v="SC-5-2018"/>
  </r>
  <r>
    <d v="2018-01-15T00:00:00"/>
    <x v="26"/>
    <x v="0"/>
    <x v="1"/>
    <s v="SC-58061-2016"/>
  </r>
  <r>
    <d v="2018-01-15T00:00:00"/>
    <x v="26"/>
    <x v="0"/>
    <x v="1"/>
    <s v="SC-58186-2016"/>
  </r>
  <r>
    <d v="2018-01-15T00:00:00"/>
    <x v="26"/>
    <x v="0"/>
    <x v="1"/>
    <s v="SC-32-2017"/>
  </r>
  <r>
    <d v="2018-01-15T00:00:00"/>
    <x v="26"/>
    <x v="0"/>
    <x v="1"/>
    <s v="SC-57807-2016"/>
  </r>
  <r>
    <d v="2018-01-15T00:00:00"/>
    <x v="26"/>
    <x v="0"/>
    <x v="1"/>
    <s v="SC-56486-2016"/>
  </r>
  <r>
    <d v="2018-01-16T00:00:00"/>
    <x v="9"/>
    <x v="0"/>
    <x v="1"/>
    <s v="SC-6-2018"/>
  </r>
  <r>
    <d v="2018-01-16T00:00:00"/>
    <x v="9"/>
    <x v="0"/>
    <x v="1"/>
    <s v="SC-58170-2016"/>
  </r>
  <r>
    <d v="2018-01-16T00:00:00"/>
    <x v="9"/>
    <x v="0"/>
    <x v="1"/>
    <s v="SC-87-2017"/>
  </r>
  <r>
    <d v="2018-01-16T00:00:00"/>
    <x v="9"/>
    <x v="0"/>
    <x v="1"/>
    <s v="SC-669-2017"/>
  </r>
  <r>
    <d v="2018-01-16T00:00:00"/>
    <x v="9"/>
    <x v="0"/>
    <x v="1"/>
    <s v="SC-56482-2016"/>
  </r>
  <r>
    <d v="2018-01-17T00:00:00"/>
    <x v="10"/>
    <x v="0"/>
    <x v="1"/>
    <s v="SC-8-2018"/>
  </r>
  <r>
    <d v="2018-01-17T00:00:00"/>
    <x v="10"/>
    <x v="0"/>
    <x v="1"/>
    <s v="SC-162-2017"/>
  </r>
  <r>
    <d v="2018-01-17T00:00:00"/>
    <x v="10"/>
    <x v="0"/>
    <x v="1"/>
    <s v="Cr Case-2-2017"/>
  </r>
  <r>
    <d v="2018-01-17T00:00:00"/>
    <x v="10"/>
    <x v="0"/>
    <x v="1"/>
    <s v="SC-58248-2016"/>
  </r>
  <r>
    <d v="2018-01-17T00:00:00"/>
    <x v="10"/>
    <x v="0"/>
    <x v="1"/>
    <s v="SC-57672-2016"/>
  </r>
  <r>
    <d v="2018-01-18T00:00:00"/>
    <x v="11"/>
    <x v="0"/>
    <x v="1"/>
    <s v="SC-3-2018"/>
  </r>
  <r>
    <d v="2018-01-18T00:00:00"/>
    <x v="11"/>
    <x v="0"/>
    <x v="1"/>
    <s v="SC-4-2018"/>
  </r>
  <r>
    <d v="2018-01-18T00:00:00"/>
    <x v="11"/>
    <x v="0"/>
    <x v="1"/>
    <s v="SC-58025-2016"/>
  </r>
  <r>
    <d v="2018-01-18T00:00:00"/>
    <x v="11"/>
    <x v="0"/>
    <x v="1"/>
    <s v="SC-670-2017"/>
  </r>
  <r>
    <d v="2018-01-18T00:00:00"/>
    <x v="11"/>
    <x v="0"/>
    <x v="1"/>
    <s v="SC-57212-2016"/>
  </r>
  <r>
    <d v="2018-01-18T00:00:00"/>
    <x v="11"/>
    <x v="0"/>
    <x v="1"/>
    <s v="SC-56566-2016"/>
  </r>
  <r>
    <d v="2018-01-18T00:00:00"/>
    <x v="11"/>
    <x v="0"/>
    <x v="1"/>
    <s v="SC-37-2018"/>
  </r>
  <r>
    <d v="2018-01-19T00:00:00"/>
    <x v="12"/>
    <x v="0"/>
    <x v="1"/>
    <s v="SC-601-2017"/>
  </r>
  <r>
    <d v="2018-01-19T00:00:00"/>
    <x v="12"/>
    <x v="0"/>
    <x v="1"/>
    <s v="SC-13-2018"/>
  </r>
  <r>
    <d v="2018-01-19T00:00:00"/>
    <x v="12"/>
    <x v="0"/>
    <x v="1"/>
    <s v="SC-58203-2016"/>
  </r>
  <r>
    <d v="2018-01-19T00:00:00"/>
    <x v="12"/>
    <x v="0"/>
    <x v="1"/>
    <s v="SC-161-2017"/>
  </r>
  <r>
    <d v="2018-01-19T00:00:00"/>
    <x v="12"/>
    <x v="0"/>
    <x v="1"/>
    <s v="SC-599-2017"/>
  </r>
  <r>
    <d v="2018-01-19T00:00:00"/>
    <x v="12"/>
    <x v="0"/>
    <x v="1"/>
    <s v="SC-57748-2016"/>
  </r>
  <r>
    <d v="2018-01-19T00:00:00"/>
    <x v="12"/>
    <x v="0"/>
    <x v="1"/>
    <s v="SC-57738-2016"/>
  </r>
  <r>
    <d v="2018-01-20T00:00:00"/>
    <x v="13"/>
    <x v="0"/>
    <x v="1"/>
    <s v="SC-640-2017"/>
  </r>
  <r>
    <d v="2018-01-22T00:00:00"/>
    <x v="27"/>
    <x v="0"/>
    <x v="1"/>
    <s v="SC-684-2017"/>
  </r>
  <r>
    <d v="2018-01-22T00:00:00"/>
    <x v="27"/>
    <x v="0"/>
    <x v="1"/>
    <s v="SC-196-2017"/>
  </r>
  <r>
    <d v="2018-01-22T00:00:00"/>
    <x v="27"/>
    <x v="0"/>
    <x v="1"/>
    <s v="SC-599-2017"/>
  </r>
  <r>
    <d v="2018-01-22T00:00:00"/>
    <x v="27"/>
    <x v="0"/>
    <x v="1"/>
    <s v="SC-702-2017"/>
  </r>
  <r>
    <d v="2018-01-23T00:00:00"/>
    <x v="15"/>
    <x v="0"/>
    <x v="1"/>
    <s v="SC-57198-2016"/>
  </r>
  <r>
    <d v="2018-01-23T00:00:00"/>
    <x v="15"/>
    <x v="0"/>
    <x v="1"/>
    <s v="SC-57505-2016"/>
  </r>
  <r>
    <d v="2018-01-24T00:00:00"/>
    <x v="16"/>
    <x v="0"/>
    <x v="1"/>
    <s v="SC-601-2017"/>
  </r>
  <r>
    <d v="2018-01-24T00:00:00"/>
    <x v="16"/>
    <x v="0"/>
    <x v="1"/>
    <s v="SC-19-2018"/>
  </r>
  <r>
    <d v="2018-01-24T00:00:00"/>
    <x v="16"/>
    <x v="0"/>
    <x v="1"/>
    <s v="SC-57256-2016"/>
  </r>
  <r>
    <d v="2018-01-24T00:00:00"/>
    <x v="16"/>
    <x v="0"/>
    <x v="1"/>
    <s v="SC-11-2018"/>
  </r>
  <r>
    <d v="2018-01-24T00:00:00"/>
    <x v="16"/>
    <x v="0"/>
    <x v="1"/>
    <s v="SC-57015-2016"/>
  </r>
  <r>
    <d v="2018-01-24T00:00:00"/>
    <x v="16"/>
    <x v="0"/>
    <x v="1"/>
    <s v="SC-58248-2016"/>
  </r>
  <r>
    <d v="2018-01-24T00:00:00"/>
    <x v="16"/>
    <x v="0"/>
    <x v="1"/>
    <s v="SC-57732-2016"/>
  </r>
  <r>
    <d v="2018-01-24T00:00:00"/>
    <x v="16"/>
    <x v="0"/>
    <x v="1"/>
    <s v="SC-56388-2016"/>
  </r>
  <r>
    <d v="2018-01-25T00:00:00"/>
    <x v="17"/>
    <x v="0"/>
    <x v="1"/>
    <s v="SC-5-2018"/>
  </r>
  <r>
    <d v="2018-01-25T00:00:00"/>
    <x v="17"/>
    <x v="0"/>
    <x v="1"/>
    <s v="SC-18-2018"/>
  </r>
  <r>
    <d v="2018-01-25T00:00:00"/>
    <x v="17"/>
    <x v="0"/>
    <x v="1"/>
    <s v="SC-58170-2016"/>
  </r>
  <r>
    <d v="2018-01-25T00:00:00"/>
    <x v="17"/>
    <x v="0"/>
    <x v="1"/>
    <s v="SC-208-2017"/>
  </r>
  <r>
    <d v="2018-01-25T00:00:00"/>
    <x v="17"/>
    <x v="0"/>
    <x v="1"/>
    <s v="SC-592-2017"/>
  </r>
  <r>
    <d v="2018-01-25T00:00:00"/>
    <x v="17"/>
    <x v="0"/>
    <x v="1"/>
    <s v="SC-56482-2016"/>
  </r>
  <r>
    <d v="2018-01-29T00:00:00"/>
    <x v="28"/>
    <x v="0"/>
    <x v="1"/>
    <s v="SC-722-2017"/>
  </r>
  <r>
    <d v="2018-01-29T00:00:00"/>
    <x v="28"/>
    <x v="0"/>
    <x v="1"/>
    <s v="SC-3-2018"/>
  </r>
  <r>
    <d v="2018-01-29T00:00:00"/>
    <x v="28"/>
    <x v="0"/>
    <x v="1"/>
    <s v="SC-57959-2016"/>
  </r>
  <r>
    <d v="2018-01-29T00:00:00"/>
    <x v="28"/>
    <x v="0"/>
    <x v="1"/>
    <s v="SC-58185-2016"/>
  </r>
  <r>
    <d v="2018-01-29T00:00:00"/>
    <x v="28"/>
    <x v="0"/>
    <x v="1"/>
    <s v="SC-87-2017"/>
  </r>
  <r>
    <d v="2018-01-29T00:00:00"/>
    <x v="28"/>
    <x v="0"/>
    <x v="1"/>
    <s v="SC-56566-2016"/>
  </r>
  <r>
    <d v="2018-01-29T00:00:00"/>
    <x v="28"/>
    <x v="0"/>
    <x v="1"/>
    <s v="SC-56107-2016"/>
  </r>
  <r>
    <d v="2018-01-30T00:00:00"/>
    <x v="20"/>
    <x v="0"/>
    <x v="1"/>
    <s v="SC-7-2018"/>
  </r>
  <r>
    <d v="2018-01-30T00:00:00"/>
    <x v="20"/>
    <x v="0"/>
    <x v="1"/>
    <s v="SC-19-2018"/>
  </r>
  <r>
    <d v="2018-01-30T00:00:00"/>
    <x v="20"/>
    <x v="0"/>
    <x v="1"/>
    <s v="SC-58186-2016"/>
  </r>
  <r>
    <d v="2018-01-30T00:00:00"/>
    <x v="20"/>
    <x v="0"/>
    <x v="1"/>
    <s v="SC-58230-2016"/>
  </r>
  <r>
    <d v="2018-01-30T00:00:00"/>
    <x v="20"/>
    <x v="0"/>
    <x v="1"/>
    <s v="SC-615-2017"/>
  </r>
  <r>
    <d v="2018-01-30T00:00:00"/>
    <x v="20"/>
    <x v="0"/>
    <x v="1"/>
    <s v="SC-58248-2016"/>
  </r>
  <r>
    <d v="2018-01-30T00:00:00"/>
    <x v="20"/>
    <x v="0"/>
    <x v="1"/>
    <s v="SC-57807-2016"/>
  </r>
  <r>
    <d v="2018-01-31T00:00:00"/>
    <x v="21"/>
    <x v="0"/>
    <x v="1"/>
    <s v="SC-6-2018"/>
  </r>
  <r>
    <d v="2018-01-31T00:00:00"/>
    <x v="21"/>
    <x v="0"/>
    <x v="1"/>
    <s v="SC-8-2018"/>
  </r>
  <r>
    <d v="2018-01-31T00:00:00"/>
    <x v="21"/>
    <x v="0"/>
    <x v="1"/>
    <s v="SC-243-2017"/>
  </r>
  <r>
    <d v="2018-01-31T00:00:00"/>
    <x v="21"/>
    <x v="0"/>
    <x v="1"/>
    <s v="SC-599-2017"/>
  </r>
  <r>
    <d v="2018-01-31T00:00:00"/>
    <x v="21"/>
    <x v="0"/>
    <x v="1"/>
    <s v="SC-703-2017"/>
  </r>
  <r>
    <d v="2018-01-31T00:00:00"/>
    <x v="21"/>
    <x v="0"/>
    <x v="1"/>
    <s v="SC-162-2017"/>
  </r>
  <r>
    <d v="2018-01-31T00:00:00"/>
    <x v="21"/>
    <x v="0"/>
    <x v="1"/>
    <s v="SC-56566-2016"/>
  </r>
  <r>
    <d v="2018-01-31T00:00:00"/>
    <x v="21"/>
    <x v="0"/>
    <x v="1"/>
    <s v="SC-56371-2016"/>
  </r>
  <r>
    <d v="2018-02-01T00:00:00"/>
    <x v="22"/>
    <x v="1"/>
    <x v="1"/>
    <s v="SC-640-2017"/>
  </r>
  <r>
    <d v="2018-02-01T00:00:00"/>
    <x v="22"/>
    <x v="1"/>
    <x v="1"/>
    <s v="SC-684-2017"/>
  </r>
  <r>
    <d v="2018-02-01T00:00:00"/>
    <x v="22"/>
    <x v="1"/>
    <x v="1"/>
    <s v="SC-32-2017"/>
  </r>
  <r>
    <d v="2018-02-01T00:00:00"/>
    <x v="22"/>
    <x v="1"/>
    <x v="1"/>
    <s v="SC-105-2017"/>
  </r>
  <r>
    <d v="2018-02-01T00:00:00"/>
    <x v="22"/>
    <x v="1"/>
    <x v="1"/>
    <s v="SC-669-2017"/>
  </r>
  <r>
    <d v="2018-02-01T00:00:00"/>
    <x v="22"/>
    <x v="1"/>
    <x v="1"/>
    <s v="SC-57482-2016"/>
  </r>
  <r>
    <d v="2018-02-01T00:00:00"/>
    <x v="22"/>
    <x v="1"/>
    <x v="1"/>
    <s v="SC-57738-2016"/>
  </r>
  <r>
    <d v="2018-02-02T00:00:00"/>
    <x v="0"/>
    <x v="1"/>
    <x v="1"/>
    <s v="SC-13-2018"/>
  </r>
  <r>
    <d v="2018-02-02T00:00:00"/>
    <x v="0"/>
    <x v="1"/>
    <x v="1"/>
    <s v="SC-58061-2016"/>
  </r>
  <r>
    <d v="2018-02-02T00:00:00"/>
    <x v="0"/>
    <x v="1"/>
    <x v="1"/>
    <s v="SC-58205-2016"/>
  </r>
  <r>
    <d v="2018-02-02T00:00:00"/>
    <x v="0"/>
    <x v="1"/>
    <x v="1"/>
    <s v="SC-57672-2016"/>
  </r>
  <r>
    <d v="2018-02-03T00:00:00"/>
    <x v="1"/>
    <x v="1"/>
    <x v="1"/>
    <s v="SC-3-2018"/>
  </r>
  <r>
    <d v="2018-02-03T00:00:00"/>
    <x v="1"/>
    <x v="1"/>
    <x v="1"/>
    <s v="SC-19-2018"/>
  </r>
  <r>
    <d v="2018-02-05T00:00:00"/>
    <x v="29"/>
    <x v="1"/>
    <x v="1"/>
    <s v="SC-5-2018"/>
  </r>
  <r>
    <d v="2018-02-05T00:00:00"/>
    <x v="29"/>
    <x v="1"/>
    <x v="1"/>
    <s v="SC-625-2017"/>
  </r>
  <r>
    <d v="2018-02-05T00:00:00"/>
    <x v="29"/>
    <x v="1"/>
    <x v="1"/>
    <s v="SC-58025-2016"/>
  </r>
  <r>
    <d v="2018-02-05T00:00:00"/>
    <x v="29"/>
    <x v="1"/>
    <x v="1"/>
    <s v="Cr Case-2-2017"/>
  </r>
  <r>
    <d v="2018-02-05T00:00:00"/>
    <x v="29"/>
    <x v="1"/>
    <x v="1"/>
    <s v="SC-669-2017"/>
  </r>
  <r>
    <d v="2018-02-05T00:00:00"/>
    <x v="29"/>
    <x v="1"/>
    <x v="1"/>
    <s v="SC-57795-2016"/>
  </r>
  <r>
    <d v="2018-02-06T00:00:00"/>
    <x v="3"/>
    <x v="1"/>
    <x v="1"/>
    <s v="SC-601-2017"/>
  </r>
  <r>
    <d v="2018-02-06T00:00:00"/>
    <x v="3"/>
    <x v="1"/>
    <x v="1"/>
    <s v="SC-196-2017"/>
  </r>
  <r>
    <d v="2018-02-06T00:00:00"/>
    <x v="3"/>
    <x v="1"/>
    <x v="1"/>
    <s v="SC-669-2017"/>
  </r>
  <r>
    <d v="2018-02-06T00:00:00"/>
    <x v="3"/>
    <x v="1"/>
    <x v="1"/>
    <s v="SC-670-2017"/>
  </r>
  <r>
    <d v="2018-02-06T00:00:00"/>
    <x v="3"/>
    <x v="1"/>
    <x v="1"/>
    <s v="SC-57212-2016"/>
  </r>
  <r>
    <d v="2018-02-06T00:00:00"/>
    <x v="3"/>
    <x v="1"/>
    <x v="1"/>
    <s v="SC-57748-2016"/>
  </r>
  <r>
    <d v="2018-02-07T00:00:00"/>
    <x v="23"/>
    <x v="1"/>
    <x v="1"/>
    <s v="SC-18-2018"/>
  </r>
  <r>
    <d v="2018-02-07T00:00:00"/>
    <x v="23"/>
    <x v="1"/>
    <x v="1"/>
    <s v="SC-57256-2016"/>
  </r>
  <r>
    <d v="2018-02-07T00:00:00"/>
    <x v="23"/>
    <x v="1"/>
    <x v="1"/>
    <s v="SC-87-2017"/>
  </r>
  <r>
    <d v="2018-02-07T00:00:00"/>
    <x v="23"/>
    <x v="1"/>
    <x v="1"/>
    <s v="SC-599-2017"/>
  </r>
  <r>
    <d v="2018-02-07T00:00:00"/>
    <x v="23"/>
    <x v="1"/>
    <x v="1"/>
    <s v="SC-56486-2016"/>
  </r>
  <r>
    <d v="2018-02-08T00:00:00"/>
    <x v="24"/>
    <x v="1"/>
    <x v="1"/>
    <s v="SC-3-2018"/>
  </r>
  <r>
    <d v="2018-02-08T00:00:00"/>
    <x v="24"/>
    <x v="1"/>
    <x v="1"/>
    <s v="SC-58203-2016"/>
  </r>
  <r>
    <d v="2018-02-08T00:00:00"/>
    <x v="24"/>
    <x v="1"/>
    <x v="1"/>
    <s v="SC-4-2018"/>
  </r>
  <r>
    <d v="2018-02-08T00:00:00"/>
    <x v="24"/>
    <x v="1"/>
    <x v="1"/>
    <s v="SC-11-2018"/>
  </r>
  <r>
    <d v="2018-02-08T00:00:00"/>
    <x v="24"/>
    <x v="1"/>
    <x v="1"/>
    <s v="SC-57732-2016"/>
  </r>
  <r>
    <d v="2018-02-09T00:00:00"/>
    <x v="4"/>
    <x v="1"/>
    <x v="1"/>
    <s v="SC-5-2018"/>
  </r>
  <r>
    <d v="2018-02-09T00:00:00"/>
    <x v="4"/>
    <x v="1"/>
    <x v="1"/>
    <s v="SC-7-2018"/>
  </r>
  <r>
    <d v="2018-02-09T00:00:00"/>
    <x v="4"/>
    <x v="1"/>
    <x v="1"/>
    <s v="SC-58185-2016"/>
  </r>
  <r>
    <d v="2018-02-09T00:00:00"/>
    <x v="4"/>
    <x v="1"/>
    <x v="1"/>
    <s v="SC-161-2017"/>
  </r>
  <r>
    <d v="2018-02-09T00:00:00"/>
    <x v="4"/>
    <x v="1"/>
    <x v="1"/>
    <s v="SC-4-2018"/>
  </r>
  <r>
    <d v="2018-02-09T00:00:00"/>
    <x v="4"/>
    <x v="1"/>
    <x v="1"/>
    <s v="SC-57505-2016"/>
  </r>
  <r>
    <d v="2018-02-12T00:00:00"/>
    <x v="7"/>
    <x v="1"/>
    <x v="1"/>
    <s v="SC-6-2018"/>
  </r>
  <r>
    <d v="2018-02-12T00:00:00"/>
    <x v="7"/>
    <x v="1"/>
    <x v="1"/>
    <s v="SC-669-2017"/>
  </r>
  <r>
    <d v="2018-02-12T00:00:00"/>
    <x v="7"/>
    <x v="1"/>
    <x v="1"/>
    <s v="SC-702-2017"/>
  </r>
  <r>
    <d v="2018-02-12T00:00:00"/>
    <x v="7"/>
    <x v="1"/>
    <x v="1"/>
    <s v="SC-11-2018"/>
  </r>
  <r>
    <d v="2018-02-12T00:00:00"/>
    <x v="7"/>
    <x v="1"/>
    <x v="1"/>
    <s v="SC-162-2017"/>
  </r>
  <r>
    <d v="2018-02-12T00:00:00"/>
    <x v="7"/>
    <x v="1"/>
    <x v="1"/>
    <s v="SC-57807-2016"/>
  </r>
  <r>
    <d v="2018-02-13T00:00:00"/>
    <x v="8"/>
    <x v="1"/>
    <x v="1"/>
    <s v="SC-8-2018"/>
  </r>
  <r>
    <d v="2018-02-13T00:00:00"/>
    <x v="8"/>
    <x v="1"/>
    <x v="1"/>
    <s v="SC-58170-2016"/>
  </r>
  <r>
    <d v="2018-02-13T00:00:00"/>
    <x v="8"/>
    <x v="1"/>
    <x v="1"/>
    <s v="SC-208-2017"/>
  </r>
  <r>
    <d v="2018-02-13T00:00:00"/>
    <x v="8"/>
    <x v="1"/>
    <x v="1"/>
    <s v="SC-599-2017"/>
  </r>
  <r>
    <d v="2018-02-13T00:00:00"/>
    <x v="8"/>
    <x v="1"/>
    <x v="1"/>
    <s v="SC-4-2018"/>
  </r>
  <r>
    <d v="2018-02-13T00:00:00"/>
    <x v="8"/>
    <x v="1"/>
    <x v="1"/>
    <s v="SC-57807-2016"/>
  </r>
  <r>
    <d v="2018-02-15T00:00:00"/>
    <x v="26"/>
    <x v="1"/>
    <x v="1"/>
    <s v="SC-57198-2016"/>
  </r>
  <r>
    <d v="2018-02-15T00:00:00"/>
    <x v="26"/>
    <x v="1"/>
    <x v="1"/>
    <s v="SC-4-2018"/>
  </r>
  <r>
    <d v="2018-02-15T00:00:00"/>
    <x v="26"/>
    <x v="1"/>
    <x v="1"/>
    <s v="SC-11-2018"/>
  </r>
  <r>
    <d v="2018-02-15T00:00:00"/>
    <x v="26"/>
    <x v="1"/>
    <x v="1"/>
    <s v="SC-57482-2016"/>
  </r>
  <r>
    <d v="2018-02-15T00:00:00"/>
    <x v="26"/>
    <x v="1"/>
    <x v="1"/>
    <s v="SC-56388-2016"/>
  </r>
  <r>
    <d v="2018-02-16T00:00:00"/>
    <x v="9"/>
    <x v="1"/>
    <x v="1"/>
    <s v="SC-640-2017"/>
  </r>
  <r>
    <d v="2018-02-16T00:00:00"/>
    <x v="9"/>
    <x v="1"/>
    <x v="1"/>
    <s v="SC-243-2017"/>
  </r>
  <r>
    <d v="2018-02-16T00:00:00"/>
    <x v="9"/>
    <x v="1"/>
    <x v="1"/>
    <s v="SC-592-2017"/>
  </r>
  <r>
    <d v="2018-02-16T00:00:00"/>
    <x v="9"/>
    <x v="1"/>
    <x v="1"/>
    <s v="SC-11-2018"/>
  </r>
  <r>
    <d v="2018-02-16T00:00:00"/>
    <x v="9"/>
    <x v="1"/>
    <x v="1"/>
    <s v="SC-57505-2016"/>
  </r>
  <r>
    <d v="2018-02-16T00:00:00"/>
    <x v="9"/>
    <x v="1"/>
    <x v="1"/>
    <s v="SC-57015-2016"/>
  </r>
  <r>
    <d v="2018-02-16T00:00:00"/>
    <x v="9"/>
    <x v="1"/>
    <x v="1"/>
    <s v="SC-113-2018"/>
  </r>
  <r>
    <d v="2018-02-16T00:00:00"/>
    <x v="9"/>
    <x v="1"/>
    <x v="1"/>
    <s v="SC-114-2018"/>
  </r>
  <r>
    <d v="2018-02-19T00:00:00"/>
    <x v="12"/>
    <x v="1"/>
    <x v="1"/>
    <s v="SC-57959-2016"/>
  </r>
  <r>
    <d v="2018-02-19T00:00:00"/>
    <x v="12"/>
    <x v="1"/>
    <x v="1"/>
    <s v="Cr Case-2-2017"/>
  </r>
  <r>
    <d v="2018-02-19T00:00:00"/>
    <x v="12"/>
    <x v="1"/>
    <x v="1"/>
    <s v="SC-11-2018"/>
  </r>
  <r>
    <d v="2018-02-19T00:00:00"/>
    <x v="12"/>
    <x v="1"/>
    <x v="1"/>
    <s v="SC-56482-2016"/>
  </r>
  <r>
    <d v="2018-02-19T00:00:00"/>
    <x v="12"/>
    <x v="1"/>
    <x v="1"/>
    <s v="SC-37-2018"/>
  </r>
  <r>
    <d v="2018-02-19T00:00:00"/>
    <x v="12"/>
    <x v="1"/>
    <x v="1"/>
    <s v="SC-615-2017"/>
  </r>
  <r>
    <d v="2018-02-19T00:00:00"/>
    <x v="12"/>
    <x v="1"/>
    <x v="1"/>
    <s v="SC-722-2017"/>
  </r>
  <r>
    <d v="2018-02-19T00:00:00"/>
    <x v="12"/>
    <x v="1"/>
    <x v="1"/>
    <s v="SC-11-2018"/>
  </r>
  <r>
    <d v="2018-02-19T00:00:00"/>
    <x v="12"/>
    <x v="1"/>
    <x v="1"/>
    <s v="SC-57748-2016"/>
  </r>
  <r>
    <d v="2018-02-19T00:00:00"/>
    <x v="12"/>
    <x v="1"/>
    <x v="1"/>
    <s v="SC-57505-2016"/>
  </r>
  <r>
    <d v="2018-02-19T00:00:00"/>
    <x v="12"/>
    <x v="1"/>
    <x v="1"/>
    <s v="SC-57795-2016"/>
  </r>
  <r>
    <d v="2018-02-21T00:00:00"/>
    <x v="14"/>
    <x v="1"/>
    <x v="1"/>
    <s v="SC-58061-2016"/>
  </r>
  <r>
    <d v="2018-02-21T00:00:00"/>
    <x v="14"/>
    <x v="1"/>
    <x v="1"/>
    <s v="SC-703-2017"/>
  </r>
  <r>
    <d v="2018-02-21T00:00:00"/>
    <x v="14"/>
    <x v="1"/>
    <x v="1"/>
    <s v="SC-11-2018"/>
  </r>
  <r>
    <d v="2018-02-21T00:00:00"/>
    <x v="14"/>
    <x v="1"/>
    <x v="1"/>
    <s v="SC-58185-2016"/>
  </r>
  <r>
    <d v="2018-02-21T00:00:00"/>
    <x v="14"/>
    <x v="1"/>
    <x v="1"/>
    <s v="SC-57738-2016"/>
  </r>
  <r>
    <d v="2018-02-21T00:00:00"/>
    <x v="14"/>
    <x v="1"/>
    <x v="1"/>
    <s v="SC-56107-2016"/>
  </r>
  <r>
    <d v="2018-02-22T00:00:00"/>
    <x v="27"/>
    <x v="1"/>
    <x v="1"/>
    <s v="SC-114-2018"/>
  </r>
  <r>
    <d v="2018-02-22T00:00:00"/>
    <x v="27"/>
    <x v="1"/>
    <x v="1"/>
    <s v="SC-58186-2016"/>
  </r>
  <r>
    <d v="2018-02-22T00:00:00"/>
    <x v="27"/>
    <x v="1"/>
    <x v="1"/>
    <s v="SC-87-2017"/>
  </r>
  <r>
    <d v="2018-02-22T00:00:00"/>
    <x v="27"/>
    <x v="1"/>
    <x v="1"/>
    <s v="SC-684-2017"/>
  </r>
  <r>
    <d v="2018-02-22T00:00:00"/>
    <x v="27"/>
    <x v="1"/>
    <x v="1"/>
    <s v="SC-162-2017"/>
  </r>
  <r>
    <d v="2018-02-22T00:00:00"/>
    <x v="27"/>
    <x v="1"/>
    <x v="1"/>
    <s v="SC-57212-2016"/>
  </r>
  <r>
    <d v="2018-02-23T00:00:00"/>
    <x v="15"/>
    <x v="1"/>
    <x v="1"/>
    <s v="SC-6-2018"/>
  </r>
  <r>
    <d v="2018-02-23T00:00:00"/>
    <x v="15"/>
    <x v="1"/>
    <x v="1"/>
    <s v="SC-8-2018"/>
  </r>
  <r>
    <d v="2018-02-23T00:00:00"/>
    <x v="15"/>
    <x v="1"/>
    <x v="1"/>
    <s v="SC-58025-2016"/>
  </r>
  <r>
    <d v="2018-02-23T00:00:00"/>
    <x v="15"/>
    <x v="1"/>
    <x v="1"/>
    <s v="SC-58205-2016"/>
  </r>
  <r>
    <d v="2018-02-23T00:00:00"/>
    <x v="15"/>
    <x v="1"/>
    <x v="1"/>
    <s v="SC-32-2017"/>
  </r>
  <r>
    <d v="2018-02-23T00:00:00"/>
    <x v="15"/>
    <x v="1"/>
    <x v="1"/>
    <s v="SC-56371-2016"/>
  </r>
  <r>
    <d v="2018-02-26T00:00:00"/>
    <x v="30"/>
    <x v="1"/>
    <x v="1"/>
    <s v="SC-113-2018"/>
  </r>
  <r>
    <d v="2018-02-26T00:00:00"/>
    <x v="30"/>
    <x v="1"/>
    <x v="1"/>
    <s v="SC-105-2017"/>
  </r>
  <r>
    <d v="2018-02-26T00:00:00"/>
    <x v="30"/>
    <x v="1"/>
    <x v="1"/>
    <s v="SC-599-2017"/>
  </r>
  <r>
    <d v="2018-02-26T00:00:00"/>
    <x v="30"/>
    <x v="1"/>
    <x v="1"/>
    <s v="SC-669-2017"/>
  </r>
  <r>
    <d v="2018-02-26T00:00:00"/>
    <x v="30"/>
    <x v="1"/>
    <x v="1"/>
    <s v="SC-670-2017"/>
  </r>
  <r>
    <d v="2018-02-26T00:00:00"/>
    <x v="30"/>
    <x v="1"/>
    <x v="1"/>
    <s v="SC-57672-2016"/>
  </r>
  <r>
    <d v="2018-02-27T00:00:00"/>
    <x v="18"/>
    <x v="1"/>
    <x v="1"/>
    <s v="SC-18-2018"/>
  </r>
  <r>
    <d v="2018-02-27T00:00:00"/>
    <x v="18"/>
    <x v="1"/>
    <x v="1"/>
    <s v="SC-196-2017"/>
  </r>
  <r>
    <d v="2018-02-27T00:00:00"/>
    <x v="18"/>
    <x v="1"/>
    <x v="1"/>
    <s v="SC-19-2018"/>
  </r>
  <r>
    <d v="2018-02-27T00:00:00"/>
    <x v="18"/>
    <x v="1"/>
    <x v="1"/>
    <s v="SC-57738-2016"/>
  </r>
  <r>
    <d v="2018-02-27T00:00:00"/>
    <x v="18"/>
    <x v="1"/>
    <x v="1"/>
    <s v="SC-57505-2016"/>
  </r>
  <r>
    <d v="2018-02-27T00:00:00"/>
    <x v="18"/>
    <x v="1"/>
    <x v="1"/>
    <s v="SC-56486-2016"/>
  </r>
  <r>
    <d v="2018-02-28T00:00:00"/>
    <x v="19"/>
    <x v="1"/>
    <x v="1"/>
    <s v="SC-57256-2016"/>
  </r>
  <r>
    <d v="2018-02-28T00:00:00"/>
    <x v="19"/>
    <x v="1"/>
    <x v="1"/>
    <s v="SC-640-2017"/>
  </r>
  <r>
    <d v="2018-02-28T00:00:00"/>
    <x v="19"/>
    <x v="1"/>
    <x v="1"/>
    <s v="SC-58230-2016"/>
  </r>
  <r>
    <d v="2018-02-28T00:00:00"/>
    <x v="19"/>
    <x v="1"/>
    <x v="1"/>
    <s v="SC-601-2017"/>
  </r>
  <r>
    <d v="2018-02-28T00:00:00"/>
    <x v="19"/>
    <x v="1"/>
    <x v="1"/>
    <s v="SC-670-2017"/>
  </r>
  <r>
    <d v="2018-02-28T00:00:00"/>
    <x v="19"/>
    <x v="1"/>
    <x v="1"/>
    <s v="SC-13-2018"/>
  </r>
  <r>
    <d v="2018-02-28T00:00:00"/>
    <x v="19"/>
    <x v="1"/>
    <x v="1"/>
    <s v="SC-57738-2016"/>
  </r>
  <r>
    <d v="2018-02-28T00:00:00"/>
    <x v="19"/>
    <x v="1"/>
    <x v="1"/>
    <s v="SC-57505-2016"/>
  </r>
  <r>
    <d v="2018-02-28T00:00:00"/>
    <x v="19"/>
    <x v="1"/>
    <x v="1"/>
    <s v="SC-57732-2016"/>
  </r>
  <r>
    <d v="2018-03-01T00:00:00"/>
    <x v="22"/>
    <x v="2"/>
    <x v="1"/>
    <s v="Cr Case-2-2017"/>
  </r>
  <r>
    <d v="2018-03-01T00:00:00"/>
    <x v="22"/>
    <x v="2"/>
    <x v="1"/>
    <s v="SC-117-2018"/>
  </r>
  <r>
    <d v="2018-03-01T00:00:00"/>
    <x v="22"/>
    <x v="2"/>
    <x v="1"/>
    <s v="SC-58203-2016"/>
  </r>
  <r>
    <d v="2018-03-01T00:00:00"/>
    <x v="22"/>
    <x v="2"/>
    <x v="1"/>
    <s v="SC-208-2017"/>
  </r>
  <r>
    <d v="2018-03-01T00:00:00"/>
    <x v="22"/>
    <x v="2"/>
    <x v="1"/>
    <s v="SC-162-2017"/>
  </r>
  <r>
    <d v="2018-03-01T00:00:00"/>
    <x v="22"/>
    <x v="2"/>
    <x v="1"/>
    <s v="SC-57748-2016"/>
  </r>
  <r>
    <d v="2018-03-05T00:00:00"/>
    <x v="29"/>
    <x v="2"/>
    <x v="1"/>
    <s v="SC-58170-2016"/>
  </r>
  <r>
    <d v="2018-03-05T00:00:00"/>
    <x v="29"/>
    <x v="2"/>
    <x v="1"/>
    <s v="SC-7-2018"/>
  </r>
  <r>
    <d v="2018-03-05T00:00:00"/>
    <x v="29"/>
    <x v="2"/>
    <x v="1"/>
    <s v="SC-57482-2016"/>
  </r>
  <r>
    <d v="2018-03-05T00:00:00"/>
    <x v="29"/>
    <x v="2"/>
    <x v="1"/>
    <s v="SC-57807-2016"/>
  </r>
  <r>
    <d v="2018-03-06T00:00:00"/>
    <x v="3"/>
    <x v="2"/>
    <x v="1"/>
    <s v="SC-669-2017"/>
  </r>
  <r>
    <d v="2018-03-06T00:00:00"/>
    <x v="3"/>
    <x v="2"/>
    <x v="1"/>
    <s v="SC-3-2018"/>
  </r>
  <r>
    <d v="2018-03-06T00:00:00"/>
    <x v="3"/>
    <x v="2"/>
    <x v="1"/>
    <s v="SC-7-2018"/>
  </r>
  <r>
    <d v="2018-03-06T00:00:00"/>
    <x v="3"/>
    <x v="2"/>
    <x v="1"/>
    <s v="SC-57807-2016"/>
  </r>
  <r>
    <d v="2018-03-07T00:00:00"/>
    <x v="23"/>
    <x v="2"/>
    <x v="1"/>
    <s v="SC-114-2018"/>
  </r>
  <r>
    <d v="2018-03-07T00:00:00"/>
    <x v="23"/>
    <x v="2"/>
    <x v="1"/>
    <s v="SC-702-2017"/>
  </r>
  <r>
    <d v="2018-03-07T00:00:00"/>
    <x v="23"/>
    <x v="2"/>
    <x v="1"/>
    <s v="SC-703-2017"/>
  </r>
  <r>
    <d v="2018-03-07T00:00:00"/>
    <x v="23"/>
    <x v="2"/>
    <x v="1"/>
    <s v="SC-7-2018"/>
  </r>
  <r>
    <d v="2018-03-07T00:00:00"/>
    <x v="23"/>
    <x v="2"/>
    <x v="1"/>
    <s v="SC-56388-2016"/>
  </r>
  <r>
    <m/>
    <x v="31"/>
    <x v="12"/>
    <x v="2"/>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2.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5.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5.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12.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12.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20.xml.rels><?xml version="1.0" encoding="UTF-8" standalone="yes"?>
<Relationships xmlns="http://schemas.openxmlformats.org/package/2006/relationships"><Relationship Id="rId1" Type="http://schemas.openxmlformats.org/officeDocument/2006/relationships/pivotCacheDefinition" Target="../pivotCache/pivotCacheDefinition14.xml"/></Relationships>
</file>

<file path=xl/pivotTables/_rels/pivotTable21.xml.rels><?xml version="1.0" encoding="UTF-8" standalone="yes"?>
<Relationships xmlns="http://schemas.openxmlformats.org/package/2006/relationships"><Relationship Id="rId1" Type="http://schemas.openxmlformats.org/officeDocument/2006/relationships/pivotCacheDefinition" Target="../pivotCache/pivotCacheDefinition16.xml"/></Relationships>
</file>

<file path=xl/pivotTables/_rels/pivotTable22.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23.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2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5.xml.rels><?xml version="1.0" encoding="UTF-8" standalone="yes"?>
<Relationships xmlns="http://schemas.openxmlformats.org/package/2006/relationships"><Relationship Id="rId1" Type="http://schemas.openxmlformats.org/officeDocument/2006/relationships/pivotCacheDefinition" Target="../pivotCache/pivotCacheDefinition13.xml"/></Relationships>
</file>

<file path=xl/pivotTables/_rels/pivotTable2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name="PivotTable12" cacheId="54"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M2:N12" firstHeaderRow="1" firstDataRow="1" firstDataCol="1"/>
  <pivotFields count="7">
    <pivotField subtotalTop="0" showAll="0"/>
    <pivotField axis="axisRow" subtotalTop="0" showAll="0">
      <items count="10">
        <item x="7"/>
        <item x="3"/>
        <item x="4"/>
        <item x="8"/>
        <item x="6"/>
        <item x="0"/>
        <item x="5"/>
        <item x="1"/>
        <item x="2"/>
        <item t="default"/>
      </items>
    </pivotField>
    <pivotField subtotalTop="0" showAll="0"/>
    <pivotField subtotalTop="0" showAll="0"/>
    <pivotField subtotalTop="0" showAll="0"/>
    <pivotField subtotalTop="0" showAll="0"/>
    <pivotField dataField="1" subtotalTop="0" showAll="0"/>
  </pivotFields>
  <rowFields count="1">
    <field x="1"/>
  </rowFields>
  <rowItems count="10">
    <i>
      <x/>
    </i>
    <i>
      <x v="1"/>
    </i>
    <i>
      <x v="2"/>
    </i>
    <i>
      <x v="3"/>
    </i>
    <i>
      <x v="4"/>
    </i>
    <i>
      <x v="5"/>
    </i>
    <i>
      <x v="6"/>
    </i>
    <i>
      <x v="7"/>
    </i>
    <i>
      <x v="8"/>
    </i>
    <i t="grand">
      <x/>
    </i>
  </rowItems>
  <colItems count="1">
    <i/>
  </colItems>
  <dataFields count="1">
    <dataField name="Average of Days Between Hearings" fld="6" subtotal="average" baseField="1"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name="PivotTable11" cacheId="54"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I1:J88" firstHeaderRow="1" firstDataRow="1" firstDataCol="1"/>
  <pivotFields count="7">
    <pivotField axis="axisRow" subtotalTop="0" showAll="0">
      <items count="87">
        <item x="52"/>
        <item x="48"/>
        <item x="78"/>
        <item x="83"/>
        <item x="84"/>
        <item x="85"/>
        <item x="79"/>
        <item x="50"/>
        <item x="49"/>
        <item x="81"/>
        <item x="80"/>
        <item x="55"/>
        <item x="57"/>
        <item x="35"/>
        <item x="58"/>
        <item x="76"/>
        <item x="45"/>
        <item x="59"/>
        <item x="77"/>
        <item x="73"/>
        <item x="16"/>
        <item x="54"/>
        <item x="11"/>
        <item x="13"/>
        <item x="5"/>
        <item x="31"/>
        <item x="22"/>
        <item x="14"/>
        <item x="39"/>
        <item x="29"/>
        <item x="25"/>
        <item x="19"/>
        <item x="43"/>
        <item x="28"/>
        <item x="34"/>
        <item x="8"/>
        <item x="42"/>
        <item x="53"/>
        <item x="15"/>
        <item x="17"/>
        <item x="37"/>
        <item x="9"/>
        <item x="27"/>
        <item x="36"/>
        <item x="12"/>
        <item x="23"/>
        <item x="4"/>
        <item x="33"/>
        <item x="3"/>
        <item x="6"/>
        <item x="30"/>
        <item x="51"/>
        <item x="10"/>
        <item x="32"/>
        <item x="24"/>
        <item x="18"/>
        <item x="26"/>
        <item x="56"/>
        <item x="38"/>
        <item x="7"/>
        <item x="44"/>
        <item x="0"/>
        <item x="1"/>
        <item x="41"/>
        <item x="21"/>
        <item x="2"/>
        <item x="40"/>
        <item x="20"/>
        <item x="63"/>
        <item x="67"/>
        <item x="61"/>
        <item x="64"/>
        <item x="74"/>
        <item x="60"/>
        <item x="82"/>
        <item x="62"/>
        <item x="65"/>
        <item x="66"/>
        <item x="68"/>
        <item x="69"/>
        <item x="70"/>
        <item x="72"/>
        <item x="71"/>
        <item x="75"/>
        <item x="46"/>
        <item x="47"/>
        <item t="default"/>
      </items>
    </pivotField>
    <pivotField subtotalTop="0" showAll="0"/>
    <pivotField subtotalTop="0" showAll="0"/>
    <pivotField subtotalTop="0" showAll="0"/>
    <pivotField subtotalTop="0" showAll="0"/>
    <pivotField subtotalTop="0" showAll="0"/>
    <pivotField dataField="1" subtotalTop="0" showAll="0"/>
  </pivotFields>
  <rowFields count="1">
    <field x="0"/>
  </rowFields>
  <rowItems count="87">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t="grand">
      <x/>
    </i>
  </rowItems>
  <colItems count="1">
    <i/>
  </colItems>
  <dataFields count="1">
    <dataField name="Count of Days Between Hearings" fld="6"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name="PivotTable13" cacheId="54"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I90:J177" firstHeaderRow="1" firstDataRow="1" firstDataCol="1"/>
  <pivotFields count="7">
    <pivotField axis="axisRow" subtotalTop="0" showAll="0">
      <items count="87">
        <item x="52"/>
        <item x="48"/>
        <item x="78"/>
        <item x="83"/>
        <item x="84"/>
        <item x="85"/>
        <item x="79"/>
        <item x="50"/>
        <item x="49"/>
        <item x="81"/>
        <item x="80"/>
        <item x="55"/>
        <item x="57"/>
        <item x="35"/>
        <item x="58"/>
        <item x="76"/>
        <item x="45"/>
        <item x="59"/>
        <item x="77"/>
        <item x="73"/>
        <item x="16"/>
        <item x="54"/>
        <item x="11"/>
        <item x="13"/>
        <item x="5"/>
        <item x="31"/>
        <item x="22"/>
        <item x="14"/>
        <item x="39"/>
        <item x="29"/>
        <item x="25"/>
        <item x="19"/>
        <item x="43"/>
        <item x="28"/>
        <item x="34"/>
        <item x="8"/>
        <item x="42"/>
        <item x="53"/>
        <item x="15"/>
        <item x="17"/>
        <item x="37"/>
        <item x="9"/>
        <item x="27"/>
        <item x="36"/>
        <item x="12"/>
        <item x="23"/>
        <item x="4"/>
        <item x="33"/>
        <item x="3"/>
        <item x="6"/>
        <item x="30"/>
        <item x="51"/>
        <item x="10"/>
        <item x="32"/>
        <item x="24"/>
        <item x="18"/>
        <item x="26"/>
        <item x="56"/>
        <item x="38"/>
        <item x="7"/>
        <item x="44"/>
        <item x="0"/>
        <item x="1"/>
        <item x="41"/>
        <item x="21"/>
        <item x="2"/>
        <item x="40"/>
        <item x="20"/>
        <item x="63"/>
        <item x="67"/>
        <item x="61"/>
        <item x="64"/>
        <item x="74"/>
        <item x="60"/>
        <item x="82"/>
        <item x="62"/>
        <item x="65"/>
        <item x="66"/>
        <item x="68"/>
        <item x="69"/>
        <item x="70"/>
        <item x="72"/>
        <item x="71"/>
        <item x="75"/>
        <item x="46"/>
        <item x="47"/>
        <item t="default"/>
      </items>
    </pivotField>
    <pivotField subtotalTop="0" showAll="0"/>
    <pivotField dataField="1" subtotalTop="0" showAll="0"/>
    <pivotField subtotalTop="0" showAll="0"/>
    <pivotField subtotalTop="0" showAll="0"/>
    <pivotField subtotalTop="0" showAll="0"/>
    <pivotField subtotalTop="0" showAll="0"/>
  </pivotFields>
  <rowFields count="1">
    <field x="0"/>
  </rowFields>
  <rowItems count="87">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t="grand">
      <x/>
    </i>
  </rowItems>
  <colItems count="1">
    <i/>
  </colItems>
  <dataFields count="1">
    <dataField name="Average of Time taken during proceeding" fld="2" subtotal="average"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name="PivotTable21" cacheId="58"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B11" firstHeaderRow="1" firstDataRow="1" firstDataCol="1" rowPageCount="1" colPageCount="1"/>
  <pivotFields count="27">
    <pivotField subtotalTop="0" showAll="0"/>
    <pivotField subtotalTop="0" showAll="0"/>
    <pivotField subtotalTop="0" showAll="0"/>
    <pivotField subtotalTop="0" showAll="0"/>
    <pivotField subtotalTop="0" showAll="0"/>
    <pivotField numFmtId="14" subtotalTop="0" showAll="0">
      <items count="15">
        <item x="0"/>
        <item x="1"/>
        <item x="2"/>
        <item x="3"/>
        <item x="4"/>
        <item x="5"/>
        <item x="6"/>
        <item x="7"/>
        <item x="8"/>
        <item x="9"/>
        <item x="10"/>
        <item x="11"/>
        <item x="12"/>
        <item x="13"/>
        <item t="default"/>
      </items>
    </pivotField>
    <pivotField subtotalTop="0" showAll="0"/>
    <pivotField subtotalTop="0" showAll="0"/>
    <pivotField subtotalTop="0" showAll="0">
      <items count="87">
        <item x="52"/>
        <item x="48"/>
        <item x="78"/>
        <item x="83"/>
        <item x="84"/>
        <item x="85"/>
        <item x="79"/>
        <item x="50"/>
        <item x="49"/>
        <item x="81"/>
        <item x="80"/>
        <item x="55"/>
        <item x="57"/>
        <item x="35"/>
        <item x="58"/>
        <item x="76"/>
        <item x="45"/>
        <item x="59"/>
        <item x="77"/>
        <item x="73"/>
        <item x="16"/>
        <item x="54"/>
        <item x="11"/>
        <item x="13"/>
        <item x="5"/>
        <item x="31"/>
        <item x="22"/>
        <item x="14"/>
        <item x="39"/>
        <item x="29"/>
        <item x="25"/>
        <item x="19"/>
        <item x="43"/>
        <item x="28"/>
        <item x="34"/>
        <item x="8"/>
        <item x="42"/>
        <item x="53"/>
        <item x="15"/>
        <item x="17"/>
        <item x="37"/>
        <item x="9"/>
        <item x="27"/>
        <item x="36"/>
        <item x="12"/>
        <item x="23"/>
        <item x="4"/>
        <item x="33"/>
        <item x="3"/>
        <item x="6"/>
        <item x="30"/>
        <item x="51"/>
        <item x="10"/>
        <item x="32"/>
        <item x="24"/>
        <item x="18"/>
        <item x="26"/>
        <item x="56"/>
        <item x="38"/>
        <item x="7"/>
        <item x="44"/>
        <item x="0"/>
        <item x="1"/>
        <item x="41"/>
        <item x="21"/>
        <item x="2"/>
        <item x="40"/>
        <item x="20"/>
        <item x="63"/>
        <item x="67"/>
        <item x="61"/>
        <item x="64"/>
        <item x="74"/>
        <item x="60"/>
        <item x="82"/>
        <item x="62"/>
        <item x="65"/>
        <item x="66"/>
        <item x="68"/>
        <item x="69"/>
        <item x="70"/>
        <item x="72"/>
        <item x="71"/>
        <item x="75"/>
        <item x="46"/>
        <item x="47"/>
        <item t="default"/>
      </items>
    </pivotField>
    <pivotField subtotalTop="0" showAll="0"/>
    <pivotField subtotalTop="0" showAll="0"/>
    <pivotField subtotalTop="0" showAll="0"/>
    <pivotField subtotalTop="0" showAll="0"/>
    <pivotField subtotalTop="0" showAll="0"/>
    <pivotField subtotalTop="0" showAll="0"/>
    <pivotField axis="axisRow" subtotalTop="0" showAll="0">
      <items count="10">
        <item x="7"/>
        <item x="3"/>
        <item x="4"/>
        <item x="8"/>
        <item x="6"/>
        <item x="0"/>
        <item x="5"/>
        <item x="1"/>
        <item x="2"/>
        <item t="default"/>
      </items>
    </pivotField>
    <pivotField dataField="1" subtotalTop="0" showAll="0"/>
    <pivotField subtotalTop="0" showAll="0"/>
    <pivotField subtotalTop="0" showAll="0"/>
    <pivotField subtotalTop="0" showAll="0"/>
    <pivotField subtotalTop="0" showAll="0"/>
    <pivotField subtotalTop="0" showAll="0"/>
    <pivotField subtotalTop="0" showAll="0"/>
    <pivotField axis="axisPage" subtotalTop="0" multipleItemSelectionAllowed="1" showAll="0">
      <items count="3">
        <item h="1" x="1"/>
        <item x="0"/>
        <item t="default"/>
      </items>
    </pivotField>
    <pivotField subtotalTop="0" showAll="0"/>
    <pivotField showAll="0">
      <items count="7">
        <item x="0"/>
        <item x="1"/>
        <item x="2"/>
        <item x="3"/>
        <item x="4"/>
        <item x="5"/>
        <item t="default"/>
      </items>
    </pivotField>
    <pivotField showAll="0">
      <items count="5">
        <item x="0"/>
        <item x="1"/>
        <item x="2"/>
        <item x="3"/>
        <item t="default"/>
      </items>
    </pivotField>
  </pivotFields>
  <rowFields count="1">
    <field x="15"/>
  </rowFields>
  <rowItems count="8">
    <i>
      <x/>
    </i>
    <i>
      <x v="1"/>
    </i>
    <i>
      <x v="2"/>
    </i>
    <i>
      <x v="5"/>
    </i>
    <i>
      <x v="6"/>
    </i>
    <i>
      <x v="7"/>
    </i>
    <i>
      <x v="8"/>
    </i>
    <i t="grand">
      <x/>
    </i>
  </rowItems>
  <colItems count="1">
    <i/>
  </colItems>
  <pageFields count="1">
    <pageField fld="23" hier="-1"/>
  </pageFields>
  <dataFields count="1">
    <dataField name="Average of Time taken during proceeding" fld="16" subtotal="average" baseField="8"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name="PivotTable8" cacheId="58"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B27" firstHeaderRow="1" firstDataRow="1" firstDataCol="1" rowPageCount="1" colPageCount="1"/>
  <pivotFields count="27">
    <pivotField subtotalTop="0" showAll="0"/>
    <pivotField subtotalTop="0" showAll="0"/>
    <pivotField subtotalTop="0" showAll="0"/>
    <pivotField subtotalTop="0" showAll="0"/>
    <pivotField subtotalTop="0" showAll="0"/>
    <pivotField dataField="1" numFmtId="14" subtotalTop="0" showAll="0">
      <items count="15">
        <item x="0"/>
        <item x="1"/>
        <item x="2"/>
        <item x="3"/>
        <item x="4"/>
        <item x="5"/>
        <item x="6"/>
        <item x="7"/>
        <item x="8"/>
        <item x="9"/>
        <item x="10"/>
        <item x="11"/>
        <item x="12"/>
        <item x="13"/>
        <item t="default"/>
      </items>
    </pivotField>
    <pivotField subtotalTop="0" showAll="0"/>
    <pivotField subtotalTop="0" showAll="0"/>
    <pivotField axis="axisRow" subtotalTop="0" showAll="0">
      <items count="87">
        <item x="52"/>
        <item x="48"/>
        <item x="78"/>
        <item x="83"/>
        <item x="84"/>
        <item x="85"/>
        <item x="79"/>
        <item x="50"/>
        <item x="49"/>
        <item x="81"/>
        <item x="80"/>
        <item x="55"/>
        <item x="57"/>
        <item x="35"/>
        <item x="58"/>
        <item x="76"/>
        <item x="45"/>
        <item x="59"/>
        <item x="77"/>
        <item x="73"/>
        <item x="16"/>
        <item x="54"/>
        <item x="11"/>
        <item x="13"/>
        <item x="5"/>
        <item x="31"/>
        <item x="22"/>
        <item x="14"/>
        <item x="39"/>
        <item x="29"/>
        <item x="25"/>
        <item x="19"/>
        <item x="43"/>
        <item x="28"/>
        <item x="34"/>
        <item x="8"/>
        <item x="42"/>
        <item x="53"/>
        <item x="15"/>
        <item x="17"/>
        <item x="37"/>
        <item x="9"/>
        <item x="27"/>
        <item x="36"/>
        <item x="12"/>
        <item x="23"/>
        <item x="4"/>
        <item x="33"/>
        <item x="3"/>
        <item x="6"/>
        <item x="30"/>
        <item x="51"/>
        <item x="10"/>
        <item x="32"/>
        <item x="24"/>
        <item x="18"/>
        <item x="26"/>
        <item x="56"/>
        <item x="38"/>
        <item x="7"/>
        <item x="44"/>
        <item x="0"/>
        <item x="1"/>
        <item x="41"/>
        <item x="21"/>
        <item x="2"/>
        <item x="40"/>
        <item x="20"/>
        <item x="63"/>
        <item x="67"/>
        <item x="61"/>
        <item x="64"/>
        <item x="74"/>
        <item x="60"/>
        <item x="82"/>
        <item x="62"/>
        <item x="65"/>
        <item x="66"/>
        <item x="68"/>
        <item x="69"/>
        <item x="70"/>
        <item x="72"/>
        <item x="71"/>
        <item x="75"/>
        <item x="46"/>
        <item x="47"/>
        <item t="default"/>
      </items>
    </pivotField>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axis="axisPage" subtotalTop="0" showAll="0">
      <items count="3">
        <item x="1"/>
        <item x="0"/>
        <item t="default"/>
      </items>
    </pivotField>
    <pivotField subtotalTop="0" showAll="0"/>
    <pivotField showAll="0">
      <items count="7">
        <item x="0"/>
        <item x="1"/>
        <item x="2"/>
        <item x="3"/>
        <item x="4"/>
        <item x="5"/>
        <item t="default"/>
      </items>
    </pivotField>
    <pivotField showAll="0">
      <items count="5">
        <item x="0"/>
        <item x="1"/>
        <item x="2"/>
        <item x="3"/>
        <item t="default"/>
      </items>
    </pivotField>
  </pivotFields>
  <rowFields count="1">
    <field x="8"/>
  </rowFields>
  <rowItems count="24">
    <i>
      <x v="13"/>
    </i>
    <i>
      <x v="20"/>
    </i>
    <i>
      <x v="23"/>
    </i>
    <i>
      <x v="25"/>
    </i>
    <i>
      <x v="28"/>
    </i>
    <i>
      <x v="30"/>
    </i>
    <i>
      <x v="31"/>
    </i>
    <i>
      <x v="32"/>
    </i>
    <i>
      <x v="34"/>
    </i>
    <i>
      <x v="37"/>
    </i>
    <i>
      <x v="39"/>
    </i>
    <i>
      <x v="40"/>
    </i>
    <i>
      <x v="41"/>
    </i>
    <i>
      <x v="44"/>
    </i>
    <i>
      <x v="45"/>
    </i>
    <i>
      <x v="47"/>
    </i>
    <i>
      <x v="50"/>
    </i>
    <i>
      <x v="51"/>
    </i>
    <i>
      <x v="55"/>
    </i>
    <i>
      <x v="56"/>
    </i>
    <i>
      <x v="57"/>
    </i>
    <i>
      <x v="67"/>
    </i>
    <i>
      <x v="84"/>
    </i>
    <i t="grand">
      <x/>
    </i>
  </rowItems>
  <colItems count="1">
    <i/>
  </colItems>
  <pageFields count="1">
    <pageField fld="23" item="0" hier="-1"/>
  </pageFields>
  <dataFields count="1">
    <dataField name="Count of Date of hearing" fld="5"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name="PivotTable10" cacheId="58"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L4:M14" firstHeaderRow="1" firstDataRow="1" firstDataCol="1" rowPageCount="1" colPageCount="1"/>
  <pivotFields count="27">
    <pivotField subtotalTop="0" showAll="0"/>
    <pivotField subtotalTop="0" showAll="0"/>
    <pivotField subtotalTop="0" showAll="0"/>
    <pivotField subtotalTop="0" showAll="0"/>
    <pivotField subtotalTop="0" showAll="0"/>
    <pivotField dataField="1" numFmtId="14" subtotalTop="0" showAll="0">
      <items count="15">
        <item x="0"/>
        <item x="1"/>
        <item x="2"/>
        <item x="3"/>
        <item x="4"/>
        <item x="5"/>
        <item x="6"/>
        <item x="7"/>
        <item x="8"/>
        <item x="9"/>
        <item x="10"/>
        <item x="11"/>
        <item x="12"/>
        <item x="13"/>
        <item t="default"/>
      </items>
    </pivotField>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axis="axisRow" subtotalTop="0" showAll="0">
      <items count="10">
        <item x="7"/>
        <item x="3"/>
        <item x="4"/>
        <item x="8"/>
        <item x="6"/>
        <item x="0"/>
        <item x="5"/>
        <item x="1"/>
        <item x="2"/>
        <item t="default"/>
      </items>
    </pivotField>
    <pivotField subtotalTop="0" showAll="0"/>
    <pivotField subtotalTop="0" showAll="0"/>
    <pivotField subtotalTop="0" showAll="0"/>
    <pivotField subtotalTop="0" showAll="0"/>
    <pivotField subtotalTop="0" showAll="0"/>
    <pivotField subtotalTop="0" showAll="0"/>
    <pivotField subtotalTop="0" showAll="0"/>
    <pivotField axis="axisPage" subtotalTop="0" multipleItemSelectionAllowed="1" showAll="0">
      <items count="3">
        <item x="1"/>
        <item x="0"/>
        <item t="default"/>
      </items>
    </pivotField>
    <pivotField subtotalTop="0" showAll="0"/>
    <pivotField showAll="0">
      <items count="7">
        <item x="0"/>
        <item x="1"/>
        <item x="2"/>
        <item x="3"/>
        <item x="4"/>
        <item x="5"/>
        <item t="default"/>
      </items>
    </pivotField>
    <pivotField showAll="0">
      <items count="5">
        <item x="0"/>
        <item x="1"/>
        <item x="2"/>
        <item x="3"/>
        <item t="default"/>
      </items>
    </pivotField>
  </pivotFields>
  <rowFields count="1">
    <field x="15"/>
  </rowFields>
  <rowItems count="10">
    <i>
      <x/>
    </i>
    <i>
      <x v="1"/>
    </i>
    <i>
      <x v="2"/>
    </i>
    <i>
      <x v="3"/>
    </i>
    <i>
      <x v="4"/>
    </i>
    <i>
      <x v="5"/>
    </i>
    <i>
      <x v="6"/>
    </i>
    <i>
      <x v="7"/>
    </i>
    <i>
      <x v="8"/>
    </i>
    <i t="grand">
      <x/>
    </i>
  </rowItems>
  <colItems count="1">
    <i/>
  </colItems>
  <pageFields count="1">
    <pageField fld="23" hier="-1"/>
  </pageFields>
  <dataFields count="1">
    <dataField name="Count of Date of hearing" fld="5"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name="PivotTable22" cacheId="58"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B24" firstHeaderRow="1" firstDataRow="1" firstDataCol="1" rowPageCount="1" colPageCount="1"/>
  <pivotFields count="27">
    <pivotField subtotalTop="0" showAll="0"/>
    <pivotField subtotalTop="0" showAll="0"/>
    <pivotField subtotalTop="0" showAll="0"/>
    <pivotField subtotalTop="0" showAll="0"/>
    <pivotField subtotalTop="0" showAll="0"/>
    <pivotField numFmtId="14" subtotalTop="0" showAll="0">
      <items count="15">
        <item x="0"/>
        <item x="1"/>
        <item x="2"/>
        <item x="3"/>
        <item x="4"/>
        <item x="5"/>
        <item x="6"/>
        <item x="7"/>
        <item x="8"/>
        <item x="9"/>
        <item x="10"/>
        <item x="11"/>
        <item x="12"/>
        <item x="13"/>
        <item t="default"/>
      </items>
    </pivotField>
    <pivotField subtotalTop="0" showAll="0"/>
    <pivotField subtotalTop="0" showAll="0"/>
    <pivotField subtotalTop="0" showAll="0"/>
    <pivotField subtotalTop="0" showAll="0"/>
    <pivotField subtotalTop="0" showAll="0"/>
    <pivotField subtotalTop="0" showAll="0"/>
    <pivotField subtotalTop="0" showAll="0"/>
    <pivotField axis="axisRow" subtotalTop="0" showAll="0">
      <items count="66">
        <item x="37"/>
        <item x="45"/>
        <item x="44"/>
        <item x="20"/>
        <item x="9"/>
        <item x="39"/>
        <item x="0"/>
        <item x="55"/>
        <item x="23"/>
        <item x="46"/>
        <item x="62"/>
        <item x="21"/>
        <item x="43"/>
        <item x="12"/>
        <item x="36"/>
        <item x="7"/>
        <item x="42"/>
        <item x="5"/>
        <item x="48"/>
        <item x="54"/>
        <item x="60"/>
        <item x="57"/>
        <item x="16"/>
        <item x="40"/>
        <item x="38"/>
        <item x="17"/>
        <item x="2"/>
        <item x="10"/>
        <item x="53"/>
        <item x="19"/>
        <item x="63"/>
        <item x="34"/>
        <item x="1"/>
        <item x="3"/>
        <item x="33"/>
        <item x="11"/>
        <item x="6"/>
        <item x="56"/>
        <item x="27"/>
        <item x="61"/>
        <item x="8"/>
        <item x="32"/>
        <item x="30"/>
        <item x="15"/>
        <item x="13"/>
        <item x="64"/>
        <item x="22"/>
        <item x="49"/>
        <item x="50"/>
        <item x="51"/>
        <item x="35"/>
        <item x="41"/>
        <item x="52"/>
        <item x="58"/>
        <item x="14"/>
        <item x="29"/>
        <item x="18"/>
        <item x="24"/>
        <item x="25"/>
        <item x="26"/>
        <item x="47"/>
        <item x="31"/>
        <item x="28"/>
        <item x="4"/>
        <item x="59"/>
        <item t="default"/>
      </items>
    </pivotField>
    <pivotField subtotalTop="0" showAll="0"/>
    <pivotField subtotalTop="0" showAll="0"/>
    <pivotField dataField="1" subtotalTop="0" showAll="0"/>
    <pivotField subtotalTop="0" showAll="0"/>
    <pivotField subtotalTop="0" showAll="0"/>
    <pivotField subtotalTop="0" showAll="0"/>
    <pivotField subtotalTop="0" showAll="0"/>
    <pivotField subtotalTop="0" showAll="0"/>
    <pivotField subtotalTop="0" showAll="0"/>
    <pivotField axis="axisPage" subtotalTop="0" multipleItemSelectionAllowed="1" showAll="0">
      <items count="3">
        <item x="1"/>
        <item h="1" x="0"/>
        <item t="default"/>
      </items>
    </pivotField>
    <pivotField subtotalTop="0" showAll="0"/>
    <pivotField showAll="0">
      <items count="7">
        <item x="0"/>
        <item x="1"/>
        <item x="2"/>
        <item x="3"/>
        <item x="4"/>
        <item x="5"/>
        <item t="default"/>
      </items>
    </pivotField>
    <pivotField showAll="0">
      <items count="5">
        <item x="0"/>
        <item x="1"/>
        <item x="2"/>
        <item x="3"/>
        <item t="default"/>
      </items>
    </pivotField>
  </pivotFields>
  <rowFields count="1">
    <field x="13"/>
  </rowFields>
  <rowItems count="21">
    <i>
      <x v="1"/>
    </i>
    <i>
      <x v="4"/>
    </i>
    <i>
      <x v="11"/>
    </i>
    <i>
      <x v="13"/>
    </i>
    <i>
      <x v="14"/>
    </i>
    <i>
      <x v="18"/>
    </i>
    <i>
      <x v="22"/>
    </i>
    <i>
      <x v="23"/>
    </i>
    <i>
      <x v="24"/>
    </i>
    <i>
      <x v="25"/>
    </i>
    <i>
      <x v="26"/>
    </i>
    <i>
      <x v="38"/>
    </i>
    <i>
      <x v="41"/>
    </i>
    <i>
      <x v="43"/>
    </i>
    <i>
      <x v="44"/>
    </i>
    <i>
      <x v="55"/>
    </i>
    <i>
      <x v="58"/>
    </i>
    <i>
      <x v="60"/>
    </i>
    <i>
      <x v="61"/>
    </i>
    <i>
      <x v="62"/>
    </i>
    <i t="grand">
      <x/>
    </i>
  </rowItems>
  <colItems count="1">
    <i/>
  </colItems>
  <pageFields count="1">
    <pageField fld="23" hier="-1"/>
  </pageFields>
  <dataFields count="1">
    <dataField name="Average of Time taken during proceeding" fld="16" subtotal="average" baseField="13" baseItem="24"/>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name="PivotTable5" cacheId="6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M1:N4" firstHeaderRow="1" firstDataRow="1" firstDataCol="1"/>
  <pivotFields count="10">
    <pivotField subtotalTop="0" showAll="0"/>
    <pivotField subtotalTop="0" showAll="0"/>
    <pivotField dataField="1" subtotalTop="0" showAll="0"/>
    <pivotField numFmtId="14" subtotalTop="0" showAll="0"/>
    <pivotField subtotalTop="0" showAll="0"/>
    <pivotField subtotalTop="0" showAll="0"/>
    <pivotField subtotalTop="0" showAll="0"/>
    <pivotField subtotalTop="0" showAll="0"/>
    <pivotField subtotalTop="0" showAll="0"/>
    <pivotField axis="axisRow" subtotalTop="0" showAll="0">
      <items count="3">
        <item x="0"/>
        <item x="1"/>
        <item t="default"/>
      </items>
    </pivotField>
  </pivotFields>
  <rowFields count="1">
    <field x="9"/>
  </rowFields>
  <rowItems count="3">
    <i>
      <x/>
    </i>
    <i>
      <x v="1"/>
    </i>
    <i t="grand">
      <x/>
    </i>
  </rowItems>
  <colItems count="1">
    <i/>
  </colItems>
  <dataFields count="1">
    <dataField name="Average of Time taken during proceeding" fld="2" subtotal="average" baseField="9"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name="PivotTable9" cacheId="6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L7:L8" firstHeaderRow="1" firstDataRow="1" firstDataCol="0"/>
  <pivotFields count="10">
    <pivotField subtotalTop="0" showAll="0"/>
    <pivotField subtotalTop="0" showAll="0"/>
    <pivotField subtotalTop="0" showAll="0"/>
    <pivotField numFmtId="14" subtotalTop="0" showAll="0"/>
    <pivotField subtotalTop="0" showAll="0"/>
    <pivotField dataField="1" subtotalTop="0" showAll="0"/>
    <pivotField subtotalTop="0" showAll="0"/>
    <pivotField subtotalTop="0" showAll="0"/>
    <pivotField subtotalTop="0" showAll="0"/>
    <pivotField subtotalTop="0" showAll="0"/>
  </pivotFields>
  <rowItems count="1">
    <i/>
  </rowItems>
  <colItems count="1">
    <i/>
  </colItems>
  <dataFields count="1">
    <dataField name="Sum of Days Between hearings" fld="5"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name="PivotTable16" cacheId="56"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I1:J4" firstHeaderRow="1" firstDataRow="1" firstDataCol="1"/>
  <pivotFields count="7">
    <pivotField subtotalTop="0" showAll="0"/>
    <pivotField subtotalTop="0" showAll="0"/>
    <pivotField subtotalTop="0" showAll="0"/>
    <pivotField subtotalTop="0" showAll="0"/>
    <pivotField axis="axisRow" subtotalTop="0" showAll="0">
      <items count="3">
        <item x="1"/>
        <item x="0"/>
        <item t="default"/>
      </items>
    </pivotField>
    <pivotField dataField="1" subtotalTop="0" showAll="0"/>
    <pivotField subtotalTop="0" showAll="0"/>
  </pivotFields>
  <rowFields count="1">
    <field x="4"/>
  </rowFields>
  <rowItems count="3">
    <i>
      <x/>
    </i>
    <i>
      <x v="1"/>
    </i>
    <i t="grand">
      <x/>
    </i>
  </rowItems>
  <colItems count="1">
    <i/>
  </colItems>
  <dataFields count="1">
    <dataField name="Average of Time taken during proceeding" fld="5" subtotal="average" baseField="4"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name="PivotTable17" cacheId="56"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I9:J12" firstHeaderRow="1" firstDataRow="1" firstDataCol="1"/>
  <pivotFields count="7">
    <pivotField subtotalTop="0" showAll="0"/>
    <pivotField subtotalTop="0" showAll="0"/>
    <pivotField subtotalTop="0" showAll="0"/>
    <pivotField subtotalTop="0" showAll="0"/>
    <pivotField axis="axisRow" subtotalTop="0" showAll="0">
      <items count="3">
        <item x="1"/>
        <item x="0"/>
        <item t="default"/>
      </items>
    </pivotField>
    <pivotField subtotalTop="0" showAll="0"/>
    <pivotField dataField="1" subtotalTop="0" showAll="0"/>
  </pivotFields>
  <rowFields count="1">
    <field x="4"/>
  </rowFields>
  <rowItems count="3">
    <i>
      <x/>
    </i>
    <i>
      <x v="1"/>
    </i>
    <i t="grand">
      <x/>
    </i>
  </rowItems>
  <colItems count="1">
    <i/>
  </colItems>
  <dataFields count="1">
    <dataField name="Count of Combined case number" fld="6" subtotal="count" baseField="4"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name="PivotTable3" cacheId="57"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2">
  <location ref="M1:M113" firstHeaderRow="1" firstDataRow="1" firstDataCol="1"/>
  <pivotFields count="5">
    <pivotField subtotalTop="0" showAll="0"/>
    <pivotField subtotalTop="0" showAll="0"/>
    <pivotField axis="axisRow" subtotalTop="0" showAll="0">
      <items count="13">
        <item x="7"/>
        <item x="6"/>
        <item x="8"/>
        <item x="9"/>
        <item x="11"/>
        <item x="10"/>
        <item x="3"/>
        <item x="5"/>
        <item x="2"/>
        <item x="0"/>
        <item x="1"/>
        <item x="4"/>
        <item t="default"/>
      </items>
    </pivotField>
    <pivotField subtotalTop="0" showAll="0"/>
    <pivotField axis="axisRow" subtotalTop="0" showAll="0">
      <items count="87">
        <item x="52"/>
        <item x="48"/>
        <item x="78"/>
        <item x="83"/>
        <item x="84"/>
        <item x="85"/>
        <item x="79"/>
        <item x="50"/>
        <item x="49"/>
        <item x="81"/>
        <item x="80"/>
        <item x="55"/>
        <item x="57"/>
        <item x="35"/>
        <item x="58"/>
        <item x="76"/>
        <item x="45"/>
        <item x="59"/>
        <item x="77"/>
        <item x="73"/>
        <item x="16"/>
        <item x="54"/>
        <item x="11"/>
        <item x="13"/>
        <item x="5"/>
        <item x="31"/>
        <item x="22"/>
        <item x="14"/>
        <item x="39"/>
        <item x="29"/>
        <item x="25"/>
        <item x="19"/>
        <item x="43"/>
        <item x="28"/>
        <item x="34"/>
        <item x="8"/>
        <item x="42"/>
        <item x="53"/>
        <item x="15"/>
        <item x="17"/>
        <item x="37"/>
        <item x="9"/>
        <item x="27"/>
        <item x="36"/>
        <item x="12"/>
        <item x="23"/>
        <item x="4"/>
        <item x="33"/>
        <item x="3"/>
        <item x="6"/>
        <item x="30"/>
        <item x="51"/>
        <item x="10"/>
        <item x="32"/>
        <item x="24"/>
        <item x="18"/>
        <item x="26"/>
        <item x="56"/>
        <item x="38"/>
        <item x="7"/>
        <item x="44"/>
        <item x="0"/>
        <item x="1"/>
        <item x="41"/>
        <item x="21"/>
        <item x="2"/>
        <item x="40"/>
        <item x="20"/>
        <item x="63"/>
        <item x="67"/>
        <item x="61"/>
        <item x="64"/>
        <item x="74"/>
        <item x="60"/>
        <item x="82"/>
        <item x="62"/>
        <item x="65"/>
        <item x="66"/>
        <item x="68"/>
        <item x="69"/>
        <item x="70"/>
        <item x="72"/>
        <item x="71"/>
        <item x="75"/>
        <item x="46"/>
        <item x="47"/>
        <item t="default"/>
      </items>
    </pivotField>
  </pivotFields>
  <rowFields count="2">
    <field x="2"/>
    <field x="4"/>
  </rowFields>
  <rowItems count="112">
    <i>
      <x/>
    </i>
    <i r="1">
      <x v="2"/>
    </i>
    <i r="1">
      <x v="6"/>
    </i>
    <i r="1">
      <x v="9"/>
    </i>
    <i r="1">
      <x v="10"/>
    </i>
    <i r="1">
      <x v="16"/>
    </i>
    <i r="1">
      <x v="17"/>
    </i>
    <i r="1">
      <x v="26"/>
    </i>
    <i r="1">
      <x v="42"/>
    </i>
    <i r="1">
      <x v="44"/>
    </i>
    <i r="1">
      <x v="57"/>
    </i>
    <i r="1">
      <x v="74"/>
    </i>
    <i t="default">
      <x/>
    </i>
    <i>
      <x v="1"/>
    </i>
    <i r="1">
      <x v="1"/>
    </i>
    <i r="1">
      <x v="3"/>
    </i>
    <i r="1">
      <x v="4"/>
    </i>
    <i r="1">
      <x v="5"/>
    </i>
    <i r="1">
      <x v="29"/>
    </i>
    <i r="1">
      <x v="30"/>
    </i>
    <i r="1">
      <x v="33"/>
    </i>
    <i r="1">
      <x v="34"/>
    </i>
    <i r="1">
      <x v="36"/>
    </i>
    <i r="1">
      <x v="38"/>
    </i>
    <i r="1">
      <x v="52"/>
    </i>
    <i r="1">
      <x v="84"/>
    </i>
    <i r="1">
      <x v="85"/>
    </i>
    <i t="default">
      <x v="1"/>
    </i>
    <i>
      <x v="2"/>
    </i>
    <i r="1">
      <x/>
    </i>
    <i r="1">
      <x v="7"/>
    </i>
    <i r="1">
      <x v="8"/>
    </i>
    <i r="1">
      <x v="11"/>
    </i>
    <i r="1">
      <x v="25"/>
    </i>
    <i r="1">
      <x v="27"/>
    </i>
    <i t="default">
      <x v="2"/>
    </i>
    <i>
      <x v="3"/>
    </i>
    <i r="1">
      <x v="12"/>
    </i>
    <i r="1">
      <x v="14"/>
    </i>
    <i r="1">
      <x v="21"/>
    </i>
    <i r="1">
      <x v="28"/>
    </i>
    <i r="1">
      <x v="55"/>
    </i>
    <i t="default">
      <x v="3"/>
    </i>
    <i>
      <x v="4"/>
    </i>
    <i r="1">
      <x v="37"/>
    </i>
    <i r="1">
      <x v="40"/>
    </i>
    <i t="default">
      <x v="4"/>
    </i>
    <i>
      <x v="5"/>
    </i>
    <i r="1">
      <x v="43"/>
    </i>
    <i t="default">
      <x v="5"/>
    </i>
    <i>
      <x v="6"/>
    </i>
    <i r="1">
      <x v="46"/>
    </i>
    <i t="default">
      <x v="6"/>
    </i>
    <i>
      <x v="7"/>
    </i>
    <i r="1">
      <x v="20"/>
    </i>
    <i r="1">
      <x v="31"/>
    </i>
    <i r="1">
      <x v="39"/>
    </i>
    <i r="1">
      <x v="53"/>
    </i>
    <i r="1">
      <x v="58"/>
    </i>
    <i r="1">
      <x v="59"/>
    </i>
    <i t="default">
      <x v="7"/>
    </i>
    <i>
      <x v="8"/>
    </i>
    <i r="1">
      <x v="22"/>
    </i>
    <i r="1">
      <x v="32"/>
    </i>
    <i r="1">
      <x v="45"/>
    </i>
    <i r="1">
      <x v="48"/>
    </i>
    <i r="1">
      <x v="56"/>
    </i>
    <i r="1">
      <x v="60"/>
    </i>
    <i t="default">
      <x v="8"/>
    </i>
    <i>
      <x v="9"/>
    </i>
    <i r="1">
      <x v="23"/>
    </i>
    <i r="1">
      <x v="35"/>
    </i>
    <i r="1">
      <x v="41"/>
    </i>
    <i r="1">
      <x v="42"/>
    </i>
    <i r="1">
      <x v="47"/>
    </i>
    <i r="1">
      <x v="49"/>
    </i>
    <i r="1">
      <x v="61"/>
    </i>
    <i r="1">
      <x v="68"/>
    </i>
    <i r="1">
      <x v="69"/>
    </i>
    <i r="1">
      <x v="70"/>
    </i>
    <i r="1">
      <x v="71"/>
    </i>
    <i r="1">
      <x v="73"/>
    </i>
    <i t="default">
      <x v="9"/>
    </i>
    <i>
      <x v="10"/>
    </i>
    <i r="1">
      <x v="50"/>
    </i>
    <i r="1">
      <x v="51"/>
    </i>
    <i r="1">
      <x v="54"/>
    </i>
    <i r="1">
      <x v="62"/>
    </i>
    <i r="1">
      <x v="63"/>
    </i>
    <i r="1">
      <x v="64"/>
    </i>
    <i r="1">
      <x v="65"/>
    </i>
    <i r="1">
      <x v="66"/>
    </i>
    <i r="1">
      <x v="67"/>
    </i>
    <i r="1">
      <x v="75"/>
    </i>
    <i r="1">
      <x v="76"/>
    </i>
    <i r="1">
      <x v="77"/>
    </i>
    <i r="1">
      <x v="78"/>
    </i>
    <i r="1">
      <x v="79"/>
    </i>
    <i r="1">
      <x v="80"/>
    </i>
    <i t="default">
      <x v="10"/>
    </i>
    <i>
      <x v="11"/>
    </i>
    <i r="1">
      <x v="13"/>
    </i>
    <i r="1">
      <x v="15"/>
    </i>
    <i r="1">
      <x v="18"/>
    </i>
    <i r="1">
      <x v="19"/>
    </i>
    <i r="1">
      <x v="24"/>
    </i>
    <i r="1">
      <x v="72"/>
    </i>
    <i r="1">
      <x v="81"/>
    </i>
    <i r="1">
      <x v="82"/>
    </i>
    <i r="1">
      <x v="83"/>
    </i>
    <i t="default">
      <x v="11"/>
    </i>
    <i t="grand">
      <x/>
    </i>
  </rowItems>
  <colItems count="1">
    <i/>
  </colItem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name="PivotTable15" cacheId="55"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G1:H67" firstHeaderRow="1" firstDataRow="1" firstDataCol="1"/>
  <pivotFields count="3">
    <pivotField subtotalTop="0" showAll="0"/>
    <pivotField axis="axisRow" subtotalTop="0" showAll="0" sortType="descending">
      <items count="66">
        <item x="37"/>
        <item x="44"/>
        <item x="43"/>
        <item x="20"/>
        <item x="9"/>
        <item x="38"/>
        <item x="0"/>
        <item x="55"/>
        <item x="23"/>
        <item x="45"/>
        <item x="62"/>
        <item x="21"/>
        <item x="42"/>
        <item x="12"/>
        <item x="36"/>
        <item x="7"/>
        <item x="41"/>
        <item x="5"/>
        <item x="47"/>
        <item x="54"/>
        <item x="60"/>
        <item x="57"/>
        <item x="16"/>
        <item x="39"/>
        <item x="17"/>
        <item x="2"/>
        <item x="10"/>
        <item x="53"/>
        <item x="19"/>
        <item x="63"/>
        <item x="34"/>
        <item x="1"/>
        <item x="3"/>
        <item x="33"/>
        <item x="11"/>
        <item x="6"/>
        <item x="56"/>
        <item x="27"/>
        <item x="61"/>
        <item x="8"/>
        <item x="32"/>
        <item x="30"/>
        <item x="15"/>
        <item x="13"/>
        <item x="64"/>
        <item x="22"/>
        <item x="48"/>
        <item x="49"/>
        <item x="50"/>
        <item x="35"/>
        <item x="40"/>
        <item x="51"/>
        <item x="58"/>
        <item x="14"/>
        <item x="29"/>
        <item x="18"/>
        <item x="24"/>
        <item x="25"/>
        <item x="26"/>
        <item x="46"/>
        <item x="31"/>
        <item x="28"/>
        <item x="4"/>
        <item x="59"/>
        <item x="52"/>
        <item t="default"/>
      </items>
      <autoSortScope>
        <pivotArea dataOnly="0" outline="0" fieldPosition="0">
          <references count="1">
            <reference field="4294967294" count="1" selected="0">
              <x v="0"/>
            </reference>
          </references>
        </pivotArea>
      </autoSortScope>
    </pivotField>
    <pivotField dataField="1" subtotalTop="0" showAll="0"/>
  </pivotFields>
  <rowFields count="1">
    <field x="1"/>
  </rowFields>
  <rowItems count="66">
    <i>
      <x v="16"/>
    </i>
    <i>
      <x v="54"/>
    </i>
    <i>
      <x v="4"/>
    </i>
    <i>
      <x v="18"/>
    </i>
    <i>
      <x v="55"/>
    </i>
    <i>
      <x v="12"/>
    </i>
    <i>
      <x v="15"/>
    </i>
    <i>
      <x v="50"/>
    </i>
    <i>
      <x v="25"/>
    </i>
    <i>
      <x v="5"/>
    </i>
    <i>
      <x v="53"/>
    </i>
    <i>
      <x v="13"/>
    </i>
    <i>
      <x v="63"/>
    </i>
    <i>
      <x v="7"/>
    </i>
    <i>
      <x v="45"/>
    </i>
    <i>
      <x v="58"/>
    </i>
    <i>
      <x v="2"/>
    </i>
    <i>
      <x v="57"/>
    </i>
    <i>
      <x v="42"/>
    </i>
    <i>
      <x v="37"/>
    </i>
    <i>
      <x v="3"/>
    </i>
    <i>
      <x v="17"/>
    </i>
    <i>
      <x v="43"/>
    </i>
    <i>
      <x v="40"/>
    </i>
    <i>
      <x v="24"/>
    </i>
    <i>
      <x v="31"/>
    </i>
    <i>
      <x v="38"/>
    </i>
    <i>
      <x v="33"/>
    </i>
    <i>
      <x v="6"/>
    </i>
    <i>
      <x v="30"/>
    </i>
    <i>
      <x v="62"/>
    </i>
    <i>
      <x v="56"/>
    </i>
    <i>
      <x v="22"/>
    </i>
    <i>
      <x v="11"/>
    </i>
    <i>
      <x v="28"/>
    </i>
    <i>
      <x v="8"/>
    </i>
    <i>
      <x v="1"/>
    </i>
    <i>
      <x v="14"/>
    </i>
    <i>
      <x v="19"/>
    </i>
    <i>
      <x v="23"/>
    </i>
    <i>
      <x v="29"/>
    </i>
    <i>
      <x v="59"/>
    </i>
    <i>
      <x v="44"/>
    </i>
    <i>
      <x v="9"/>
    </i>
    <i>
      <x v="34"/>
    </i>
    <i>
      <x v="49"/>
    </i>
    <i>
      <x v="41"/>
    </i>
    <i>
      <x v="39"/>
    </i>
    <i>
      <x v="32"/>
    </i>
    <i>
      <x v="26"/>
    </i>
    <i>
      <x/>
    </i>
    <i>
      <x v="60"/>
    </i>
    <i>
      <x v="61"/>
    </i>
    <i>
      <x v="36"/>
    </i>
    <i>
      <x v="27"/>
    </i>
    <i>
      <x v="51"/>
    </i>
    <i>
      <x v="35"/>
    </i>
    <i>
      <x v="10"/>
    </i>
    <i>
      <x v="46"/>
    </i>
    <i>
      <x v="21"/>
    </i>
    <i>
      <x v="47"/>
    </i>
    <i>
      <x v="48"/>
    </i>
    <i>
      <x v="52"/>
    </i>
    <i>
      <x v="20"/>
    </i>
    <i>
      <x v="64"/>
    </i>
    <i t="grand">
      <x/>
    </i>
  </rowItems>
  <colItems count="1">
    <i/>
  </colItems>
  <dataFields count="1">
    <dataField name="Average of Time taken during proceeding" fld="2" subtotal="average" baseField="1"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name="PivotTable7" cacheId="53"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H1:I88" firstHeaderRow="1" firstDataRow="1" firstDataCol="1"/>
  <pivotFields count="6">
    <pivotField dataField="1" numFmtId="14" subtotalTop="0" showAll="0"/>
    <pivotField subtotalTop="0" showAll="0"/>
    <pivotField subtotalTop="0" showAll="0"/>
    <pivotField axis="axisRow" subtotalTop="0" showAll="0">
      <items count="87">
        <item x="52"/>
        <item x="48"/>
        <item x="78"/>
        <item x="83"/>
        <item x="84"/>
        <item x="85"/>
        <item x="79"/>
        <item x="50"/>
        <item x="49"/>
        <item x="81"/>
        <item x="80"/>
        <item x="55"/>
        <item x="57"/>
        <item x="35"/>
        <item x="58"/>
        <item x="76"/>
        <item x="45"/>
        <item x="59"/>
        <item x="77"/>
        <item x="73"/>
        <item x="16"/>
        <item x="54"/>
        <item x="11"/>
        <item x="13"/>
        <item x="5"/>
        <item x="31"/>
        <item x="22"/>
        <item x="14"/>
        <item x="39"/>
        <item x="29"/>
        <item x="25"/>
        <item x="19"/>
        <item x="43"/>
        <item x="28"/>
        <item x="34"/>
        <item x="8"/>
        <item x="42"/>
        <item x="53"/>
        <item x="15"/>
        <item x="17"/>
        <item x="37"/>
        <item x="9"/>
        <item x="27"/>
        <item x="36"/>
        <item x="12"/>
        <item x="23"/>
        <item x="4"/>
        <item x="33"/>
        <item x="3"/>
        <item x="6"/>
        <item x="30"/>
        <item x="51"/>
        <item x="10"/>
        <item x="32"/>
        <item x="24"/>
        <item x="18"/>
        <item x="26"/>
        <item x="56"/>
        <item x="38"/>
        <item x="7"/>
        <item x="44"/>
        <item x="0"/>
        <item x="1"/>
        <item x="41"/>
        <item x="21"/>
        <item x="2"/>
        <item x="40"/>
        <item x="20"/>
        <item x="63"/>
        <item x="67"/>
        <item x="61"/>
        <item x="64"/>
        <item x="74"/>
        <item x="60"/>
        <item x="82"/>
        <item x="62"/>
        <item x="65"/>
        <item x="66"/>
        <item x="68"/>
        <item x="69"/>
        <item x="70"/>
        <item x="72"/>
        <item x="71"/>
        <item x="75"/>
        <item x="46"/>
        <item x="47"/>
        <item t="default"/>
      </items>
    </pivotField>
    <pivotField subtotalTop="0" showAll="0"/>
    <pivotField subtotalTop="0" showAll="0"/>
  </pivotFields>
  <rowFields count="1">
    <field x="3"/>
  </rowFields>
  <rowItems count="87">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t="grand">
      <x/>
    </i>
  </rowItems>
  <colItems count="1">
    <i/>
  </colItems>
  <dataFields count="1">
    <dataField name="Count of Date of hearing"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name="PivotTable8" cacheId="53"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L1:M11" firstHeaderRow="1" firstDataRow="1" firstDataCol="1"/>
  <pivotFields count="6">
    <pivotField dataField="1" numFmtId="14" subtotalTop="0" showAll="0"/>
    <pivotField subtotalTop="0" showAll="0"/>
    <pivotField subtotalTop="0" showAll="0"/>
    <pivotField subtotalTop="0" showAll="0"/>
    <pivotField axis="axisRow" subtotalTop="0" showAll="0">
      <items count="10">
        <item x="7"/>
        <item x="3"/>
        <item x="4"/>
        <item x="8"/>
        <item x="6"/>
        <item x="0"/>
        <item x="5"/>
        <item x="1"/>
        <item x="2"/>
        <item t="default"/>
      </items>
    </pivotField>
    <pivotField subtotalTop="0" showAll="0"/>
  </pivotFields>
  <rowFields count="1">
    <field x="4"/>
  </rowFields>
  <rowItems count="10">
    <i>
      <x/>
    </i>
    <i>
      <x v="1"/>
    </i>
    <i>
      <x v="2"/>
    </i>
    <i>
      <x v="3"/>
    </i>
    <i>
      <x v="4"/>
    </i>
    <i>
      <x v="5"/>
    </i>
    <i>
      <x v="6"/>
    </i>
    <i>
      <x v="7"/>
    </i>
    <i>
      <x v="8"/>
    </i>
    <i t="grand">
      <x/>
    </i>
  </rowItems>
  <colItems count="1">
    <i/>
  </colItems>
  <dataFields count="1">
    <dataField name="Count of Date of hearing"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6.xml><?xml version="1.0" encoding="utf-8"?>
<pivotTableDefinition xmlns="http://schemas.openxmlformats.org/spreadsheetml/2006/main" name="PivotTable11" cacheId="58"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B67" firstHeaderRow="1" firstDataRow="1" firstDataCol="1" rowPageCount="1" colPageCount="1"/>
  <pivotFields count="27">
    <pivotField subtotalTop="0" showAll="0"/>
    <pivotField subtotalTop="0" showAll="0"/>
    <pivotField subtotalTop="0" showAll="0"/>
    <pivotField subtotalTop="0" showAll="0"/>
    <pivotField subtotalTop="0" showAll="0"/>
    <pivotField dataField="1" numFmtId="14" subtotalTop="0" showAll="0">
      <items count="15">
        <item x="0"/>
        <item x="1"/>
        <item x="2"/>
        <item x="3"/>
        <item x="4"/>
        <item x="5"/>
        <item x="6"/>
        <item x="7"/>
        <item x="8"/>
        <item x="9"/>
        <item x="10"/>
        <item x="11"/>
        <item x="12"/>
        <item x="13"/>
        <item t="default"/>
      </items>
    </pivotField>
    <pivotField subtotalTop="0" showAll="0"/>
    <pivotField subtotalTop="0" showAll="0"/>
    <pivotField axis="axisRow" subtotalTop="0" showAll="0">
      <items count="87">
        <item x="52"/>
        <item x="48"/>
        <item x="78"/>
        <item x="83"/>
        <item x="84"/>
        <item x="85"/>
        <item x="79"/>
        <item x="50"/>
        <item x="49"/>
        <item x="81"/>
        <item x="80"/>
        <item x="55"/>
        <item x="57"/>
        <item x="35"/>
        <item x="58"/>
        <item x="76"/>
        <item x="45"/>
        <item x="59"/>
        <item x="77"/>
        <item x="73"/>
        <item x="16"/>
        <item x="54"/>
        <item x="11"/>
        <item x="13"/>
        <item x="5"/>
        <item x="31"/>
        <item x="22"/>
        <item x="14"/>
        <item x="39"/>
        <item x="29"/>
        <item x="25"/>
        <item x="19"/>
        <item x="43"/>
        <item x="28"/>
        <item x="34"/>
        <item x="8"/>
        <item x="42"/>
        <item x="53"/>
        <item x="15"/>
        <item x="17"/>
        <item x="37"/>
        <item x="9"/>
        <item x="27"/>
        <item x="36"/>
        <item x="12"/>
        <item x="23"/>
        <item x="4"/>
        <item x="33"/>
        <item x="3"/>
        <item x="6"/>
        <item x="30"/>
        <item x="51"/>
        <item x="10"/>
        <item x="32"/>
        <item x="24"/>
        <item x="18"/>
        <item x="26"/>
        <item x="56"/>
        <item x="38"/>
        <item x="7"/>
        <item x="44"/>
        <item x="0"/>
        <item x="1"/>
        <item x="41"/>
        <item x="21"/>
        <item x="2"/>
        <item x="40"/>
        <item x="20"/>
        <item x="63"/>
        <item x="67"/>
        <item x="61"/>
        <item x="64"/>
        <item x="74"/>
        <item x="60"/>
        <item x="82"/>
        <item x="62"/>
        <item x="65"/>
        <item x="66"/>
        <item x="68"/>
        <item x="69"/>
        <item x="70"/>
        <item x="72"/>
        <item x="71"/>
        <item x="75"/>
        <item x="46"/>
        <item x="47"/>
        <item t="default"/>
      </items>
    </pivotField>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axis="axisPage" subtotalTop="0" multipleItemSelectionAllowed="1" showAll="0">
      <items count="3">
        <item h="1" x="1"/>
        <item x="0"/>
        <item t="default"/>
      </items>
    </pivotField>
    <pivotField subtotalTop="0" showAll="0"/>
    <pivotField showAll="0">
      <items count="7">
        <item x="0"/>
        <item x="1"/>
        <item x="2"/>
        <item x="3"/>
        <item x="4"/>
        <item x="5"/>
        <item t="default"/>
      </items>
    </pivotField>
    <pivotField showAll="0">
      <items count="5">
        <item x="0"/>
        <item x="1"/>
        <item x="2"/>
        <item x="3"/>
        <item t="default"/>
      </items>
    </pivotField>
  </pivotFields>
  <rowFields count="1">
    <field x="8"/>
  </rowFields>
  <rowItems count="64">
    <i>
      <x/>
    </i>
    <i>
      <x v="1"/>
    </i>
    <i>
      <x v="2"/>
    </i>
    <i>
      <x v="3"/>
    </i>
    <i>
      <x v="4"/>
    </i>
    <i>
      <x v="5"/>
    </i>
    <i>
      <x v="6"/>
    </i>
    <i>
      <x v="7"/>
    </i>
    <i>
      <x v="8"/>
    </i>
    <i>
      <x v="9"/>
    </i>
    <i>
      <x v="10"/>
    </i>
    <i>
      <x v="11"/>
    </i>
    <i>
      <x v="12"/>
    </i>
    <i>
      <x v="14"/>
    </i>
    <i>
      <x v="15"/>
    </i>
    <i>
      <x v="16"/>
    </i>
    <i>
      <x v="17"/>
    </i>
    <i>
      <x v="18"/>
    </i>
    <i>
      <x v="19"/>
    </i>
    <i>
      <x v="21"/>
    </i>
    <i>
      <x v="22"/>
    </i>
    <i>
      <x v="24"/>
    </i>
    <i>
      <x v="26"/>
    </i>
    <i>
      <x v="27"/>
    </i>
    <i>
      <x v="29"/>
    </i>
    <i>
      <x v="33"/>
    </i>
    <i>
      <x v="35"/>
    </i>
    <i>
      <x v="36"/>
    </i>
    <i>
      <x v="38"/>
    </i>
    <i>
      <x v="42"/>
    </i>
    <i>
      <x v="43"/>
    </i>
    <i>
      <x v="46"/>
    </i>
    <i>
      <x v="48"/>
    </i>
    <i>
      <x v="49"/>
    </i>
    <i>
      <x v="52"/>
    </i>
    <i>
      <x v="53"/>
    </i>
    <i>
      <x v="54"/>
    </i>
    <i>
      <x v="58"/>
    </i>
    <i>
      <x v="59"/>
    </i>
    <i>
      <x v="60"/>
    </i>
    <i>
      <x v="61"/>
    </i>
    <i>
      <x v="62"/>
    </i>
    <i>
      <x v="63"/>
    </i>
    <i>
      <x v="64"/>
    </i>
    <i>
      <x v="65"/>
    </i>
    <i>
      <x v="66"/>
    </i>
    <i>
      <x v="68"/>
    </i>
    <i>
      <x v="69"/>
    </i>
    <i>
      <x v="70"/>
    </i>
    <i>
      <x v="71"/>
    </i>
    <i>
      <x v="72"/>
    </i>
    <i>
      <x v="73"/>
    </i>
    <i>
      <x v="74"/>
    </i>
    <i>
      <x v="75"/>
    </i>
    <i>
      <x v="76"/>
    </i>
    <i>
      <x v="77"/>
    </i>
    <i>
      <x v="78"/>
    </i>
    <i>
      <x v="79"/>
    </i>
    <i>
      <x v="80"/>
    </i>
    <i>
      <x v="81"/>
    </i>
    <i>
      <x v="82"/>
    </i>
    <i>
      <x v="83"/>
    </i>
    <i>
      <x v="85"/>
    </i>
    <i t="grand">
      <x/>
    </i>
  </rowItems>
  <colItems count="1">
    <i/>
  </colItems>
  <pageFields count="1">
    <pageField fld="23" hier="-1"/>
  </pageFields>
  <dataFields count="1">
    <dataField name="Count of Date of hearing" fld="5"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7.xml><?xml version="1.0" encoding="utf-8"?>
<pivotTableDefinition xmlns="http://schemas.openxmlformats.org/spreadsheetml/2006/main" name="PivotTable12" cacheId="58"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2">
  <location ref="E43:F51" firstHeaderRow="1" firstDataRow="1" firstDataCol="1" rowPageCount="1" colPageCount="1"/>
  <pivotFields count="27">
    <pivotField subtotalTop="0" showAll="0"/>
    <pivotField subtotalTop="0" showAll="0"/>
    <pivotField subtotalTop="0" showAll="0"/>
    <pivotField subtotalTop="0" showAll="0"/>
    <pivotField subtotalTop="0" showAll="0"/>
    <pivotField dataField="1" numFmtId="14" subtotalTop="0" showAll="0">
      <items count="15">
        <item x="0"/>
        <item x="1"/>
        <item x="2"/>
        <item x="3"/>
        <item x="4"/>
        <item x="5"/>
        <item x="6"/>
        <item x="7"/>
        <item x="8"/>
        <item x="9"/>
        <item x="10"/>
        <item x="11"/>
        <item x="12"/>
        <item x="13"/>
        <item t="default"/>
      </items>
    </pivotField>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axis="axisRow" subtotalTop="0" showAll="0">
      <items count="10">
        <item x="7"/>
        <item x="3"/>
        <item x="4"/>
        <item x="8"/>
        <item x="6"/>
        <item x="0"/>
        <item x="5"/>
        <item x="1"/>
        <item x="2"/>
        <item t="default"/>
      </items>
    </pivotField>
    <pivotField subtotalTop="0" showAll="0"/>
    <pivotField subtotalTop="0" showAll="0"/>
    <pivotField subtotalTop="0" showAll="0"/>
    <pivotField subtotalTop="0" showAll="0"/>
    <pivotField subtotalTop="0" showAll="0"/>
    <pivotField subtotalTop="0" showAll="0"/>
    <pivotField subtotalTop="0" showAll="0"/>
    <pivotField axis="axisPage" subtotalTop="0" multipleItemSelectionAllowed="1" showAll="0">
      <items count="3">
        <item h="1" x="1"/>
        <item x="0"/>
        <item t="default"/>
      </items>
    </pivotField>
    <pivotField subtotalTop="0" showAll="0"/>
    <pivotField showAll="0">
      <items count="7">
        <item x="0"/>
        <item x="1"/>
        <item x="2"/>
        <item x="3"/>
        <item x="4"/>
        <item x="5"/>
        <item t="default"/>
      </items>
    </pivotField>
    <pivotField showAll="0">
      <items count="5">
        <item x="0"/>
        <item x="1"/>
        <item x="2"/>
        <item x="3"/>
        <item t="default"/>
      </items>
    </pivotField>
  </pivotFields>
  <rowFields count="1">
    <field x="15"/>
  </rowFields>
  <rowItems count="8">
    <i>
      <x/>
    </i>
    <i>
      <x v="1"/>
    </i>
    <i>
      <x v="2"/>
    </i>
    <i>
      <x v="5"/>
    </i>
    <i>
      <x v="6"/>
    </i>
    <i>
      <x v="7"/>
    </i>
    <i>
      <x v="8"/>
    </i>
    <i t="grand">
      <x/>
    </i>
  </rowItems>
  <colItems count="1">
    <i/>
  </colItems>
  <pageFields count="1">
    <pageField fld="23" hier="-1"/>
  </pageFields>
  <dataFields count="1">
    <dataField name="Count of Date of hearing" fld="5"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8.xml><?xml version="1.0" encoding="utf-8"?>
<pivotTableDefinition xmlns="http://schemas.openxmlformats.org/spreadsheetml/2006/main" name="PivotTable2" cacheId="49"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B324" firstHeaderRow="1" firstDataRow="1" firstDataCol="1"/>
  <pivotFields count="5">
    <pivotField dataField="1" subtotalTop="0" showAll="0"/>
    <pivotField numFmtId="14" subtotalTop="0" showAll="0"/>
    <pivotField axis="axisRow" subtotalTop="0" showAll="0">
      <items count="32">
        <item x="22"/>
        <item x="0"/>
        <item x="1"/>
        <item x="2"/>
        <item x="29"/>
        <item x="3"/>
        <item x="23"/>
        <item x="24"/>
        <item x="4"/>
        <item x="5"/>
        <item x="6"/>
        <item x="7"/>
        <item x="8"/>
        <item x="25"/>
        <item x="26"/>
        <item x="9"/>
        <item x="10"/>
        <item x="11"/>
        <item x="12"/>
        <item x="13"/>
        <item x="14"/>
        <item x="27"/>
        <item x="15"/>
        <item x="16"/>
        <item x="17"/>
        <item x="30"/>
        <item x="18"/>
        <item x="19"/>
        <item x="28"/>
        <item x="20"/>
        <item x="21"/>
        <item t="default"/>
      </items>
    </pivotField>
    <pivotField axis="axisRow" subtotalTop="0" showAll="0">
      <items count="13">
        <item x="0"/>
        <item x="1"/>
        <item x="2"/>
        <item x="3"/>
        <item x="4"/>
        <item x="5"/>
        <item x="6"/>
        <item x="7"/>
        <item x="8"/>
        <item x="9"/>
        <item x="10"/>
        <item x="11"/>
        <item t="default"/>
      </items>
    </pivotField>
    <pivotField axis="axisRow" subtotalTop="0" showAll="0">
      <items count="3">
        <item x="0"/>
        <item x="1"/>
        <item t="default"/>
      </items>
    </pivotField>
  </pivotFields>
  <rowFields count="3">
    <field x="4"/>
    <field x="3"/>
    <field x="2"/>
  </rowFields>
  <rowItems count="321">
    <i>
      <x/>
    </i>
    <i r="1">
      <x/>
    </i>
    <i r="2">
      <x v="1"/>
    </i>
    <i r="2">
      <x v="2"/>
    </i>
    <i r="2">
      <x v="3"/>
    </i>
    <i r="2">
      <x v="5"/>
    </i>
    <i r="2">
      <x v="8"/>
    </i>
    <i r="2">
      <x v="9"/>
    </i>
    <i r="2">
      <x v="10"/>
    </i>
    <i r="2">
      <x v="11"/>
    </i>
    <i r="2">
      <x v="12"/>
    </i>
    <i r="2">
      <x v="15"/>
    </i>
    <i r="2">
      <x v="16"/>
    </i>
    <i r="2">
      <x v="17"/>
    </i>
    <i r="2">
      <x v="18"/>
    </i>
    <i r="2">
      <x v="19"/>
    </i>
    <i r="2">
      <x v="20"/>
    </i>
    <i r="2">
      <x v="22"/>
    </i>
    <i r="2">
      <x v="23"/>
    </i>
    <i r="2">
      <x v="24"/>
    </i>
    <i r="2">
      <x v="26"/>
    </i>
    <i r="2">
      <x v="27"/>
    </i>
    <i r="2">
      <x v="29"/>
    </i>
    <i r="2">
      <x v="30"/>
    </i>
    <i t="default" r="1">
      <x/>
    </i>
    <i r="1">
      <x v="1"/>
    </i>
    <i r="2">
      <x/>
    </i>
    <i r="2">
      <x v="1"/>
    </i>
    <i r="2">
      <x v="2"/>
    </i>
    <i r="2">
      <x v="3"/>
    </i>
    <i r="2">
      <x v="5"/>
    </i>
    <i r="2">
      <x v="6"/>
    </i>
    <i r="2">
      <x v="7"/>
    </i>
    <i r="2">
      <x v="8"/>
    </i>
    <i r="2">
      <x v="9"/>
    </i>
    <i r="2">
      <x v="12"/>
    </i>
    <i r="2">
      <x v="13"/>
    </i>
    <i r="2">
      <x v="14"/>
    </i>
    <i r="2">
      <x v="15"/>
    </i>
    <i r="2">
      <x v="16"/>
    </i>
    <i r="2">
      <x v="17"/>
    </i>
    <i r="2">
      <x v="19"/>
    </i>
    <i r="2">
      <x v="20"/>
    </i>
    <i r="2">
      <x v="21"/>
    </i>
    <i r="2">
      <x v="22"/>
    </i>
    <i r="2">
      <x v="24"/>
    </i>
    <i r="2">
      <x v="26"/>
    </i>
    <i r="2">
      <x v="27"/>
    </i>
    <i t="default" r="1">
      <x v="1"/>
    </i>
    <i r="1">
      <x v="2"/>
    </i>
    <i r="2">
      <x/>
    </i>
    <i r="2">
      <x v="1"/>
    </i>
    <i r="2">
      <x v="2"/>
    </i>
    <i r="2">
      <x v="3"/>
    </i>
    <i r="2">
      <x v="5"/>
    </i>
    <i r="2">
      <x v="6"/>
    </i>
    <i r="2">
      <x v="7"/>
    </i>
    <i r="2">
      <x v="8"/>
    </i>
    <i r="2">
      <x v="9"/>
    </i>
    <i r="2">
      <x v="13"/>
    </i>
    <i r="2">
      <x v="14"/>
    </i>
    <i r="2">
      <x v="15"/>
    </i>
    <i r="2">
      <x v="16"/>
    </i>
    <i r="2">
      <x v="17"/>
    </i>
    <i r="2">
      <x v="19"/>
    </i>
    <i r="2">
      <x v="20"/>
    </i>
    <i r="2">
      <x v="21"/>
    </i>
    <i r="2">
      <x v="22"/>
    </i>
    <i r="2">
      <x v="23"/>
    </i>
    <i r="2">
      <x v="26"/>
    </i>
    <i r="2">
      <x v="27"/>
    </i>
    <i r="2">
      <x v="28"/>
    </i>
    <i r="2">
      <x v="29"/>
    </i>
    <i r="2">
      <x v="30"/>
    </i>
    <i t="default" r="1">
      <x v="2"/>
    </i>
    <i r="1">
      <x v="3"/>
    </i>
    <i r="2">
      <x/>
    </i>
    <i r="2">
      <x v="2"/>
    </i>
    <i r="2">
      <x v="4"/>
    </i>
    <i r="2">
      <x v="5"/>
    </i>
    <i r="2">
      <x v="6"/>
    </i>
    <i r="2">
      <x v="9"/>
    </i>
    <i r="2">
      <x v="10"/>
    </i>
    <i r="2">
      <x v="11"/>
    </i>
    <i r="2">
      <x v="12"/>
    </i>
    <i r="2">
      <x v="14"/>
    </i>
    <i r="2">
      <x v="16"/>
    </i>
    <i r="2">
      <x v="17"/>
    </i>
    <i r="2">
      <x v="18"/>
    </i>
    <i r="2">
      <x v="19"/>
    </i>
    <i r="2">
      <x v="20"/>
    </i>
    <i r="2">
      <x v="21"/>
    </i>
    <i r="2">
      <x v="23"/>
    </i>
    <i r="2">
      <x v="24"/>
    </i>
    <i r="2">
      <x v="25"/>
    </i>
    <i r="2">
      <x v="26"/>
    </i>
    <i r="2">
      <x v="27"/>
    </i>
    <i r="2">
      <x v="28"/>
    </i>
    <i t="default" r="1">
      <x v="3"/>
    </i>
    <i r="1">
      <x v="4"/>
    </i>
    <i r="2">
      <x/>
    </i>
    <i r="2">
      <x v="1"/>
    </i>
    <i r="2">
      <x v="2"/>
    </i>
    <i r="2">
      <x v="3"/>
    </i>
    <i r="2">
      <x v="4"/>
    </i>
    <i r="2">
      <x v="5"/>
    </i>
    <i r="2">
      <x v="8"/>
    </i>
    <i r="2">
      <x v="10"/>
    </i>
    <i r="2">
      <x v="11"/>
    </i>
    <i r="2">
      <x v="14"/>
    </i>
    <i r="2">
      <x v="15"/>
    </i>
    <i r="2">
      <x v="16"/>
    </i>
    <i r="2">
      <x v="17"/>
    </i>
    <i r="2">
      <x v="18"/>
    </i>
    <i r="2">
      <x v="19"/>
    </i>
    <i r="2">
      <x v="21"/>
    </i>
    <i r="2">
      <x v="22"/>
    </i>
    <i r="2">
      <x v="23"/>
    </i>
    <i r="2">
      <x v="24"/>
    </i>
    <i r="2">
      <x v="25"/>
    </i>
    <i r="2">
      <x v="26"/>
    </i>
    <i r="2">
      <x v="28"/>
    </i>
    <i r="2">
      <x v="29"/>
    </i>
    <i r="2">
      <x v="30"/>
    </i>
    <i t="default" r="1">
      <x v="4"/>
    </i>
    <i r="1">
      <x v="5"/>
    </i>
    <i r="2">
      <x/>
    </i>
    <i r="2">
      <x v="1"/>
    </i>
    <i r="2">
      <x v="2"/>
    </i>
    <i r="2">
      <x v="4"/>
    </i>
    <i r="2">
      <x v="5"/>
    </i>
    <i r="2">
      <x v="6"/>
    </i>
    <i r="2">
      <x v="7"/>
    </i>
    <i t="default" r="1">
      <x v="5"/>
    </i>
    <i r="1">
      <x v="6"/>
    </i>
    <i r="2">
      <x v="2"/>
    </i>
    <i r="2">
      <x v="3"/>
    </i>
    <i r="2">
      <x v="4"/>
    </i>
    <i r="2">
      <x v="5"/>
    </i>
    <i r="2">
      <x v="6"/>
    </i>
    <i r="2">
      <x v="9"/>
    </i>
    <i r="2">
      <x v="10"/>
    </i>
    <i r="2">
      <x v="11"/>
    </i>
    <i r="2">
      <x v="12"/>
    </i>
    <i r="2">
      <x v="13"/>
    </i>
    <i r="2">
      <x v="14"/>
    </i>
    <i r="2">
      <x v="16"/>
    </i>
    <i r="2">
      <x v="17"/>
    </i>
    <i r="2">
      <x v="18"/>
    </i>
    <i r="2">
      <x v="19"/>
    </i>
    <i r="2">
      <x v="20"/>
    </i>
    <i r="2">
      <x v="21"/>
    </i>
    <i r="2">
      <x v="23"/>
    </i>
    <i r="2">
      <x v="24"/>
    </i>
    <i r="2">
      <x v="25"/>
    </i>
    <i r="2">
      <x v="26"/>
    </i>
    <i r="2">
      <x v="27"/>
    </i>
    <i r="2">
      <x v="28"/>
    </i>
    <i r="2">
      <x v="30"/>
    </i>
    <i t="default" r="1">
      <x v="6"/>
    </i>
    <i r="1">
      <x v="7"/>
    </i>
    <i r="2">
      <x/>
    </i>
    <i r="2">
      <x v="1"/>
    </i>
    <i r="2">
      <x v="2"/>
    </i>
    <i r="2">
      <x v="3"/>
    </i>
    <i r="2">
      <x v="4"/>
    </i>
    <i r="2">
      <x v="7"/>
    </i>
    <i r="2">
      <x v="8"/>
    </i>
    <i r="2">
      <x v="9"/>
    </i>
    <i r="2">
      <x v="10"/>
    </i>
    <i r="2">
      <x v="15"/>
    </i>
    <i r="2">
      <x v="16"/>
    </i>
    <i r="2">
      <x v="17"/>
    </i>
    <i r="2">
      <x v="18"/>
    </i>
    <i r="2">
      <x v="20"/>
    </i>
    <i r="2">
      <x v="21"/>
    </i>
    <i r="2">
      <x v="22"/>
    </i>
    <i r="2">
      <x v="23"/>
    </i>
    <i r="2">
      <x v="24"/>
    </i>
    <i r="2">
      <x v="27"/>
    </i>
    <i r="2">
      <x v="28"/>
    </i>
    <i r="2">
      <x v="29"/>
    </i>
    <i r="2">
      <x v="30"/>
    </i>
    <i t="default" r="1">
      <x v="7"/>
    </i>
    <i r="1">
      <x v="8"/>
    </i>
    <i r="2">
      <x/>
    </i>
    <i r="2">
      <x v="3"/>
    </i>
    <i r="2">
      <x v="4"/>
    </i>
    <i r="2">
      <x v="5"/>
    </i>
    <i r="2">
      <x v="6"/>
    </i>
    <i r="2">
      <x v="7"/>
    </i>
    <i r="2">
      <x v="10"/>
    </i>
    <i r="2">
      <x v="11"/>
    </i>
    <i r="2">
      <x v="12"/>
    </i>
    <i r="2">
      <x v="13"/>
    </i>
    <i r="2">
      <x v="14"/>
    </i>
    <i r="2">
      <x v="17"/>
    </i>
    <i r="2">
      <x v="18"/>
    </i>
    <i r="2">
      <x v="19"/>
    </i>
    <i r="2">
      <x v="20"/>
    </i>
    <i r="2">
      <x v="21"/>
    </i>
    <i r="2">
      <x v="22"/>
    </i>
    <i r="2">
      <x v="24"/>
    </i>
    <i r="2">
      <x v="25"/>
    </i>
    <i r="2">
      <x v="26"/>
    </i>
    <i t="default" r="1">
      <x v="8"/>
    </i>
    <i r="1">
      <x v="9"/>
    </i>
    <i r="2">
      <x v="6"/>
    </i>
    <i r="2">
      <x v="8"/>
    </i>
    <i r="2">
      <x v="9"/>
    </i>
    <i r="2">
      <x v="10"/>
    </i>
    <i r="2">
      <x v="13"/>
    </i>
    <i r="2">
      <x v="15"/>
    </i>
    <i r="2">
      <x v="16"/>
    </i>
    <i r="2">
      <x v="22"/>
    </i>
    <i r="2">
      <x v="23"/>
    </i>
    <i r="2">
      <x v="24"/>
    </i>
    <i r="2">
      <x v="25"/>
    </i>
    <i r="2">
      <x v="26"/>
    </i>
    <i r="2">
      <x v="29"/>
    </i>
    <i r="2">
      <x v="30"/>
    </i>
    <i t="default" r="1">
      <x v="9"/>
    </i>
    <i r="1">
      <x v="10"/>
    </i>
    <i r="2">
      <x/>
    </i>
    <i r="2">
      <x v="1"/>
    </i>
    <i r="2">
      <x v="2"/>
    </i>
    <i r="2">
      <x v="5"/>
    </i>
    <i r="2">
      <x v="6"/>
    </i>
    <i r="2">
      <x v="7"/>
    </i>
    <i r="2">
      <x v="8"/>
    </i>
    <i r="2">
      <x v="9"/>
    </i>
    <i r="2">
      <x v="12"/>
    </i>
    <i r="2">
      <x v="13"/>
    </i>
    <i r="2">
      <x v="14"/>
    </i>
    <i r="2">
      <x v="15"/>
    </i>
    <i r="2">
      <x v="16"/>
    </i>
    <i r="2">
      <x v="17"/>
    </i>
    <i r="2">
      <x v="19"/>
    </i>
    <i r="2">
      <x v="20"/>
    </i>
    <i r="2">
      <x v="21"/>
    </i>
    <i r="2">
      <x v="22"/>
    </i>
    <i r="2">
      <x v="23"/>
    </i>
    <i r="2">
      <x v="26"/>
    </i>
    <i r="2">
      <x v="27"/>
    </i>
    <i r="2">
      <x v="28"/>
    </i>
    <i r="2">
      <x v="29"/>
    </i>
    <i t="default" r="1">
      <x v="10"/>
    </i>
    <i r="1">
      <x v="11"/>
    </i>
    <i r="2">
      <x/>
    </i>
    <i r="2">
      <x v="3"/>
    </i>
    <i r="2">
      <x v="4"/>
    </i>
    <i r="2">
      <x v="5"/>
    </i>
    <i r="2">
      <x v="6"/>
    </i>
    <i r="2">
      <x v="7"/>
    </i>
    <i r="2">
      <x v="10"/>
    </i>
    <i r="2">
      <x v="11"/>
    </i>
    <i r="2">
      <x v="12"/>
    </i>
    <i r="2">
      <x v="13"/>
    </i>
    <i r="2">
      <x v="14"/>
    </i>
    <i r="2">
      <x v="17"/>
    </i>
    <i r="2">
      <x v="18"/>
    </i>
    <i r="2">
      <x v="20"/>
    </i>
    <i r="2">
      <x v="21"/>
    </i>
    <i r="2">
      <x v="22"/>
    </i>
    <i t="default" r="1">
      <x v="11"/>
    </i>
    <i t="default">
      <x/>
    </i>
    <i>
      <x v="1"/>
    </i>
    <i r="1">
      <x/>
    </i>
    <i r="2">
      <x v="1"/>
    </i>
    <i r="2">
      <x v="2"/>
    </i>
    <i r="2">
      <x v="3"/>
    </i>
    <i r="2">
      <x v="4"/>
    </i>
    <i r="2">
      <x v="5"/>
    </i>
    <i r="2">
      <x v="7"/>
    </i>
    <i r="2">
      <x v="8"/>
    </i>
    <i r="2">
      <x v="9"/>
    </i>
    <i r="2">
      <x v="10"/>
    </i>
    <i r="2">
      <x v="11"/>
    </i>
    <i r="2">
      <x v="14"/>
    </i>
    <i r="2">
      <x v="15"/>
    </i>
    <i r="2">
      <x v="16"/>
    </i>
    <i r="2">
      <x v="17"/>
    </i>
    <i r="2">
      <x v="18"/>
    </i>
    <i r="2">
      <x v="19"/>
    </i>
    <i r="2">
      <x v="21"/>
    </i>
    <i r="2">
      <x v="22"/>
    </i>
    <i r="2">
      <x v="23"/>
    </i>
    <i r="2">
      <x v="24"/>
    </i>
    <i r="2">
      <x v="28"/>
    </i>
    <i r="2">
      <x v="29"/>
    </i>
    <i r="2">
      <x v="30"/>
    </i>
    <i t="default" r="1">
      <x/>
    </i>
    <i r="1">
      <x v="1"/>
    </i>
    <i r="2">
      <x/>
    </i>
    <i r="2">
      <x v="1"/>
    </i>
    <i r="2">
      <x v="2"/>
    </i>
    <i r="2">
      <x v="4"/>
    </i>
    <i r="2">
      <x v="5"/>
    </i>
    <i r="2">
      <x v="6"/>
    </i>
    <i r="2">
      <x v="7"/>
    </i>
    <i r="2">
      <x v="8"/>
    </i>
    <i r="2">
      <x v="11"/>
    </i>
    <i r="2">
      <x v="12"/>
    </i>
    <i r="2">
      <x v="14"/>
    </i>
    <i r="2">
      <x v="15"/>
    </i>
    <i r="2">
      <x v="18"/>
    </i>
    <i r="2">
      <x v="20"/>
    </i>
    <i r="2">
      <x v="21"/>
    </i>
    <i r="2">
      <x v="22"/>
    </i>
    <i r="2">
      <x v="25"/>
    </i>
    <i r="2">
      <x v="26"/>
    </i>
    <i r="2">
      <x v="27"/>
    </i>
    <i t="default" r="1">
      <x v="1"/>
    </i>
    <i r="1">
      <x v="2"/>
    </i>
    <i r="2">
      <x/>
    </i>
    <i r="2">
      <x v="4"/>
    </i>
    <i r="2">
      <x v="5"/>
    </i>
    <i r="2">
      <x v="6"/>
    </i>
    <i t="default" r="1">
      <x v="2"/>
    </i>
    <i t="default">
      <x v="1"/>
    </i>
    <i t="grand">
      <x/>
    </i>
  </rowItems>
  <colItems count="1">
    <i/>
  </colItems>
  <dataFields count="1">
    <dataField name="Count of Combined case number"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9.xml><?xml version="1.0" encoding="utf-8"?>
<pivotTableDefinition xmlns="http://schemas.openxmlformats.org/spreadsheetml/2006/main" name="PivotTable6" cacheId="5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M2:AS23" firstHeaderRow="1" firstDataRow="2" firstDataCol="1"/>
  <pivotFields count="4">
    <pivotField axis="axisCol" subtotalTop="0" showAll="0">
      <items count="32">
        <item x="22"/>
        <item x="0"/>
        <item x="1"/>
        <item x="2"/>
        <item x="29"/>
        <item x="3"/>
        <item x="23"/>
        <item x="24"/>
        <item x="4"/>
        <item x="5"/>
        <item x="6"/>
        <item x="7"/>
        <item x="8"/>
        <item x="25"/>
        <item x="26"/>
        <item x="9"/>
        <item x="10"/>
        <item x="11"/>
        <item x="12"/>
        <item x="13"/>
        <item x="14"/>
        <item x="27"/>
        <item x="15"/>
        <item x="16"/>
        <item x="17"/>
        <item x="30"/>
        <item x="18"/>
        <item x="19"/>
        <item x="28"/>
        <item x="20"/>
        <item x="21"/>
        <item t="default"/>
      </items>
    </pivotField>
    <pivotField axis="axisRow" subtotalTop="0" showAll="0">
      <items count="13">
        <item x="0"/>
        <item x="1"/>
        <item x="2"/>
        <item x="3"/>
        <item x="4"/>
        <item x="5"/>
        <item x="6"/>
        <item x="7"/>
        <item x="8"/>
        <item x="9"/>
        <item x="10"/>
        <item x="11"/>
        <item t="default"/>
      </items>
    </pivotField>
    <pivotField axis="axisRow" subtotalTop="0" showAll="0">
      <items count="3">
        <item x="0"/>
        <item x="1"/>
        <item t="default"/>
      </items>
    </pivotField>
    <pivotField dataField="1" subtotalTop="0" showAll="0"/>
  </pivotFields>
  <rowFields count="2">
    <field x="2"/>
    <field x="1"/>
  </rowFields>
  <rowItems count="20">
    <i>
      <x/>
    </i>
    <i r="1">
      <x/>
    </i>
    <i r="1">
      <x v="1"/>
    </i>
    <i r="1">
      <x v="2"/>
    </i>
    <i r="1">
      <x v="3"/>
    </i>
    <i r="1">
      <x v="4"/>
    </i>
    <i r="1">
      <x v="5"/>
    </i>
    <i r="1">
      <x v="6"/>
    </i>
    <i r="1">
      <x v="7"/>
    </i>
    <i r="1">
      <x v="8"/>
    </i>
    <i r="1">
      <x v="9"/>
    </i>
    <i r="1">
      <x v="10"/>
    </i>
    <i r="1">
      <x v="11"/>
    </i>
    <i t="default">
      <x/>
    </i>
    <i>
      <x v="1"/>
    </i>
    <i r="1">
      <x/>
    </i>
    <i r="1">
      <x v="1"/>
    </i>
    <i r="1">
      <x v="2"/>
    </i>
    <i t="default">
      <x v="1"/>
    </i>
    <i t="grand">
      <x/>
    </i>
  </rowItems>
  <colFields count="1">
    <field x="0"/>
  </colFields>
  <colItems count="3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t="grand">
      <x/>
    </i>
  </colItems>
  <dataFields count="1">
    <dataField name="Average of Count of Combined case number" fld="3" subtotal="average" baseField="2"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0.xml><?xml version="1.0" encoding="utf-8"?>
<pivotTableDefinition xmlns="http://schemas.openxmlformats.org/spreadsheetml/2006/main" name="PivotTable1" cacheId="6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B324" firstHeaderRow="1" firstDataRow="1" firstDataCol="1"/>
  <pivotFields count="7">
    <pivotField numFmtId="14" subtotalTop="0" showAll="0"/>
    <pivotField axis="axisRow" subtotalTop="0" showAll="0">
      <items count="32">
        <item x="22"/>
        <item x="0"/>
        <item x="1"/>
        <item x="2"/>
        <item x="29"/>
        <item x="3"/>
        <item x="23"/>
        <item x="24"/>
        <item x="4"/>
        <item x="5"/>
        <item x="6"/>
        <item x="7"/>
        <item x="8"/>
        <item x="25"/>
        <item x="26"/>
        <item x="9"/>
        <item x="10"/>
        <item x="11"/>
        <item x="12"/>
        <item x="13"/>
        <item x="14"/>
        <item x="27"/>
        <item x="15"/>
        <item x="16"/>
        <item x="17"/>
        <item x="30"/>
        <item x="18"/>
        <item x="19"/>
        <item x="28"/>
        <item x="20"/>
        <item x="21"/>
        <item t="default"/>
      </items>
    </pivotField>
    <pivotField axis="axisRow" subtotalTop="0" showAll="0">
      <items count="13">
        <item x="0"/>
        <item x="1"/>
        <item x="2"/>
        <item x="3"/>
        <item x="4"/>
        <item x="5"/>
        <item x="6"/>
        <item x="7"/>
        <item x="8"/>
        <item x="9"/>
        <item x="10"/>
        <item x="11"/>
        <item t="default"/>
      </items>
    </pivotField>
    <pivotField axis="axisRow" subtotalTop="0" showAll="0">
      <items count="3">
        <item x="0"/>
        <item x="1"/>
        <item t="default"/>
      </items>
    </pivotField>
    <pivotField dataField="1" subtotalTop="0" showAll="0">
      <items count="87">
        <item x="52"/>
        <item x="48"/>
        <item x="78"/>
        <item x="83"/>
        <item x="84"/>
        <item x="85"/>
        <item x="79"/>
        <item x="50"/>
        <item x="49"/>
        <item x="81"/>
        <item x="80"/>
        <item x="55"/>
        <item x="57"/>
        <item x="35"/>
        <item x="58"/>
        <item x="76"/>
        <item x="45"/>
        <item x="59"/>
        <item x="77"/>
        <item x="73"/>
        <item x="16"/>
        <item x="54"/>
        <item x="11"/>
        <item x="13"/>
        <item x="5"/>
        <item x="31"/>
        <item x="22"/>
        <item x="14"/>
        <item x="39"/>
        <item x="29"/>
        <item x="25"/>
        <item x="19"/>
        <item x="43"/>
        <item x="28"/>
        <item x="34"/>
        <item x="8"/>
        <item x="42"/>
        <item x="53"/>
        <item x="15"/>
        <item x="17"/>
        <item x="37"/>
        <item x="9"/>
        <item x="27"/>
        <item x="36"/>
        <item x="12"/>
        <item x="23"/>
        <item x="4"/>
        <item x="33"/>
        <item x="3"/>
        <item x="6"/>
        <item x="30"/>
        <item x="51"/>
        <item x="10"/>
        <item x="32"/>
        <item x="24"/>
        <item x="18"/>
        <item x="26"/>
        <item x="56"/>
        <item x="38"/>
        <item x="7"/>
        <item x="44"/>
        <item x="0"/>
        <item x="1"/>
        <item x="41"/>
        <item x="21"/>
        <item x="2"/>
        <item x="40"/>
        <item x="20"/>
        <item x="63"/>
        <item x="67"/>
        <item x="61"/>
        <item x="64"/>
        <item x="74"/>
        <item x="60"/>
        <item x="82"/>
        <item x="62"/>
        <item x="65"/>
        <item x="66"/>
        <item x="68"/>
        <item x="69"/>
        <item x="70"/>
        <item x="72"/>
        <item x="71"/>
        <item x="75"/>
        <item x="46"/>
        <item x="47"/>
        <item t="default"/>
      </items>
    </pivotField>
    <pivotField subtotalTop="0" showAll="0"/>
    <pivotField subtotalTop="0" showAll="0"/>
  </pivotFields>
  <rowFields count="3">
    <field x="3"/>
    <field x="2"/>
    <field x="1"/>
  </rowFields>
  <rowItems count="321">
    <i>
      <x/>
    </i>
    <i r="1">
      <x/>
    </i>
    <i r="2">
      <x v="1"/>
    </i>
    <i r="2">
      <x v="2"/>
    </i>
    <i r="2">
      <x v="3"/>
    </i>
    <i r="2">
      <x v="5"/>
    </i>
    <i r="2">
      <x v="8"/>
    </i>
    <i r="2">
      <x v="9"/>
    </i>
    <i r="2">
      <x v="10"/>
    </i>
    <i r="2">
      <x v="11"/>
    </i>
    <i r="2">
      <x v="12"/>
    </i>
    <i r="2">
      <x v="15"/>
    </i>
    <i r="2">
      <x v="16"/>
    </i>
    <i r="2">
      <x v="17"/>
    </i>
    <i r="2">
      <x v="18"/>
    </i>
    <i r="2">
      <x v="19"/>
    </i>
    <i r="2">
      <x v="20"/>
    </i>
    <i r="2">
      <x v="22"/>
    </i>
    <i r="2">
      <x v="23"/>
    </i>
    <i r="2">
      <x v="24"/>
    </i>
    <i r="2">
      <x v="26"/>
    </i>
    <i r="2">
      <x v="27"/>
    </i>
    <i r="2">
      <x v="29"/>
    </i>
    <i r="2">
      <x v="30"/>
    </i>
    <i t="default" r="1">
      <x/>
    </i>
    <i r="1">
      <x v="1"/>
    </i>
    <i r="2">
      <x/>
    </i>
    <i r="2">
      <x v="1"/>
    </i>
    <i r="2">
      <x v="2"/>
    </i>
    <i r="2">
      <x v="3"/>
    </i>
    <i r="2">
      <x v="5"/>
    </i>
    <i r="2">
      <x v="6"/>
    </i>
    <i r="2">
      <x v="7"/>
    </i>
    <i r="2">
      <x v="8"/>
    </i>
    <i r="2">
      <x v="9"/>
    </i>
    <i r="2">
      <x v="12"/>
    </i>
    <i r="2">
      <x v="13"/>
    </i>
    <i r="2">
      <x v="14"/>
    </i>
    <i r="2">
      <x v="15"/>
    </i>
    <i r="2">
      <x v="16"/>
    </i>
    <i r="2">
      <x v="17"/>
    </i>
    <i r="2">
      <x v="19"/>
    </i>
    <i r="2">
      <x v="20"/>
    </i>
    <i r="2">
      <x v="21"/>
    </i>
    <i r="2">
      <x v="22"/>
    </i>
    <i r="2">
      <x v="24"/>
    </i>
    <i r="2">
      <x v="26"/>
    </i>
    <i r="2">
      <x v="27"/>
    </i>
    <i t="default" r="1">
      <x v="1"/>
    </i>
    <i r="1">
      <x v="2"/>
    </i>
    <i r="2">
      <x/>
    </i>
    <i r="2">
      <x v="1"/>
    </i>
    <i r="2">
      <x v="2"/>
    </i>
    <i r="2">
      <x v="3"/>
    </i>
    <i r="2">
      <x v="5"/>
    </i>
    <i r="2">
      <x v="6"/>
    </i>
    <i r="2">
      <x v="7"/>
    </i>
    <i r="2">
      <x v="8"/>
    </i>
    <i r="2">
      <x v="9"/>
    </i>
    <i r="2">
      <x v="13"/>
    </i>
    <i r="2">
      <x v="14"/>
    </i>
    <i r="2">
      <x v="15"/>
    </i>
    <i r="2">
      <x v="16"/>
    </i>
    <i r="2">
      <x v="17"/>
    </i>
    <i r="2">
      <x v="19"/>
    </i>
    <i r="2">
      <x v="20"/>
    </i>
    <i r="2">
      <x v="21"/>
    </i>
    <i r="2">
      <x v="22"/>
    </i>
    <i r="2">
      <x v="23"/>
    </i>
    <i r="2">
      <x v="26"/>
    </i>
    <i r="2">
      <x v="27"/>
    </i>
    <i r="2">
      <x v="28"/>
    </i>
    <i r="2">
      <x v="29"/>
    </i>
    <i r="2">
      <x v="30"/>
    </i>
    <i t="default" r="1">
      <x v="2"/>
    </i>
    <i r="1">
      <x v="3"/>
    </i>
    <i r="2">
      <x/>
    </i>
    <i r="2">
      <x v="2"/>
    </i>
    <i r="2">
      <x v="4"/>
    </i>
    <i r="2">
      <x v="5"/>
    </i>
    <i r="2">
      <x v="6"/>
    </i>
    <i r="2">
      <x v="9"/>
    </i>
    <i r="2">
      <x v="10"/>
    </i>
    <i r="2">
      <x v="11"/>
    </i>
    <i r="2">
      <x v="12"/>
    </i>
    <i r="2">
      <x v="14"/>
    </i>
    <i r="2">
      <x v="16"/>
    </i>
    <i r="2">
      <x v="17"/>
    </i>
    <i r="2">
      <x v="18"/>
    </i>
    <i r="2">
      <x v="19"/>
    </i>
    <i r="2">
      <x v="20"/>
    </i>
    <i r="2">
      <x v="21"/>
    </i>
    <i r="2">
      <x v="23"/>
    </i>
    <i r="2">
      <x v="24"/>
    </i>
    <i r="2">
      <x v="25"/>
    </i>
    <i r="2">
      <x v="26"/>
    </i>
    <i r="2">
      <x v="27"/>
    </i>
    <i r="2">
      <x v="28"/>
    </i>
    <i t="default" r="1">
      <x v="3"/>
    </i>
    <i r="1">
      <x v="4"/>
    </i>
    <i r="2">
      <x/>
    </i>
    <i r="2">
      <x v="1"/>
    </i>
    <i r="2">
      <x v="2"/>
    </i>
    <i r="2">
      <x v="3"/>
    </i>
    <i r="2">
      <x v="4"/>
    </i>
    <i r="2">
      <x v="5"/>
    </i>
    <i r="2">
      <x v="8"/>
    </i>
    <i r="2">
      <x v="10"/>
    </i>
    <i r="2">
      <x v="11"/>
    </i>
    <i r="2">
      <x v="14"/>
    </i>
    <i r="2">
      <x v="15"/>
    </i>
    <i r="2">
      <x v="16"/>
    </i>
    <i r="2">
      <x v="17"/>
    </i>
    <i r="2">
      <x v="18"/>
    </i>
    <i r="2">
      <x v="19"/>
    </i>
    <i r="2">
      <x v="21"/>
    </i>
    <i r="2">
      <x v="22"/>
    </i>
    <i r="2">
      <x v="23"/>
    </i>
    <i r="2">
      <x v="24"/>
    </i>
    <i r="2">
      <x v="25"/>
    </i>
    <i r="2">
      <x v="26"/>
    </i>
    <i r="2">
      <x v="28"/>
    </i>
    <i r="2">
      <x v="29"/>
    </i>
    <i r="2">
      <x v="30"/>
    </i>
    <i t="default" r="1">
      <x v="4"/>
    </i>
    <i r="1">
      <x v="5"/>
    </i>
    <i r="2">
      <x/>
    </i>
    <i r="2">
      <x v="1"/>
    </i>
    <i r="2">
      <x v="2"/>
    </i>
    <i r="2">
      <x v="4"/>
    </i>
    <i r="2">
      <x v="5"/>
    </i>
    <i r="2">
      <x v="6"/>
    </i>
    <i r="2">
      <x v="7"/>
    </i>
    <i t="default" r="1">
      <x v="5"/>
    </i>
    <i r="1">
      <x v="6"/>
    </i>
    <i r="2">
      <x v="2"/>
    </i>
    <i r="2">
      <x v="3"/>
    </i>
    <i r="2">
      <x v="4"/>
    </i>
    <i r="2">
      <x v="5"/>
    </i>
    <i r="2">
      <x v="6"/>
    </i>
    <i r="2">
      <x v="9"/>
    </i>
    <i r="2">
      <x v="10"/>
    </i>
    <i r="2">
      <x v="11"/>
    </i>
    <i r="2">
      <x v="12"/>
    </i>
    <i r="2">
      <x v="13"/>
    </i>
    <i r="2">
      <x v="14"/>
    </i>
    <i r="2">
      <x v="16"/>
    </i>
    <i r="2">
      <x v="17"/>
    </i>
    <i r="2">
      <x v="18"/>
    </i>
    <i r="2">
      <x v="19"/>
    </i>
    <i r="2">
      <x v="20"/>
    </i>
    <i r="2">
      <x v="21"/>
    </i>
    <i r="2">
      <x v="23"/>
    </i>
    <i r="2">
      <x v="24"/>
    </i>
    <i r="2">
      <x v="25"/>
    </i>
    <i r="2">
      <x v="26"/>
    </i>
    <i r="2">
      <x v="27"/>
    </i>
    <i r="2">
      <x v="28"/>
    </i>
    <i r="2">
      <x v="30"/>
    </i>
    <i t="default" r="1">
      <x v="6"/>
    </i>
    <i r="1">
      <x v="7"/>
    </i>
    <i r="2">
      <x/>
    </i>
    <i r="2">
      <x v="1"/>
    </i>
    <i r="2">
      <x v="2"/>
    </i>
    <i r="2">
      <x v="3"/>
    </i>
    <i r="2">
      <x v="4"/>
    </i>
    <i r="2">
      <x v="7"/>
    </i>
    <i r="2">
      <x v="8"/>
    </i>
    <i r="2">
      <x v="9"/>
    </i>
    <i r="2">
      <x v="10"/>
    </i>
    <i r="2">
      <x v="15"/>
    </i>
    <i r="2">
      <x v="16"/>
    </i>
    <i r="2">
      <x v="17"/>
    </i>
    <i r="2">
      <x v="18"/>
    </i>
    <i r="2">
      <x v="20"/>
    </i>
    <i r="2">
      <x v="21"/>
    </i>
    <i r="2">
      <x v="22"/>
    </i>
    <i r="2">
      <x v="23"/>
    </i>
    <i r="2">
      <x v="24"/>
    </i>
    <i r="2">
      <x v="27"/>
    </i>
    <i r="2">
      <x v="28"/>
    </i>
    <i r="2">
      <x v="29"/>
    </i>
    <i r="2">
      <x v="30"/>
    </i>
    <i t="default" r="1">
      <x v="7"/>
    </i>
    <i r="1">
      <x v="8"/>
    </i>
    <i r="2">
      <x/>
    </i>
    <i r="2">
      <x v="3"/>
    </i>
    <i r="2">
      <x v="4"/>
    </i>
    <i r="2">
      <x v="5"/>
    </i>
    <i r="2">
      <x v="6"/>
    </i>
    <i r="2">
      <x v="7"/>
    </i>
    <i r="2">
      <x v="10"/>
    </i>
    <i r="2">
      <x v="11"/>
    </i>
    <i r="2">
      <x v="12"/>
    </i>
    <i r="2">
      <x v="13"/>
    </i>
    <i r="2">
      <x v="14"/>
    </i>
    <i r="2">
      <x v="17"/>
    </i>
    <i r="2">
      <x v="18"/>
    </i>
    <i r="2">
      <x v="19"/>
    </i>
    <i r="2">
      <x v="20"/>
    </i>
    <i r="2">
      <x v="21"/>
    </i>
    <i r="2">
      <x v="22"/>
    </i>
    <i r="2">
      <x v="24"/>
    </i>
    <i r="2">
      <x v="25"/>
    </i>
    <i r="2">
      <x v="26"/>
    </i>
    <i t="default" r="1">
      <x v="8"/>
    </i>
    <i r="1">
      <x v="9"/>
    </i>
    <i r="2">
      <x v="6"/>
    </i>
    <i r="2">
      <x v="8"/>
    </i>
    <i r="2">
      <x v="9"/>
    </i>
    <i r="2">
      <x v="10"/>
    </i>
    <i r="2">
      <x v="13"/>
    </i>
    <i r="2">
      <x v="15"/>
    </i>
    <i r="2">
      <x v="16"/>
    </i>
    <i r="2">
      <x v="22"/>
    </i>
    <i r="2">
      <x v="23"/>
    </i>
    <i r="2">
      <x v="24"/>
    </i>
    <i r="2">
      <x v="25"/>
    </i>
    <i r="2">
      <x v="26"/>
    </i>
    <i r="2">
      <x v="29"/>
    </i>
    <i r="2">
      <x v="30"/>
    </i>
    <i t="default" r="1">
      <x v="9"/>
    </i>
    <i r="1">
      <x v="10"/>
    </i>
    <i r="2">
      <x/>
    </i>
    <i r="2">
      <x v="1"/>
    </i>
    <i r="2">
      <x v="2"/>
    </i>
    <i r="2">
      <x v="5"/>
    </i>
    <i r="2">
      <x v="6"/>
    </i>
    <i r="2">
      <x v="7"/>
    </i>
    <i r="2">
      <x v="8"/>
    </i>
    <i r="2">
      <x v="9"/>
    </i>
    <i r="2">
      <x v="12"/>
    </i>
    <i r="2">
      <x v="13"/>
    </i>
    <i r="2">
      <x v="14"/>
    </i>
    <i r="2">
      <x v="15"/>
    </i>
    <i r="2">
      <x v="16"/>
    </i>
    <i r="2">
      <x v="17"/>
    </i>
    <i r="2">
      <x v="19"/>
    </i>
    <i r="2">
      <x v="20"/>
    </i>
    <i r="2">
      <x v="21"/>
    </i>
    <i r="2">
      <x v="22"/>
    </i>
    <i r="2">
      <x v="23"/>
    </i>
    <i r="2">
      <x v="26"/>
    </i>
    <i r="2">
      <x v="27"/>
    </i>
    <i r="2">
      <x v="28"/>
    </i>
    <i r="2">
      <x v="29"/>
    </i>
    <i t="default" r="1">
      <x v="10"/>
    </i>
    <i r="1">
      <x v="11"/>
    </i>
    <i r="2">
      <x/>
    </i>
    <i r="2">
      <x v="3"/>
    </i>
    <i r="2">
      <x v="4"/>
    </i>
    <i r="2">
      <x v="5"/>
    </i>
    <i r="2">
      <x v="6"/>
    </i>
    <i r="2">
      <x v="7"/>
    </i>
    <i r="2">
      <x v="10"/>
    </i>
    <i r="2">
      <x v="11"/>
    </i>
    <i r="2">
      <x v="12"/>
    </i>
    <i r="2">
      <x v="13"/>
    </i>
    <i r="2">
      <x v="14"/>
    </i>
    <i r="2">
      <x v="17"/>
    </i>
    <i r="2">
      <x v="18"/>
    </i>
    <i r="2">
      <x v="20"/>
    </i>
    <i r="2">
      <x v="21"/>
    </i>
    <i r="2">
      <x v="22"/>
    </i>
    <i t="default" r="1">
      <x v="11"/>
    </i>
    <i t="default">
      <x/>
    </i>
    <i>
      <x v="1"/>
    </i>
    <i r="1">
      <x/>
    </i>
    <i r="2">
      <x v="1"/>
    </i>
    <i r="2">
      <x v="2"/>
    </i>
    <i r="2">
      <x v="3"/>
    </i>
    <i r="2">
      <x v="4"/>
    </i>
    <i r="2">
      <x v="5"/>
    </i>
    <i r="2">
      <x v="7"/>
    </i>
    <i r="2">
      <x v="8"/>
    </i>
    <i r="2">
      <x v="9"/>
    </i>
    <i r="2">
      <x v="10"/>
    </i>
    <i r="2">
      <x v="11"/>
    </i>
    <i r="2">
      <x v="14"/>
    </i>
    <i r="2">
      <x v="15"/>
    </i>
    <i r="2">
      <x v="16"/>
    </i>
    <i r="2">
      <x v="17"/>
    </i>
    <i r="2">
      <x v="18"/>
    </i>
    <i r="2">
      <x v="19"/>
    </i>
    <i r="2">
      <x v="21"/>
    </i>
    <i r="2">
      <x v="22"/>
    </i>
    <i r="2">
      <x v="23"/>
    </i>
    <i r="2">
      <x v="24"/>
    </i>
    <i r="2">
      <x v="28"/>
    </i>
    <i r="2">
      <x v="29"/>
    </i>
    <i r="2">
      <x v="30"/>
    </i>
    <i t="default" r="1">
      <x/>
    </i>
    <i r="1">
      <x v="1"/>
    </i>
    <i r="2">
      <x/>
    </i>
    <i r="2">
      <x v="1"/>
    </i>
    <i r="2">
      <x v="2"/>
    </i>
    <i r="2">
      <x v="4"/>
    </i>
    <i r="2">
      <x v="5"/>
    </i>
    <i r="2">
      <x v="6"/>
    </i>
    <i r="2">
      <x v="7"/>
    </i>
    <i r="2">
      <x v="8"/>
    </i>
    <i r="2">
      <x v="11"/>
    </i>
    <i r="2">
      <x v="12"/>
    </i>
    <i r="2">
      <x v="14"/>
    </i>
    <i r="2">
      <x v="15"/>
    </i>
    <i r="2">
      <x v="18"/>
    </i>
    <i r="2">
      <x v="20"/>
    </i>
    <i r="2">
      <x v="21"/>
    </i>
    <i r="2">
      <x v="22"/>
    </i>
    <i r="2">
      <x v="25"/>
    </i>
    <i r="2">
      <x v="26"/>
    </i>
    <i r="2">
      <x v="27"/>
    </i>
    <i t="default" r="1">
      <x v="1"/>
    </i>
    <i r="1">
      <x v="2"/>
    </i>
    <i r="2">
      <x/>
    </i>
    <i r="2">
      <x v="4"/>
    </i>
    <i r="2">
      <x v="5"/>
    </i>
    <i r="2">
      <x v="6"/>
    </i>
    <i t="default" r="1">
      <x v="2"/>
    </i>
    <i t="default">
      <x v="1"/>
    </i>
    <i t="grand">
      <x/>
    </i>
  </rowItems>
  <colItems count="1">
    <i/>
  </colItems>
  <dataFields count="1">
    <dataField name="Count of Combined case number" fld="4"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1.xml><?xml version="1.0" encoding="utf-8"?>
<pivotTableDefinition xmlns="http://schemas.openxmlformats.org/spreadsheetml/2006/main" name="PivotTable1" cacheId="6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B329" firstHeaderRow="1" firstDataRow="1" firstDataCol="1"/>
  <pivotFields count="5">
    <pivotField subtotalTop="0" showAll="0"/>
    <pivotField axis="axisRow" subtotalTop="0" showAll="0">
      <items count="33">
        <item x="22"/>
        <item x="0"/>
        <item x="1"/>
        <item x="2"/>
        <item x="29"/>
        <item x="3"/>
        <item x="23"/>
        <item x="24"/>
        <item x="4"/>
        <item x="5"/>
        <item x="6"/>
        <item x="7"/>
        <item x="8"/>
        <item x="25"/>
        <item x="26"/>
        <item x="9"/>
        <item x="10"/>
        <item x="11"/>
        <item x="12"/>
        <item x="13"/>
        <item x="14"/>
        <item x="27"/>
        <item x="15"/>
        <item x="16"/>
        <item x="17"/>
        <item x="30"/>
        <item x="18"/>
        <item x="19"/>
        <item x="28"/>
        <item x="20"/>
        <item x="21"/>
        <item x="31"/>
        <item t="default"/>
      </items>
    </pivotField>
    <pivotField axis="axisRow" subtotalTop="0" showAll="0">
      <items count="14">
        <item x="0"/>
        <item x="1"/>
        <item x="2"/>
        <item x="3"/>
        <item x="4"/>
        <item x="5"/>
        <item x="6"/>
        <item x="7"/>
        <item x="8"/>
        <item x="9"/>
        <item x="10"/>
        <item x="11"/>
        <item x="12"/>
        <item t="default"/>
      </items>
    </pivotField>
    <pivotField axis="axisRow" subtotalTop="0" showAll="0">
      <items count="4">
        <item x="0"/>
        <item x="1"/>
        <item x="2"/>
        <item t="default"/>
      </items>
    </pivotField>
    <pivotField dataField="1" subtotalTop="0" showAll="0"/>
  </pivotFields>
  <rowFields count="3">
    <field x="3"/>
    <field x="2"/>
    <field x="1"/>
  </rowFields>
  <rowItems count="326">
    <i>
      <x/>
    </i>
    <i r="1">
      <x/>
    </i>
    <i r="2">
      <x v="1"/>
    </i>
    <i r="2">
      <x v="2"/>
    </i>
    <i r="2">
      <x v="3"/>
    </i>
    <i r="2">
      <x v="5"/>
    </i>
    <i r="2">
      <x v="8"/>
    </i>
    <i r="2">
      <x v="9"/>
    </i>
    <i r="2">
      <x v="10"/>
    </i>
    <i r="2">
      <x v="11"/>
    </i>
    <i r="2">
      <x v="12"/>
    </i>
    <i r="2">
      <x v="15"/>
    </i>
    <i r="2">
      <x v="16"/>
    </i>
    <i r="2">
      <x v="17"/>
    </i>
    <i r="2">
      <x v="18"/>
    </i>
    <i r="2">
      <x v="19"/>
    </i>
    <i r="2">
      <x v="20"/>
    </i>
    <i r="2">
      <x v="22"/>
    </i>
    <i r="2">
      <x v="23"/>
    </i>
    <i r="2">
      <x v="24"/>
    </i>
    <i r="2">
      <x v="26"/>
    </i>
    <i r="2">
      <x v="27"/>
    </i>
    <i r="2">
      <x v="29"/>
    </i>
    <i r="2">
      <x v="30"/>
    </i>
    <i t="default" r="1">
      <x/>
    </i>
    <i r="1">
      <x v="1"/>
    </i>
    <i r="2">
      <x/>
    </i>
    <i r="2">
      <x v="1"/>
    </i>
    <i r="2">
      <x v="2"/>
    </i>
    <i r="2">
      <x v="3"/>
    </i>
    <i r="2">
      <x v="5"/>
    </i>
    <i r="2">
      <x v="6"/>
    </i>
    <i r="2">
      <x v="7"/>
    </i>
    <i r="2">
      <x v="8"/>
    </i>
    <i r="2">
      <x v="9"/>
    </i>
    <i r="2">
      <x v="12"/>
    </i>
    <i r="2">
      <x v="13"/>
    </i>
    <i r="2">
      <x v="14"/>
    </i>
    <i r="2">
      <x v="15"/>
    </i>
    <i r="2">
      <x v="16"/>
    </i>
    <i r="2">
      <x v="17"/>
    </i>
    <i r="2">
      <x v="19"/>
    </i>
    <i r="2">
      <x v="20"/>
    </i>
    <i r="2">
      <x v="21"/>
    </i>
    <i r="2">
      <x v="22"/>
    </i>
    <i r="2">
      <x v="24"/>
    </i>
    <i r="2">
      <x v="26"/>
    </i>
    <i r="2">
      <x v="27"/>
    </i>
    <i t="default" r="1">
      <x v="1"/>
    </i>
    <i r="1">
      <x v="2"/>
    </i>
    <i r="2">
      <x/>
    </i>
    <i r="2">
      <x v="1"/>
    </i>
    <i r="2">
      <x v="2"/>
    </i>
    <i r="2">
      <x v="3"/>
    </i>
    <i r="2">
      <x v="5"/>
    </i>
    <i r="2">
      <x v="6"/>
    </i>
    <i r="2">
      <x v="7"/>
    </i>
    <i r="2">
      <x v="8"/>
    </i>
    <i r="2">
      <x v="9"/>
    </i>
    <i r="2">
      <x v="13"/>
    </i>
    <i r="2">
      <x v="14"/>
    </i>
    <i r="2">
      <x v="15"/>
    </i>
    <i r="2">
      <x v="16"/>
    </i>
    <i r="2">
      <x v="17"/>
    </i>
    <i r="2">
      <x v="19"/>
    </i>
    <i r="2">
      <x v="20"/>
    </i>
    <i r="2">
      <x v="21"/>
    </i>
    <i r="2">
      <x v="22"/>
    </i>
    <i r="2">
      <x v="23"/>
    </i>
    <i r="2">
      <x v="26"/>
    </i>
    <i r="2">
      <x v="27"/>
    </i>
    <i r="2">
      <x v="28"/>
    </i>
    <i r="2">
      <x v="29"/>
    </i>
    <i r="2">
      <x v="30"/>
    </i>
    <i t="default" r="1">
      <x v="2"/>
    </i>
    <i r="1">
      <x v="3"/>
    </i>
    <i r="2">
      <x/>
    </i>
    <i r="2">
      <x v="2"/>
    </i>
    <i r="2">
      <x v="4"/>
    </i>
    <i r="2">
      <x v="5"/>
    </i>
    <i r="2">
      <x v="6"/>
    </i>
    <i r="2">
      <x v="9"/>
    </i>
    <i r="2">
      <x v="10"/>
    </i>
    <i r="2">
      <x v="11"/>
    </i>
    <i r="2">
      <x v="12"/>
    </i>
    <i r="2">
      <x v="14"/>
    </i>
    <i r="2">
      <x v="16"/>
    </i>
    <i r="2">
      <x v="17"/>
    </i>
    <i r="2">
      <x v="18"/>
    </i>
    <i r="2">
      <x v="19"/>
    </i>
    <i r="2">
      <x v="20"/>
    </i>
    <i r="2">
      <x v="21"/>
    </i>
    <i r="2">
      <x v="23"/>
    </i>
    <i r="2">
      <x v="24"/>
    </i>
    <i r="2">
      <x v="25"/>
    </i>
    <i r="2">
      <x v="26"/>
    </i>
    <i r="2">
      <x v="27"/>
    </i>
    <i r="2">
      <x v="28"/>
    </i>
    <i t="default" r="1">
      <x v="3"/>
    </i>
    <i r="1">
      <x v="4"/>
    </i>
    <i r="2">
      <x/>
    </i>
    <i r="2">
      <x v="1"/>
    </i>
    <i r="2">
      <x v="2"/>
    </i>
    <i r="2">
      <x v="3"/>
    </i>
    <i r="2">
      <x v="4"/>
    </i>
    <i r="2">
      <x v="5"/>
    </i>
    <i r="2">
      <x v="8"/>
    </i>
    <i r="2">
      <x v="10"/>
    </i>
    <i r="2">
      <x v="11"/>
    </i>
    <i r="2">
      <x v="14"/>
    </i>
    <i r="2">
      <x v="15"/>
    </i>
    <i r="2">
      <x v="16"/>
    </i>
    <i r="2">
      <x v="17"/>
    </i>
    <i r="2">
      <x v="18"/>
    </i>
    <i r="2">
      <x v="19"/>
    </i>
    <i r="2">
      <x v="21"/>
    </i>
    <i r="2">
      <x v="22"/>
    </i>
    <i r="2">
      <x v="23"/>
    </i>
    <i r="2">
      <x v="24"/>
    </i>
    <i r="2">
      <x v="25"/>
    </i>
    <i r="2">
      <x v="26"/>
    </i>
    <i r="2">
      <x v="28"/>
    </i>
    <i r="2">
      <x v="29"/>
    </i>
    <i r="2">
      <x v="30"/>
    </i>
    <i t="default" r="1">
      <x v="4"/>
    </i>
    <i r="1">
      <x v="5"/>
    </i>
    <i r="2">
      <x/>
    </i>
    <i r="2">
      <x v="1"/>
    </i>
    <i r="2">
      <x v="2"/>
    </i>
    <i r="2">
      <x v="4"/>
    </i>
    <i r="2">
      <x v="5"/>
    </i>
    <i r="2">
      <x v="6"/>
    </i>
    <i r="2">
      <x v="7"/>
    </i>
    <i t="default" r="1">
      <x v="5"/>
    </i>
    <i r="1">
      <x v="6"/>
    </i>
    <i r="2">
      <x v="2"/>
    </i>
    <i r="2">
      <x v="3"/>
    </i>
    <i r="2">
      <x v="4"/>
    </i>
    <i r="2">
      <x v="5"/>
    </i>
    <i r="2">
      <x v="6"/>
    </i>
    <i r="2">
      <x v="9"/>
    </i>
    <i r="2">
      <x v="10"/>
    </i>
    <i r="2">
      <x v="11"/>
    </i>
    <i r="2">
      <x v="12"/>
    </i>
    <i r="2">
      <x v="13"/>
    </i>
    <i r="2">
      <x v="14"/>
    </i>
    <i r="2">
      <x v="16"/>
    </i>
    <i r="2">
      <x v="17"/>
    </i>
    <i r="2">
      <x v="18"/>
    </i>
    <i r="2">
      <x v="19"/>
    </i>
    <i r="2">
      <x v="20"/>
    </i>
    <i r="2">
      <x v="21"/>
    </i>
    <i r="2">
      <x v="23"/>
    </i>
    <i r="2">
      <x v="24"/>
    </i>
    <i r="2">
      <x v="25"/>
    </i>
    <i r="2">
      <x v="26"/>
    </i>
    <i r="2">
      <x v="27"/>
    </i>
    <i r="2">
      <x v="28"/>
    </i>
    <i r="2">
      <x v="30"/>
    </i>
    <i t="default" r="1">
      <x v="6"/>
    </i>
    <i r="1">
      <x v="7"/>
    </i>
    <i r="2">
      <x/>
    </i>
    <i r="2">
      <x v="1"/>
    </i>
    <i r="2">
      <x v="2"/>
    </i>
    <i r="2">
      <x v="3"/>
    </i>
    <i r="2">
      <x v="4"/>
    </i>
    <i r="2">
      <x v="7"/>
    </i>
    <i r="2">
      <x v="8"/>
    </i>
    <i r="2">
      <x v="9"/>
    </i>
    <i r="2">
      <x v="10"/>
    </i>
    <i r="2">
      <x v="15"/>
    </i>
    <i r="2">
      <x v="16"/>
    </i>
    <i r="2">
      <x v="17"/>
    </i>
    <i r="2">
      <x v="18"/>
    </i>
    <i r="2">
      <x v="20"/>
    </i>
    <i r="2">
      <x v="21"/>
    </i>
    <i r="2">
      <x v="22"/>
    </i>
    <i r="2">
      <x v="23"/>
    </i>
    <i r="2">
      <x v="24"/>
    </i>
    <i r="2">
      <x v="27"/>
    </i>
    <i r="2">
      <x v="28"/>
    </i>
    <i r="2">
      <x v="29"/>
    </i>
    <i r="2">
      <x v="30"/>
    </i>
    <i t="default" r="1">
      <x v="7"/>
    </i>
    <i r="1">
      <x v="8"/>
    </i>
    <i r="2">
      <x/>
    </i>
    <i r="2">
      <x v="3"/>
    </i>
    <i r="2">
      <x v="4"/>
    </i>
    <i r="2">
      <x v="5"/>
    </i>
    <i r="2">
      <x v="6"/>
    </i>
    <i r="2">
      <x v="7"/>
    </i>
    <i r="2">
      <x v="10"/>
    </i>
    <i r="2">
      <x v="11"/>
    </i>
    <i r="2">
      <x v="12"/>
    </i>
    <i r="2">
      <x v="13"/>
    </i>
    <i r="2">
      <x v="14"/>
    </i>
    <i r="2">
      <x v="17"/>
    </i>
    <i r="2">
      <x v="18"/>
    </i>
    <i r="2">
      <x v="19"/>
    </i>
    <i r="2">
      <x v="20"/>
    </i>
    <i r="2">
      <x v="21"/>
    </i>
    <i r="2">
      <x v="22"/>
    </i>
    <i r="2">
      <x v="24"/>
    </i>
    <i r="2">
      <x v="25"/>
    </i>
    <i r="2">
      <x v="26"/>
    </i>
    <i t="default" r="1">
      <x v="8"/>
    </i>
    <i r="1">
      <x v="9"/>
    </i>
    <i r="2">
      <x v="6"/>
    </i>
    <i r="2">
      <x v="8"/>
    </i>
    <i r="2">
      <x v="9"/>
    </i>
    <i r="2">
      <x v="10"/>
    </i>
    <i r="2">
      <x v="13"/>
    </i>
    <i r="2">
      <x v="15"/>
    </i>
    <i r="2">
      <x v="16"/>
    </i>
    <i r="2">
      <x v="22"/>
    </i>
    <i r="2">
      <x v="23"/>
    </i>
    <i r="2">
      <x v="24"/>
    </i>
    <i r="2">
      <x v="25"/>
    </i>
    <i r="2">
      <x v="26"/>
    </i>
    <i r="2">
      <x v="29"/>
    </i>
    <i r="2">
      <x v="30"/>
    </i>
    <i t="default" r="1">
      <x v="9"/>
    </i>
    <i r="1">
      <x v="10"/>
    </i>
    <i r="2">
      <x/>
    </i>
    <i r="2">
      <x v="1"/>
    </i>
    <i r="2">
      <x v="2"/>
    </i>
    <i r="2">
      <x v="5"/>
    </i>
    <i r="2">
      <x v="6"/>
    </i>
    <i r="2">
      <x v="7"/>
    </i>
    <i r="2">
      <x v="8"/>
    </i>
    <i r="2">
      <x v="9"/>
    </i>
    <i r="2">
      <x v="12"/>
    </i>
    <i r="2">
      <x v="13"/>
    </i>
    <i r="2">
      <x v="14"/>
    </i>
    <i r="2">
      <x v="15"/>
    </i>
    <i r="2">
      <x v="16"/>
    </i>
    <i r="2">
      <x v="17"/>
    </i>
    <i r="2">
      <x v="19"/>
    </i>
    <i r="2">
      <x v="20"/>
    </i>
    <i r="2">
      <x v="21"/>
    </i>
    <i r="2">
      <x v="22"/>
    </i>
    <i r="2">
      <x v="23"/>
    </i>
    <i r="2">
      <x v="26"/>
    </i>
    <i r="2">
      <x v="27"/>
    </i>
    <i r="2">
      <x v="28"/>
    </i>
    <i r="2">
      <x v="29"/>
    </i>
    <i t="default" r="1">
      <x v="10"/>
    </i>
    <i r="1">
      <x v="11"/>
    </i>
    <i r="2">
      <x/>
    </i>
    <i r="2">
      <x v="3"/>
    </i>
    <i r="2">
      <x v="4"/>
    </i>
    <i r="2">
      <x v="5"/>
    </i>
    <i r="2">
      <x v="6"/>
    </i>
    <i r="2">
      <x v="7"/>
    </i>
    <i r="2">
      <x v="10"/>
    </i>
    <i r="2">
      <x v="11"/>
    </i>
    <i r="2">
      <x v="12"/>
    </i>
    <i r="2">
      <x v="13"/>
    </i>
    <i r="2">
      <x v="14"/>
    </i>
    <i r="2">
      <x v="17"/>
    </i>
    <i r="2">
      <x v="18"/>
    </i>
    <i r="2">
      <x v="20"/>
    </i>
    <i r="2">
      <x v="21"/>
    </i>
    <i r="2">
      <x v="22"/>
    </i>
    <i t="default" r="1">
      <x v="11"/>
    </i>
    <i t="default">
      <x/>
    </i>
    <i>
      <x v="1"/>
    </i>
    <i r="1">
      <x/>
    </i>
    <i r="2">
      <x v="1"/>
    </i>
    <i r="2">
      <x v="2"/>
    </i>
    <i r="2">
      <x v="3"/>
    </i>
    <i r="2">
      <x v="4"/>
    </i>
    <i r="2">
      <x v="5"/>
    </i>
    <i r="2">
      <x v="7"/>
    </i>
    <i r="2">
      <x v="8"/>
    </i>
    <i r="2">
      <x v="9"/>
    </i>
    <i r="2">
      <x v="10"/>
    </i>
    <i r="2">
      <x v="11"/>
    </i>
    <i r="2">
      <x v="14"/>
    </i>
    <i r="2">
      <x v="15"/>
    </i>
    <i r="2">
      <x v="16"/>
    </i>
    <i r="2">
      <x v="17"/>
    </i>
    <i r="2">
      <x v="18"/>
    </i>
    <i r="2">
      <x v="19"/>
    </i>
    <i r="2">
      <x v="21"/>
    </i>
    <i r="2">
      <x v="22"/>
    </i>
    <i r="2">
      <x v="23"/>
    </i>
    <i r="2">
      <x v="24"/>
    </i>
    <i r="2">
      <x v="28"/>
    </i>
    <i r="2">
      <x v="29"/>
    </i>
    <i r="2">
      <x v="30"/>
    </i>
    <i t="default" r="1">
      <x/>
    </i>
    <i r="1">
      <x v="1"/>
    </i>
    <i r="2">
      <x/>
    </i>
    <i r="2">
      <x v="1"/>
    </i>
    <i r="2">
      <x v="2"/>
    </i>
    <i r="2">
      <x v="4"/>
    </i>
    <i r="2">
      <x v="5"/>
    </i>
    <i r="2">
      <x v="6"/>
    </i>
    <i r="2">
      <x v="7"/>
    </i>
    <i r="2">
      <x v="8"/>
    </i>
    <i r="2">
      <x v="11"/>
    </i>
    <i r="2">
      <x v="12"/>
    </i>
    <i r="2">
      <x v="14"/>
    </i>
    <i r="2">
      <x v="15"/>
    </i>
    <i r="2">
      <x v="18"/>
    </i>
    <i r="2">
      <x v="20"/>
    </i>
    <i r="2">
      <x v="21"/>
    </i>
    <i r="2">
      <x v="22"/>
    </i>
    <i r="2">
      <x v="25"/>
    </i>
    <i r="2">
      <x v="26"/>
    </i>
    <i r="2">
      <x v="27"/>
    </i>
    <i t="default" r="1">
      <x v="1"/>
    </i>
    <i r="1">
      <x v="2"/>
    </i>
    <i r="2">
      <x/>
    </i>
    <i r="2">
      <x v="4"/>
    </i>
    <i r="2">
      <x v="5"/>
    </i>
    <i r="2">
      <x v="6"/>
    </i>
    <i t="default" r="1">
      <x v="2"/>
    </i>
    <i t="default">
      <x v="1"/>
    </i>
    <i>
      <x v="2"/>
    </i>
    <i r="1">
      <x v="12"/>
    </i>
    <i r="2">
      <x v="31"/>
    </i>
    <i t="default" r="1">
      <x v="12"/>
    </i>
    <i t="default">
      <x v="2"/>
    </i>
    <i t="grand">
      <x/>
    </i>
  </rowItems>
  <colItems count="1">
    <i/>
  </colItems>
  <dataFields count="1">
    <dataField name="Count of Combined case number" fld="4"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2.xml><?xml version="1.0" encoding="utf-8"?>
<pivotTableDefinition xmlns="http://schemas.openxmlformats.org/spreadsheetml/2006/main" name="PivotTable18" cacheId="5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B324" firstHeaderRow="1" firstDataRow="1" firstDataCol="1"/>
  <pivotFields count="6">
    <pivotField numFmtId="14" subtotalTop="0" showAll="0"/>
    <pivotField axis="axisRow" subtotalTop="0" showAll="0">
      <items count="32">
        <item x="22"/>
        <item x="0"/>
        <item x="1"/>
        <item x="2"/>
        <item x="29"/>
        <item x="3"/>
        <item x="23"/>
        <item x="24"/>
        <item x="4"/>
        <item x="5"/>
        <item x="6"/>
        <item x="7"/>
        <item x="8"/>
        <item x="25"/>
        <item x="26"/>
        <item x="9"/>
        <item x="10"/>
        <item x="11"/>
        <item x="12"/>
        <item x="13"/>
        <item x="14"/>
        <item x="27"/>
        <item x="15"/>
        <item x="16"/>
        <item x="17"/>
        <item x="30"/>
        <item x="18"/>
        <item x="19"/>
        <item x="28"/>
        <item x="20"/>
        <item x="21"/>
        <item t="default"/>
      </items>
    </pivotField>
    <pivotField axis="axisRow" subtotalTop="0" showAll="0">
      <items count="13">
        <item x="0"/>
        <item x="1"/>
        <item x="2"/>
        <item x="3"/>
        <item x="4"/>
        <item x="5"/>
        <item x="6"/>
        <item x="7"/>
        <item x="8"/>
        <item x="9"/>
        <item x="10"/>
        <item x="11"/>
        <item t="default"/>
      </items>
    </pivotField>
    <pivotField axis="axisRow" subtotalTop="0" showAll="0">
      <items count="3">
        <item x="0"/>
        <item x="1"/>
        <item t="default"/>
      </items>
    </pivotField>
    <pivotField subtotalTop="0" showAll="0"/>
    <pivotField dataField="1" subtotalTop="0" showAll="0"/>
  </pivotFields>
  <rowFields count="3">
    <field x="3"/>
    <field x="2"/>
    <field x="1"/>
  </rowFields>
  <rowItems count="321">
    <i>
      <x/>
    </i>
    <i r="1">
      <x/>
    </i>
    <i r="2">
      <x v="1"/>
    </i>
    <i r="2">
      <x v="2"/>
    </i>
    <i r="2">
      <x v="3"/>
    </i>
    <i r="2">
      <x v="5"/>
    </i>
    <i r="2">
      <x v="8"/>
    </i>
    <i r="2">
      <x v="9"/>
    </i>
    <i r="2">
      <x v="10"/>
    </i>
    <i r="2">
      <x v="11"/>
    </i>
    <i r="2">
      <x v="12"/>
    </i>
    <i r="2">
      <x v="15"/>
    </i>
    <i r="2">
      <x v="16"/>
    </i>
    <i r="2">
      <x v="17"/>
    </i>
    <i r="2">
      <x v="18"/>
    </i>
    <i r="2">
      <x v="19"/>
    </i>
    <i r="2">
      <x v="20"/>
    </i>
    <i r="2">
      <x v="22"/>
    </i>
    <i r="2">
      <x v="23"/>
    </i>
    <i r="2">
      <x v="24"/>
    </i>
    <i r="2">
      <x v="26"/>
    </i>
    <i r="2">
      <x v="27"/>
    </i>
    <i r="2">
      <x v="29"/>
    </i>
    <i r="2">
      <x v="30"/>
    </i>
    <i t="default" r="1">
      <x/>
    </i>
    <i r="1">
      <x v="1"/>
    </i>
    <i r="2">
      <x/>
    </i>
    <i r="2">
      <x v="1"/>
    </i>
    <i r="2">
      <x v="2"/>
    </i>
    <i r="2">
      <x v="3"/>
    </i>
    <i r="2">
      <x v="5"/>
    </i>
    <i r="2">
      <x v="6"/>
    </i>
    <i r="2">
      <x v="7"/>
    </i>
    <i r="2">
      <x v="8"/>
    </i>
    <i r="2">
      <x v="9"/>
    </i>
    <i r="2">
      <x v="12"/>
    </i>
    <i r="2">
      <x v="13"/>
    </i>
    <i r="2">
      <x v="14"/>
    </i>
    <i r="2">
      <x v="15"/>
    </i>
    <i r="2">
      <x v="16"/>
    </i>
    <i r="2">
      <x v="17"/>
    </i>
    <i r="2">
      <x v="19"/>
    </i>
    <i r="2">
      <x v="20"/>
    </i>
    <i r="2">
      <x v="21"/>
    </i>
    <i r="2">
      <x v="22"/>
    </i>
    <i r="2">
      <x v="24"/>
    </i>
    <i r="2">
      <x v="26"/>
    </i>
    <i r="2">
      <x v="27"/>
    </i>
    <i t="default" r="1">
      <x v="1"/>
    </i>
    <i r="1">
      <x v="2"/>
    </i>
    <i r="2">
      <x/>
    </i>
    <i r="2">
      <x v="1"/>
    </i>
    <i r="2">
      <x v="2"/>
    </i>
    <i r="2">
      <x v="3"/>
    </i>
    <i r="2">
      <x v="5"/>
    </i>
    <i r="2">
      <x v="6"/>
    </i>
    <i r="2">
      <x v="7"/>
    </i>
    <i r="2">
      <x v="8"/>
    </i>
    <i r="2">
      <x v="9"/>
    </i>
    <i r="2">
      <x v="13"/>
    </i>
    <i r="2">
      <x v="14"/>
    </i>
    <i r="2">
      <x v="15"/>
    </i>
    <i r="2">
      <x v="16"/>
    </i>
    <i r="2">
      <x v="17"/>
    </i>
    <i r="2">
      <x v="19"/>
    </i>
    <i r="2">
      <x v="20"/>
    </i>
    <i r="2">
      <x v="21"/>
    </i>
    <i r="2">
      <x v="22"/>
    </i>
    <i r="2">
      <x v="23"/>
    </i>
    <i r="2">
      <x v="26"/>
    </i>
    <i r="2">
      <x v="27"/>
    </i>
    <i r="2">
      <x v="28"/>
    </i>
    <i r="2">
      <x v="29"/>
    </i>
    <i r="2">
      <x v="30"/>
    </i>
    <i t="default" r="1">
      <x v="2"/>
    </i>
    <i r="1">
      <x v="3"/>
    </i>
    <i r="2">
      <x/>
    </i>
    <i r="2">
      <x v="2"/>
    </i>
    <i r="2">
      <x v="4"/>
    </i>
    <i r="2">
      <x v="5"/>
    </i>
    <i r="2">
      <x v="6"/>
    </i>
    <i r="2">
      <x v="9"/>
    </i>
    <i r="2">
      <x v="10"/>
    </i>
    <i r="2">
      <x v="11"/>
    </i>
    <i r="2">
      <x v="12"/>
    </i>
    <i r="2">
      <x v="14"/>
    </i>
    <i r="2">
      <x v="16"/>
    </i>
    <i r="2">
      <x v="17"/>
    </i>
    <i r="2">
      <x v="18"/>
    </i>
    <i r="2">
      <x v="19"/>
    </i>
    <i r="2">
      <x v="20"/>
    </i>
    <i r="2">
      <x v="21"/>
    </i>
    <i r="2">
      <x v="23"/>
    </i>
    <i r="2">
      <x v="24"/>
    </i>
    <i r="2">
      <x v="25"/>
    </i>
    <i r="2">
      <x v="26"/>
    </i>
    <i r="2">
      <x v="27"/>
    </i>
    <i r="2">
      <x v="28"/>
    </i>
    <i t="default" r="1">
      <x v="3"/>
    </i>
    <i r="1">
      <x v="4"/>
    </i>
    <i r="2">
      <x/>
    </i>
    <i r="2">
      <x v="1"/>
    </i>
    <i r="2">
      <x v="2"/>
    </i>
    <i r="2">
      <x v="3"/>
    </i>
    <i r="2">
      <x v="4"/>
    </i>
    <i r="2">
      <x v="5"/>
    </i>
    <i r="2">
      <x v="8"/>
    </i>
    <i r="2">
      <x v="10"/>
    </i>
    <i r="2">
      <x v="11"/>
    </i>
    <i r="2">
      <x v="14"/>
    </i>
    <i r="2">
      <x v="15"/>
    </i>
    <i r="2">
      <x v="16"/>
    </i>
    <i r="2">
      <x v="17"/>
    </i>
    <i r="2">
      <x v="18"/>
    </i>
    <i r="2">
      <x v="19"/>
    </i>
    <i r="2">
      <x v="21"/>
    </i>
    <i r="2">
      <x v="22"/>
    </i>
    <i r="2">
      <x v="23"/>
    </i>
    <i r="2">
      <x v="24"/>
    </i>
    <i r="2">
      <x v="25"/>
    </i>
    <i r="2">
      <x v="26"/>
    </i>
    <i r="2">
      <x v="28"/>
    </i>
    <i r="2">
      <x v="29"/>
    </i>
    <i r="2">
      <x v="30"/>
    </i>
    <i t="default" r="1">
      <x v="4"/>
    </i>
    <i r="1">
      <x v="5"/>
    </i>
    <i r="2">
      <x/>
    </i>
    <i r="2">
      <x v="1"/>
    </i>
    <i r="2">
      <x v="2"/>
    </i>
    <i r="2">
      <x v="4"/>
    </i>
    <i r="2">
      <x v="5"/>
    </i>
    <i r="2">
      <x v="6"/>
    </i>
    <i r="2">
      <x v="7"/>
    </i>
    <i t="default" r="1">
      <x v="5"/>
    </i>
    <i r="1">
      <x v="6"/>
    </i>
    <i r="2">
      <x v="2"/>
    </i>
    <i r="2">
      <x v="3"/>
    </i>
    <i r="2">
      <x v="4"/>
    </i>
    <i r="2">
      <x v="5"/>
    </i>
    <i r="2">
      <x v="6"/>
    </i>
    <i r="2">
      <x v="9"/>
    </i>
    <i r="2">
      <x v="10"/>
    </i>
    <i r="2">
      <x v="11"/>
    </i>
    <i r="2">
      <x v="12"/>
    </i>
    <i r="2">
      <x v="13"/>
    </i>
    <i r="2">
      <x v="14"/>
    </i>
    <i r="2">
      <x v="16"/>
    </i>
    <i r="2">
      <x v="17"/>
    </i>
    <i r="2">
      <x v="18"/>
    </i>
    <i r="2">
      <x v="19"/>
    </i>
    <i r="2">
      <x v="20"/>
    </i>
    <i r="2">
      <x v="21"/>
    </i>
    <i r="2">
      <x v="23"/>
    </i>
    <i r="2">
      <x v="24"/>
    </i>
    <i r="2">
      <x v="25"/>
    </i>
    <i r="2">
      <x v="26"/>
    </i>
    <i r="2">
      <x v="27"/>
    </i>
    <i r="2">
      <x v="28"/>
    </i>
    <i r="2">
      <x v="30"/>
    </i>
    <i t="default" r="1">
      <x v="6"/>
    </i>
    <i r="1">
      <x v="7"/>
    </i>
    <i r="2">
      <x/>
    </i>
    <i r="2">
      <x v="1"/>
    </i>
    <i r="2">
      <x v="2"/>
    </i>
    <i r="2">
      <x v="3"/>
    </i>
    <i r="2">
      <x v="4"/>
    </i>
    <i r="2">
      <x v="7"/>
    </i>
    <i r="2">
      <x v="8"/>
    </i>
    <i r="2">
      <x v="9"/>
    </i>
    <i r="2">
      <x v="10"/>
    </i>
    <i r="2">
      <x v="15"/>
    </i>
    <i r="2">
      <x v="16"/>
    </i>
    <i r="2">
      <x v="17"/>
    </i>
    <i r="2">
      <x v="18"/>
    </i>
    <i r="2">
      <x v="20"/>
    </i>
    <i r="2">
      <x v="21"/>
    </i>
    <i r="2">
      <x v="22"/>
    </i>
    <i r="2">
      <x v="23"/>
    </i>
    <i r="2">
      <x v="24"/>
    </i>
    <i r="2">
      <x v="27"/>
    </i>
    <i r="2">
      <x v="28"/>
    </i>
    <i r="2">
      <x v="29"/>
    </i>
    <i r="2">
      <x v="30"/>
    </i>
    <i t="default" r="1">
      <x v="7"/>
    </i>
    <i r="1">
      <x v="8"/>
    </i>
    <i r="2">
      <x/>
    </i>
    <i r="2">
      <x v="3"/>
    </i>
    <i r="2">
      <x v="4"/>
    </i>
    <i r="2">
      <x v="5"/>
    </i>
    <i r="2">
      <x v="6"/>
    </i>
    <i r="2">
      <x v="7"/>
    </i>
    <i r="2">
      <x v="10"/>
    </i>
    <i r="2">
      <x v="11"/>
    </i>
    <i r="2">
      <x v="12"/>
    </i>
    <i r="2">
      <x v="13"/>
    </i>
    <i r="2">
      <x v="14"/>
    </i>
    <i r="2">
      <x v="17"/>
    </i>
    <i r="2">
      <x v="18"/>
    </i>
    <i r="2">
      <x v="19"/>
    </i>
    <i r="2">
      <x v="20"/>
    </i>
    <i r="2">
      <x v="21"/>
    </i>
    <i r="2">
      <x v="22"/>
    </i>
    <i r="2">
      <x v="24"/>
    </i>
    <i r="2">
      <x v="25"/>
    </i>
    <i r="2">
      <x v="26"/>
    </i>
    <i t="default" r="1">
      <x v="8"/>
    </i>
    <i r="1">
      <x v="9"/>
    </i>
    <i r="2">
      <x v="6"/>
    </i>
    <i r="2">
      <x v="8"/>
    </i>
    <i r="2">
      <x v="9"/>
    </i>
    <i r="2">
      <x v="10"/>
    </i>
    <i r="2">
      <x v="13"/>
    </i>
    <i r="2">
      <x v="15"/>
    </i>
    <i r="2">
      <x v="16"/>
    </i>
    <i r="2">
      <x v="22"/>
    </i>
    <i r="2">
      <x v="23"/>
    </i>
    <i r="2">
      <x v="24"/>
    </i>
    <i r="2">
      <x v="25"/>
    </i>
    <i r="2">
      <x v="26"/>
    </i>
    <i r="2">
      <x v="29"/>
    </i>
    <i r="2">
      <x v="30"/>
    </i>
    <i t="default" r="1">
      <x v="9"/>
    </i>
    <i r="1">
      <x v="10"/>
    </i>
    <i r="2">
      <x/>
    </i>
    <i r="2">
      <x v="1"/>
    </i>
    <i r="2">
      <x v="2"/>
    </i>
    <i r="2">
      <x v="5"/>
    </i>
    <i r="2">
      <x v="6"/>
    </i>
    <i r="2">
      <x v="7"/>
    </i>
    <i r="2">
      <x v="8"/>
    </i>
    <i r="2">
      <x v="9"/>
    </i>
    <i r="2">
      <x v="12"/>
    </i>
    <i r="2">
      <x v="13"/>
    </i>
    <i r="2">
      <x v="14"/>
    </i>
    <i r="2">
      <x v="15"/>
    </i>
    <i r="2">
      <x v="16"/>
    </i>
    <i r="2">
      <x v="17"/>
    </i>
    <i r="2">
      <x v="19"/>
    </i>
    <i r="2">
      <x v="20"/>
    </i>
    <i r="2">
      <x v="21"/>
    </i>
    <i r="2">
      <x v="22"/>
    </i>
    <i r="2">
      <x v="23"/>
    </i>
    <i r="2">
      <x v="26"/>
    </i>
    <i r="2">
      <x v="27"/>
    </i>
    <i r="2">
      <x v="28"/>
    </i>
    <i r="2">
      <x v="29"/>
    </i>
    <i t="default" r="1">
      <x v="10"/>
    </i>
    <i r="1">
      <x v="11"/>
    </i>
    <i r="2">
      <x/>
    </i>
    <i r="2">
      <x v="3"/>
    </i>
    <i r="2">
      <x v="4"/>
    </i>
    <i r="2">
      <x v="5"/>
    </i>
    <i r="2">
      <x v="6"/>
    </i>
    <i r="2">
      <x v="7"/>
    </i>
    <i r="2">
      <x v="10"/>
    </i>
    <i r="2">
      <x v="11"/>
    </i>
    <i r="2">
      <x v="12"/>
    </i>
    <i r="2">
      <x v="13"/>
    </i>
    <i r="2">
      <x v="14"/>
    </i>
    <i r="2">
      <x v="17"/>
    </i>
    <i r="2">
      <x v="18"/>
    </i>
    <i r="2">
      <x v="20"/>
    </i>
    <i r="2">
      <x v="21"/>
    </i>
    <i r="2">
      <x v="22"/>
    </i>
    <i t="default" r="1">
      <x v="11"/>
    </i>
    <i t="default">
      <x/>
    </i>
    <i>
      <x v="1"/>
    </i>
    <i r="1">
      <x/>
    </i>
    <i r="2">
      <x v="1"/>
    </i>
    <i r="2">
      <x v="2"/>
    </i>
    <i r="2">
      <x v="3"/>
    </i>
    <i r="2">
      <x v="4"/>
    </i>
    <i r="2">
      <x v="5"/>
    </i>
    <i r="2">
      <x v="7"/>
    </i>
    <i r="2">
      <x v="8"/>
    </i>
    <i r="2">
      <x v="9"/>
    </i>
    <i r="2">
      <x v="10"/>
    </i>
    <i r="2">
      <x v="11"/>
    </i>
    <i r="2">
      <x v="14"/>
    </i>
    <i r="2">
      <x v="15"/>
    </i>
    <i r="2">
      <x v="16"/>
    </i>
    <i r="2">
      <x v="17"/>
    </i>
    <i r="2">
      <x v="18"/>
    </i>
    <i r="2">
      <x v="19"/>
    </i>
    <i r="2">
      <x v="21"/>
    </i>
    <i r="2">
      <x v="22"/>
    </i>
    <i r="2">
      <x v="23"/>
    </i>
    <i r="2">
      <x v="24"/>
    </i>
    <i r="2">
      <x v="28"/>
    </i>
    <i r="2">
      <x v="29"/>
    </i>
    <i r="2">
      <x v="30"/>
    </i>
    <i t="default" r="1">
      <x/>
    </i>
    <i r="1">
      <x v="1"/>
    </i>
    <i r="2">
      <x/>
    </i>
    <i r="2">
      <x v="1"/>
    </i>
    <i r="2">
      <x v="2"/>
    </i>
    <i r="2">
      <x v="4"/>
    </i>
    <i r="2">
      <x v="5"/>
    </i>
    <i r="2">
      <x v="6"/>
    </i>
    <i r="2">
      <x v="7"/>
    </i>
    <i r="2">
      <x v="8"/>
    </i>
    <i r="2">
      <x v="11"/>
    </i>
    <i r="2">
      <x v="12"/>
    </i>
    <i r="2">
      <x v="14"/>
    </i>
    <i r="2">
      <x v="15"/>
    </i>
    <i r="2">
      <x v="18"/>
    </i>
    <i r="2">
      <x v="20"/>
    </i>
    <i r="2">
      <x v="21"/>
    </i>
    <i r="2">
      <x v="22"/>
    </i>
    <i r="2">
      <x v="25"/>
    </i>
    <i r="2">
      <x v="26"/>
    </i>
    <i r="2">
      <x v="27"/>
    </i>
    <i t="default" r="1">
      <x v="1"/>
    </i>
    <i r="1">
      <x v="2"/>
    </i>
    <i r="2">
      <x/>
    </i>
    <i r="2">
      <x v="4"/>
    </i>
    <i r="2">
      <x v="5"/>
    </i>
    <i r="2">
      <x v="6"/>
    </i>
    <i t="default" r="1">
      <x v="2"/>
    </i>
    <i t="default">
      <x v="1"/>
    </i>
    <i t="grand">
      <x/>
    </i>
  </rowItems>
  <colItems count="1">
    <i/>
  </colItems>
  <dataFields count="1">
    <dataField name="Sum of Time taken during proceeding" fld="5" baseField="3"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3.xml><?xml version="1.0" encoding="utf-8"?>
<pivotTableDefinition xmlns="http://schemas.openxmlformats.org/spreadsheetml/2006/main" name="PivotTable20" cacheId="5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K1:AR23" firstHeaderRow="1" firstDataRow="2" firstDataCol="1"/>
  <pivotFields count="4">
    <pivotField axis="axisCol" subtotalTop="0" showAll="0">
      <items count="33">
        <item x="22"/>
        <item x="0"/>
        <item x="1"/>
        <item x="2"/>
        <item x="29"/>
        <item x="3"/>
        <item x="23"/>
        <item x="24"/>
        <item x="4"/>
        <item x="5"/>
        <item x="6"/>
        <item x="7"/>
        <item x="8"/>
        <item x="25"/>
        <item x="26"/>
        <item x="9"/>
        <item x="10"/>
        <item x="11"/>
        <item x="12"/>
        <item x="13"/>
        <item x="14"/>
        <item x="27"/>
        <item x="15"/>
        <item x="16"/>
        <item x="17"/>
        <item x="30"/>
        <item x="18"/>
        <item x="19"/>
        <item x="28"/>
        <item x="20"/>
        <item x="21"/>
        <item x="31"/>
        <item t="default"/>
      </items>
    </pivotField>
    <pivotField axis="axisRow" subtotalTop="0" showAll="0">
      <items count="14">
        <item x="0"/>
        <item x="1"/>
        <item x="2"/>
        <item x="3"/>
        <item x="4"/>
        <item x="5"/>
        <item x="6"/>
        <item x="8"/>
        <item x="9"/>
        <item x="10"/>
        <item x="11"/>
        <item x="12"/>
        <item x="7"/>
        <item t="default"/>
      </items>
    </pivotField>
    <pivotField axis="axisRow" subtotalTop="0" showAll="0">
      <items count="3">
        <item x="0"/>
        <item x="1"/>
        <item t="default"/>
      </items>
    </pivotField>
    <pivotField dataField="1" subtotalTop="0" showAll="0"/>
  </pivotFields>
  <rowFields count="2">
    <field x="2"/>
    <field x="1"/>
  </rowFields>
  <rowItems count="21">
    <i>
      <x/>
    </i>
    <i r="1">
      <x/>
    </i>
    <i r="1">
      <x v="1"/>
    </i>
    <i r="1">
      <x v="2"/>
    </i>
    <i r="1">
      <x v="3"/>
    </i>
    <i r="1">
      <x v="4"/>
    </i>
    <i r="1">
      <x v="5"/>
    </i>
    <i r="1">
      <x v="6"/>
    </i>
    <i r="1">
      <x v="7"/>
    </i>
    <i r="1">
      <x v="8"/>
    </i>
    <i r="1">
      <x v="9"/>
    </i>
    <i r="1">
      <x v="10"/>
    </i>
    <i r="1">
      <x v="11"/>
    </i>
    <i r="1">
      <x v="12"/>
    </i>
    <i t="default">
      <x/>
    </i>
    <i>
      <x v="1"/>
    </i>
    <i r="1">
      <x/>
    </i>
    <i r="1">
      <x v="1"/>
    </i>
    <i r="1">
      <x v="2"/>
    </i>
    <i t="default">
      <x v="1"/>
    </i>
    <i t="grand">
      <x/>
    </i>
  </rowItems>
  <colFields count="1">
    <field x="0"/>
  </colFields>
  <colItems count="33">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t="grand">
      <x/>
    </i>
  </colItems>
  <dataFields count="1">
    <dataField name="Average of Sum of Time taken during proceeding" fld="3" subtotal="average" baseField="2"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4.xml><?xml version="1.0" encoding="utf-8"?>
<pivotTableDefinition xmlns="http://schemas.openxmlformats.org/spreadsheetml/2006/main" name="PivotTable8" cacheId="47"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D1:E12" firstHeaderRow="1" firstDataRow="1" firstDataCol="1"/>
  <pivotFields count="2">
    <pivotField axis="axisRow" subtotalTop="0" showAll="0">
      <items count="11">
        <item x="8"/>
        <item x="3"/>
        <item x="4"/>
        <item x="9"/>
        <item x="7"/>
        <item x="0"/>
        <item x="5"/>
        <item x="1"/>
        <item x="2"/>
        <item x="6"/>
        <item t="default"/>
      </items>
    </pivotField>
    <pivotField dataField="1" subtotalTop="0" showAll="0"/>
  </pivotFields>
  <rowFields count="1">
    <field x="0"/>
  </rowFields>
  <rowItems count="11">
    <i>
      <x/>
    </i>
    <i>
      <x v="1"/>
    </i>
    <i>
      <x v="2"/>
    </i>
    <i>
      <x v="3"/>
    </i>
    <i>
      <x v="4"/>
    </i>
    <i>
      <x v="5"/>
    </i>
    <i>
      <x v="6"/>
    </i>
    <i>
      <x v="7"/>
    </i>
    <i>
      <x v="8"/>
    </i>
    <i>
      <x v="9"/>
    </i>
    <i t="grand">
      <x/>
    </i>
  </rowItems>
  <colItems count="1">
    <i/>
  </colItems>
  <dataFields count="1">
    <dataField name="Average of Time taken during proceeding" fld="1" subtotal="average"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5.xml><?xml version="1.0" encoding="utf-8"?>
<pivotTableDefinition xmlns="http://schemas.openxmlformats.org/spreadsheetml/2006/main" name="PivotTable13" cacheId="59"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G25:H35" firstHeaderRow="1" firstDataRow="1" firstDataCol="1"/>
  <pivotFields count="2">
    <pivotField axis="axisRow" subtotalTop="0" showAll="0">
      <items count="10">
        <item x="8"/>
        <item x="3"/>
        <item x="4"/>
        <item x="7"/>
        <item x="0"/>
        <item x="5"/>
        <item x="1"/>
        <item x="2"/>
        <item x="6"/>
        <item t="default"/>
      </items>
    </pivotField>
    <pivotField dataField="1" subtotalTop="0" showAll="0"/>
  </pivotFields>
  <rowFields count="1">
    <field x="0"/>
  </rowFields>
  <rowItems count="10">
    <i>
      <x/>
    </i>
    <i>
      <x v="1"/>
    </i>
    <i>
      <x v="2"/>
    </i>
    <i>
      <x v="3"/>
    </i>
    <i>
      <x v="4"/>
    </i>
    <i>
      <x v="5"/>
    </i>
    <i>
      <x v="6"/>
    </i>
    <i>
      <x v="7"/>
    </i>
    <i>
      <x v="8"/>
    </i>
    <i t="grand">
      <x/>
    </i>
  </rowItems>
  <colItems count="1">
    <i/>
  </colItems>
  <dataFields count="1">
    <dataField name="Average of Time taken during proceeding" fld="1" subtotal="average"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6.xml><?xml version="1.0" encoding="utf-8"?>
<pivotTableDefinition xmlns="http://schemas.openxmlformats.org/spreadsheetml/2006/main" name="PivotTable10" cacheId="48"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B13" firstHeaderRow="1" firstDataRow="1" firstDataCol="1"/>
  <pivotFields count="7">
    <pivotField numFmtId="14" subtotalTop="0" showAll="0"/>
    <pivotField numFmtId="14" subtotalTop="0" showAll="0"/>
    <pivotField numFmtId="1" subtotalTop="0" showAll="0"/>
    <pivotField subtotalTop="0" showAll="0"/>
    <pivotField subtotalTop="0" showAll="0"/>
    <pivotField dataField="1" subtotalTop="0" showAll="0"/>
    <pivotField axis="axisRow" subtotalTop="0" showAll="0">
      <items count="10">
        <item x="7"/>
        <item x="1"/>
        <item x="2"/>
        <item x="8"/>
        <item x="6"/>
        <item x="4"/>
        <item x="5"/>
        <item x="0"/>
        <item x="3"/>
        <item t="default"/>
      </items>
    </pivotField>
  </pivotFields>
  <rowFields count="1">
    <field x="6"/>
  </rowFields>
  <rowItems count="10">
    <i>
      <x/>
    </i>
    <i>
      <x v="1"/>
    </i>
    <i>
      <x v="2"/>
    </i>
    <i>
      <x v="3"/>
    </i>
    <i>
      <x v="4"/>
    </i>
    <i>
      <x v="5"/>
    </i>
    <i>
      <x v="6"/>
    </i>
    <i>
      <x v="7"/>
    </i>
    <i>
      <x v="8"/>
    </i>
    <i t="grand">
      <x/>
    </i>
  </rowItems>
  <colItems count="1">
    <i/>
  </colItems>
  <dataFields count="1">
    <dataField name="Average of Time taken during proceeding" fld="5" subtotal="average" baseField="6"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7.xml><?xml version="1.0" encoding="utf-8"?>
<pivotTableDefinition xmlns="http://schemas.openxmlformats.org/spreadsheetml/2006/main" name="PivotTable11" cacheId="48"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B13" firstHeaderRow="1" firstDataRow="1" firstDataCol="1"/>
  <pivotFields count="7">
    <pivotField numFmtId="14" subtotalTop="0" showAll="0"/>
    <pivotField numFmtId="14" subtotalTop="0" showAll="0"/>
    <pivotField dataField="1" numFmtId="1" subtotalTop="0" showAll="0"/>
    <pivotField subtotalTop="0" showAll="0"/>
    <pivotField subtotalTop="0" showAll="0"/>
    <pivotField subtotalTop="0" showAll="0">
      <items count="21">
        <item x="10"/>
        <item x="6"/>
        <item x="3"/>
        <item x="4"/>
        <item x="5"/>
        <item x="2"/>
        <item x="9"/>
        <item x="14"/>
        <item x="1"/>
        <item x="13"/>
        <item x="0"/>
        <item x="19"/>
        <item x="7"/>
        <item x="15"/>
        <item x="18"/>
        <item x="8"/>
        <item x="17"/>
        <item x="11"/>
        <item x="12"/>
        <item x="16"/>
        <item t="default"/>
      </items>
    </pivotField>
    <pivotField axis="axisRow" subtotalTop="0" showAll="0">
      <items count="10">
        <item x="7"/>
        <item x="1"/>
        <item x="2"/>
        <item x="8"/>
        <item x="6"/>
        <item x="4"/>
        <item x="5"/>
        <item x="0"/>
        <item x="3"/>
        <item t="default"/>
      </items>
    </pivotField>
  </pivotFields>
  <rowFields count="1">
    <field x="6"/>
  </rowFields>
  <rowItems count="10">
    <i>
      <x/>
    </i>
    <i>
      <x v="1"/>
    </i>
    <i>
      <x v="2"/>
    </i>
    <i>
      <x v="3"/>
    </i>
    <i>
      <x v="4"/>
    </i>
    <i>
      <x v="5"/>
    </i>
    <i>
      <x v="6"/>
    </i>
    <i>
      <x v="7"/>
    </i>
    <i>
      <x v="8"/>
    </i>
    <i t="grand">
      <x/>
    </i>
  </rowItems>
  <colItems count="1">
    <i/>
  </colItems>
  <dataFields count="1">
    <dataField name="Average of Proceeding Days" fld="2" subtotal="average" baseField="6"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4.xml"/></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ivotTable" Target="../pivotTables/pivotTable6.xml"/><Relationship Id="rId1" Type="http://schemas.openxmlformats.org/officeDocument/2006/relationships/pivotTable" Target="../pivotTables/pivotTable5.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7.xml"/></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7.xml.rels><?xml version="1.0" encoding="UTF-8" standalone="yes"?>
<Relationships xmlns="http://schemas.openxmlformats.org/package/2006/relationships"><Relationship Id="rId2" Type="http://schemas.openxmlformats.org/officeDocument/2006/relationships/pivotTable" Target="../pivotTables/pivotTable9.xml"/><Relationship Id="rId1" Type="http://schemas.openxmlformats.org/officeDocument/2006/relationships/pivotTable" Target="../pivotTables/pivotTable8.xml"/></Relationships>
</file>

<file path=xl/worksheets/_rels/sheet8.xml.rels><?xml version="1.0" encoding="UTF-8" standalone="yes"?>
<Relationships xmlns="http://schemas.openxmlformats.org/package/2006/relationships"><Relationship Id="rId2" Type="http://schemas.openxmlformats.org/officeDocument/2006/relationships/pivotTable" Target="../pivotTables/pivotTable11.xml"/><Relationship Id="rId1" Type="http://schemas.openxmlformats.org/officeDocument/2006/relationships/pivotTable" Target="../pivotTables/pivotTable10.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12.xml"/></Relationships>
</file>

<file path=xl/worksheets/_rels/sheet10.xml.rels><?xml version="1.0" encoding="UTF-8" standalone="yes"?>
<Relationships xmlns="http://schemas.openxmlformats.org/package/2006/relationships"><Relationship Id="rId3" Type="http://schemas.openxmlformats.org/officeDocument/2006/relationships/drawing" Target="../drawings/drawing6.xml"/><Relationship Id="rId2" Type="http://schemas.openxmlformats.org/officeDocument/2006/relationships/printerSettings" Target="../printerSettings/printerSettings2.bin"/><Relationship Id="rId1" Type="http://schemas.openxmlformats.org/officeDocument/2006/relationships/pivotTable" Target="../pivotTables/pivotTable13.xml"/></Relationships>
</file>

<file path=xl/worksheets/_rels/sheet11.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pivotTable" Target="../pivotTables/pivotTable15.xml"/><Relationship Id="rId1" Type="http://schemas.openxmlformats.org/officeDocument/2006/relationships/pivotTable" Target="../pivotTables/pivotTable14.xml"/><Relationship Id="rId4" Type="http://schemas.openxmlformats.org/officeDocument/2006/relationships/drawing" Target="../drawings/drawing7.xml"/></Relationships>
</file>

<file path=xl/worksheets/_rels/sheet12.xml.rels><?xml version="1.0" encoding="UTF-8" standalone="yes"?>
<Relationships xmlns="http://schemas.openxmlformats.org/package/2006/relationships"><Relationship Id="rId3" Type="http://schemas.openxmlformats.org/officeDocument/2006/relationships/printerSettings" Target="../printerSettings/printerSettings4.bin"/><Relationship Id="rId2" Type="http://schemas.openxmlformats.org/officeDocument/2006/relationships/pivotTable" Target="../pivotTables/pivotTable17.xml"/><Relationship Id="rId1" Type="http://schemas.openxmlformats.org/officeDocument/2006/relationships/pivotTable" Target="../pivotTables/pivotTable16.xml"/><Relationship Id="rId4" Type="http://schemas.openxmlformats.org/officeDocument/2006/relationships/drawing" Target="../drawings/drawing8.xml"/></Relationships>
</file>

<file path=xl/worksheets/_rels/sheet13.xml.rels><?xml version="1.0" encoding="UTF-8" standalone="yes"?>
<Relationships xmlns="http://schemas.openxmlformats.org/package/2006/relationships"><Relationship Id="rId3" Type="http://schemas.openxmlformats.org/officeDocument/2006/relationships/drawing" Target="../drawings/drawing9.xml"/><Relationship Id="rId2" Type="http://schemas.openxmlformats.org/officeDocument/2006/relationships/pivotTable" Target="../pivotTables/pivotTable19.xml"/><Relationship Id="rId1" Type="http://schemas.openxmlformats.org/officeDocument/2006/relationships/pivotTable" Target="../pivotTables/pivotTable18.xml"/></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ivotTable" Target="../pivotTables/pivotTable20.xml"/></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ivotTable" Target="../pivotTables/pivotTable21.xml"/></Relationships>
</file>

<file path=xl/worksheets/_rels/sheet19.xml.rels><?xml version="1.0" encoding="UTF-8" standalone="yes"?>
<Relationships xmlns="http://schemas.openxmlformats.org/package/2006/relationships"><Relationship Id="rId2" Type="http://schemas.openxmlformats.org/officeDocument/2006/relationships/pivotTable" Target="../pivotTables/pivotTable23.xml"/><Relationship Id="rId1" Type="http://schemas.openxmlformats.org/officeDocument/2006/relationships/pivotTable" Target="../pivotTables/pivotTable22.xml"/></Relationships>
</file>

<file path=xl/worksheets/_rels/sheet23.xml.rels><?xml version="1.0" encoding="UTF-8" standalone="yes"?>
<Relationships xmlns="http://schemas.openxmlformats.org/package/2006/relationships"><Relationship Id="rId3" Type="http://schemas.openxmlformats.org/officeDocument/2006/relationships/drawing" Target="../drawings/drawing12.xml"/><Relationship Id="rId2" Type="http://schemas.openxmlformats.org/officeDocument/2006/relationships/pivotTable" Target="../pivotTables/pivotTable25.xml"/><Relationship Id="rId1" Type="http://schemas.openxmlformats.org/officeDocument/2006/relationships/pivotTable" Target="../pivotTables/pivotTable24.xml"/></Relationships>
</file>

<file path=xl/worksheets/_rels/sheet24.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ivotTable" Target="../pivotTables/pivotTable26.xml"/></Relationships>
</file>

<file path=xl/worksheets/_rels/sheet25.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ivotTable" Target="../pivotTables/pivotTable2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1414"/>
  <sheetViews>
    <sheetView topLeftCell="I1" workbookViewId="0">
      <selection activeCell="J2" sqref="J2:J87"/>
    </sheetView>
  </sheetViews>
  <sheetFormatPr defaultRowHeight="12.75" x14ac:dyDescent="0.2"/>
  <cols>
    <col min="2" max="2" width="20.28515625" bestFit="1" customWidth="1"/>
    <col min="4" max="4" width="15.140625" bestFit="1" customWidth="1"/>
    <col min="5" max="5" width="19.85546875" bestFit="1" customWidth="1"/>
    <col min="7" max="7" width="22.85546875" style="14" bestFit="1" customWidth="1"/>
    <col min="9" max="9" width="14" bestFit="1" customWidth="1"/>
    <col min="10" max="10" width="39.85546875" bestFit="1" customWidth="1"/>
    <col min="12" max="13" width="19.7109375" bestFit="1" customWidth="1"/>
    <col min="14" max="14" width="33.5703125" bestFit="1" customWidth="1"/>
  </cols>
  <sheetData>
    <row r="1" spans="1:15" ht="13.5" thickBot="1" x14ac:dyDescent="0.25">
      <c r="A1" s="2" t="s">
        <v>8</v>
      </c>
      <c r="B1" s="2" t="s">
        <v>15</v>
      </c>
      <c r="C1" s="2" t="s">
        <v>16</v>
      </c>
      <c r="D1" s="2" t="s">
        <v>5</v>
      </c>
      <c r="E1" s="2" t="s">
        <v>19</v>
      </c>
      <c r="F1" s="2" t="s">
        <v>23</v>
      </c>
      <c r="G1" s="36" t="s">
        <v>2756</v>
      </c>
      <c r="I1" s="12" t="s">
        <v>2430</v>
      </c>
      <c r="J1" t="s">
        <v>2765</v>
      </c>
    </row>
    <row r="2" spans="1:15" ht="13.5" thickBot="1" x14ac:dyDescent="0.25">
      <c r="A2" s="3" t="s">
        <v>32</v>
      </c>
      <c r="B2" s="3" t="s">
        <v>38</v>
      </c>
      <c r="C2" s="5">
        <v>15</v>
      </c>
      <c r="D2" s="4">
        <v>42737</v>
      </c>
      <c r="E2" s="4">
        <v>42746</v>
      </c>
      <c r="F2" s="3" t="s">
        <v>42</v>
      </c>
      <c r="G2" s="14">
        <f>E2-D2</f>
        <v>9</v>
      </c>
      <c r="I2" s="13" t="s">
        <v>706</v>
      </c>
      <c r="J2" s="14">
        <v>26</v>
      </c>
      <c r="K2" s="14">
        <v>26</v>
      </c>
      <c r="M2" s="12" t="s">
        <v>2430</v>
      </c>
      <c r="N2" t="s">
        <v>2757</v>
      </c>
    </row>
    <row r="3" spans="1:15" ht="13.5" thickBot="1" x14ac:dyDescent="0.25">
      <c r="A3" s="3" t="s">
        <v>45</v>
      </c>
      <c r="B3" s="3" t="s">
        <v>38</v>
      </c>
      <c r="C3" s="5">
        <v>20</v>
      </c>
      <c r="D3" s="4">
        <v>42737</v>
      </c>
      <c r="E3" s="4">
        <v>42739</v>
      </c>
      <c r="F3" s="3" t="s">
        <v>42</v>
      </c>
      <c r="G3" s="14">
        <f t="shared" ref="G3:G66" si="0">E3-D3</f>
        <v>2</v>
      </c>
      <c r="I3" s="13" t="s">
        <v>568</v>
      </c>
      <c r="J3" s="14">
        <v>31</v>
      </c>
      <c r="K3" s="14">
        <v>31</v>
      </c>
      <c r="M3" s="13" t="s">
        <v>733</v>
      </c>
      <c r="N3" s="14">
        <v>12.6</v>
      </c>
    </row>
    <row r="4" spans="1:15" ht="13.5" thickBot="1" x14ac:dyDescent="0.25">
      <c r="A4" s="3" t="s">
        <v>52</v>
      </c>
      <c r="B4" s="3" t="s">
        <v>38</v>
      </c>
      <c r="C4" s="5">
        <v>10</v>
      </c>
      <c r="D4" s="4">
        <v>42737</v>
      </c>
      <c r="E4" s="4">
        <v>42744</v>
      </c>
      <c r="F4" s="3" t="s">
        <v>42</v>
      </c>
      <c r="G4" s="14">
        <f t="shared" si="0"/>
        <v>7</v>
      </c>
      <c r="I4" s="13" t="s">
        <v>1319</v>
      </c>
      <c r="J4" s="14">
        <v>10</v>
      </c>
      <c r="K4" s="14">
        <v>10</v>
      </c>
      <c r="M4" s="13" t="s">
        <v>84</v>
      </c>
      <c r="N4" s="14">
        <v>14.120481927710843</v>
      </c>
    </row>
    <row r="5" spans="1:15" ht="13.5" thickBot="1" x14ac:dyDescent="0.25">
      <c r="A5" s="3" t="s">
        <v>58</v>
      </c>
      <c r="B5" s="3" t="s">
        <v>62</v>
      </c>
      <c r="C5" s="5">
        <v>7</v>
      </c>
      <c r="D5" s="4">
        <v>42737</v>
      </c>
      <c r="E5" s="4">
        <v>42745</v>
      </c>
      <c r="F5" s="3" t="s">
        <v>42</v>
      </c>
      <c r="G5" s="14">
        <f t="shared" si="0"/>
        <v>8</v>
      </c>
      <c r="I5" s="13" t="s">
        <v>1410</v>
      </c>
      <c r="J5" s="14">
        <v>2</v>
      </c>
      <c r="K5" s="14">
        <v>2</v>
      </c>
      <c r="M5" s="13" t="s">
        <v>129</v>
      </c>
      <c r="N5" s="14">
        <v>17.743975903614459</v>
      </c>
    </row>
    <row r="6" spans="1:15" ht="13.5" thickBot="1" x14ac:dyDescent="0.25">
      <c r="A6" s="3" t="s">
        <v>65</v>
      </c>
      <c r="B6" s="3" t="s">
        <v>62</v>
      </c>
      <c r="C6" s="5">
        <v>20</v>
      </c>
      <c r="D6" s="4">
        <v>42737</v>
      </c>
      <c r="E6" s="4">
        <v>42746</v>
      </c>
      <c r="F6" s="3" t="s">
        <v>42</v>
      </c>
      <c r="G6" s="14">
        <f t="shared" si="0"/>
        <v>9</v>
      </c>
      <c r="I6" s="13" t="s">
        <v>1414</v>
      </c>
      <c r="J6" s="14">
        <v>3</v>
      </c>
      <c r="K6" s="14">
        <v>3</v>
      </c>
      <c r="M6" s="13" t="s">
        <v>1225</v>
      </c>
      <c r="N6" s="14">
        <v>5</v>
      </c>
    </row>
    <row r="7" spans="1:15" ht="13.5" thickBot="1" x14ac:dyDescent="0.25">
      <c r="A7" s="3" t="s">
        <v>72</v>
      </c>
      <c r="B7" s="3" t="s">
        <v>75</v>
      </c>
      <c r="C7" s="5">
        <v>7</v>
      </c>
      <c r="D7" s="4">
        <v>42737</v>
      </c>
      <c r="E7" s="4">
        <v>42747</v>
      </c>
      <c r="F7" s="3" t="s">
        <v>42</v>
      </c>
      <c r="G7" s="14">
        <f t="shared" si="0"/>
        <v>10</v>
      </c>
      <c r="I7" s="13" t="s">
        <v>1438</v>
      </c>
      <c r="J7" s="14">
        <v>1</v>
      </c>
      <c r="K7" s="14">
        <v>1</v>
      </c>
      <c r="M7" s="13" t="s">
        <v>584</v>
      </c>
      <c r="N7" s="14">
        <v>0.6</v>
      </c>
    </row>
    <row r="8" spans="1:15" ht="13.5" thickBot="1" x14ac:dyDescent="0.25">
      <c r="A8" s="3" t="s">
        <v>80</v>
      </c>
      <c r="B8" s="3" t="s">
        <v>84</v>
      </c>
      <c r="C8" s="5">
        <v>20</v>
      </c>
      <c r="D8" s="4">
        <v>42737</v>
      </c>
      <c r="E8" s="4">
        <v>42745</v>
      </c>
      <c r="F8" s="3" t="s">
        <v>42</v>
      </c>
      <c r="G8" s="14">
        <f t="shared" si="0"/>
        <v>8</v>
      </c>
      <c r="I8" s="13" t="s">
        <v>1333</v>
      </c>
      <c r="J8" s="14">
        <v>4</v>
      </c>
      <c r="K8" s="14">
        <v>4</v>
      </c>
      <c r="M8" s="13" t="s">
        <v>38</v>
      </c>
      <c r="N8" s="14">
        <v>14.202247191011235</v>
      </c>
    </row>
    <row r="9" spans="1:15" ht="13.5" thickBot="1" x14ac:dyDescent="0.25">
      <c r="A9" s="3" t="s">
        <v>89</v>
      </c>
      <c r="B9" s="3" t="s">
        <v>38</v>
      </c>
      <c r="C9" s="5">
        <v>45</v>
      </c>
      <c r="D9" s="4">
        <v>42738</v>
      </c>
      <c r="E9" s="6">
        <v>42748</v>
      </c>
      <c r="F9" s="3" t="s">
        <v>42</v>
      </c>
      <c r="G9" s="14">
        <f t="shared" si="0"/>
        <v>10</v>
      </c>
      <c r="I9" s="13" t="s">
        <v>679</v>
      </c>
      <c r="J9" s="14">
        <v>18</v>
      </c>
      <c r="K9" s="14">
        <v>18</v>
      </c>
      <c r="L9" s="13"/>
      <c r="M9" s="13" t="s">
        <v>539</v>
      </c>
      <c r="N9" s="14">
        <v>16.302325581395348</v>
      </c>
    </row>
    <row r="10" spans="1:15" ht="13.5" thickBot="1" x14ac:dyDescent="0.25">
      <c r="A10" s="3" t="s">
        <v>95</v>
      </c>
      <c r="B10" s="3" t="s">
        <v>62</v>
      </c>
      <c r="C10" s="5">
        <v>10</v>
      </c>
      <c r="D10" s="4">
        <v>42738</v>
      </c>
      <c r="E10" s="4">
        <v>42746</v>
      </c>
      <c r="F10" s="3" t="s">
        <v>42</v>
      </c>
      <c r="G10" s="14">
        <f t="shared" si="0"/>
        <v>8</v>
      </c>
      <c r="I10" s="13" t="s">
        <v>672</v>
      </c>
      <c r="J10" s="14">
        <v>31</v>
      </c>
      <c r="K10" s="14">
        <v>31</v>
      </c>
      <c r="M10" s="13" t="s">
        <v>62</v>
      </c>
      <c r="N10" s="14">
        <v>16.727828746177369</v>
      </c>
    </row>
    <row r="11" spans="1:15" ht="13.5" thickBot="1" x14ac:dyDescent="0.25">
      <c r="A11" s="3" t="s">
        <v>100</v>
      </c>
      <c r="B11" s="3" t="s">
        <v>62</v>
      </c>
      <c r="C11" s="5">
        <v>60</v>
      </c>
      <c r="D11" s="4">
        <v>42738</v>
      </c>
      <c r="E11" s="4">
        <v>42744</v>
      </c>
      <c r="F11" s="3" t="s">
        <v>105</v>
      </c>
      <c r="G11" s="14">
        <f t="shared" si="0"/>
        <v>6</v>
      </c>
      <c r="I11" s="13" t="s">
        <v>1347</v>
      </c>
      <c r="J11" s="14">
        <v>4</v>
      </c>
      <c r="K11" s="14">
        <v>4</v>
      </c>
      <c r="M11" s="13" t="s">
        <v>75</v>
      </c>
      <c r="N11" s="14">
        <v>13.080459770114942</v>
      </c>
    </row>
    <row r="12" spans="1:15" ht="13.5" thickBot="1" x14ac:dyDescent="0.25">
      <c r="A12" s="3" t="s">
        <v>108</v>
      </c>
      <c r="B12" s="3" t="s">
        <v>62</v>
      </c>
      <c r="C12" s="5">
        <v>10</v>
      </c>
      <c r="D12" s="4">
        <v>42738</v>
      </c>
      <c r="E12" s="4">
        <v>42747</v>
      </c>
      <c r="F12" s="3" t="s">
        <v>42</v>
      </c>
      <c r="G12" s="14">
        <f t="shared" si="0"/>
        <v>9</v>
      </c>
      <c r="I12" s="13" t="s">
        <v>1342</v>
      </c>
      <c r="J12" s="14">
        <v>5</v>
      </c>
      <c r="K12" s="14">
        <v>5</v>
      </c>
      <c r="M12" s="13" t="s">
        <v>2432</v>
      </c>
      <c r="N12" s="14">
        <v>15.934890304317056</v>
      </c>
      <c r="O12" t="s">
        <v>2766</v>
      </c>
    </row>
    <row r="13" spans="1:15" ht="13.5" thickBot="1" x14ac:dyDescent="0.25">
      <c r="A13" s="3" t="s">
        <v>115</v>
      </c>
      <c r="B13" s="3" t="s">
        <v>75</v>
      </c>
      <c r="C13" s="5">
        <v>10</v>
      </c>
      <c r="D13" s="4">
        <v>42738</v>
      </c>
      <c r="E13" s="4">
        <v>42745</v>
      </c>
      <c r="F13" s="3" t="s">
        <v>42</v>
      </c>
      <c r="G13" s="14">
        <f t="shared" si="0"/>
        <v>7</v>
      </c>
      <c r="I13" s="13" t="s">
        <v>747</v>
      </c>
      <c r="J13" s="14">
        <v>19</v>
      </c>
      <c r="K13" s="14">
        <v>19</v>
      </c>
    </row>
    <row r="14" spans="1:15" ht="13.5" thickBot="1" x14ac:dyDescent="0.25">
      <c r="A14" s="3" t="s">
        <v>120</v>
      </c>
      <c r="B14" s="3" t="s">
        <v>84</v>
      </c>
      <c r="C14" s="5">
        <v>45</v>
      </c>
      <c r="D14" s="4">
        <v>42738</v>
      </c>
      <c r="E14" s="4">
        <v>42747</v>
      </c>
      <c r="F14" s="3" t="s">
        <v>105</v>
      </c>
      <c r="G14" s="14">
        <f t="shared" si="0"/>
        <v>9</v>
      </c>
      <c r="I14" s="13" t="s">
        <v>782</v>
      </c>
      <c r="J14" s="14">
        <v>20</v>
      </c>
      <c r="K14" s="14">
        <v>20</v>
      </c>
    </row>
    <row r="15" spans="1:15" ht="13.5" thickBot="1" x14ac:dyDescent="0.25">
      <c r="A15" s="3" t="s">
        <v>126</v>
      </c>
      <c r="B15" s="3" t="s">
        <v>129</v>
      </c>
      <c r="C15" s="5">
        <v>30</v>
      </c>
      <c r="D15" s="4">
        <v>42738</v>
      </c>
      <c r="E15" s="6">
        <v>42753</v>
      </c>
      <c r="F15" s="3" t="s">
        <v>105</v>
      </c>
      <c r="G15" s="14">
        <f t="shared" si="0"/>
        <v>15</v>
      </c>
      <c r="I15" s="13" t="s">
        <v>245</v>
      </c>
      <c r="J15" s="14">
        <v>20</v>
      </c>
      <c r="K15" s="14">
        <v>20</v>
      </c>
    </row>
    <row r="16" spans="1:15" ht="13.5" thickBot="1" x14ac:dyDescent="0.25">
      <c r="A16" s="3" t="s">
        <v>45</v>
      </c>
      <c r="B16" s="3" t="s">
        <v>38</v>
      </c>
      <c r="C16" s="5">
        <v>45</v>
      </c>
      <c r="D16" s="4">
        <v>42739</v>
      </c>
      <c r="E16" s="4">
        <v>42745</v>
      </c>
      <c r="F16" s="3" t="s">
        <v>42</v>
      </c>
      <c r="G16" s="14">
        <f t="shared" si="0"/>
        <v>6</v>
      </c>
      <c r="I16" s="13" t="s">
        <v>841</v>
      </c>
      <c r="J16" s="14">
        <v>22</v>
      </c>
      <c r="K16" s="14">
        <v>22</v>
      </c>
    </row>
    <row r="17" spans="1:11" ht="13.5" thickBot="1" x14ac:dyDescent="0.25">
      <c r="A17" s="3" t="s">
        <v>136</v>
      </c>
      <c r="B17" s="3" t="s">
        <v>62</v>
      </c>
      <c r="C17" s="5">
        <v>60</v>
      </c>
      <c r="D17" s="4">
        <v>42739</v>
      </c>
      <c r="E17" s="6">
        <v>42751</v>
      </c>
      <c r="F17" s="3" t="s">
        <v>42</v>
      </c>
      <c r="G17" s="14">
        <f t="shared" si="0"/>
        <v>12</v>
      </c>
      <c r="I17" s="13" t="s">
        <v>1303</v>
      </c>
      <c r="J17" s="14">
        <v>6</v>
      </c>
      <c r="K17" s="14">
        <v>6</v>
      </c>
    </row>
    <row r="18" spans="1:11" ht="13.5" thickBot="1" x14ac:dyDescent="0.25">
      <c r="A18" s="3" t="s">
        <v>142</v>
      </c>
      <c r="B18" s="3" t="s">
        <v>62</v>
      </c>
      <c r="C18" s="5">
        <v>10</v>
      </c>
      <c r="D18" s="4">
        <v>42739</v>
      </c>
      <c r="E18" s="4">
        <v>42746</v>
      </c>
      <c r="F18" s="3" t="s">
        <v>42</v>
      </c>
      <c r="G18" s="14">
        <f t="shared" si="0"/>
        <v>7</v>
      </c>
      <c r="I18" s="13" t="s">
        <v>419</v>
      </c>
      <c r="J18" s="14">
        <v>23</v>
      </c>
      <c r="K18" s="14">
        <v>23</v>
      </c>
    </row>
    <row r="19" spans="1:11" ht="13.5" thickBot="1" x14ac:dyDescent="0.25">
      <c r="A19" s="3" t="s">
        <v>146</v>
      </c>
      <c r="B19" s="3" t="s">
        <v>62</v>
      </c>
      <c r="C19" s="5">
        <v>15</v>
      </c>
      <c r="D19" s="4">
        <v>42739</v>
      </c>
      <c r="E19" s="6">
        <v>42751</v>
      </c>
      <c r="F19" s="3" t="s">
        <v>105</v>
      </c>
      <c r="G19" s="14">
        <f t="shared" si="0"/>
        <v>12</v>
      </c>
      <c r="I19" s="13" t="s">
        <v>1144</v>
      </c>
      <c r="J19" s="14">
        <v>3</v>
      </c>
      <c r="K19" s="14">
        <v>3</v>
      </c>
    </row>
    <row r="20" spans="1:11" ht="13.5" thickBot="1" x14ac:dyDescent="0.25">
      <c r="A20" s="3" t="s">
        <v>150</v>
      </c>
      <c r="B20" s="3" t="s">
        <v>75</v>
      </c>
      <c r="C20" s="5">
        <v>20</v>
      </c>
      <c r="D20" s="4">
        <v>42739</v>
      </c>
      <c r="E20" s="6">
        <v>42748</v>
      </c>
      <c r="F20" s="3" t="s">
        <v>105</v>
      </c>
      <c r="G20" s="14">
        <f t="shared" si="0"/>
        <v>9</v>
      </c>
      <c r="I20" s="13" t="s">
        <v>1307</v>
      </c>
      <c r="J20" s="14">
        <v>6</v>
      </c>
      <c r="K20" s="14">
        <v>6</v>
      </c>
    </row>
    <row r="21" spans="1:11" ht="13.5" thickBot="1" x14ac:dyDescent="0.25">
      <c r="A21" s="3" t="s">
        <v>155</v>
      </c>
      <c r="B21" s="3" t="s">
        <v>129</v>
      </c>
      <c r="C21" s="5">
        <v>25</v>
      </c>
      <c r="D21" s="4">
        <v>42739</v>
      </c>
      <c r="E21" s="4">
        <v>42744</v>
      </c>
      <c r="F21" s="3" t="s">
        <v>105</v>
      </c>
      <c r="G21" s="14">
        <f t="shared" si="0"/>
        <v>5</v>
      </c>
      <c r="I21" s="13" t="s">
        <v>1288</v>
      </c>
      <c r="J21" s="14">
        <v>5</v>
      </c>
      <c r="K21" s="14">
        <v>5</v>
      </c>
    </row>
    <row r="22" spans="1:11" ht="13.5" thickBot="1" x14ac:dyDescent="0.25">
      <c r="A22" s="3" t="s">
        <v>159</v>
      </c>
      <c r="B22" s="3" t="s">
        <v>129</v>
      </c>
      <c r="C22" s="5">
        <v>10</v>
      </c>
      <c r="D22" s="4">
        <v>42739</v>
      </c>
      <c r="E22" s="6">
        <v>42748</v>
      </c>
      <c r="F22" s="3" t="s">
        <v>105</v>
      </c>
      <c r="G22" s="14">
        <f t="shared" si="0"/>
        <v>9</v>
      </c>
      <c r="I22" s="13" t="s">
        <v>146</v>
      </c>
      <c r="J22" s="14">
        <v>18</v>
      </c>
      <c r="K22" s="14">
        <v>18</v>
      </c>
    </row>
    <row r="23" spans="1:11" ht="13.5" thickBot="1" x14ac:dyDescent="0.25">
      <c r="A23" s="3" t="s">
        <v>164</v>
      </c>
      <c r="B23" s="3" t="s">
        <v>38</v>
      </c>
      <c r="C23" s="5">
        <v>15</v>
      </c>
      <c r="D23" s="4">
        <v>42739</v>
      </c>
      <c r="E23" s="4">
        <v>42745</v>
      </c>
      <c r="F23" s="3" t="s">
        <v>105</v>
      </c>
      <c r="G23" s="14">
        <f t="shared" si="0"/>
        <v>6</v>
      </c>
      <c r="I23" s="13" t="s">
        <v>743</v>
      </c>
      <c r="J23" s="14">
        <v>17</v>
      </c>
      <c r="K23" s="14">
        <v>17</v>
      </c>
    </row>
    <row r="24" spans="1:11" ht="13.5" thickBot="1" x14ac:dyDescent="0.25">
      <c r="A24" s="3" t="s">
        <v>169</v>
      </c>
      <c r="B24" s="3" t="s">
        <v>38</v>
      </c>
      <c r="C24" s="5">
        <v>15</v>
      </c>
      <c r="D24" s="4">
        <v>42741</v>
      </c>
      <c r="E24" s="4">
        <v>42747</v>
      </c>
      <c r="F24" s="3" t="s">
        <v>42</v>
      </c>
      <c r="G24" s="14">
        <f t="shared" si="0"/>
        <v>6</v>
      </c>
      <c r="I24" s="13" t="s">
        <v>115</v>
      </c>
      <c r="J24" s="14">
        <v>21</v>
      </c>
      <c r="K24" s="14">
        <v>21</v>
      </c>
    </row>
    <row r="25" spans="1:11" ht="13.5" thickBot="1" x14ac:dyDescent="0.25">
      <c r="A25" s="3" t="s">
        <v>175</v>
      </c>
      <c r="B25" s="3" t="s">
        <v>75</v>
      </c>
      <c r="C25" s="5">
        <v>5</v>
      </c>
      <c r="D25" s="4">
        <v>42741</v>
      </c>
      <c r="E25" s="6">
        <v>42748</v>
      </c>
      <c r="F25" s="3" t="s">
        <v>42</v>
      </c>
      <c r="G25" s="14">
        <f t="shared" si="0"/>
        <v>7</v>
      </c>
      <c r="I25" s="13" t="s">
        <v>126</v>
      </c>
      <c r="J25" s="14">
        <v>24</v>
      </c>
      <c r="K25" s="14">
        <v>24</v>
      </c>
    </row>
    <row r="26" spans="1:11" ht="13.5" thickBot="1" x14ac:dyDescent="0.25">
      <c r="A26" s="3" t="s">
        <v>180</v>
      </c>
      <c r="B26" s="3" t="s">
        <v>62</v>
      </c>
      <c r="C26" s="5">
        <v>45</v>
      </c>
      <c r="D26" s="4">
        <v>42741</v>
      </c>
      <c r="E26" s="4">
        <v>42747</v>
      </c>
      <c r="F26" s="3" t="s">
        <v>105</v>
      </c>
      <c r="G26" s="14">
        <f t="shared" si="0"/>
        <v>6</v>
      </c>
      <c r="I26" s="13" t="s">
        <v>72</v>
      </c>
      <c r="J26" s="14">
        <v>23</v>
      </c>
      <c r="K26" s="14">
        <v>23</v>
      </c>
    </row>
    <row r="27" spans="1:11" ht="13.5" thickBot="1" x14ac:dyDescent="0.25">
      <c r="A27" s="3" t="s">
        <v>185</v>
      </c>
      <c r="B27" s="3" t="s">
        <v>75</v>
      </c>
      <c r="C27" s="5">
        <v>10</v>
      </c>
      <c r="D27" s="4">
        <v>42741</v>
      </c>
      <c r="E27" s="4">
        <v>42746</v>
      </c>
      <c r="F27" s="3" t="s">
        <v>42</v>
      </c>
      <c r="G27" s="14">
        <f t="shared" si="0"/>
        <v>5</v>
      </c>
      <c r="I27" s="13" t="s">
        <v>222</v>
      </c>
      <c r="J27" s="14">
        <v>16</v>
      </c>
      <c r="K27" s="14">
        <v>16</v>
      </c>
    </row>
    <row r="28" spans="1:11" ht="13.5" thickBot="1" x14ac:dyDescent="0.25">
      <c r="A28" s="3" t="s">
        <v>190</v>
      </c>
      <c r="B28" s="3" t="s">
        <v>84</v>
      </c>
      <c r="C28" s="5">
        <v>15</v>
      </c>
      <c r="D28" s="4">
        <v>42741</v>
      </c>
      <c r="E28" s="6">
        <v>42752</v>
      </c>
      <c r="F28" s="3" t="s">
        <v>105</v>
      </c>
      <c r="G28" s="14">
        <f t="shared" si="0"/>
        <v>11</v>
      </c>
      <c r="I28" s="13" t="s">
        <v>175</v>
      </c>
      <c r="J28" s="14">
        <v>26</v>
      </c>
      <c r="K28" s="14">
        <v>26</v>
      </c>
    </row>
    <row r="29" spans="1:11" ht="13.5" thickBot="1" x14ac:dyDescent="0.25">
      <c r="A29" s="3" t="s">
        <v>195</v>
      </c>
      <c r="B29" s="3" t="s">
        <v>129</v>
      </c>
      <c r="C29" s="5">
        <v>90</v>
      </c>
      <c r="D29" s="4">
        <v>42741</v>
      </c>
      <c r="E29" s="4">
        <v>42745</v>
      </c>
      <c r="F29" s="3" t="s">
        <v>105</v>
      </c>
      <c r="G29" s="14">
        <f t="shared" si="0"/>
        <v>4</v>
      </c>
      <c r="I29" s="13" t="s">
        <v>136</v>
      </c>
      <c r="J29" s="14">
        <v>21</v>
      </c>
      <c r="K29" s="14">
        <v>21</v>
      </c>
    </row>
    <row r="30" spans="1:11" ht="13.5" thickBot="1" x14ac:dyDescent="0.25">
      <c r="A30" s="3" t="s">
        <v>199</v>
      </c>
      <c r="B30" s="3" t="s">
        <v>62</v>
      </c>
      <c r="C30" s="5">
        <v>10</v>
      </c>
      <c r="D30" s="4">
        <v>42741</v>
      </c>
      <c r="E30" s="6">
        <v>42752</v>
      </c>
      <c r="F30" s="3" t="s">
        <v>42</v>
      </c>
      <c r="G30" s="14">
        <f t="shared" si="0"/>
        <v>11</v>
      </c>
      <c r="I30" s="13" t="s">
        <v>283</v>
      </c>
      <c r="J30" s="14">
        <v>22</v>
      </c>
      <c r="K30" s="14">
        <v>22</v>
      </c>
    </row>
    <row r="31" spans="1:11" ht="13.5" thickBot="1" x14ac:dyDescent="0.25">
      <c r="A31" s="3" t="s">
        <v>206</v>
      </c>
      <c r="B31" s="3" t="s">
        <v>62</v>
      </c>
      <c r="C31" s="5">
        <v>20</v>
      </c>
      <c r="D31" s="4">
        <v>42741</v>
      </c>
      <c r="E31" s="6">
        <v>42755</v>
      </c>
      <c r="F31" s="3" t="s">
        <v>42</v>
      </c>
      <c r="G31" s="14">
        <f t="shared" si="0"/>
        <v>14</v>
      </c>
      <c r="I31" s="13" t="s">
        <v>211</v>
      </c>
      <c r="J31" s="14">
        <v>5</v>
      </c>
      <c r="K31" s="14">
        <v>5</v>
      </c>
    </row>
    <row r="32" spans="1:11" ht="13.5" thickBot="1" x14ac:dyDescent="0.25">
      <c r="A32" s="3" t="s">
        <v>211</v>
      </c>
      <c r="B32" s="3" t="s">
        <v>62</v>
      </c>
      <c r="C32" s="5">
        <v>15</v>
      </c>
      <c r="D32" s="4">
        <v>42741</v>
      </c>
      <c r="E32" s="6">
        <v>42753</v>
      </c>
      <c r="F32" s="3" t="s">
        <v>42</v>
      </c>
      <c r="G32" s="14">
        <f t="shared" si="0"/>
        <v>12</v>
      </c>
      <c r="I32" s="13" t="s">
        <v>190</v>
      </c>
      <c r="J32" s="14">
        <v>9</v>
      </c>
      <c r="K32" s="14">
        <v>9</v>
      </c>
    </row>
    <row r="33" spans="1:11" ht="13.5" thickBot="1" x14ac:dyDescent="0.25">
      <c r="A33" s="3" t="s">
        <v>216</v>
      </c>
      <c r="B33" s="3" t="s">
        <v>75</v>
      </c>
      <c r="C33" s="5">
        <v>10</v>
      </c>
      <c r="D33" s="4">
        <v>42741</v>
      </c>
      <c r="E33" s="6">
        <v>42754</v>
      </c>
      <c r="F33" s="3" t="s">
        <v>105</v>
      </c>
      <c r="G33" s="14">
        <f t="shared" si="0"/>
        <v>13</v>
      </c>
      <c r="I33" s="13" t="s">
        <v>159</v>
      </c>
      <c r="J33" s="14">
        <v>9</v>
      </c>
      <c r="K33" s="14">
        <v>9</v>
      </c>
    </row>
    <row r="34" spans="1:11" ht="13.5" thickBot="1" x14ac:dyDescent="0.25">
      <c r="A34" s="3" t="s">
        <v>222</v>
      </c>
      <c r="B34" s="3" t="s">
        <v>75</v>
      </c>
      <c r="C34" s="5">
        <v>10</v>
      </c>
      <c r="D34" s="4">
        <v>42741</v>
      </c>
      <c r="E34" s="4">
        <v>42744</v>
      </c>
      <c r="F34" s="3" t="s">
        <v>105</v>
      </c>
      <c r="G34" s="14">
        <f t="shared" si="0"/>
        <v>3</v>
      </c>
      <c r="I34" s="13" t="s">
        <v>362</v>
      </c>
      <c r="J34" s="14">
        <v>8</v>
      </c>
      <c r="K34" s="14">
        <v>8</v>
      </c>
    </row>
    <row r="35" spans="1:11" ht="13.5" thickBot="1" x14ac:dyDescent="0.25">
      <c r="A35" s="3" t="s">
        <v>227</v>
      </c>
      <c r="B35" s="3" t="s">
        <v>84</v>
      </c>
      <c r="C35" s="5">
        <v>150</v>
      </c>
      <c r="D35" s="4">
        <v>42741</v>
      </c>
      <c r="E35" s="6">
        <v>42752</v>
      </c>
      <c r="F35" s="3" t="s">
        <v>42</v>
      </c>
      <c r="G35" s="14">
        <f t="shared" si="0"/>
        <v>11</v>
      </c>
      <c r="I35" s="13" t="s">
        <v>206</v>
      </c>
      <c r="J35" s="14">
        <v>22</v>
      </c>
      <c r="K35" s="14">
        <v>22</v>
      </c>
    </row>
    <row r="36" spans="1:11" ht="13.5" thickBot="1" x14ac:dyDescent="0.25">
      <c r="A36" s="3" t="s">
        <v>232</v>
      </c>
      <c r="B36" s="3" t="s">
        <v>129</v>
      </c>
      <c r="C36" s="5">
        <v>10</v>
      </c>
      <c r="D36" s="4">
        <v>42741</v>
      </c>
      <c r="E36" s="6">
        <v>42755</v>
      </c>
      <c r="F36" s="3" t="s">
        <v>105</v>
      </c>
      <c r="G36" s="14">
        <f t="shared" si="0"/>
        <v>14</v>
      </c>
      <c r="I36" s="13" t="s">
        <v>237</v>
      </c>
      <c r="J36" s="14">
        <v>7</v>
      </c>
      <c r="K36" s="14">
        <v>7</v>
      </c>
    </row>
    <row r="37" spans="1:11" ht="13.5" thickBot="1" x14ac:dyDescent="0.25">
      <c r="A37" s="3" t="s">
        <v>237</v>
      </c>
      <c r="B37" s="3" t="s">
        <v>129</v>
      </c>
      <c r="C37" s="5">
        <v>10</v>
      </c>
      <c r="D37" s="4">
        <v>42741</v>
      </c>
      <c r="E37" s="4">
        <v>42746</v>
      </c>
      <c r="F37" s="3" t="s">
        <v>105</v>
      </c>
      <c r="G37" s="14">
        <f t="shared" si="0"/>
        <v>5</v>
      </c>
      <c r="I37" s="13" t="s">
        <v>95</v>
      </c>
      <c r="J37" s="14">
        <v>19</v>
      </c>
      <c r="K37" s="14">
        <v>19</v>
      </c>
    </row>
    <row r="38" spans="1:11" ht="13.5" thickBot="1" x14ac:dyDescent="0.25">
      <c r="A38" s="3" t="s">
        <v>52</v>
      </c>
      <c r="B38" s="3" t="s">
        <v>38</v>
      </c>
      <c r="C38" s="5">
        <v>20</v>
      </c>
      <c r="D38" s="4">
        <v>42744</v>
      </c>
      <c r="E38" s="6">
        <v>42755</v>
      </c>
      <c r="F38" s="3" t="s">
        <v>42</v>
      </c>
      <c r="G38" s="14">
        <f t="shared" si="0"/>
        <v>11</v>
      </c>
      <c r="I38" s="13" t="s">
        <v>341</v>
      </c>
      <c r="J38" s="14">
        <v>26</v>
      </c>
      <c r="K38" s="14">
        <v>26</v>
      </c>
    </row>
    <row r="39" spans="1:11" ht="13.5" thickBot="1" x14ac:dyDescent="0.25">
      <c r="A39" s="3" t="s">
        <v>245</v>
      </c>
      <c r="B39" s="3" t="s">
        <v>38</v>
      </c>
      <c r="C39" s="5">
        <v>45</v>
      </c>
      <c r="D39" s="4">
        <v>42744</v>
      </c>
      <c r="E39" s="6">
        <v>42755</v>
      </c>
      <c r="F39" s="3" t="s">
        <v>105</v>
      </c>
      <c r="G39" s="14">
        <f t="shared" si="0"/>
        <v>11</v>
      </c>
      <c r="I39" s="13" t="s">
        <v>722</v>
      </c>
      <c r="J39" s="14">
        <v>12</v>
      </c>
      <c r="K39" s="14">
        <v>12</v>
      </c>
    </row>
    <row r="40" spans="1:11" ht="13.5" thickBot="1" x14ac:dyDescent="0.25">
      <c r="A40" s="3" t="s">
        <v>100</v>
      </c>
      <c r="B40" s="3" t="s">
        <v>62</v>
      </c>
      <c r="C40" s="5">
        <v>30</v>
      </c>
      <c r="D40" s="4">
        <v>42744</v>
      </c>
      <c r="E40" s="6">
        <v>42748</v>
      </c>
      <c r="F40" s="3" t="s">
        <v>105</v>
      </c>
      <c r="G40" s="14">
        <f t="shared" si="0"/>
        <v>4</v>
      </c>
      <c r="I40" s="13" t="s">
        <v>142</v>
      </c>
      <c r="J40" s="14">
        <v>21</v>
      </c>
      <c r="K40" s="14">
        <v>21</v>
      </c>
    </row>
    <row r="41" spans="1:11" ht="13.5" thickBot="1" x14ac:dyDescent="0.25">
      <c r="A41" s="3" t="s">
        <v>254</v>
      </c>
      <c r="B41" s="3" t="s">
        <v>62</v>
      </c>
      <c r="C41" s="5">
        <v>10</v>
      </c>
      <c r="D41" s="4">
        <v>42744</v>
      </c>
      <c r="E41" s="6">
        <v>42752</v>
      </c>
      <c r="F41" s="3" t="s">
        <v>42</v>
      </c>
      <c r="G41" s="14">
        <f t="shared" si="0"/>
        <v>8</v>
      </c>
      <c r="I41" s="13" t="s">
        <v>150</v>
      </c>
      <c r="J41" s="14">
        <v>22</v>
      </c>
      <c r="K41" s="14">
        <v>22</v>
      </c>
    </row>
    <row r="42" spans="1:11" ht="13.5" thickBot="1" x14ac:dyDescent="0.25">
      <c r="A42" s="3" t="s">
        <v>259</v>
      </c>
      <c r="B42" s="3" t="s">
        <v>75</v>
      </c>
      <c r="C42" s="5">
        <v>10</v>
      </c>
      <c r="D42" s="4"/>
      <c r="E42" s="31"/>
      <c r="F42" s="3" t="s">
        <v>105</v>
      </c>
      <c r="G42" s="14">
        <f t="shared" si="0"/>
        <v>0</v>
      </c>
      <c r="I42" s="13" t="s">
        <v>259</v>
      </c>
      <c r="J42" s="14">
        <v>11</v>
      </c>
      <c r="K42" s="14">
        <v>11</v>
      </c>
    </row>
    <row r="43" spans="1:11" ht="13.5" thickBot="1" x14ac:dyDescent="0.25">
      <c r="A43" s="3" t="s">
        <v>222</v>
      </c>
      <c r="B43" s="3" t="s">
        <v>75</v>
      </c>
      <c r="C43" s="5">
        <v>120</v>
      </c>
      <c r="D43" s="4">
        <v>42744</v>
      </c>
      <c r="E43" s="6">
        <v>42754</v>
      </c>
      <c r="F43" s="3" t="s">
        <v>105</v>
      </c>
      <c r="G43" s="14">
        <f t="shared" si="0"/>
        <v>10</v>
      </c>
      <c r="I43" s="13" t="s">
        <v>100</v>
      </c>
      <c r="J43" s="14">
        <v>20</v>
      </c>
      <c r="K43" s="14">
        <v>20</v>
      </c>
    </row>
    <row r="44" spans="1:11" ht="13.5" thickBot="1" x14ac:dyDescent="0.25">
      <c r="A44" s="3" t="s">
        <v>155</v>
      </c>
      <c r="B44" s="3" t="s">
        <v>129</v>
      </c>
      <c r="C44" s="5">
        <v>30</v>
      </c>
      <c r="D44" s="4">
        <v>42744</v>
      </c>
      <c r="E44" s="6">
        <v>42753</v>
      </c>
      <c r="F44" s="3" t="s">
        <v>105</v>
      </c>
      <c r="G44" s="14">
        <f t="shared" si="0"/>
        <v>9</v>
      </c>
      <c r="I44" s="13" t="s">
        <v>199</v>
      </c>
      <c r="J44" s="14">
        <v>4</v>
      </c>
      <c r="K44" s="14">
        <v>4</v>
      </c>
    </row>
    <row r="45" spans="1:11" ht="13.5" thickBot="1" x14ac:dyDescent="0.25">
      <c r="A45" s="3" t="s">
        <v>271</v>
      </c>
      <c r="B45" s="3" t="s">
        <v>38</v>
      </c>
      <c r="C45" s="5">
        <v>10</v>
      </c>
      <c r="D45" s="4">
        <v>42745</v>
      </c>
      <c r="E45" s="6">
        <v>42751</v>
      </c>
      <c r="F45" s="3" t="s">
        <v>42</v>
      </c>
      <c r="G45" s="14">
        <f t="shared" si="0"/>
        <v>6</v>
      </c>
      <c r="I45" s="13" t="s">
        <v>254</v>
      </c>
      <c r="J45" s="14">
        <v>21</v>
      </c>
      <c r="K45" s="14">
        <v>21</v>
      </c>
    </row>
    <row r="46" spans="1:11" ht="13.5" thickBot="1" x14ac:dyDescent="0.25">
      <c r="A46" s="3" t="s">
        <v>58</v>
      </c>
      <c r="B46" s="3" t="s">
        <v>62</v>
      </c>
      <c r="C46" s="5">
        <v>10</v>
      </c>
      <c r="D46" s="4">
        <v>42745</v>
      </c>
      <c r="E46" s="6">
        <v>42754</v>
      </c>
      <c r="F46" s="3" t="s">
        <v>42</v>
      </c>
      <c r="G46" s="14">
        <f t="shared" si="0"/>
        <v>9</v>
      </c>
      <c r="I46" s="13" t="s">
        <v>120</v>
      </c>
      <c r="J46" s="14">
        <v>14</v>
      </c>
      <c r="K46" s="14">
        <v>14</v>
      </c>
    </row>
    <row r="47" spans="1:11" ht="13.5" thickBot="1" x14ac:dyDescent="0.25">
      <c r="A47" s="3" t="s">
        <v>45</v>
      </c>
      <c r="B47" s="3" t="s">
        <v>62</v>
      </c>
      <c r="C47" s="5">
        <v>90</v>
      </c>
      <c r="D47" s="4">
        <v>42745</v>
      </c>
      <c r="E47" s="6">
        <v>42762</v>
      </c>
      <c r="F47" s="3" t="s">
        <v>42</v>
      </c>
      <c r="G47" s="14">
        <f t="shared" si="0"/>
        <v>17</v>
      </c>
      <c r="I47" s="13" t="s">
        <v>180</v>
      </c>
      <c r="J47" s="14">
        <v>25</v>
      </c>
      <c r="K47" s="14">
        <v>25</v>
      </c>
    </row>
    <row r="48" spans="1:11" ht="13.5" thickBot="1" x14ac:dyDescent="0.25">
      <c r="A48" s="3" t="s">
        <v>115</v>
      </c>
      <c r="B48" s="3" t="s">
        <v>75</v>
      </c>
      <c r="C48" s="5">
        <v>15</v>
      </c>
      <c r="D48" s="4">
        <v>42745</v>
      </c>
      <c r="E48" s="6">
        <v>42752</v>
      </c>
      <c r="F48" s="3" t="s">
        <v>42</v>
      </c>
      <c r="G48" s="14">
        <f t="shared" si="0"/>
        <v>7</v>
      </c>
      <c r="I48" s="13" t="s">
        <v>65</v>
      </c>
      <c r="J48" s="14">
        <v>7</v>
      </c>
      <c r="K48" s="14">
        <v>7</v>
      </c>
    </row>
    <row r="49" spans="1:11" ht="13.5" thickBot="1" x14ac:dyDescent="0.25">
      <c r="A49" s="3" t="s">
        <v>283</v>
      </c>
      <c r="B49" s="3" t="s">
        <v>84</v>
      </c>
      <c r="C49" s="5">
        <v>20</v>
      </c>
      <c r="D49" s="4">
        <v>42745</v>
      </c>
      <c r="E49" s="6">
        <v>42755</v>
      </c>
      <c r="F49" s="3" t="s">
        <v>105</v>
      </c>
      <c r="G49" s="14">
        <f t="shared" si="0"/>
        <v>10</v>
      </c>
      <c r="I49" s="13" t="s">
        <v>232</v>
      </c>
      <c r="J49" s="14">
        <v>7</v>
      </c>
      <c r="K49" s="14">
        <v>7</v>
      </c>
    </row>
    <row r="50" spans="1:11" ht="13.5" thickBot="1" x14ac:dyDescent="0.25">
      <c r="A50" s="3" t="s">
        <v>195</v>
      </c>
      <c r="B50" s="3" t="s">
        <v>129</v>
      </c>
      <c r="C50" s="5">
        <v>35</v>
      </c>
      <c r="D50" s="4">
        <v>42745</v>
      </c>
      <c r="E50" s="4">
        <v>42747</v>
      </c>
      <c r="F50" s="3" t="s">
        <v>105</v>
      </c>
      <c r="G50" s="14">
        <f t="shared" si="0"/>
        <v>2</v>
      </c>
      <c r="I50" s="13" t="s">
        <v>58</v>
      </c>
      <c r="J50" s="14">
        <v>26</v>
      </c>
      <c r="K50" s="14">
        <v>26</v>
      </c>
    </row>
    <row r="51" spans="1:11" ht="13.5" thickBot="1" x14ac:dyDescent="0.25">
      <c r="A51" s="3" t="s">
        <v>80</v>
      </c>
      <c r="B51" s="3" t="s">
        <v>129</v>
      </c>
      <c r="C51" s="5">
        <v>35</v>
      </c>
      <c r="D51" s="4">
        <v>42745</v>
      </c>
      <c r="E51" s="6">
        <v>42759</v>
      </c>
      <c r="F51" s="3" t="s">
        <v>42</v>
      </c>
      <c r="G51" s="14">
        <f t="shared" si="0"/>
        <v>14</v>
      </c>
      <c r="I51" s="13" t="s">
        <v>80</v>
      </c>
      <c r="J51" s="14">
        <v>23</v>
      </c>
      <c r="K51" s="14">
        <v>23</v>
      </c>
    </row>
    <row r="52" spans="1:11" ht="13.5" thickBot="1" x14ac:dyDescent="0.25">
      <c r="A52" s="3" t="s">
        <v>164</v>
      </c>
      <c r="B52" s="3" t="s">
        <v>38</v>
      </c>
      <c r="C52" s="5">
        <v>30</v>
      </c>
      <c r="D52" s="4">
        <v>42745</v>
      </c>
      <c r="E52" s="4">
        <v>42747</v>
      </c>
      <c r="F52" s="3" t="s">
        <v>105</v>
      </c>
      <c r="G52" s="14">
        <f t="shared" si="0"/>
        <v>2</v>
      </c>
      <c r="I52" s="13" t="s">
        <v>216</v>
      </c>
      <c r="J52" s="14">
        <v>13</v>
      </c>
      <c r="K52" s="14">
        <v>13</v>
      </c>
    </row>
    <row r="53" spans="1:11" ht="13.5" thickBot="1" x14ac:dyDescent="0.25">
      <c r="A53" s="3" t="s">
        <v>32</v>
      </c>
      <c r="B53" s="3" t="s">
        <v>38</v>
      </c>
      <c r="C53" s="5">
        <v>30</v>
      </c>
      <c r="D53" s="4">
        <v>42746</v>
      </c>
      <c r="E53" s="6">
        <v>42766</v>
      </c>
      <c r="F53" s="3" t="s">
        <v>42</v>
      </c>
      <c r="G53" s="14">
        <f t="shared" si="0"/>
        <v>20</v>
      </c>
      <c r="I53" s="13" t="s">
        <v>689</v>
      </c>
      <c r="J53" s="14">
        <v>24</v>
      </c>
      <c r="K53" s="14">
        <v>24</v>
      </c>
    </row>
    <row r="54" spans="1:11" ht="13.5" thickBot="1" x14ac:dyDescent="0.25">
      <c r="A54" s="3" t="s">
        <v>95</v>
      </c>
      <c r="B54" s="3" t="s">
        <v>62</v>
      </c>
      <c r="C54" s="5">
        <v>15</v>
      </c>
      <c r="D54" s="4">
        <v>42746</v>
      </c>
      <c r="E54" s="6">
        <v>42765</v>
      </c>
      <c r="F54" s="3" t="s">
        <v>42</v>
      </c>
      <c r="G54" s="14">
        <f t="shared" si="0"/>
        <v>19</v>
      </c>
      <c r="I54" s="13" t="s">
        <v>108</v>
      </c>
      <c r="J54" s="14">
        <v>31</v>
      </c>
      <c r="K54" s="14">
        <v>31</v>
      </c>
    </row>
    <row r="55" spans="1:11" ht="13.5" thickBot="1" x14ac:dyDescent="0.25">
      <c r="A55" s="3" t="s">
        <v>142</v>
      </c>
      <c r="B55" s="3" t="s">
        <v>62</v>
      </c>
      <c r="C55" s="5">
        <v>15</v>
      </c>
      <c r="D55" s="4">
        <v>42746</v>
      </c>
      <c r="E55" s="6">
        <v>42759</v>
      </c>
      <c r="F55" s="3" t="s">
        <v>42</v>
      </c>
      <c r="G55" s="14">
        <f t="shared" si="0"/>
        <v>13</v>
      </c>
      <c r="I55" s="13" t="s">
        <v>227</v>
      </c>
      <c r="J55" s="14">
        <v>26</v>
      </c>
      <c r="K55" s="14">
        <v>26</v>
      </c>
    </row>
    <row r="56" spans="1:11" ht="13.5" thickBot="1" x14ac:dyDescent="0.25">
      <c r="A56" s="3" t="s">
        <v>65</v>
      </c>
      <c r="B56" s="3" t="s">
        <v>62</v>
      </c>
      <c r="C56" s="5">
        <v>30</v>
      </c>
      <c r="D56" s="4">
        <v>42746</v>
      </c>
      <c r="E56" s="6">
        <v>42765</v>
      </c>
      <c r="F56" s="3" t="s">
        <v>42</v>
      </c>
      <c r="G56" s="14">
        <f t="shared" si="0"/>
        <v>19</v>
      </c>
      <c r="I56" s="13" t="s">
        <v>185</v>
      </c>
      <c r="J56" s="14">
        <v>28</v>
      </c>
      <c r="K56" s="14">
        <v>28</v>
      </c>
    </row>
    <row r="57" spans="1:11" ht="13.5" thickBot="1" x14ac:dyDescent="0.25">
      <c r="A57" s="3" t="s">
        <v>185</v>
      </c>
      <c r="B57" s="3" t="s">
        <v>75</v>
      </c>
      <c r="C57" s="5">
        <v>10</v>
      </c>
      <c r="D57" s="4">
        <v>42746</v>
      </c>
      <c r="E57" s="6">
        <v>42759</v>
      </c>
      <c r="F57" s="3" t="s">
        <v>42</v>
      </c>
      <c r="G57" s="14">
        <f t="shared" si="0"/>
        <v>13</v>
      </c>
      <c r="I57" s="13" t="s">
        <v>155</v>
      </c>
      <c r="J57" s="14">
        <v>17</v>
      </c>
      <c r="K57" s="14">
        <v>17</v>
      </c>
    </row>
    <row r="58" spans="1:11" ht="13.5" thickBot="1" x14ac:dyDescent="0.25">
      <c r="A58" s="3" t="s">
        <v>237</v>
      </c>
      <c r="B58" s="3" t="s">
        <v>129</v>
      </c>
      <c r="C58" s="5">
        <v>25</v>
      </c>
      <c r="D58" s="4">
        <v>42746</v>
      </c>
      <c r="E58" s="6">
        <v>42751</v>
      </c>
      <c r="F58" s="3" t="s">
        <v>105</v>
      </c>
      <c r="G58" s="14">
        <f t="shared" si="0"/>
        <v>5</v>
      </c>
      <c r="I58" s="13" t="s">
        <v>195</v>
      </c>
      <c r="J58" s="14">
        <v>11</v>
      </c>
      <c r="K58" s="14">
        <v>11</v>
      </c>
    </row>
    <row r="59" spans="1:11" ht="13.5" thickBot="1" x14ac:dyDescent="0.25">
      <c r="A59" s="3" t="s">
        <v>306</v>
      </c>
      <c r="B59" s="3" t="s">
        <v>38</v>
      </c>
      <c r="C59" s="5">
        <v>25</v>
      </c>
      <c r="D59" s="4">
        <v>42747</v>
      </c>
      <c r="E59" s="6">
        <v>42751</v>
      </c>
      <c r="F59" s="3" t="s">
        <v>42</v>
      </c>
      <c r="G59" s="14">
        <f t="shared" si="0"/>
        <v>4</v>
      </c>
      <c r="I59" s="13" t="s">
        <v>759</v>
      </c>
      <c r="J59" s="14">
        <v>18</v>
      </c>
      <c r="K59" s="14">
        <v>18</v>
      </c>
    </row>
    <row r="60" spans="1:11" ht="13.5" thickBot="1" x14ac:dyDescent="0.25">
      <c r="A60" s="3" t="s">
        <v>169</v>
      </c>
      <c r="B60" s="3" t="s">
        <v>38</v>
      </c>
      <c r="C60" s="5">
        <v>15</v>
      </c>
      <c r="D60" s="4">
        <v>42747</v>
      </c>
      <c r="E60" s="6">
        <v>42765</v>
      </c>
      <c r="F60" s="3" t="s">
        <v>42</v>
      </c>
      <c r="G60" s="14">
        <f t="shared" si="0"/>
        <v>18</v>
      </c>
      <c r="I60" s="13" t="s">
        <v>271</v>
      </c>
      <c r="J60" s="14">
        <v>33</v>
      </c>
      <c r="K60" s="14">
        <v>33</v>
      </c>
    </row>
    <row r="61" spans="1:11" ht="13.5" thickBot="1" x14ac:dyDescent="0.25">
      <c r="A61" s="3" t="s">
        <v>180</v>
      </c>
      <c r="B61" s="3" t="s">
        <v>62</v>
      </c>
      <c r="C61" s="5">
        <v>30</v>
      </c>
      <c r="D61" s="4">
        <v>42747</v>
      </c>
      <c r="E61" s="6">
        <v>42762</v>
      </c>
      <c r="F61" s="3" t="s">
        <v>105</v>
      </c>
      <c r="G61" s="14">
        <f t="shared" si="0"/>
        <v>15</v>
      </c>
      <c r="I61" s="13" t="s">
        <v>89</v>
      </c>
      <c r="J61" s="14">
        <v>42</v>
      </c>
      <c r="K61" s="14">
        <v>42</v>
      </c>
    </row>
    <row r="62" spans="1:11" ht="13.5" thickBot="1" x14ac:dyDescent="0.25">
      <c r="A62" s="3" t="s">
        <v>108</v>
      </c>
      <c r="B62" s="3" t="s">
        <v>62</v>
      </c>
      <c r="C62" s="5">
        <v>15</v>
      </c>
      <c r="D62" s="4">
        <v>42747</v>
      </c>
      <c r="E62" s="6">
        <v>42766</v>
      </c>
      <c r="F62" s="3" t="s">
        <v>42</v>
      </c>
      <c r="G62" s="14">
        <f t="shared" si="0"/>
        <v>19</v>
      </c>
      <c r="I62" s="13" t="s">
        <v>371</v>
      </c>
      <c r="J62" s="14">
        <v>24</v>
      </c>
      <c r="K62" s="14">
        <v>24</v>
      </c>
    </row>
    <row r="63" spans="1:11" ht="13.5" thickBot="1" x14ac:dyDescent="0.25">
      <c r="A63" s="3" t="s">
        <v>72</v>
      </c>
      <c r="B63" s="3" t="s">
        <v>75</v>
      </c>
      <c r="C63" s="5">
        <v>10</v>
      </c>
      <c r="D63" s="4">
        <v>42747</v>
      </c>
      <c r="E63" s="6">
        <v>42755</v>
      </c>
      <c r="F63" s="3" t="s">
        <v>42</v>
      </c>
      <c r="G63" s="14">
        <f t="shared" si="0"/>
        <v>8</v>
      </c>
      <c r="I63" s="13" t="s">
        <v>32</v>
      </c>
      <c r="J63" s="14">
        <v>28</v>
      </c>
      <c r="K63" s="14">
        <v>28</v>
      </c>
    </row>
    <row r="64" spans="1:11" ht="13.5" thickBot="1" x14ac:dyDescent="0.25">
      <c r="A64" s="3" t="s">
        <v>195</v>
      </c>
      <c r="B64" s="3" t="s">
        <v>129</v>
      </c>
      <c r="C64" s="5">
        <v>25</v>
      </c>
      <c r="D64" s="4">
        <v>42747</v>
      </c>
      <c r="E64" s="6">
        <v>42751</v>
      </c>
      <c r="F64" s="3" t="s">
        <v>105</v>
      </c>
      <c r="G64" s="14">
        <f t="shared" si="0"/>
        <v>4</v>
      </c>
      <c r="I64" s="13" t="s">
        <v>45</v>
      </c>
      <c r="J64" s="14">
        <v>29</v>
      </c>
      <c r="K64" s="14">
        <v>29</v>
      </c>
    </row>
    <row r="65" spans="1:11" ht="13.5" thickBot="1" x14ac:dyDescent="0.25">
      <c r="A65" s="3" t="s">
        <v>120</v>
      </c>
      <c r="B65" s="3" t="s">
        <v>129</v>
      </c>
      <c r="C65" s="5">
        <v>30</v>
      </c>
      <c r="D65" s="4">
        <v>42747</v>
      </c>
      <c r="E65" s="6">
        <v>42760</v>
      </c>
      <c r="F65" s="3" t="s">
        <v>105</v>
      </c>
      <c r="G65" s="14">
        <f t="shared" si="0"/>
        <v>13</v>
      </c>
      <c r="I65" s="13" t="s">
        <v>330</v>
      </c>
      <c r="J65" s="14">
        <v>22</v>
      </c>
      <c r="K65" s="14">
        <v>22</v>
      </c>
    </row>
    <row r="66" spans="1:11" ht="13.5" thickBot="1" x14ac:dyDescent="0.25">
      <c r="A66" s="3" t="s">
        <v>164</v>
      </c>
      <c r="B66" s="3" t="s">
        <v>38</v>
      </c>
      <c r="C66" s="5">
        <v>30</v>
      </c>
      <c r="D66" s="4">
        <v>42747</v>
      </c>
      <c r="E66" s="6">
        <v>42759</v>
      </c>
      <c r="F66" s="3" t="s">
        <v>105</v>
      </c>
      <c r="G66" s="14">
        <f t="shared" si="0"/>
        <v>12</v>
      </c>
      <c r="I66" s="13" t="s">
        <v>169</v>
      </c>
      <c r="J66" s="14">
        <v>30</v>
      </c>
      <c r="K66" s="14">
        <v>30</v>
      </c>
    </row>
    <row r="67" spans="1:11" ht="13.5" thickBot="1" x14ac:dyDescent="0.25">
      <c r="A67" s="3" t="s">
        <v>89</v>
      </c>
      <c r="B67" s="3" t="s">
        <v>38</v>
      </c>
      <c r="C67" s="5">
        <v>25</v>
      </c>
      <c r="D67" s="6">
        <v>42748</v>
      </c>
      <c r="E67" s="6">
        <v>42755</v>
      </c>
      <c r="F67" s="3" t="s">
        <v>42</v>
      </c>
      <c r="G67" s="14">
        <f t="shared" ref="G67:G130" si="1">E67-D67</f>
        <v>7</v>
      </c>
      <c r="I67" s="13" t="s">
        <v>52</v>
      </c>
      <c r="J67" s="14">
        <v>31</v>
      </c>
      <c r="K67" s="14">
        <v>31</v>
      </c>
    </row>
    <row r="68" spans="1:11" ht="13.5" thickBot="1" x14ac:dyDescent="0.25">
      <c r="A68" s="3" t="s">
        <v>330</v>
      </c>
      <c r="B68" s="3" t="s">
        <v>38</v>
      </c>
      <c r="C68" s="5">
        <v>35</v>
      </c>
      <c r="D68" s="6">
        <v>42748</v>
      </c>
      <c r="E68" s="6">
        <v>42762</v>
      </c>
      <c r="F68" s="3" t="s">
        <v>42</v>
      </c>
      <c r="G68" s="14">
        <f t="shared" si="1"/>
        <v>14</v>
      </c>
      <c r="I68" s="13" t="s">
        <v>306</v>
      </c>
      <c r="J68" s="14">
        <v>18</v>
      </c>
      <c r="K68" s="14">
        <v>18</v>
      </c>
    </row>
    <row r="69" spans="1:11" ht="13.5" thickBot="1" x14ac:dyDescent="0.25">
      <c r="A69" s="3" t="s">
        <v>100</v>
      </c>
      <c r="B69" s="3" t="s">
        <v>62</v>
      </c>
      <c r="C69" s="5">
        <v>60</v>
      </c>
      <c r="D69" s="6">
        <v>42748</v>
      </c>
      <c r="E69" s="4">
        <v>42769</v>
      </c>
      <c r="F69" s="3" t="s">
        <v>105</v>
      </c>
      <c r="G69" s="14">
        <f t="shared" si="1"/>
        <v>21</v>
      </c>
      <c r="I69" s="13" t="s">
        <v>164</v>
      </c>
      <c r="J69" s="14">
        <v>43</v>
      </c>
      <c r="K69" s="14">
        <v>43</v>
      </c>
    </row>
    <row r="70" spans="1:11" ht="13.5" thickBot="1" x14ac:dyDescent="0.25">
      <c r="A70" s="3" t="s">
        <v>150</v>
      </c>
      <c r="B70" s="3" t="s">
        <v>62</v>
      </c>
      <c r="C70" s="5">
        <v>45</v>
      </c>
      <c r="D70" s="6">
        <v>42748</v>
      </c>
      <c r="E70" s="4">
        <v>42767</v>
      </c>
      <c r="F70" s="3" t="s">
        <v>105</v>
      </c>
      <c r="G70" s="14">
        <f t="shared" si="1"/>
        <v>19</v>
      </c>
      <c r="I70" s="13" t="s">
        <v>1173</v>
      </c>
      <c r="J70" s="14">
        <v>9</v>
      </c>
      <c r="K70" s="14">
        <v>9</v>
      </c>
    </row>
    <row r="71" spans="1:11" ht="13.5" thickBot="1" x14ac:dyDescent="0.25">
      <c r="A71" s="3" t="s">
        <v>341</v>
      </c>
      <c r="B71" s="3" t="s">
        <v>75</v>
      </c>
      <c r="C71" s="5">
        <v>10</v>
      </c>
      <c r="D71" s="6">
        <v>42748</v>
      </c>
      <c r="E71" s="6">
        <v>42760</v>
      </c>
      <c r="F71" s="3" t="s">
        <v>42</v>
      </c>
      <c r="G71" s="14">
        <f t="shared" si="1"/>
        <v>12</v>
      </c>
      <c r="I71" s="13" t="s">
        <v>1200</v>
      </c>
      <c r="J71" s="14">
        <v>20</v>
      </c>
      <c r="K71" s="14">
        <v>20</v>
      </c>
    </row>
    <row r="72" spans="1:11" ht="13.5" thickBot="1" x14ac:dyDescent="0.25">
      <c r="A72" s="3" t="s">
        <v>175</v>
      </c>
      <c r="B72" s="3" t="s">
        <v>75</v>
      </c>
      <c r="C72" s="5">
        <v>5</v>
      </c>
      <c r="D72" s="6">
        <v>42748</v>
      </c>
      <c r="E72" s="6">
        <v>42753</v>
      </c>
      <c r="F72" s="3" t="s">
        <v>42</v>
      </c>
      <c r="G72" s="14">
        <f t="shared" si="1"/>
        <v>5</v>
      </c>
      <c r="I72" s="13" t="s">
        <v>1157</v>
      </c>
      <c r="J72" s="14">
        <v>11</v>
      </c>
      <c r="K72" s="14">
        <v>11</v>
      </c>
    </row>
    <row r="73" spans="1:11" ht="13.5" thickBot="1" x14ac:dyDescent="0.25">
      <c r="A73" s="3" t="s">
        <v>159</v>
      </c>
      <c r="B73" s="3" t="s">
        <v>129</v>
      </c>
      <c r="C73" s="5">
        <v>60</v>
      </c>
      <c r="D73" s="6">
        <v>42748</v>
      </c>
      <c r="E73" s="6">
        <v>42762</v>
      </c>
      <c r="F73" s="3" t="s">
        <v>105</v>
      </c>
      <c r="G73" s="14">
        <f t="shared" si="1"/>
        <v>14</v>
      </c>
      <c r="I73" s="13" t="s">
        <v>1186</v>
      </c>
      <c r="J73" s="14">
        <v>8</v>
      </c>
      <c r="K73" s="14">
        <v>8</v>
      </c>
    </row>
    <row r="74" spans="1:11" ht="13.5" thickBot="1" x14ac:dyDescent="0.25">
      <c r="A74" s="3" t="s">
        <v>271</v>
      </c>
      <c r="B74" s="3" t="s">
        <v>38</v>
      </c>
      <c r="C74" s="5">
        <v>10</v>
      </c>
      <c r="D74" s="6">
        <v>42751</v>
      </c>
      <c r="E74" s="6">
        <v>42759</v>
      </c>
      <c r="F74" s="3" t="s">
        <v>42</v>
      </c>
      <c r="G74" s="14">
        <f t="shared" si="1"/>
        <v>8</v>
      </c>
      <c r="I74" s="13" t="s">
        <v>1293</v>
      </c>
      <c r="J74" s="14">
        <v>5</v>
      </c>
      <c r="K74" s="14">
        <v>5</v>
      </c>
    </row>
    <row r="75" spans="1:11" ht="13.5" thickBot="1" x14ac:dyDescent="0.25">
      <c r="A75" s="3" t="s">
        <v>306</v>
      </c>
      <c r="B75" s="3" t="s">
        <v>38</v>
      </c>
      <c r="C75" s="5">
        <v>30</v>
      </c>
      <c r="D75" s="6">
        <v>42751</v>
      </c>
      <c r="E75" s="6">
        <v>42789</v>
      </c>
      <c r="F75" s="3" t="s">
        <v>42</v>
      </c>
      <c r="G75" s="14">
        <f t="shared" si="1"/>
        <v>38</v>
      </c>
      <c r="I75" s="13" t="s">
        <v>1148</v>
      </c>
      <c r="J75" s="14">
        <v>1</v>
      </c>
      <c r="K75" s="14">
        <v>1</v>
      </c>
    </row>
    <row r="76" spans="1:11" ht="13.5" thickBot="1" x14ac:dyDescent="0.25">
      <c r="A76" s="3" t="s">
        <v>136</v>
      </c>
      <c r="B76" s="3" t="s">
        <v>62</v>
      </c>
      <c r="C76" s="5">
        <v>10</v>
      </c>
      <c r="D76" s="6">
        <v>42751</v>
      </c>
      <c r="E76" s="4">
        <v>42768</v>
      </c>
      <c r="F76" s="3" t="s">
        <v>42</v>
      </c>
      <c r="G76" s="14">
        <f t="shared" si="1"/>
        <v>17</v>
      </c>
      <c r="I76" s="13" t="s">
        <v>1392</v>
      </c>
      <c r="J76" s="14">
        <v>1</v>
      </c>
      <c r="K76" s="14">
        <v>1</v>
      </c>
    </row>
    <row r="77" spans="1:11" ht="13.5" thickBot="1" x14ac:dyDescent="0.25">
      <c r="A77" s="3" t="s">
        <v>146</v>
      </c>
      <c r="B77" s="3" t="s">
        <v>62</v>
      </c>
      <c r="C77" s="5">
        <v>10</v>
      </c>
      <c r="D77" s="6">
        <v>42751</v>
      </c>
      <c r="E77" s="4">
        <v>42772</v>
      </c>
      <c r="F77" s="3" t="s">
        <v>105</v>
      </c>
      <c r="G77" s="14">
        <f t="shared" si="1"/>
        <v>21</v>
      </c>
      <c r="I77" s="13" t="s">
        <v>1166</v>
      </c>
      <c r="J77" s="14">
        <v>12</v>
      </c>
      <c r="K77" s="14">
        <v>12</v>
      </c>
    </row>
    <row r="78" spans="1:11" ht="13.5" thickBot="1" x14ac:dyDescent="0.25">
      <c r="A78" s="3" t="s">
        <v>259</v>
      </c>
      <c r="B78" s="3" t="s">
        <v>75</v>
      </c>
      <c r="C78" s="5">
        <v>10</v>
      </c>
      <c r="D78" s="6">
        <v>42751</v>
      </c>
      <c r="E78" s="4">
        <v>42767</v>
      </c>
      <c r="F78" s="3" t="s">
        <v>105</v>
      </c>
      <c r="G78" s="14">
        <f t="shared" si="1"/>
        <v>16</v>
      </c>
      <c r="I78" s="13" t="s">
        <v>1191</v>
      </c>
      <c r="J78" s="14">
        <v>11</v>
      </c>
      <c r="K78" s="14">
        <v>11</v>
      </c>
    </row>
    <row r="79" spans="1:11" ht="13.5" thickBot="1" x14ac:dyDescent="0.25">
      <c r="A79" s="3" t="s">
        <v>362</v>
      </c>
      <c r="B79" s="3" t="s">
        <v>129</v>
      </c>
      <c r="C79" s="5">
        <v>30</v>
      </c>
      <c r="D79" s="6">
        <v>42751</v>
      </c>
      <c r="E79" s="6">
        <v>42766</v>
      </c>
      <c r="F79" s="3" t="s">
        <v>105</v>
      </c>
      <c r="G79" s="14">
        <f t="shared" si="1"/>
        <v>15</v>
      </c>
      <c r="I79" s="13" t="s">
        <v>1195</v>
      </c>
      <c r="J79" s="14">
        <v>8</v>
      </c>
      <c r="K79" s="14">
        <v>8</v>
      </c>
    </row>
    <row r="80" spans="1:11" ht="13.5" thickBot="1" x14ac:dyDescent="0.25">
      <c r="A80" s="3" t="s">
        <v>195</v>
      </c>
      <c r="B80" s="3" t="s">
        <v>129</v>
      </c>
      <c r="C80" s="5">
        <v>10</v>
      </c>
      <c r="D80" s="6">
        <v>42751</v>
      </c>
      <c r="E80" s="6">
        <v>42754</v>
      </c>
      <c r="F80" s="3" t="s">
        <v>105</v>
      </c>
      <c r="G80" s="14">
        <f t="shared" si="1"/>
        <v>3</v>
      </c>
      <c r="I80" s="13" t="s">
        <v>1211</v>
      </c>
      <c r="J80" s="14">
        <v>10</v>
      </c>
      <c r="K80" s="14">
        <v>10</v>
      </c>
    </row>
    <row r="81" spans="1:11" ht="13.5" thickBot="1" x14ac:dyDescent="0.25">
      <c r="A81" s="3" t="s">
        <v>237</v>
      </c>
      <c r="B81" s="3" t="s">
        <v>129</v>
      </c>
      <c r="C81" s="5">
        <v>45</v>
      </c>
      <c r="D81" s="6">
        <v>42751</v>
      </c>
      <c r="E81" s="6">
        <v>42765</v>
      </c>
      <c r="F81" s="3" t="s">
        <v>105</v>
      </c>
      <c r="G81" s="14">
        <f t="shared" si="1"/>
        <v>14</v>
      </c>
      <c r="I81" s="13" t="s">
        <v>1241</v>
      </c>
      <c r="J81" s="14">
        <v>6</v>
      </c>
      <c r="K81" s="14">
        <v>6</v>
      </c>
    </row>
    <row r="82" spans="1:11" ht="13.5" thickBot="1" x14ac:dyDescent="0.25">
      <c r="A82" s="3" t="s">
        <v>371</v>
      </c>
      <c r="B82" s="3" t="s">
        <v>38</v>
      </c>
      <c r="C82" s="5">
        <v>30</v>
      </c>
      <c r="D82" s="6">
        <v>42752</v>
      </c>
      <c r="E82" s="4">
        <v>42776</v>
      </c>
      <c r="F82" s="3" t="s">
        <v>42</v>
      </c>
      <c r="G82" s="14">
        <f t="shared" si="1"/>
        <v>24</v>
      </c>
      <c r="I82" s="13" t="s">
        <v>1246</v>
      </c>
      <c r="J82" s="14">
        <v>8</v>
      </c>
      <c r="K82" s="14">
        <v>8</v>
      </c>
    </row>
    <row r="83" spans="1:11" ht="13.5" thickBot="1" x14ac:dyDescent="0.25">
      <c r="A83" s="3" t="s">
        <v>199</v>
      </c>
      <c r="B83" s="3" t="s">
        <v>62</v>
      </c>
      <c r="C83" s="5">
        <v>10</v>
      </c>
      <c r="D83" s="6">
        <v>42752</v>
      </c>
      <c r="E83" s="6">
        <v>42779</v>
      </c>
      <c r="F83" s="3" t="s">
        <v>42</v>
      </c>
      <c r="G83" s="14">
        <f t="shared" si="1"/>
        <v>27</v>
      </c>
      <c r="I83" s="13" t="s">
        <v>1277</v>
      </c>
      <c r="J83" s="14">
        <v>9</v>
      </c>
      <c r="K83" s="14">
        <v>9</v>
      </c>
    </row>
    <row r="84" spans="1:11" ht="13.5" thickBot="1" x14ac:dyDescent="0.25">
      <c r="A84" s="3" t="s">
        <v>254</v>
      </c>
      <c r="B84" s="3" t="s">
        <v>62</v>
      </c>
      <c r="C84" s="5">
        <v>15</v>
      </c>
      <c r="D84" s="6">
        <v>42752</v>
      </c>
      <c r="E84" s="4">
        <v>42772</v>
      </c>
      <c r="F84" s="3" t="s">
        <v>42</v>
      </c>
      <c r="G84" s="14">
        <f t="shared" si="1"/>
        <v>20</v>
      </c>
      <c r="I84" s="13" t="s">
        <v>1267</v>
      </c>
      <c r="J84" s="14">
        <v>5</v>
      </c>
      <c r="K84" s="14">
        <v>5</v>
      </c>
    </row>
    <row r="85" spans="1:11" ht="13.5" thickBot="1" x14ac:dyDescent="0.25">
      <c r="A85" s="3" t="s">
        <v>115</v>
      </c>
      <c r="B85" s="3" t="s">
        <v>75</v>
      </c>
      <c r="C85" s="5">
        <v>15</v>
      </c>
      <c r="D85" s="6">
        <v>42752</v>
      </c>
      <c r="E85" s="6">
        <v>42756</v>
      </c>
      <c r="F85" s="3" t="s">
        <v>42</v>
      </c>
      <c r="G85" s="14">
        <f t="shared" si="1"/>
        <v>4</v>
      </c>
      <c r="I85" s="13" t="s">
        <v>1298</v>
      </c>
      <c r="J85" s="14">
        <v>5</v>
      </c>
      <c r="K85" s="14">
        <v>5</v>
      </c>
    </row>
    <row r="86" spans="1:11" ht="13.5" thickBot="1" x14ac:dyDescent="0.25">
      <c r="A86" s="3" t="s">
        <v>227</v>
      </c>
      <c r="B86" s="3" t="s">
        <v>84</v>
      </c>
      <c r="C86" s="5">
        <v>10</v>
      </c>
      <c r="D86" s="6">
        <v>42752</v>
      </c>
      <c r="E86" s="6">
        <v>42760</v>
      </c>
      <c r="F86" s="3" t="s">
        <v>42</v>
      </c>
      <c r="G86" s="14">
        <f t="shared" si="1"/>
        <v>8</v>
      </c>
      <c r="I86" s="13" t="s">
        <v>500</v>
      </c>
      <c r="J86" s="14">
        <v>26</v>
      </c>
      <c r="K86" s="14">
        <v>26</v>
      </c>
    </row>
    <row r="87" spans="1:11" ht="13.5" thickBot="1" x14ac:dyDescent="0.25">
      <c r="A87" s="3" t="s">
        <v>190</v>
      </c>
      <c r="B87" s="3" t="s">
        <v>129</v>
      </c>
      <c r="C87" s="5">
        <v>30</v>
      </c>
      <c r="D87" s="6">
        <v>42752</v>
      </c>
      <c r="E87" s="6">
        <v>42760</v>
      </c>
      <c r="F87" s="3" t="s">
        <v>105</v>
      </c>
      <c r="G87" s="14">
        <f t="shared" si="1"/>
        <v>8</v>
      </c>
      <c r="I87" s="13" t="s">
        <v>526</v>
      </c>
      <c r="J87" s="14">
        <v>25</v>
      </c>
      <c r="K87" s="14">
        <v>25</v>
      </c>
    </row>
    <row r="88" spans="1:11" ht="13.5" thickBot="1" x14ac:dyDescent="0.25">
      <c r="A88" s="3" t="s">
        <v>155</v>
      </c>
      <c r="B88" s="3" t="s">
        <v>62</v>
      </c>
      <c r="C88" s="5">
        <v>5</v>
      </c>
      <c r="D88" s="6">
        <v>42753</v>
      </c>
      <c r="E88" s="4">
        <v>42767</v>
      </c>
      <c r="F88" s="3" t="s">
        <v>105</v>
      </c>
      <c r="G88" s="14">
        <f t="shared" si="1"/>
        <v>14</v>
      </c>
      <c r="I88" s="13" t="s">
        <v>2432</v>
      </c>
      <c r="J88" s="14">
        <v>1413</v>
      </c>
      <c r="K88">
        <f>AVERAGE(K2:K87)</f>
        <v>16.430232558139537</v>
      </c>
    </row>
    <row r="89" spans="1:11" ht="13.5" thickBot="1" x14ac:dyDescent="0.25">
      <c r="A89" s="3" t="s">
        <v>211</v>
      </c>
      <c r="B89" s="3" t="s">
        <v>62</v>
      </c>
      <c r="C89" s="5">
        <v>45</v>
      </c>
      <c r="D89" s="6">
        <v>42753</v>
      </c>
      <c r="E89" s="4">
        <v>42768</v>
      </c>
      <c r="F89" s="3" t="s">
        <v>42</v>
      </c>
      <c r="G89" s="14">
        <f t="shared" si="1"/>
        <v>15</v>
      </c>
    </row>
    <row r="90" spans="1:11" ht="13.5" thickBot="1" x14ac:dyDescent="0.25">
      <c r="A90" s="3" t="s">
        <v>175</v>
      </c>
      <c r="B90" s="3" t="s">
        <v>75</v>
      </c>
      <c r="C90" s="5">
        <v>60</v>
      </c>
      <c r="D90" s="6">
        <v>42753</v>
      </c>
      <c r="E90" s="6">
        <v>42755</v>
      </c>
      <c r="F90" s="3" t="s">
        <v>42</v>
      </c>
      <c r="G90" s="14">
        <f t="shared" si="1"/>
        <v>2</v>
      </c>
      <c r="I90" s="12" t="s">
        <v>2430</v>
      </c>
      <c r="J90" t="s">
        <v>2433</v>
      </c>
    </row>
    <row r="91" spans="1:11" ht="13.5" thickBot="1" x14ac:dyDescent="0.25">
      <c r="A91" s="3" t="s">
        <v>126</v>
      </c>
      <c r="B91" s="3" t="s">
        <v>129</v>
      </c>
      <c r="C91" s="5">
        <v>120</v>
      </c>
      <c r="D91" s="6">
        <v>42753</v>
      </c>
      <c r="E91" s="6">
        <v>42758</v>
      </c>
      <c r="F91" s="3" t="s">
        <v>105</v>
      </c>
      <c r="G91" s="14">
        <f t="shared" si="1"/>
        <v>5</v>
      </c>
      <c r="I91" s="13" t="s">
        <v>706</v>
      </c>
      <c r="J91" s="14">
        <v>45</v>
      </c>
    </row>
    <row r="92" spans="1:11" ht="13.5" thickBot="1" x14ac:dyDescent="0.25">
      <c r="A92" s="3" t="s">
        <v>58</v>
      </c>
      <c r="B92" s="3" t="s">
        <v>62</v>
      </c>
      <c r="C92" s="5">
        <v>45</v>
      </c>
      <c r="D92" s="6">
        <v>42754</v>
      </c>
      <c r="E92" s="4">
        <v>42772</v>
      </c>
      <c r="F92" s="3" t="s">
        <v>42</v>
      </c>
      <c r="G92" s="14">
        <f t="shared" si="1"/>
        <v>18</v>
      </c>
      <c r="I92" s="13" t="s">
        <v>568</v>
      </c>
      <c r="J92" s="14">
        <v>66.666666666666671</v>
      </c>
    </row>
    <row r="93" spans="1:11" ht="13.5" thickBot="1" x14ac:dyDescent="0.25">
      <c r="A93" s="3" t="s">
        <v>245</v>
      </c>
      <c r="B93" s="3" t="s">
        <v>38</v>
      </c>
      <c r="C93" s="5">
        <v>150</v>
      </c>
      <c r="D93" s="6">
        <v>42754</v>
      </c>
      <c r="E93" s="4">
        <v>42773</v>
      </c>
      <c r="F93" s="3" t="s">
        <v>105</v>
      </c>
      <c r="G93" s="14">
        <f t="shared" si="1"/>
        <v>19</v>
      </c>
      <c r="I93" s="13" t="s">
        <v>1319</v>
      </c>
      <c r="J93" s="14">
        <v>41</v>
      </c>
    </row>
    <row r="94" spans="1:11" ht="13.5" thickBot="1" x14ac:dyDescent="0.25">
      <c r="A94" s="3" t="s">
        <v>216</v>
      </c>
      <c r="B94" s="3" t="s">
        <v>75</v>
      </c>
      <c r="C94" s="5">
        <v>5</v>
      </c>
      <c r="D94" s="6">
        <v>42754</v>
      </c>
      <c r="E94" s="4">
        <v>42769</v>
      </c>
      <c r="F94" s="3" t="s">
        <v>105</v>
      </c>
      <c r="G94" s="14">
        <f t="shared" si="1"/>
        <v>15</v>
      </c>
      <c r="I94" s="13" t="s">
        <v>1410</v>
      </c>
      <c r="J94" s="14">
        <v>25</v>
      </c>
    </row>
    <row r="95" spans="1:11" ht="13.5" thickBot="1" x14ac:dyDescent="0.25">
      <c r="A95" s="3" t="s">
        <v>222</v>
      </c>
      <c r="B95" s="3" t="s">
        <v>75</v>
      </c>
      <c r="C95" s="5">
        <v>10</v>
      </c>
      <c r="D95" s="6">
        <v>42754</v>
      </c>
      <c r="E95" s="4">
        <v>42769</v>
      </c>
      <c r="F95" s="3" t="s">
        <v>105</v>
      </c>
      <c r="G95" s="14">
        <f t="shared" si="1"/>
        <v>15</v>
      </c>
      <c r="I95" s="13" t="s">
        <v>1414</v>
      </c>
      <c r="J95" s="14">
        <v>10</v>
      </c>
    </row>
    <row r="96" spans="1:11" ht="13.5" thickBot="1" x14ac:dyDescent="0.25">
      <c r="A96" s="3" t="s">
        <v>195</v>
      </c>
      <c r="B96" s="3" t="s">
        <v>129</v>
      </c>
      <c r="C96" s="5">
        <v>60</v>
      </c>
      <c r="D96" s="6">
        <v>42754</v>
      </c>
      <c r="E96" s="6">
        <v>42759</v>
      </c>
      <c r="F96" s="3" t="s">
        <v>105</v>
      </c>
      <c r="G96" s="14">
        <f t="shared" si="1"/>
        <v>5</v>
      </c>
      <c r="I96" s="13" t="s">
        <v>1438</v>
      </c>
      <c r="J96" s="14">
        <v>30</v>
      </c>
    </row>
    <row r="97" spans="1:10" ht="13.5" thickBot="1" x14ac:dyDescent="0.25">
      <c r="A97" s="3" t="s">
        <v>89</v>
      </c>
      <c r="B97" s="3" t="s">
        <v>38</v>
      </c>
      <c r="C97" s="5">
        <v>30</v>
      </c>
      <c r="D97" s="6">
        <v>42755</v>
      </c>
      <c r="E97" s="6">
        <v>42762</v>
      </c>
      <c r="F97" s="3" t="s">
        <v>42</v>
      </c>
      <c r="G97" s="14">
        <f t="shared" si="1"/>
        <v>7</v>
      </c>
      <c r="I97" s="13" t="s">
        <v>1333</v>
      </c>
      <c r="J97" s="14">
        <v>42.5</v>
      </c>
    </row>
    <row r="98" spans="1:10" ht="13.5" thickBot="1" x14ac:dyDescent="0.25">
      <c r="A98" s="3" t="s">
        <v>206</v>
      </c>
      <c r="B98" s="3" t="s">
        <v>62</v>
      </c>
      <c r="C98" s="5">
        <v>5</v>
      </c>
      <c r="D98" s="6">
        <v>42755</v>
      </c>
      <c r="E98" s="4">
        <v>42775</v>
      </c>
      <c r="F98" s="3" t="s">
        <v>42</v>
      </c>
      <c r="G98" s="14">
        <f t="shared" si="1"/>
        <v>20</v>
      </c>
      <c r="I98" s="13" t="s">
        <v>679</v>
      </c>
      <c r="J98" s="14">
        <v>40.882352941176471</v>
      </c>
    </row>
    <row r="99" spans="1:10" ht="13.5" thickBot="1" x14ac:dyDescent="0.25">
      <c r="A99" s="3" t="s">
        <v>52</v>
      </c>
      <c r="B99" s="3" t="s">
        <v>62</v>
      </c>
      <c r="C99" s="5">
        <v>150</v>
      </c>
      <c r="D99" s="6">
        <v>42755</v>
      </c>
      <c r="E99" s="6">
        <v>42766</v>
      </c>
      <c r="F99" s="3" t="s">
        <v>42</v>
      </c>
      <c r="G99" s="14">
        <f t="shared" si="1"/>
        <v>11</v>
      </c>
      <c r="I99" s="13" t="s">
        <v>672</v>
      </c>
      <c r="J99" s="14">
        <v>56.206896551724135</v>
      </c>
    </row>
    <row r="100" spans="1:10" ht="13.5" thickBot="1" x14ac:dyDescent="0.25">
      <c r="A100" s="3" t="s">
        <v>175</v>
      </c>
      <c r="B100" s="3" t="s">
        <v>75</v>
      </c>
      <c r="C100" s="5">
        <v>120</v>
      </c>
      <c r="D100" s="6">
        <v>42755</v>
      </c>
      <c r="E100" s="4">
        <v>42776</v>
      </c>
      <c r="F100" s="3" t="s">
        <v>42</v>
      </c>
      <c r="G100" s="14">
        <f t="shared" si="1"/>
        <v>21</v>
      </c>
      <c r="I100" s="13" t="s">
        <v>1347</v>
      </c>
      <c r="J100" s="14">
        <v>17.5</v>
      </c>
    </row>
    <row r="101" spans="1:10" ht="13.5" thickBot="1" x14ac:dyDescent="0.25">
      <c r="A101" s="3" t="s">
        <v>72</v>
      </c>
      <c r="B101" s="3" t="s">
        <v>75</v>
      </c>
      <c r="C101" s="5">
        <v>5</v>
      </c>
      <c r="D101" s="6">
        <v>42755</v>
      </c>
      <c r="E101" s="4">
        <v>42775</v>
      </c>
      <c r="F101" s="3" t="s">
        <v>42</v>
      </c>
      <c r="G101" s="14">
        <f t="shared" si="1"/>
        <v>20</v>
      </c>
      <c r="I101" s="13" t="s">
        <v>1342</v>
      </c>
      <c r="J101" s="14">
        <v>37</v>
      </c>
    </row>
    <row r="102" spans="1:10" ht="13.5" thickBot="1" x14ac:dyDescent="0.25">
      <c r="A102" s="3" t="s">
        <v>283</v>
      </c>
      <c r="B102" s="3" t="s">
        <v>84</v>
      </c>
      <c r="C102" s="5">
        <v>90</v>
      </c>
      <c r="D102" s="6">
        <v>42755</v>
      </c>
      <c r="E102" s="6">
        <v>42766</v>
      </c>
      <c r="F102" s="3" t="s">
        <v>105</v>
      </c>
      <c r="G102" s="14">
        <f t="shared" si="1"/>
        <v>11</v>
      </c>
      <c r="I102" s="13" t="s">
        <v>747</v>
      </c>
      <c r="J102" s="14">
        <v>50</v>
      </c>
    </row>
    <row r="103" spans="1:10" ht="13.5" thickBot="1" x14ac:dyDescent="0.25">
      <c r="A103" s="3" t="s">
        <v>232</v>
      </c>
      <c r="B103" s="3" t="s">
        <v>129</v>
      </c>
      <c r="C103" s="5">
        <v>20</v>
      </c>
      <c r="D103" s="6">
        <v>42755</v>
      </c>
      <c r="E103" s="6">
        <v>42763</v>
      </c>
      <c r="F103" s="3" t="s">
        <v>105</v>
      </c>
      <c r="G103" s="14">
        <f t="shared" si="1"/>
        <v>8</v>
      </c>
      <c r="I103" s="13" t="s">
        <v>782</v>
      </c>
      <c r="J103" s="14">
        <v>60.55</v>
      </c>
    </row>
    <row r="104" spans="1:10" ht="13.5" thickBot="1" x14ac:dyDescent="0.25">
      <c r="A104" s="3" t="s">
        <v>115</v>
      </c>
      <c r="B104" s="3" t="s">
        <v>75</v>
      </c>
      <c r="C104" s="5">
        <v>90</v>
      </c>
      <c r="D104" s="6">
        <v>42756</v>
      </c>
      <c r="E104" s="4">
        <v>42768</v>
      </c>
      <c r="F104" s="3" t="s">
        <v>42</v>
      </c>
      <c r="G104" s="14">
        <f t="shared" si="1"/>
        <v>12</v>
      </c>
      <c r="I104" s="13" t="s">
        <v>245</v>
      </c>
      <c r="J104" s="14">
        <v>65.263157894736835</v>
      </c>
    </row>
    <row r="105" spans="1:10" ht="13.5" thickBot="1" x14ac:dyDescent="0.25">
      <c r="A105" s="3" t="s">
        <v>126</v>
      </c>
      <c r="B105" s="3" t="s">
        <v>129</v>
      </c>
      <c r="C105" s="5">
        <v>180</v>
      </c>
      <c r="D105" s="6">
        <v>42758</v>
      </c>
      <c r="E105" s="6">
        <v>42763</v>
      </c>
      <c r="F105" s="3" t="s">
        <v>105</v>
      </c>
      <c r="G105" s="14">
        <f t="shared" si="1"/>
        <v>5</v>
      </c>
      <c r="I105" s="13" t="s">
        <v>841</v>
      </c>
      <c r="J105" s="14">
        <v>47.857142857142854</v>
      </c>
    </row>
    <row r="106" spans="1:10" ht="13.5" thickBot="1" x14ac:dyDescent="0.25">
      <c r="A106" s="3" t="s">
        <v>419</v>
      </c>
      <c r="B106" s="3" t="s">
        <v>38</v>
      </c>
      <c r="C106" s="5">
        <v>5</v>
      </c>
      <c r="D106" s="6">
        <v>42758</v>
      </c>
      <c r="E106" s="6">
        <v>42763</v>
      </c>
      <c r="F106" s="3" t="s">
        <v>42</v>
      </c>
      <c r="G106" s="14">
        <f t="shared" si="1"/>
        <v>5</v>
      </c>
      <c r="I106" s="13" t="s">
        <v>1303</v>
      </c>
      <c r="J106" s="14">
        <v>30</v>
      </c>
    </row>
    <row r="107" spans="1:10" ht="13.5" thickBot="1" x14ac:dyDescent="0.25">
      <c r="A107" s="3" t="s">
        <v>271</v>
      </c>
      <c r="B107" s="3" t="s">
        <v>38</v>
      </c>
      <c r="C107" s="5">
        <v>10</v>
      </c>
      <c r="D107" s="6">
        <v>42759</v>
      </c>
      <c r="E107" s="6">
        <v>42766</v>
      </c>
      <c r="F107" s="3" t="s">
        <v>42</v>
      </c>
      <c r="G107" s="14">
        <f t="shared" si="1"/>
        <v>7</v>
      </c>
      <c r="I107" s="13" t="s">
        <v>419</v>
      </c>
      <c r="J107" s="14">
        <v>45.869565217391305</v>
      </c>
    </row>
    <row r="108" spans="1:10" ht="13.5" thickBot="1" x14ac:dyDescent="0.25">
      <c r="A108" s="3" t="s">
        <v>142</v>
      </c>
      <c r="B108" s="3" t="s">
        <v>62</v>
      </c>
      <c r="C108" s="5">
        <v>10</v>
      </c>
      <c r="D108" s="6">
        <v>42759</v>
      </c>
      <c r="E108" s="4">
        <v>42774</v>
      </c>
      <c r="F108" s="3" t="s">
        <v>42</v>
      </c>
      <c r="G108" s="14">
        <f t="shared" si="1"/>
        <v>15</v>
      </c>
      <c r="I108" s="13" t="s">
        <v>1144</v>
      </c>
      <c r="J108" s="14">
        <v>18.333333333333332</v>
      </c>
    </row>
    <row r="109" spans="1:10" ht="13.5" thickBot="1" x14ac:dyDescent="0.25">
      <c r="A109" s="3" t="s">
        <v>164</v>
      </c>
      <c r="B109" s="3" t="s">
        <v>62</v>
      </c>
      <c r="C109" s="5">
        <v>15</v>
      </c>
      <c r="D109" s="6">
        <v>42759</v>
      </c>
      <c r="E109" s="4">
        <v>42769</v>
      </c>
      <c r="F109" s="3" t="s">
        <v>105</v>
      </c>
      <c r="G109" s="14">
        <f t="shared" si="1"/>
        <v>10</v>
      </c>
      <c r="I109" s="13" t="s">
        <v>1307</v>
      </c>
      <c r="J109" s="14">
        <v>55</v>
      </c>
    </row>
    <row r="110" spans="1:10" ht="13.5" thickBot="1" x14ac:dyDescent="0.25">
      <c r="A110" s="3" t="s">
        <v>185</v>
      </c>
      <c r="B110" s="3" t="s">
        <v>75</v>
      </c>
      <c r="C110" s="5">
        <v>15</v>
      </c>
      <c r="D110" s="6">
        <v>42759</v>
      </c>
      <c r="E110" s="6">
        <v>42779</v>
      </c>
      <c r="F110" s="3" t="s">
        <v>42</v>
      </c>
      <c r="G110" s="14">
        <f t="shared" si="1"/>
        <v>20</v>
      </c>
      <c r="I110" s="13" t="s">
        <v>1288</v>
      </c>
      <c r="J110" s="14">
        <v>28</v>
      </c>
    </row>
    <row r="111" spans="1:10" ht="13.5" thickBot="1" x14ac:dyDescent="0.25">
      <c r="A111" s="3" t="s">
        <v>195</v>
      </c>
      <c r="B111" s="3" t="s">
        <v>129</v>
      </c>
      <c r="C111" s="5">
        <v>15</v>
      </c>
      <c r="D111" s="6">
        <v>42759</v>
      </c>
      <c r="E111" s="6">
        <v>42762</v>
      </c>
      <c r="F111" s="3" t="s">
        <v>105</v>
      </c>
      <c r="G111" s="14">
        <f t="shared" si="1"/>
        <v>3</v>
      </c>
      <c r="I111" s="13" t="s">
        <v>146</v>
      </c>
      <c r="J111" s="14">
        <v>30.3125</v>
      </c>
    </row>
    <row r="112" spans="1:10" ht="13.5" thickBot="1" x14ac:dyDescent="0.25">
      <c r="A112" s="3" t="s">
        <v>80</v>
      </c>
      <c r="B112" s="3" t="s">
        <v>129</v>
      </c>
      <c r="C112" s="5">
        <v>5</v>
      </c>
      <c r="D112" s="6">
        <v>42759</v>
      </c>
      <c r="E112" s="4">
        <v>42767</v>
      </c>
      <c r="F112" s="3" t="s">
        <v>42</v>
      </c>
      <c r="G112" s="14">
        <f t="shared" si="1"/>
        <v>8</v>
      </c>
      <c r="I112" s="13" t="s">
        <v>743</v>
      </c>
      <c r="J112" s="14">
        <v>29.066666666666666</v>
      </c>
    </row>
    <row r="113" spans="1:10" ht="13.5" thickBot="1" x14ac:dyDescent="0.25">
      <c r="A113" s="3" t="s">
        <v>341</v>
      </c>
      <c r="B113" s="3" t="s">
        <v>75</v>
      </c>
      <c r="C113" s="5">
        <v>10</v>
      </c>
      <c r="D113" s="6">
        <v>42760</v>
      </c>
      <c r="E113" s="4">
        <v>42774</v>
      </c>
      <c r="F113" s="3" t="s">
        <v>42</v>
      </c>
      <c r="G113" s="14">
        <f t="shared" si="1"/>
        <v>14</v>
      </c>
      <c r="I113" s="13" t="s">
        <v>115</v>
      </c>
      <c r="J113" s="14">
        <v>20.75</v>
      </c>
    </row>
    <row r="114" spans="1:10" ht="13.5" thickBot="1" x14ac:dyDescent="0.25">
      <c r="A114" s="3" t="s">
        <v>227</v>
      </c>
      <c r="B114" s="3" t="s">
        <v>84</v>
      </c>
      <c r="C114" s="5">
        <v>15</v>
      </c>
      <c r="D114" s="6">
        <v>42760</v>
      </c>
      <c r="E114" s="6">
        <v>42765</v>
      </c>
      <c r="F114" s="3" t="s">
        <v>42</v>
      </c>
      <c r="G114" s="14">
        <f t="shared" si="1"/>
        <v>5</v>
      </c>
      <c r="I114" s="13" t="s">
        <v>126</v>
      </c>
      <c r="J114" s="14">
        <v>43.043478260869563</v>
      </c>
    </row>
    <row r="115" spans="1:10" ht="13.5" thickBot="1" x14ac:dyDescent="0.25">
      <c r="A115" s="3" t="s">
        <v>120</v>
      </c>
      <c r="B115" s="3" t="s">
        <v>129</v>
      </c>
      <c r="C115" s="5">
        <v>60</v>
      </c>
      <c r="D115" s="6">
        <v>42760</v>
      </c>
      <c r="E115" s="4">
        <v>42773</v>
      </c>
      <c r="F115" s="3" t="s">
        <v>105</v>
      </c>
      <c r="G115" s="14">
        <f t="shared" si="1"/>
        <v>13</v>
      </c>
      <c r="I115" s="13" t="s">
        <v>72</v>
      </c>
      <c r="J115" s="14">
        <v>30.318181818181817</v>
      </c>
    </row>
    <row r="116" spans="1:10" ht="13.5" thickBot="1" x14ac:dyDescent="0.25">
      <c r="A116" s="3" t="s">
        <v>190</v>
      </c>
      <c r="B116" s="3" t="s">
        <v>129</v>
      </c>
      <c r="C116" s="5">
        <v>50</v>
      </c>
      <c r="D116" s="6">
        <v>42760</v>
      </c>
      <c r="E116" s="4">
        <v>42772</v>
      </c>
      <c r="F116" s="3" t="s">
        <v>105</v>
      </c>
      <c r="G116" s="14">
        <f t="shared" si="1"/>
        <v>12</v>
      </c>
      <c r="I116" s="13" t="s">
        <v>222</v>
      </c>
      <c r="J116" s="14">
        <v>37.333333333333336</v>
      </c>
    </row>
    <row r="117" spans="1:10" ht="13.5" thickBot="1" x14ac:dyDescent="0.25">
      <c r="A117" s="3" t="s">
        <v>89</v>
      </c>
      <c r="B117" s="3" t="s">
        <v>38</v>
      </c>
      <c r="C117" s="5">
        <v>30</v>
      </c>
      <c r="D117" s="6">
        <v>42762</v>
      </c>
      <c r="E117" s="4">
        <v>42772</v>
      </c>
      <c r="F117" s="3" t="s">
        <v>42</v>
      </c>
      <c r="G117" s="14">
        <f t="shared" si="1"/>
        <v>10</v>
      </c>
      <c r="I117" s="13" t="s">
        <v>175</v>
      </c>
      <c r="J117" s="14">
        <v>32.115384615384613</v>
      </c>
    </row>
    <row r="118" spans="1:10" ht="13.5" thickBot="1" x14ac:dyDescent="0.25">
      <c r="A118" s="3" t="s">
        <v>330</v>
      </c>
      <c r="B118" s="3" t="s">
        <v>62</v>
      </c>
      <c r="C118" s="5">
        <v>40</v>
      </c>
      <c r="D118" s="6">
        <v>42762</v>
      </c>
      <c r="E118" s="6">
        <v>42783</v>
      </c>
      <c r="F118" s="3" t="s">
        <v>42</v>
      </c>
      <c r="G118" s="14">
        <f t="shared" si="1"/>
        <v>21</v>
      </c>
      <c r="I118" s="13" t="s">
        <v>136</v>
      </c>
      <c r="J118" s="14">
        <v>55.789473684210527</v>
      </c>
    </row>
    <row r="119" spans="1:10" ht="13.5" thickBot="1" x14ac:dyDescent="0.25">
      <c r="A119" s="3" t="s">
        <v>45</v>
      </c>
      <c r="B119" s="3" t="s">
        <v>62</v>
      </c>
      <c r="C119" s="5">
        <v>10</v>
      </c>
      <c r="D119" s="6">
        <v>42762</v>
      </c>
      <c r="E119" s="4">
        <v>42776</v>
      </c>
      <c r="F119" s="3" t="s">
        <v>42</v>
      </c>
      <c r="G119" s="14">
        <f t="shared" si="1"/>
        <v>14</v>
      </c>
      <c r="I119" s="13" t="s">
        <v>283</v>
      </c>
      <c r="J119" s="14">
        <v>37.727272727272727</v>
      </c>
    </row>
    <row r="120" spans="1:10" ht="13.5" thickBot="1" x14ac:dyDescent="0.25">
      <c r="A120" s="3" t="s">
        <v>180</v>
      </c>
      <c r="B120" s="3" t="s">
        <v>75</v>
      </c>
      <c r="C120" s="5">
        <v>10</v>
      </c>
      <c r="D120" s="6">
        <v>42762</v>
      </c>
      <c r="E120" s="6">
        <v>42781</v>
      </c>
      <c r="F120" s="3" t="s">
        <v>105</v>
      </c>
      <c r="G120" s="14">
        <f t="shared" si="1"/>
        <v>19</v>
      </c>
      <c r="I120" s="13" t="s">
        <v>211</v>
      </c>
      <c r="J120" s="14">
        <v>34</v>
      </c>
    </row>
    <row r="121" spans="1:10" ht="13.5" thickBot="1" x14ac:dyDescent="0.25">
      <c r="A121" s="3" t="s">
        <v>195</v>
      </c>
      <c r="B121" s="3" t="s">
        <v>129</v>
      </c>
      <c r="C121" s="5">
        <v>40</v>
      </c>
      <c r="D121" s="6">
        <v>42762</v>
      </c>
      <c r="E121" s="4">
        <v>42770</v>
      </c>
      <c r="F121" s="3" t="s">
        <v>105</v>
      </c>
      <c r="G121" s="14">
        <f t="shared" si="1"/>
        <v>8</v>
      </c>
      <c r="I121" s="13" t="s">
        <v>190</v>
      </c>
      <c r="J121" s="14">
        <v>33.333333333333336</v>
      </c>
    </row>
    <row r="122" spans="1:10" ht="13.5" thickBot="1" x14ac:dyDescent="0.25">
      <c r="A122" s="3" t="s">
        <v>159</v>
      </c>
      <c r="B122" s="3" t="s">
        <v>129</v>
      </c>
      <c r="C122" s="5">
        <v>30</v>
      </c>
      <c r="D122" s="6">
        <v>42762</v>
      </c>
      <c r="E122" s="4">
        <v>42768</v>
      </c>
      <c r="F122" s="3" t="s">
        <v>105</v>
      </c>
      <c r="G122" s="14">
        <f t="shared" si="1"/>
        <v>6</v>
      </c>
      <c r="I122" s="13" t="s">
        <v>159</v>
      </c>
      <c r="J122" s="14">
        <v>36.25</v>
      </c>
    </row>
    <row r="123" spans="1:10" ht="13.5" thickBot="1" x14ac:dyDescent="0.25">
      <c r="A123" s="3" t="s">
        <v>419</v>
      </c>
      <c r="B123" s="3" t="s">
        <v>38</v>
      </c>
      <c r="C123" s="5">
        <v>10</v>
      </c>
      <c r="D123" s="6">
        <v>42763</v>
      </c>
      <c r="E123" s="6">
        <v>42780</v>
      </c>
      <c r="F123" s="3" t="s">
        <v>42</v>
      </c>
      <c r="G123" s="14">
        <f t="shared" si="1"/>
        <v>17</v>
      </c>
      <c r="I123" s="13" t="s">
        <v>362</v>
      </c>
      <c r="J123" s="14">
        <v>37.142857142857146</v>
      </c>
    </row>
    <row r="124" spans="1:10" ht="13.5" thickBot="1" x14ac:dyDescent="0.25">
      <c r="A124" s="3" t="s">
        <v>232</v>
      </c>
      <c r="B124" s="3" t="s">
        <v>129</v>
      </c>
      <c r="C124" s="5">
        <v>90</v>
      </c>
      <c r="D124" s="6">
        <v>42763</v>
      </c>
      <c r="E124" s="4">
        <v>42770</v>
      </c>
      <c r="F124" s="3" t="s">
        <v>105</v>
      </c>
      <c r="G124" s="14">
        <f t="shared" si="1"/>
        <v>7</v>
      </c>
      <c r="I124" s="13" t="s">
        <v>206</v>
      </c>
      <c r="J124" s="14">
        <v>31.80952380952381</v>
      </c>
    </row>
    <row r="125" spans="1:10" ht="13.5" thickBot="1" x14ac:dyDescent="0.25">
      <c r="A125" s="3" t="s">
        <v>126</v>
      </c>
      <c r="B125" s="3" t="s">
        <v>129</v>
      </c>
      <c r="C125" s="5">
        <v>60</v>
      </c>
      <c r="D125" s="6">
        <v>42763</v>
      </c>
      <c r="E125" s="4">
        <v>42767</v>
      </c>
      <c r="F125" s="3" t="s">
        <v>105</v>
      </c>
      <c r="G125" s="14">
        <f t="shared" si="1"/>
        <v>4</v>
      </c>
      <c r="I125" s="13" t="s">
        <v>237</v>
      </c>
      <c r="J125" s="14">
        <v>25</v>
      </c>
    </row>
    <row r="126" spans="1:10" ht="13.5" thickBot="1" x14ac:dyDescent="0.25">
      <c r="A126" s="3" t="s">
        <v>169</v>
      </c>
      <c r="B126" s="3" t="s">
        <v>38</v>
      </c>
      <c r="C126" s="5">
        <v>120</v>
      </c>
      <c r="D126" s="6">
        <v>42765</v>
      </c>
      <c r="E126" s="4">
        <v>42773</v>
      </c>
      <c r="F126" s="3" t="s">
        <v>42</v>
      </c>
      <c r="G126" s="14">
        <f t="shared" si="1"/>
        <v>8</v>
      </c>
      <c r="I126" s="13" t="s">
        <v>95</v>
      </c>
      <c r="J126" s="14">
        <v>27.647058823529413</v>
      </c>
    </row>
    <row r="127" spans="1:10" ht="13.5" thickBot="1" x14ac:dyDescent="0.25">
      <c r="A127" s="3" t="s">
        <v>95</v>
      </c>
      <c r="B127" s="3" t="s">
        <v>62</v>
      </c>
      <c r="C127" s="5">
        <v>60</v>
      </c>
      <c r="D127" s="6">
        <v>42765</v>
      </c>
      <c r="E127" s="6">
        <v>42787</v>
      </c>
      <c r="F127" s="3" t="s">
        <v>42</v>
      </c>
      <c r="G127" s="14">
        <f t="shared" si="1"/>
        <v>22</v>
      </c>
      <c r="I127" s="13" t="s">
        <v>341</v>
      </c>
      <c r="J127" s="14">
        <v>24.833333333333332</v>
      </c>
    </row>
    <row r="128" spans="1:10" ht="13.5" thickBot="1" x14ac:dyDescent="0.25">
      <c r="A128" s="3" t="s">
        <v>65</v>
      </c>
      <c r="B128" s="3" t="s">
        <v>75</v>
      </c>
      <c r="C128" s="5">
        <v>30</v>
      </c>
      <c r="D128" s="6">
        <v>42765</v>
      </c>
      <c r="E128" s="6">
        <v>42783</v>
      </c>
      <c r="F128" s="3" t="s">
        <v>42</v>
      </c>
      <c r="G128" s="14">
        <f t="shared" si="1"/>
        <v>18</v>
      </c>
      <c r="I128" s="13" t="s">
        <v>722</v>
      </c>
      <c r="J128" s="14">
        <v>31.363636363636363</v>
      </c>
    </row>
    <row r="129" spans="1:10" ht="13.5" thickBot="1" x14ac:dyDescent="0.25">
      <c r="A129" s="3" t="s">
        <v>227</v>
      </c>
      <c r="B129" s="3" t="s">
        <v>84</v>
      </c>
      <c r="C129" s="5">
        <v>15</v>
      </c>
      <c r="D129" s="6">
        <v>42765</v>
      </c>
      <c r="E129" s="6">
        <v>42782</v>
      </c>
      <c r="F129" s="3" t="s">
        <v>42</v>
      </c>
      <c r="G129" s="14">
        <f t="shared" si="1"/>
        <v>17</v>
      </c>
      <c r="I129" s="13" t="s">
        <v>142</v>
      </c>
      <c r="J129" s="14">
        <v>18.75</v>
      </c>
    </row>
    <row r="130" spans="1:10" ht="13.5" thickBot="1" x14ac:dyDescent="0.25">
      <c r="A130" s="3" t="s">
        <v>237</v>
      </c>
      <c r="B130" s="3" t="s">
        <v>129</v>
      </c>
      <c r="C130" s="5">
        <v>45</v>
      </c>
      <c r="D130" s="6">
        <v>42765</v>
      </c>
      <c r="E130" s="6">
        <v>42779</v>
      </c>
      <c r="F130" s="3" t="s">
        <v>105</v>
      </c>
      <c r="G130" s="14">
        <f t="shared" si="1"/>
        <v>14</v>
      </c>
      <c r="I130" s="13" t="s">
        <v>150</v>
      </c>
      <c r="J130" s="14">
        <v>33.863636363636367</v>
      </c>
    </row>
    <row r="131" spans="1:10" ht="13.5" thickBot="1" x14ac:dyDescent="0.25">
      <c r="A131" s="3" t="s">
        <v>271</v>
      </c>
      <c r="B131" s="3" t="s">
        <v>38</v>
      </c>
      <c r="C131" s="5">
        <v>20</v>
      </c>
      <c r="D131" s="6">
        <v>42766</v>
      </c>
      <c r="E131" s="4">
        <v>42774</v>
      </c>
      <c r="F131" s="3" t="s">
        <v>42</v>
      </c>
      <c r="G131" s="14">
        <f t="shared" ref="G131:G194" si="2">E131-D131</f>
        <v>8</v>
      </c>
      <c r="I131" s="13" t="s">
        <v>259</v>
      </c>
      <c r="J131" s="14">
        <v>25</v>
      </c>
    </row>
    <row r="132" spans="1:10" ht="13.5" thickBot="1" x14ac:dyDescent="0.25">
      <c r="A132" s="3" t="s">
        <v>108</v>
      </c>
      <c r="B132" s="3" t="s">
        <v>62</v>
      </c>
      <c r="C132" s="5">
        <v>15</v>
      </c>
      <c r="D132" s="6">
        <v>42766</v>
      </c>
      <c r="E132" s="6">
        <v>42781</v>
      </c>
      <c r="F132" s="3" t="s">
        <v>42</v>
      </c>
      <c r="G132" s="14">
        <f t="shared" si="2"/>
        <v>15</v>
      </c>
      <c r="I132" s="13" t="s">
        <v>100</v>
      </c>
      <c r="J132" s="14">
        <v>50.555555555555557</v>
      </c>
    </row>
    <row r="133" spans="1:10" ht="13.5" thickBot="1" x14ac:dyDescent="0.25">
      <c r="A133" s="3" t="s">
        <v>32</v>
      </c>
      <c r="B133" s="3" t="s">
        <v>62</v>
      </c>
      <c r="C133" s="5">
        <v>45</v>
      </c>
      <c r="D133" s="6">
        <v>42766</v>
      </c>
      <c r="E133" s="6">
        <v>42780</v>
      </c>
      <c r="F133" s="3" t="s">
        <v>42</v>
      </c>
      <c r="G133" s="14">
        <f t="shared" si="2"/>
        <v>14</v>
      </c>
      <c r="I133" s="13" t="s">
        <v>199</v>
      </c>
      <c r="J133" s="14">
        <v>42.5</v>
      </c>
    </row>
    <row r="134" spans="1:10" ht="13.5" thickBot="1" x14ac:dyDescent="0.25">
      <c r="A134" s="3" t="s">
        <v>52</v>
      </c>
      <c r="B134" s="3" t="s">
        <v>62</v>
      </c>
      <c r="C134" s="5">
        <v>60</v>
      </c>
      <c r="D134" s="6">
        <v>42766</v>
      </c>
      <c r="E134" s="6">
        <v>42781</v>
      </c>
      <c r="F134" s="3" t="s">
        <v>42</v>
      </c>
      <c r="G134" s="14">
        <f t="shared" si="2"/>
        <v>15</v>
      </c>
      <c r="I134" s="13" t="s">
        <v>254</v>
      </c>
      <c r="J134" s="14">
        <v>27.75</v>
      </c>
    </row>
    <row r="135" spans="1:10" ht="13.5" thickBot="1" x14ac:dyDescent="0.25">
      <c r="A135" s="3" t="s">
        <v>283</v>
      </c>
      <c r="B135" s="3" t="s">
        <v>84</v>
      </c>
      <c r="C135" s="5">
        <v>105</v>
      </c>
      <c r="D135" s="6">
        <v>42766</v>
      </c>
      <c r="E135" s="4">
        <v>42773</v>
      </c>
      <c r="F135" s="3" t="s">
        <v>105</v>
      </c>
      <c r="G135" s="14">
        <f t="shared" si="2"/>
        <v>7</v>
      </c>
      <c r="I135" s="13" t="s">
        <v>120</v>
      </c>
      <c r="J135" s="14">
        <v>32.307692307692307</v>
      </c>
    </row>
    <row r="136" spans="1:10" ht="13.5" thickBot="1" x14ac:dyDescent="0.25">
      <c r="A136" s="3" t="s">
        <v>362</v>
      </c>
      <c r="B136" s="3" t="s">
        <v>129</v>
      </c>
      <c r="C136" s="5">
        <v>20</v>
      </c>
      <c r="D136" s="6">
        <v>42766</v>
      </c>
      <c r="E136" s="6">
        <v>42782</v>
      </c>
      <c r="F136" s="3" t="s">
        <v>105</v>
      </c>
      <c r="G136" s="14">
        <f t="shared" si="2"/>
        <v>16</v>
      </c>
      <c r="I136" s="13" t="s">
        <v>180</v>
      </c>
      <c r="J136" s="14">
        <v>33.75</v>
      </c>
    </row>
    <row r="137" spans="1:10" ht="13.5" thickBot="1" x14ac:dyDescent="0.25">
      <c r="A137" s="3" t="s">
        <v>155</v>
      </c>
      <c r="B137" s="3" t="s">
        <v>62</v>
      </c>
      <c r="C137" s="5">
        <v>10</v>
      </c>
      <c r="D137" s="4">
        <v>42767</v>
      </c>
      <c r="E137" s="6">
        <v>42782</v>
      </c>
      <c r="F137" s="3" t="s">
        <v>105</v>
      </c>
      <c r="G137" s="14">
        <f t="shared" si="2"/>
        <v>15</v>
      </c>
      <c r="I137" s="13" t="s">
        <v>65</v>
      </c>
      <c r="J137" s="14">
        <v>33.333333333333336</v>
      </c>
    </row>
    <row r="138" spans="1:10" ht="13.5" thickBot="1" x14ac:dyDescent="0.25">
      <c r="A138" s="3" t="s">
        <v>150</v>
      </c>
      <c r="B138" s="3" t="s">
        <v>62</v>
      </c>
      <c r="C138" s="5">
        <v>10</v>
      </c>
      <c r="D138" s="4">
        <v>42767</v>
      </c>
      <c r="E138" s="6">
        <v>42780</v>
      </c>
      <c r="F138" s="3" t="s">
        <v>105</v>
      </c>
      <c r="G138" s="14">
        <f t="shared" si="2"/>
        <v>13</v>
      </c>
      <c r="I138" s="13" t="s">
        <v>232</v>
      </c>
      <c r="J138" s="14">
        <v>40</v>
      </c>
    </row>
    <row r="139" spans="1:10" ht="13.5" thickBot="1" x14ac:dyDescent="0.25">
      <c r="A139" s="3" t="s">
        <v>259</v>
      </c>
      <c r="B139" s="3" t="s">
        <v>75</v>
      </c>
      <c r="C139" s="5">
        <v>10</v>
      </c>
      <c r="D139" s="4">
        <v>42767</v>
      </c>
      <c r="E139" s="6">
        <v>42787</v>
      </c>
      <c r="F139" s="3" t="s">
        <v>105</v>
      </c>
      <c r="G139" s="14">
        <f t="shared" si="2"/>
        <v>20</v>
      </c>
      <c r="I139" s="13" t="s">
        <v>58</v>
      </c>
      <c r="J139" s="14">
        <v>26.541666666666668</v>
      </c>
    </row>
    <row r="140" spans="1:10" ht="13.5" thickBot="1" x14ac:dyDescent="0.25">
      <c r="A140" s="3" t="s">
        <v>80</v>
      </c>
      <c r="B140" s="3" t="s">
        <v>129</v>
      </c>
      <c r="C140" s="5">
        <v>20</v>
      </c>
      <c r="D140" s="4">
        <v>42767</v>
      </c>
      <c r="E140" s="4">
        <v>42776</v>
      </c>
      <c r="F140" s="3" t="s">
        <v>42</v>
      </c>
      <c r="G140" s="14">
        <f t="shared" si="2"/>
        <v>9</v>
      </c>
      <c r="I140" s="13" t="s">
        <v>80</v>
      </c>
      <c r="J140" s="14">
        <v>18.181818181818183</v>
      </c>
    </row>
    <row r="141" spans="1:10" ht="13.5" thickBot="1" x14ac:dyDescent="0.25">
      <c r="A141" s="3" t="s">
        <v>126</v>
      </c>
      <c r="B141" s="3" t="s">
        <v>129</v>
      </c>
      <c r="C141" s="5">
        <v>90</v>
      </c>
      <c r="D141" s="4">
        <v>42767</v>
      </c>
      <c r="E141" s="4">
        <v>42769</v>
      </c>
      <c r="F141" s="3" t="s">
        <v>105</v>
      </c>
      <c r="G141" s="14">
        <f t="shared" si="2"/>
        <v>2</v>
      </c>
      <c r="I141" s="13" t="s">
        <v>216</v>
      </c>
      <c r="J141" s="14">
        <v>40.769230769230766</v>
      </c>
    </row>
    <row r="142" spans="1:10" ht="13.5" thickBot="1" x14ac:dyDescent="0.25">
      <c r="A142" s="3" t="s">
        <v>136</v>
      </c>
      <c r="B142" s="3" t="s">
        <v>62</v>
      </c>
      <c r="C142" s="5">
        <v>45</v>
      </c>
      <c r="D142" s="4">
        <v>42768</v>
      </c>
      <c r="E142" s="6">
        <v>42786</v>
      </c>
      <c r="F142" s="3" t="s">
        <v>42</v>
      </c>
      <c r="G142" s="14">
        <f t="shared" si="2"/>
        <v>18</v>
      </c>
      <c r="I142" s="13" t="s">
        <v>689</v>
      </c>
      <c r="J142" s="14">
        <v>35.227272727272727</v>
      </c>
    </row>
    <row r="143" spans="1:10" ht="13.5" thickBot="1" x14ac:dyDescent="0.25">
      <c r="A143" s="3" t="s">
        <v>211</v>
      </c>
      <c r="B143" s="3" t="s">
        <v>62</v>
      </c>
      <c r="C143" s="5">
        <v>10</v>
      </c>
      <c r="D143" s="4">
        <v>42768</v>
      </c>
      <c r="E143" s="6">
        <v>42786</v>
      </c>
      <c r="F143" s="3" t="s">
        <v>42</v>
      </c>
      <c r="G143" s="14">
        <f t="shared" si="2"/>
        <v>18</v>
      </c>
      <c r="I143" s="13" t="s">
        <v>108</v>
      </c>
      <c r="J143" s="14">
        <v>25.333333333333332</v>
      </c>
    </row>
    <row r="144" spans="1:10" ht="13.5" thickBot="1" x14ac:dyDescent="0.25">
      <c r="A144" s="3" t="s">
        <v>115</v>
      </c>
      <c r="B144" s="3" t="s">
        <v>84</v>
      </c>
      <c r="C144" s="5">
        <v>10</v>
      </c>
      <c r="D144" s="4">
        <v>42768</v>
      </c>
      <c r="E144" s="6">
        <v>42780</v>
      </c>
      <c r="F144" s="3" t="s">
        <v>42</v>
      </c>
      <c r="G144" s="14">
        <f t="shared" si="2"/>
        <v>12</v>
      </c>
      <c r="I144" s="13" t="s">
        <v>227</v>
      </c>
      <c r="J144" s="14">
        <v>41.458333333333336</v>
      </c>
    </row>
    <row r="145" spans="1:10" ht="13.5" thickBot="1" x14ac:dyDescent="0.25">
      <c r="A145" s="3" t="s">
        <v>159</v>
      </c>
      <c r="B145" s="3" t="s">
        <v>129</v>
      </c>
      <c r="C145" s="5">
        <v>60</v>
      </c>
      <c r="D145" s="4">
        <v>42768</v>
      </c>
      <c r="E145" s="6">
        <v>42788</v>
      </c>
      <c r="F145" s="3" t="s">
        <v>105</v>
      </c>
      <c r="G145" s="14">
        <f t="shared" si="2"/>
        <v>20</v>
      </c>
      <c r="I145" s="13" t="s">
        <v>185</v>
      </c>
      <c r="J145" s="14">
        <v>39.200000000000003</v>
      </c>
    </row>
    <row r="146" spans="1:10" ht="13.5" thickBot="1" x14ac:dyDescent="0.25">
      <c r="A146" s="3" t="s">
        <v>100</v>
      </c>
      <c r="B146" s="3" t="s">
        <v>62</v>
      </c>
      <c r="C146" s="5">
        <v>90</v>
      </c>
      <c r="D146" s="4">
        <v>42769</v>
      </c>
      <c r="E146" s="6">
        <v>42793</v>
      </c>
      <c r="F146" s="3" t="s">
        <v>105</v>
      </c>
      <c r="G146" s="14">
        <f t="shared" si="2"/>
        <v>24</v>
      </c>
      <c r="I146" s="13" t="s">
        <v>155</v>
      </c>
      <c r="J146" s="14">
        <v>31.470588235294116</v>
      </c>
    </row>
    <row r="147" spans="1:10" ht="13.5" thickBot="1" x14ac:dyDescent="0.25">
      <c r="A147" s="3" t="s">
        <v>164</v>
      </c>
      <c r="B147" s="3" t="s">
        <v>62</v>
      </c>
      <c r="C147" s="5">
        <v>90</v>
      </c>
      <c r="D147" s="4">
        <v>42769</v>
      </c>
      <c r="E147" s="6">
        <v>42780</v>
      </c>
      <c r="F147" s="3" t="s">
        <v>105</v>
      </c>
      <c r="G147" s="14">
        <f t="shared" si="2"/>
        <v>11</v>
      </c>
      <c r="I147" s="13" t="s">
        <v>195</v>
      </c>
      <c r="J147" s="14">
        <v>40.5</v>
      </c>
    </row>
    <row r="148" spans="1:10" ht="13.5" thickBot="1" x14ac:dyDescent="0.25">
      <c r="A148" s="3" t="s">
        <v>216</v>
      </c>
      <c r="B148" s="3" t="s">
        <v>75</v>
      </c>
      <c r="C148" s="5">
        <v>30</v>
      </c>
      <c r="D148" s="4">
        <v>42769</v>
      </c>
      <c r="E148" s="6">
        <v>42786</v>
      </c>
      <c r="F148" s="3" t="s">
        <v>105</v>
      </c>
      <c r="G148" s="14">
        <f t="shared" si="2"/>
        <v>17</v>
      </c>
      <c r="I148" s="13" t="s">
        <v>759</v>
      </c>
      <c r="J148" s="14">
        <v>26.5625</v>
      </c>
    </row>
    <row r="149" spans="1:10" ht="13.5" thickBot="1" x14ac:dyDescent="0.25">
      <c r="A149" s="3" t="s">
        <v>222</v>
      </c>
      <c r="B149" s="3" t="s">
        <v>84</v>
      </c>
      <c r="C149" s="5">
        <v>10</v>
      </c>
      <c r="D149" s="4">
        <v>42769</v>
      </c>
      <c r="E149" s="4">
        <v>42775</v>
      </c>
      <c r="F149" s="3" t="s">
        <v>105</v>
      </c>
      <c r="G149" s="14">
        <f t="shared" si="2"/>
        <v>6</v>
      </c>
      <c r="I149" s="13" t="s">
        <v>271</v>
      </c>
      <c r="J149" s="14">
        <v>38.333333333333336</v>
      </c>
    </row>
    <row r="150" spans="1:10" ht="13.5" thickBot="1" x14ac:dyDescent="0.25">
      <c r="A150" s="3" t="s">
        <v>126</v>
      </c>
      <c r="B150" s="3" t="s">
        <v>129</v>
      </c>
      <c r="C150" s="5">
        <v>60</v>
      </c>
      <c r="D150" s="4">
        <v>42769</v>
      </c>
      <c r="E150" s="4">
        <v>42772</v>
      </c>
      <c r="F150" s="3" t="s">
        <v>105</v>
      </c>
      <c r="G150" s="14">
        <f t="shared" si="2"/>
        <v>3</v>
      </c>
      <c r="I150" s="13" t="s">
        <v>89</v>
      </c>
      <c r="J150" s="14">
        <v>58.85</v>
      </c>
    </row>
    <row r="151" spans="1:10" ht="13.5" thickBot="1" x14ac:dyDescent="0.25">
      <c r="A151" s="3" t="s">
        <v>195</v>
      </c>
      <c r="B151" s="3" t="s">
        <v>129</v>
      </c>
      <c r="C151" s="5">
        <v>60</v>
      </c>
      <c r="D151" s="4">
        <v>42770</v>
      </c>
      <c r="E151" s="6">
        <v>42780</v>
      </c>
      <c r="F151" s="3" t="s">
        <v>105</v>
      </c>
      <c r="G151" s="14">
        <f t="shared" si="2"/>
        <v>10</v>
      </c>
      <c r="I151" s="13" t="s">
        <v>371</v>
      </c>
      <c r="J151" s="14">
        <v>33.18181818181818</v>
      </c>
    </row>
    <row r="152" spans="1:10" ht="13.5" thickBot="1" x14ac:dyDescent="0.25">
      <c r="A152" s="3" t="s">
        <v>232</v>
      </c>
      <c r="B152" s="3" t="s">
        <v>129</v>
      </c>
      <c r="C152" s="5">
        <v>60</v>
      </c>
      <c r="D152" s="4">
        <v>42770</v>
      </c>
      <c r="E152" s="4">
        <v>42776</v>
      </c>
      <c r="F152" s="3" t="s">
        <v>105</v>
      </c>
      <c r="G152" s="14">
        <f t="shared" si="2"/>
        <v>6</v>
      </c>
      <c r="I152" s="13" t="s">
        <v>32</v>
      </c>
      <c r="J152" s="14">
        <v>38.666666666666664</v>
      </c>
    </row>
    <row r="153" spans="1:10" ht="13.5" thickBot="1" x14ac:dyDescent="0.25">
      <c r="A153" s="3" t="s">
        <v>89</v>
      </c>
      <c r="B153" s="3" t="s">
        <v>38</v>
      </c>
      <c r="C153" s="5">
        <v>30</v>
      </c>
      <c r="D153" s="4">
        <v>42772</v>
      </c>
      <c r="E153" s="6">
        <v>42784</v>
      </c>
      <c r="F153" s="3" t="s">
        <v>42</v>
      </c>
      <c r="G153" s="14">
        <f t="shared" si="2"/>
        <v>12</v>
      </c>
      <c r="I153" s="13" t="s">
        <v>45</v>
      </c>
      <c r="J153" s="14">
        <v>37.222222222222221</v>
      </c>
    </row>
    <row r="154" spans="1:10" ht="13.5" thickBot="1" x14ac:dyDescent="0.25">
      <c r="A154" s="3" t="s">
        <v>254</v>
      </c>
      <c r="B154" s="3" t="s">
        <v>62</v>
      </c>
      <c r="C154" s="5">
        <v>30</v>
      </c>
      <c r="D154" s="4">
        <v>42772</v>
      </c>
      <c r="E154" s="4">
        <v>42795</v>
      </c>
      <c r="F154" s="3" t="s">
        <v>42</v>
      </c>
      <c r="G154" s="14">
        <f t="shared" si="2"/>
        <v>23</v>
      </c>
      <c r="I154" s="13" t="s">
        <v>330</v>
      </c>
      <c r="J154" s="14">
        <v>57.10526315789474</v>
      </c>
    </row>
    <row r="155" spans="1:10" ht="13.5" thickBot="1" x14ac:dyDescent="0.25">
      <c r="A155" s="3" t="s">
        <v>146</v>
      </c>
      <c r="B155" s="3" t="s">
        <v>62</v>
      </c>
      <c r="C155" s="5">
        <v>5</v>
      </c>
      <c r="D155" s="4">
        <v>42772</v>
      </c>
      <c r="E155" s="6">
        <v>42793</v>
      </c>
      <c r="F155" s="3" t="s">
        <v>105</v>
      </c>
      <c r="G155" s="14">
        <f t="shared" si="2"/>
        <v>21</v>
      </c>
      <c r="I155" s="13" t="s">
        <v>169</v>
      </c>
      <c r="J155" s="14">
        <v>57.892857142857146</v>
      </c>
    </row>
    <row r="156" spans="1:10" ht="13.5" thickBot="1" x14ac:dyDescent="0.25">
      <c r="A156" s="3" t="s">
        <v>58</v>
      </c>
      <c r="B156" s="3" t="s">
        <v>75</v>
      </c>
      <c r="C156" s="5">
        <v>20</v>
      </c>
      <c r="D156" s="4">
        <v>42772</v>
      </c>
      <c r="E156" s="6">
        <v>42788</v>
      </c>
      <c r="F156" s="3" t="s">
        <v>42</v>
      </c>
      <c r="G156" s="14">
        <f t="shared" si="2"/>
        <v>16</v>
      </c>
      <c r="I156" s="13" t="s">
        <v>52</v>
      </c>
      <c r="J156" s="14">
        <v>42.931034482758619</v>
      </c>
    </row>
    <row r="157" spans="1:10" ht="13.5" thickBot="1" x14ac:dyDescent="0.25">
      <c r="A157" s="3" t="s">
        <v>190</v>
      </c>
      <c r="B157" s="3" t="s">
        <v>129</v>
      </c>
      <c r="C157" s="5">
        <v>60</v>
      </c>
      <c r="D157" s="4">
        <v>42772</v>
      </c>
      <c r="E157" s="6">
        <v>42781</v>
      </c>
      <c r="F157" s="3" t="s">
        <v>105</v>
      </c>
      <c r="G157" s="14">
        <f t="shared" si="2"/>
        <v>9</v>
      </c>
      <c r="I157" s="13" t="s">
        <v>306</v>
      </c>
      <c r="J157" s="14">
        <v>28.529411764705884</v>
      </c>
    </row>
    <row r="158" spans="1:10" ht="13.5" thickBot="1" x14ac:dyDescent="0.25">
      <c r="A158" s="3" t="s">
        <v>126</v>
      </c>
      <c r="B158" s="3" t="s">
        <v>129</v>
      </c>
      <c r="C158" s="5">
        <v>60</v>
      </c>
      <c r="D158" s="4">
        <v>42772</v>
      </c>
      <c r="E158" s="4">
        <v>42773</v>
      </c>
      <c r="F158" s="3" t="s">
        <v>105</v>
      </c>
      <c r="G158" s="14">
        <f t="shared" si="2"/>
        <v>1</v>
      </c>
      <c r="I158" s="13" t="s">
        <v>164</v>
      </c>
      <c r="J158" s="14">
        <v>53.80952380952381</v>
      </c>
    </row>
    <row r="159" spans="1:10" ht="13.5" thickBot="1" x14ac:dyDescent="0.25">
      <c r="A159" s="3" t="s">
        <v>500</v>
      </c>
      <c r="B159" s="3" t="s">
        <v>38</v>
      </c>
      <c r="C159" s="5">
        <v>60</v>
      </c>
      <c r="D159" s="4">
        <v>42772</v>
      </c>
      <c r="E159" s="6">
        <v>42789</v>
      </c>
      <c r="F159" s="3" t="s">
        <v>105</v>
      </c>
      <c r="G159" s="14">
        <f t="shared" si="2"/>
        <v>17</v>
      </c>
      <c r="I159" s="13" t="s">
        <v>1173</v>
      </c>
      <c r="J159" s="14">
        <v>25.625</v>
      </c>
    </row>
    <row r="160" spans="1:10" ht="13.5" thickBot="1" x14ac:dyDescent="0.25">
      <c r="A160" s="3" t="s">
        <v>169</v>
      </c>
      <c r="B160" s="3" t="s">
        <v>62</v>
      </c>
      <c r="C160" s="5">
        <v>30</v>
      </c>
      <c r="D160" s="4">
        <v>42773</v>
      </c>
      <c r="E160" s="6">
        <v>42787</v>
      </c>
      <c r="F160" s="3" t="s">
        <v>42</v>
      </c>
      <c r="G160" s="14">
        <f t="shared" si="2"/>
        <v>14</v>
      </c>
      <c r="I160" s="13" t="s">
        <v>1200</v>
      </c>
      <c r="J160" s="14">
        <v>47.94736842105263</v>
      </c>
    </row>
    <row r="161" spans="1:10" ht="13.5" thickBot="1" x14ac:dyDescent="0.25">
      <c r="A161" s="3" t="s">
        <v>245</v>
      </c>
      <c r="B161" s="3" t="s">
        <v>62</v>
      </c>
      <c r="C161" s="5">
        <v>90</v>
      </c>
      <c r="D161" s="4">
        <v>42773</v>
      </c>
      <c r="E161" s="6">
        <v>42794</v>
      </c>
      <c r="F161" s="3" t="s">
        <v>105</v>
      </c>
      <c r="G161" s="14">
        <f t="shared" si="2"/>
        <v>21</v>
      </c>
      <c r="I161" s="13" t="s">
        <v>1157</v>
      </c>
      <c r="J161" s="14">
        <v>19.5</v>
      </c>
    </row>
    <row r="162" spans="1:10" ht="13.5" thickBot="1" x14ac:dyDescent="0.25">
      <c r="A162" s="3" t="s">
        <v>283</v>
      </c>
      <c r="B162" s="3" t="s">
        <v>84</v>
      </c>
      <c r="C162" s="5">
        <v>15</v>
      </c>
      <c r="D162" s="4">
        <v>42773</v>
      </c>
      <c r="E162" s="6">
        <v>42779</v>
      </c>
      <c r="F162" s="3" t="s">
        <v>105</v>
      </c>
      <c r="G162" s="14">
        <f t="shared" si="2"/>
        <v>6</v>
      </c>
      <c r="I162" s="13" t="s">
        <v>1186</v>
      </c>
      <c r="J162" s="14">
        <v>37.5</v>
      </c>
    </row>
    <row r="163" spans="1:10" ht="13.5" thickBot="1" x14ac:dyDescent="0.25">
      <c r="A163" s="3" t="s">
        <v>120</v>
      </c>
      <c r="B163" s="3" t="s">
        <v>129</v>
      </c>
      <c r="C163" s="5">
        <v>30</v>
      </c>
      <c r="D163" s="4">
        <v>42773</v>
      </c>
      <c r="E163" s="6">
        <v>42786</v>
      </c>
      <c r="F163" s="3" t="s">
        <v>105</v>
      </c>
      <c r="G163" s="14">
        <f t="shared" si="2"/>
        <v>13</v>
      </c>
      <c r="I163" s="13" t="s">
        <v>1293</v>
      </c>
      <c r="J163" s="14">
        <v>12</v>
      </c>
    </row>
    <row r="164" spans="1:10" ht="13.5" thickBot="1" x14ac:dyDescent="0.25">
      <c r="A164" s="3" t="s">
        <v>126</v>
      </c>
      <c r="B164" s="3" t="s">
        <v>129</v>
      </c>
      <c r="C164" s="5">
        <v>60</v>
      </c>
      <c r="D164" s="4">
        <v>42773</v>
      </c>
      <c r="E164" s="6">
        <v>42787</v>
      </c>
      <c r="F164" s="3" t="s">
        <v>105</v>
      </c>
      <c r="G164" s="14">
        <f t="shared" si="2"/>
        <v>14</v>
      </c>
      <c r="I164" s="13" t="s">
        <v>1148</v>
      </c>
      <c r="J164" s="14">
        <v>10</v>
      </c>
    </row>
    <row r="165" spans="1:10" ht="13.5" thickBot="1" x14ac:dyDescent="0.25">
      <c r="A165" s="3" t="s">
        <v>271</v>
      </c>
      <c r="B165" s="3" t="s">
        <v>38</v>
      </c>
      <c r="C165" s="5">
        <v>20</v>
      </c>
      <c r="D165" s="4">
        <v>42774</v>
      </c>
      <c r="E165" s="6">
        <v>42788</v>
      </c>
      <c r="F165" s="3" t="s">
        <v>42</v>
      </c>
      <c r="G165" s="14">
        <f t="shared" si="2"/>
        <v>14</v>
      </c>
      <c r="I165" s="13" t="s">
        <v>1392</v>
      </c>
      <c r="J165" s="14">
        <v>10</v>
      </c>
    </row>
    <row r="166" spans="1:10" ht="13.5" thickBot="1" x14ac:dyDescent="0.25">
      <c r="A166" s="3" t="s">
        <v>142</v>
      </c>
      <c r="B166" s="3" t="s">
        <v>62</v>
      </c>
      <c r="C166" s="5">
        <v>10</v>
      </c>
      <c r="D166" s="4">
        <v>42774</v>
      </c>
      <c r="E166" s="6">
        <v>42794</v>
      </c>
      <c r="F166" s="3" t="s">
        <v>42</v>
      </c>
      <c r="G166" s="14">
        <f t="shared" si="2"/>
        <v>20</v>
      </c>
      <c r="I166" s="13" t="s">
        <v>1166</v>
      </c>
      <c r="J166" s="14">
        <v>14.090909090909092</v>
      </c>
    </row>
    <row r="167" spans="1:10" ht="13.5" thickBot="1" x14ac:dyDescent="0.25">
      <c r="A167" s="3" t="s">
        <v>371</v>
      </c>
      <c r="B167" s="3" t="s">
        <v>62</v>
      </c>
      <c r="C167" s="5">
        <v>90</v>
      </c>
      <c r="D167" s="4">
        <v>42774</v>
      </c>
      <c r="E167" s="6">
        <v>42788</v>
      </c>
      <c r="F167" s="3" t="s">
        <v>42</v>
      </c>
      <c r="G167" s="14">
        <f t="shared" si="2"/>
        <v>14</v>
      </c>
      <c r="I167" s="13" t="s">
        <v>1191</v>
      </c>
      <c r="J167" s="14">
        <v>45.454545454545453</v>
      </c>
    </row>
    <row r="168" spans="1:10" ht="13.5" thickBot="1" x14ac:dyDescent="0.25">
      <c r="A168" s="3" t="s">
        <v>341</v>
      </c>
      <c r="B168" s="3" t="s">
        <v>75</v>
      </c>
      <c r="C168" s="5">
        <v>10</v>
      </c>
      <c r="D168" s="4">
        <v>42774</v>
      </c>
      <c r="E168" s="6">
        <v>42789</v>
      </c>
      <c r="F168" s="3" t="s">
        <v>42</v>
      </c>
      <c r="G168" s="14">
        <f t="shared" si="2"/>
        <v>15</v>
      </c>
      <c r="I168" s="13" t="s">
        <v>1195</v>
      </c>
      <c r="J168" s="14">
        <v>36.875</v>
      </c>
    </row>
    <row r="169" spans="1:10" ht="13.5" thickBot="1" x14ac:dyDescent="0.25">
      <c r="A169" s="3" t="s">
        <v>206</v>
      </c>
      <c r="B169" s="3" t="s">
        <v>62</v>
      </c>
      <c r="C169" s="5">
        <v>15</v>
      </c>
      <c r="D169" s="4">
        <v>42775</v>
      </c>
      <c r="E169" s="4">
        <v>42795</v>
      </c>
      <c r="F169" s="3" t="s">
        <v>42</v>
      </c>
      <c r="G169" s="14">
        <f t="shared" si="2"/>
        <v>20</v>
      </c>
      <c r="I169" s="13" t="s">
        <v>1211</v>
      </c>
      <c r="J169" s="14">
        <v>22</v>
      </c>
    </row>
    <row r="170" spans="1:10" ht="13.5" thickBot="1" x14ac:dyDescent="0.25">
      <c r="A170" s="3" t="s">
        <v>72</v>
      </c>
      <c r="B170" s="3" t="s">
        <v>75</v>
      </c>
      <c r="C170" s="5">
        <v>60</v>
      </c>
      <c r="D170" s="4">
        <v>42775</v>
      </c>
      <c r="E170" s="6">
        <v>42793</v>
      </c>
      <c r="F170" s="3" t="s">
        <v>42</v>
      </c>
      <c r="G170" s="14">
        <f t="shared" si="2"/>
        <v>18</v>
      </c>
      <c r="I170" s="13" t="s">
        <v>1241</v>
      </c>
      <c r="J170" s="14">
        <v>30.833333333333332</v>
      </c>
    </row>
    <row r="171" spans="1:10" ht="13.5" thickBot="1" x14ac:dyDescent="0.25">
      <c r="A171" s="3" t="s">
        <v>222</v>
      </c>
      <c r="B171" s="3" t="s">
        <v>84</v>
      </c>
      <c r="C171" s="5">
        <v>60</v>
      </c>
      <c r="D171" s="4">
        <v>42775</v>
      </c>
      <c r="E171" s="6">
        <v>42783</v>
      </c>
      <c r="F171" s="3" t="s">
        <v>105</v>
      </c>
      <c r="G171" s="14">
        <f t="shared" si="2"/>
        <v>8</v>
      </c>
      <c r="I171" s="13" t="s">
        <v>1246</v>
      </c>
      <c r="J171" s="14">
        <v>42.5</v>
      </c>
    </row>
    <row r="172" spans="1:10" ht="13.5" thickBot="1" x14ac:dyDescent="0.25">
      <c r="A172" s="3" t="s">
        <v>45</v>
      </c>
      <c r="B172" s="3" t="s">
        <v>62</v>
      </c>
      <c r="C172" s="5">
        <v>15</v>
      </c>
      <c r="D172" s="4">
        <v>42776</v>
      </c>
      <c r="E172" s="4">
        <v>42796</v>
      </c>
      <c r="F172" s="3" t="s">
        <v>42</v>
      </c>
      <c r="G172" s="14">
        <f t="shared" si="2"/>
        <v>20</v>
      </c>
      <c r="I172" s="13" t="s">
        <v>1277</v>
      </c>
      <c r="J172" s="14">
        <v>70</v>
      </c>
    </row>
    <row r="173" spans="1:10" ht="13.5" thickBot="1" x14ac:dyDescent="0.25">
      <c r="A173" s="3" t="s">
        <v>175</v>
      </c>
      <c r="B173" s="3" t="s">
        <v>84</v>
      </c>
      <c r="C173" s="5">
        <v>15</v>
      </c>
      <c r="D173" s="4">
        <v>42776</v>
      </c>
      <c r="E173" s="6">
        <v>42781</v>
      </c>
      <c r="F173" s="3" t="s">
        <v>42</v>
      </c>
      <c r="G173" s="14">
        <f t="shared" si="2"/>
        <v>5</v>
      </c>
      <c r="I173" s="13" t="s">
        <v>1267</v>
      </c>
      <c r="J173" s="14">
        <v>23</v>
      </c>
    </row>
    <row r="174" spans="1:10" ht="13.5" thickBot="1" x14ac:dyDescent="0.25">
      <c r="A174" s="3" t="s">
        <v>232</v>
      </c>
      <c r="B174" s="3" t="s">
        <v>129</v>
      </c>
      <c r="C174" s="5">
        <v>60</v>
      </c>
      <c r="D174" s="4">
        <v>42776</v>
      </c>
      <c r="E174" s="6">
        <v>42782</v>
      </c>
      <c r="F174" s="3" t="s">
        <v>105</v>
      </c>
      <c r="G174" s="14">
        <f t="shared" si="2"/>
        <v>6</v>
      </c>
      <c r="I174" s="13" t="s">
        <v>1298</v>
      </c>
      <c r="J174" s="14">
        <v>10</v>
      </c>
    </row>
    <row r="175" spans="1:10" ht="13.5" thickBot="1" x14ac:dyDescent="0.25">
      <c r="A175" s="3" t="s">
        <v>80</v>
      </c>
      <c r="B175" s="3" t="s">
        <v>129</v>
      </c>
      <c r="C175" s="5">
        <v>15</v>
      </c>
      <c r="D175" s="4">
        <v>42776</v>
      </c>
      <c r="E175" s="6">
        <v>42783</v>
      </c>
      <c r="F175" s="3" t="s">
        <v>42</v>
      </c>
      <c r="G175" s="14">
        <f t="shared" si="2"/>
        <v>7</v>
      </c>
      <c r="I175" s="13" t="s">
        <v>500</v>
      </c>
      <c r="J175" s="14">
        <v>43.6</v>
      </c>
    </row>
    <row r="176" spans="1:10" ht="13.5" thickBot="1" x14ac:dyDescent="0.25">
      <c r="A176" s="3" t="s">
        <v>526</v>
      </c>
      <c r="B176" s="3" t="s">
        <v>38</v>
      </c>
      <c r="C176" s="5">
        <v>60</v>
      </c>
      <c r="D176" s="4">
        <v>42776</v>
      </c>
      <c r="E176" s="6">
        <v>42793</v>
      </c>
      <c r="F176" s="3" t="s">
        <v>42</v>
      </c>
      <c r="G176" s="14">
        <f t="shared" si="2"/>
        <v>17</v>
      </c>
      <c r="I176" s="13" t="s">
        <v>526</v>
      </c>
      <c r="J176" s="14">
        <v>48.75</v>
      </c>
    </row>
    <row r="177" spans="1:10" ht="13.5" thickBot="1" x14ac:dyDescent="0.25">
      <c r="A177" s="3" t="s">
        <v>199</v>
      </c>
      <c r="B177" s="3" t="s">
        <v>62</v>
      </c>
      <c r="C177" s="5">
        <v>90</v>
      </c>
      <c r="D177" s="6">
        <v>42779</v>
      </c>
      <c r="E177" s="4">
        <v>42800</v>
      </c>
      <c r="F177" s="3" t="s">
        <v>42</v>
      </c>
      <c r="G177" s="14">
        <f t="shared" si="2"/>
        <v>21</v>
      </c>
      <c r="I177" s="13" t="s">
        <v>2432</v>
      </c>
      <c r="J177" s="14">
        <v>39.252056843679881</v>
      </c>
    </row>
    <row r="178" spans="1:10" ht="13.5" thickBot="1" x14ac:dyDescent="0.25">
      <c r="A178" s="3" t="s">
        <v>185</v>
      </c>
      <c r="B178" s="3" t="s">
        <v>75</v>
      </c>
      <c r="C178" s="5">
        <v>120</v>
      </c>
      <c r="D178" s="6">
        <v>42779</v>
      </c>
      <c r="E178" s="6">
        <v>42787</v>
      </c>
      <c r="F178" s="3" t="s">
        <v>42</v>
      </c>
      <c r="G178" s="14">
        <f t="shared" si="2"/>
        <v>8</v>
      </c>
    </row>
    <row r="179" spans="1:10" ht="13.5" thickBot="1" x14ac:dyDescent="0.25">
      <c r="A179" s="3" t="s">
        <v>283</v>
      </c>
      <c r="B179" s="3" t="s">
        <v>84</v>
      </c>
      <c r="C179" s="5">
        <v>25</v>
      </c>
      <c r="D179" s="6">
        <v>42779</v>
      </c>
      <c r="E179" s="6">
        <v>42788</v>
      </c>
      <c r="F179" s="3" t="s">
        <v>105</v>
      </c>
      <c r="G179" s="14">
        <f t="shared" si="2"/>
        <v>9</v>
      </c>
    </row>
    <row r="180" spans="1:10" ht="13.5" thickBot="1" x14ac:dyDescent="0.25">
      <c r="A180" s="3" t="s">
        <v>237</v>
      </c>
      <c r="B180" s="3" t="s">
        <v>539</v>
      </c>
      <c r="C180" s="5">
        <v>10</v>
      </c>
      <c r="D180" s="6">
        <v>42779</v>
      </c>
      <c r="E180" s="6">
        <v>42789</v>
      </c>
      <c r="F180" s="3" t="s">
        <v>105</v>
      </c>
      <c r="G180" s="14">
        <f t="shared" si="2"/>
        <v>10</v>
      </c>
    </row>
    <row r="181" spans="1:10" ht="13.5" thickBot="1" x14ac:dyDescent="0.25">
      <c r="A181" s="3" t="s">
        <v>419</v>
      </c>
      <c r="B181" s="3" t="s">
        <v>38</v>
      </c>
      <c r="C181" s="5">
        <v>30</v>
      </c>
      <c r="D181" s="6">
        <v>42780</v>
      </c>
      <c r="E181" s="6">
        <v>42794</v>
      </c>
      <c r="F181" s="3" t="s">
        <v>42</v>
      </c>
      <c r="G181" s="14">
        <f t="shared" si="2"/>
        <v>14</v>
      </c>
    </row>
    <row r="182" spans="1:10" ht="13.5" thickBot="1" x14ac:dyDescent="0.25">
      <c r="A182" s="3" t="s">
        <v>150</v>
      </c>
      <c r="B182" s="3" t="s">
        <v>62</v>
      </c>
      <c r="C182" s="5">
        <v>45</v>
      </c>
      <c r="D182" s="6">
        <v>42780</v>
      </c>
      <c r="E182" s="4">
        <v>42800</v>
      </c>
      <c r="F182" s="3" t="s">
        <v>105</v>
      </c>
      <c r="G182" s="14">
        <f t="shared" si="2"/>
        <v>20</v>
      </c>
    </row>
    <row r="183" spans="1:10" ht="13.5" thickBot="1" x14ac:dyDescent="0.25">
      <c r="A183" s="3" t="s">
        <v>32</v>
      </c>
      <c r="B183" s="3" t="s">
        <v>62</v>
      </c>
      <c r="C183" s="5">
        <v>45</v>
      </c>
      <c r="D183" s="6">
        <v>42780</v>
      </c>
      <c r="E183" s="4">
        <v>42802</v>
      </c>
      <c r="F183" s="3" t="s">
        <v>42</v>
      </c>
      <c r="G183" s="14">
        <f t="shared" si="2"/>
        <v>22</v>
      </c>
    </row>
    <row r="184" spans="1:10" ht="13.5" thickBot="1" x14ac:dyDescent="0.25">
      <c r="A184" s="3" t="s">
        <v>164</v>
      </c>
      <c r="B184" s="3" t="s">
        <v>62</v>
      </c>
      <c r="C184" s="5">
        <v>20</v>
      </c>
      <c r="D184" s="6">
        <v>42780</v>
      </c>
      <c r="E184" s="6">
        <v>42791</v>
      </c>
      <c r="F184" s="3" t="s">
        <v>105</v>
      </c>
      <c r="G184" s="14">
        <f t="shared" si="2"/>
        <v>11</v>
      </c>
    </row>
    <row r="185" spans="1:10" ht="13.5" thickBot="1" x14ac:dyDescent="0.25">
      <c r="A185" s="3" t="s">
        <v>115</v>
      </c>
      <c r="B185" s="3" t="s">
        <v>84</v>
      </c>
      <c r="C185" s="5">
        <v>30</v>
      </c>
      <c r="D185" s="6">
        <v>42780</v>
      </c>
      <c r="E185" s="4">
        <v>42797</v>
      </c>
      <c r="F185" s="3" t="s">
        <v>42</v>
      </c>
      <c r="G185" s="14">
        <f t="shared" si="2"/>
        <v>17</v>
      </c>
    </row>
    <row r="186" spans="1:10" ht="13.5" thickBot="1" x14ac:dyDescent="0.25">
      <c r="A186" s="3" t="s">
        <v>195</v>
      </c>
      <c r="B186" s="3" t="s">
        <v>129</v>
      </c>
      <c r="C186" s="5">
        <v>60</v>
      </c>
      <c r="D186" s="6">
        <v>42780</v>
      </c>
      <c r="E186" s="6">
        <v>42794</v>
      </c>
      <c r="F186" s="3" t="s">
        <v>105</v>
      </c>
      <c r="G186" s="14">
        <f t="shared" si="2"/>
        <v>14</v>
      </c>
    </row>
    <row r="187" spans="1:10" ht="13.5" thickBot="1" x14ac:dyDescent="0.25">
      <c r="A187" s="3" t="s">
        <v>108</v>
      </c>
      <c r="B187" s="3" t="s">
        <v>62</v>
      </c>
      <c r="C187" s="5">
        <v>15</v>
      </c>
      <c r="D187" s="6">
        <v>42781</v>
      </c>
      <c r="E187" s="4">
        <v>42796</v>
      </c>
      <c r="F187" s="3" t="s">
        <v>42</v>
      </c>
      <c r="G187" s="14">
        <f t="shared" si="2"/>
        <v>15</v>
      </c>
    </row>
    <row r="188" spans="1:10" ht="13.5" thickBot="1" x14ac:dyDescent="0.25">
      <c r="A188" s="3" t="s">
        <v>52</v>
      </c>
      <c r="B188" s="3" t="s">
        <v>62</v>
      </c>
      <c r="C188" s="5">
        <v>40</v>
      </c>
      <c r="D188" s="6">
        <v>42781</v>
      </c>
      <c r="E188" s="4">
        <v>42801</v>
      </c>
      <c r="F188" s="3" t="s">
        <v>42</v>
      </c>
      <c r="G188" s="14">
        <f t="shared" si="2"/>
        <v>20</v>
      </c>
    </row>
    <row r="189" spans="1:10" ht="13.5" thickBot="1" x14ac:dyDescent="0.25">
      <c r="A189" s="3" t="s">
        <v>180</v>
      </c>
      <c r="B189" s="3" t="s">
        <v>75</v>
      </c>
      <c r="C189" s="5">
        <v>60</v>
      </c>
      <c r="D189" s="6">
        <v>42781</v>
      </c>
      <c r="E189" s="6">
        <v>42794</v>
      </c>
      <c r="F189" s="3" t="s">
        <v>105</v>
      </c>
      <c r="G189" s="14">
        <f t="shared" si="2"/>
        <v>13</v>
      </c>
    </row>
    <row r="190" spans="1:10" ht="13.5" thickBot="1" x14ac:dyDescent="0.25">
      <c r="A190" s="3" t="s">
        <v>190</v>
      </c>
      <c r="B190" s="3" t="s">
        <v>129</v>
      </c>
      <c r="C190" s="5">
        <v>90</v>
      </c>
      <c r="D190" s="6">
        <v>42781</v>
      </c>
      <c r="E190" s="6">
        <v>42793</v>
      </c>
      <c r="F190" s="3" t="s">
        <v>105</v>
      </c>
      <c r="G190" s="14">
        <f t="shared" si="2"/>
        <v>12</v>
      </c>
    </row>
    <row r="191" spans="1:10" ht="13.5" thickBot="1" x14ac:dyDescent="0.25">
      <c r="A191" s="3" t="s">
        <v>155</v>
      </c>
      <c r="B191" s="3" t="s">
        <v>129</v>
      </c>
      <c r="C191" s="5">
        <v>60</v>
      </c>
      <c r="D191" s="6">
        <v>42782</v>
      </c>
      <c r="E191" s="4">
        <v>42796</v>
      </c>
      <c r="F191" s="3" t="s">
        <v>105</v>
      </c>
      <c r="G191" s="14">
        <f t="shared" si="2"/>
        <v>14</v>
      </c>
    </row>
    <row r="192" spans="1:10" ht="13.5" thickBot="1" x14ac:dyDescent="0.25">
      <c r="A192" s="3" t="s">
        <v>227</v>
      </c>
      <c r="B192" s="3" t="s">
        <v>84</v>
      </c>
      <c r="C192" s="5">
        <v>20</v>
      </c>
      <c r="D192" s="6">
        <v>42782</v>
      </c>
      <c r="E192" s="4">
        <v>42797</v>
      </c>
      <c r="F192" s="3" t="s">
        <v>42</v>
      </c>
      <c r="G192" s="14">
        <f t="shared" si="2"/>
        <v>15</v>
      </c>
    </row>
    <row r="193" spans="1:7" ht="13.5" thickBot="1" x14ac:dyDescent="0.25">
      <c r="A193" s="3" t="s">
        <v>232</v>
      </c>
      <c r="B193" s="3" t="s">
        <v>539</v>
      </c>
      <c r="C193" s="5">
        <v>10</v>
      </c>
      <c r="D193" s="6">
        <v>42782</v>
      </c>
      <c r="E193" s="6">
        <v>42787</v>
      </c>
      <c r="F193" s="3" t="s">
        <v>105</v>
      </c>
      <c r="G193" s="14">
        <f t="shared" si="2"/>
        <v>5</v>
      </c>
    </row>
    <row r="194" spans="1:7" ht="13.5" thickBot="1" x14ac:dyDescent="0.25">
      <c r="A194" s="3" t="s">
        <v>362</v>
      </c>
      <c r="B194" s="3" t="s">
        <v>129</v>
      </c>
      <c r="C194" s="5">
        <v>60</v>
      </c>
      <c r="D194" s="6">
        <v>42782</v>
      </c>
      <c r="E194" s="4">
        <v>42802</v>
      </c>
      <c r="F194" s="3" t="s">
        <v>105</v>
      </c>
      <c r="G194" s="14">
        <f t="shared" si="2"/>
        <v>20</v>
      </c>
    </row>
    <row r="195" spans="1:7" ht="13.5" thickBot="1" x14ac:dyDescent="0.25">
      <c r="A195" s="3" t="s">
        <v>330</v>
      </c>
      <c r="B195" s="30" t="s">
        <v>62</v>
      </c>
      <c r="C195" s="31"/>
      <c r="D195" s="6">
        <v>42783</v>
      </c>
      <c r="E195" s="4">
        <v>42797</v>
      </c>
      <c r="F195" s="3" t="s">
        <v>42</v>
      </c>
      <c r="G195" s="14">
        <f t="shared" ref="G195:G258" si="3">E195-D195</f>
        <v>14</v>
      </c>
    </row>
    <row r="196" spans="1:7" ht="13.5" thickBot="1" x14ac:dyDescent="0.25">
      <c r="A196" s="3" t="s">
        <v>65</v>
      </c>
      <c r="B196" s="30" t="s">
        <v>75</v>
      </c>
      <c r="C196" s="31"/>
      <c r="D196" s="6">
        <v>42783</v>
      </c>
      <c r="E196" s="4">
        <v>42801</v>
      </c>
      <c r="F196" s="3" t="s">
        <v>42</v>
      </c>
      <c r="G196" s="14">
        <f t="shared" si="3"/>
        <v>18</v>
      </c>
    </row>
    <row r="197" spans="1:7" ht="13.5" thickBot="1" x14ac:dyDescent="0.25">
      <c r="A197" s="3" t="s">
        <v>222</v>
      </c>
      <c r="B197" s="30" t="s">
        <v>84</v>
      </c>
      <c r="C197" s="31"/>
      <c r="D197" s="6">
        <v>42783</v>
      </c>
      <c r="E197" s="4">
        <v>42796</v>
      </c>
      <c r="F197" s="3" t="s">
        <v>105</v>
      </c>
      <c r="G197" s="14">
        <f t="shared" si="3"/>
        <v>13</v>
      </c>
    </row>
    <row r="198" spans="1:7" ht="13.5" thickBot="1" x14ac:dyDescent="0.25">
      <c r="A198" s="3" t="s">
        <v>80</v>
      </c>
      <c r="B198" s="30" t="s">
        <v>129</v>
      </c>
      <c r="C198" s="31"/>
      <c r="D198" s="6">
        <v>42783</v>
      </c>
      <c r="E198" s="4">
        <v>42800</v>
      </c>
      <c r="F198" s="3" t="s">
        <v>42</v>
      </c>
      <c r="G198" s="14">
        <f t="shared" si="3"/>
        <v>17</v>
      </c>
    </row>
    <row r="199" spans="1:7" ht="13.5" thickBot="1" x14ac:dyDescent="0.25">
      <c r="A199" s="3" t="s">
        <v>568</v>
      </c>
      <c r="B199" s="30" t="s">
        <v>38</v>
      </c>
      <c r="C199" s="31"/>
      <c r="D199" s="6">
        <v>42783</v>
      </c>
      <c r="E199" s="6">
        <v>42787</v>
      </c>
      <c r="F199" s="3" t="s">
        <v>42</v>
      </c>
      <c r="G199" s="14">
        <f t="shared" si="3"/>
        <v>4</v>
      </c>
    </row>
    <row r="200" spans="1:7" ht="13.5" thickBot="1" x14ac:dyDescent="0.25">
      <c r="A200" s="3" t="s">
        <v>89</v>
      </c>
      <c r="B200" s="30" t="s">
        <v>38</v>
      </c>
      <c r="C200" s="31"/>
      <c r="D200" s="6">
        <v>42784</v>
      </c>
      <c r="E200" s="6">
        <v>42791</v>
      </c>
      <c r="F200" s="3" t="s">
        <v>42</v>
      </c>
      <c r="G200" s="14">
        <f t="shared" si="3"/>
        <v>7</v>
      </c>
    </row>
    <row r="201" spans="1:7" ht="13.5" thickBot="1" x14ac:dyDescent="0.25">
      <c r="A201" s="3" t="s">
        <v>136</v>
      </c>
      <c r="B201" s="3" t="s">
        <v>62</v>
      </c>
      <c r="C201" s="5">
        <v>120</v>
      </c>
      <c r="D201" s="6">
        <v>42786</v>
      </c>
      <c r="E201" s="6">
        <v>42808</v>
      </c>
      <c r="F201" s="3" t="s">
        <v>42</v>
      </c>
      <c r="G201" s="14">
        <f t="shared" si="3"/>
        <v>22</v>
      </c>
    </row>
    <row r="202" spans="1:7" ht="13.5" thickBot="1" x14ac:dyDescent="0.25">
      <c r="A202" s="3" t="s">
        <v>211</v>
      </c>
      <c r="B202" s="3" t="s">
        <v>62</v>
      </c>
      <c r="C202" s="5">
        <v>10</v>
      </c>
      <c r="D202" s="6">
        <v>42786</v>
      </c>
      <c r="E202" s="4">
        <v>42801</v>
      </c>
      <c r="F202" s="3" t="s">
        <v>42</v>
      </c>
      <c r="G202" s="14">
        <f t="shared" si="3"/>
        <v>15</v>
      </c>
    </row>
    <row r="203" spans="1:7" ht="13.5" thickBot="1" x14ac:dyDescent="0.25">
      <c r="A203" s="3" t="s">
        <v>216</v>
      </c>
      <c r="B203" s="3" t="s">
        <v>84</v>
      </c>
      <c r="C203" s="5">
        <v>90</v>
      </c>
      <c r="D203" s="6">
        <v>42786</v>
      </c>
      <c r="E203" s="6">
        <v>42787</v>
      </c>
      <c r="F203" s="3" t="s">
        <v>105</v>
      </c>
      <c r="G203" s="14">
        <f t="shared" si="3"/>
        <v>1</v>
      </c>
    </row>
    <row r="204" spans="1:7" ht="13.5" thickBot="1" x14ac:dyDescent="0.25">
      <c r="A204" s="3" t="s">
        <v>120</v>
      </c>
      <c r="B204" s="3" t="s">
        <v>129</v>
      </c>
      <c r="C204" s="5">
        <v>60</v>
      </c>
      <c r="D204" s="6">
        <v>42786</v>
      </c>
      <c r="E204" s="4">
        <v>42795</v>
      </c>
      <c r="F204" s="3" t="s">
        <v>105</v>
      </c>
      <c r="G204" s="14">
        <f t="shared" si="3"/>
        <v>9</v>
      </c>
    </row>
    <row r="205" spans="1:7" ht="13.5" thickBot="1" x14ac:dyDescent="0.25">
      <c r="A205" s="3" t="s">
        <v>568</v>
      </c>
      <c r="B205" s="3" t="s">
        <v>38</v>
      </c>
      <c r="C205" s="5">
        <v>20</v>
      </c>
      <c r="D205" s="6">
        <v>42787</v>
      </c>
      <c r="E205" s="6">
        <v>42789</v>
      </c>
      <c r="F205" s="3" t="s">
        <v>42</v>
      </c>
      <c r="G205" s="14">
        <f t="shared" si="3"/>
        <v>2</v>
      </c>
    </row>
    <row r="206" spans="1:7" ht="13.5" thickBot="1" x14ac:dyDescent="0.25">
      <c r="A206" s="3" t="s">
        <v>95</v>
      </c>
      <c r="B206" s="3" t="s">
        <v>62</v>
      </c>
      <c r="C206" s="5">
        <v>5</v>
      </c>
      <c r="D206" s="6">
        <v>42787</v>
      </c>
      <c r="E206" s="4">
        <v>42802</v>
      </c>
      <c r="F206" s="3" t="s">
        <v>42</v>
      </c>
      <c r="G206" s="14">
        <f t="shared" si="3"/>
        <v>15</v>
      </c>
    </row>
    <row r="207" spans="1:7" ht="13.5" thickBot="1" x14ac:dyDescent="0.25">
      <c r="A207" s="3" t="s">
        <v>169</v>
      </c>
      <c r="B207" s="3" t="s">
        <v>62</v>
      </c>
      <c r="C207" s="5">
        <v>90</v>
      </c>
      <c r="D207" s="6">
        <v>42787</v>
      </c>
      <c r="E207" s="6">
        <v>42809</v>
      </c>
      <c r="F207" s="3" t="s">
        <v>42</v>
      </c>
      <c r="G207" s="14">
        <f t="shared" si="3"/>
        <v>22</v>
      </c>
    </row>
    <row r="208" spans="1:7" ht="13.5" thickBot="1" x14ac:dyDescent="0.25">
      <c r="A208" s="3" t="s">
        <v>259</v>
      </c>
      <c r="B208" s="3" t="s">
        <v>75</v>
      </c>
      <c r="C208" s="5">
        <v>10</v>
      </c>
      <c r="D208" s="6">
        <v>42787</v>
      </c>
      <c r="E208" s="4">
        <v>42802</v>
      </c>
      <c r="F208" s="3" t="s">
        <v>105</v>
      </c>
      <c r="G208" s="14">
        <f t="shared" si="3"/>
        <v>15</v>
      </c>
    </row>
    <row r="209" spans="1:7" ht="13.5" thickBot="1" x14ac:dyDescent="0.25">
      <c r="A209" s="3" t="s">
        <v>185</v>
      </c>
      <c r="B209" s="3" t="s">
        <v>75</v>
      </c>
      <c r="C209" s="5">
        <v>120</v>
      </c>
      <c r="D209" s="6">
        <v>42787</v>
      </c>
      <c r="E209" s="6">
        <v>42791</v>
      </c>
      <c r="F209" s="3" t="s">
        <v>42</v>
      </c>
      <c r="G209" s="14">
        <f t="shared" si="3"/>
        <v>4</v>
      </c>
    </row>
    <row r="210" spans="1:7" ht="13.5" thickBot="1" x14ac:dyDescent="0.25">
      <c r="A210" s="3" t="s">
        <v>216</v>
      </c>
      <c r="B210" s="3" t="s">
        <v>84</v>
      </c>
      <c r="C210" s="5">
        <v>30</v>
      </c>
      <c r="D210" s="6">
        <v>42787</v>
      </c>
      <c r="E210" s="4">
        <v>42804</v>
      </c>
      <c r="F210" s="3" t="s">
        <v>105</v>
      </c>
      <c r="G210" s="14">
        <f t="shared" si="3"/>
        <v>17</v>
      </c>
    </row>
    <row r="211" spans="1:7" ht="13.5" thickBot="1" x14ac:dyDescent="0.25">
      <c r="A211" s="3" t="s">
        <v>232</v>
      </c>
      <c r="B211" s="3" t="s">
        <v>584</v>
      </c>
      <c r="C211" s="5">
        <v>30</v>
      </c>
      <c r="D211" s="6"/>
      <c r="E211" s="27"/>
      <c r="F211" s="3" t="s">
        <v>105</v>
      </c>
      <c r="G211" s="14">
        <f t="shared" si="3"/>
        <v>0</v>
      </c>
    </row>
    <row r="212" spans="1:7" ht="13.5" thickBot="1" x14ac:dyDescent="0.25">
      <c r="A212" s="3" t="s">
        <v>126</v>
      </c>
      <c r="B212" s="3" t="s">
        <v>129</v>
      </c>
      <c r="C212" s="5">
        <v>30</v>
      </c>
      <c r="D212" s="6">
        <v>42787</v>
      </c>
      <c r="E212" s="4">
        <v>42803</v>
      </c>
      <c r="F212" s="3" t="s">
        <v>105</v>
      </c>
      <c r="G212" s="14">
        <f t="shared" si="3"/>
        <v>16</v>
      </c>
    </row>
    <row r="213" spans="1:7" ht="13.5" thickBot="1" x14ac:dyDescent="0.25">
      <c r="A213" s="3" t="s">
        <v>271</v>
      </c>
      <c r="B213" s="3" t="s">
        <v>38</v>
      </c>
      <c r="C213" s="5">
        <v>20</v>
      </c>
      <c r="D213" s="6">
        <v>42788</v>
      </c>
      <c r="E213" s="4">
        <v>42800</v>
      </c>
      <c r="F213" s="3" t="s">
        <v>42</v>
      </c>
      <c r="G213" s="14">
        <f t="shared" si="3"/>
        <v>12</v>
      </c>
    </row>
    <row r="214" spans="1:7" ht="13.5" thickBot="1" x14ac:dyDescent="0.25">
      <c r="A214" s="3" t="s">
        <v>283</v>
      </c>
      <c r="B214" s="3" t="s">
        <v>84</v>
      </c>
      <c r="C214" s="5">
        <v>45</v>
      </c>
      <c r="D214" s="6">
        <v>42788</v>
      </c>
      <c r="E214" s="6">
        <v>42808</v>
      </c>
      <c r="F214" s="3" t="s">
        <v>105</v>
      </c>
      <c r="G214" s="14">
        <f t="shared" si="3"/>
        <v>20</v>
      </c>
    </row>
    <row r="215" spans="1:7" ht="13.5" thickBot="1" x14ac:dyDescent="0.25">
      <c r="A215" s="3" t="s">
        <v>371</v>
      </c>
      <c r="B215" s="3" t="s">
        <v>62</v>
      </c>
      <c r="C215" s="5">
        <v>90</v>
      </c>
      <c r="D215" s="6">
        <v>42788</v>
      </c>
      <c r="E215" s="6">
        <v>42810</v>
      </c>
      <c r="F215" s="3" t="s">
        <v>42</v>
      </c>
      <c r="G215" s="14">
        <f t="shared" si="3"/>
        <v>22</v>
      </c>
    </row>
    <row r="216" spans="1:7" ht="13.5" thickBot="1" x14ac:dyDescent="0.25">
      <c r="A216" s="3" t="s">
        <v>58</v>
      </c>
      <c r="B216" s="3" t="s">
        <v>75</v>
      </c>
      <c r="C216" s="5">
        <v>10</v>
      </c>
      <c r="D216" s="6">
        <v>42788</v>
      </c>
      <c r="E216" s="6">
        <v>42809</v>
      </c>
      <c r="F216" s="3" t="s">
        <v>42</v>
      </c>
      <c r="G216" s="14">
        <f t="shared" si="3"/>
        <v>21</v>
      </c>
    </row>
    <row r="217" spans="1:7" ht="13.5" thickBot="1" x14ac:dyDescent="0.25">
      <c r="A217" s="3" t="s">
        <v>159</v>
      </c>
      <c r="B217" s="3" t="s">
        <v>129</v>
      </c>
      <c r="C217" s="5">
        <v>30</v>
      </c>
      <c r="D217" s="6">
        <v>42788</v>
      </c>
      <c r="E217" s="6">
        <v>42811</v>
      </c>
      <c r="F217" s="3" t="s">
        <v>105</v>
      </c>
      <c r="G217" s="14">
        <f t="shared" si="3"/>
        <v>23</v>
      </c>
    </row>
    <row r="218" spans="1:7" ht="13.5" thickBot="1" x14ac:dyDescent="0.25">
      <c r="A218" s="3" t="s">
        <v>568</v>
      </c>
      <c r="B218" s="3" t="s">
        <v>38</v>
      </c>
      <c r="C218" s="5">
        <v>70</v>
      </c>
      <c r="D218" s="6">
        <v>42789</v>
      </c>
      <c r="E218" s="6">
        <v>42793</v>
      </c>
      <c r="F218" s="3" t="s">
        <v>42</v>
      </c>
      <c r="G218" s="14">
        <f t="shared" si="3"/>
        <v>4</v>
      </c>
    </row>
    <row r="219" spans="1:7" ht="13.5" thickBot="1" x14ac:dyDescent="0.25">
      <c r="A219" s="3" t="s">
        <v>306</v>
      </c>
      <c r="B219" s="3" t="s">
        <v>62</v>
      </c>
      <c r="C219" s="5">
        <v>15</v>
      </c>
      <c r="D219" s="6">
        <v>42789</v>
      </c>
      <c r="E219" s="6">
        <v>42809</v>
      </c>
      <c r="F219" s="3" t="s">
        <v>42</v>
      </c>
      <c r="G219" s="14">
        <f t="shared" si="3"/>
        <v>20</v>
      </c>
    </row>
    <row r="220" spans="1:7" ht="13.5" thickBot="1" x14ac:dyDescent="0.25">
      <c r="A220" s="3" t="s">
        <v>500</v>
      </c>
      <c r="B220" s="3" t="s">
        <v>62</v>
      </c>
      <c r="C220" s="5">
        <v>15</v>
      </c>
      <c r="D220" s="6">
        <v>42789</v>
      </c>
      <c r="E220" s="4">
        <v>42803</v>
      </c>
      <c r="F220" s="3" t="s">
        <v>105</v>
      </c>
      <c r="G220" s="14">
        <f t="shared" si="3"/>
        <v>14</v>
      </c>
    </row>
    <row r="221" spans="1:7" ht="13.5" thickBot="1" x14ac:dyDescent="0.25">
      <c r="A221" s="3" t="s">
        <v>341</v>
      </c>
      <c r="B221" s="3" t="s">
        <v>75</v>
      </c>
      <c r="C221" s="5">
        <v>15</v>
      </c>
      <c r="D221" s="6">
        <v>42789</v>
      </c>
      <c r="E221" s="4">
        <v>42797</v>
      </c>
      <c r="F221" s="3" t="s">
        <v>42</v>
      </c>
      <c r="G221" s="14">
        <f t="shared" si="3"/>
        <v>8</v>
      </c>
    </row>
    <row r="222" spans="1:7" ht="13.5" thickBot="1" x14ac:dyDescent="0.25">
      <c r="A222" s="3" t="s">
        <v>237</v>
      </c>
      <c r="B222" s="3" t="s">
        <v>539</v>
      </c>
      <c r="C222" s="5">
        <v>15</v>
      </c>
      <c r="D222" s="6">
        <v>42789</v>
      </c>
      <c r="E222" s="4">
        <v>42798</v>
      </c>
      <c r="F222" s="3" t="s">
        <v>105</v>
      </c>
      <c r="G222" s="14">
        <f t="shared" si="3"/>
        <v>9</v>
      </c>
    </row>
    <row r="223" spans="1:7" ht="13.5" thickBot="1" x14ac:dyDescent="0.25">
      <c r="A223" s="3" t="s">
        <v>89</v>
      </c>
      <c r="B223" s="3" t="s">
        <v>38</v>
      </c>
      <c r="C223" s="5">
        <v>90</v>
      </c>
      <c r="D223" s="6">
        <v>42791</v>
      </c>
      <c r="E223" s="4">
        <v>42798</v>
      </c>
      <c r="F223" s="3" t="s">
        <v>42</v>
      </c>
      <c r="G223" s="14">
        <f t="shared" si="3"/>
        <v>7</v>
      </c>
    </row>
    <row r="224" spans="1:7" ht="13.5" thickBot="1" x14ac:dyDescent="0.25">
      <c r="A224" s="3" t="s">
        <v>164</v>
      </c>
      <c r="B224" s="3" t="s">
        <v>62</v>
      </c>
      <c r="C224" s="5">
        <v>60</v>
      </c>
      <c r="D224" s="6">
        <v>42791</v>
      </c>
      <c r="E224" s="4">
        <v>42798</v>
      </c>
      <c r="F224" s="3" t="s">
        <v>105</v>
      </c>
      <c r="G224" s="14">
        <f t="shared" si="3"/>
        <v>7</v>
      </c>
    </row>
    <row r="225" spans="1:7" ht="13.5" thickBot="1" x14ac:dyDescent="0.25">
      <c r="A225" s="3" t="s">
        <v>185</v>
      </c>
      <c r="B225" s="3" t="s">
        <v>75</v>
      </c>
      <c r="C225" s="5">
        <v>60</v>
      </c>
      <c r="D225" s="6">
        <v>42791</v>
      </c>
      <c r="E225" s="6">
        <v>42808</v>
      </c>
      <c r="F225" s="3" t="s">
        <v>42</v>
      </c>
      <c r="G225" s="14">
        <f t="shared" si="3"/>
        <v>17</v>
      </c>
    </row>
    <row r="226" spans="1:7" ht="13.5" thickBot="1" x14ac:dyDescent="0.25">
      <c r="A226" s="3" t="s">
        <v>568</v>
      </c>
      <c r="B226" s="3" t="s">
        <v>38</v>
      </c>
      <c r="C226" s="5">
        <v>60</v>
      </c>
      <c r="D226" s="6">
        <v>42793</v>
      </c>
      <c r="E226" s="6">
        <v>42811</v>
      </c>
      <c r="F226" s="3" t="s">
        <v>42</v>
      </c>
      <c r="G226" s="14">
        <f t="shared" si="3"/>
        <v>18</v>
      </c>
    </row>
    <row r="227" spans="1:7" ht="13.5" thickBot="1" x14ac:dyDescent="0.25">
      <c r="A227" s="3" t="s">
        <v>146</v>
      </c>
      <c r="B227" s="3" t="s">
        <v>62</v>
      </c>
      <c r="C227" s="5">
        <v>60</v>
      </c>
      <c r="D227" s="6">
        <v>42793</v>
      </c>
      <c r="E227" s="6">
        <v>42815</v>
      </c>
      <c r="F227" s="3" t="s">
        <v>105</v>
      </c>
      <c r="G227" s="14">
        <f t="shared" si="3"/>
        <v>22</v>
      </c>
    </row>
    <row r="228" spans="1:7" ht="13.5" thickBot="1" x14ac:dyDescent="0.25">
      <c r="A228" s="3" t="s">
        <v>526</v>
      </c>
      <c r="B228" s="3" t="s">
        <v>62</v>
      </c>
      <c r="C228" s="5">
        <v>15</v>
      </c>
      <c r="D228" s="6">
        <v>42793</v>
      </c>
      <c r="E228" s="4">
        <v>42800</v>
      </c>
      <c r="F228" s="3" t="s">
        <v>42</v>
      </c>
      <c r="G228" s="14">
        <f t="shared" si="3"/>
        <v>7</v>
      </c>
    </row>
    <row r="229" spans="1:7" ht="13.5" thickBot="1" x14ac:dyDescent="0.25">
      <c r="A229" s="3" t="s">
        <v>100</v>
      </c>
      <c r="B229" s="3" t="s">
        <v>75</v>
      </c>
      <c r="C229" s="5">
        <v>10</v>
      </c>
      <c r="D229" s="6">
        <v>42793</v>
      </c>
      <c r="E229" s="4">
        <v>42804</v>
      </c>
      <c r="F229" s="3" t="s">
        <v>105</v>
      </c>
      <c r="G229" s="14">
        <f t="shared" si="3"/>
        <v>11</v>
      </c>
    </row>
    <row r="230" spans="1:7" ht="13.5" thickBot="1" x14ac:dyDescent="0.25">
      <c r="A230" s="3" t="s">
        <v>175</v>
      </c>
      <c r="B230" s="3" t="s">
        <v>84</v>
      </c>
      <c r="C230" s="5">
        <v>10</v>
      </c>
      <c r="D230" s="6">
        <v>42793</v>
      </c>
      <c r="E230" s="4">
        <v>42797</v>
      </c>
      <c r="F230" s="3" t="s">
        <v>42</v>
      </c>
      <c r="G230" s="14">
        <f t="shared" si="3"/>
        <v>4</v>
      </c>
    </row>
    <row r="231" spans="1:7" ht="13.5" thickBot="1" x14ac:dyDescent="0.25">
      <c r="A231" s="3" t="s">
        <v>72</v>
      </c>
      <c r="B231" s="3" t="s">
        <v>129</v>
      </c>
      <c r="C231" s="5">
        <v>75</v>
      </c>
      <c r="D231" s="6">
        <v>42793</v>
      </c>
      <c r="E231" s="6">
        <v>42810</v>
      </c>
      <c r="F231" s="3" t="s">
        <v>42</v>
      </c>
      <c r="G231" s="14">
        <f t="shared" si="3"/>
        <v>17</v>
      </c>
    </row>
    <row r="232" spans="1:7" ht="13.5" thickBot="1" x14ac:dyDescent="0.25">
      <c r="A232" s="3" t="s">
        <v>190</v>
      </c>
      <c r="B232" s="3" t="s">
        <v>129</v>
      </c>
      <c r="C232" s="5">
        <v>10</v>
      </c>
      <c r="D232" s="6">
        <v>42793</v>
      </c>
      <c r="E232" s="4">
        <v>42801</v>
      </c>
      <c r="F232" s="3" t="s">
        <v>105</v>
      </c>
      <c r="G232" s="14">
        <f t="shared" si="3"/>
        <v>8</v>
      </c>
    </row>
    <row r="233" spans="1:7" ht="13.5" thickBot="1" x14ac:dyDescent="0.25">
      <c r="A233" s="3" t="s">
        <v>419</v>
      </c>
      <c r="B233" s="3" t="s">
        <v>38</v>
      </c>
      <c r="C233" s="5">
        <v>60</v>
      </c>
      <c r="D233" s="6">
        <v>42794</v>
      </c>
      <c r="E233" s="6">
        <v>42810</v>
      </c>
      <c r="F233" s="3" t="s">
        <v>42</v>
      </c>
      <c r="G233" s="14">
        <f t="shared" si="3"/>
        <v>16</v>
      </c>
    </row>
    <row r="234" spans="1:7" ht="13.5" thickBot="1" x14ac:dyDescent="0.25">
      <c r="A234" s="3" t="s">
        <v>142</v>
      </c>
      <c r="B234" s="3" t="s">
        <v>62</v>
      </c>
      <c r="C234" s="5">
        <v>10</v>
      </c>
      <c r="D234" s="6">
        <v>42794</v>
      </c>
      <c r="E234" s="6">
        <v>42816</v>
      </c>
      <c r="F234" s="3" t="s">
        <v>42</v>
      </c>
      <c r="G234" s="14">
        <f t="shared" si="3"/>
        <v>22</v>
      </c>
    </row>
    <row r="235" spans="1:7" ht="13.5" thickBot="1" x14ac:dyDescent="0.25">
      <c r="A235" s="3" t="s">
        <v>245</v>
      </c>
      <c r="B235" s="3" t="s">
        <v>62</v>
      </c>
      <c r="C235" s="5">
        <v>120</v>
      </c>
      <c r="D235" s="6">
        <v>42794</v>
      </c>
      <c r="E235" s="4">
        <v>42795</v>
      </c>
      <c r="F235" s="3" t="s">
        <v>105</v>
      </c>
      <c r="G235" s="14">
        <f t="shared" si="3"/>
        <v>1</v>
      </c>
    </row>
    <row r="236" spans="1:7" ht="13.5" thickBot="1" x14ac:dyDescent="0.25">
      <c r="A236" s="3" t="s">
        <v>180</v>
      </c>
      <c r="B236" s="3" t="s">
        <v>84</v>
      </c>
      <c r="C236" s="5">
        <v>135</v>
      </c>
      <c r="D236" s="6">
        <v>42794</v>
      </c>
      <c r="E236" s="6">
        <v>42810</v>
      </c>
      <c r="F236" s="3" t="s">
        <v>105</v>
      </c>
      <c r="G236" s="14">
        <f t="shared" si="3"/>
        <v>16</v>
      </c>
    </row>
    <row r="237" spans="1:7" ht="13.5" thickBot="1" x14ac:dyDescent="0.25">
      <c r="A237" s="3" t="s">
        <v>195</v>
      </c>
      <c r="B237" s="3" t="s">
        <v>129</v>
      </c>
      <c r="C237" s="5">
        <v>10</v>
      </c>
      <c r="D237" s="6">
        <v>42794</v>
      </c>
      <c r="E237" s="6">
        <v>42815</v>
      </c>
      <c r="F237" s="3" t="s">
        <v>105</v>
      </c>
      <c r="G237" s="14">
        <f t="shared" si="3"/>
        <v>21</v>
      </c>
    </row>
    <row r="238" spans="1:7" ht="13.5" thickBot="1" x14ac:dyDescent="0.25">
      <c r="A238" s="3" t="s">
        <v>206</v>
      </c>
      <c r="B238" s="3" t="s">
        <v>62</v>
      </c>
      <c r="C238" s="5">
        <v>20</v>
      </c>
      <c r="D238" s="4">
        <v>42795</v>
      </c>
      <c r="E238" s="6">
        <v>42817</v>
      </c>
      <c r="F238" s="3" t="s">
        <v>42</v>
      </c>
      <c r="G238" s="14">
        <f t="shared" si="3"/>
        <v>22</v>
      </c>
    </row>
    <row r="239" spans="1:7" ht="13.5" thickBot="1" x14ac:dyDescent="0.25">
      <c r="A239" s="3" t="s">
        <v>254</v>
      </c>
      <c r="B239" s="3" t="s">
        <v>62</v>
      </c>
      <c r="C239" s="5">
        <v>30</v>
      </c>
      <c r="D239" s="4">
        <v>42795</v>
      </c>
      <c r="E239" s="6">
        <v>42818</v>
      </c>
      <c r="F239" s="3" t="s">
        <v>42</v>
      </c>
      <c r="G239" s="14">
        <f t="shared" si="3"/>
        <v>23</v>
      </c>
    </row>
    <row r="240" spans="1:7" ht="13.5" thickBot="1" x14ac:dyDescent="0.25">
      <c r="A240" s="3" t="s">
        <v>245</v>
      </c>
      <c r="B240" s="3" t="s">
        <v>62</v>
      </c>
      <c r="C240" s="5">
        <v>120</v>
      </c>
      <c r="D240" s="4">
        <v>42795</v>
      </c>
      <c r="E240" s="6">
        <v>42815</v>
      </c>
      <c r="F240" s="3" t="s">
        <v>105</v>
      </c>
      <c r="G240" s="14">
        <f t="shared" si="3"/>
        <v>20</v>
      </c>
    </row>
    <row r="241" spans="1:7" ht="13.5" thickBot="1" x14ac:dyDescent="0.25">
      <c r="A241" s="3" t="s">
        <v>120</v>
      </c>
      <c r="B241" s="3" t="s">
        <v>129</v>
      </c>
      <c r="C241" s="5">
        <v>30</v>
      </c>
      <c r="D241" s="4">
        <v>42795</v>
      </c>
      <c r="E241" s="6">
        <v>42818</v>
      </c>
      <c r="F241" s="3" t="s">
        <v>105</v>
      </c>
      <c r="G241" s="14">
        <f t="shared" si="3"/>
        <v>23</v>
      </c>
    </row>
    <row r="242" spans="1:7" ht="13.5" thickBot="1" x14ac:dyDescent="0.25">
      <c r="A242" s="3" t="s">
        <v>419</v>
      </c>
      <c r="B242" s="3" t="s">
        <v>62</v>
      </c>
      <c r="C242" s="5">
        <v>90</v>
      </c>
      <c r="D242" s="4">
        <v>42795</v>
      </c>
      <c r="E242" s="4">
        <v>42796</v>
      </c>
      <c r="F242" s="3" t="s">
        <v>42</v>
      </c>
      <c r="G242" s="14">
        <f t="shared" si="3"/>
        <v>1</v>
      </c>
    </row>
    <row r="243" spans="1:7" ht="13.5" thickBot="1" x14ac:dyDescent="0.25">
      <c r="A243" s="3" t="s">
        <v>108</v>
      </c>
      <c r="B243" s="3" t="s">
        <v>62</v>
      </c>
      <c r="C243" s="5">
        <v>60</v>
      </c>
      <c r="D243" s="4"/>
      <c r="E243" s="4"/>
      <c r="F243" s="3" t="s">
        <v>42</v>
      </c>
      <c r="G243" s="14">
        <f t="shared" si="3"/>
        <v>0</v>
      </c>
    </row>
    <row r="244" spans="1:7" ht="13.5" thickBot="1" x14ac:dyDescent="0.25">
      <c r="A244" s="3" t="s">
        <v>45</v>
      </c>
      <c r="B244" s="3" t="s">
        <v>62</v>
      </c>
      <c r="C244" s="5">
        <v>60</v>
      </c>
      <c r="D244" s="4">
        <v>42796</v>
      </c>
      <c r="E244" s="6">
        <v>42821</v>
      </c>
      <c r="F244" s="3" t="s">
        <v>42</v>
      </c>
      <c r="G244" s="14">
        <f t="shared" si="3"/>
        <v>25</v>
      </c>
    </row>
    <row r="245" spans="1:7" ht="13.5" thickBot="1" x14ac:dyDescent="0.25">
      <c r="A245" s="3" t="s">
        <v>222</v>
      </c>
      <c r="B245" s="3" t="s">
        <v>84</v>
      </c>
      <c r="C245" s="5">
        <v>30</v>
      </c>
      <c r="D245" s="4">
        <v>42796</v>
      </c>
      <c r="E245" s="4">
        <v>42804</v>
      </c>
      <c r="F245" s="3" t="s">
        <v>105</v>
      </c>
      <c r="G245" s="14">
        <f t="shared" si="3"/>
        <v>8</v>
      </c>
    </row>
    <row r="246" spans="1:7" ht="13.5" thickBot="1" x14ac:dyDescent="0.25">
      <c r="A246" s="3" t="s">
        <v>155</v>
      </c>
      <c r="B246" s="3" t="s">
        <v>129</v>
      </c>
      <c r="C246" s="5">
        <v>30</v>
      </c>
      <c r="D246" s="4">
        <v>42796</v>
      </c>
      <c r="E246" s="6">
        <v>42814</v>
      </c>
      <c r="F246" s="3" t="s">
        <v>105</v>
      </c>
      <c r="G246" s="14">
        <f t="shared" si="3"/>
        <v>18</v>
      </c>
    </row>
    <row r="247" spans="1:7" ht="13.5" thickBot="1" x14ac:dyDescent="0.25">
      <c r="A247" s="3" t="s">
        <v>419</v>
      </c>
      <c r="B247" s="3" t="s">
        <v>62</v>
      </c>
      <c r="C247" s="5">
        <v>60</v>
      </c>
      <c r="D247" s="4">
        <v>42796</v>
      </c>
      <c r="E247" s="6">
        <v>42810</v>
      </c>
      <c r="F247" s="3" t="s">
        <v>42</v>
      </c>
      <c r="G247" s="14">
        <f t="shared" si="3"/>
        <v>14</v>
      </c>
    </row>
    <row r="248" spans="1:7" ht="13.5" thickBot="1" x14ac:dyDescent="0.25">
      <c r="A248" s="3" t="s">
        <v>65</v>
      </c>
      <c r="B248" s="3" t="s">
        <v>75</v>
      </c>
      <c r="C248" s="5">
        <v>30</v>
      </c>
      <c r="D248" s="4">
        <v>42796</v>
      </c>
      <c r="E248" s="4">
        <v>42797</v>
      </c>
      <c r="F248" s="3" t="s">
        <v>42</v>
      </c>
      <c r="G248" s="14">
        <f t="shared" si="3"/>
        <v>1</v>
      </c>
    </row>
    <row r="249" spans="1:7" ht="13.5" thickBot="1" x14ac:dyDescent="0.25">
      <c r="A249" s="3" t="s">
        <v>89</v>
      </c>
      <c r="B249" s="3" t="s">
        <v>62</v>
      </c>
      <c r="C249" s="5">
        <v>30</v>
      </c>
      <c r="D249" s="4">
        <v>42796</v>
      </c>
      <c r="E249" s="4">
        <v>42798</v>
      </c>
      <c r="F249" s="3" t="s">
        <v>42</v>
      </c>
      <c r="G249" s="14">
        <f t="shared" si="3"/>
        <v>2</v>
      </c>
    </row>
    <row r="250" spans="1:7" ht="13.5" thickBot="1" x14ac:dyDescent="0.25">
      <c r="A250" s="3" t="s">
        <v>108</v>
      </c>
      <c r="B250" s="3" t="s">
        <v>62</v>
      </c>
      <c r="C250" s="5">
        <v>10</v>
      </c>
      <c r="D250" s="4">
        <v>42797</v>
      </c>
      <c r="E250" s="6">
        <v>42825</v>
      </c>
      <c r="F250" s="3" t="s">
        <v>42</v>
      </c>
      <c r="G250" s="14">
        <f t="shared" si="3"/>
        <v>28</v>
      </c>
    </row>
    <row r="251" spans="1:7" ht="13.5" thickBot="1" x14ac:dyDescent="0.25">
      <c r="A251" s="3" t="s">
        <v>330</v>
      </c>
      <c r="B251" s="3" t="s">
        <v>62</v>
      </c>
      <c r="C251" s="5">
        <v>180</v>
      </c>
      <c r="D251" s="4">
        <v>42797</v>
      </c>
      <c r="E251" s="6">
        <v>42822</v>
      </c>
      <c r="F251" s="3" t="s">
        <v>42</v>
      </c>
      <c r="G251" s="14">
        <f t="shared" si="3"/>
        <v>25</v>
      </c>
    </row>
    <row r="252" spans="1:7" ht="13.5" thickBot="1" x14ac:dyDescent="0.25">
      <c r="A252" s="3" t="s">
        <v>341</v>
      </c>
      <c r="B252" s="3" t="s">
        <v>75</v>
      </c>
      <c r="C252" s="5">
        <v>60</v>
      </c>
      <c r="D252" s="4">
        <v>42797</v>
      </c>
      <c r="E252" s="4">
        <v>42798</v>
      </c>
      <c r="F252" s="3" t="s">
        <v>42</v>
      </c>
      <c r="G252" s="14">
        <f t="shared" si="3"/>
        <v>1</v>
      </c>
    </row>
    <row r="253" spans="1:7" ht="13.5" thickBot="1" x14ac:dyDescent="0.25">
      <c r="A253" s="3" t="s">
        <v>175</v>
      </c>
      <c r="B253" s="3" t="s">
        <v>84</v>
      </c>
      <c r="C253" s="5">
        <v>30</v>
      </c>
      <c r="D253" s="4">
        <v>42797</v>
      </c>
      <c r="E253" s="6">
        <v>42811</v>
      </c>
      <c r="F253" s="3" t="s">
        <v>42</v>
      </c>
      <c r="G253" s="14">
        <f t="shared" si="3"/>
        <v>14</v>
      </c>
    </row>
    <row r="254" spans="1:7" ht="13.5" thickBot="1" x14ac:dyDescent="0.25">
      <c r="A254" s="3" t="s">
        <v>227</v>
      </c>
      <c r="B254" s="3" t="s">
        <v>84</v>
      </c>
      <c r="C254" s="5">
        <v>30</v>
      </c>
      <c r="D254" s="4">
        <v>42797</v>
      </c>
      <c r="E254" s="6">
        <v>42816</v>
      </c>
      <c r="F254" s="3" t="s">
        <v>42</v>
      </c>
      <c r="G254" s="14">
        <f t="shared" si="3"/>
        <v>19</v>
      </c>
    </row>
    <row r="255" spans="1:7" ht="13.5" thickBot="1" x14ac:dyDescent="0.25">
      <c r="A255" s="3" t="s">
        <v>115</v>
      </c>
      <c r="B255" s="3" t="s">
        <v>129</v>
      </c>
      <c r="C255" s="5">
        <v>10</v>
      </c>
      <c r="D255" s="4">
        <v>42797</v>
      </c>
      <c r="E255" s="6">
        <v>42823</v>
      </c>
      <c r="F255" s="3" t="s">
        <v>42</v>
      </c>
      <c r="G255" s="14">
        <f t="shared" si="3"/>
        <v>26</v>
      </c>
    </row>
    <row r="256" spans="1:7" ht="13.5" thickBot="1" x14ac:dyDescent="0.25">
      <c r="A256" s="3" t="s">
        <v>65</v>
      </c>
      <c r="B256" s="3" t="s">
        <v>75</v>
      </c>
      <c r="C256" s="5">
        <v>60</v>
      </c>
      <c r="D256" s="4">
        <v>42797</v>
      </c>
      <c r="E256" s="4">
        <v>42801</v>
      </c>
      <c r="F256" s="3" t="s">
        <v>42</v>
      </c>
      <c r="G256" s="14">
        <f t="shared" si="3"/>
        <v>4</v>
      </c>
    </row>
    <row r="257" spans="1:7" ht="13.5" thickBot="1" x14ac:dyDescent="0.25">
      <c r="A257" s="3" t="s">
        <v>89</v>
      </c>
      <c r="B257" s="3" t="s">
        <v>62</v>
      </c>
      <c r="C257" s="5">
        <v>30</v>
      </c>
      <c r="D257" s="4">
        <v>42798</v>
      </c>
      <c r="E257" s="4">
        <v>42804</v>
      </c>
      <c r="F257" s="3" t="s">
        <v>42</v>
      </c>
      <c r="G257" s="14">
        <f t="shared" si="3"/>
        <v>6</v>
      </c>
    </row>
    <row r="258" spans="1:7" ht="13.5" thickBot="1" x14ac:dyDescent="0.25">
      <c r="A258" s="3" t="s">
        <v>164</v>
      </c>
      <c r="B258" s="3" t="s">
        <v>62</v>
      </c>
      <c r="C258" s="5">
        <v>110</v>
      </c>
      <c r="D258" s="4">
        <v>42798</v>
      </c>
      <c r="E258" s="6">
        <v>42814</v>
      </c>
      <c r="F258" s="3" t="s">
        <v>105</v>
      </c>
      <c r="G258" s="14">
        <f t="shared" si="3"/>
        <v>16</v>
      </c>
    </row>
    <row r="259" spans="1:7" ht="13.5" thickBot="1" x14ac:dyDescent="0.25">
      <c r="A259" s="3" t="s">
        <v>341</v>
      </c>
      <c r="B259" s="3" t="s">
        <v>75</v>
      </c>
      <c r="C259" s="5">
        <v>60</v>
      </c>
      <c r="D259" s="4">
        <v>42798</v>
      </c>
      <c r="E259" s="6">
        <v>42814</v>
      </c>
      <c r="F259" s="3" t="s">
        <v>42</v>
      </c>
      <c r="G259" s="14">
        <f t="shared" ref="G259:G322" si="4">E259-D259</f>
        <v>16</v>
      </c>
    </row>
    <row r="260" spans="1:7" ht="13.5" thickBot="1" x14ac:dyDescent="0.25">
      <c r="A260" s="3" t="s">
        <v>237</v>
      </c>
      <c r="B260" s="30" t="s">
        <v>584</v>
      </c>
      <c r="C260" s="31"/>
      <c r="D260" s="4"/>
      <c r="E260" s="31"/>
      <c r="F260" s="3" t="s">
        <v>105</v>
      </c>
      <c r="G260" s="14">
        <f t="shared" si="4"/>
        <v>0</v>
      </c>
    </row>
    <row r="261" spans="1:7" ht="13.5" thickBot="1" x14ac:dyDescent="0.25">
      <c r="A261" s="3" t="s">
        <v>271</v>
      </c>
      <c r="B261" s="3" t="s">
        <v>38</v>
      </c>
      <c r="C261" s="5">
        <v>10</v>
      </c>
      <c r="D261" s="4">
        <v>42800</v>
      </c>
      <c r="E261" s="6">
        <v>42816</v>
      </c>
      <c r="F261" s="3" t="s">
        <v>42</v>
      </c>
      <c r="G261" s="14">
        <f t="shared" si="4"/>
        <v>16</v>
      </c>
    </row>
    <row r="262" spans="1:7" ht="13.5" thickBot="1" x14ac:dyDescent="0.25">
      <c r="A262" s="3" t="s">
        <v>199</v>
      </c>
      <c r="B262" s="3" t="s">
        <v>62</v>
      </c>
      <c r="C262" s="5">
        <v>60</v>
      </c>
      <c r="D262" s="4">
        <v>42800</v>
      </c>
      <c r="E262" s="6">
        <v>42822</v>
      </c>
      <c r="F262" s="3" t="s">
        <v>42</v>
      </c>
      <c r="G262" s="14">
        <f t="shared" si="4"/>
        <v>22</v>
      </c>
    </row>
    <row r="263" spans="1:7" ht="13.5" thickBot="1" x14ac:dyDescent="0.25">
      <c r="A263" s="3" t="s">
        <v>526</v>
      </c>
      <c r="B263" s="3" t="s">
        <v>62</v>
      </c>
      <c r="C263" s="5">
        <v>90</v>
      </c>
      <c r="D263" s="4">
        <v>42800</v>
      </c>
      <c r="E263" s="6">
        <v>42814</v>
      </c>
      <c r="F263" s="3" t="s">
        <v>42</v>
      </c>
      <c r="G263" s="14">
        <f t="shared" si="4"/>
        <v>14</v>
      </c>
    </row>
    <row r="264" spans="1:7" ht="13.5" thickBot="1" x14ac:dyDescent="0.25">
      <c r="A264" s="3" t="s">
        <v>150</v>
      </c>
      <c r="B264" s="3" t="s">
        <v>75</v>
      </c>
      <c r="C264" s="5">
        <v>10</v>
      </c>
      <c r="D264" s="4">
        <v>42800</v>
      </c>
      <c r="E264" s="6">
        <v>42816</v>
      </c>
      <c r="F264" s="3" t="s">
        <v>105</v>
      </c>
      <c r="G264" s="14">
        <f t="shared" si="4"/>
        <v>16</v>
      </c>
    </row>
    <row r="265" spans="1:7" ht="13.5" thickBot="1" x14ac:dyDescent="0.25">
      <c r="A265" s="3" t="s">
        <v>80</v>
      </c>
      <c r="B265" s="3" t="s">
        <v>129</v>
      </c>
      <c r="C265" s="5">
        <v>45</v>
      </c>
      <c r="D265" s="4">
        <v>42800</v>
      </c>
      <c r="E265" s="6">
        <v>42823</v>
      </c>
      <c r="F265" s="3" t="s">
        <v>42</v>
      </c>
      <c r="G265" s="14">
        <f t="shared" si="4"/>
        <v>23</v>
      </c>
    </row>
    <row r="266" spans="1:7" ht="13.5" thickBot="1" x14ac:dyDescent="0.25">
      <c r="A266" s="3" t="s">
        <v>211</v>
      </c>
      <c r="B266" s="3" t="s">
        <v>62</v>
      </c>
      <c r="C266" s="5">
        <v>90</v>
      </c>
      <c r="D266" s="4">
        <v>42801</v>
      </c>
      <c r="E266" s="4">
        <v>42830</v>
      </c>
      <c r="F266" s="3" t="s">
        <v>42</v>
      </c>
      <c r="G266" s="14">
        <f t="shared" si="4"/>
        <v>29</v>
      </c>
    </row>
    <row r="267" spans="1:7" ht="13.5" thickBot="1" x14ac:dyDescent="0.25">
      <c r="A267" s="3" t="s">
        <v>52</v>
      </c>
      <c r="B267" s="3" t="s">
        <v>62</v>
      </c>
      <c r="C267" s="5">
        <v>45</v>
      </c>
      <c r="D267" s="4">
        <v>42801</v>
      </c>
      <c r="E267" s="4">
        <v>42803</v>
      </c>
      <c r="F267" s="3" t="s">
        <v>42</v>
      </c>
      <c r="G267" s="14">
        <f t="shared" si="4"/>
        <v>2</v>
      </c>
    </row>
    <row r="268" spans="1:7" ht="13.5" thickBot="1" x14ac:dyDescent="0.25">
      <c r="A268" s="3" t="s">
        <v>65</v>
      </c>
      <c r="B268" s="3" t="s">
        <v>75</v>
      </c>
      <c r="C268" s="5">
        <v>30</v>
      </c>
      <c r="D268" s="4">
        <v>42801</v>
      </c>
      <c r="E268" s="4">
        <v>42830</v>
      </c>
      <c r="F268" s="3" t="s">
        <v>42</v>
      </c>
      <c r="G268" s="14">
        <f t="shared" si="4"/>
        <v>29</v>
      </c>
    </row>
    <row r="269" spans="1:7" ht="13.5" thickBot="1" x14ac:dyDescent="0.25">
      <c r="A269" s="3" t="s">
        <v>190</v>
      </c>
      <c r="B269" s="3" t="s">
        <v>129</v>
      </c>
      <c r="C269" s="5">
        <v>15</v>
      </c>
      <c r="D269" s="4">
        <v>42801</v>
      </c>
      <c r="E269" s="6">
        <v>42808</v>
      </c>
      <c r="F269" s="3" t="s">
        <v>105</v>
      </c>
      <c r="G269" s="14">
        <f t="shared" si="4"/>
        <v>7</v>
      </c>
    </row>
    <row r="270" spans="1:7" ht="13.5" thickBot="1" x14ac:dyDescent="0.25">
      <c r="A270" s="3" t="s">
        <v>95</v>
      </c>
      <c r="B270" s="3" t="s">
        <v>62</v>
      </c>
      <c r="C270" s="5">
        <v>30</v>
      </c>
      <c r="D270" s="4">
        <v>42802</v>
      </c>
      <c r="E270" s="6">
        <v>42822</v>
      </c>
      <c r="F270" s="3" t="s">
        <v>42</v>
      </c>
      <c r="G270" s="14">
        <f t="shared" si="4"/>
        <v>20</v>
      </c>
    </row>
    <row r="271" spans="1:7" ht="13.5" thickBot="1" x14ac:dyDescent="0.25">
      <c r="A271" s="3" t="s">
        <v>32</v>
      </c>
      <c r="B271" s="3" t="s">
        <v>62</v>
      </c>
      <c r="C271" s="5">
        <v>60</v>
      </c>
      <c r="D271" s="4">
        <v>42802</v>
      </c>
      <c r="E271" s="4">
        <v>42803</v>
      </c>
      <c r="F271" s="3" t="s">
        <v>42</v>
      </c>
      <c r="G271" s="14">
        <f t="shared" si="4"/>
        <v>1</v>
      </c>
    </row>
    <row r="272" spans="1:7" ht="13.5" thickBot="1" x14ac:dyDescent="0.25">
      <c r="A272" s="3" t="s">
        <v>259</v>
      </c>
      <c r="B272" s="3" t="s">
        <v>75</v>
      </c>
      <c r="C272" s="5">
        <v>15</v>
      </c>
      <c r="D272" s="4">
        <v>42802</v>
      </c>
      <c r="E272" s="6">
        <v>42815</v>
      </c>
      <c r="F272" s="3" t="s">
        <v>105</v>
      </c>
      <c r="G272" s="14">
        <f t="shared" si="4"/>
        <v>13</v>
      </c>
    </row>
    <row r="273" spans="1:7" ht="13.5" thickBot="1" x14ac:dyDescent="0.25">
      <c r="A273" s="3" t="s">
        <v>362</v>
      </c>
      <c r="B273" s="3" t="s">
        <v>129</v>
      </c>
      <c r="C273" s="5">
        <v>60</v>
      </c>
      <c r="D273" s="4">
        <v>42802</v>
      </c>
      <c r="E273" s="6">
        <v>42824</v>
      </c>
      <c r="F273" s="3" t="s">
        <v>105</v>
      </c>
      <c r="G273" s="14">
        <f t="shared" si="4"/>
        <v>22</v>
      </c>
    </row>
    <row r="274" spans="1:7" ht="13.5" thickBot="1" x14ac:dyDescent="0.25">
      <c r="A274" s="3" t="s">
        <v>568</v>
      </c>
      <c r="B274" s="3" t="s">
        <v>62</v>
      </c>
      <c r="C274" s="5">
        <v>15</v>
      </c>
      <c r="D274" s="4">
        <v>42802</v>
      </c>
      <c r="E274" s="4">
        <v>42803</v>
      </c>
      <c r="F274" s="3" t="s">
        <v>42</v>
      </c>
      <c r="G274" s="14">
        <f t="shared" si="4"/>
        <v>1</v>
      </c>
    </row>
    <row r="275" spans="1:7" ht="13.5" thickBot="1" x14ac:dyDescent="0.25">
      <c r="A275" s="3" t="s">
        <v>32</v>
      </c>
      <c r="B275" s="3" t="s">
        <v>62</v>
      </c>
      <c r="C275" s="5">
        <v>60</v>
      </c>
      <c r="D275" s="4">
        <v>42803</v>
      </c>
      <c r="E275" s="4">
        <v>42804</v>
      </c>
      <c r="F275" s="3" t="s">
        <v>42</v>
      </c>
      <c r="G275" s="14">
        <f t="shared" si="4"/>
        <v>1</v>
      </c>
    </row>
    <row r="276" spans="1:7" ht="13.5" thickBot="1" x14ac:dyDescent="0.25">
      <c r="A276" s="3" t="s">
        <v>52</v>
      </c>
      <c r="B276" s="3" t="s">
        <v>62</v>
      </c>
      <c r="C276" s="5">
        <v>60</v>
      </c>
      <c r="D276" s="4">
        <v>42803</v>
      </c>
      <c r="E276" s="6">
        <v>42824</v>
      </c>
      <c r="F276" s="3" t="s">
        <v>42</v>
      </c>
      <c r="G276" s="14">
        <f t="shared" si="4"/>
        <v>21</v>
      </c>
    </row>
    <row r="277" spans="1:7" ht="13.5" thickBot="1" x14ac:dyDescent="0.25">
      <c r="A277" s="3" t="s">
        <v>500</v>
      </c>
      <c r="B277" s="3" t="s">
        <v>62</v>
      </c>
      <c r="C277" s="5">
        <v>60</v>
      </c>
      <c r="D277" s="4">
        <v>42803</v>
      </c>
      <c r="E277" s="4">
        <v>42830</v>
      </c>
      <c r="F277" s="3" t="s">
        <v>105</v>
      </c>
      <c r="G277" s="14">
        <f t="shared" si="4"/>
        <v>27</v>
      </c>
    </row>
    <row r="278" spans="1:7" ht="13.5" thickBot="1" x14ac:dyDescent="0.25">
      <c r="A278" s="3" t="s">
        <v>126</v>
      </c>
      <c r="B278" s="3" t="s">
        <v>129</v>
      </c>
      <c r="C278" s="5">
        <v>30</v>
      </c>
      <c r="D278" s="4">
        <v>42803</v>
      </c>
      <c r="E278" s="4">
        <v>42831</v>
      </c>
      <c r="F278" s="3" t="s">
        <v>105</v>
      </c>
      <c r="G278" s="14">
        <f t="shared" si="4"/>
        <v>28</v>
      </c>
    </row>
    <row r="279" spans="1:7" ht="13.5" thickBot="1" x14ac:dyDescent="0.25">
      <c r="A279" s="3" t="s">
        <v>672</v>
      </c>
      <c r="B279" s="3" t="s">
        <v>38</v>
      </c>
      <c r="C279" s="5">
        <v>15</v>
      </c>
      <c r="D279" s="4">
        <v>42803</v>
      </c>
      <c r="E279" s="6">
        <v>42810</v>
      </c>
      <c r="F279" s="3" t="s">
        <v>42</v>
      </c>
      <c r="G279" s="14">
        <f t="shared" si="4"/>
        <v>7</v>
      </c>
    </row>
    <row r="280" spans="1:7" ht="13.5" thickBot="1" x14ac:dyDescent="0.25">
      <c r="A280" s="3" t="s">
        <v>679</v>
      </c>
      <c r="B280" s="3" t="s">
        <v>38</v>
      </c>
      <c r="C280" s="5">
        <v>15</v>
      </c>
      <c r="D280" s="4">
        <v>42803</v>
      </c>
      <c r="E280" s="6">
        <v>42814</v>
      </c>
      <c r="F280" s="3" t="s">
        <v>42</v>
      </c>
      <c r="G280" s="14">
        <f t="shared" si="4"/>
        <v>11</v>
      </c>
    </row>
    <row r="281" spans="1:7" ht="13.5" thickBot="1" x14ac:dyDescent="0.25">
      <c r="A281" s="3" t="s">
        <v>568</v>
      </c>
      <c r="B281" s="3" t="s">
        <v>62</v>
      </c>
      <c r="C281" s="5">
        <v>45</v>
      </c>
      <c r="D281" s="4">
        <v>42803</v>
      </c>
      <c r="E281" s="6">
        <v>42811</v>
      </c>
      <c r="F281" s="3" t="s">
        <v>42</v>
      </c>
      <c r="G281" s="14">
        <f t="shared" si="4"/>
        <v>8</v>
      </c>
    </row>
    <row r="282" spans="1:7" ht="13.5" thickBot="1" x14ac:dyDescent="0.25">
      <c r="A282" s="3" t="s">
        <v>306</v>
      </c>
      <c r="B282" s="3" t="s">
        <v>62</v>
      </c>
      <c r="C282" s="5">
        <v>30</v>
      </c>
      <c r="D282" s="4">
        <v>42803</v>
      </c>
      <c r="E282" s="6">
        <v>42809</v>
      </c>
      <c r="F282" s="3" t="s">
        <v>42</v>
      </c>
      <c r="G282" s="14">
        <f t="shared" si="4"/>
        <v>6</v>
      </c>
    </row>
    <row r="283" spans="1:7" ht="13.5" thickBot="1" x14ac:dyDescent="0.25">
      <c r="A283" s="3" t="s">
        <v>89</v>
      </c>
      <c r="B283" s="3" t="s">
        <v>62</v>
      </c>
      <c r="C283" s="5">
        <v>120</v>
      </c>
      <c r="D283" s="4">
        <v>42804</v>
      </c>
      <c r="E283" s="6">
        <v>42809</v>
      </c>
      <c r="F283" s="3" t="s">
        <v>42</v>
      </c>
      <c r="G283" s="14">
        <f t="shared" si="4"/>
        <v>5</v>
      </c>
    </row>
    <row r="284" spans="1:7" ht="13.5" thickBot="1" x14ac:dyDescent="0.25">
      <c r="A284" s="3" t="s">
        <v>32</v>
      </c>
      <c r="B284" s="3" t="s">
        <v>62</v>
      </c>
      <c r="C284" s="5">
        <v>75</v>
      </c>
      <c r="D284" s="4">
        <v>42804</v>
      </c>
      <c r="E284" s="4">
        <v>42832</v>
      </c>
      <c r="F284" s="3" t="s">
        <v>42</v>
      </c>
      <c r="G284" s="14">
        <f t="shared" si="4"/>
        <v>28</v>
      </c>
    </row>
    <row r="285" spans="1:7" ht="13.5" thickBot="1" x14ac:dyDescent="0.25">
      <c r="A285" s="3" t="s">
        <v>100</v>
      </c>
      <c r="B285" s="3" t="s">
        <v>62</v>
      </c>
      <c r="C285" s="5">
        <v>30</v>
      </c>
      <c r="D285" s="4">
        <v>42804</v>
      </c>
      <c r="E285" s="4">
        <v>42828</v>
      </c>
      <c r="F285" s="3" t="s">
        <v>105</v>
      </c>
      <c r="G285" s="14">
        <f t="shared" si="4"/>
        <v>24</v>
      </c>
    </row>
    <row r="286" spans="1:7" ht="13.5" thickBot="1" x14ac:dyDescent="0.25">
      <c r="A286" s="3" t="s">
        <v>222</v>
      </c>
      <c r="B286" s="3" t="s">
        <v>84</v>
      </c>
      <c r="C286" s="5">
        <v>10</v>
      </c>
      <c r="D286" s="4">
        <v>42804</v>
      </c>
      <c r="E286" s="6">
        <v>42824</v>
      </c>
      <c r="F286" s="3" t="s">
        <v>105</v>
      </c>
      <c r="G286" s="14">
        <f t="shared" si="4"/>
        <v>20</v>
      </c>
    </row>
    <row r="287" spans="1:7" ht="13.5" thickBot="1" x14ac:dyDescent="0.25">
      <c r="A287" s="3" t="s">
        <v>216</v>
      </c>
      <c r="B287" s="3" t="s">
        <v>129</v>
      </c>
      <c r="C287" s="5">
        <v>120</v>
      </c>
      <c r="D287" s="4">
        <v>42804</v>
      </c>
      <c r="E287" s="6">
        <v>42824</v>
      </c>
      <c r="F287" s="3" t="s">
        <v>105</v>
      </c>
      <c r="G287" s="14">
        <f t="shared" si="4"/>
        <v>20</v>
      </c>
    </row>
    <row r="288" spans="1:7" ht="13.5" thickBot="1" x14ac:dyDescent="0.25">
      <c r="A288" s="3" t="s">
        <v>689</v>
      </c>
      <c r="B288" s="3" t="s">
        <v>129</v>
      </c>
      <c r="C288" s="5">
        <v>10</v>
      </c>
      <c r="D288" s="4">
        <v>42804</v>
      </c>
      <c r="E288" s="4">
        <v>42832</v>
      </c>
      <c r="F288" s="3" t="s">
        <v>105</v>
      </c>
      <c r="G288" s="14">
        <f t="shared" si="4"/>
        <v>28</v>
      </c>
    </row>
    <row r="289" spans="1:7" ht="13.5" thickBot="1" x14ac:dyDescent="0.25">
      <c r="A289" s="3" t="s">
        <v>136</v>
      </c>
      <c r="B289" s="3" t="s">
        <v>62</v>
      </c>
      <c r="C289" s="5">
        <v>120</v>
      </c>
      <c r="D289" s="6">
        <v>42808</v>
      </c>
      <c r="E289" s="4">
        <v>42832</v>
      </c>
      <c r="F289" s="3" t="s">
        <v>42</v>
      </c>
      <c r="G289" s="14">
        <f t="shared" si="4"/>
        <v>24</v>
      </c>
    </row>
    <row r="290" spans="1:7" ht="13.5" thickBot="1" x14ac:dyDescent="0.25">
      <c r="A290" s="3" t="s">
        <v>185</v>
      </c>
      <c r="B290" s="3" t="s">
        <v>84</v>
      </c>
      <c r="C290" s="5">
        <v>20</v>
      </c>
      <c r="D290" s="6">
        <v>42808</v>
      </c>
      <c r="E290" s="6">
        <v>42824</v>
      </c>
      <c r="F290" s="3" t="s">
        <v>42</v>
      </c>
      <c r="G290" s="14">
        <f t="shared" si="4"/>
        <v>16</v>
      </c>
    </row>
    <row r="291" spans="1:7" ht="13.5" thickBot="1" x14ac:dyDescent="0.25">
      <c r="A291" s="3" t="s">
        <v>190</v>
      </c>
      <c r="B291" s="3" t="s">
        <v>539</v>
      </c>
      <c r="C291" s="5">
        <v>15</v>
      </c>
      <c r="D291" s="6">
        <v>42808</v>
      </c>
      <c r="E291" s="6">
        <v>42812</v>
      </c>
      <c r="F291" s="3" t="s">
        <v>105</v>
      </c>
      <c r="G291" s="14">
        <f t="shared" si="4"/>
        <v>4</v>
      </c>
    </row>
    <row r="292" spans="1:7" ht="13.5" thickBot="1" x14ac:dyDescent="0.25">
      <c r="A292" s="3" t="s">
        <v>283</v>
      </c>
      <c r="B292" s="3" t="s">
        <v>129</v>
      </c>
      <c r="C292" s="5">
        <v>60</v>
      </c>
      <c r="D292" s="6">
        <v>42808</v>
      </c>
      <c r="E292" s="6">
        <v>42838</v>
      </c>
      <c r="F292" s="3" t="s">
        <v>105</v>
      </c>
      <c r="G292" s="14">
        <f t="shared" si="4"/>
        <v>30</v>
      </c>
    </row>
    <row r="293" spans="1:7" ht="13.5" thickBot="1" x14ac:dyDescent="0.25">
      <c r="A293" s="3" t="s">
        <v>89</v>
      </c>
      <c r="B293" s="3" t="s">
        <v>62</v>
      </c>
      <c r="C293" s="5">
        <v>15</v>
      </c>
      <c r="D293" s="6">
        <v>42809</v>
      </c>
      <c r="E293" s="6">
        <v>42811</v>
      </c>
      <c r="F293" s="3" t="s">
        <v>42</v>
      </c>
      <c r="G293" s="14">
        <f t="shared" si="4"/>
        <v>2</v>
      </c>
    </row>
    <row r="294" spans="1:7" ht="13.5" thickBot="1" x14ac:dyDescent="0.25">
      <c r="A294" s="3" t="s">
        <v>169</v>
      </c>
      <c r="B294" s="3" t="s">
        <v>62</v>
      </c>
      <c r="C294" s="5">
        <v>60</v>
      </c>
      <c r="D294" s="6">
        <v>42809</v>
      </c>
      <c r="E294" s="4">
        <v>42830</v>
      </c>
      <c r="F294" s="3" t="s">
        <v>42</v>
      </c>
      <c r="G294" s="14">
        <f t="shared" si="4"/>
        <v>21</v>
      </c>
    </row>
    <row r="295" spans="1:7" ht="13.5" thickBot="1" x14ac:dyDescent="0.25">
      <c r="A295" s="3" t="s">
        <v>306</v>
      </c>
      <c r="B295" s="3" t="s">
        <v>62</v>
      </c>
      <c r="C295" s="5">
        <v>90</v>
      </c>
      <c r="D295" s="6">
        <v>42809</v>
      </c>
      <c r="E295" s="4">
        <v>42831</v>
      </c>
      <c r="F295" s="3" t="s">
        <v>42</v>
      </c>
      <c r="G295" s="14">
        <f t="shared" si="4"/>
        <v>22</v>
      </c>
    </row>
    <row r="296" spans="1:7" ht="13.5" thickBot="1" x14ac:dyDescent="0.25">
      <c r="A296" s="3" t="s">
        <v>58</v>
      </c>
      <c r="B296" s="3" t="s">
        <v>75</v>
      </c>
      <c r="C296" s="5">
        <v>15</v>
      </c>
      <c r="D296" s="6">
        <v>42809</v>
      </c>
      <c r="E296" s="4">
        <v>42835</v>
      </c>
      <c r="F296" s="3" t="s">
        <v>42</v>
      </c>
      <c r="G296" s="14">
        <f t="shared" si="4"/>
        <v>26</v>
      </c>
    </row>
    <row r="297" spans="1:7" ht="13.5" thickBot="1" x14ac:dyDescent="0.25">
      <c r="A297" s="3" t="s">
        <v>706</v>
      </c>
      <c r="B297" s="3" t="s">
        <v>38</v>
      </c>
      <c r="C297" s="5">
        <v>10</v>
      </c>
      <c r="D297" s="6">
        <v>42809</v>
      </c>
      <c r="E297" s="6">
        <v>42818</v>
      </c>
      <c r="F297" s="3" t="s">
        <v>42</v>
      </c>
      <c r="G297" s="14">
        <f t="shared" si="4"/>
        <v>9</v>
      </c>
    </row>
    <row r="298" spans="1:7" ht="13.5" thickBot="1" x14ac:dyDescent="0.25">
      <c r="A298" s="3" t="s">
        <v>672</v>
      </c>
      <c r="B298" s="3" t="s">
        <v>38</v>
      </c>
      <c r="C298" s="5">
        <v>10</v>
      </c>
      <c r="D298" s="6">
        <v>42810</v>
      </c>
      <c r="E298" s="4">
        <v>42832</v>
      </c>
      <c r="F298" s="3" t="s">
        <v>42</v>
      </c>
      <c r="G298" s="14">
        <f t="shared" si="4"/>
        <v>22</v>
      </c>
    </row>
    <row r="299" spans="1:7" ht="13.5" thickBot="1" x14ac:dyDescent="0.25">
      <c r="A299" s="3" t="s">
        <v>371</v>
      </c>
      <c r="B299" s="3" t="s">
        <v>62</v>
      </c>
      <c r="C299" s="5">
        <v>10</v>
      </c>
      <c r="D299" s="6">
        <v>42810</v>
      </c>
      <c r="E299" s="6">
        <v>42838</v>
      </c>
      <c r="F299" s="3" t="s">
        <v>42</v>
      </c>
      <c r="G299" s="14">
        <f t="shared" si="4"/>
        <v>28</v>
      </c>
    </row>
    <row r="300" spans="1:7" ht="13.5" thickBot="1" x14ac:dyDescent="0.25">
      <c r="A300" s="3" t="s">
        <v>419</v>
      </c>
      <c r="B300" s="3" t="s">
        <v>62</v>
      </c>
      <c r="C300" s="5">
        <v>10</v>
      </c>
      <c r="D300" s="6">
        <v>42810</v>
      </c>
      <c r="E300" s="6">
        <v>42838</v>
      </c>
      <c r="F300" s="3" t="s">
        <v>42</v>
      </c>
      <c r="G300" s="14">
        <f t="shared" si="4"/>
        <v>28</v>
      </c>
    </row>
    <row r="301" spans="1:7" ht="13.5" thickBot="1" x14ac:dyDescent="0.25">
      <c r="A301" s="3" t="s">
        <v>180</v>
      </c>
      <c r="B301" s="3" t="s">
        <v>84</v>
      </c>
      <c r="C301" s="5">
        <v>10</v>
      </c>
      <c r="D301" s="6">
        <v>42810</v>
      </c>
      <c r="E301" s="6">
        <v>42840</v>
      </c>
      <c r="F301" s="3" t="s">
        <v>105</v>
      </c>
      <c r="G301" s="14">
        <f t="shared" si="4"/>
        <v>30</v>
      </c>
    </row>
    <row r="302" spans="1:7" ht="13.5" thickBot="1" x14ac:dyDescent="0.25">
      <c r="A302" s="3" t="s">
        <v>72</v>
      </c>
      <c r="B302" s="3" t="s">
        <v>129</v>
      </c>
      <c r="C302" s="5">
        <v>10</v>
      </c>
      <c r="D302" s="6">
        <v>42810</v>
      </c>
      <c r="E302" s="4">
        <v>42837</v>
      </c>
      <c r="F302" s="3" t="s">
        <v>42</v>
      </c>
      <c r="G302" s="14">
        <f t="shared" si="4"/>
        <v>27</v>
      </c>
    </row>
    <row r="303" spans="1:7" ht="13.5" thickBot="1" x14ac:dyDescent="0.25">
      <c r="A303" s="3" t="s">
        <v>568</v>
      </c>
      <c r="B303" s="3" t="s">
        <v>62</v>
      </c>
      <c r="C303" s="5">
        <v>120</v>
      </c>
      <c r="D303" s="6">
        <v>42811</v>
      </c>
      <c r="E303" s="6">
        <v>42812</v>
      </c>
      <c r="F303" s="3" t="s">
        <v>42</v>
      </c>
      <c r="G303" s="14">
        <f t="shared" si="4"/>
        <v>1</v>
      </c>
    </row>
    <row r="304" spans="1:7" ht="13.5" thickBot="1" x14ac:dyDescent="0.25">
      <c r="A304" s="3" t="s">
        <v>175</v>
      </c>
      <c r="B304" s="3" t="s">
        <v>84</v>
      </c>
      <c r="C304" s="5">
        <v>60</v>
      </c>
      <c r="D304" s="6">
        <v>42811</v>
      </c>
      <c r="E304" s="4">
        <v>42836</v>
      </c>
      <c r="F304" s="3" t="s">
        <v>42</v>
      </c>
      <c r="G304" s="14">
        <f t="shared" si="4"/>
        <v>25</v>
      </c>
    </row>
    <row r="305" spans="1:7" ht="13.5" thickBot="1" x14ac:dyDescent="0.25">
      <c r="A305" s="3" t="s">
        <v>722</v>
      </c>
      <c r="B305" s="3" t="s">
        <v>129</v>
      </c>
      <c r="C305" s="5">
        <v>10</v>
      </c>
      <c r="D305" s="6">
        <v>42811</v>
      </c>
      <c r="E305" s="4">
        <v>42835</v>
      </c>
      <c r="F305" s="3" t="s">
        <v>105</v>
      </c>
      <c r="G305" s="14">
        <f t="shared" si="4"/>
        <v>24</v>
      </c>
    </row>
    <row r="306" spans="1:7" ht="13.5" thickBot="1" x14ac:dyDescent="0.25">
      <c r="A306" s="3" t="s">
        <v>159</v>
      </c>
      <c r="B306" s="3" t="s">
        <v>129</v>
      </c>
      <c r="C306" s="5">
        <v>10</v>
      </c>
      <c r="D306" s="6">
        <v>42811</v>
      </c>
      <c r="E306" s="4">
        <v>42830</v>
      </c>
      <c r="F306" s="3" t="s">
        <v>105</v>
      </c>
      <c r="G306" s="14">
        <f t="shared" si="4"/>
        <v>19</v>
      </c>
    </row>
    <row r="307" spans="1:7" ht="13.5" thickBot="1" x14ac:dyDescent="0.25">
      <c r="A307" s="3" t="s">
        <v>89</v>
      </c>
      <c r="B307" s="3" t="s">
        <v>62</v>
      </c>
      <c r="C307" s="5">
        <v>60</v>
      </c>
      <c r="D307" s="6">
        <v>42811</v>
      </c>
      <c r="E307" s="6">
        <v>42817</v>
      </c>
      <c r="F307" s="3" t="s">
        <v>42</v>
      </c>
      <c r="G307" s="14">
        <f t="shared" si="4"/>
        <v>6</v>
      </c>
    </row>
    <row r="308" spans="1:7" ht="13.5" thickBot="1" x14ac:dyDescent="0.25">
      <c r="A308" s="3" t="s">
        <v>568</v>
      </c>
      <c r="B308" s="3" t="s">
        <v>62</v>
      </c>
      <c r="C308" s="5">
        <v>180</v>
      </c>
      <c r="D308" s="6">
        <v>42812</v>
      </c>
      <c r="E308" s="6">
        <v>42816</v>
      </c>
      <c r="F308" s="3" t="s">
        <v>42</v>
      </c>
      <c r="G308" s="14">
        <f t="shared" si="4"/>
        <v>4</v>
      </c>
    </row>
    <row r="309" spans="1:7" ht="13.5" thickBot="1" x14ac:dyDescent="0.25">
      <c r="A309" s="3" t="s">
        <v>190</v>
      </c>
      <c r="B309" s="3" t="s">
        <v>584</v>
      </c>
      <c r="C309" s="5">
        <v>15</v>
      </c>
      <c r="D309" s="6"/>
      <c r="E309" s="31"/>
      <c r="F309" s="3" t="s">
        <v>105</v>
      </c>
      <c r="G309" s="14">
        <f t="shared" si="4"/>
        <v>0</v>
      </c>
    </row>
    <row r="310" spans="1:7" ht="13.5" thickBot="1" x14ac:dyDescent="0.25">
      <c r="A310" s="3" t="s">
        <v>679</v>
      </c>
      <c r="B310" s="3" t="s">
        <v>38</v>
      </c>
      <c r="C310" s="5">
        <v>30</v>
      </c>
      <c r="D310" s="6">
        <v>42814</v>
      </c>
      <c r="E310" s="6">
        <v>42823</v>
      </c>
      <c r="F310" s="3" t="s">
        <v>42</v>
      </c>
      <c r="G310" s="14">
        <f t="shared" si="4"/>
        <v>9</v>
      </c>
    </row>
    <row r="311" spans="1:7" ht="13.5" thickBot="1" x14ac:dyDescent="0.25">
      <c r="A311" s="3" t="s">
        <v>164</v>
      </c>
      <c r="B311" s="3" t="s">
        <v>62</v>
      </c>
      <c r="C311" s="5">
        <v>10</v>
      </c>
      <c r="D311" s="6">
        <v>42814</v>
      </c>
      <c r="E311" s="6">
        <v>42821</v>
      </c>
      <c r="F311" s="3" t="s">
        <v>105</v>
      </c>
      <c r="G311" s="14">
        <f t="shared" si="4"/>
        <v>7</v>
      </c>
    </row>
    <row r="312" spans="1:7" ht="13.5" thickBot="1" x14ac:dyDescent="0.25">
      <c r="A312" s="3" t="s">
        <v>526</v>
      </c>
      <c r="B312" s="3" t="s">
        <v>62</v>
      </c>
      <c r="C312" s="5">
        <v>90</v>
      </c>
      <c r="D312" s="6">
        <v>42814</v>
      </c>
      <c r="E312" s="4">
        <v>42831</v>
      </c>
      <c r="F312" s="3" t="s">
        <v>42</v>
      </c>
      <c r="G312" s="14">
        <f t="shared" si="4"/>
        <v>17</v>
      </c>
    </row>
    <row r="313" spans="1:7" ht="13.5" thickBot="1" x14ac:dyDescent="0.25">
      <c r="A313" s="3" t="s">
        <v>341</v>
      </c>
      <c r="B313" s="3" t="s">
        <v>84</v>
      </c>
      <c r="C313" s="5">
        <v>15</v>
      </c>
      <c r="D313" s="6">
        <v>42814</v>
      </c>
      <c r="E313" s="4">
        <v>42831</v>
      </c>
      <c r="F313" s="3" t="s">
        <v>42</v>
      </c>
      <c r="G313" s="14">
        <f t="shared" si="4"/>
        <v>17</v>
      </c>
    </row>
    <row r="314" spans="1:7" ht="13.5" thickBot="1" x14ac:dyDescent="0.25">
      <c r="A314" s="3" t="s">
        <v>155</v>
      </c>
      <c r="B314" s="3" t="s">
        <v>733</v>
      </c>
      <c r="C314" s="5">
        <v>60</v>
      </c>
      <c r="D314" s="6">
        <v>42814</v>
      </c>
      <c r="E314" s="6">
        <v>42821</v>
      </c>
      <c r="F314" s="3" t="s">
        <v>105</v>
      </c>
      <c r="G314" s="14">
        <f t="shared" si="4"/>
        <v>7</v>
      </c>
    </row>
    <row r="315" spans="1:7" ht="13.5" thickBot="1" x14ac:dyDescent="0.25">
      <c r="A315" s="3" t="s">
        <v>146</v>
      </c>
      <c r="B315" s="3" t="s">
        <v>62</v>
      </c>
      <c r="C315" s="5">
        <v>15</v>
      </c>
      <c r="D315" s="6">
        <v>42815</v>
      </c>
      <c r="E315" s="4">
        <v>42835</v>
      </c>
      <c r="F315" s="3" t="s">
        <v>105</v>
      </c>
      <c r="G315" s="14">
        <f t="shared" si="4"/>
        <v>20</v>
      </c>
    </row>
    <row r="316" spans="1:7" ht="13.5" thickBot="1" x14ac:dyDescent="0.25">
      <c r="A316" s="3" t="s">
        <v>245</v>
      </c>
      <c r="B316" s="3" t="s">
        <v>62</v>
      </c>
      <c r="C316" s="5">
        <v>60</v>
      </c>
      <c r="D316" s="6">
        <v>42815</v>
      </c>
      <c r="E316" s="4">
        <v>42837</v>
      </c>
      <c r="F316" s="3" t="s">
        <v>105</v>
      </c>
      <c r="G316" s="14">
        <f t="shared" si="4"/>
        <v>22</v>
      </c>
    </row>
    <row r="317" spans="1:7" ht="13.5" thickBot="1" x14ac:dyDescent="0.25">
      <c r="A317" s="3" t="s">
        <v>259</v>
      </c>
      <c r="B317" s="3" t="s">
        <v>75</v>
      </c>
      <c r="C317" s="5">
        <v>60</v>
      </c>
      <c r="D317" s="6">
        <v>42815</v>
      </c>
      <c r="E317" s="4">
        <v>42837</v>
      </c>
      <c r="F317" s="3" t="s">
        <v>105</v>
      </c>
      <c r="G317" s="14">
        <f t="shared" si="4"/>
        <v>22</v>
      </c>
    </row>
    <row r="318" spans="1:7" ht="13.5" thickBot="1" x14ac:dyDescent="0.25">
      <c r="A318" s="3" t="s">
        <v>271</v>
      </c>
      <c r="B318" s="3" t="s">
        <v>38</v>
      </c>
      <c r="C318" s="5">
        <v>30</v>
      </c>
      <c r="D318" s="6">
        <v>42816</v>
      </c>
      <c r="E318" s="4">
        <v>42830</v>
      </c>
      <c r="F318" s="3" t="s">
        <v>42</v>
      </c>
      <c r="G318" s="14">
        <f t="shared" si="4"/>
        <v>14</v>
      </c>
    </row>
    <row r="319" spans="1:7" ht="13.5" thickBot="1" x14ac:dyDescent="0.25">
      <c r="A319" s="3" t="s">
        <v>142</v>
      </c>
      <c r="B319" s="3" t="s">
        <v>62</v>
      </c>
      <c r="C319" s="5">
        <v>10</v>
      </c>
      <c r="D319" s="6">
        <v>42816</v>
      </c>
      <c r="E319" s="4">
        <v>42837</v>
      </c>
      <c r="F319" s="3" t="s">
        <v>42</v>
      </c>
      <c r="G319" s="14">
        <f t="shared" si="4"/>
        <v>21</v>
      </c>
    </row>
    <row r="320" spans="1:7" ht="13.5" thickBot="1" x14ac:dyDescent="0.25">
      <c r="A320" s="3" t="s">
        <v>568</v>
      </c>
      <c r="B320" s="3" t="s">
        <v>62</v>
      </c>
      <c r="C320" s="5">
        <v>30</v>
      </c>
      <c r="D320" s="6">
        <v>42816</v>
      </c>
      <c r="E320" s="6">
        <v>42842</v>
      </c>
      <c r="F320" s="3" t="s">
        <v>42</v>
      </c>
      <c r="G320" s="14">
        <f t="shared" si="4"/>
        <v>26</v>
      </c>
    </row>
    <row r="321" spans="1:7" ht="13.5" thickBot="1" x14ac:dyDescent="0.25">
      <c r="A321" s="3" t="s">
        <v>150</v>
      </c>
      <c r="B321" s="3" t="s">
        <v>75</v>
      </c>
      <c r="C321" s="5">
        <v>10</v>
      </c>
      <c r="D321" s="6">
        <v>42816</v>
      </c>
      <c r="E321" s="4">
        <v>42831</v>
      </c>
      <c r="F321" s="3" t="s">
        <v>105</v>
      </c>
      <c r="G321" s="14">
        <f t="shared" si="4"/>
        <v>15</v>
      </c>
    </row>
    <row r="322" spans="1:7" ht="13.5" thickBot="1" x14ac:dyDescent="0.25">
      <c r="A322" s="3" t="s">
        <v>227</v>
      </c>
      <c r="B322" s="3" t="s">
        <v>84</v>
      </c>
      <c r="C322" s="5">
        <v>15</v>
      </c>
      <c r="D322" s="6">
        <v>42816</v>
      </c>
      <c r="E322" s="4">
        <v>42837</v>
      </c>
      <c r="F322" s="3" t="s">
        <v>42</v>
      </c>
      <c r="G322" s="14">
        <f t="shared" si="4"/>
        <v>21</v>
      </c>
    </row>
    <row r="323" spans="1:7" ht="13.5" thickBot="1" x14ac:dyDescent="0.25">
      <c r="A323" s="3" t="s">
        <v>722</v>
      </c>
      <c r="B323" s="3" t="s">
        <v>129</v>
      </c>
      <c r="C323" s="5">
        <v>30</v>
      </c>
      <c r="D323" s="6"/>
      <c r="E323" s="27"/>
      <c r="F323" s="3" t="s">
        <v>105</v>
      </c>
      <c r="G323" s="14">
        <f t="shared" ref="G323:G386" si="5">E323-D323</f>
        <v>0</v>
      </c>
    </row>
    <row r="324" spans="1:7" ht="13.5" thickBot="1" x14ac:dyDescent="0.25">
      <c r="A324" s="3" t="s">
        <v>206</v>
      </c>
      <c r="B324" s="3" t="s">
        <v>62</v>
      </c>
      <c r="C324" s="5">
        <v>30</v>
      </c>
      <c r="D324" s="6">
        <v>42817</v>
      </c>
      <c r="E324" s="6">
        <v>42838</v>
      </c>
      <c r="F324" s="3" t="s">
        <v>42</v>
      </c>
      <c r="G324" s="14">
        <f t="shared" si="5"/>
        <v>21</v>
      </c>
    </row>
    <row r="325" spans="1:7" ht="13.5" thickBot="1" x14ac:dyDescent="0.25">
      <c r="A325" s="3" t="s">
        <v>108</v>
      </c>
      <c r="B325" s="3" t="s">
        <v>62</v>
      </c>
      <c r="C325" s="5">
        <v>15</v>
      </c>
      <c r="D325" s="6">
        <v>42817</v>
      </c>
      <c r="E325" s="6">
        <v>42825</v>
      </c>
      <c r="F325" s="3" t="s">
        <v>42</v>
      </c>
      <c r="G325" s="14">
        <f t="shared" si="5"/>
        <v>8</v>
      </c>
    </row>
    <row r="326" spans="1:7" ht="13.5" thickBot="1" x14ac:dyDescent="0.25">
      <c r="A326" s="3" t="s">
        <v>89</v>
      </c>
      <c r="B326" s="3" t="s">
        <v>62</v>
      </c>
      <c r="C326" s="5">
        <v>15</v>
      </c>
      <c r="D326" s="6">
        <v>42817</v>
      </c>
      <c r="E326" s="4">
        <v>42831</v>
      </c>
      <c r="F326" s="3" t="s">
        <v>42</v>
      </c>
      <c r="G326" s="14">
        <f t="shared" si="5"/>
        <v>14</v>
      </c>
    </row>
    <row r="327" spans="1:7" ht="13.5" thickBot="1" x14ac:dyDescent="0.25">
      <c r="A327" s="3" t="s">
        <v>743</v>
      </c>
      <c r="B327" s="3" t="s">
        <v>129</v>
      </c>
      <c r="C327" s="5">
        <v>10</v>
      </c>
      <c r="D327" s="6">
        <v>42817</v>
      </c>
      <c r="E327" s="6">
        <v>42843</v>
      </c>
      <c r="F327" s="3" t="s">
        <v>42</v>
      </c>
      <c r="G327" s="14">
        <f t="shared" si="5"/>
        <v>26</v>
      </c>
    </row>
    <row r="328" spans="1:7" ht="13.5" thickBot="1" x14ac:dyDescent="0.25">
      <c r="A328" s="3" t="s">
        <v>747</v>
      </c>
      <c r="B328" s="3" t="s">
        <v>38</v>
      </c>
      <c r="C328" s="5">
        <v>10</v>
      </c>
      <c r="D328" s="6">
        <v>42817</v>
      </c>
      <c r="E328" s="6">
        <v>42825</v>
      </c>
      <c r="F328" s="3" t="s">
        <v>42</v>
      </c>
      <c r="G328" s="14">
        <f t="shared" si="5"/>
        <v>8</v>
      </c>
    </row>
    <row r="329" spans="1:7" ht="13.5" thickBot="1" x14ac:dyDescent="0.25">
      <c r="A329" s="3" t="s">
        <v>254</v>
      </c>
      <c r="B329" s="3" t="s">
        <v>62</v>
      </c>
      <c r="C329" s="5">
        <v>10</v>
      </c>
      <c r="D329" s="6">
        <v>42818</v>
      </c>
      <c r="E329" s="6">
        <v>42846</v>
      </c>
      <c r="F329" s="3" t="s">
        <v>42</v>
      </c>
      <c r="G329" s="14">
        <f t="shared" si="5"/>
        <v>28</v>
      </c>
    </row>
    <row r="330" spans="1:7" ht="13.5" thickBot="1" x14ac:dyDescent="0.25">
      <c r="A330" s="3" t="s">
        <v>120</v>
      </c>
      <c r="B330" s="3" t="s">
        <v>129</v>
      </c>
      <c r="C330" s="5">
        <v>10</v>
      </c>
      <c r="D330" s="6">
        <v>42818</v>
      </c>
      <c r="E330" s="6">
        <v>42846</v>
      </c>
      <c r="F330" s="3" t="s">
        <v>105</v>
      </c>
      <c r="G330" s="14">
        <f t="shared" si="5"/>
        <v>28</v>
      </c>
    </row>
    <row r="331" spans="1:7" ht="13.5" thickBot="1" x14ac:dyDescent="0.25">
      <c r="A331" s="3" t="s">
        <v>706</v>
      </c>
      <c r="B331" s="3" t="s">
        <v>38</v>
      </c>
      <c r="C331" s="5">
        <v>10</v>
      </c>
      <c r="D331" s="6">
        <v>42818</v>
      </c>
      <c r="E331" s="4">
        <v>42835</v>
      </c>
      <c r="F331" s="3" t="s">
        <v>42</v>
      </c>
      <c r="G331" s="14">
        <f t="shared" si="5"/>
        <v>17</v>
      </c>
    </row>
    <row r="332" spans="1:7" ht="13.5" thickBot="1" x14ac:dyDescent="0.25">
      <c r="A332" s="3" t="s">
        <v>45</v>
      </c>
      <c r="B332" s="3" t="s">
        <v>62</v>
      </c>
      <c r="C332" s="5">
        <v>60</v>
      </c>
      <c r="D332" s="6">
        <v>42821</v>
      </c>
      <c r="E332" s="6">
        <v>42843</v>
      </c>
      <c r="F332" s="3" t="s">
        <v>42</v>
      </c>
      <c r="G332" s="14">
        <f t="shared" si="5"/>
        <v>22</v>
      </c>
    </row>
    <row r="333" spans="1:7" ht="13.5" thickBot="1" x14ac:dyDescent="0.25">
      <c r="A333" s="3" t="s">
        <v>164</v>
      </c>
      <c r="B333" s="3" t="s">
        <v>62</v>
      </c>
      <c r="C333" s="5">
        <v>90</v>
      </c>
      <c r="D333" s="6">
        <v>42821</v>
      </c>
      <c r="E333" s="4">
        <v>42831</v>
      </c>
      <c r="F333" s="3" t="s">
        <v>105</v>
      </c>
      <c r="G333" s="14">
        <f t="shared" si="5"/>
        <v>10</v>
      </c>
    </row>
    <row r="334" spans="1:7" ht="13.5" thickBot="1" x14ac:dyDescent="0.25">
      <c r="A334" s="3" t="s">
        <v>155</v>
      </c>
      <c r="B334" s="3" t="s">
        <v>129</v>
      </c>
      <c r="C334" s="5">
        <v>10</v>
      </c>
      <c r="D334" s="6">
        <v>42821</v>
      </c>
      <c r="E334" s="6">
        <v>42842</v>
      </c>
      <c r="F334" s="3" t="s">
        <v>105</v>
      </c>
      <c r="G334" s="14">
        <f t="shared" si="5"/>
        <v>21</v>
      </c>
    </row>
    <row r="335" spans="1:7" ht="13.5" thickBot="1" x14ac:dyDescent="0.25">
      <c r="A335" s="3" t="s">
        <v>759</v>
      </c>
      <c r="B335" s="3" t="s">
        <v>75</v>
      </c>
      <c r="C335" s="5">
        <v>10</v>
      </c>
      <c r="D335" s="6">
        <v>42821</v>
      </c>
      <c r="E335" s="4">
        <v>42828</v>
      </c>
      <c r="F335" s="3" t="s">
        <v>105</v>
      </c>
      <c r="G335" s="14">
        <f t="shared" si="5"/>
        <v>7</v>
      </c>
    </row>
    <row r="336" spans="1:7" ht="13.5" thickBot="1" x14ac:dyDescent="0.25">
      <c r="A336" s="3" t="s">
        <v>722</v>
      </c>
      <c r="B336" s="3" t="s">
        <v>129</v>
      </c>
      <c r="C336" s="5">
        <v>60</v>
      </c>
      <c r="D336" s="6">
        <v>42821</v>
      </c>
      <c r="E336" s="4">
        <v>42835</v>
      </c>
      <c r="F336" s="3" t="s">
        <v>105</v>
      </c>
      <c r="G336" s="14">
        <f t="shared" si="5"/>
        <v>14</v>
      </c>
    </row>
    <row r="337" spans="1:7" ht="13.5" thickBot="1" x14ac:dyDescent="0.25">
      <c r="A337" s="3" t="s">
        <v>95</v>
      </c>
      <c r="B337" s="3" t="s">
        <v>62</v>
      </c>
      <c r="C337" s="5">
        <v>10</v>
      </c>
      <c r="D337" s="6">
        <v>42822</v>
      </c>
      <c r="E337" s="6">
        <v>42849</v>
      </c>
      <c r="F337" s="3" t="s">
        <v>42</v>
      </c>
      <c r="G337" s="14">
        <f t="shared" si="5"/>
        <v>27</v>
      </c>
    </row>
    <row r="338" spans="1:7" ht="13.5" thickBot="1" x14ac:dyDescent="0.25">
      <c r="A338" s="3" t="s">
        <v>330</v>
      </c>
      <c r="B338" s="3" t="s">
        <v>62</v>
      </c>
      <c r="C338" s="5">
        <v>45</v>
      </c>
      <c r="D338" s="6">
        <v>42822</v>
      </c>
      <c r="E338" s="6">
        <v>42845</v>
      </c>
      <c r="F338" s="3" t="s">
        <v>42</v>
      </c>
      <c r="G338" s="14">
        <f t="shared" si="5"/>
        <v>23</v>
      </c>
    </row>
    <row r="339" spans="1:7" ht="13.5" thickBot="1" x14ac:dyDescent="0.25">
      <c r="A339" s="3" t="s">
        <v>195</v>
      </c>
      <c r="B339" s="30" t="s">
        <v>584</v>
      </c>
      <c r="C339" s="31"/>
      <c r="D339" s="6"/>
      <c r="E339" s="31"/>
      <c r="F339" s="3" t="s">
        <v>105</v>
      </c>
      <c r="G339" s="14">
        <f t="shared" si="5"/>
        <v>0</v>
      </c>
    </row>
    <row r="340" spans="1:7" ht="13.5" thickBot="1" x14ac:dyDescent="0.25">
      <c r="A340" s="3" t="s">
        <v>679</v>
      </c>
      <c r="B340" s="3" t="s">
        <v>38</v>
      </c>
      <c r="C340" s="5">
        <v>45</v>
      </c>
      <c r="D340" s="6">
        <v>42823</v>
      </c>
      <c r="E340" s="6">
        <v>42838</v>
      </c>
      <c r="F340" s="3" t="s">
        <v>42</v>
      </c>
      <c r="G340" s="14">
        <f t="shared" si="5"/>
        <v>15</v>
      </c>
    </row>
    <row r="341" spans="1:7" ht="13.5" thickBot="1" x14ac:dyDescent="0.25">
      <c r="A341" s="3" t="s">
        <v>80</v>
      </c>
      <c r="B341" s="3" t="s">
        <v>62</v>
      </c>
      <c r="C341" s="5">
        <v>15</v>
      </c>
      <c r="D341" s="6">
        <v>42823</v>
      </c>
      <c r="E341" s="6">
        <v>42844</v>
      </c>
      <c r="F341" s="3" t="s">
        <v>42</v>
      </c>
      <c r="G341" s="14">
        <f t="shared" si="5"/>
        <v>21</v>
      </c>
    </row>
    <row r="342" spans="1:7" ht="13.5" thickBot="1" x14ac:dyDescent="0.25">
      <c r="A342" s="3" t="s">
        <v>52</v>
      </c>
      <c r="B342" s="3" t="s">
        <v>62</v>
      </c>
      <c r="C342" s="5">
        <v>45</v>
      </c>
      <c r="D342" s="6">
        <v>42823</v>
      </c>
      <c r="E342" s="6">
        <v>42824</v>
      </c>
      <c r="F342" s="3" t="s">
        <v>42</v>
      </c>
      <c r="G342" s="14">
        <f t="shared" si="5"/>
        <v>1</v>
      </c>
    </row>
    <row r="343" spans="1:7" ht="13.5" thickBot="1" x14ac:dyDescent="0.25">
      <c r="A343" s="3" t="s">
        <v>115</v>
      </c>
      <c r="B343" s="3" t="s">
        <v>129</v>
      </c>
      <c r="C343" s="5">
        <v>30</v>
      </c>
      <c r="D343" s="6">
        <v>42823</v>
      </c>
      <c r="E343" s="6">
        <v>42845</v>
      </c>
      <c r="F343" s="3" t="s">
        <v>42</v>
      </c>
      <c r="G343" s="14">
        <f t="shared" si="5"/>
        <v>22</v>
      </c>
    </row>
    <row r="344" spans="1:7" ht="13.5" thickBot="1" x14ac:dyDescent="0.25">
      <c r="A344" s="3" t="s">
        <v>52</v>
      </c>
      <c r="B344" s="3" t="s">
        <v>62</v>
      </c>
      <c r="C344" s="5">
        <v>10</v>
      </c>
      <c r="D344" s="6">
        <v>42824</v>
      </c>
      <c r="E344" s="6">
        <v>42825</v>
      </c>
      <c r="F344" s="3" t="s">
        <v>42</v>
      </c>
      <c r="G344" s="14">
        <f t="shared" si="5"/>
        <v>1</v>
      </c>
    </row>
    <row r="345" spans="1:7" ht="13.5" thickBot="1" x14ac:dyDescent="0.25">
      <c r="A345" s="3" t="s">
        <v>185</v>
      </c>
      <c r="B345" s="3" t="s">
        <v>84</v>
      </c>
      <c r="C345" s="5">
        <v>60</v>
      </c>
      <c r="D345" s="6">
        <v>42824</v>
      </c>
      <c r="E345" s="6">
        <v>42843</v>
      </c>
      <c r="F345" s="3" t="s">
        <v>42</v>
      </c>
      <c r="G345" s="14">
        <f t="shared" si="5"/>
        <v>19</v>
      </c>
    </row>
    <row r="346" spans="1:7" ht="13.5" thickBot="1" x14ac:dyDescent="0.25">
      <c r="A346" s="3" t="s">
        <v>222</v>
      </c>
      <c r="B346" s="3" t="s">
        <v>84</v>
      </c>
      <c r="C346" s="5">
        <v>40</v>
      </c>
      <c r="D346" s="6">
        <v>42824</v>
      </c>
      <c r="E346" s="6">
        <v>42844</v>
      </c>
      <c r="F346" s="3" t="s">
        <v>105</v>
      </c>
      <c r="G346" s="14">
        <f t="shared" si="5"/>
        <v>20</v>
      </c>
    </row>
    <row r="347" spans="1:7" ht="13.5" thickBot="1" x14ac:dyDescent="0.25">
      <c r="A347" s="3" t="s">
        <v>216</v>
      </c>
      <c r="B347" s="3" t="s">
        <v>129</v>
      </c>
      <c r="C347" s="5">
        <v>30</v>
      </c>
      <c r="D347" s="6">
        <v>42824</v>
      </c>
      <c r="E347" s="4">
        <v>42836</v>
      </c>
      <c r="F347" s="3" t="s">
        <v>105</v>
      </c>
      <c r="G347" s="14">
        <f t="shared" si="5"/>
        <v>12</v>
      </c>
    </row>
    <row r="348" spans="1:7" ht="13.5" thickBot="1" x14ac:dyDescent="0.25">
      <c r="A348" s="3" t="s">
        <v>362</v>
      </c>
      <c r="B348" s="3" t="s">
        <v>129</v>
      </c>
      <c r="C348" s="5">
        <v>30</v>
      </c>
      <c r="D348" s="6">
        <v>42824</v>
      </c>
      <c r="E348" s="4">
        <v>42835</v>
      </c>
      <c r="F348" s="3" t="s">
        <v>105</v>
      </c>
      <c r="G348" s="14">
        <f t="shared" si="5"/>
        <v>11</v>
      </c>
    </row>
    <row r="349" spans="1:7" ht="13.5" thickBot="1" x14ac:dyDescent="0.25">
      <c r="A349" s="3" t="s">
        <v>371</v>
      </c>
      <c r="B349" s="3" t="s">
        <v>62</v>
      </c>
      <c r="C349" s="5">
        <v>25</v>
      </c>
      <c r="D349" s="6"/>
      <c r="E349" s="27"/>
      <c r="F349" s="3" t="s">
        <v>42</v>
      </c>
      <c r="G349" s="14">
        <f t="shared" si="5"/>
        <v>0</v>
      </c>
    </row>
    <row r="350" spans="1:7" ht="13.5" thickBot="1" x14ac:dyDescent="0.25">
      <c r="A350" s="3" t="s">
        <v>747</v>
      </c>
      <c r="B350" s="3" t="s">
        <v>38</v>
      </c>
      <c r="C350" s="5">
        <v>10</v>
      </c>
      <c r="D350" s="6">
        <v>42825</v>
      </c>
      <c r="E350" s="4">
        <v>42836</v>
      </c>
      <c r="F350" s="3" t="s">
        <v>42</v>
      </c>
      <c r="G350" s="14">
        <f t="shared" si="5"/>
        <v>11</v>
      </c>
    </row>
    <row r="351" spans="1:7" ht="13.5" thickBot="1" x14ac:dyDescent="0.25">
      <c r="A351" s="3" t="s">
        <v>108</v>
      </c>
      <c r="B351" s="3" t="s">
        <v>62</v>
      </c>
      <c r="C351" s="5">
        <v>10</v>
      </c>
      <c r="D351" s="6">
        <v>42825</v>
      </c>
      <c r="E351" s="6">
        <v>42850</v>
      </c>
      <c r="F351" s="3" t="s">
        <v>42</v>
      </c>
      <c r="G351" s="14">
        <f t="shared" si="5"/>
        <v>25</v>
      </c>
    </row>
    <row r="352" spans="1:7" ht="13.5" thickBot="1" x14ac:dyDescent="0.25">
      <c r="A352" s="3" t="s">
        <v>52</v>
      </c>
      <c r="B352" s="3" t="s">
        <v>62</v>
      </c>
      <c r="C352" s="5">
        <v>10</v>
      </c>
      <c r="D352" s="6">
        <v>42825</v>
      </c>
      <c r="E352" s="6">
        <v>42851</v>
      </c>
      <c r="F352" s="3" t="s">
        <v>42</v>
      </c>
      <c r="G352" s="14">
        <f t="shared" si="5"/>
        <v>26</v>
      </c>
    </row>
    <row r="353" spans="1:7" ht="13.5" thickBot="1" x14ac:dyDescent="0.25">
      <c r="A353" s="3" t="s">
        <v>782</v>
      </c>
      <c r="B353" s="3" t="s">
        <v>38</v>
      </c>
      <c r="C353" s="5">
        <v>10</v>
      </c>
      <c r="D353" s="4">
        <v>42826</v>
      </c>
      <c r="E353" s="4">
        <v>42837</v>
      </c>
      <c r="F353" s="3" t="s">
        <v>42</v>
      </c>
      <c r="G353" s="14">
        <f t="shared" si="5"/>
        <v>11</v>
      </c>
    </row>
    <row r="354" spans="1:7" ht="13.5" thickBot="1" x14ac:dyDescent="0.25">
      <c r="A354" s="3" t="s">
        <v>100</v>
      </c>
      <c r="B354" s="30" t="s">
        <v>75</v>
      </c>
      <c r="C354" s="31"/>
      <c r="D354" s="4">
        <v>42828</v>
      </c>
      <c r="E354" s="4">
        <v>42836</v>
      </c>
      <c r="F354" s="3" t="s">
        <v>105</v>
      </c>
      <c r="G354" s="14">
        <f t="shared" si="5"/>
        <v>8</v>
      </c>
    </row>
    <row r="355" spans="1:7" ht="13.5" thickBot="1" x14ac:dyDescent="0.25">
      <c r="A355" s="3" t="s">
        <v>759</v>
      </c>
      <c r="B355" s="30" t="s">
        <v>75</v>
      </c>
      <c r="C355" s="31"/>
      <c r="D355" s="4">
        <v>42828</v>
      </c>
      <c r="E355" s="6">
        <v>42842</v>
      </c>
      <c r="F355" s="3" t="s">
        <v>105</v>
      </c>
      <c r="G355" s="14">
        <f t="shared" si="5"/>
        <v>14</v>
      </c>
    </row>
    <row r="356" spans="1:7" ht="13.5" thickBot="1" x14ac:dyDescent="0.25">
      <c r="A356" s="3" t="s">
        <v>271</v>
      </c>
      <c r="B356" s="3" t="s">
        <v>38</v>
      </c>
      <c r="C356" s="5">
        <v>30</v>
      </c>
      <c r="D356" s="4">
        <v>42830</v>
      </c>
      <c r="E356" s="6">
        <v>42840</v>
      </c>
      <c r="F356" s="3" t="s">
        <v>42</v>
      </c>
      <c r="G356" s="14">
        <f t="shared" si="5"/>
        <v>10</v>
      </c>
    </row>
    <row r="357" spans="1:7" ht="13.5" thickBot="1" x14ac:dyDescent="0.25">
      <c r="A357" s="3" t="s">
        <v>169</v>
      </c>
      <c r="B357" s="3" t="s">
        <v>62</v>
      </c>
      <c r="C357" s="5">
        <v>90</v>
      </c>
      <c r="D357" s="4">
        <v>42830</v>
      </c>
      <c r="E357" s="6">
        <v>42845</v>
      </c>
      <c r="F357" s="3" t="s">
        <v>42</v>
      </c>
      <c r="G357" s="14">
        <f t="shared" si="5"/>
        <v>15</v>
      </c>
    </row>
    <row r="358" spans="1:7" ht="13.5" thickBot="1" x14ac:dyDescent="0.25">
      <c r="A358" s="3" t="s">
        <v>500</v>
      </c>
      <c r="B358" s="3" t="s">
        <v>62</v>
      </c>
      <c r="C358" s="5">
        <v>90</v>
      </c>
      <c r="D358" s="4">
        <v>42830</v>
      </c>
      <c r="E358" s="6">
        <v>42846</v>
      </c>
      <c r="F358" s="3" t="s">
        <v>105</v>
      </c>
      <c r="G358" s="14">
        <f t="shared" si="5"/>
        <v>16</v>
      </c>
    </row>
    <row r="359" spans="1:7" ht="13.5" thickBot="1" x14ac:dyDescent="0.25">
      <c r="A359" s="3" t="s">
        <v>159</v>
      </c>
      <c r="B359" s="3" t="s">
        <v>129</v>
      </c>
      <c r="C359" s="5">
        <v>30</v>
      </c>
      <c r="D359" s="4">
        <v>42830</v>
      </c>
      <c r="E359" s="6">
        <v>42849</v>
      </c>
      <c r="F359" s="3" t="s">
        <v>105</v>
      </c>
      <c r="G359" s="14">
        <f t="shared" si="5"/>
        <v>19</v>
      </c>
    </row>
    <row r="360" spans="1:7" ht="13.5" thickBot="1" x14ac:dyDescent="0.25">
      <c r="A360" s="3" t="s">
        <v>782</v>
      </c>
      <c r="B360" s="3" t="s">
        <v>38</v>
      </c>
      <c r="C360" s="5">
        <v>30</v>
      </c>
      <c r="D360" s="4">
        <v>42830</v>
      </c>
      <c r="E360" s="4">
        <v>42837</v>
      </c>
      <c r="F360" s="3" t="s">
        <v>42</v>
      </c>
      <c r="G360" s="14">
        <f t="shared" si="5"/>
        <v>7</v>
      </c>
    </row>
    <row r="361" spans="1:7" ht="13.5" thickBot="1" x14ac:dyDescent="0.25">
      <c r="A361" s="3" t="s">
        <v>89</v>
      </c>
      <c r="B361" s="3" t="s">
        <v>62</v>
      </c>
      <c r="C361" s="5">
        <v>20</v>
      </c>
      <c r="D361" s="4">
        <v>42831</v>
      </c>
      <c r="E361" s="6">
        <v>42849</v>
      </c>
      <c r="F361" s="3" t="s">
        <v>42</v>
      </c>
      <c r="G361" s="14">
        <f t="shared" si="5"/>
        <v>18</v>
      </c>
    </row>
    <row r="362" spans="1:7" ht="13.5" thickBot="1" x14ac:dyDescent="0.25">
      <c r="A362" s="3" t="s">
        <v>306</v>
      </c>
      <c r="B362" s="3" t="s">
        <v>62</v>
      </c>
      <c r="C362" s="5">
        <v>20</v>
      </c>
      <c r="D362" s="4">
        <v>42831</v>
      </c>
      <c r="E362" s="6">
        <v>42851</v>
      </c>
      <c r="F362" s="3" t="s">
        <v>42</v>
      </c>
      <c r="G362" s="14">
        <f t="shared" si="5"/>
        <v>20</v>
      </c>
    </row>
    <row r="363" spans="1:7" ht="13.5" thickBot="1" x14ac:dyDescent="0.25">
      <c r="A363" s="3" t="s">
        <v>164</v>
      </c>
      <c r="B363" s="3" t="s">
        <v>62</v>
      </c>
      <c r="C363" s="5">
        <v>60</v>
      </c>
      <c r="D363" s="4">
        <v>42831</v>
      </c>
      <c r="E363" s="6">
        <v>42842</v>
      </c>
      <c r="F363" s="3" t="s">
        <v>105</v>
      </c>
      <c r="G363" s="14">
        <f t="shared" si="5"/>
        <v>11</v>
      </c>
    </row>
    <row r="364" spans="1:7" ht="13.5" thickBot="1" x14ac:dyDescent="0.25">
      <c r="A364" s="3" t="s">
        <v>150</v>
      </c>
      <c r="B364" s="3" t="s">
        <v>75</v>
      </c>
      <c r="C364" s="5">
        <v>10</v>
      </c>
      <c r="D364" s="4">
        <v>42831</v>
      </c>
      <c r="E364" s="6">
        <v>42844</v>
      </c>
      <c r="F364" s="3" t="s">
        <v>105</v>
      </c>
      <c r="G364" s="14">
        <f t="shared" si="5"/>
        <v>13</v>
      </c>
    </row>
    <row r="365" spans="1:7" ht="13.5" thickBot="1" x14ac:dyDescent="0.25">
      <c r="A365" s="3" t="s">
        <v>341</v>
      </c>
      <c r="B365" s="3" t="s">
        <v>84</v>
      </c>
      <c r="C365" s="5">
        <v>30</v>
      </c>
      <c r="D365" s="4">
        <v>42831</v>
      </c>
      <c r="E365" s="6">
        <v>42851</v>
      </c>
      <c r="F365" s="3" t="s">
        <v>42</v>
      </c>
      <c r="G365" s="14">
        <f t="shared" si="5"/>
        <v>20</v>
      </c>
    </row>
    <row r="366" spans="1:7" ht="13.5" thickBot="1" x14ac:dyDescent="0.25">
      <c r="A366" s="3" t="s">
        <v>126</v>
      </c>
      <c r="B366" s="3" t="s">
        <v>129</v>
      </c>
      <c r="C366" s="5">
        <v>60</v>
      </c>
      <c r="D366" s="4">
        <v>42831</v>
      </c>
      <c r="E366" s="6">
        <v>42850</v>
      </c>
      <c r="F366" s="3" t="s">
        <v>105</v>
      </c>
      <c r="G366" s="14">
        <f t="shared" si="5"/>
        <v>19</v>
      </c>
    </row>
    <row r="367" spans="1:7" ht="13.5" thickBot="1" x14ac:dyDescent="0.25">
      <c r="A367" s="3" t="s">
        <v>108</v>
      </c>
      <c r="B367" s="3" t="s">
        <v>62</v>
      </c>
      <c r="C367" s="5">
        <v>10</v>
      </c>
      <c r="D367" s="4">
        <v>42831</v>
      </c>
      <c r="E367" s="4">
        <v>42836</v>
      </c>
      <c r="F367" s="3" t="s">
        <v>42</v>
      </c>
      <c r="G367" s="14">
        <f t="shared" si="5"/>
        <v>5</v>
      </c>
    </row>
    <row r="368" spans="1:7" ht="13.5" thickBot="1" x14ac:dyDescent="0.25">
      <c r="A368" s="3" t="s">
        <v>89</v>
      </c>
      <c r="B368" s="3" t="s">
        <v>62</v>
      </c>
      <c r="C368" s="5">
        <v>10</v>
      </c>
      <c r="D368" s="4">
        <v>42831</v>
      </c>
      <c r="E368" s="6">
        <v>42838</v>
      </c>
      <c r="F368" s="3" t="s">
        <v>42</v>
      </c>
      <c r="G368" s="14">
        <f t="shared" si="5"/>
        <v>7</v>
      </c>
    </row>
    <row r="369" spans="1:7" ht="13.5" thickBot="1" x14ac:dyDescent="0.25">
      <c r="A369" s="3" t="s">
        <v>672</v>
      </c>
      <c r="B369" s="30" t="s">
        <v>38</v>
      </c>
      <c r="C369" s="31"/>
      <c r="D369" s="4">
        <v>42832</v>
      </c>
      <c r="E369" s="6">
        <v>42842</v>
      </c>
      <c r="F369" s="3" t="s">
        <v>42</v>
      </c>
      <c r="G369" s="14">
        <f t="shared" si="5"/>
        <v>10</v>
      </c>
    </row>
    <row r="370" spans="1:7" ht="13.5" thickBot="1" x14ac:dyDescent="0.25">
      <c r="A370" s="3" t="s">
        <v>136</v>
      </c>
      <c r="B370" s="30" t="s">
        <v>62</v>
      </c>
      <c r="C370" s="31"/>
      <c r="D370" s="4">
        <v>42832</v>
      </c>
      <c r="E370" s="6">
        <v>42851</v>
      </c>
      <c r="F370" s="3" t="s">
        <v>42</v>
      </c>
      <c r="G370" s="14">
        <f t="shared" si="5"/>
        <v>19</v>
      </c>
    </row>
    <row r="371" spans="1:7" ht="13.5" thickBot="1" x14ac:dyDescent="0.25">
      <c r="A371" s="3" t="s">
        <v>32</v>
      </c>
      <c r="B371" s="30" t="s">
        <v>62</v>
      </c>
      <c r="C371" s="31"/>
      <c r="D371" s="4">
        <v>42832</v>
      </c>
      <c r="E371" s="4">
        <v>42836</v>
      </c>
      <c r="F371" s="3" t="s">
        <v>42</v>
      </c>
      <c r="G371" s="14">
        <f t="shared" si="5"/>
        <v>4</v>
      </c>
    </row>
    <row r="372" spans="1:7" ht="13.5" thickBot="1" x14ac:dyDescent="0.25">
      <c r="A372" s="3" t="s">
        <v>689</v>
      </c>
      <c r="B372" s="30" t="s">
        <v>129</v>
      </c>
      <c r="C372" s="31"/>
      <c r="D372" s="4">
        <v>42832</v>
      </c>
      <c r="E372" s="6">
        <v>42844</v>
      </c>
      <c r="F372" s="3" t="s">
        <v>105</v>
      </c>
      <c r="G372" s="14">
        <f t="shared" si="5"/>
        <v>12</v>
      </c>
    </row>
    <row r="373" spans="1:7" ht="13.5" thickBot="1" x14ac:dyDescent="0.25">
      <c r="A373" s="3" t="s">
        <v>706</v>
      </c>
      <c r="B373" s="30" t="s">
        <v>38</v>
      </c>
      <c r="C373" s="31"/>
      <c r="D373" s="4">
        <v>42835</v>
      </c>
      <c r="E373" s="6">
        <v>42842</v>
      </c>
      <c r="F373" s="3" t="s">
        <v>42</v>
      </c>
      <c r="G373" s="14">
        <f t="shared" si="5"/>
        <v>7</v>
      </c>
    </row>
    <row r="374" spans="1:7" ht="13.5" thickBot="1" x14ac:dyDescent="0.25">
      <c r="A374" s="3" t="s">
        <v>146</v>
      </c>
      <c r="B374" s="30" t="s">
        <v>62</v>
      </c>
      <c r="C374" s="31"/>
      <c r="D374" s="4">
        <v>42835</v>
      </c>
      <c r="E374" s="6">
        <v>42851</v>
      </c>
      <c r="F374" s="3" t="s">
        <v>105</v>
      </c>
      <c r="G374" s="14">
        <f t="shared" si="5"/>
        <v>16</v>
      </c>
    </row>
    <row r="375" spans="1:7" ht="13.5" thickBot="1" x14ac:dyDescent="0.25">
      <c r="A375" s="3" t="s">
        <v>58</v>
      </c>
      <c r="B375" s="30" t="s">
        <v>75</v>
      </c>
      <c r="C375" s="31"/>
      <c r="D375" s="4">
        <v>42835</v>
      </c>
      <c r="E375" s="4">
        <v>42836</v>
      </c>
      <c r="F375" s="3" t="s">
        <v>42</v>
      </c>
      <c r="G375" s="14">
        <f t="shared" si="5"/>
        <v>1</v>
      </c>
    </row>
    <row r="376" spans="1:7" ht="13.5" thickBot="1" x14ac:dyDescent="0.25">
      <c r="A376" s="3" t="s">
        <v>722</v>
      </c>
      <c r="B376" s="30" t="s">
        <v>129</v>
      </c>
      <c r="C376" s="31"/>
      <c r="D376" s="4">
        <v>42835</v>
      </c>
      <c r="E376" s="6">
        <v>42846</v>
      </c>
      <c r="F376" s="3" t="s">
        <v>105</v>
      </c>
      <c r="G376" s="14">
        <f t="shared" si="5"/>
        <v>11</v>
      </c>
    </row>
    <row r="377" spans="1:7" ht="13.5" thickBot="1" x14ac:dyDescent="0.25">
      <c r="A377" s="3" t="s">
        <v>362</v>
      </c>
      <c r="B377" s="3" t="s">
        <v>539</v>
      </c>
      <c r="C377" s="3"/>
      <c r="D377" s="4">
        <v>42835</v>
      </c>
      <c r="E377" s="6">
        <v>42847</v>
      </c>
      <c r="F377" s="3" t="s">
        <v>105</v>
      </c>
      <c r="G377" s="14">
        <f t="shared" si="5"/>
        <v>12</v>
      </c>
    </row>
    <row r="378" spans="1:7" ht="13.5" thickBot="1" x14ac:dyDescent="0.25">
      <c r="A378" s="3" t="s">
        <v>747</v>
      </c>
      <c r="B378" s="3" t="s">
        <v>38</v>
      </c>
      <c r="C378" s="5">
        <v>30</v>
      </c>
      <c r="D378" s="4">
        <v>42836</v>
      </c>
      <c r="E378" s="4">
        <v>42856</v>
      </c>
      <c r="F378" s="3" t="s">
        <v>42</v>
      </c>
      <c r="G378" s="14">
        <f t="shared" si="5"/>
        <v>20</v>
      </c>
    </row>
    <row r="379" spans="1:7" ht="13.5" thickBot="1" x14ac:dyDescent="0.25">
      <c r="A379" s="3" t="s">
        <v>32</v>
      </c>
      <c r="B379" s="3" t="s">
        <v>62</v>
      </c>
      <c r="C379" s="5">
        <v>90</v>
      </c>
      <c r="D379" s="4">
        <v>42836</v>
      </c>
      <c r="E379" s="6">
        <v>42842</v>
      </c>
      <c r="F379" s="3" t="s">
        <v>42</v>
      </c>
      <c r="G379" s="14">
        <f t="shared" si="5"/>
        <v>6</v>
      </c>
    </row>
    <row r="380" spans="1:7" ht="13.5" thickBot="1" x14ac:dyDescent="0.25">
      <c r="A380" s="3" t="s">
        <v>526</v>
      </c>
      <c r="B380" s="3" t="s">
        <v>62</v>
      </c>
      <c r="C380" s="5">
        <v>90</v>
      </c>
      <c r="D380" s="4">
        <v>42836</v>
      </c>
      <c r="E380" s="6">
        <v>42850</v>
      </c>
      <c r="F380" s="3" t="s">
        <v>42</v>
      </c>
      <c r="G380" s="14">
        <f t="shared" si="5"/>
        <v>14</v>
      </c>
    </row>
    <row r="381" spans="1:7" ht="13.5" thickBot="1" x14ac:dyDescent="0.25">
      <c r="A381" s="3" t="s">
        <v>100</v>
      </c>
      <c r="B381" s="3" t="s">
        <v>75</v>
      </c>
      <c r="C381" s="5">
        <v>120</v>
      </c>
      <c r="D381" s="4">
        <v>42836</v>
      </c>
      <c r="E381" s="6">
        <v>42852</v>
      </c>
      <c r="F381" s="3" t="s">
        <v>105</v>
      </c>
      <c r="G381" s="14">
        <f t="shared" si="5"/>
        <v>16</v>
      </c>
    </row>
    <row r="382" spans="1:7" ht="13.5" thickBot="1" x14ac:dyDescent="0.25">
      <c r="A382" s="3" t="s">
        <v>175</v>
      </c>
      <c r="B382" s="3" t="s">
        <v>84</v>
      </c>
      <c r="C382" s="5">
        <v>10</v>
      </c>
      <c r="D382" s="4">
        <v>42836</v>
      </c>
      <c r="E382" s="6">
        <v>42846</v>
      </c>
      <c r="F382" s="3" t="s">
        <v>42</v>
      </c>
      <c r="G382" s="14">
        <f t="shared" si="5"/>
        <v>10</v>
      </c>
    </row>
    <row r="383" spans="1:7" ht="13.5" thickBot="1" x14ac:dyDescent="0.25">
      <c r="A383" s="3" t="s">
        <v>216</v>
      </c>
      <c r="B383" s="3" t="s">
        <v>129</v>
      </c>
      <c r="C383" s="5">
        <v>30</v>
      </c>
      <c r="D383" s="4">
        <v>42836</v>
      </c>
      <c r="E383" s="6">
        <v>42850</v>
      </c>
      <c r="F383" s="3" t="s">
        <v>105</v>
      </c>
      <c r="G383" s="14">
        <f t="shared" si="5"/>
        <v>14</v>
      </c>
    </row>
    <row r="384" spans="1:7" ht="13.5" thickBot="1" x14ac:dyDescent="0.25">
      <c r="A384" s="3" t="s">
        <v>782</v>
      </c>
      <c r="B384" s="3" t="s">
        <v>38</v>
      </c>
      <c r="C384" s="5">
        <v>30</v>
      </c>
      <c r="D384" s="4">
        <v>42837</v>
      </c>
      <c r="E384" s="6">
        <v>42852</v>
      </c>
      <c r="F384" s="3" t="s">
        <v>42</v>
      </c>
      <c r="G384" s="14">
        <f t="shared" si="5"/>
        <v>15</v>
      </c>
    </row>
    <row r="385" spans="1:7" ht="13.5" thickBot="1" x14ac:dyDescent="0.25">
      <c r="A385" s="3" t="s">
        <v>142</v>
      </c>
      <c r="B385" s="3" t="s">
        <v>62</v>
      </c>
      <c r="C385" s="5">
        <v>5</v>
      </c>
      <c r="D385" s="4">
        <v>42837</v>
      </c>
      <c r="E385" s="6">
        <v>42853</v>
      </c>
      <c r="F385" s="3" t="s">
        <v>42</v>
      </c>
      <c r="G385" s="14">
        <f t="shared" si="5"/>
        <v>16</v>
      </c>
    </row>
    <row r="386" spans="1:7" ht="13.5" thickBot="1" x14ac:dyDescent="0.25">
      <c r="A386" s="3" t="s">
        <v>245</v>
      </c>
      <c r="B386" s="3" t="s">
        <v>62</v>
      </c>
      <c r="C386" s="5">
        <v>45</v>
      </c>
      <c r="D386" s="4">
        <v>42837</v>
      </c>
      <c r="E386" s="6">
        <v>42853</v>
      </c>
      <c r="F386" s="3" t="s">
        <v>105</v>
      </c>
      <c r="G386" s="14">
        <f t="shared" si="5"/>
        <v>16</v>
      </c>
    </row>
    <row r="387" spans="1:7" ht="13.5" thickBot="1" x14ac:dyDescent="0.25">
      <c r="A387" s="3" t="s">
        <v>227</v>
      </c>
      <c r="B387" s="3" t="s">
        <v>84</v>
      </c>
      <c r="C387" s="5">
        <v>150</v>
      </c>
      <c r="D387" s="4">
        <v>42837</v>
      </c>
      <c r="E387" s="6">
        <v>42849</v>
      </c>
      <c r="F387" s="3" t="s">
        <v>42</v>
      </c>
      <c r="G387" s="14">
        <f t="shared" ref="G387:G450" si="6">E387-D387</f>
        <v>12</v>
      </c>
    </row>
    <row r="388" spans="1:7" ht="13.5" thickBot="1" x14ac:dyDescent="0.25">
      <c r="A388" s="3" t="s">
        <v>259</v>
      </c>
      <c r="B388" s="3" t="s">
        <v>129</v>
      </c>
      <c r="C388" s="5">
        <v>30</v>
      </c>
      <c r="D388" s="4">
        <v>42837</v>
      </c>
      <c r="E388" s="6">
        <v>42853</v>
      </c>
      <c r="F388" s="3" t="s">
        <v>105</v>
      </c>
      <c r="G388" s="14">
        <f t="shared" si="6"/>
        <v>16</v>
      </c>
    </row>
    <row r="389" spans="1:7" ht="13.5" thickBot="1" x14ac:dyDescent="0.25">
      <c r="A389" s="3" t="s">
        <v>72</v>
      </c>
      <c r="B389" s="3" t="s">
        <v>129</v>
      </c>
      <c r="C389" s="5">
        <v>90</v>
      </c>
      <c r="D389" s="4">
        <v>42837</v>
      </c>
      <c r="E389" s="6">
        <v>42845</v>
      </c>
      <c r="F389" s="3" t="s">
        <v>42</v>
      </c>
      <c r="G389" s="14">
        <f t="shared" si="6"/>
        <v>8</v>
      </c>
    </row>
    <row r="390" spans="1:7" ht="13.5" thickBot="1" x14ac:dyDescent="0.25">
      <c r="A390" s="3" t="s">
        <v>185</v>
      </c>
      <c r="B390" s="3" t="s">
        <v>84</v>
      </c>
      <c r="C390" s="5">
        <v>30</v>
      </c>
      <c r="D390" s="4">
        <v>42837</v>
      </c>
      <c r="E390" s="6">
        <v>42843</v>
      </c>
      <c r="F390" s="3" t="s">
        <v>42</v>
      </c>
      <c r="G390" s="14">
        <f t="shared" si="6"/>
        <v>6</v>
      </c>
    </row>
    <row r="391" spans="1:7" ht="13.5" thickBot="1" x14ac:dyDescent="0.25">
      <c r="A391" s="3" t="s">
        <v>45</v>
      </c>
      <c r="B391" s="3" t="s">
        <v>62</v>
      </c>
      <c r="C391" s="5">
        <v>30</v>
      </c>
      <c r="D391" s="4">
        <v>42837</v>
      </c>
      <c r="E391" s="6">
        <v>42843</v>
      </c>
      <c r="F391" s="3" t="s">
        <v>42</v>
      </c>
      <c r="G391" s="14">
        <f t="shared" si="6"/>
        <v>6</v>
      </c>
    </row>
    <row r="392" spans="1:7" ht="13.5" thickBot="1" x14ac:dyDescent="0.25">
      <c r="A392" s="3" t="s">
        <v>371</v>
      </c>
      <c r="B392" s="3" t="s">
        <v>62</v>
      </c>
      <c r="C392" s="5">
        <v>30</v>
      </c>
      <c r="D392" s="6">
        <v>42838</v>
      </c>
      <c r="E392" s="4">
        <v>42858</v>
      </c>
      <c r="F392" s="3" t="s">
        <v>42</v>
      </c>
      <c r="G392" s="14">
        <f t="shared" si="6"/>
        <v>20</v>
      </c>
    </row>
    <row r="393" spans="1:7" ht="13.5" thickBot="1" x14ac:dyDescent="0.25">
      <c r="A393" s="3" t="s">
        <v>419</v>
      </c>
      <c r="B393" s="3" t="s">
        <v>62</v>
      </c>
      <c r="C393" s="5">
        <v>10</v>
      </c>
      <c r="D393" s="6">
        <v>42838</v>
      </c>
      <c r="E393" s="4">
        <v>42857</v>
      </c>
      <c r="F393" s="3" t="s">
        <v>42</v>
      </c>
      <c r="G393" s="14">
        <f t="shared" si="6"/>
        <v>19</v>
      </c>
    </row>
    <row r="394" spans="1:7" ht="13.5" thickBot="1" x14ac:dyDescent="0.25">
      <c r="A394" s="3" t="s">
        <v>679</v>
      </c>
      <c r="B394" s="3" t="s">
        <v>62</v>
      </c>
      <c r="C394" s="5">
        <v>120</v>
      </c>
      <c r="D394" s="6">
        <v>42838</v>
      </c>
      <c r="E394" s="4">
        <v>42858</v>
      </c>
      <c r="F394" s="3" t="s">
        <v>42</v>
      </c>
      <c r="G394" s="14">
        <f t="shared" si="6"/>
        <v>20</v>
      </c>
    </row>
    <row r="395" spans="1:7" ht="13.5" thickBot="1" x14ac:dyDescent="0.25">
      <c r="A395" s="3" t="s">
        <v>206</v>
      </c>
      <c r="B395" s="3" t="s">
        <v>75</v>
      </c>
      <c r="C395" s="5">
        <v>10</v>
      </c>
      <c r="D395" s="6">
        <v>42838</v>
      </c>
      <c r="E395" s="6">
        <v>42853</v>
      </c>
      <c r="F395" s="3" t="s">
        <v>42</v>
      </c>
      <c r="G395" s="14">
        <f t="shared" si="6"/>
        <v>15</v>
      </c>
    </row>
    <row r="396" spans="1:7" ht="13.5" thickBot="1" x14ac:dyDescent="0.25">
      <c r="A396" s="3" t="s">
        <v>283</v>
      </c>
      <c r="B396" s="3" t="s">
        <v>129</v>
      </c>
      <c r="C396" s="5">
        <v>30</v>
      </c>
      <c r="D396" s="6">
        <v>42838</v>
      </c>
      <c r="E396" s="6">
        <v>42851</v>
      </c>
      <c r="F396" s="3" t="s">
        <v>105</v>
      </c>
      <c r="G396" s="14">
        <f t="shared" si="6"/>
        <v>13</v>
      </c>
    </row>
    <row r="397" spans="1:7" ht="13.5" thickBot="1" x14ac:dyDescent="0.25">
      <c r="A397" s="3" t="s">
        <v>89</v>
      </c>
      <c r="B397" s="3" t="s">
        <v>62</v>
      </c>
      <c r="C397" s="5">
        <v>30</v>
      </c>
      <c r="D397" s="6">
        <v>42838</v>
      </c>
      <c r="E397" s="6">
        <v>42849</v>
      </c>
      <c r="F397" s="3" t="s">
        <v>42</v>
      </c>
      <c r="G397" s="14">
        <f t="shared" si="6"/>
        <v>11</v>
      </c>
    </row>
    <row r="398" spans="1:7" ht="13.5" thickBot="1" x14ac:dyDescent="0.25">
      <c r="A398" s="3" t="s">
        <v>180</v>
      </c>
      <c r="B398" s="3" t="s">
        <v>84</v>
      </c>
      <c r="C398" s="5">
        <v>30</v>
      </c>
      <c r="D398" s="6">
        <v>42840</v>
      </c>
      <c r="E398" s="4">
        <v>42857</v>
      </c>
      <c r="F398" s="3" t="s">
        <v>105</v>
      </c>
      <c r="G398" s="14">
        <f t="shared" si="6"/>
        <v>17</v>
      </c>
    </row>
    <row r="399" spans="1:7" ht="13.5" thickBot="1" x14ac:dyDescent="0.25">
      <c r="A399" s="3" t="s">
        <v>108</v>
      </c>
      <c r="B399" s="3" t="s">
        <v>62</v>
      </c>
      <c r="C399" s="5">
        <v>15</v>
      </c>
      <c r="D399" s="6">
        <v>42840</v>
      </c>
      <c r="E399" s="6">
        <v>42850</v>
      </c>
      <c r="F399" s="3" t="s">
        <v>42</v>
      </c>
      <c r="G399" s="14">
        <f t="shared" si="6"/>
        <v>10</v>
      </c>
    </row>
    <row r="400" spans="1:7" ht="13.5" thickBot="1" x14ac:dyDescent="0.25">
      <c r="A400" s="3" t="s">
        <v>271</v>
      </c>
      <c r="B400" s="3" t="s">
        <v>539</v>
      </c>
      <c r="C400" s="5">
        <v>10</v>
      </c>
      <c r="D400" s="6">
        <v>42840</v>
      </c>
      <c r="E400" s="6">
        <v>42845</v>
      </c>
      <c r="F400" s="3" t="s">
        <v>42</v>
      </c>
      <c r="G400" s="14">
        <f t="shared" si="6"/>
        <v>5</v>
      </c>
    </row>
    <row r="401" spans="1:7" ht="13.5" thickBot="1" x14ac:dyDescent="0.25">
      <c r="A401" s="3" t="s">
        <v>672</v>
      </c>
      <c r="B401" s="3" t="s">
        <v>38</v>
      </c>
      <c r="C401" s="5">
        <v>30</v>
      </c>
      <c r="D401" s="6">
        <v>42842</v>
      </c>
      <c r="E401" s="4">
        <v>42859</v>
      </c>
      <c r="F401" s="3" t="s">
        <v>42</v>
      </c>
      <c r="G401" s="14">
        <f t="shared" si="6"/>
        <v>17</v>
      </c>
    </row>
    <row r="402" spans="1:7" ht="13.5" thickBot="1" x14ac:dyDescent="0.25">
      <c r="A402" s="3" t="s">
        <v>32</v>
      </c>
      <c r="B402" s="3" t="s">
        <v>62</v>
      </c>
      <c r="C402" s="5">
        <v>60</v>
      </c>
      <c r="D402" s="6">
        <v>42842</v>
      </c>
      <c r="E402" s="4">
        <v>42860</v>
      </c>
      <c r="F402" s="3" t="s">
        <v>42</v>
      </c>
      <c r="G402" s="14">
        <f t="shared" si="6"/>
        <v>18</v>
      </c>
    </row>
    <row r="403" spans="1:7" ht="13.5" thickBot="1" x14ac:dyDescent="0.25">
      <c r="A403" s="3" t="s">
        <v>164</v>
      </c>
      <c r="B403" s="3" t="s">
        <v>62</v>
      </c>
      <c r="C403" s="5">
        <v>120</v>
      </c>
      <c r="D403" s="6">
        <v>42842</v>
      </c>
      <c r="E403" s="6">
        <v>42844</v>
      </c>
      <c r="F403" s="3" t="s">
        <v>105</v>
      </c>
      <c r="G403" s="14">
        <f t="shared" si="6"/>
        <v>2</v>
      </c>
    </row>
    <row r="404" spans="1:7" ht="13.5" thickBot="1" x14ac:dyDescent="0.25">
      <c r="A404" s="3" t="s">
        <v>568</v>
      </c>
      <c r="B404" s="3" t="s">
        <v>62</v>
      </c>
      <c r="C404" s="5">
        <v>60</v>
      </c>
      <c r="D404" s="6">
        <v>42842</v>
      </c>
      <c r="E404" s="6">
        <v>42843</v>
      </c>
      <c r="F404" s="3" t="s">
        <v>42</v>
      </c>
      <c r="G404" s="14">
        <f t="shared" si="6"/>
        <v>1</v>
      </c>
    </row>
    <row r="405" spans="1:7" ht="13.5" thickBot="1" x14ac:dyDescent="0.25">
      <c r="A405" s="3" t="s">
        <v>759</v>
      </c>
      <c r="B405" s="3" t="s">
        <v>75</v>
      </c>
      <c r="C405" s="5">
        <v>10</v>
      </c>
      <c r="D405" s="6">
        <v>42842</v>
      </c>
      <c r="E405" s="4">
        <v>42857</v>
      </c>
      <c r="F405" s="3" t="s">
        <v>105</v>
      </c>
      <c r="G405" s="14">
        <f t="shared" si="6"/>
        <v>15</v>
      </c>
    </row>
    <row r="406" spans="1:7" ht="13.5" thickBot="1" x14ac:dyDescent="0.25">
      <c r="A406" s="3" t="s">
        <v>155</v>
      </c>
      <c r="B406" s="3" t="s">
        <v>129</v>
      </c>
      <c r="C406" s="5">
        <v>30</v>
      </c>
      <c r="D406" s="6">
        <v>42842</v>
      </c>
      <c r="E406" s="6">
        <v>42849</v>
      </c>
      <c r="F406" s="3" t="s">
        <v>105</v>
      </c>
      <c r="G406" s="14">
        <f t="shared" si="6"/>
        <v>7</v>
      </c>
    </row>
    <row r="407" spans="1:7" ht="13.5" thickBot="1" x14ac:dyDescent="0.25">
      <c r="A407" s="3" t="s">
        <v>841</v>
      </c>
      <c r="B407" s="3" t="s">
        <v>38</v>
      </c>
      <c r="C407" s="5">
        <v>10</v>
      </c>
      <c r="D407" s="6">
        <v>42842</v>
      </c>
      <c r="E407" s="6">
        <v>42846</v>
      </c>
      <c r="F407" s="3" t="s">
        <v>42</v>
      </c>
      <c r="G407" s="14">
        <f t="shared" si="6"/>
        <v>4</v>
      </c>
    </row>
    <row r="408" spans="1:7" ht="13.5" thickBot="1" x14ac:dyDescent="0.25">
      <c r="A408" s="3" t="s">
        <v>45</v>
      </c>
      <c r="B408" s="3" t="s">
        <v>62</v>
      </c>
      <c r="C408" s="5">
        <v>45</v>
      </c>
      <c r="D408" s="6">
        <v>42843</v>
      </c>
      <c r="E408" s="4">
        <v>42863</v>
      </c>
      <c r="F408" s="3" t="s">
        <v>42</v>
      </c>
      <c r="G408" s="14">
        <f t="shared" si="6"/>
        <v>20</v>
      </c>
    </row>
    <row r="409" spans="1:7" ht="13.5" thickBot="1" x14ac:dyDescent="0.25">
      <c r="A409" s="3" t="s">
        <v>568</v>
      </c>
      <c r="B409" s="3" t="s">
        <v>62</v>
      </c>
      <c r="C409" s="5">
        <v>60</v>
      </c>
      <c r="D409" s="6">
        <v>42843</v>
      </c>
      <c r="E409" s="4">
        <v>42864</v>
      </c>
      <c r="F409" s="3" t="s">
        <v>42</v>
      </c>
      <c r="G409" s="14">
        <f t="shared" si="6"/>
        <v>21</v>
      </c>
    </row>
    <row r="410" spans="1:7" ht="13.5" thickBot="1" x14ac:dyDescent="0.25">
      <c r="A410" s="3" t="s">
        <v>58</v>
      </c>
      <c r="B410" s="3" t="s">
        <v>75</v>
      </c>
      <c r="C410" s="5">
        <v>180</v>
      </c>
      <c r="D410" s="6">
        <v>42843</v>
      </c>
      <c r="E410" s="4">
        <v>42860</v>
      </c>
      <c r="F410" s="3" t="s">
        <v>42</v>
      </c>
      <c r="G410" s="14">
        <f t="shared" si="6"/>
        <v>17</v>
      </c>
    </row>
    <row r="411" spans="1:7" ht="13.5" thickBot="1" x14ac:dyDescent="0.25">
      <c r="A411" s="3" t="s">
        <v>185</v>
      </c>
      <c r="B411" s="3" t="s">
        <v>84</v>
      </c>
      <c r="C411" s="5">
        <v>15</v>
      </c>
      <c r="D411" s="6">
        <v>42843</v>
      </c>
      <c r="E411" s="4">
        <v>42856</v>
      </c>
      <c r="F411" s="3" t="s">
        <v>42</v>
      </c>
      <c r="G411" s="14">
        <f t="shared" si="6"/>
        <v>13</v>
      </c>
    </row>
    <row r="412" spans="1:7" ht="13.5" thickBot="1" x14ac:dyDescent="0.25">
      <c r="A412" s="3" t="s">
        <v>743</v>
      </c>
      <c r="B412" s="3" t="s">
        <v>129</v>
      </c>
      <c r="C412" s="5">
        <v>30</v>
      </c>
      <c r="D412" s="6">
        <v>42843</v>
      </c>
      <c r="E412" s="4">
        <v>42866</v>
      </c>
      <c r="F412" s="3" t="s">
        <v>42</v>
      </c>
      <c r="G412" s="14">
        <f t="shared" si="6"/>
        <v>23</v>
      </c>
    </row>
    <row r="413" spans="1:7" ht="13.5" thickBot="1" x14ac:dyDescent="0.25">
      <c r="A413" s="3" t="s">
        <v>80</v>
      </c>
      <c r="B413" s="3" t="s">
        <v>62</v>
      </c>
      <c r="C413" s="5">
        <v>60</v>
      </c>
      <c r="D413" s="6">
        <v>42844</v>
      </c>
      <c r="E413" s="4">
        <v>42860</v>
      </c>
      <c r="F413" s="3" t="s">
        <v>42</v>
      </c>
      <c r="G413" s="14">
        <f t="shared" si="6"/>
        <v>16</v>
      </c>
    </row>
    <row r="414" spans="1:7" ht="13.5" thickBot="1" x14ac:dyDescent="0.25">
      <c r="A414" s="3" t="s">
        <v>164</v>
      </c>
      <c r="B414" s="3" t="s">
        <v>62</v>
      </c>
      <c r="C414" s="5">
        <v>15</v>
      </c>
      <c r="D414" s="6">
        <v>42844</v>
      </c>
      <c r="E414" s="4">
        <v>42857</v>
      </c>
      <c r="F414" s="3" t="s">
        <v>105</v>
      </c>
      <c r="G414" s="14">
        <f t="shared" si="6"/>
        <v>13</v>
      </c>
    </row>
    <row r="415" spans="1:7" ht="13.5" thickBot="1" x14ac:dyDescent="0.25">
      <c r="A415" s="3" t="s">
        <v>150</v>
      </c>
      <c r="B415" s="3" t="s">
        <v>75</v>
      </c>
      <c r="C415" s="5">
        <v>10</v>
      </c>
      <c r="D415" s="6">
        <v>42844</v>
      </c>
      <c r="E415" s="6">
        <v>42850</v>
      </c>
      <c r="F415" s="3" t="s">
        <v>105</v>
      </c>
      <c r="G415" s="14">
        <f t="shared" si="6"/>
        <v>6</v>
      </c>
    </row>
    <row r="416" spans="1:7" ht="13.5" thickBot="1" x14ac:dyDescent="0.25">
      <c r="A416" s="3" t="s">
        <v>222</v>
      </c>
      <c r="B416" s="3" t="s">
        <v>84</v>
      </c>
      <c r="C416" s="5">
        <v>60</v>
      </c>
      <c r="D416" s="6">
        <v>42844</v>
      </c>
      <c r="E416" s="6">
        <v>42852</v>
      </c>
      <c r="F416" s="3" t="s">
        <v>105</v>
      </c>
      <c r="G416" s="14">
        <f t="shared" si="6"/>
        <v>8</v>
      </c>
    </row>
    <row r="417" spans="1:7" ht="13.5" thickBot="1" x14ac:dyDescent="0.25">
      <c r="A417" s="3" t="s">
        <v>689</v>
      </c>
      <c r="B417" s="3" t="s">
        <v>129</v>
      </c>
      <c r="C417" s="5">
        <v>60</v>
      </c>
      <c r="D417" s="6">
        <v>42844</v>
      </c>
      <c r="E417" s="6">
        <v>42853</v>
      </c>
      <c r="F417" s="3" t="s">
        <v>105</v>
      </c>
      <c r="G417" s="14">
        <f t="shared" si="6"/>
        <v>9</v>
      </c>
    </row>
    <row r="418" spans="1:7" ht="13.5" thickBot="1" x14ac:dyDescent="0.25">
      <c r="A418" s="3" t="s">
        <v>271</v>
      </c>
      <c r="B418" s="30" t="s">
        <v>38</v>
      </c>
      <c r="C418" s="31"/>
      <c r="D418" s="6">
        <v>42845</v>
      </c>
      <c r="E418" s="6">
        <v>42851</v>
      </c>
      <c r="F418" s="3" t="s">
        <v>42</v>
      </c>
      <c r="G418" s="14">
        <f t="shared" si="6"/>
        <v>6</v>
      </c>
    </row>
    <row r="419" spans="1:7" ht="13.5" thickBot="1" x14ac:dyDescent="0.25">
      <c r="A419" s="3" t="s">
        <v>706</v>
      </c>
      <c r="B419" s="30" t="s">
        <v>38</v>
      </c>
      <c r="C419" s="31"/>
      <c r="D419" s="6">
        <v>42845</v>
      </c>
      <c r="E419" s="6">
        <v>42852</v>
      </c>
      <c r="F419" s="3" t="s">
        <v>42</v>
      </c>
      <c r="G419" s="14">
        <f t="shared" si="6"/>
        <v>7</v>
      </c>
    </row>
    <row r="420" spans="1:7" ht="13.5" thickBot="1" x14ac:dyDescent="0.25">
      <c r="A420" s="3" t="s">
        <v>271</v>
      </c>
      <c r="B420" s="30" t="s">
        <v>38</v>
      </c>
      <c r="C420" s="31"/>
      <c r="D420" s="6">
        <v>42845</v>
      </c>
      <c r="E420" s="6">
        <v>42851</v>
      </c>
      <c r="F420" s="3" t="s">
        <v>42</v>
      </c>
      <c r="G420" s="14">
        <f t="shared" si="6"/>
        <v>6</v>
      </c>
    </row>
    <row r="421" spans="1:7" ht="13.5" thickBot="1" x14ac:dyDescent="0.25">
      <c r="A421" s="3" t="s">
        <v>706</v>
      </c>
      <c r="B421" s="30" t="s">
        <v>38</v>
      </c>
      <c r="C421" s="31"/>
      <c r="D421" s="6">
        <v>42845</v>
      </c>
      <c r="E421" s="6">
        <v>42852</v>
      </c>
      <c r="F421" s="3" t="s">
        <v>42</v>
      </c>
      <c r="G421" s="14">
        <f t="shared" si="6"/>
        <v>7</v>
      </c>
    </row>
    <row r="422" spans="1:7" ht="13.5" thickBot="1" x14ac:dyDescent="0.25">
      <c r="A422" s="3" t="s">
        <v>330</v>
      </c>
      <c r="B422" s="30" t="s">
        <v>62</v>
      </c>
      <c r="C422" s="31"/>
      <c r="D422" s="6">
        <v>42845</v>
      </c>
      <c r="E422" s="4">
        <v>42867</v>
      </c>
      <c r="F422" s="3" t="s">
        <v>42</v>
      </c>
      <c r="G422" s="14">
        <f t="shared" si="6"/>
        <v>22</v>
      </c>
    </row>
    <row r="423" spans="1:7" ht="13.5" thickBot="1" x14ac:dyDescent="0.25">
      <c r="A423" s="3" t="s">
        <v>169</v>
      </c>
      <c r="B423" s="30" t="s">
        <v>62</v>
      </c>
      <c r="C423" s="31"/>
      <c r="D423" s="6">
        <v>42845</v>
      </c>
      <c r="E423" s="6">
        <v>42852</v>
      </c>
      <c r="F423" s="3" t="s">
        <v>42</v>
      </c>
      <c r="G423" s="14">
        <f t="shared" si="6"/>
        <v>7</v>
      </c>
    </row>
    <row r="424" spans="1:7" ht="13.5" thickBot="1" x14ac:dyDescent="0.25">
      <c r="A424" s="3" t="s">
        <v>72</v>
      </c>
      <c r="B424" s="30" t="s">
        <v>129</v>
      </c>
      <c r="C424" s="31"/>
      <c r="D424" s="6">
        <v>42845</v>
      </c>
      <c r="E424" s="4">
        <v>42857</v>
      </c>
      <c r="F424" s="3" t="s">
        <v>42</v>
      </c>
      <c r="G424" s="14">
        <f t="shared" si="6"/>
        <v>12</v>
      </c>
    </row>
    <row r="425" spans="1:7" ht="13.5" thickBot="1" x14ac:dyDescent="0.25">
      <c r="A425" s="3" t="s">
        <v>115</v>
      </c>
      <c r="B425" s="30" t="s">
        <v>129</v>
      </c>
      <c r="C425" s="31"/>
      <c r="D425" s="6">
        <v>42845</v>
      </c>
      <c r="E425" s="4">
        <v>42864</v>
      </c>
      <c r="F425" s="3" t="s">
        <v>42</v>
      </c>
      <c r="G425" s="14">
        <f t="shared" si="6"/>
        <v>19</v>
      </c>
    </row>
    <row r="426" spans="1:7" ht="13.5" thickBot="1" x14ac:dyDescent="0.25">
      <c r="A426" s="3" t="s">
        <v>841</v>
      </c>
      <c r="B426" s="3" t="s">
        <v>38</v>
      </c>
      <c r="C426" s="5">
        <v>20</v>
      </c>
      <c r="D426" s="6">
        <v>42846</v>
      </c>
      <c r="E426" s="6">
        <v>42851</v>
      </c>
      <c r="F426" s="3" t="s">
        <v>42</v>
      </c>
      <c r="G426" s="14">
        <f t="shared" si="6"/>
        <v>5</v>
      </c>
    </row>
    <row r="427" spans="1:7" ht="13.5" thickBot="1" x14ac:dyDescent="0.25">
      <c r="A427" s="3" t="s">
        <v>254</v>
      </c>
      <c r="B427" s="3" t="s">
        <v>62</v>
      </c>
      <c r="C427" s="5">
        <v>30</v>
      </c>
      <c r="D427" s="6">
        <v>42846</v>
      </c>
      <c r="E427" s="6">
        <v>42871</v>
      </c>
      <c r="F427" s="3" t="s">
        <v>42</v>
      </c>
      <c r="G427" s="14">
        <f t="shared" si="6"/>
        <v>25</v>
      </c>
    </row>
    <row r="428" spans="1:7" ht="13.5" thickBot="1" x14ac:dyDescent="0.25">
      <c r="A428" s="3" t="s">
        <v>500</v>
      </c>
      <c r="B428" s="3" t="s">
        <v>62</v>
      </c>
      <c r="C428" s="5">
        <v>10</v>
      </c>
      <c r="D428" s="6"/>
      <c r="E428" s="27"/>
      <c r="F428" s="3" t="s">
        <v>105</v>
      </c>
      <c r="G428" s="14">
        <f t="shared" si="6"/>
        <v>0</v>
      </c>
    </row>
    <row r="429" spans="1:7" ht="13.5" thickBot="1" x14ac:dyDescent="0.25">
      <c r="A429" s="3" t="s">
        <v>175</v>
      </c>
      <c r="B429" s="3" t="s">
        <v>84</v>
      </c>
      <c r="C429" s="5">
        <v>90</v>
      </c>
      <c r="D429" s="6">
        <v>42846</v>
      </c>
      <c r="E429" s="4">
        <v>42864</v>
      </c>
      <c r="F429" s="3" t="s">
        <v>42</v>
      </c>
      <c r="G429" s="14">
        <f t="shared" si="6"/>
        <v>18</v>
      </c>
    </row>
    <row r="430" spans="1:7" ht="13.5" thickBot="1" x14ac:dyDescent="0.25">
      <c r="A430" s="3" t="s">
        <v>120</v>
      </c>
      <c r="B430" s="3" t="s">
        <v>129</v>
      </c>
      <c r="C430" s="5">
        <v>30</v>
      </c>
      <c r="D430" s="6">
        <v>42846</v>
      </c>
      <c r="E430" s="6">
        <v>42853</v>
      </c>
      <c r="F430" s="3" t="s">
        <v>105</v>
      </c>
      <c r="G430" s="14">
        <f t="shared" si="6"/>
        <v>7</v>
      </c>
    </row>
    <row r="431" spans="1:7" ht="13.5" thickBot="1" x14ac:dyDescent="0.25">
      <c r="A431" s="3" t="s">
        <v>722</v>
      </c>
      <c r="B431" s="3" t="s">
        <v>129</v>
      </c>
      <c r="C431" s="5">
        <v>15</v>
      </c>
      <c r="D431" s="6">
        <v>42846</v>
      </c>
      <c r="E431" s="6">
        <v>42871</v>
      </c>
      <c r="F431" s="3" t="s">
        <v>105</v>
      </c>
      <c r="G431" s="14">
        <f t="shared" si="6"/>
        <v>25</v>
      </c>
    </row>
    <row r="432" spans="1:7" ht="13.5" thickBot="1" x14ac:dyDescent="0.25">
      <c r="A432" s="3" t="s">
        <v>362</v>
      </c>
      <c r="B432" s="3" t="s">
        <v>584</v>
      </c>
      <c r="C432" s="5">
        <v>30</v>
      </c>
      <c r="D432" s="6"/>
      <c r="E432" s="27"/>
      <c r="F432" s="3" t="s">
        <v>105</v>
      </c>
      <c r="G432" s="14">
        <f t="shared" si="6"/>
        <v>0</v>
      </c>
    </row>
    <row r="433" spans="1:7" ht="13.5" thickBot="1" x14ac:dyDescent="0.25">
      <c r="A433" s="3" t="s">
        <v>362</v>
      </c>
      <c r="B433" s="3" t="s">
        <v>584</v>
      </c>
      <c r="C433" s="5">
        <v>30</v>
      </c>
      <c r="D433" s="6"/>
      <c r="E433" s="27"/>
      <c r="F433" s="3" t="s">
        <v>105</v>
      </c>
      <c r="G433" s="14">
        <f t="shared" si="6"/>
        <v>0</v>
      </c>
    </row>
    <row r="434" spans="1:7" ht="13.5" thickBot="1" x14ac:dyDescent="0.25">
      <c r="A434" s="3" t="s">
        <v>95</v>
      </c>
      <c r="B434" s="3" t="s">
        <v>62</v>
      </c>
      <c r="C434" s="5">
        <v>15</v>
      </c>
      <c r="D434" s="6">
        <v>42849</v>
      </c>
      <c r="E434" s="6">
        <v>42870</v>
      </c>
      <c r="F434" s="3" t="s">
        <v>42</v>
      </c>
      <c r="G434" s="14">
        <f t="shared" si="6"/>
        <v>21</v>
      </c>
    </row>
    <row r="435" spans="1:7" ht="13.5" thickBot="1" x14ac:dyDescent="0.25">
      <c r="A435" s="3" t="s">
        <v>89</v>
      </c>
      <c r="B435" s="3" t="s">
        <v>62</v>
      </c>
      <c r="C435" s="5">
        <v>20</v>
      </c>
      <c r="D435" s="6">
        <v>42849</v>
      </c>
      <c r="E435" s="4">
        <v>42857</v>
      </c>
      <c r="F435" s="3" t="s">
        <v>42</v>
      </c>
      <c r="G435" s="14">
        <f t="shared" si="6"/>
        <v>8</v>
      </c>
    </row>
    <row r="436" spans="1:7" ht="13.5" thickBot="1" x14ac:dyDescent="0.25">
      <c r="A436" s="3" t="s">
        <v>500</v>
      </c>
      <c r="B436" s="3" t="s">
        <v>62</v>
      </c>
      <c r="C436" s="5">
        <v>10</v>
      </c>
      <c r="D436" s="6">
        <v>42849</v>
      </c>
      <c r="E436" s="6">
        <v>42871</v>
      </c>
      <c r="F436" s="3" t="s">
        <v>105</v>
      </c>
      <c r="G436" s="14">
        <f t="shared" si="6"/>
        <v>22</v>
      </c>
    </row>
    <row r="437" spans="1:7" ht="13.5" thickBot="1" x14ac:dyDescent="0.25">
      <c r="A437" s="3" t="s">
        <v>227</v>
      </c>
      <c r="B437" s="3" t="s">
        <v>84</v>
      </c>
      <c r="C437" s="5">
        <v>15</v>
      </c>
      <c r="D437" s="6">
        <v>42849</v>
      </c>
      <c r="E437" s="4">
        <v>42859</v>
      </c>
      <c r="F437" s="3" t="s">
        <v>42</v>
      </c>
      <c r="G437" s="14">
        <f t="shared" si="6"/>
        <v>10</v>
      </c>
    </row>
    <row r="438" spans="1:7" ht="13.5" thickBot="1" x14ac:dyDescent="0.25">
      <c r="A438" s="3" t="s">
        <v>155</v>
      </c>
      <c r="B438" s="3" t="s">
        <v>129</v>
      </c>
      <c r="C438" s="5">
        <v>15</v>
      </c>
      <c r="D438" s="6">
        <v>42849</v>
      </c>
      <c r="E438" s="4">
        <v>42856</v>
      </c>
      <c r="F438" s="3" t="s">
        <v>105</v>
      </c>
      <c r="G438" s="14">
        <f t="shared" si="6"/>
        <v>7</v>
      </c>
    </row>
    <row r="439" spans="1:7" ht="13.5" thickBot="1" x14ac:dyDescent="0.25">
      <c r="A439" s="3" t="s">
        <v>159</v>
      </c>
      <c r="B439" s="3" t="s">
        <v>129</v>
      </c>
      <c r="C439" s="5">
        <v>60</v>
      </c>
      <c r="D439" s="6">
        <v>42849</v>
      </c>
      <c r="E439" s="6">
        <v>42854</v>
      </c>
      <c r="F439" s="3" t="s">
        <v>105</v>
      </c>
      <c r="G439" s="14">
        <f t="shared" si="6"/>
        <v>5</v>
      </c>
    </row>
    <row r="440" spans="1:7" ht="13.5" thickBot="1" x14ac:dyDescent="0.25">
      <c r="A440" s="3" t="s">
        <v>108</v>
      </c>
      <c r="B440" s="3" t="s">
        <v>62</v>
      </c>
      <c r="C440" s="5">
        <v>10</v>
      </c>
      <c r="D440" s="6">
        <v>42850</v>
      </c>
      <c r="E440" s="4">
        <v>42858</v>
      </c>
      <c r="F440" s="3" t="s">
        <v>42</v>
      </c>
      <c r="G440" s="14">
        <f t="shared" si="6"/>
        <v>8</v>
      </c>
    </row>
    <row r="441" spans="1:7" ht="13.5" thickBot="1" x14ac:dyDescent="0.25">
      <c r="A441" s="3" t="s">
        <v>526</v>
      </c>
      <c r="B441" s="3" t="s">
        <v>62</v>
      </c>
      <c r="C441" s="5">
        <v>60</v>
      </c>
      <c r="D441" s="6">
        <v>42850</v>
      </c>
      <c r="E441" s="4">
        <v>42858</v>
      </c>
      <c r="F441" s="3" t="s">
        <v>42</v>
      </c>
      <c r="G441" s="14">
        <f t="shared" si="6"/>
        <v>8</v>
      </c>
    </row>
    <row r="442" spans="1:7" ht="13.5" thickBot="1" x14ac:dyDescent="0.25">
      <c r="A442" s="3" t="s">
        <v>150</v>
      </c>
      <c r="B442" s="3" t="s">
        <v>75</v>
      </c>
      <c r="C442" s="5">
        <v>45</v>
      </c>
      <c r="D442" s="6">
        <v>42850</v>
      </c>
      <c r="E442" s="6">
        <v>42870</v>
      </c>
      <c r="F442" s="3" t="s">
        <v>105</v>
      </c>
      <c r="G442" s="14">
        <f t="shared" si="6"/>
        <v>20</v>
      </c>
    </row>
    <row r="443" spans="1:7" ht="13.5" thickBot="1" x14ac:dyDescent="0.25">
      <c r="A443" s="3" t="s">
        <v>216</v>
      </c>
      <c r="B443" s="3" t="s">
        <v>129</v>
      </c>
      <c r="C443" s="5">
        <v>60</v>
      </c>
      <c r="D443" s="6">
        <v>42850</v>
      </c>
      <c r="E443" s="4">
        <v>42861</v>
      </c>
      <c r="F443" s="3" t="s">
        <v>105</v>
      </c>
      <c r="G443" s="14">
        <f t="shared" si="6"/>
        <v>11</v>
      </c>
    </row>
    <row r="444" spans="1:7" ht="13.5" thickBot="1" x14ac:dyDescent="0.25">
      <c r="A444" s="3" t="s">
        <v>126</v>
      </c>
      <c r="B444" s="3" t="s">
        <v>129</v>
      </c>
      <c r="C444" s="5">
        <v>15</v>
      </c>
      <c r="D444" s="6">
        <v>42850</v>
      </c>
      <c r="E444" s="6">
        <v>42873</v>
      </c>
      <c r="F444" s="3" t="s">
        <v>105</v>
      </c>
      <c r="G444" s="14">
        <f t="shared" si="6"/>
        <v>23</v>
      </c>
    </row>
    <row r="445" spans="1:7" ht="13.5" thickBot="1" x14ac:dyDescent="0.25">
      <c r="A445" s="3" t="s">
        <v>271</v>
      </c>
      <c r="B445" s="3" t="s">
        <v>38</v>
      </c>
      <c r="C445" s="5">
        <v>30</v>
      </c>
      <c r="D445" s="6">
        <v>42851</v>
      </c>
      <c r="E445" s="6">
        <v>42872</v>
      </c>
      <c r="F445" s="3" t="s">
        <v>42</v>
      </c>
      <c r="G445" s="14">
        <f t="shared" si="6"/>
        <v>21</v>
      </c>
    </row>
    <row r="446" spans="1:7" ht="13.5" thickBot="1" x14ac:dyDescent="0.25">
      <c r="A446" s="3" t="s">
        <v>841</v>
      </c>
      <c r="B446" s="3" t="s">
        <v>38</v>
      </c>
      <c r="C446" s="5">
        <v>20</v>
      </c>
      <c r="D446" s="6">
        <v>42851</v>
      </c>
      <c r="E446" s="6">
        <v>42872</v>
      </c>
      <c r="F446" s="3" t="s">
        <v>42</v>
      </c>
      <c r="G446" s="14">
        <f t="shared" si="6"/>
        <v>21</v>
      </c>
    </row>
    <row r="447" spans="1:7" ht="13.5" thickBot="1" x14ac:dyDescent="0.25">
      <c r="A447" s="3" t="s">
        <v>136</v>
      </c>
      <c r="B447" s="3" t="s">
        <v>62</v>
      </c>
      <c r="C447" s="5">
        <v>60</v>
      </c>
      <c r="D447" s="6">
        <v>42851</v>
      </c>
      <c r="E447" s="4">
        <v>42863</v>
      </c>
      <c r="F447" s="3" t="s">
        <v>42</v>
      </c>
      <c r="G447" s="14">
        <f t="shared" si="6"/>
        <v>12</v>
      </c>
    </row>
    <row r="448" spans="1:7" ht="13.5" thickBot="1" x14ac:dyDescent="0.25">
      <c r="A448" s="3" t="s">
        <v>52</v>
      </c>
      <c r="B448" s="3" t="s">
        <v>62</v>
      </c>
      <c r="C448" s="5">
        <v>15</v>
      </c>
      <c r="D448" s="6">
        <v>42851</v>
      </c>
      <c r="E448" s="6">
        <v>42852</v>
      </c>
      <c r="F448" s="3" t="s">
        <v>42</v>
      </c>
      <c r="G448" s="14">
        <f t="shared" si="6"/>
        <v>1</v>
      </c>
    </row>
    <row r="449" spans="1:7" ht="13.5" thickBot="1" x14ac:dyDescent="0.25">
      <c r="A449" s="3" t="s">
        <v>306</v>
      </c>
      <c r="B449" s="3" t="s">
        <v>62</v>
      </c>
      <c r="C449" s="5">
        <v>30</v>
      </c>
      <c r="D449" s="6">
        <v>42851</v>
      </c>
      <c r="E449" s="4">
        <v>42866</v>
      </c>
      <c r="F449" s="3" t="s">
        <v>42</v>
      </c>
      <c r="G449" s="14">
        <f t="shared" si="6"/>
        <v>15</v>
      </c>
    </row>
    <row r="450" spans="1:7" ht="13.5" thickBot="1" x14ac:dyDescent="0.25">
      <c r="A450" s="3" t="s">
        <v>341</v>
      </c>
      <c r="B450" s="3" t="s">
        <v>129</v>
      </c>
      <c r="C450" s="5">
        <v>30</v>
      </c>
      <c r="D450" s="6">
        <v>42851</v>
      </c>
      <c r="E450" s="4">
        <v>42867</v>
      </c>
      <c r="F450" s="3" t="s">
        <v>42</v>
      </c>
      <c r="G450" s="14">
        <f t="shared" si="6"/>
        <v>16</v>
      </c>
    </row>
    <row r="451" spans="1:7" ht="13.5" thickBot="1" x14ac:dyDescent="0.25">
      <c r="A451" s="3" t="s">
        <v>283</v>
      </c>
      <c r="B451" s="3" t="s">
        <v>129</v>
      </c>
      <c r="C451" s="5">
        <v>30</v>
      </c>
      <c r="D451" s="6">
        <v>42851</v>
      </c>
      <c r="E451" s="6">
        <v>42881</v>
      </c>
      <c r="F451" s="3" t="s">
        <v>105</v>
      </c>
      <c r="G451" s="14">
        <f t="shared" ref="G451:G514" si="7">E451-D451</f>
        <v>30</v>
      </c>
    </row>
    <row r="452" spans="1:7" ht="13.5" thickBot="1" x14ac:dyDescent="0.25">
      <c r="A452" s="3" t="s">
        <v>706</v>
      </c>
      <c r="B452" s="3" t="s">
        <v>38</v>
      </c>
      <c r="C452" s="5">
        <v>30</v>
      </c>
      <c r="D452" s="6">
        <v>42852</v>
      </c>
      <c r="E452" s="6">
        <v>42877</v>
      </c>
      <c r="F452" s="3" t="s">
        <v>42</v>
      </c>
      <c r="G452" s="14">
        <f t="shared" si="7"/>
        <v>25</v>
      </c>
    </row>
    <row r="453" spans="1:7" ht="13.5" thickBot="1" x14ac:dyDescent="0.25">
      <c r="A453" s="3" t="s">
        <v>169</v>
      </c>
      <c r="B453" s="3" t="s">
        <v>62</v>
      </c>
      <c r="C453" s="5">
        <v>10</v>
      </c>
      <c r="D453" s="6">
        <v>42852</v>
      </c>
      <c r="E453" s="6">
        <v>42874</v>
      </c>
      <c r="F453" s="3" t="s">
        <v>42</v>
      </c>
      <c r="G453" s="14">
        <f t="shared" si="7"/>
        <v>22</v>
      </c>
    </row>
    <row r="454" spans="1:7" ht="13.5" thickBot="1" x14ac:dyDescent="0.25">
      <c r="A454" s="3" t="s">
        <v>52</v>
      </c>
      <c r="B454" s="3" t="s">
        <v>62</v>
      </c>
      <c r="C454" s="5">
        <v>90</v>
      </c>
      <c r="D454" s="6">
        <v>42852</v>
      </c>
      <c r="E454" s="4">
        <v>42866</v>
      </c>
      <c r="F454" s="3" t="s">
        <v>42</v>
      </c>
      <c r="G454" s="14">
        <f t="shared" si="7"/>
        <v>14</v>
      </c>
    </row>
    <row r="455" spans="1:7" ht="13.5" thickBot="1" x14ac:dyDescent="0.25">
      <c r="A455" s="3" t="s">
        <v>782</v>
      </c>
      <c r="B455" s="3" t="s">
        <v>62</v>
      </c>
      <c r="C455" s="5">
        <v>10</v>
      </c>
      <c r="D455" s="6">
        <v>42852</v>
      </c>
      <c r="E455" s="4">
        <v>42856</v>
      </c>
      <c r="F455" s="3" t="s">
        <v>42</v>
      </c>
      <c r="G455" s="14">
        <f t="shared" si="7"/>
        <v>4</v>
      </c>
    </row>
    <row r="456" spans="1:7" ht="13.5" thickBot="1" x14ac:dyDescent="0.25">
      <c r="A456" s="3" t="s">
        <v>222</v>
      </c>
      <c r="B456" s="3" t="s">
        <v>129</v>
      </c>
      <c r="C456" s="5">
        <v>10</v>
      </c>
      <c r="D456" s="6">
        <v>42852</v>
      </c>
      <c r="E456" s="6">
        <v>42874</v>
      </c>
      <c r="F456" s="3" t="s">
        <v>105</v>
      </c>
      <c r="G456" s="14">
        <f t="shared" si="7"/>
        <v>22</v>
      </c>
    </row>
    <row r="457" spans="1:7" ht="13.5" thickBot="1" x14ac:dyDescent="0.25">
      <c r="A457" s="3" t="s">
        <v>100</v>
      </c>
      <c r="B457" s="3" t="s">
        <v>129</v>
      </c>
      <c r="C457" s="5">
        <v>30</v>
      </c>
      <c r="D457" s="6">
        <v>42852</v>
      </c>
      <c r="E457" s="4">
        <v>42856</v>
      </c>
      <c r="F457" s="3" t="s">
        <v>105</v>
      </c>
      <c r="G457" s="14">
        <f t="shared" si="7"/>
        <v>4</v>
      </c>
    </row>
    <row r="458" spans="1:7" ht="13.5" thickBot="1" x14ac:dyDescent="0.25">
      <c r="A458" s="3" t="s">
        <v>142</v>
      </c>
      <c r="B458" s="3" t="s">
        <v>62</v>
      </c>
      <c r="C458" s="5">
        <v>60</v>
      </c>
      <c r="D458" s="6">
        <v>42853</v>
      </c>
      <c r="E458" s="4">
        <v>42860</v>
      </c>
      <c r="F458" s="3" t="s">
        <v>42</v>
      </c>
      <c r="G458" s="14">
        <f t="shared" si="7"/>
        <v>7</v>
      </c>
    </row>
    <row r="459" spans="1:7" ht="13.5" thickBot="1" x14ac:dyDescent="0.25">
      <c r="A459" s="3" t="s">
        <v>146</v>
      </c>
      <c r="B459" s="3" t="s">
        <v>62</v>
      </c>
      <c r="C459" s="5">
        <v>10</v>
      </c>
      <c r="D459" s="6">
        <v>42853</v>
      </c>
      <c r="E459" s="6">
        <v>42884</v>
      </c>
      <c r="F459" s="3" t="s">
        <v>105</v>
      </c>
      <c r="G459" s="14">
        <f t="shared" si="7"/>
        <v>31</v>
      </c>
    </row>
    <row r="460" spans="1:7" ht="13.5" thickBot="1" x14ac:dyDescent="0.25">
      <c r="A460" s="3" t="s">
        <v>245</v>
      </c>
      <c r="B460" s="3" t="s">
        <v>62</v>
      </c>
      <c r="C460" s="5">
        <v>30</v>
      </c>
      <c r="D460" s="6">
        <v>42853</v>
      </c>
      <c r="E460" s="6">
        <v>42877</v>
      </c>
      <c r="F460" s="3" t="s">
        <v>105</v>
      </c>
      <c r="G460" s="14">
        <f t="shared" si="7"/>
        <v>24</v>
      </c>
    </row>
    <row r="461" spans="1:7" ht="13.5" thickBot="1" x14ac:dyDescent="0.25">
      <c r="A461" s="3" t="s">
        <v>206</v>
      </c>
      <c r="B461" s="3" t="s">
        <v>75</v>
      </c>
      <c r="C461" s="3" t="s">
        <v>871</v>
      </c>
      <c r="D461" s="6">
        <v>42853</v>
      </c>
      <c r="E461" s="6">
        <v>42873</v>
      </c>
      <c r="F461" s="3" t="s">
        <v>42</v>
      </c>
      <c r="G461" s="14">
        <f t="shared" si="7"/>
        <v>20</v>
      </c>
    </row>
    <row r="462" spans="1:7" ht="13.5" thickBot="1" x14ac:dyDescent="0.25">
      <c r="A462" s="3" t="s">
        <v>120</v>
      </c>
      <c r="B462" s="3" t="s">
        <v>539</v>
      </c>
      <c r="C462" s="5">
        <v>10</v>
      </c>
      <c r="D462" s="6">
        <v>42853</v>
      </c>
      <c r="E462" s="6">
        <v>42870</v>
      </c>
      <c r="F462" s="3" t="s">
        <v>105</v>
      </c>
      <c r="G462" s="14">
        <f t="shared" si="7"/>
        <v>17</v>
      </c>
    </row>
    <row r="463" spans="1:7" ht="13.5" thickBot="1" x14ac:dyDescent="0.25">
      <c r="A463" s="3" t="s">
        <v>259</v>
      </c>
      <c r="B463" s="3" t="s">
        <v>129</v>
      </c>
      <c r="C463" s="5">
        <v>30</v>
      </c>
      <c r="D463" s="6">
        <v>42853</v>
      </c>
      <c r="E463" s="4">
        <v>42859</v>
      </c>
      <c r="F463" s="3" t="s">
        <v>105</v>
      </c>
      <c r="G463" s="14">
        <f t="shared" si="7"/>
        <v>6</v>
      </c>
    </row>
    <row r="464" spans="1:7" ht="13.5" thickBot="1" x14ac:dyDescent="0.25">
      <c r="A464" s="3" t="s">
        <v>689</v>
      </c>
      <c r="B464" s="3" t="s">
        <v>129</v>
      </c>
      <c r="C464" s="5">
        <v>60</v>
      </c>
      <c r="D464" s="6">
        <v>42853</v>
      </c>
      <c r="E464" s="4">
        <v>42864</v>
      </c>
      <c r="F464" s="3" t="s">
        <v>105</v>
      </c>
      <c r="G464" s="14">
        <f t="shared" si="7"/>
        <v>11</v>
      </c>
    </row>
    <row r="465" spans="1:7" ht="13.5" thickBot="1" x14ac:dyDescent="0.25">
      <c r="A465" s="3" t="s">
        <v>159</v>
      </c>
      <c r="B465" s="30" t="s">
        <v>584</v>
      </c>
      <c r="C465" s="31"/>
      <c r="D465" s="6"/>
      <c r="E465" s="27"/>
      <c r="F465" s="3" t="s">
        <v>105</v>
      </c>
      <c r="G465" s="14">
        <f t="shared" si="7"/>
        <v>0</v>
      </c>
    </row>
    <row r="466" spans="1:7" ht="13.5" thickBot="1" x14ac:dyDescent="0.25">
      <c r="A466" s="3" t="s">
        <v>747</v>
      </c>
      <c r="B466" s="3" t="s">
        <v>62</v>
      </c>
      <c r="C466" s="5">
        <v>40</v>
      </c>
      <c r="D466" s="4">
        <v>42856</v>
      </c>
      <c r="E466" s="6">
        <v>42871</v>
      </c>
      <c r="F466" s="3" t="s">
        <v>42</v>
      </c>
      <c r="G466" s="14">
        <f t="shared" si="7"/>
        <v>15</v>
      </c>
    </row>
    <row r="467" spans="1:7" ht="13.5" thickBot="1" x14ac:dyDescent="0.25">
      <c r="A467" s="3" t="s">
        <v>782</v>
      </c>
      <c r="B467" s="3" t="s">
        <v>62</v>
      </c>
      <c r="C467" s="5">
        <v>10</v>
      </c>
      <c r="D467" s="4">
        <v>42856</v>
      </c>
      <c r="E467" s="6">
        <v>42874</v>
      </c>
      <c r="F467" s="3" t="s">
        <v>42</v>
      </c>
      <c r="G467" s="14">
        <f t="shared" si="7"/>
        <v>18</v>
      </c>
    </row>
    <row r="468" spans="1:7" ht="13.5" thickBot="1" x14ac:dyDescent="0.25">
      <c r="A468" s="3" t="s">
        <v>185</v>
      </c>
      <c r="B468" s="3" t="s">
        <v>84</v>
      </c>
      <c r="C468" s="5">
        <v>90</v>
      </c>
      <c r="D468" s="4">
        <v>42856</v>
      </c>
      <c r="E468" s="6">
        <v>42872</v>
      </c>
      <c r="F468" s="3" t="s">
        <v>42</v>
      </c>
      <c r="G468" s="14">
        <f t="shared" si="7"/>
        <v>16</v>
      </c>
    </row>
    <row r="469" spans="1:7" ht="13.5" thickBot="1" x14ac:dyDescent="0.25">
      <c r="A469" s="3" t="s">
        <v>155</v>
      </c>
      <c r="B469" s="3" t="s">
        <v>733</v>
      </c>
      <c r="C469" s="5">
        <v>30</v>
      </c>
      <c r="D469" s="4">
        <v>42856</v>
      </c>
      <c r="E469" s="6">
        <v>42877</v>
      </c>
      <c r="F469" s="3" t="s">
        <v>105</v>
      </c>
      <c r="G469" s="14">
        <f t="shared" si="7"/>
        <v>21</v>
      </c>
    </row>
    <row r="470" spans="1:7" ht="13.5" thickBot="1" x14ac:dyDescent="0.25">
      <c r="A470" s="3" t="s">
        <v>100</v>
      </c>
      <c r="B470" s="3" t="s">
        <v>62</v>
      </c>
      <c r="C470" s="5">
        <v>30</v>
      </c>
      <c r="D470" s="4">
        <v>42856</v>
      </c>
      <c r="E470" s="4">
        <v>42863</v>
      </c>
      <c r="F470" s="3" t="s">
        <v>105</v>
      </c>
      <c r="G470" s="14">
        <f t="shared" si="7"/>
        <v>7</v>
      </c>
    </row>
    <row r="471" spans="1:7" ht="13.5" thickBot="1" x14ac:dyDescent="0.25">
      <c r="A471" s="3" t="s">
        <v>89</v>
      </c>
      <c r="B471" s="3" t="s">
        <v>62</v>
      </c>
      <c r="C471" s="5">
        <v>90</v>
      </c>
      <c r="D471" s="4">
        <v>42857</v>
      </c>
      <c r="E471" s="6">
        <v>42877</v>
      </c>
      <c r="F471" s="3" t="s">
        <v>42</v>
      </c>
      <c r="G471" s="14">
        <f t="shared" si="7"/>
        <v>20</v>
      </c>
    </row>
    <row r="472" spans="1:7" ht="13.5" thickBot="1" x14ac:dyDescent="0.25">
      <c r="A472" s="3" t="s">
        <v>164</v>
      </c>
      <c r="B472" s="3" t="s">
        <v>62</v>
      </c>
      <c r="C472" s="5">
        <v>60</v>
      </c>
      <c r="D472" s="4">
        <v>42857</v>
      </c>
      <c r="E472" s="6">
        <v>42873</v>
      </c>
      <c r="F472" s="3" t="s">
        <v>105</v>
      </c>
      <c r="G472" s="14">
        <f t="shared" si="7"/>
        <v>16</v>
      </c>
    </row>
    <row r="473" spans="1:7" ht="13.5" thickBot="1" x14ac:dyDescent="0.25">
      <c r="A473" s="3" t="s">
        <v>419</v>
      </c>
      <c r="B473" s="3" t="s">
        <v>62</v>
      </c>
      <c r="C473" s="5">
        <v>10</v>
      </c>
      <c r="D473" s="4">
        <v>42857</v>
      </c>
      <c r="E473" s="6">
        <v>42880</v>
      </c>
      <c r="F473" s="3" t="s">
        <v>42</v>
      </c>
      <c r="G473" s="14">
        <f t="shared" si="7"/>
        <v>23</v>
      </c>
    </row>
    <row r="474" spans="1:7" ht="13.5" thickBot="1" x14ac:dyDescent="0.25">
      <c r="A474" s="3" t="s">
        <v>759</v>
      </c>
      <c r="B474" s="3" t="s">
        <v>75</v>
      </c>
      <c r="C474" s="5">
        <v>10</v>
      </c>
      <c r="D474" s="4">
        <v>42857</v>
      </c>
      <c r="E474" s="4">
        <v>42866</v>
      </c>
      <c r="F474" s="3" t="s">
        <v>105</v>
      </c>
      <c r="G474" s="14">
        <f t="shared" si="7"/>
        <v>9</v>
      </c>
    </row>
    <row r="475" spans="1:7" ht="13.5" thickBot="1" x14ac:dyDescent="0.25">
      <c r="A475" s="3" t="s">
        <v>180</v>
      </c>
      <c r="B475" s="3" t="s">
        <v>129</v>
      </c>
      <c r="C475" s="5">
        <v>10</v>
      </c>
      <c r="D475" s="4">
        <v>42857</v>
      </c>
      <c r="E475" s="4">
        <v>42858</v>
      </c>
      <c r="F475" s="3" t="s">
        <v>105</v>
      </c>
      <c r="G475" s="14">
        <f t="shared" si="7"/>
        <v>1</v>
      </c>
    </row>
    <row r="476" spans="1:7" ht="13.5" thickBot="1" x14ac:dyDescent="0.25">
      <c r="A476" s="3" t="s">
        <v>72</v>
      </c>
      <c r="B476" s="3" t="s">
        <v>129</v>
      </c>
      <c r="C476" s="5">
        <v>30</v>
      </c>
      <c r="D476" s="4">
        <v>42857</v>
      </c>
      <c r="E476" s="6">
        <v>42878</v>
      </c>
      <c r="F476" s="3" t="s">
        <v>42</v>
      </c>
      <c r="G476" s="14">
        <f t="shared" si="7"/>
        <v>21</v>
      </c>
    </row>
    <row r="477" spans="1:7" ht="13.5" thickBot="1" x14ac:dyDescent="0.25">
      <c r="A477" s="3" t="s">
        <v>108</v>
      </c>
      <c r="B477" s="3" t="s">
        <v>62</v>
      </c>
      <c r="C477" s="5">
        <v>120</v>
      </c>
      <c r="D477" s="4">
        <v>42858</v>
      </c>
      <c r="E477" s="6">
        <v>42885</v>
      </c>
      <c r="F477" s="3" t="s">
        <v>42</v>
      </c>
      <c r="G477" s="14">
        <f t="shared" si="7"/>
        <v>27</v>
      </c>
    </row>
    <row r="478" spans="1:7" ht="13.5" thickBot="1" x14ac:dyDescent="0.25">
      <c r="A478" s="3" t="s">
        <v>371</v>
      </c>
      <c r="B478" s="3" t="s">
        <v>62</v>
      </c>
      <c r="C478" s="5">
        <v>60</v>
      </c>
      <c r="D478" s="4">
        <v>42858</v>
      </c>
      <c r="E478" s="4">
        <v>42860</v>
      </c>
      <c r="F478" s="3" t="s">
        <v>42</v>
      </c>
      <c r="G478" s="14">
        <f t="shared" si="7"/>
        <v>2</v>
      </c>
    </row>
    <row r="479" spans="1:7" ht="13.5" thickBot="1" x14ac:dyDescent="0.25">
      <c r="A479" s="3" t="s">
        <v>679</v>
      </c>
      <c r="B479" s="3" t="s">
        <v>62</v>
      </c>
      <c r="C479" s="5">
        <v>15</v>
      </c>
      <c r="D479" s="4">
        <v>42858</v>
      </c>
      <c r="E479" s="6">
        <v>42872</v>
      </c>
      <c r="F479" s="3" t="s">
        <v>42</v>
      </c>
      <c r="G479" s="14">
        <f t="shared" si="7"/>
        <v>14</v>
      </c>
    </row>
    <row r="480" spans="1:7" ht="13.5" thickBot="1" x14ac:dyDescent="0.25">
      <c r="A480" s="3" t="s">
        <v>180</v>
      </c>
      <c r="B480" s="3" t="s">
        <v>129</v>
      </c>
      <c r="C480" s="5">
        <v>10</v>
      </c>
      <c r="D480" s="4">
        <v>42858</v>
      </c>
      <c r="E480" s="6">
        <v>42880</v>
      </c>
      <c r="F480" s="3" t="s">
        <v>105</v>
      </c>
      <c r="G480" s="14">
        <f t="shared" si="7"/>
        <v>22</v>
      </c>
    </row>
    <row r="481" spans="1:7" ht="13.5" thickBot="1" x14ac:dyDescent="0.25">
      <c r="A481" s="3" t="s">
        <v>371</v>
      </c>
      <c r="B481" s="3" t="s">
        <v>62</v>
      </c>
      <c r="C481" s="5">
        <v>10</v>
      </c>
      <c r="D481" s="4">
        <v>42859</v>
      </c>
      <c r="E481" s="6">
        <v>42878</v>
      </c>
      <c r="F481" s="3" t="s">
        <v>42</v>
      </c>
      <c r="G481" s="14">
        <f t="shared" si="7"/>
        <v>19</v>
      </c>
    </row>
    <row r="482" spans="1:7" ht="13.5" thickBot="1" x14ac:dyDescent="0.25">
      <c r="A482" s="3" t="s">
        <v>672</v>
      </c>
      <c r="B482" s="3" t="s">
        <v>62</v>
      </c>
      <c r="C482" s="5">
        <v>90</v>
      </c>
      <c r="D482" s="4">
        <v>42859</v>
      </c>
      <c r="E482" s="4">
        <v>42864</v>
      </c>
      <c r="F482" s="3" t="s">
        <v>42</v>
      </c>
      <c r="G482" s="14">
        <f t="shared" si="7"/>
        <v>5</v>
      </c>
    </row>
    <row r="483" spans="1:7" ht="13.5" thickBot="1" x14ac:dyDescent="0.25">
      <c r="A483" s="3" t="s">
        <v>227</v>
      </c>
      <c r="B483" s="3" t="s">
        <v>84</v>
      </c>
      <c r="C483" s="5">
        <v>20</v>
      </c>
      <c r="D483" s="4">
        <v>42859</v>
      </c>
      <c r="E483" s="6">
        <v>42877</v>
      </c>
      <c r="F483" s="3" t="s">
        <v>42</v>
      </c>
      <c r="G483" s="14">
        <f t="shared" si="7"/>
        <v>18</v>
      </c>
    </row>
    <row r="484" spans="1:7" ht="13.5" thickBot="1" x14ac:dyDescent="0.25">
      <c r="A484" s="3" t="s">
        <v>259</v>
      </c>
      <c r="B484" s="3" t="s">
        <v>129</v>
      </c>
      <c r="C484" s="5">
        <v>60</v>
      </c>
      <c r="D484" s="4">
        <v>42859</v>
      </c>
      <c r="E484" s="6">
        <v>42875</v>
      </c>
      <c r="F484" s="3" t="s">
        <v>105</v>
      </c>
      <c r="G484" s="14">
        <f t="shared" si="7"/>
        <v>16</v>
      </c>
    </row>
    <row r="485" spans="1:7" ht="13.5" thickBot="1" x14ac:dyDescent="0.25">
      <c r="A485" s="3" t="s">
        <v>142</v>
      </c>
      <c r="B485" s="3" t="s">
        <v>62</v>
      </c>
      <c r="C485" s="5">
        <v>10</v>
      </c>
      <c r="D485" s="4">
        <v>42860</v>
      </c>
      <c r="E485" s="6">
        <v>42884</v>
      </c>
      <c r="F485" s="3" t="s">
        <v>42</v>
      </c>
      <c r="G485" s="14">
        <f t="shared" si="7"/>
        <v>24</v>
      </c>
    </row>
    <row r="486" spans="1:7" ht="13.5" thickBot="1" x14ac:dyDescent="0.25">
      <c r="A486" s="3" t="s">
        <v>32</v>
      </c>
      <c r="B486" s="3" t="s">
        <v>62</v>
      </c>
      <c r="C486" s="5">
        <v>120</v>
      </c>
      <c r="D486" s="4">
        <v>42860</v>
      </c>
      <c r="E486" s="4">
        <v>42866</v>
      </c>
      <c r="F486" s="3" t="s">
        <v>42</v>
      </c>
      <c r="G486" s="14">
        <f t="shared" si="7"/>
        <v>6</v>
      </c>
    </row>
    <row r="487" spans="1:7" ht="13.5" thickBot="1" x14ac:dyDescent="0.25">
      <c r="A487" s="3" t="s">
        <v>58</v>
      </c>
      <c r="B487" s="3" t="s">
        <v>84</v>
      </c>
      <c r="C487" s="5">
        <v>10</v>
      </c>
      <c r="D487" s="4">
        <v>42860</v>
      </c>
      <c r="E487" s="4">
        <v>42861</v>
      </c>
      <c r="F487" s="3" t="s">
        <v>42</v>
      </c>
      <c r="G487" s="14">
        <f t="shared" si="7"/>
        <v>1</v>
      </c>
    </row>
    <row r="488" spans="1:7" ht="13.5" thickBot="1" x14ac:dyDescent="0.25">
      <c r="A488" s="3" t="s">
        <v>80</v>
      </c>
      <c r="B488" s="3" t="s">
        <v>129</v>
      </c>
      <c r="C488" s="5">
        <v>30</v>
      </c>
      <c r="D488" s="4">
        <v>42860</v>
      </c>
      <c r="E488" s="6">
        <v>42884</v>
      </c>
      <c r="F488" s="3" t="s">
        <v>42</v>
      </c>
      <c r="G488" s="14">
        <f t="shared" si="7"/>
        <v>24</v>
      </c>
    </row>
    <row r="489" spans="1:7" ht="13.5" thickBot="1" x14ac:dyDescent="0.25">
      <c r="A489" s="3" t="s">
        <v>58</v>
      </c>
      <c r="B489" s="3" t="s">
        <v>84</v>
      </c>
      <c r="C489" s="5">
        <v>10</v>
      </c>
      <c r="D489" s="4">
        <v>42861</v>
      </c>
      <c r="E489" s="6">
        <v>42879</v>
      </c>
      <c r="F489" s="3" t="s">
        <v>42</v>
      </c>
      <c r="G489" s="14">
        <f t="shared" si="7"/>
        <v>18</v>
      </c>
    </row>
    <row r="490" spans="1:7" ht="13.5" thickBot="1" x14ac:dyDescent="0.25">
      <c r="A490" s="3" t="s">
        <v>216</v>
      </c>
      <c r="B490" s="3" t="s">
        <v>539</v>
      </c>
      <c r="C490" s="5">
        <v>10</v>
      </c>
      <c r="D490" s="4">
        <v>42861</v>
      </c>
      <c r="E490" s="6">
        <v>42875</v>
      </c>
      <c r="F490" s="3" t="s">
        <v>105</v>
      </c>
      <c r="G490" s="14">
        <f t="shared" si="7"/>
        <v>14</v>
      </c>
    </row>
    <row r="491" spans="1:7" ht="13.5" thickBot="1" x14ac:dyDescent="0.25">
      <c r="A491" s="3" t="s">
        <v>136</v>
      </c>
      <c r="B491" s="30" t="s">
        <v>62</v>
      </c>
      <c r="C491" s="31"/>
      <c r="D491" s="4">
        <v>42861</v>
      </c>
      <c r="E491" s="4">
        <v>42891</v>
      </c>
      <c r="F491" s="3" t="s">
        <v>42</v>
      </c>
      <c r="G491" s="14">
        <f t="shared" si="7"/>
        <v>30</v>
      </c>
    </row>
    <row r="492" spans="1:7" ht="13.5" thickBot="1" x14ac:dyDescent="0.25">
      <c r="A492" s="3" t="s">
        <v>45</v>
      </c>
      <c r="B492" s="30" t="s">
        <v>62</v>
      </c>
      <c r="C492" s="31"/>
      <c r="D492" s="4">
        <v>42861</v>
      </c>
      <c r="E492" s="6">
        <v>42885</v>
      </c>
      <c r="F492" s="3" t="s">
        <v>42</v>
      </c>
      <c r="G492" s="14">
        <f t="shared" si="7"/>
        <v>24</v>
      </c>
    </row>
    <row r="493" spans="1:7" ht="13.5" thickBot="1" x14ac:dyDescent="0.25">
      <c r="A493" s="3" t="s">
        <v>100</v>
      </c>
      <c r="B493" s="30" t="s">
        <v>129</v>
      </c>
      <c r="C493" s="31"/>
      <c r="D493" s="4">
        <v>42861</v>
      </c>
      <c r="E493" s="6">
        <v>42884</v>
      </c>
      <c r="F493" s="3" t="s">
        <v>105</v>
      </c>
      <c r="G493" s="14">
        <f t="shared" si="7"/>
        <v>23</v>
      </c>
    </row>
    <row r="494" spans="1:7" ht="13.5" thickBot="1" x14ac:dyDescent="0.25">
      <c r="A494" s="3" t="s">
        <v>568</v>
      </c>
      <c r="B494" s="3" t="s">
        <v>62</v>
      </c>
      <c r="C494" s="5">
        <v>60</v>
      </c>
      <c r="D494" s="4">
        <v>42864</v>
      </c>
      <c r="E494" s="4">
        <v>42867</v>
      </c>
      <c r="F494" s="3" t="s">
        <v>42</v>
      </c>
      <c r="G494" s="14">
        <f t="shared" si="7"/>
        <v>3</v>
      </c>
    </row>
    <row r="495" spans="1:7" ht="13.5" thickBot="1" x14ac:dyDescent="0.25">
      <c r="A495" s="3" t="s">
        <v>672</v>
      </c>
      <c r="B495" s="3" t="s">
        <v>62</v>
      </c>
      <c r="C495" s="5">
        <v>120</v>
      </c>
      <c r="D495" s="4">
        <v>42864</v>
      </c>
      <c r="E495" s="6">
        <v>42884</v>
      </c>
      <c r="F495" s="3" t="s">
        <v>42</v>
      </c>
      <c r="G495" s="14">
        <f t="shared" si="7"/>
        <v>20</v>
      </c>
    </row>
    <row r="496" spans="1:7" ht="13.5" thickBot="1" x14ac:dyDescent="0.25">
      <c r="A496" s="3" t="s">
        <v>175</v>
      </c>
      <c r="B496" s="3" t="s">
        <v>84</v>
      </c>
      <c r="C496" s="5">
        <v>20</v>
      </c>
      <c r="D496" s="4">
        <v>42864</v>
      </c>
      <c r="E496" s="6">
        <v>42881</v>
      </c>
      <c r="F496" s="3" t="s">
        <v>42</v>
      </c>
      <c r="G496" s="14">
        <f t="shared" si="7"/>
        <v>17</v>
      </c>
    </row>
    <row r="497" spans="1:7" ht="13.5" thickBot="1" x14ac:dyDescent="0.25">
      <c r="A497" s="3" t="s">
        <v>689</v>
      </c>
      <c r="B497" s="3" t="s">
        <v>129</v>
      </c>
      <c r="C497" s="5">
        <v>60</v>
      </c>
      <c r="D497" s="4">
        <v>42864</v>
      </c>
      <c r="E497" s="6">
        <v>42872</v>
      </c>
      <c r="F497" s="3" t="s">
        <v>105</v>
      </c>
      <c r="G497" s="14">
        <f t="shared" si="7"/>
        <v>8</v>
      </c>
    </row>
    <row r="498" spans="1:7" ht="13.5" thickBot="1" x14ac:dyDescent="0.25">
      <c r="A498" s="3" t="s">
        <v>115</v>
      </c>
      <c r="B498" s="3" t="s">
        <v>129</v>
      </c>
      <c r="C498" s="5">
        <v>10</v>
      </c>
      <c r="D498" s="4">
        <v>42864</v>
      </c>
      <c r="E498" s="6">
        <v>42886</v>
      </c>
      <c r="F498" s="3" t="s">
        <v>42</v>
      </c>
      <c r="G498" s="14">
        <f t="shared" si="7"/>
        <v>22</v>
      </c>
    </row>
    <row r="499" spans="1:7" ht="13.5" thickBot="1" x14ac:dyDescent="0.25">
      <c r="A499" s="3" t="s">
        <v>306</v>
      </c>
      <c r="B499" s="3" t="s">
        <v>62</v>
      </c>
      <c r="C499" s="5">
        <v>15</v>
      </c>
      <c r="D499" s="4">
        <v>42864</v>
      </c>
      <c r="E499" s="4">
        <v>42866</v>
      </c>
      <c r="F499" s="3" t="s">
        <v>42</v>
      </c>
      <c r="G499" s="14">
        <f t="shared" si="7"/>
        <v>2</v>
      </c>
    </row>
    <row r="500" spans="1:7" ht="13.5" thickBot="1" x14ac:dyDescent="0.25">
      <c r="A500" s="3" t="s">
        <v>32</v>
      </c>
      <c r="B500" s="3" t="s">
        <v>62</v>
      </c>
      <c r="C500" s="5">
        <v>60</v>
      </c>
      <c r="D500" s="4">
        <v>42866</v>
      </c>
      <c r="E500" s="6">
        <v>42886</v>
      </c>
      <c r="F500" s="3" t="s">
        <v>42</v>
      </c>
      <c r="G500" s="14">
        <f t="shared" si="7"/>
        <v>20</v>
      </c>
    </row>
    <row r="501" spans="1:7" ht="13.5" thickBot="1" x14ac:dyDescent="0.25">
      <c r="A501" s="3" t="s">
        <v>52</v>
      </c>
      <c r="B501" s="3" t="s">
        <v>62</v>
      </c>
      <c r="C501" s="5">
        <v>60</v>
      </c>
      <c r="D501" s="4">
        <v>42866</v>
      </c>
      <c r="E501" s="4">
        <v>42888</v>
      </c>
      <c r="F501" s="3" t="s">
        <v>42</v>
      </c>
      <c r="G501" s="14">
        <f t="shared" si="7"/>
        <v>22</v>
      </c>
    </row>
    <row r="502" spans="1:7" ht="13.5" thickBot="1" x14ac:dyDescent="0.25">
      <c r="A502" s="3" t="s">
        <v>306</v>
      </c>
      <c r="B502" s="3" t="s">
        <v>62</v>
      </c>
      <c r="C502" s="5">
        <v>15</v>
      </c>
      <c r="D502" s="4">
        <v>42866</v>
      </c>
      <c r="E502" s="4">
        <v>42891</v>
      </c>
      <c r="F502" s="3" t="s">
        <v>42</v>
      </c>
      <c r="G502" s="14">
        <f t="shared" si="7"/>
        <v>25</v>
      </c>
    </row>
    <row r="503" spans="1:7" ht="13.5" thickBot="1" x14ac:dyDescent="0.25">
      <c r="A503" s="3" t="s">
        <v>759</v>
      </c>
      <c r="B503" s="3" t="s">
        <v>75</v>
      </c>
      <c r="C503" s="5">
        <v>10</v>
      </c>
      <c r="D503" s="4">
        <v>42866</v>
      </c>
      <c r="E503" s="6">
        <v>42881</v>
      </c>
      <c r="F503" s="3" t="s">
        <v>105</v>
      </c>
      <c r="G503" s="14">
        <f t="shared" si="7"/>
        <v>15</v>
      </c>
    </row>
    <row r="504" spans="1:7" ht="13.5" thickBot="1" x14ac:dyDescent="0.25">
      <c r="A504" s="3" t="s">
        <v>743</v>
      </c>
      <c r="B504" s="3" t="s">
        <v>129</v>
      </c>
      <c r="C504" s="5">
        <v>30</v>
      </c>
      <c r="D504" s="4">
        <v>42866</v>
      </c>
      <c r="E504" s="6">
        <v>42886</v>
      </c>
      <c r="F504" s="3" t="s">
        <v>42</v>
      </c>
      <c r="G504" s="14">
        <f t="shared" si="7"/>
        <v>20</v>
      </c>
    </row>
    <row r="505" spans="1:7" ht="13.5" thickBot="1" x14ac:dyDescent="0.25">
      <c r="A505" s="3" t="s">
        <v>330</v>
      </c>
      <c r="B505" s="3" t="s">
        <v>62</v>
      </c>
      <c r="C505" s="5">
        <v>60</v>
      </c>
      <c r="D505" s="4">
        <v>42867</v>
      </c>
      <c r="E505" s="4">
        <v>42922</v>
      </c>
      <c r="F505" s="3" t="s">
        <v>42</v>
      </c>
      <c r="G505" s="14">
        <f t="shared" si="7"/>
        <v>55</v>
      </c>
    </row>
    <row r="506" spans="1:7" ht="13.5" thickBot="1" x14ac:dyDescent="0.25">
      <c r="A506" s="3" t="s">
        <v>568</v>
      </c>
      <c r="B506" s="3" t="s">
        <v>62</v>
      </c>
      <c r="C506" s="5">
        <v>120</v>
      </c>
      <c r="D506" s="4">
        <v>42867</v>
      </c>
      <c r="E506" s="6">
        <v>42885</v>
      </c>
      <c r="F506" s="3" t="s">
        <v>42</v>
      </c>
      <c r="G506" s="14">
        <f t="shared" si="7"/>
        <v>18</v>
      </c>
    </row>
    <row r="507" spans="1:7" ht="13.5" thickBot="1" x14ac:dyDescent="0.25">
      <c r="A507" s="3" t="s">
        <v>341</v>
      </c>
      <c r="B507" s="3" t="s">
        <v>129</v>
      </c>
      <c r="C507" s="5">
        <v>30</v>
      </c>
      <c r="D507" s="4">
        <v>42867</v>
      </c>
      <c r="E507" s="6">
        <v>42885</v>
      </c>
      <c r="F507" s="3" t="s">
        <v>42</v>
      </c>
      <c r="G507" s="14">
        <f t="shared" si="7"/>
        <v>18</v>
      </c>
    </row>
    <row r="508" spans="1:7" ht="13.5" thickBot="1" x14ac:dyDescent="0.25">
      <c r="A508" s="3" t="s">
        <v>95</v>
      </c>
      <c r="B508" s="3" t="s">
        <v>62</v>
      </c>
      <c r="C508" s="5">
        <v>10</v>
      </c>
      <c r="D508" s="6">
        <v>42870</v>
      </c>
      <c r="E508" s="4">
        <v>42927</v>
      </c>
      <c r="F508" s="3" t="s">
        <v>42</v>
      </c>
      <c r="G508" s="14">
        <f t="shared" si="7"/>
        <v>57</v>
      </c>
    </row>
    <row r="509" spans="1:7" ht="13.5" thickBot="1" x14ac:dyDescent="0.25">
      <c r="A509" s="3" t="s">
        <v>526</v>
      </c>
      <c r="B509" s="3" t="s">
        <v>62</v>
      </c>
      <c r="C509" s="5">
        <v>90</v>
      </c>
      <c r="D509" s="6">
        <v>42870</v>
      </c>
      <c r="E509" s="4">
        <v>42892</v>
      </c>
      <c r="F509" s="3" t="s">
        <v>42</v>
      </c>
      <c r="G509" s="14">
        <f t="shared" si="7"/>
        <v>22</v>
      </c>
    </row>
    <row r="510" spans="1:7" ht="13.5" thickBot="1" x14ac:dyDescent="0.25">
      <c r="A510" s="3" t="s">
        <v>150</v>
      </c>
      <c r="B510" s="3" t="s">
        <v>84</v>
      </c>
      <c r="C510" s="5">
        <v>15</v>
      </c>
      <c r="D510" s="6">
        <v>42870</v>
      </c>
      <c r="E510" s="6">
        <v>42877</v>
      </c>
      <c r="F510" s="3" t="s">
        <v>105</v>
      </c>
      <c r="G510" s="14">
        <f t="shared" si="7"/>
        <v>7</v>
      </c>
    </row>
    <row r="511" spans="1:7" ht="13.5" thickBot="1" x14ac:dyDescent="0.25">
      <c r="A511" s="3" t="s">
        <v>120</v>
      </c>
      <c r="B511" s="3" t="s">
        <v>539</v>
      </c>
      <c r="C511" s="5">
        <v>10</v>
      </c>
      <c r="D511" s="6">
        <v>42870</v>
      </c>
      <c r="E511" s="6">
        <v>42882</v>
      </c>
      <c r="F511" s="3" t="s">
        <v>105</v>
      </c>
      <c r="G511" s="14">
        <f t="shared" si="7"/>
        <v>12</v>
      </c>
    </row>
    <row r="512" spans="1:7" ht="13.5" thickBot="1" x14ac:dyDescent="0.25">
      <c r="A512" s="3" t="s">
        <v>254</v>
      </c>
      <c r="B512" s="3" t="s">
        <v>62</v>
      </c>
      <c r="C512" s="5">
        <v>10</v>
      </c>
      <c r="D512" s="6">
        <v>42871</v>
      </c>
      <c r="E512" s="6">
        <v>42930</v>
      </c>
      <c r="F512" s="3" t="s">
        <v>42</v>
      </c>
      <c r="G512" s="14">
        <f t="shared" si="7"/>
        <v>59</v>
      </c>
    </row>
    <row r="513" spans="1:7" ht="13.5" thickBot="1" x14ac:dyDescent="0.25">
      <c r="A513" s="3" t="s">
        <v>500</v>
      </c>
      <c r="B513" s="3" t="s">
        <v>62</v>
      </c>
      <c r="C513" s="5">
        <v>10</v>
      </c>
      <c r="D513" s="6">
        <v>42871</v>
      </c>
      <c r="E513" s="6">
        <v>42872</v>
      </c>
      <c r="F513" s="3" t="s">
        <v>105</v>
      </c>
      <c r="G513" s="14">
        <f t="shared" si="7"/>
        <v>1</v>
      </c>
    </row>
    <row r="514" spans="1:7" ht="13.5" thickBot="1" x14ac:dyDescent="0.25">
      <c r="A514" s="3" t="s">
        <v>747</v>
      </c>
      <c r="B514" s="3" t="s">
        <v>62</v>
      </c>
      <c r="C514" s="5">
        <v>10</v>
      </c>
      <c r="D514" s="6">
        <v>42871</v>
      </c>
      <c r="E514" s="4">
        <v>42920</v>
      </c>
      <c r="F514" s="3" t="s">
        <v>42</v>
      </c>
      <c r="G514" s="14">
        <f t="shared" si="7"/>
        <v>49</v>
      </c>
    </row>
    <row r="515" spans="1:7" ht="13.5" thickBot="1" x14ac:dyDescent="0.25">
      <c r="A515" s="3" t="s">
        <v>722</v>
      </c>
      <c r="B515" s="3" t="s">
        <v>129</v>
      </c>
      <c r="C515" s="5">
        <v>10</v>
      </c>
      <c r="D515" s="6">
        <v>42871</v>
      </c>
      <c r="E515" s="4">
        <v>42919</v>
      </c>
      <c r="F515" s="3" t="s">
        <v>105</v>
      </c>
      <c r="G515" s="14">
        <f t="shared" ref="G515:G578" si="8">E515-D515</f>
        <v>48</v>
      </c>
    </row>
    <row r="516" spans="1:7" ht="13.5" thickBot="1" x14ac:dyDescent="0.25">
      <c r="A516" s="3" t="s">
        <v>271</v>
      </c>
      <c r="B516" s="3" t="s">
        <v>62</v>
      </c>
      <c r="C516" s="5">
        <v>30</v>
      </c>
      <c r="D516" s="6">
        <v>42872</v>
      </c>
      <c r="E516" s="6">
        <v>42873</v>
      </c>
      <c r="F516" s="3" t="s">
        <v>42</v>
      </c>
      <c r="G516" s="14">
        <f t="shared" si="8"/>
        <v>1</v>
      </c>
    </row>
    <row r="517" spans="1:7" ht="13.5" thickBot="1" x14ac:dyDescent="0.25">
      <c r="A517" s="3" t="s">
        <v>500</v>
      </c>
      <c r="B517" s="3" t="s">
        <v>62</v>
      </c>
      <c r="C517" s="5">
        <v>10</v>
      </c>
      <c r="D517" s="6">
        <v>42872</v>
      </c>
      <c r="E517" s="6">
        <v>42881</v>
      </c>
      <c r="F517" s="3" t="s">
        <v>105</v>
      </c>
      <c r="G517" s="14">
        <f t="shared" si="8"/>
        <v>9</v>
      </c>
    </row>
    <row r="518" spans="1:7" ht="13.5" thickBot="1" x14ac:dyDescent="0.25">
      <c r="A518" s="3" t="s">
        <v>679</v>
      </c>
      <c r="B518" s="3" t="s">
        <v>62</v>
      </c>
      <c r="C518" s="5">
        <v>30</v>
      </c>
      <c r="D518" s="6">
        <v>42872</v>
      </c>
      <c r="E518" s="4">
        <v>42921</v>
      </c>
      <c r="F518" s="3" t="s">
        <v>42</v>
      </c>
      <c r="G518" s="14">
        <f t="shared" si="8"/>
        <v>49</v>
      </c>
    </row>
    <row r="519" spans="1:7" ht="13.5" thickBot="1" x14ac:dyDescent="0.25">
      <c r="A519" s="3" t="s">
        <v>841</v>
      </c>
      <c r="B519" s="3" t="s">
        <v>62</v>
      </c>
      <c r="C519" s="5">
        <v>150</v>
      </c>
      <c r="D519" s="6">
        <v>42872</v>
      </c>
      <c r="E519" s="6">
        <v>42873</v>
      </c>
      <c r="F519" s="3" t="s">
        <v>42</v>
      </c>
      <c r="G519" s="14">
        <f t="shared" si="8"/>
        <v>1</v>
      </c>
    </row>
    <row r="520" spans="1:7" ht="13.5" thickBot="1" x14ac:dyDescent="0.25">
      <c r="A520" s="3" t="s">
        <v>185</v>
      </c>
      <c r="B520" s="3" t="s">
        <v>129</v>
      </c>
      <c r="C520" s="5">
        <v>15</v>
      </c>
      <c r="D520" s="6">
        <v>42872</v>
      </c>
      <c r="E520" s="4">
        <v>42893</v>
      </c>
      <c r="F520" s="3" t="s">
        <v>42</v>
      </c>
      <c r="G520" s="14">
        <f t="shared" si="8"/>
        <v>21</v>
      </c>
    </row>
    <row r="521" spans="1:7" ht="13.5" thickBot="1" x14ac:dyDescent="0.25">
      <c r="A521" s="3" t="s">
        <v>689</v>
      </c>
      <c r="B521" s="3" t="s">
        <v>129</v>
      </c>
      <c r="C521" s="5">
        <v>60</v>
      </c>
      <c r="D521" s="6">
        <v>42872</v>
      </c>
      <c r="E521" s="6">
        <v>42880</v>
      </c>
      <c r="F521" s="3" t="s">
        <v>105</v>
      </c>
      <c r="G521" s="14">
        <f t="shared" si="8"/>
        <v>8</v>
      </c>
    </row>
    <row r="522" spans="1:7" ht="13.5" thickBot="1" x14ac:dyDescent="0.25">
      <c r="A522" s="3" t="s">
        <v>206</v>
      </c>
      <c r="B522" s="3" t="s">
        <v>62</v>
      </c>
      <c r="C522" s="5">
        <v>60</v>
      </c>
      <c r="D522" s="6">
        <v>42873</v>
      </c>
      <c r="E522" s="4">
        <v>42921</v>
      </c>
      <c r="F522" s="3" t="s">
        <v>42</v>
      </c>
      <c r="G522" s="14">
        <f t="shared" si="8"/>
        <v>48</v>
      </c>
    </row>
    <row r="523" spans="1:7" ht="13.5" thickBot="1" x14ac:dyDescent="0.25">
      <c r="A523" s="3" t="s">
        <v>271</v>
      </c>
      <c r="B523" s="3" t="s">
        <v>62</v>
      </c>
      <c r="C523" s="5">
        <v>60</v>
      </c>
      <c r="D523" s="6">
        <v>42873</v>
      </c>
      <c r="E523" s="6">
        <v>42874</v>
      </c>
      <c r="F523" s="3" t="s">
        <v>42</v>
      </c>
      <c r="G523" s="14">
        <f t="shared" si="8"/>
        <v>1</v>
      </c>
    </row>
    <row r="524" spans="1:7" ht="13.5" thickBot="1" x14ac:dyDescent="0.25">
      <c r="A524" s="3" t="s">
        <v>164</v>
      </c>
      <c r="B524" s="3" t="s">
        <v>62</v>
      </c>
      <c r="C524" s="5">
        <v>45</v>
      </c>
      <c r="D524" s="6">
        <v>42873</v>
      </c>
      <c r="E524" s="4">
        <v>42892</v>
      </c>
      <c r="F524" s="3" t="s">
        <v>105</v>
      </c>
      <c r="G524" s="14">
        <f t="shared" si="8"/>
        <v>19</v>
      </c>
    </row>
    <row r="525" spans="1:7" ht="13.5" thickBot="1" x14ac:dyDescent="0.25">
      <c r="A525" s="3" t="s">
        <v>841</v>
      </c>
      <c r="B525" s="3" t="s">
        <v>62</v>
      </c>
      <c r="C525" s="5">
        <v>15</v>
      </c>
      <c r="D525" s="6">
        <v>42873</v>
      </c>
      <c r="E525" s="6">
        <v>42878</v>
      </c>
      <c r="F525" s="3" t="s">
        <v>42</v>
      </c>
      <c r="G525" s="14">
        <f t="shared" si="8"/>
        <v>5</v>
      </c>
    </row>
    <row r="526" spans="1:7" ht="13.5" thickBot="1" x14ac:dyDescent="0.25">
      <c r="A526" s="3" t="s">
        <v>126</v>
      </c>
      <c r="B526" s="3" t="s">
        <v>129</v>
      </c>
      <c r="C526" s="5">
        <v>30</v>
      </c>
      <c r="D526" s="6">
        <v>42873</v>
      </c>
      <c r="E526" s="4">
        <v>42894</v>
      </c>
      <c r="F526" s="3" t="s">
        <v>105</v>
      </c>
      <c r="G526" s="14">
        <f t="shared" si="8"/>
        <v>21</v>
      </c>
    </row>
    <row r="527" spans="1:7" ht="13.5" thickBot="1" x14ac:dyDescent="0.25">
      <c r="A527" s="3" t="s">
        <v>743</v>
      </c>
      <c r="B527" s="3" t="s">
        <v>129</v>
      </c>
      <c r="C527" s="5">
        <v>10</v>
      </c>
      <c r="D527" s="6">
        <v>42873</v>
      </c>
      <c r="E527" s="6">
        <v>42874</v>
      </c>
      <c r="F527" s="3" t="s">
        <v>42</v>
      </c>
      <c r="G527" s="14">
        <f t="shared" si="8"/>
        <v>1</v>
      </c>
    </row>
    <row r="528" spans="1:7" ht="13.5" thickBot="1" x14ac:dyDescent="0.25">
      <c r="A528" s="3" t="s">
        <v>271</v>
      </c>
      <c r="B528" s="3" t="s">
        <v>62</v>
      </c>
      <c r="C528" s="5">
        <v>30</v>
      </c>
      <c r="D528" s="6">
        <v>42874</v>
      </c>
      <c r="E528" s="4">
        <v>42926</v>
      </c>
      <c r="F528" s="3" t="s">
        <v>42</v>
      </c>
      <c r="G528" s="14">
        <f t="shared" si="8"/>
        <v>52</v>
      </c>
    </row>
    <row r="529" spans="1:7" ht="13.5" thickBot="1" x14ac:dyDescent="0.25">
      <c r="A529" s="3" t="s">
        <v>169</v>
      </c>
      <c r="B529" s="3" t="s">
        <v>62</v>
      </c>
      <c r="C529" s="5">
        <v>120</v>
      </c>
      <c r="D529" s="6">
        <v>42874</v>
      </c>
      <c r="E529" s="4">
        <v>42893</v>
      </c>
      <c r="F529" s="3" t="s">
        <v>42</v>
      </c>
      <c r="G529" s="14">
        <f t="shared" si="8"/>
        <v>19</v>
      </c>
    </row>
    <row r="530" spans="1:7" ht="13.5" thickBot="1" x14ac:dyDescent="0.25">
      <c r="A530" s="3" t="s">
        <v>782</v>
      </c>
      <c r="B530" s="3" t="s">
        <v>62</v>
      </c>
      <c r="C530" s="5">
        <v>15</v>
      </c>
      <c r="D530" s="6">
        <v>42874</v>
      </c>
      <c r="E530" s="6">
        <v>42881</v>
      </c>
      <c r="F530" s="3" t="s">
        <v>42</v>
      </c>
      <c r="G530" s="14">
        <f t="shared" si="8"/>
        <v>7</v>
      </c>
    </row>
    <row r="531" spans="1:7" ht="13.5" thickBot="1" x14ac:dyDescent="0.25">
      <c r="A531" s="3" t="s">
        <v>222</v>
      </c>
      <c r="B531" s="3" t="s">
        <v>129</v>
      </c>
      <c r="C531" s="5">
        <v>10</v>
      </c>
      <c r="D531" s="6">
        <v>42874</v>
      </c>
      <c r="E531" s="4">
        <v>42887</v>
      </c>
      <c r="F531" s="3" t="s">
        <v>105</v>
      </c>
      <c r="G531" s="14">
        <f t="shared" si="8"/>
        <v>13</v>
      </c>
    </row>
    <row r="532" spans="1:7" ht="13.5" thickBot="1" x14ac:dyDescent="0.25">
      <c r="A532" s="3" t="s">
        <v>743</v>
      </c>
      <c r="B532" s="3" t="s">
        <v>129</v>
      </c>
      <c r="C532" s="5">
        <v>20</v>
      </c>
      <c r="D532" s="6">
        <v>42874</v>
      </c>
      <c r="E532" s="6">
        <v>42886</v>
      </c>
      <c r="F532" s="3" t="s">
        <v>42</v>
      </c>
      <c r="G532" s="14">
        <f t="shared" si="8"/>
        <v>12</v>
      </c>
    </row>
    <row r="533" spans="1:7" ht="13.5" thickBot="1" x14ac:dyDescent="0.25">
      <c r="A533" s="3" t="s">
        <v>216</v>
      </c>
      <c r="B533" s="3" t="s">
        <v>539</v>
      </c>
      <c r="C533" s="5">
        <v>10</v>
      </c>
      <c r="D533" s="6">
        <v>42875</v>
      </c>
      <c r="E533" s="6">
        <v>42879</v>
      </c>
      <c r="F533" s="3" t="s">
        <v>105</v>
      </c>
      <c r="G533" s="14">
        <f t="shared" si="8"/>
        <v>4</v>
      </c>
    </row>
    <row r="534" spans="1:7" ht="13.5" thickBot="1" x14ac:dyDescent="0.25">
      <c r="A534" s="3" t="s">
        <v>259</v>
      </c>
      <c r="B534" s="3" t="s">
        <v>539</v>
      </c>
      <c r="C534" s="5">
        <v>10</v>
      </c>
      <c r="D534" s="6">
        <v>42875</v>
      </c>
      <c r="E534" s="6">
        <v>42886</v>
      </c>
      <c r="F534" s="3" t="s">
        <v>105</v>
      </c>
      <c r="G534" s="14">
        <f t="shared" si="8"/>
        <v>11</v>
      </c>
    </row>
    <row r="535" spans="1:7" ht="13.5" thickBot="1" x14ac:dyDescent="0.25">
      <c r="A535" s="3" t="s">
        <v>169</v>
      </c>
      <c r="B535" s="3" t="s">
        <v>62</v>
      </c>
      <c r="C535" s="5">
        <v>20</v>
      </c>
      <c r="D535" s="6">
        <v>42875</v>
      </c>
      <c r="E535" s="4">
        <v>42893</v>
      </c>
      <c r="F535" s="3" t="s">
        <v>42</v>
      </c>
      <c r="G535" s="14">
        <f t="shared" si="8"/>
        <v>18</v>
      </c>
    </row>
    <row r="536" spans="1:7" ht="13.5" thickBot="1" x14ac:dyDescent="0.25">
      <c r="A536" s="3" t="s">
        <v>89</v>
      </c>
      <c r="B536" s="3" t="s">
        <v>62</v>
      </c>
      <c r="C536" s="5">
        <v>90</v>
      </c>
      <c r="D536" s="6">
        <v>42877</v>
      </c>
      <c r="E536" s="6">
        <v>42886</v>
      </c>
      <c r="F536" s="3" t="s">
        <v>42</v>
      </c>
      <c r="G536" s="14">
        <f t="shared" si="8"/>
        <v>9</v>
      </c>
    </row>
    <row r="537" spans="1:7" ht="13.5" thickBot="1" x14ac:dyDescent="0.25">
      <c r="A537" s="3" t="s">
        <v>245</v>
      </c>
      <c r="B537" s="3" t="s">
        <v>62</v>
      </c>
      <c r="C537" s="5">
        <v>15</v>
      </c>
      <c r="D537" s="6">
        <v>42877</v>
      </c>
      <c r="E537" s="4">
        <v>42926</v>
      </c>
      <c r="F537" s="3" t="s">
        <v>105</v>
      </c>
      <c r="G537" s="14">
        <f t="shared" si="8"/>
        <v>49</v>
      </c>
    </row>
    <row r="538" spans="1:7" ht="13.5" thickBot="1" x14ac:dyDescent="0.25">
      <c r="A538" s="3" t="s">
        <v>706</v>
      </c>
      <c r="B538" s="3" t="s">
        <v>62</v>
      </c>
      <c r="C538" s="5">
        <v>30</v>
      </c>
      <c r="D538" s="6">
        <v>42877</v>
      </c>
      <c r="E538" s="6">
        <v>42878</v>
      </c>
      <c r="F538" s="3" t="s">
        <v>42</v>
      </c>
      <c r="G538" s="14">
        <f t="shared" si="8"/>
        <v>1</v>
      </c>
    </row>
    <row r="539" spans="1:7" ht="13.5" thickBot="1" x14ac:dyDescent="0.25">
      <c r="A539" s="3" t="s">
        <v>150</v>
      </c>
      <c r="B539" s="3" t="s">
        <v>84</v>
      </c>
      <c r="C539" s="5">
        <v>30</v>
      </c>
      <c r="D539" s="6">
        <v>42877</v>
      </c>
      <c r="E539" s="4">
        <v>42891</v>
      </c>
      <c r="F539" s="3" t="s">
        <v>105</v>
      </c>
      <c r="G539" s="14">
        <f t="shared" si="8"/>
        <v>14</v>
      </c>
    </row>
    <row r="540" spans="1:7" ht="13.5" thickBot="1" x14ac:dyDescent="0.25">
      <c r="A540" s="3" t="s">
        <v>155</v>
      </c>
      <c r="B540" s="3" t="s">
        <v>129</v>
      </c>
      <c r="C540" s="5">
        <v>10</v>
      </c>
      <c r="D540" s="6">
        <v>42877</v>
      </c>
      <c r="E540" s="4">
        <v>42888</v>
      </c>
      <c r="F540" s="3" t="s">
        <v>105</v>
      </c>
      <c r="G540" s="14">
        <f t="shared" si="8"/>
        <v>11</v>
      </c>
    </row>
    <row r="541" spans="1:7" ht="13.5" thickBot="1" x14ac:dyDescent="0.25">
      <c r="A541" s="3" t="s">
        <v>371</v>
      </c>
      <c r="B541" s="3" t="s">
        <v>62</v>
      </c>
      <c r="C541" s="5">
        <v>60</v>
      </c>
      <c r="D541" s="6">
        <v>42878</v>
      </c>
      <c r="E541" s="4">
        <v>42928</v>
      </c>
      <c r="F541" s="3" t="s">
        <v>42</v>
      </c>
      <c r="G541" s="14">
        <f t="shared" si="8"/>
        <v>50</v>
      </c>
    </row>
    <row r="542" spans="1:7" ht="13.5" thickBot="1" x14ac:dyDescent="0.25">
      <c r="A542" s="3" t="s">
        <v>706</v>
      </c>
      <c r="B542" s="3" t="s">
        <v>62</v>
      </c>
      <c r="C542" s="5">
        <v>60</v>
      </c>
      <c r="D542" s="6">
        <v>42878</v>
      </c>
      <c r="E542" s="6">
        <v>42880</v>
      </c>
      <c r="F542" s="3" t="s">
        <v>42</v>
      </c>
      <c r="G542" s="14">
        <f t="shared" si="8"/>
        <v>2</v>
      </c>
    </row>
    <row r="543" spans="1:7" ht="13.5" thickBot="1" x14ac:dyDescent="0.25">
      <c r="A543" s="3" t="s">
        <v>841</v>
      </c>
      <c r="B543" s="3" t="s">
        <v>62</v>
      </c>
      <c r="C543" s="5">
        <v>15</v>
      </c>
      <c r="D543" s="6">
        <v>42878</v>
      </c>
      <c r="E543" s="4">
        <v>42928</v>
      </c>
      <c r="F543" s="3" t="s">
        <v>42</v>
      </c>
      <c r="G543" s="14">
        <f t="shared" si="8"/>
        <v>50</v>
      </c>
    </row>
    <row r="544" spans="1:7" ht="13.5" thickBot="1" x14ac:dyDescent="0.25">
      <c r="A544" s="3" t="s">
        <v>72</v>
      </c>
      <c r="B544" s="3" t="s">
        <v>129</v>
      </c>
      <c r="C544" s="5">
        <v>60</v>
      </c>
      <c r="D544" s="6">
        <v>42878</v>
      </c>
      <c r="E544" s="4">
        <v>42923</v>
      </c>
      <c r="F544" s="3" t="s">
        <v>42</v>
      </c>
      <c r="G544" s="14">
        <f t="shared" si="8"/>
        <v>45</v>
      </c>
    </row>
    <row r="545" spans="1:7" ht="13.5" thickBot="1" x14ac:dyDescent="0.25">
      <c r="A545" s="3" t="s">
        <v>216</v>
      </c>
      <c r="B545" s="3" t="s">
        <v>539</v>
      </c>
      <c r="C545" s="5">
        <v>15</v>
      </c>
      <c r="D545" s="6">
        <v>42879</v>
      </c>
      <c r="E545" s="6">
        <v>42884</v>
      </c>
      <c r="F545" s="3" t="s">
        <v>105</v>
      </c>
      <c r="G545" s="14">
        <f t="shared" si="8"/>
        <v>5</v>
      </c>
    </row>
    <row r="546" spans="1:7" ht="13.5" thickBot="1" x14ac:dyDescent="0.25">
      <c r="A546" s="3" t="s">
        <v>58</v>
      </c>
      <c r="B546" s="3" t="s">
        <v>129</v>
      </c>
      <c r="C546" s="5">
        <v>25</v>
      </c>
      <c r="D546" s="6">
        <v>42879</v>
      </c>
      <c r="E546" s="6">
        <v>42882</v>
      </c>
      <c r="F546" s="3" t="s">
        <v>42</v>
      </c>
      <c r="G546" s="14">
        <f t="shared" si="8"/>
        <v>3</v>
      </c>
    </row>
    <row r="547" spans="1:7" ht="13.5" thickBot="1" x14ac:dyDescent="0.25">
      <c r="A547" s="3" t="s">
        <v>227</v>
      </c>
      <c r="B547" s="3" t="s">
        <v>129</v>
      </c>
      <c r="C547" s="5">
        <v>90</v>
      </c>
      <c r="D547" s="6">
        <v>42879</v>
      </c>
      <c r="E547" s="4">
        <v>42920</v>
      </c>
      <c r="F547" s="3" t="s">
        <v>42</v>
      </c>
      <c r="G547" s="14">
        <f t="shared" si="8"/>
        <v>41</v>
      </c>
    </row>
    <row r="548" spans="1:7" ht="13.5" thickBot="1" x14ac:dyDescent="0.25">
      <c r="A548" s="3" t="s">
        <v>419</v>
      </c>
      <c r="B548" s="3" t="s">
        <v>62</v>
      </c>
      <c r="C548" s="5">
        <v>120</v>
      </c>
      <c r="D548" s="6">
        <v>42880</v>
      </c>
      <c r="E548" s="6">
        <v>42934</v>
      </c>
      <c r="F548" s="3" t="s">
        <v>42</v>
      </c>
      <c r="G548" s="14">
        <f t="shared" si="8"/>
        <v>54</v>
      </c>
    </row>
    <row r="549" spans="1:7" ht="13.5" thickBot="1" x14ac:dyDescent="0.25">
      <c r="A549" s="3" t="s">
        <v>706</v>
      </c>
      <c r="B549" s="3" t="s">
        <v>62</v>
      </c>
      <c r="C549" s="5">
        <v>90</v>
      </c>
      <c r="D549" s="6">
        <v>42880</v>
      </c>
      <c r="E549" s="6">
        <v>42881</v>
      </c>
      <c r="F549" s="3" t="s">
        <v>42</v>
      </c>
      <c r="G549" s="14">
        <f t="shared" si="8"/>
        <v>1</v>
      </c>
    </row>
    <row r="550" spans="1:7" ht="13.5" thickBot="1" x14ac:dyDescent="0.25">
      <c r="A550" s="3" t="s">
        <v>180</v>
      </c>
      <c r="B550" s="3" t="s">
        <v>129</v>
      </c>
      <c r="C550" s="5">
        <v>30</v>
      </c>
      <c r="D550" s="6">
        <v>42880</v>
      </c>
      <c r="E550" s="4">
        <v>42926</v>
      </c>
      <c r="F550" s="3" t="s">
        <v>105</v>
      </c>
      <c r="G550" s="14">
        <f t="shared" si="8"/>
        <v>46</v>
      </c>
    </row>
    <row r="551" spans="1:7" ht="13.5" thickBot="1" x14ac:dyDescent="0.25">
      <c r="A551" s="3" t="s">
        <v>689</v>
      </c>
      <c r="B551" s="3" t="s">
        <v>129</v>
      </c>
      <c r="C551" s="5">
        <v>60</v>
      </c>
      <c r="D551" s="6">
        <v>42880</v>
      </c>
      <c r="E551" s="4">
        <v>42888</v>
      </c>
      <c r="F551" s="3" t="s">
        <v>105</v>
      </c>
      <c r="G551" s="14">
        <f t="shared" si="8"/>
        <v>8</v>
      </c>
    </row>
    <row r="552" spans="1:7" ht="13.5" thickBot="1" x14ac:dyDescent="0.25">
      <c r="A552" s="3" t="s">
        <v>164</v>
      </c>
      <c r="B552" s="3" t="s">
        <v>62</v>
      </c>
      <c r="C552" s="5">
        <v>30</v>
      </c>
      <c r="D552" s="6">
        <v>42880</v>
      </c>
      <c r="E552" s="4">
        <v>42892</v>
      </c>
      <c r="F552" s="3" t="s">
        <v>105</v>
      </c>
      <c r="G552" s="14">
        <f t="shared" si="8"/>
        <v>12</v>
      </c>
    </row>
    <row r="553" spans="1:7" ht="13.5" thickBot="1" x14ac:dyDescent="0.25">
      <c r="A553" s="3" t="s">
        <v>500</v>
      </c>
      <c r="B553" s="3" t="s">
        <v>62</v>
      </c>
      <c r="C553" s="5">
        <v>45</v>
      </c>
      <c r="D553" s="6">
        <v>42881</v>
      </c>
      <c r="E553" s="6">
        <v>42933</v>
      </c>
      <c r="F553" s="3" t="s">
        <v>105</v>
      </c>
      <c r="G553" s="14">
        <f t="shared" si="8"/>
        <v>52</v>
      </c>
    </row>
    <row r="554" spans="1:7" ht="13.5" thickBot="1" x14ac:dyDescent="0.25">
      <c r="A554" s="3" t="s">
        <v>706</v>
      </c>
      <c r="B554" s="3" t="s">
        <v>62</v>
      </c>
      <c r="C554" s="5">
        <v>25</v>
      </c>
      <c r="D554" s="6">
        <v>42881</v>
      </c>
      <c r="E554" s="6">
        <v>42930</v>
      </c>
      <c r="F554" s="3" t="s">
        <v>42</v>
      </c>
      <c r="G554" s="14">
        <f t="shared" si="8"/>
        <v>49</v>
      </c>
    </row>
    <row r="555" spans="1:7" ht="13.5" thickBot="1" x14ac:dyDescent="0.25">
      <c r="A555" s="3" t="s">
        <v>782</v>
      </c>
      <c r="B555" s="3" t="s">
        <v>62</v>
      </c>
      <c r="C555" s="5">
        <v>60</v>
      </c>
      <c r="D555" s="6"/>
      <c r="E555" s="27"/>
      <c r="F555" s="3" t="s">
        <v>42</v>
      </c>
      <c r="G555" s="14">
        <f t="shared" si="8"/>
        <v>0</v>
      </c>
    </row>
    <row r="556" spans="1:7" ht="13.5" thickBot="1" x14ac:dyDescent="0.25">
      <c r="A556" s="3" t="s">
        <v>759</v>
      </c>
      <c r="B556" s="3" t="s">
        <v>75</v>
      </c>
      <c r="C556" s="5">
        <v>30</v>
      </c>
      <c r="D556" s="6">
        <v>42881</v>
      </c>
      <c r="E556" s="4">
        <v>42887</v>
      </c>
      <c r="F556" s="3" t="s">
        <v>105</v>
      </c>
      <c r="G556" s="14">
        <f t="shared" si="8"/>
        <v>6</v>
      </c>
    </row>
    <row r="557" spans="1:7" ht="13.5" thickBot="1" x14ac:dyDescent="0.25">
      <c r="A557" s="3" t="s">
        <v>175</v>
      </c>
      <c r="B557" s="3" t="s">
        <v>84</v>
      </c>
      <c r="C557" s="5">
        <v>5</v>
      </c>
      <c r="D557" s="6">
        <v>42881</v>
      </c>
      <c r="E557" s="4">
        <v>42893</v>
      </c>
      <c r="F557" s="3" t="s">
        <v>42</v>
      </c>
      <c r="G557" s="14">
        <f t="shared" si="8"/>
        <v>12</v>
      </c>
    </row>
    <row r="558" spans="1:7" ht="13.5" thickBot="1" x14ac:dyDescent="0.25">
      <c r="A558" s="3" t="s">
        <v>283</v>
      </c>
      <c r="B558" s="3" t="s">
        <v>129</v>
      </c>
      <c r="C558" s="5">
        <v>20</v>
      </c>
      <c r="D558" s="6">
        <v>42881</v>
      </c>
      <c r="E558" s="4">
        <v>42927</v>
      </c>
      <c r="F558" s="3" t="s">
        <v>105</v>
      </c>
      <c r="G558" s="14">
        <f t="shared" si="8"/>
        <v>46</v>
      </c>
    </row>
    <row r="559" spans="1:7" ht="13.5" thickBot="1" x14ac:dyDescent="0.25">
      <c r="A559" s="3" t="s">
        <v>58</v>
      </c>
      <c r="B559" s="30" t="s">
        <v>129</v>
      </c>
      <c r="C559" s="31"/>
      <c r="D559" s="6">
        <v>42882</v>
      </c>
      <c r="E559" s="4">
        <v>42891</v>
      </c>
      <c r="F559" s="3" t="s">
        <v>42</v>
      </c>
      <c r="G559" s="14">
        <f t="shared" si="8"/>
        <v>9</v>
      </c>
    </row>
    <row r="560" spans="1:7" ht="13.5" thickBot="1" x14ac:dyDescent="0.25">
      <c r="A560" s="3" t="s">
        <v>120</v>
      </c>
      <c r="B560" s="3" t="s">
        <v>539</v>
      </c>
      <c r="C560" s="3"/>
      <c r="D560" s="6">
        <v>42882</v>
      </c>
      <c r="E560" s="4">
        <v>42889</v>
      </c>
      <c r="F560" s="3" t="s">
        <v>105</v>
      </c>
      <c r="G560" s="14">
        <f t="shared" si="8"/>
        <v>7</v>
      </c>
    </row>
    <row r="561" spans="1:7" ht="13.5" thickBot="1" x14ac:dyDescent="0.25">
      <c r="A561" s="3" t="s">
        <v>142</v>
      </c>
      <c r="B561" s="3" t="s">
        <v>62</v>
      </c>
      <c r="C561" s="5">
        <v>10</v>
      </c>
      <c r="D561" s="6">
        <v>42884</v>
      </c>
      <c r="E561" s="6">
        <v>42942</v>
      </c>
      <c r="F561" s="3" t="s">
        <v>42</v>
      </c>
      <c r="G561" s="14">
        <f t="shared" si="8"/>
        <v>58</v>
      </c>
    </row>
    <row r="562" spans="1:7" ht="13.5" thickBot="1" x14ac:dyDescent="0.25">
      <c r="A562" s="3" t="s">
        <v>146</v>
      </c>
      <c r="B562" s="3" t="s">
        <v>62</v>
      </c>
      <c r="C562" s="5">
        <v>45</v>
      </c>
      <c r="D562" s="6">
        <v>42884</v>
      </c>
      <c r="E562" s="4">
        <v>42927</v>
      </c>
      <c r="F562" s="3" t="s">
        <v>105</v>
      </c>
      <c r="G562" s="14">
        <f t="shared" si="8"/>
        <v>43</v>
      </c>
    </row>
    <row r="563" spans="1:7" ht="13.5" thickBot="1" x14ac:dyDescent="0.25">
      <c r="A563" s="3" t="s">
        <v>672</v>
      </c>
      <c r="B563" s="3" t="s">
        <v>62</v>
      </c>
      <c r="C563" s="5">
        <v>60</v>
      </c>
      <c r="D563" s="6">
        <v>42884</v>
      </c>
      <c r="E563" s="6">
        <v>42934</v>
      </c>
      <c r="F563" s="3" t="s">
        <v>42</v>
      </c>
      <c r="G563" s="14">
        <f t="shared" si="8"/>
        <v>50</v>
      </c>
    </row>
    <row r="564" spans="1:7" ht="13.5" thickBot="1" x14ac:dyDescent="0.25">
      <c r="A564" s="3" t="s">
        <v>216</v>
      </c>
      <c r="B564" s="3" t="s">
        <v>584</v>
      </c>
      <c r="C564" s="5">
        <v>90</v>
      </c>
      <c r="D564" s="6"/>
      <c r="E564" s="27"/>
      <c r="F564" s="3" t="s">
        <v>105</v>
      </c>
      <c r="G564" s="14">
        <f t="shared" si="8"/>
        <v>0</v>
      </c>
    </row>
    <row r="565" spans="1:7" ht="13.5" thickBot="1" x14ac:dyDescent="0.25">
      <c r="A565" s="3" t="s">
        <v>100</v>
      </c>
      <c r="B565" s="3" t="s">
        <v>129</v>
      </c>
      <c r="C565" s="5">
        <v>30</v>
      </c>
      <c r="D565" s="6">
        <v>42884</v>
      </c>
      <c r="E565" s="4">
        <v>42922</v>
      </c>
      <c r="F565" s="3" t="s">
        <v>105</v>
      </c>
      <c r="G565" s="14">
        <f t="shared" si="8"/>
        <v>38</v>
      </c>
    </row>
    <row r="566" spans="1:7" ht="13.5" thickBot="1" x14ac:dyDescent="0.25">
      <c r="A566" s="3" t="s">
        <v>80</v>
      </c>
      <c r="B566" s="3" t="s">
        <v>129</v>
      </c>
      <c r="C566" s="5">
        <v>10</v>
      </c>
      <c r="D566" s="6">
        <v>42884</v>
      </c>
      <c r="E566" s="6">
        <v>42930</v>
      </c>
      <c r="F566" s="3" t="s">
        <v>42</v>
      </c>
      <c r="G566" s="14">
        <f t="shared" si="8"/>
        <v>46</v>
      </c>
    </row>
    <row r="567" spans="1:7" ht="13.5" thickBot="1" x14ac:dyDescent="0.25">
      <c r="A567" s="3" t="s">
        <v>108</v>
      </c>
      <c r="B567" s="3" t="s">
        <v>62</v>
      </c>
      <c r="C567" s="5">
        <v>10</v>
      </c>
      <c r="D567" s="6">
        <v>42885</v>
      </c>
      <c r="E567" s="4">
        <v>42894</v>
      </c>
      <c r="F567" s="3" t="s">
        <v>42</v>
      </c>
      <c r="G567" s="14">
        <f t="shared" si="8"/>
        <v>9</v>
      </c>
    </row>
    <row r="568" spans="1:7" ht="13.5" thickBot="1" x14ac:dyDescent="0.25">
      <c r="A568" s="3" t="s">
        <v>45</v>
      </c>
      <c r="B568" s="3" t="s">
        <v>62</v>
      </c>
      <c r="C568" s="5">
        <v>10</v>
      </c>
      <c r="D568" s="6">
        <v>42885</v>
      </c>
      <c r="E568" s="6">
        <v>42929</v>
      </c>
      <c r="F568" s="3" t="s">
        <v>42</v>
      </c>
      <c r="G568" s="14">
        <f t="shared" si="8"/>
        <v>44</v>
      </c>
    </row>
    <row r="569" spans="1:7" ht="13.5" thickBot="1" x14ac:dyDescent="0.25">
      <c r="A569" s="3" t="s">
        <v>568</v>
      </c>
      <c r="B569" s="3" t="s">
        <v>62</v>
      </c>
      <c r="C569" s="5">
        <v>45</v>
      </c>
      <c r="D569" s="6">
        <v>42885</v>
      </c>
      <c r="E569" s="4">
        <v>42923</v>
      </c>
      <c r="F569" s="3" t="s">
        <v>42</v>
      </c>
      <c r="G569" s="14">
        <f t="shared" si="8"/>
        <v>38</v>
      </c>
    </row>
    <row r="570" spans="1:7" ht="13.5" thickBot="1" x14ac:dyDescent="0.25">
      <c r="A570" s="3" t="s">
        <v>341</v>
      </c>
      <c r="B570" s="3" t="s">
        <v>129</v>
      </c>
      <c r="C570" s="5">
        <v>90</v>
      </c>
      <c r="D570" s="6">
        <v>42885</v>
      </c>
      <c r="E570" s="4">
        <v>42892</v>
      </c>
      <c r="F570" s="3" t="s">
        <v>42</v>
      </c>
      <c r="G570" s="14">
        <f t="shared" si="8"/>
        <v>7</v>
      </c>
    </row>
    <row r="571" spans="1:7" ht="13.5" thickBot="1" x14ac:dyDescent="0.25">
      <c r="A571" s="3" t="s">
        <v>89</v>
      </c>
      <c r="B571" s="3" t="s">
        <v>62</v>
      </c>
      <c r="C571" s="5">
        <v>120</v>
      </c>
      <c r="D571" s="6">
        <v>42886</v>
      </c>
      <c r="E571" s="4">
        <v>42892</v>
      </c>
      <c r="F571" s="3" t="s">
        <v>42</v>
      </c>
      <c r="G571" s="14">
        <f t="shared" si="8"/>
        <v>6</v>
      </c>
    </row>
    <row r="572" spans="1:7" ht="13.5" thickBot="1" x14ac:dyDescent="0.25">
      <c r="A572" s="3" t="s">
        <v>32</v>
      </c>
      <c r="B572" s="3" t="s">
        <v>62</v>
      </c>
      <c r="C572" s="5">
        <v>40</v>
      </c>
      <c r="D572" s="6">
        <v>42886</v>
      </c>
      <c r="E572" s="6">
        <v>42940</v>
      </c>
      <c r="F572" s="3" t="s">
        <v>42</v>
      </c>
      <c r="G572" s="14">
        <f t="shared" si="8"/>
        <v>54</v>
      </c>
    </row>
    <row r="573" spans="1:7" ht="13.5" thickBot="1" x14ac:dyDescent="0.25">
      <c r="A573" s="3" t="s">
        <v>259</v>
      </c>
      <c r="B573" s="3" t="s">
        <v>584</v>
      </c>
      <c r="C573" s="5">
        <v>30</v>
      </c>
      <c r="D573" s="6"/>
      <c r="E573" s="31"/>
      <c r="F573" s="3" t="s">
        <v>105</v>
      </c>
      <c r="G573" s="14">
        <f t="shared" si="8"/>
        <v>0</v>
      </c>
    </row>
    <row r="574" spans="1:7" ht="13.5" thickBot="1" x14ac:dyDescent="0.25">
      <c r="A574" s="3" t="s">
        <v>115</v>
      </c>
      <c r="B574" s="3" t="s">
        <v>129</v>
      </c>
      <c r="C574" s="5">
        <v>10</v>
      </c>
      <c r="D574" s="6">
        <v>42886</v>
      </c>
      <c r="E574" s="6">
        <v>42933</v>
      </c>
      <c r="F574" s="3" t="s">
        <v>42</v>
      </c>
      <c r="G574" s="14">
        <f t="shared" si="8"/>
        <v>47</v>
      </c>
    </row>
    <row r="575" spans="1:7" ht="13.5" thickBot="1" x14ac:dyDescent="0.25">
      <c r="A575" s="3" t="s">
        <v>743</v>
      </c>
      <c r="B575" s="3" t="s">
        <v>129</v>
      </c>
      <c r="C575" s="5">
        <v>30</v>
      </c>
      <c r="D575" s="6">
        <v>42886</v>
      </c>
      <c r="E575" s="6">
        <v>42929</v>
      </c>
      <c r="F575" s="3" t="s">
        <v>42</v>
      </c>
      <c r="G575" s="14">
        <f t="shared" si="8"/>
        <v>43</v>
      </c>
    </row>
    <row r="576" spans="1:7" ht="13.5" thickBot="1" x14ac:dyDescent="0.25">
      <c r="A576" s="3" t="s">
        <v>52</v>
      </c>
      <c r="B576" s="3" t="s">
        <v>62</v>
      </c>
      <c r="C576" s="5">
        <v>60</v>
      </c>
      <c r="D576" s="4">
        <v>42887</v>
      </c>
      <c r="E576" s="4">
        <v>42888</v>
      </c>
      <c r="F576" s="3" t="s">
        <v>42</v>
      </c>
      <c r="G576" s="14">
        <f t="shared" si="8"/>
        <v>1</v>
      </c>
    </row>
    <row r="577" spans="1:7" ht="13.5" thickBot="1" x14ac:dyDescent="0.25">
      <c r="A577" s="3" t="s">
        <v>759</v>
      </c>
      <c r="B577" s="3" t="s">
        <v>84</v>
      </c>
      <c r="C577" s="5">
        <v>45</v>
      </c>
      <c r="D577" s="4">
        <v>42887</v>
      </c>
      <c r="E577" s="6">
        <v>42934</v>
      </c>
      <c r="F577" s="3" t="s">
        <v>105</v>
      </c>
      <c r="G577" s="14">
        <f t="shared" si="8"/>
        <v>47</v>
      </c>
    </row>
    <row r="578" spans="1:7" ht="13.5" thickBot="1" x14ac:dyDescent="0.25">
      <c r="A578" s="3" t="s">
        <v>222</v>
      </c>
      <c r="B578" s="3" t="s">
        <v>129</v>
      </c>
      <c r="C578" s="5">
        <v>60</v>
      </c>
      <c r="D578" s="4">
        <v>42887</v>
      </c>
      <c r="E578" s="4">
        <v>42921</v>
      </c>
      <c r="F578" s="3" t="s">
        <v>105</v>
      </c>
      <c r="G578" s="14">
        <f t="shared" si="8"/>
        <v>34</v>
      </c>
    </row>
    <row r="579" spans="1:7" ht="13.5" thickBot="1" x14ac:dyDescent="0.25">
      <c r="A579" s="3" t="s">
        <v>500</v>
      </c>
      <c r="B579" s="3" t="s">
        <v>62</v>
      </c>
      <c r="C579" s="5">
        <v>20</v>
      </c>
      <c r="D579" s="4">
        <v>42887</v>
      </c>
      <c r="E579" s="6">
        <v>42933</v>
      </c>
      <c r="F579" s="3" t="s">
        <v>105</v>
      </c>
      <c r="G579" s="14">
        <f t="shared" ref="G579:G642" si="9">E579-D579</f>
        <v>46</v>
      </c>
    </row>
    <row r="580" spans="1:7" ht="13.5" thickBot="1" x14ac:dyDescent="0.25">
      <c r="A580" s="3" t="s">
        <v>52</v>
      </c>
      <c r="B580" s="3" t="s">
        <v>62</v>
      </c>
      <c r="C580" s="5">
        <v>45</v>
      </c>
      <c r="D580" s="4">
        <v>42888</v>
      </c>
      <c r="E580" s="4">
        <v>42923</v>
      </c>
      <c r="F580" s="3" t="s">
        <v>42</v>
      </c>
      <c r="G580" s="14">
        <f t="shared" si="9"/>
        <v>35</v>
      </c>
    </row>
    <row r="581" spans="1:7" ht="13.5" thickBot="1" x14ac:dyDescent="0.25">
      <c r="A581" s="3" t="s">
        <v>155</v>
      </c>
      <c r="B581" s="3" t="s">
        <v>129</v>
      </c>
      <c r="C581" s="5">
        <v>10</v>
      </c>
      <c r="D581" s="4">
        <v>42888</v>
      </c>
      <c r="E581" s="6">
        <v>42935</v>
      </c>
      <c r="F581" s="3" t="s">
        <v>105</v>
      </c>
      <c r="G581" s="14">
        <f t="shared" si="9"/>
        <v>47</v>
      </c>
    </row>
    <row r="582" spans="1:7" ht="13.5" thickBot="1" x14ac:dyDescent="0.25">
      <c r="A582" s="3" t="s">
        <v>689</v>
      </c>
      <c r="B582" s="3" t="s">
        <v>129</v>
      </c>
      <c r="C582" s="5">
        <v>90</v>
      </c>
      <c r="D582" s="4">
        <v>42888</v>
      </c>
      <c r="E582" s="4">
        <v>42928</v>
      </c>
      <c r="F582" s="3" t="s">
        <v>105</v>
      </c>
      <c r="G582" s="14">
        <f t="shared" si="9"/>
        <v>40</v>
      </c>
    </row>
    <row r="583" spans="1:7" ht="13.5" thickBot="1" x14ac:dyDescent="0.25">
      <c r="A583" s="3" t="s">
        <v>100</v>
      </c>
      <c r="B583" s="3" t="s">
        <v>129</v>
      </c>
      <c r="C583" s="5">
        <v>30</v>
      </c>
      <c r="D583" s="4">
        <v>42888</v>
      </c>
      <c r="E583" s="4">
        <v>42922</v>
      </c>
      <c r="F583" s="3" t="s">
        <v>105</v>
      </c>
      <c r="G583" s="14">
        <f t="shared" si="9"/>
        <v>34</v>
      </c>
    </row>
    <row r="584" spans="1:7" ht="13.5" thickBot="1" x14ac:dyDescent="0.25">
      <c r="A584" s="3" t="s">
        <v>120</v>
      </c>
      <c r="B584" s="3" t="s">
        <v>539</v>
      </c>
      <c r="C584" s="5">
        <v>15</v>
      </c>
      <c r="D584" s="4">
        <v>42889</v>
      </c>
      <c r="E584" s="4">
        <v>42893</v>
      </c>
      <c r="F584" s="3" t="s">
        <v>105</v>
      </c>
      <c r="G584" s="14">
        <f t="shared" si="9"/>
        <v>4</v>
      </c>
    </row>
    <row r="585" spans="1:7" ht="13.5" thickBot="1" x14ac:dyDescent="0.25">
      <c r="A585" s="3" t="s">
        <v>136</v>
      </c>
      <c r="B585" s="3" t="s">
        <v>62</v>
      </c>
      <c r="C585" s="5">
        <v>120</v>
      </c>
      <c r="D585" s="4">
        <v>42891</v>
      </c>
      <c r="E585" s="6">
        <v>42943</v>
      </c>
      <c r="F585" s="3" t="s">
        <v>42</v>
      </c>
      <c r="G585" s="14">
        <f t="shared" si="9"/>
        <v>52</v>
      </c>
    </row>
    <row r="586" spans="1:7" ht="13.5" thickBot="1" x14ac:dyDescent="0.25">
      <c r="A586" s="3" t="s">
        <v>306</v>
      </c>
      <c r="B586" s="3" t="s">
        <v>62</v>
      </c>
      <c r="C586" s="5">
        <v>60</v>
      </c>
      <c r="D586" s="4">
        <v>42891</v>
      </c>
      <c r="E586" s="6">
        <v>42941</v>
      </c>
      <c r="F586" s="3" t="s">
        <v>42</v>
      </c>
      <c r="G586" s="14">
        <f t="shared" si="9"/>
        <v>50</v>
      </c>
    </row>
    <row r="587" spans="1:7" ht="13.5" thickBot="1" x14ac:dyDescent="0.25">
      <c r="A587" s="3" t="s">
        <v>58</v>
      </c>
      <c r="B587" s="3" t="s">
        <v>129</v>
      </c>
      <c r="C587" s="5">
        <v>30</v>
      </c>
      <c r="D587" s="4">
        <v>42891</v>
      </c>
      <c r="E587" s="6">
        <v>42936</v>
      </c>
      <c r="F587" s="3" t="s">
        <v>42</v>
      </c>
      <c r="G587" s="14">
        <f t="shared" si="9"/>
        <v>45</v>
      </c>
    </row>
    <row r="588" spans="1:7" ht="13.5" thickBot="1" x14ac:dyDescent="0.25">
      <c r="A588" s="3" t="s">
        <v>150</v>
      </c>
      <c r="B588" s="3" t="s">
        <v>129</v>
      </c>
      <c r="C588" s="5">
        <v>10</v>
      </c>
      <c r="D588" s="4">
        <v>42891</v>
      </c>
      <c r="E588" s="6">
        <v>42940</v>
      </c>
      <c r="F588" s="3" t="s">
        <v>105</v>
      </c>
      <c r="G588" s="14">
        <f t="shared" si="9"/>
        <v>49</v>
      </c>
    </row>
    <row r="589" spans="1:7" ht="13.5" thickBot="1" x14ac:dyDescent="0.25">
      <c r="A589" s="3" t="s">
        <v>89</v>
      </c>
      <c r="B589" s="3" t="s">
        <v>62</v>
      </c>
      <c r="C589" s="5">
        <v>90</v>
      </c>
      <c r="D589" s="4">
        <v>42892</v>
      </c>
      <c r="E589" s="4">
        <v>42893</v>
      </c>
      <c r="F589" s="3" t="s">
        <v>42</v>
      </c>
      <c r="G589" s="14">
        <f t="shared" si="9"/>
        <v>1</v>
      </c>
    </row>
    <row r="590" spans="1:7" ht="13.5" thickBot="1" x14ac:dyDescent="0.25">
      <c r="A590" s="3" t="s">
        <v>164</v>
      </c>
      <c r="B590" s="3" t="s">
        <v>62</v>
      </c>
      <c r="C590" s="5">
        <v>10</v>
      </c>
      <c r="D590" s="4">
        <v>42892</v>
      </c>
      <c r="E590" s="4">
        <v>42920</v>
      </c>
      <c r="F590" s="3" t="s">
        <v>105</v>
      </c>
      <c r="G590" s="14">
        <f t="shared" si="9"/>
        <v>28</v>
      </c>
    </row>
    <row r="591" spans="1:7" ht="13.5" thickBot="1" x14ac:dyDescent="0.25">
      <c r="A591" s="3" t="s">
        <v>526</v>
      </c>
      <c r="B591" s="3" t="s">
        <v>62</v>
      </c>
      <c r="C591" s="5">
        <v>55</v>
      </c>
      <c r="D591" s="4">
        <v>42892</v>
      </c>
      <c r="E591" s="4">
        <v>42920</v>
      </c>
      <c r="F591" s="3" t="s">
        <v>42</v>
      </c>
      <c r="G591" s="14">
        <f t="shared" si="9"/>
        <v>28</v>
      </c>
    </row>
    <row r="592" spans="1:7" ht="13.5" thickBot="1" x14ac:dyDescent="0.25">
      <c r="A592" s="3" t="s">
        <v>341</v>
      </c>
      <c r="B592" s="3" t="s">
        <v>129</v>
      </c>
      <c r="C592" s="5">
        <v>30</v>
      </c>
      <c r="D592" s="4">
        <v>42892</v>
      </c>
      <c r="E592" s="6">
        <v>42937</v>
      </c>
      <c r="F592" s="3" t="s">
        <v>42</v>
      </c>
      <c r="G592" s="14">
        <f t="shared" si="9"/>
        <v>45</v>
      </c>
    </row>
    <row r="593" spans="1:7" ht="13.5" thickBot="1" x14ac:dyDescent="0.25">
      <c r="A593" s="3" t="s">
        <v>89</v>
      </c>
      <c r="B593" s="3" t="s">
        <v>62</v>
      </c>
      <c r="C593" s="5">
        <v>30</v>
      </c>
      <c r="D593" s="4">
        <v>42893</v>
      </c>
      <c r="E593" s="4">
        <v>42894</v>
      </c>
      <c r="F593" s="3" t="s">
        <v>42</v>
      </c>
      <c r="G593" s="14">
        <f t="shared" si="9"/>
        <v>1</v>
      </c>
    </row>
    <row r="594" spans="1:7" ht="13.5" thickBot="1" x14ac:dyDescent="0.25">
      <c r="A594" s="3" t="s">
        <v>169</v>
      </c>
      <c r="B594" s="3" t="s">
        <v>62</v>
      </c>
      <c r="C594" s="5">
        <v>45</v>
      </c>
      <c r="D594" s="4">
        <v>42893</v>
      </c>
      <c r="E594" s="4">
        <v>42923</v>
      </c>
      <c r="F594" s="3" t="s">
        <v>42</v>
      </c>
      <c r="G594" s="14">
        <f t="shared" si="9"/>
        <v>30</v>
      </c>
    </row>
    <row r="595" spans="1:7" ht="13.5" thickBot="1" x14ac:dyDescent="0.25">
      <c r="A595" s="3" t="s">
        <v>175</v>
      </c>
      <c r="B595" s="3" t="s">
        <v>84</v>
      </c>
      <c r="C595" s="5">
        <v>90</v>
      </c>
      <c r="D595" s="4">
        <v>42893</v>
      </c>
      <c r="E595" s="4">
        <v>42928</v>
      </c>
      <c r="F595" s="3" t="s">
        <v>42</v>
      </c>
      <c r="G595" s="14">
        <f t="shared" si="9"/>
        <v>35</v>
      </c>
    </row>
    <row r="596" spans="1:7" ht="13.5" thickBot="1" x14ac:dyDescent="0.25">
      <c r="A596" s="3" t="s">
        <v>120</v>
      </c>
      <c r="B596" s="3" t="s">
        <v>539</v>
      </c>
      <c r="C596" s="5">
        <v>30</v>
      </c>
      <c r="D596" s="4">
        <v>42893</v>
      </c>
      <c r="E596" s="4">
        <v>42894</v>
      </c>
      <c r="F596" s="3" t="s">
        <v>105</v>
      </c>
      <c r="G596" s="14">
        <f t="shared" si="9"/>
        <v>1</v>
      </c>
    </row>
    <row r="597" spans="1:7" ht="13.5" thickBot="1" x14ac:dyDescent="0.25">
      <c r="A597" s="3" t="s">
        <v>185</v>
      </c>
      <c r="B597" s="3" t="s">
        <v>129</v>
      </c>
      <c r="C597" s="5">
        <v>20</v>
      </c>
      <c r="D597" s="4">
        <v>42893</v>
      </c>
      <c r="E597" s="6">
        <v>42942</v>
      </c>
      <c r="F597" s="3" t="s">
        <v>42</v>
      </c>
      <c r="G597" s="14">
        <f t="shared" si="9"/>
        <v>49</v>
      </c>
    </row>
    <row r="598" spans="1:7" ht="13.5" thickBot="1" x14ac:dyDescent="0.25">
      <c r="A598" s="3" t="s">
        <v>108</v>
      </c>
      <c r="B598" s="3" t="s">
        <v>62</v>
      </c>
      <c r="C598" s="5">
        <v>30</v>
      </c>
      <c r="D598" s="4">
        <v>42894</v>
      </c>
      <c r="E598" s="6">
        <v>42937</v>
      </c>
      <c r="F598" s="3" t="s">
        <v>42</v>
      </c>
      <c r="G598" s="14">
        <f t="shared" si="9"/>
        <v>43</v>
      </c>
    </row>
    <row r="599" spans="1:7" ht="13.5" thickBot="1" x14ac:dyDescent="0.25">
      <c r="A599" s="3" t="s">
        <v>89</v>
      </c>
      <c r="B599" s="3" t="s">
        <v>62</v>
      </c>
      <c r="C599" s="5">
        <v>120</v>
      </c>
      <c r="D599" s="4">
        <v>42894</v>
      </c>
      <c r="E599" s="6">
        <v>42940</v>
      </c>
      <c r="F599" s="3" t="s">
        <v>42</v>
      </c>
      <c r="G599" s="14">
        <f t="shared" si="9"/>
        <v>46</v>
      </c>
    </row>
    <row r="600" spans="1:7" ht="13.5" thickBot="1" x14ac:dyDescent="0.25">
      <c r="A600" s="3" t="s">
        <v>120</v>
      </c>
      <c r="B600" s="3" t="s">
        <v>584</v>
      </c>
      <c r="C600" s="5">
        <v>60</v>
      </c>
      <c r="D600" s="4"/>
      <c r="E600" s="31"/>
      <c r="F600" s="3" t="s">
        <v>105</v>
      </c>
      <c r="G600" s="14">
        <f t="shared" si="9"/>
        <v>0</v>
      </c>
    </row>
    <row r="601" spans="1:7" ht="13.5" thickBot="1" x14ac:dyDescent="0.25">
      <c r="A601" s="3" t="s">
        <v>126</v>
      </c>
      <c r="B601" s="3" t="s">
        <v>129</v>
      </c>
      <c r="C601" s="5">
        <v>45</v>
      </c>
      <c r="D601" s="4">
        <v>42894</v>
      </c>
      <c r="E601" s="6">
        <v>42937</v>
      </c>
      <c r="F601" s="3" t="s">
        <v>105</v>
      </c>
      <c r="G601" s="14">
        <f t="shared" si="9"/>
        <v>43</v>
      </c>
    </row>
    <row r="602" spans="1:7" ht="13.5" thickBot="1" x14ac:dyDescent="0.25">
      <c r="A602" s="3" t="s">
        <v>722</v>
      </c>
      <c r="B602" s="3" t="s">
        <v>129</v>
      </c>
      <c r="C602" s="5">
        <v>60</v>
      </c>
      <c r="D602" s="4">
        <v>42919</v>
      </c>
      <c r="E602" s="6">
        <v>42941</v>
      </c>
      <c r="F602" s="3" t="s">
        <v>105</v>
      </c>
      <c r="G602" s="14">
        <f t="shared" si="9"/>
        <v>22</v>
      </c>
    </row>
    <row r="603" spans="1:7" ht="13.5" thickBot="1" x14ac:dyDescent="0.25">
      <c r="A603" s="3" t="s">
        <v>164</v>
      </c>
      <c r="B603" s="3" t="s">
        <v>62</v>
      </c>
      <c r="C603" s="5">
        <v>60</v>
      </c>
      <c r="D603" s="4">
        <v>42920</v>
      </c>
      <c r="E603" s="6">
        <v>42933</v>
      </c>
      <c r="F603" s="3" t="s">
        <v>105</v>
      </c>
      <c r="G603" s="14">
        <f t="shared" si="9"/>
        <v>13</v>
      </c>
    </row>
    <row r="604" spans="1:7" ht="13.5" thickBot="1" x14ac:dyDescent="0.25">
      <c r="A604" s="3" t="s">
        <v>526</v>
      </c>
      <c r="B604" s="3" t="s">
        <v>62</v>
      </c>
      <c r="C604" s="5">
        <v>15</v>
      </c>
      <c r="D604" s="4">
        <v>42920</v>
      </c>
      <c r="E604" s="6">
        <v>42933</v>
      </c>
      <c r="F604" s="3" t="s">
        <v>42</v>
      </c>
      <c r="G604" s="14">
        <f t="shared" si="9"/>
        <v>13</v>
      </c>
    </row>
    <row r="605" spans="1:7" ht="13.5" thickBot="1" x14ac:dyDescent="0.25">
      <c r="A605" s="3" t="s">
        <v>747</v>
      </c>
      <c r="B605" s="3" t="s">
        <v>62</v>
      </c>
      <c r="C605" s="5">
        <v>60</v>
      </c>
      <c r="D605" s="4">
        <v>42920</v>
      </c>
      <c r="E605" s="6">
        <v>42943</v>
      </c>
      <c r="F605" s="3" t="s">
        <v>42</v>
      </c>
      <c r="G605" s="14">
        <f t="shared" si="9"/>
        <v>23</v>
      </c>
    </row>
    <row r="606" spans="1:7" ht="13.5" thickBot="1" x14ac:dyDescent="0.25">
      <c r="A606" s="3" t="s">
        <v>227</v>
      </c>
      <c r="B606" s="3" t="s">
        <v>129</v>
      </c>
      <c r="C606" s="5">
        <v>10</v>
      </c>
      <c r="D606" s="4">
        <v>42920</v>
      </c>
      <c r="E606" s="6">
        <v>42943</v>
      </c>
      <c r="F606" s="3" t="s">
        <v>42</v>
      </c>
      <c r="G606" s="14">
        <f t="shared" si="9"/>
        <v>23</v>
      </c>
    </row>
    <row r="607" spans="1:7" ht="13.5" thickBot="1" x14ac:dyDescent="0.25">
      <c r="A607" s="3" t="s">
        <v>206</v>
      </c>
      <c r="B607" s="3" t="s">
        <v>62</v>
      </c>
      <c r="C607" s="5">
        <v>20</v>
      </c>
      <c r="D607" s="4">
        <v>42921</v>
      </c>
      <c r="E607" s="6">
        <v>42936</v>
      </c>
      <c r="F607" s="3" t="s">
        <v>42</v>
      </c>
      <c r="G607" s="14">
        <f t="shared" si="9"/>
        <v>15</v>
      </c>
    </row>
    <row r="608" spans="1:7" ht="13.5" thickBot="1" x14ac:dyDescent="0.25">
      <c r="A608" s="3" t="s">
        <v>679</v>
      </c>
      <c r="B608" s="3" t="s">
        <v>62</v>
      </c>
      <c r="C608" s="5">
        <v>15</v>
      </c>
      <c r="D608" s="4">
        <v>42921</v>
      </c>
      <c r="E608" s="6">
        <v>42947</v>
      </c>
      <c r="F608" s="3" t="s">
        <v>42</v>
      </c>
      <c r="G608" s="14">
        <f t="shared" si="9"/>
        <v>26</v>
      </c>
    </row>
    <row r="609" spans="1:7" ht="13.5" thickBot="1" x14ac:dyDescent="0.25">
      <c r="A609" s="3" t="s">
        <v>222</v>
      </c>
      <c r="B609" s="3" t="s">
        <v>129</v>
      </c>
      <c r="C609" s="5">
        <v>90</v>
      </c>
      <c r="D609" s="4">
        <v>42921</v>
      </c>
      <c r="E609" s="6">
        <v>42931</v>
      </c>
      <c r="F609" s="3" t="s">
        <v>105</v>
      </c>
      <c r="G609" s="14">
        <f t="shared" si="9"/>
        <v>10</v>
      </c>
    </row>
    <row r="610" spans="1:7" ht="13.5" thickBot="1" x14ac:dyDescent="0.25">
      <c r="A610" s="3" t="s">
        <v>330</v>
      </c>
      <c r="B610" s="3" t="s">
        <v>62</v>
      </c>
      <c r="C610" s="5">
        <v>60</v>
      </c>
      <c r="D610" s="4">
        <v>42922</v>
      </c>
      <c r="E610" s="6">
        <v>42944</v>
      </c>
      <c r="F610" s="3" t="s">
        <v>42</v>
      </c>
      <c r="G610" s="14">
        <f t="shared" si="9"/>
        <v>22</v>
      </c>
    </row>
    <row r="611" spans="1:7" ht="13.5" thickBot="1" x14ac:dyDescent="0.25">
      <c r="A611" s="3" t="s">
        <v>100</v>
      </c>
      <c r="B611" s="3" t="s">
        <v>129</v>
      </c>
      <c r="C611" s="5">
        <v>10</v>
      </c>
      <c r="D611" s="4">
        <v>42922</v>
      </c>
      <c r="E611" s="6">
        <v>42937</v>
      </c>
      <c r="F611" s="3" t="s">
        <v>105</v>
      </c>
      <c r="G611" s="14">
        <f t="shared" si="9"/>
        <v>15</v>
      </c>
    </row>
    <row r="612" spans="1:7" ht="13.5" thickBot="1" x14ac:dyDescent="0.25">
      <c r="A612" s="3" t="s">
        <v>169</v>
      </c>
      <c r="B612" s="3" t="s">
        <v>62</v>
      </c>
      <c r="C612" s="5">
        <v>30</v>
      </c>
      <c r="D612" s="4">
        <v>42923</v>
      </c>
      <c r="E612" s="6">
        <v>42929</v>
      </c>
      <c r="F612" s="3" t="s">
        <v>42</v>
      </c>
      <c r="G612" s="14">
        <f t="shared" si="9"/>
        <v>6</v>
      </c>
    </row>
    <row r="613" spans="1:7" ht="13.5" thickBot="1" x14ac:dyDescent="0.25">
      <c r="A613" s="3" t="s">
        <v>52</v>
      </c>
      <c r="B613" s="3" t="s">
        <v>62</v>
      </c>
      <c r="C613" s="5">
        <v>45</v>
      </c>
      <c r="D613" s="4">
        <v>42923</v>
      </c>
      <c r="E613" s="6">
        <v>42929</v>
      </c>
      <c r="F613" s="3" t="s">
        <v>42</v>
      </c>
      <c r="G613" s="14">
        <f t="shared" si="9"/>
        <v>6</v>
      </c>
    </row>
    <row r="614" spans="1:7" ht="13.5" thickBot="1" x14ac:dyDescent="0.25">
      <c r="A614" s="3" t="s">
        <v>568</v>
      </c>
      <c r="B614" s="3" t="s">
        <v>62</v>
      </c>
      <c r="C614" s="5">
        <v>150</v>
      </c>
      <c r="D614" s="4">
        <v>42923</v>
      </c>
      <c r="E614" s="6">
        <v>42942</v>
      </c>
      <c r="F614" s="3" t="s">
        <v>42</v>
      </c>
      <c r="G614" s="14">
        <f t="shared" si="9"/>
        <v>19</v>
      </c>
    </row>
    <row r="615" spans="1:7" ht="13.5" thickBot="1" x14ac:dyDescent="0.25">
      <c r="A615" s="3" t="s">
        <v>72</v>
      </c>
      <c r="B615" s="3" t="s">
        <v>129</v>
      </c>
      <c r="C615" s="5">
        <v>30</v>
      </c>
      <c r="D615" s="4">
        <v>42923</v>
      </c>
      <c r="E615" s="6">
        <v>42934</v>
      </c>
      <c r="F615" s="3" t="s">
        <v>42</v>
      </c>
      <c r="G615" s="14">
        <f t="shared" si="9"/>
        <v>11</v>
      </c>
    </row>
    <row r="616" spans="1:7" ht="13.5" thickBot="1" x14ac:dyDescent="0.25">
      <c r="A616" s="3" t="s">
        <v>271</v>
      </c>
      <c r="B616" s="3" t="s">
        <v>62</v>
      </c>
      <c r="C616" s="5">
        <v>10</v>
      </c>
      <c r="D616" s="4">
        <v>42926</v>
      </c>
      <c r="E616" s="4">
        <v>42927</v>
      </c>
      <c r="F616" s="3" t="s">
        <v>42</v>
      </c>
      <c r="G616" s="14">
        <f t="shared" si="9"/>
        <v>1</v>
      </c>
    </row>
    <row r="617" spans="1:7" ht="13.5" thickBot="1" x14ac:dyDescent="0.25">
      <c r="A617" s="3" t="s">
        <v>245</v>
      </c>
      <c r="B617" s="3" t="s">
        <v>62</v>
      </c>
      <c r="C617" s="5">
        <v>120</v>
      </c>
      <c r="D617" s="4">
        <v>42926</v>
      </c>
      <c r="E617" s="6">
        <v>42947</v>
      </c>
      <c r="F617" s="3" t="s">
        <v>105</v>
      </c>
      <c r="G617" s="14">
        <f t="shared" si="9"/>
        <v>21</v>
      </c>
    </row>
    <row r="618" spans="1:7" ht="13.5" thickBot="1" x14ac:dyDescent="0.25">
      <c r="A618" s="3" t="s">
        <v>180</v>
      </c>
      <c r="B618" s="3" t="s">
        <v>129</v>
      </c>
      <c r="C618" s="5">
        <v>45</v>
      </c>
      <c r="D618" s="4">
        <v>42926</v>
      </c>
      <c r="E618" s="6">
        <v>42947</v>
      </c>
      <c r="F618" s="3" t="s">
        <v>105</v>
      </c>
      <c r="G618" s="14">
        <f t="shared" si="9"/>
        <v>21</v>
      </c>
    </row>
    <row r="619" spans="1:7" ht="13.5" thickBot="1" x14ac:dyDescent="0.25">
      <c r="A619" s="3" t="s">
        <v>95</v>
      </c>
      <c r="B619" s="3" t="s">
        <v>62</v>
      </c>
      <c r="C619" s="5">
        <v>15</v>
      </c>
      <c r="D619" s="4">
        <v>42927</v>
      </c>
      <c r="E619" s="6">
        <v>42941</v>
      </c>
      <c r="F619" s="3" t="s">
        <v>42</v>
      </c>
      <c r="G619" s="14">
        <f t="shared" si="9"/>
        <v>14</v>
      </c>
    </row>
    <row r="620" spans="1:7" ht="13.5" thickBot="1" x14ac:dyDescent="0.25">
      <c r="A620" s="3" t="s">
        <v>271</v>
      </c>
      <c r="B620" s="3" t="s">
        <v>62</v>
      </c>
      <c r="C620" s="5">
        <v>90</v>
      </c>
      <c r="D620" s="4">
        <v>42927</v>
      </c>
      <c r="E620" s="6">
        <v>42941</v>
      </c>
      <c r="F620" s="3" t="s">
        <v>42</v>
      </c>
      <c r="G620" s="14">
        <f t="shared" si="9"/>
        <v>14</v>
      </c>
    </row>
    <row r="621" spans="1:7" ht="13.5" thickBot="1" x14ac:dyDescent="0.25">
      <c r="A621" s="3" t="s">
        <v>146</v>
      </c>
      <c r="B621" s="3" t="s">
        <v>75</v>
      </c>
      <c r="C621" s="5">
        <v>10</v>
      </c>
      <c r="D621" s="4">
        <v>42927</v>
      </c>
      <c r="E621" s="4">
        <v>42948</v>
      </c>
      <c r="F621" s="3" t="s">
        <v>105</v>
      </c>
      <c r="G621" s="14">
        <f t="shared" si="9"/>
        <v>21</v>
      </c>
    </row>
    <row r="622" spans="1:7" ht="13.5" thickBot="1" x14ac:dyDescent="0.25">
      <c r="A622" s="3" t="s">
        <v>283</v>
      </c>
      <c r="B622" s="3" t="s">
        <v>129</v>
      </c>
      <c r="C622" s="5">
        <v>60</v>
      </c>
      <c r="D622" s="4">
        <v>42927</v>
      </c>
      <c r="E622" s="4">
        <v>42951</v>
      </c>
      <c r="F622" s="3" t="s">
        <v>105</v>
      </c>
      <c r="G622" s="14">
        <f t="shared" si="9"/>
        <v>24</v>
      </c>
    </row>
    <row r="623" spans="1:7" ht="13.5" thickBot="1" x14ac:dyDescent="0.25">
      <c r="A623" s="3" t="s">
        <v>371</v>
      </c>
      <c r="B623" s="3" t="s">
        <v>62</v>
      </c>
      <c r="C623" s="5">
        <v>25</v>
      </c>
      <c r="D623" s="4">
        <v>42928</v>
      </c>
      <c r="E623" s="6">
        <v>42944</v>
      </c>
      <c r="F623" s="3" t="s">
        <v>42</v>
      </c>
      <c r="G623" s="14">
        <f t="shared" si="9"/>
        <v>16</v>
      </c>
    </row>
    <row r="624" spans="1:7" ht="13.5" thickBot="1" x14ac:dyDescent="0.25">
      <c r="A624" s="3" t="s">
        <v>169</v>
      </c>
      <c r="B624" s="3" t="s">
        <v>62</v>
      </c>
      <c r="C624" s="5">
        <v>90</v>
      </c>
      <c r="D624" s="4">
        <v>42928</v>
      </c>
      <c r="E624" s="6">
        <v>42940</v>
      </c>
      <c r="F624" s="3" t="s">
        <v>42</v>
      </c>
      <c r="G624" s="14">
        <f t="shared" si="9"/>
        <v>12</v>
      </c>
    </row>
    <row r="625" spans="1:7" ht="13.5" thickBot="1" x14ac:dyDescent="0.25">
      <c r="A625" s="3" t="s">
        <v>841</v>
      </c>
      <c r="B625" s="3" t="s">
        <v>62</v>
      </c>
      <c r="C625" s="5">
        <v>90</v>
      </c>
      <c r="D625" s="4">
        <v>42928</v>
      </c>
      <c r="E625" s="4">
        <v>42948</v>
      </c>
      <c r="F625" s="3" t="s">
        <v>42</v>
      </c>
      <c r="G625" s="14">
        <f t="shared" si="9"/>
        <v>20</v>
      </c>
    </row>
    <row r="626" spans="1:7" ht="13.5" thickBot="1" x14ac:dyDescent="0.25">
      <c r="A626" s="3" t="s">
        <v>175</v>
      </c>
      <c r="B626" s="3" t="s">
        <v>84</v>
      </c>
      <c r="C626" s="5">
        <v>15</v>
      </c>
      <c r="D626" s="4">
        <v>42928</v>
      </c>
      <c r="E626" s="6">
        <v>42934</v>
      </c>
      <c r="F626" s="3" t="s">
        <v>42</v>
      </c>
      <c r="G626" s="14">
        <f t="shared" si="9"/>
        <v>6</v>
      </c>
    </row>
    <row r="627" spans="1:7" ht="13.5" thickBot="1" x14ac:dyDescent="0.25">
      <c r="A627" s="3" t="s">
        <v>689</v>
      </c>
      <c r="B627" s="3" t="s">
        <v>129</v>
      </c>
      <c r="C627" s="5">
        <v>60</v>
      </c>
      <c r="D627" s="4">
        <v>42928</v>
      </c>
      <c r="E627" s="6">
        <v>42944</v>
      </c>
      <c r="F627" s="3" t="s">
        <v>105</v>
      </c>
      <c r="G627" s="14">
        <f t="shared" si="9"/>
        <v>16</v>
      </c>
    </row>
    <row r="628" spans="1:7" ht="13.5" thickBot="1" x14ac:dyDescent="0.25">
      <c r="A628" s="3" t="s">
        <v>45</v>
      </c>
      <c r="B628" s="3" t="s">
        <v>62</v>
      </c>
      <c r="C628" s="5">
        <v>60</v>
      </c>
      <c r="D628" s="6">
        <v>42929</v>
      </c>
      <c r="E628" s="6">
        <v>42937</v>
      </c>
      <c r="F628" s="3" t="s">
        <v>42</v>
      </c>
      <c r="G628" s="14">
        <f t="shared" si="9"/>
        <v>8</v>
      </c>
    </row>
    <row r="629" spans="1:7" ht="13.5" thickBot="1" x14ac:dyDescent="0.25">
      <c r="A629" s="3" t="s">
        <v>52</v>
      </c>
      <c r="B629" s="3" t="s">
        <v>62</v>
      </c>
      <c r="C629" s="5">
        <v>90</v>
      </c>
      <c r="D629" s="6">
        <v>42929</v>
      </c>
      <c r="E629" s="4">
        <v>42949</v>
      </c>
      <c r="F629" s="3" t="s">
        <v>42</v>
      </c>
      <c r="G629" s="14">
        <f t="shared" si="9"/>
        <v>20</v>
      </c>
    </row>
    <row r="630" spans="1:7" ht="13.5" thickBot="1" x14ac:dyDescent="0.25">
      <c r="A630" s="3" t="s">
        <v>743</v>
      </c>
      <c r="B630" s="3" t="s">
        <v>129</v>
      </c>
      <c r="C630" s="5">
        <v>30</v>
      </c>
      <c r="D630" s="6">
        <v>42929</v>
      </c>
      <c r="E630" s="4">
        <v>42949</v>
      </c>
      <c r="F630" s="3" t="s">
        <v>42</v>
      </c>
      <c r="G630" s="14">
        <f t="shared" si="9"/>
        <v>20</v>
      </c>
    </row>
    <row r="631" spans="1:7" ht="13.5" thickBot="1" x14ac:dyDescent="0.25">
      <c r="A631" s="3" t="s">
        <v>568</v>
      </c>
      <c r="B631" s="3" t="s">
        <v>62</v>
      </c>
      <c r="C631" s="5">
        <v>30</v>
      </c>
      <c r="D631" s="6">
        <v>42929</v>
      </c>
      <c r="E631" s="6">
        <v>42942</v>
      </c>
      <c r="F631" s="3" t="s">
        <v>42</v>
      </c>
      <c r="G631" s="14">
        <f t="shared" si="9"/>
        <v>13</v>
      </c>
    </row>
    <row r="632" spans="1:7" ht="13.5" thickBot="1" x14ac:dyDescent="0.25">
      <c r="A632" s="3" t="s">
        <v>254</v>
      </c>
      <c r="B632" s="3" t="s">
        <v>62</v>
      </c>
      <c r="C632" s="5">
        <v>60</v>
      </c>
      <c r="D632" s="6">
        <v>42930</v>
      </c>
      <c r="E632" s="4">
        <v>42950</v>
      </c>
      <c r="F632" s="3" t="s">
        <v>42</v>
      </c>
      <c r="G632" s="14">
        <f t="shared" si="9"/>
        <v>20</v>
      </c>
    </row>
    <row r="633" spans="1:7" ht="13.5" thickBot="1" x14ac:dyDescent="0.25">
      <c r="A633" s="3" t="s">
        <v>706</v>
      </c>
      <c r="B633" s="3" t="s">
        <v>62</v>
      </c>
      <c r="C633" s="5">
        <v>120</v>
      </c>
      <c r="D633" s="6">
        <v>42930</v>
      </c>
      <c r="E633" s="6">
        <v>42940</v>
      </c>
      <c r="F633" s="3" t="s">
        <v>42</v>
      </c>
      <c r="G633" s="14">
        <f t="shared" si="9"/>
        <v>10</v>
      </c>
    </row>
    <row r="634" spans="1:7" ht="13.5" thickBot="1" x14ac:dyDescent="0.25">
      <c r="A634" s="3" t="s">
        <v>80</v>
      </c>
      <c r="B634" s="3" t="s">
        <v>129</v>
      </c>
      <c r="C634" s="5">
        <v>15</v>
      </c>
      <c r="D634" s="6">
        <v>42930</v>
      </c>
      <c r="E634" s="4">
        <v>42955</v>
      </c>
      <c r="F634" s="3" t="s">
        <v>42</v>
      </c>
      <c r="G634" s="14">
        <f t="shared" si="9"/>
        <v>25</v>
      </c>
    </row>
    <row r="635" spans="1:7" ht="13.5" thickBot="1" x14ac:dyDescent="0.25">
      <c r="A635" s="3" t="s">
        <v>222</v>
      </c>
      <c r="B635" s="3" t="s">
        <v>539</v>
      </c>
      <c r="C635" s="5">
        <v>10</v>
      </c>
      <c r="D635" s="6">
        <v>42931</v>
      </c>
      <c r="E635" s="6">
        <v>42938</v>
      </c>
      <c r="F635" s="3" t="s">
        <v>105</v>
      </c>
      <c r="G635" s="14">
        <f t="shared" si="9"/>
        <v>7</v>
      </c>
    </row>
    <row r="636" spans="1:7" ht="13.5" thickBot="1" x14ac:dyDescent="0.25">
      <c r="A636" s="3" t="s">
        <v>164</v>
      </c>
      <c r="B636" s="3" t="s">
        <v>62</v>
      </c>
      <c r="C636" s="5">
        <v>30</v>
      </c>
      <c r="D636" s="6">
        <v>42933</v>
      </c>
      <c r="E636" s="6">
        <v>42934</v>
      </c>
      <c r="F636" s="3" t="s">
        <v>105</v>
      </c>
      <c r="G636" s="14">
        <f t="shared" si="9"/>
        <v>1</v>
      </c>
    </row>
    <row r="637" spans="1:7" ht="13.5" thickBot="1" x14ac:dyDescent="0.25">
      <c r="A637" s="3" t="s">
        <v>500</v>
      </c>
      <c r="B637" s="3" t="s">
        <v>62</v>
      </c>
      <c r="C637" s="5">
        <v>60</v>
      </c>
      <c r="D637" s="6">
        <v>42933</v>
      </c>
      <c r="E637" s="4">
        <v>42948</v>
      </c>
      <c r="F637" s="3" t="s">
        <v>105</v>
      </c>
      <c r="G637" s="14">
        <f t="shared" si="9"/>
        <v>15</v>
      </c>
    </row>
    <row r="638" spans="1:7" ht="13.5" thickBot="1" x14ac:dyDescent="0.25">
      <c r="A638" s="3" t="s">
        <v>526</v>
      </c>
      <c r="B638" s="3" t="s">
        <v>62</v>
      </c>
      <c r="C638" s="5">
        <v>60</v>
      </c>
      <c r="D638" s="6">
        <v>42933</v>
      </c>
      <c r="E638" s="6">
        <v>42941</v>
      </c>
      <c r="F638" s="3" t="s">
        <v>42</v>
      </c>
      <c r="G638" s="14">
        <f t="shared" si="9"/>
        <v>8</v>
      </c>
    </row>
    <row r="639" spans="1:7" ht="13.5" thickBot="1" x14ac:dyDescent="0.25">
      <c r="A639" s="3" t="s">
        <v>115</v>
      </c>
      <c r="B639" s="3" t="s">
        <v>129</v>
      </c>
      <c r="C639" s="5">
        <v>10</v>
      </c>
      <c r="D639" s="6">
        <v>42933</v>
      </c>
      <c r="E639" s="4">
        <v>42957</v>
      </c>
      <c r="F639" s="3" t="s">
        <v>42</v>
      </c>
      <c r="G639" s="14">
        <f t="shared" si="9"/>
        <v>24</v>
      </c>
    </row>
    <row r="640" spans="1:7" ht="13.5" thickBot="1" x14ac:dyDescent="0.25">
      <c r="A640" s="3" t="s">
        <v>89</v>
      </c>
      <c r="B640" s="3" t="s">
        <v>62</v>
      </c>
      <c r="C640" s="5">
        <v>60</v>
      </c>
      <c r="D640" s="6">
        <v>42933</v>
      </c>
      <c r="E640" s="6">
        <v>42940</v>
      </c>
      <c r="F640" s="3" t="s">
        <v>42</v>
      </c>
      <c r="G640" s="14">
        <f t="shared" si="9"/>
        <v>7</v>
      </c>
    </row>
    <row r="641" spans="1:7" ht="13.5" thickBot="1" x14ac:dyDescent="0.25">
      <c r="A641" s="3" t="s">
        <v>164</v>
      </c>
      <c r="B641" s="3" t="s">
        <v>62</v>
      </c>
      <c r="C641" s="5">
        <v>60</v>
      </c>
      <c r="D641" s="6">
        <v>42934</v>
      </c>
      <c r="E641" s="6">
        <v>42937</v>
      </c>
      <c r="F641" s="3" t="s">
        <v>105</v>
      </c>
      <c r="G641" s="14">
        <f t="shared" si="9"/>
        <v>3</v>
      </c>
    </row>
    <row r="642" spans="1:7" ht="13.5" thickBot="1" x14ac:dyDescent="0.25">
      <c r="A642" s="3" t="s">
        <v>419</v>
      </c>
      <c r="B642" s="3" t="s">
        <v>62</v>
      </c>
      <c r="C642" s="5">
        <v>20</v>
      </c>
      <c r="D642" s="6"/>
      <c r="E642" s="31"/>
      <c r="F642" s="3" t="s">
        <v>42</v>
      </c>
      <c r="G642" s="14">
        <f t="shared" si="9"/>
        <v>0</v>
      </c>
    </row>
    <row r="643" spans="1:7" ht="13.5" thickBot="1" x14ac:dyDescent="0.25">
      <c r="A643" s="3" t="s">
        <v>672</v>
      </c>
      <c r="B643" s="3" t="s">
        <v>62</v>
      </c>
      <c r="C643" s="5">
        <v>60</v>
      </c>
      <c r="D643" s="6">
        <v>42934</v>
      </c>
      <c r="E643" s="6">
        <v>42936</v>
      </c>
      <c r="F643" s="3" t="s">
        <v>42</v>
      </c>
      <c r="G643" s="14">
        <f t="shared" ref="G643:G706" si="10">E643-D643</f>
        <v>2</v>
      </c>
    </row>
    <row r="644" spans="1:7" ht="13.5" thickBot="1" x14ac:dyDescent="0.25">
      <c r="A644" s="3" t="s">
        <v>175</v>
      </c>
      <c r="B644" s="3" t="s">
        <v>84</v>
      </c>
      <c r="C644" s="5">
        <v>15</v>
      </c>
      <c r="D644" s="6"/>
      <c r="E644" s="31"/>
      <c r="F644" s="3" t="s">
        <v>42</v>
      </c>
      <c r="G644" s="14">
        <f t="shared" si="10"/>
        <v>0</v>
      </c>
    </row>
    <row r="645" spans="1:7" ht="13.5" thickBot="1" x14ac:dyDescent="0.25">
      <c r="A645" s="3" t="s">
        <v>759</v>
      </c>
      <c r="B645" s="3" t="s">
        <v>129</v>
      </c>
      <c r="C645" s="5">
        <v>10</v>
      </c>
      <c r="D645" s="6">
        <v>42934</v>
      </c>
      <c r="E645" s="6">
        <v>42963</v>
      </c>
      <c r="F645" s="3" t="s">
        <v>105</v>
      </c>
      <c r="G645" s="14">
        <f t="shared" si="10"/>
        <v>29</v>
      </c>
    </row>
    <row r="646" spans="1:7" ht="13.5" thickBot="1" x14ac:dyDescent="0.25">
      <c r="A646" s="3" t="s">
        <v>72</v>
      </c>
      <c r="B646" s="3" t="s">
        <v>129</v>
      </c>
      <c r="C646" s="5">
        <v>10</v>
      </c>
      <c r="D646" s="6">
        <v>42934</v>
      </c>
      <c r="E646" s="4">
        <v>42958</v>
      </c>
      <c r="F646" s="3" t="s">
        <v>42</v>
      </c>
      <c r="G646" s="14">
        <f t="shared" si="10"/>
        <v>24</v>
      </c>
    </row>
    <row r="647" spans="1:7" ht="13.5" thickBot="1" x14ac:dyDescent="0.25">
      <c r="A647" s="3" t="s">
        <v>782</v>
      </c>
      <c r="B647" s="3" t="s">
        <v>62</v>
      </c>
      <c r="C647" s="5">
        <v>180</v>
      </c>
      <c r="D647" s="6">
        <v>42935</v>
      </c>
      <c r="E647" s="4">
        <v>42955</v>
      </c>
      <c r="F647" s="3" t="s">
        <v>42</v>
      </c>
      <c r="G647" s="14">
        <f t="shared" si="10"/>
        <v>20</v>
      </c>
    </row>
    <row r="648" spans="1:7" ht="13.5" thickBot="1" x14ac:dyDescent="0.25">
      <c r="A648" s="3" t="s">
        <v>155</v>
      </c>
      <c r="B648" s="3" t="s">
        <v>129</v>
      </c>
      <c r="C648" s="5">
        <v>90</v>
      </c>
      <c r="D648" s="6">
        <v>42935</v>
      </c>
      <c r="E648" s="6">
        <v>42942</v>
      </c>
      <c r="F648" s="3" t="s">
        <v>105</v>
      </c>
      <c r="G648" s="14">
        <f t="shared" si="10"/>
        <v>7</v>
      </c>
    </row>
    <row r="649" spans="1:7" ht="13.5" thickBot="1" x14ac:dyDescent="0.25">
      <c r="A649" s="3" t="s">
        <v>206</v>
      </c>
      <c r="B649" s="3" t="s">
        <v>62</v>
      </c>
      <c r="C649" s="5">
        <v>60</v>
      </c>
      <c r="D649" s="6">
        <v>42936</v>
      </c>
      <c r="E649" s="6">
        <v>42963</v>
      </c>
      <c r="F649" s="3" t="s">
        <v>42</v>
      </c>
      <c r="G649" s="14">
        <f t="shared" si="10"/>
        <v>27</v>
      </c>
    </row>
    <row r="650" spans="1:7" ht="13.5" thickBot="1" x14ac:dyDescent="0.25">
      <c r="A650" s="3" t="s">
        <v>672</v>
      </c>
      <c r="B650" s="3" t="s">
        <v>62</v>
      </c>
      <c r="C650" s="5">
        <v>120</v>
      </c>
      <c r="D650" s="6">
        <v>42936</v>
      </c>
      <c r="E650" s="6">
        <v>42944</v>
      </c>
      <c r="F650" s="3" t="s">
        <v>42</v>
      </c>
      <c r="G650" s="14">
        <f t="shared" si="10"/>
        <v>8</v>
      </c>
    </row>
    <row r="651" spans="1:7" ht="13.5" thickBot="1" x14ac:dyDescent="0.25">
      <c r="A651" s="3" t="s">
        <v>58</v>
      </c>
      <c r="B651" s="3" t="s">
        <v>129</v>
      </c>
      <c r="C651" s="5">
        <v>30</v>
      </c>
      <c r="D651" s="6">
        <v>42936</v>
      </c>
      <c r="E651" s="4">
        <v>42956</v>
      </c>
      <c r="F651" s="3" t="s">
        <v>42</v>
      </c>
      <c r="G651" s="14">
        <f t="shared" si="10"/>
        <v>20</v>
      </c>
    </row>
    <row r="652" spans="1:7" ht="13.5" thickBot="1" x14ac:dyDescent="0.25">
      <c r="A652" s="3" t="s">
        <v>108</v>
      </c>
      <c r="B652" s="3" t="s">
        <v>62</v>
      </c>
      <c r="C652" s="5">
        <v>10</v>
      </c>
      <c r="D652" s="6">
        <v>42937</v>
      </c>
      <c r="E652" s="4">
        <v>42951</v>
      </c>
      <c r="F652" s="3" t="s">
        <v>42</v>
      </c>
      <c r="G652" s="14">
        <f t="shared" si="10"/>
        <v>14</v>
      </c>
    </row>
    <row r="653" spans="1:7" ht="13.5" thickBot="1" x14ac:dyDescent="0.25">
      <c r="A653" s="3" t="s">
        <v>45</v>
      </c>
      <c r="B653" s="3" t="s">
        <v>62</v>
      </c>
      <c r="C653" s="5">
        <v>60</v>
      </c>
      <c r="D653" s="6">
        <v>42937</v>
      </c>
      <c r="E653" s="4">
        <v>42949</v>
      </c>
      <c r="F653" s="3" t="s">
        <v>42</v>
      </c>
      <c r="G653" s="14">
        <f t="shared" si="10"/>
        <v>12</v>
      </c>
    </row>
    <row r="654" spans="1:7" ht="13.5" thickBot="1" x14ac:dyDescent="0.25">
      <c r="A654" s="3" t="s">
        <v>164</v>
      </c>
      <c r="B654" s="3" t="s">
        <v>62</v>
      </c>
      <c r="C654" s="5">
        <v>30</v>
      </c>
      <c r="D654" s="6">
        <v>42937</v>
      </c>
      <c r="E654" s="4">
        <v>42956</v>
      </c>
      <c r="F654" s="3" t="s">
        <v>105</v>
      </c>
      <c r="G654" s="14">
        <f t="shared" si="10"/>
        <v>19</v>
      </c>
    </row>
    <row r="655" spans="1:7" ht="13.5" thickBot="1" x14ac:dyDescent="0.25">
      <c r="A655" s="3" t="s">
        <v>341</v>
      </c>
      <c r="B655" s="3" t="s">
        <v>129</v>
      </c>
      <c r="C655" s="5">
        <v>15</v>
      </c>
      <c r="D655" s="6">
        <v>42937</v>
      </c>
      <c r="E655" s="6">
        <v>42941</v>
      </c>
      <c r="F655" s="3" t="s">
        <v>42</v>
      </c>
      <c r="G655" s="14">
        <f t="shared" si="10"/>
        <v>4</v>
      </c>
    </row>
    <row r="656" spans="1:7" ht="13.5" thickBot="1" x14ac:dyDescent="0.25">
      <c r="A656" s="3" t="s">
        <v>100</v>
      </c>
      <c r="B656" s="3" t="s">
        <v>129</v>
      </c>
      <c r="C656" s="5">
        <v>180</v>
      </c>
      <c r="D656" s="6">
        <v>42937</v>
      </c>
      <c r="E656" s="6">
        <v>42944</v>
      </c>
      <c r="F656" s="3" t="s">
        <v>105</v>
      </c>
      <c r="G656" s="14">
        <f t="shared" si="10"/>
        <v>7</v>
      </c>
    </row>
    <row r="657" spans="1:7" ht="13.5" thickBot="1" x14ac:dyDescent="0.25">
      <c r="A657" s="3" t="s">
        <v>126</v>
      </c>
      <c r="B657" s="3" t="s">
        <v>129</v>
      </c>
      <c r="C657" s="5">
        <v>30</v>
      </c>
      <c r="D657" s="6">
        <v>42937</v>
      </c>
      <c r="E657" s="6">
        <v>42961</v>
      </c>
      <c r="F657" s="3" t="s">
        <v>105</v>
      </c>
      <c r="G657" s="14">
        <f t="shared" si="10"/>
        <v>24</v>
      </c>
    </row>
    <row r="658" spans="1:7" ht="13.5" thickBot="1" x14ac:dyDescent="0.25">
      <c r="A658" s="3" t="s">
        <v>222</v>
      </c>
      <c r="B658" s="3" t="s">
        <v>584</v>
      </c>
      <c r="C658" s="5">
        <v>30</v>
      </c>
      <c r="D658" s="6"/>
      <c r="E658" s="31"/>
      <c r="F658" s="3" t="s">
        <v>105</v>
      </c>
      <c r="G658" s="14">
        <f t="shared" si="10"/>
        <v>0</v>
      </c>
    </row>
    <row r="659" spans="1:7" ht="13.5" thickBot="1" x14ac:dyDescent="0.25">
      <c r="A659" s="3" t="s">
        <v>89</v>
      </c>
      <c r="B659" s="3" t="s">
        <v>62</v>
      </c>
      <c r="C659" s="5">
        <v>40</v>
      </c>
      <c r="D659" s="6">
        <v>42940</v>
      </c>
      <c r="E659" s="6">
        <v>42942</v>
      </c>
      <c r="F659" s="3" t="s">
        <v>42</v>
      </c>
      <c r="G659" s="14">
        <f t="shared" si="10"/>
        <v>2</v>
      </c>
    </row>
    <row r="660" spans="1:7" ht="13.5" thickBot="1" x14ac:dyDescent="0.25">
      <c r="A660" s="3" t="s">
        <v>32</v>
      </c>
      <c r="B660" s="3" t="s">
        <v>62</v>
      </c>
      <c r="C660" s="5">
        <v>60</v>
      </c>
      <c r="D660" s="6">
        <v>42940</v>
      </c>
      <c r="E660" s="4">
        <v>42956</v>
      </c>
      <c r="F660" s="3" t="s">
        <v>42</v>
      </c>
      <c r="G660" s="14">
        <f t="shared" si="10"/>
        <v>16</v>
      </c>
    </row>
    <row r="661" spans="1:7" ht="13.5" thickBot="1" x14ac:dyDescent="0.25">
      <c r="A661" s="3" t="s">
        <v>169</v>
      </c>
      <c r="B661" s="3" t="s">
        <v>62</v>
      </c>
      <c r="C661" s="5">
        <v>10</v>
      </c>
      <c r="D661" s="6">
        <v>42940</v>
      </c>
      <c r="E661" s="4">
        <v>42948</v>
      </c>
      <c r="F661" s="3" t="s">
        <v>42</v>
      </c>
      <c r="G661" s="14">
        <f t="shared" si="10"/>
        <v>8</v>
      </c>
    </row>
    <row r="662" spans="1:7" ht="13.5" thickBot="1" x14ac:dyDescent="0.25">
      <c r="A662" s="3" t="s">
        <v>706</v>
      </c>
      <c r="B662" s="3" t="s">
        <v>62</v>
      </c>
      <c r="C662" s="5">
        <v>90</v>
      </c>
      <c r="D662" s="6">
        <v>42940</v>
      </c>
      <c r="E662" s="4">
        <v>42950</v>
      </c>
      <c r="F662" s="3" t="s">
        <v>42</v>
      </c>
      <c r="G662" s="14">
        <f t="shared" si="10"/>
        <v>10</v>
      </c>
    </row>
    <row r="663" spans="1:7" ht="13.5" thickBot="1" x14ac:dyDescent="0.25">
      <c r="A663" s="3" t="s">
        <v>150</v>
      </c>
      <c r="B663" s="3" t="s">
        <v>129</v>
      </c>
      <c r="C663" s="5">
        <v>60</v>
      </c>
      <c r="D663" s="6">
        <v>42940</v>
      </c>
      <c r="E663" s="4">
        <v>42956</v>
      </c>
      <c r="F663" s="3" t="s">
        <v>105</v>
      </c>
      <c r="G663" s="14">
        <f t="shared" si="10"/>
        <v>16</v>
      </c>
    </row>
    <row r="664" spans="1:7" ht="13.5" thickBot="1" x14ac:dyDescent="0.25">
      <c r="A664" s="3" t="s">
        <v>95</v>
      </c>
      <c r="B664" s="3" t="s">
        <v>62</v>
      </c>
      <c r="C664" s="5">
        <v>10</v>
      </c>
      <c r="D664" s="6">
        <v>42941</v>
      </c>
      <c r="E664" s="6">
        <v>42964</v>
      </c>
      <c r="F664" s="3" t="s">
        <v>42</v>
      </c>
      <c r="G664" s="14">
        <f t="shared" si="10"/>
        <v>23</v>
      </c>
    </row>
    <row r="665" spans="1:7" ht="13.5" thickBot="1" x14ac:dyDescent="0.25">
      <c r="A665" s="3" t="s">
        <v>271</v>
      </c>
      <c r="B665" s="3" t="s">
        <v>62</v>
      </c>
      <c r="C665" s="5">
        <v>85</v>
      </c>
      <c r="D665" s="6">
        <v>42941</v>
      </c>
      <c r="E665" s="6">
        <v>42947</v>
      </c>
      <c r="F665" s="3" t="s">
        <v>42</v>
      </c>
      <c r="G665" s="14">
        <f t="shared" si="10"/>
        <v>6</v>
      </c>
    </row>
    <row r="666" spans="1:7" ht="13.5" thickBot="1" x14ac:dyDescent="0.25">
      <c r="A666" s="3" t="s">
        <v>306</v>
      </c>
      <c r="B666" s="3" t="s">
        <v>62</v>
      </c>
      <c r="C666" s="5">
        <v>45</v>
      </c>
      <c r="D666" s="6">
        <v>42941</v>
      </c>
      <c r="E666" s="4">
        <v>42958</v>
      </c>
      <c r="F666" s="3" t="s">
        <v>42</v>
      </c>
      <c r="G666" s="14">
        <f t="shared" si="10"/>
        <v>17</v>
      </c>
    </row>
    <row r="667" spans="1:7" ht="13.5" thickBot="1" x14ac:dyDescent="0.25">
      <c r="A667" s="3" t="s">
        <v>526</v>
      </c>
      <c r="B667" s="3" t="s">
        <v>62</v>
      </c>
      <c r="C667" s="5">
        <v>30</v>
      </c>
      <c r="D667" s="6">
        <v>42941</v>
      </c>
      <c r="E667" s="6">
        <v>42963</v>
      </c>
      <c r="F667" s="3" t="s">
        <v>42</v>
      </c>
      <c r="G667" s="14">
        <f t="shared" si="10"/>
        <v>22</v>
      </c>
    </row>
    <row r="668" spans="1:7" ht="13.5" thickBot="1" x14ac:dyDescent="0.25">
      <c r="A668" s="3" t="s">
        <v>341</v>
      </c>
      <c r="B668" s="3" t="s">
        <v>129</v>
      </c>
      <c r="C668" s="5">
        <v>10</v>
      </c>
      <c r="D668" s="6">
        <v>42941</v>
      </c>
      <c r="E668" s="6">
        <v>42964</v>
      </c>
      <c r="F668" s="3" t="s">
        <v>42</v>
      </c>
      <c r="G668" s="14">
        <f t="shared" si="10"/>
        <v>23</v>
      </c>
    </row>
    <row r="669" spans="1:7" ht="13.5" thickBot="1" x14ac:dyDescent="0.25">
      <c r="A669" s="3" t="s">
        <v>722</v>
      </c>
      <c r="B669" s="3" t="s">
        <v>129</v>
      </c>
      <c r="C669" s="5">
        <v>60</v>
      </c>
      <c r="D669" s="6">
        <v>42941</v>
      </c>
      <c r="E669" s="6">
        <v>42964</v>
      </c>
      <c r="F669" s="3" t="s">
        <v>105</v>
      </c>
      <c r="G669" s="14">
        <f t="shared" si="10"/>
        <v>23</v>
      </c>
    </row>
    <row r="670" spans="1:7" ht="13.5" thickBot="1" x14ac:dyDescent="0.25">
      <c r="A670" s="3" t="s">
        <v>142</v>
      </c>
      <c r="B670" s="3" t="s">
        <v>62</v>
      </c>
      <c r="C670" s="5">
        <v>15</v>
      </c>
      <c r="D670" s="6">
        <v>42942</v>
      </c>
      <c r="E670" s="6">
        <v>42970</v>
      </c>
      <c r="F670" s="3" t="s">
        <v>42</v>
      </c>
      <c r="G670" s="14">
        <f t="shared" si="10"/>
        <v>28</v>
      </c>
    </row>
    <row r="671" spans="1:7" ht="13.5" thickBot="1" x14ac:dyDescent="0.25">
      <c r="A671" s="3" t="s">
        <v>89</v>
      </c>
      <c r="B671" s="3" t="s">
        <v>62</v>
      </c>
      <c r="C671" s="5">
        <v>60</v>
      </c>
      <c r="D671" s="6">
        <v>42942</v>
      </c>
      <c r="E671" s="4">
        <v>42956</v>
      </c>
      <c r="F671" s="3" t="s">
        <v>42</v>
      </c>
      <c r="G671" s="14">
        <f t="shared" si="10"/>
        <v>14</v>
      </c>
    </row>
    <row r="672" spans="1:7" ht="13.5" thickBot="1" x14ac:dyDescent="0.25">
      <c r="A672" s="3" t="s">
        <v>568</v>
      </c>
      <c r="B672" s="3" t="s">
        <v>62</v>
      </c>
      <c r="C672" s="5">
        <v>60</v>
      </c>
      <c r="D672" s="6">
        <v>42942</v>
      </c>
      <c r="E672" s="6">
        <v>42943</v>
      </c>
      <c r="F672" s="3" t="s">
        <v>42</v>
      </c>
      <c r="G672" s="14">
        <f t="shared" si="10"/>
        <v>1</v>
      </c>
    </row>
    <row r="673" spans="1:7" ht="13.5" thickBot="1" x14ac:dyDescent="0.25">
      <c r="A673" s="3" t="s">
        <v>155</v>
      </c>
      <c r="B673" s="3" t="s">
        <v>129</v>
      </c>
      <c r="C673" s="5">
        <v>60</v>
      </c>
      <c r="D673" s="6">
        <v>42942</v>
      </c>
      <c r="E673" s="6">
        <v>42945</v>
      </c>
      <c r="F673" s="3" t="s">
        <v>105</v>
      </c>
      <c r="G673" s="14">
        <f t="shared" si="10"/>
        <v>3</v>
      </c>
    </row>
    <row r="674" spans="1:7" ht="13.5" thickBot="1" x14ac:dyDescent="0.25">
      <c r="A674" s="3" t="s">
        <v>185</v>
      </c>
      <c r="B674" s="3" t="s">
        <v>129</v>
      </c>
      <c r="C674" s="5">
        <v>60</v>
      </c>
      <c r="D674" s="6">
        <v>42942</v>
      </c>
      <c r="E674" s="6">
        <v>42968</v>
      </c>
      <c r="F674" s="3" t="s">
        <v>42</v>
      </c>
      <c r="G674" s="14">
        <f t="shared" si="10"/>
        <v>26</v>
      </c>
    </row>
    <row r="675" spans="1:7" ht="13.5" thickBot="1" x14ac:dyDescent="0.25">
      <c r="A675" s="3" t="s">
        <v>136</v>
      </c>
      <c r="B675" s="3" t="s">
        <v>62</v>
      </c>
      <c r="C675" s="5">
        <v>90</v>
      </c>
      <c r="D675" s="6">
        <v>42943</v>
      </c>
      <c r="E675" s="6">
        <v>42963</v>
      </c>
      <c r="F675" s="3" t="s">
        <v>42</v>
      </c>
      <c r="G675" s="14">
        <f t="shared" si="10"/>
        <v>20</v>
      </c>
    </row>
    <row r="676" spans="1:7" ht="13.5" thickBot="1" x14ac:dyDescent="0.25">
      <c r="A676" s="3" t="s">
        <v>568</v>
      </c>
      <c r="B676" s="3" t="s">
        <v>62</v>
      </c>
      <c r="C676" s="5">
        <v>45</v>
      </c>
      <c r="D676" s="6">
        <v>42943</v>
      </c>
      <c r="E676" s="4">
        <v>42951</v>
      </c>
      <c r="F676" s="3" t="s">
        <v>42</v>
      </c>
      <c r="G676" s="14">
        <f t="shared" si="10"/>
        <v>8</v>
      </c>
    </row>
    <row r="677" spans="1:7" ht="13.5" thickBot="1" x14ac:dyDescent="0.25">
      <c r="A677" s="3" t="s">
        <v>747</v>
      </c>
      <c r="B677" s="3" t="s">
        <v>62</v>
      </c>
      <c r="C677" s="5">
        <v>15</v>
      </c>
      <c r="D677" s="6">
        <v>42943</v>
      </c>
      <c r="E677" s="4">
        <v>42958</v>
      </c>
      <c r="F677" s="3" t="s">
        <v>42</v>
      </c>
      <c r="G677" s="14">
        <f t="shared" si="10"/>
        <v>15</v>
      </c>
    </row>
    <row r="678" spans="1:7" ht="13.5" thickBot="1" x14ac:dyDescent="0.25">
      <c r="A678" s="3" t="s">
        <v>227</v>
      </c>
      <c r="B678" s="3" t="s">
        <v>129</v>
      </c>
      <c r="C678" s="5">
        <v>60</v>
      </c>
      <c r="D678" s="6">
        <v>42943</v>
      </c>
      <c r="E678" s="6">
        <v>42970</v>
      </c>
      <c r="F678" s="3" t="s">
        <v>42</v>
      </c>
      <c r="G678" s="14">
        <f t="shared" si="10"/>
        <v>27</v>
      </c>
    </row>
    <row r="679" spans="1:7" ht="13.5" thickBot="1" x14ac:dyDescent="0.25">
      <c r="A679" s="3" t="s">
        <v>371</v>
      </c>
      <c r="B679" s="3" t="s">
        <v>62</v>
      </c>
      <c r="C679" s="5">
        <v>45</v>
      </c>
      <c r="D679" s="6">
        <v>42944</v>
      </c>
      <c r="E679" s="6">
        <v>42964</v>
      </c>
      <c r="F679" s="3" t="s">
        <v>42</v>
      </c>
      <c r="G679" s="14">
        <f t="shared" si="10"/>
        <v>20</v>
      </c>
    </row>
    <row r="680" spans="1:7" ht="13.5" thickBot="1" x14ac:dyDescent="0.25">
      <c r="A680" s="3" t="s">
        <v>330</v>
      </c>
      <c r="B680" s="3" t="s">
        <v>62</v>
      </c>
      <c r="C680" s="5">
        <v>90</v>
      </c>
      <c r="D680" s="6">
        <v>42944</v>
      </c>
      <c r="E680" s="6">
        <v>42963</v>
      </c>
      <c r="F680" s="3" t="s">
        <v>42</v>
      </c>
      <c r="G680" s="14">
        <f t="shared" si="10"/>
        <v>19</v>
      </c>
    </row>
    <row r="681" spans="1:7" ht="13.5" thickBot="1" x14ac:dyDescent="0.25">
      <c r="A681" s="3" t="s">
        <v>672</v>
      </c>
      <c r="B681" s="3" t="s">
        <v>62</v>
      </c>
      <c r="C681" s="5">
        <v>75</v>
      </c>
      <c r="D681" s="6">
        <v>42944</v>
      </c>
      <c r="E681" s="6">
        <v>42968</v>
      </c>
      <c r="F681" s="3" t="s">
        <v>42</v>
      </c>
      <c r="G681" s="14">
        <f t="shared" si="10"/>
        <v>24</v>
      </c>
    </row>
    <row r="682" spans="1:7" ht="13.5" thickBot="1" x14ac:dyDescent="0.25">
      <c r="A682" s="3" t="s">
        <v>689</v>
      </c>
      <c r="B682" s="3" t="s">
        <v>129</v>
      </c>
      <c r="C682" s="5">
        <v>10</v>
      </c>
      <c r="D682" s="6">
        <v>42944</v>
      </c>
      <c r="E682" s="6">
        <v>42964</v>
      </c>
      <c r="F682" s="3" t="s">
        <v>105</v>
      </c>
      <c r="G682" s="14">
        <f t="shared" si="10"/>
        <v>20</v>
      </c>
    </row>
    <row r="683" spans="1:7" ht="13.5" thickBot="1" x14ac:dyDescent="0.25">
      <c r="A683" s="3" t="s">
        <v>100</v>
      </c>
      <c r="B683" s="3" t="s">
        <v>129</v>
      </c>
      <c r="C683" s="5">
        <v>10</v>
      </c>
      <c r="D683" s="6">
        <v>42944</v>
      </c>
      <c r="E683" s="4">
        <v>42950</v>
      </c>
      <c r="F683" s="3" t="s">
        <v>105</v>
      </c>
      <c r="G683" s="14">
        <f t="shared" si="10"/>
        <v>6</v>
      </c>
    </row>
    <row r="684" spans="1:7" ht="13.5" thickBot="1" x14ac:dyDescent="0.25">
      <c r="A684" s="3" t="s">
        <v>155</v>
      </c>
      <c r="B684" s="3" t="s">
        <v>539</v>
      </c>
      <c r="C684" s="5">
        <v>10</v>
      </c>
      <c r="D684" s="6">
        <v>42945</v>
      </c>
      <c r="E684" s="6">
        <v>42947</v>
      </c>
      <c r="F684" s="3" t="s">
        <v>105</v>
      </c>
      <c r="G684" s="14">
        <f t="shared" si="10"/>
        <v>2</v>
      </c>
    </row>
    <row r="685" spans="1:7" ht="13.5" thickBot="1" x14ac:dyDescent="0.25">
      <c r="A685" s="3" t="s">
        <v>271</v>
      </c>
      <c r="B685" s="3" t="s">
        <v>62</v>
      </c>
      <c r="C685" s="5">
        <v>90</v>
      </c>
      <c r="D685" s="6">
        <v>42947</v>
      </c>
      <c r="E685" s="4">
        <v>42955</v>
      </c>
      <c r="F685" s="3" t="s">
        <v>42</v>
      </c>
      <c r="G685" s="14">
        <f t="shared" si="10"/>
        <v>8</v>
      </c>
    </row>
    <row r="686" spans="1:7" ht="13.5" thickBot="1" x14ac:dyDescent="0.25">
      <c r="A686" s="3" t="s">
        <v>245</v>
      </c>
      <c r="B686" s="3" t="s">
        <v>62</v>
      </c>
      <c r="C686" s="5">
        <v>60</v>
      </c>
      <c r="D686" s="6">
        <v>42947</v>
      </c>
      <c r="E686" s="6">
        <v>42965</v>
      </c>
      <c r="F686" s="3" t="s">
        <v>105</v>
      </c>
      <c r="G686" s="14">
        <f t="shared" si="10"/>
        <v>18</v>
      </c>
    </row>
    <row r="687" spans="1:7" ht="13.5" thickBot="1" x14ac:dyDescent="0.25">
      <c r="A687" s="3" t="s">
        <v>679</v>
      </c>
      <c r="B687" s="3" t="s">
        <v>62</v>
      </c>
      <c r="C687" s="5">
        <v>60</v>
      </c>
      <c r="D687" s="6">
        <v>42947</v>
      </c>
      <c r="E687" s="6">
        <v>42971</v>
      </c>
      <c r="F687" s="3" t="s">
        <v>42</v>
      </c>
      <c r="G687" s="14">
        <f t="shared" si="10"/>
        <v>24</v>
      </c>
    </row>
    <row r="688" spans="1:7" ht="13.5" thickBot="1" x14ac:dyDescent="0.25">
      <c r="A688" s="3" t="s">
        <v>155</v>
      </c>
      <c r="B688" s="3" t="s">
        <v>584</v>
      </c>
      <c r="C688" s="5">
        <v>50</v>
      </c>
      <c r="D688" s="6"/>
      <c r="E688" s="31"/>
      <c r="F688" s="3" t="s">
        <v>105</v>
      </c>
      <c r="G688" s="14">
        <f t="shared" si="10"/>
        <v>0</v>
      </c>
    </row>
    <row r="689" spans="1:7" ht="13.5" thickBot="1" x14ac:dyDescent="0.25">
      <c r="A689" s="3" t="s">
        <v>180</v>
      </c>
      <c r="B689" s="3" t="s">
        <v>129</v>
      </c>
      <c r="C689" s="5">
        <v>10</v>
      </c>
      <c r="D689" s="6">
        <v>42947</v>
      </c>
      <c r="E689" s="6">
        <v>42971</v>
      </c>
      <c r="F689" s="3" t="s">
        <v>105</v>
      </c>
      <c r="G689" s="14">
        <f t="shared" si="10"/>
        <v>24</v>
      </c>
    </row>
    <row r="690" spans="1:7" ht="13.5" thickBot="1" x14ac:dyDescent="0.25">
      <c r="A690" s="3" t="s">
        <v>169</v>
      </c>
      <c r="B690" s="3" t="s">
        <v>62</v>
      </c>
      <c r="C690" s="5">
        <v>90</v>
      </c>
      <c r="D690" s="4">
        <v>42948</v>
      </c>
      <c r="E690" s="6">
        <v>42968</v>
      </c>
      <c r="F690" s="3" t="s">
        <v>42</v>
      </c>
      <c r="G690" s="14">
        <f t="shared" si="10"/>
        <v>20</v>
      </c>
    </row>
    <row r="691" spans="1:7" ht="13.5" thickBot="1" x14ac:dyDescent="0.25">
      <c r="A691" s="3" t="s">
        <v>500</v>
      </c>
      <c r="B691" s="3" t="s">
        <v>62</v>
      </c>
      <c r="C691" s="5">
        <v>45</v>
      </c>
      <c r="D691" s="4">
        <v>42948</v>
      </c>
      <c r="E691" s="6">
        <v>42971</v>
      </c>
      <c r="F691" s="3" t="s">
        <v>105</v>
      </c>
      <c r="G691" s="14">
        <f t="shared" si="10"/>
        <v>23</v>
      </c>
    </row>
    <row r="692" spans="1:7" ht="13.5" thickBot="1" x14ac:dyDescent="0.25">
      <c r="A692" s="3" t="s">
        <v>841</v>
      </c>
      <c r="B692" s="3" t="s">
        <v>62</v>
      </c>
      <c r="C692" s="5">
        <v>60</v>
      </c>
      <c r="D692" s="4">
        <v>42948</v>
      </c>
      <c r="E692" s="6">
        <v>42970</v>
      </c>
      <c r="F692" s="3" t="s">
        <v>42</v>
      </c>
      <c r="G692" s="14">
        <f t="shared" si="10"/>
        <v>22</v>
      </c>
    </row>
    <row r="693" spans="1:7" ht="13.5" thickBot="1" x14ac:dyDescent="0.25">
      <c r="A693" s="3" t="s">
        <v>146</v>
      </c>
      <c r="B693" s="3" t="s">
        <v>75</v>
      </c>
      <c r="C693" s="5">
        <v>10</v>
      </c>
      <c r="D693" s="4">
        <v>42948</v>
      </c>
      <c r="E693" s="6">
        <v>42975</v>
      </c>
      <c r="F693" s="3" t="s">
        <v>105</v>
      </c>
      <c r="G693" s="14">
        <f t="shared" si="10"/>
        <v>27</v>
      </c>
    </row>
    <row r="694" spans="1:7" ht="13.5" thickBot="1" x14ac:dyDescent="0.25">
      <c r="A694" s="3" t="s">
        <v>45</v>
      </c>
      <c r="B694" s="3" t="s">
        <v>62</v>
      </c>
      <c r="C694" s="5">
        <v>90</v>
      </c>
      <c r="D694" s="4">
        <v>42949</v>
      </c>
      <c r="E694" s="4">
        <v>42957</v>
      </c>
      <c r="F694" s="3" t="s">
        <v>42</v>
      </c>
      <c r="G694" s="14">
        <f t="shared" si="10"/>
        <v>8</v>
      </c>
    </row>
    <row r="695" spans="1:7" ht="13.5" thickBot="1" x14ac:dyDescent="0.25">
      <c r="A695" s="3" t="s">
        <v>52</v>
      </c>
      <c r="B695" s="3" t="s">
        <v>62</v>
      </c>
      <c r="C695" s="5">
        <v>60</v>
      </c>
      <c r="D695" s="4">
        <v>42949</v>
      </c>
      <c r="E695" s="6">
        <v>42964</v>
      </c>
      <c r="F695" s="3" t="s">
        <v>42</v>
      </c>
      <c r="G695" s="14">
        <f t="shared" si="10"/>
        <v>15</v>
      </c>
    </row>
    <row r="696" spans="1:7" ht="13.5" thickBot="1" x14ac:dyDescent="0.25">
      <c r="A696" s="3" t="s">
        <v>743</v>
      </c>
      <c r="B696" s="3" t="s">
        <v>129</v>
      </c>
      <c r="C696" s="5">
        <v>60</v>
      </c>
      <c r="D696" s="4">
        <v>42949</v>
      </c>
      <c r="E696" s="6">
        <v>42972</v>
      </c>
      <c r="F696" s="3" t="s">
        <v>42</v>
      </c>
      <c r="G696" s="14">
        <f t="shared" si="10"/>
        <v>23</v>
      </c>
    </row>
    <row r="697" spans="1:7" ht="13.5" thickBot="1" x14ac:dyDescent="0.25">
      <c r="A697" s="3" t="s">
        <v>419</v>
      </c>
      <c r="B697" s="3" t="s">
        <v>62</v>
      </c>
      <c r="C697" s="5">
        <v>15</v>
      </c>
      <c r="D697" s="4">
        <v>42950</v>
      </c>
      <c r="E697" s="6">
        <v>42965</v>
      </c>
      <c r="F697" s="3" t="s">
        <v>42</v>
      </c>
      <c r="G697" s="14">
        <f t="shared" si="10"/>
        <v>15</v>
      </c>
    </row>
    <row r="698" spans="1:7" ht="13.5" thickBot="1" x14ac:dyDescent="0.25">
      <c r="A698" s="3" t="s">
        <v>706</v>
      </c>
      <c r="B698" s="3" t="s">
        <v>62</v>
      </c>
      <c r="C698" s="5">
        <v>90</v>
      </c>
      <c r="D698" s="4">
        <v>42950</v>
      </c>
      <c r="E698" s="6">
        <v>42969</v>
      </c>
      <c r="F698" s="3" t="s">
        <v>42</v>
      </c>
      <c r="G698" s="14">
        <f t="shared" si="10"/>
        <v>19</v>
      </c>
    </row>
    <row r="699" spans="1:7" ht="13.5" thickBot="1" x14ac:dyDescent="0.25">
      <c r="A699" s="3" t="s">
        <v>254</v>
      </c>
      <c r="B699" s="3" t="s">
        <v>75</v>
      </c>
      <c r="C699" s="5">
        <v>15</v>
      </c>
      <c r="D699" s="4">
        <v>42950</v>
      </c>
      <c r="E699" s="6">
        <v>42978</v>
      </c>
      <c r="F699" s="3" t="s">
        <v>42</v>
      </c>
      <c r="G699" s="14">
        <f t="shared" si="10"/>
        <v>28</v>
      </c>
    </row>
    <row r="700" spans="1:7" ht="13.5" thickBot="1" x14ac:dyDescent="0.25">
      <c r="A700" s="3" t="s">
        <v>100</v>
      </c>
      <c r="B700" s="3" t="s">
        <v>129</v>
      </c>
      <c r="C700" s="5">
        <v>60</v>
      </c>
      <c r="D700" s="4">
        <v>42950</v>
      </c>
      <c r="E700" s="4">
        <v>42955</v>
      </c>
      <c r="F700" s="3" t="s">
        <v>105</v>
      </c>
      <c r="G700" s="14">
        <f t="shared" si="10"/>
        <v>5</v>
      </c>
    </row>
    <row r="701" spans="1:7" ht="13.5" thickBot="1" x14ac:dyDescent="0.25">
      <c r="A701" s="3" t="s">
        <v>89</v>
      </c>
      <c r="B701" s="3" t="s">
        <v>62</v>
      </c>
      <c r="C701" s="5">
        <v>30</v>
      </c>
      <c r="D701" s="4">
        <v>42950</v>
      </c>
      <c r="E701" s="4">
        <v>42956</v>
      </c>
      <c r="F701" s="3" t="s">
        <v>42</v>
      </c>
      <c r="G701" s="14">
        <f t="shared" si="10"/>
        <v>6</v>
      </c>
    </row>
    <row r="702" spans="1:7" ht="13.5" thickBot="1" x14ac:dyDescent="0.25">
      <c r="A702" s="3" t="s">
        <v>108</v>
      </c>
      <c r="B702" s="3" t="s">
        <v>62</v>
      </c>
      <c r="C702" s="5">
        <v>10</v>
      </c>
      <c r="D702" s="4">
        <v>42951</v>
      </c>
      <c r="E702" s="6">
        <v>42972</v>
      </c>
      <c r="F702" s="3" t="s">
        <v>42</v>
      </c>
      <c r="G702" s="14">
        <f t="shared" si="10"/>
        <v>21</v>
      </c>
    </row>
    <row r="703" spans="1:7" ht="13.5" thickBot="1" x14ac:dyDescent="0.25">
      <c r="A703" s="3" t="s">
        <v>568</v>
      </c>
      <c r="B703" s="3" t="s">
        <v>62</v>
      </c>
      <c r="C703" s="5">
        <v>90</v>
      </c>
      <c r="D703" s="4">
        <v>42951</v>
      </c>
      <c r="E703" s="6">
        <v>42975</v>
      </c>
      <c r="F703" s="3" t="s">
        <v>42</v>
      </c>
      <c r="G703" s="14">
        <f t="shared" si="10"/>
        <v>24</v>
      </c>
    </row>
    <row r="704" spans="1:7" ht="13.5" thickBot="1" x14ac:dyDescent="0.25">
      <c r="A704" s="3" t="s">
        <v>175</v>
      </c>
      <c r="B704" s="3" t="s">
        <v>84</v>
      </c>
      <c r="C704" s="5">
        <v>15</v>
      </c>
      <c r="D704" s="4">
        <v>42951</v>
      </c>
      <c r="E704" s="6">
        <v>42977</v>
      </c>
      <c r="F704" s="3" t="s">
        <v>42</v>
      </c>
      <c r="G704" s="14">
        <f t="shared" si="10"/>
        <v>26</v>
      </c>
    </row>
    <row r="705" spans="1:7" ht="13.5" thickBot="1" x14ac:dyDescent="0.25">
      <c r="A705" s="3" t="s">
        <v>283</v>
      </c>
      <c r="B705" s="3" t="s">
        <v>129</v>
      </c>
      <c r="C705" s="5">
        <v>60</v>
      </c>
      <c r="D705" s="4">
        <v>42951</v>
      </c>
      <c r="E705" s="6">
        <v>42975</v>
      </c>
      <c r="F705" s="3" t="s">
        <v>105</v>
      </c>
      <c r="G705" s="14">
        <f t="shared" si="10"/>
        <v>24</v>
      </c>
    </row>
    <row r="706" spans="1:7" ht="13.5" thickBot="1" x14ac:dyDescent="0.25">
      <c r="A706" s="3" t="s">
        <v>45</v>
      </c>
      <c r="B706" s="3" t="s">
        <v>539</v>
      </c>
      <c r="C706" s="5">
        <v>30</v>
      </c>
      <c r="D706" s="4">
        <v>42952</v>
      </c>
      <c r="E706" s="4">
        <v>42957</v>
      </c>
      <c r="F706" s="3" t="s">
        <v>42</v>
      </c>
      <c r="G706" s="14">
        <f t="shared" si="10"/>
        <v>5</v>
      </c>
    </row>
    <row r="707" spans="1:7" ht="13.5" thickBot="1" x14ac:dyDescent="0.25">
      <c r="A707" s="3" t="s">
        <v>271</v>
      </c>
      <c r="B707" s="3" t="s">
        <v>62</v>
      </c>
      <c r="C707" s="5">
        <v>30</v>
      </c>
      <c r="D707" s="4">
        <v>42955</v>
      </c>
      <c r="E707" s="6">
        <v>42976</v>
      </c>
      <c r="F707" s="3" t="s">
        <v>42</v>
      </c>
      <c r="G707" s="14">
        <f t="shared" ref="G707:G770" si="11">E707-D707</f>
        <v>21</v>
      </c>
    </row>
    <row r="708" spans="1:7" ht="13.5" thickBot="1" x14ac:dyDescent="0.25">
      <c r="A708" s="3" t="s">
        <v>782</v>
      </c>
      <c r="B708" s="3" t="s">
        <v>62</v>
      </c>
      <c r="C708" s="5">
        <v>240</v>
      </c>
      <c r="D708" s="4">
        <v>42955</v>
      </c>
      <c r="E708" s="6">
        <v>42977</v>
      </c>
      <c r="F708" s="3" t="s">
        <v>42</v>
      </c>
      <c r="G708" s="14">
        <f t="shared" si="11"/>
        <v>22</v>
      </c>
    </row>
    <row r="709" spans="1:7" ht="13.5" thickBot="1" x14ac:dyDescent="0.25">
      <c r="A709" s="3" t="s">
        <v>80</v>
      </c>
      <c r="B709" s="3" t="s">
        <v>129</v>
      </c>
      <c r="C709" s="5">
        <v>10</v>
      </c>
      <c r="D709" s="4">
        <v>42955</v>
      </c>
      <c r="E709" s="6">
        <v>42976</v>
      </c>
      <c r="F709" s="3" t="s">
        <v>42</v>
      </c>
      <c r="G709" s="14">
        <f t="shared" si="11"/>
        <v>21</v>
      </c>
    </row>
    <row r="710" spans="1:7" ht="13.5" thickBot="1" x14ac:dyDescent="0.25">
      <c r="A710" s="3" t="s">
        <v>100</v>
      </c>
      <c r="B710" s="3" t="s">
        <v>129</v>
      </c>
      <c r="C710" s="5">
        <v>10</v>
      </c>
      <c r="D710" s="4">
        <v>42955</v>
      </c>
      <c r="E710" s="4">
        <v>42958</v>
      </c>
      <c r="F710" s="3" t="s">
        <v>105</v>
      </c>
      <c r="G710" s="14">
        <f t="shared" si="11"/>
        <v>3</v>
      </c>
    </row>
    <row r="711" spans="1:7" ht="13.5" thickBot="1" x14ac:dyDescent="0.25">
      <c r="A711" s="3" t="s">
        <v>89</v>
      </c>
      <c r="B711" s="3" t="s">
        <v>62</v>
      </c>
      <c r="C711" s="5">
        <v>30</v>
      </c>
      <c r="D711" s="4">
        <v>42956</v>
      </c>
      <c r="E711" s="6">
        <v>42965</v>
      </c>
      <c r="F711" s="3" t="s">
        <v>42</v>
      </c>
      <c r="G711" s="14">
        <f t="shared" si="11"/>
        <v>9</v>
      </c>
    </row>
    <row r="712" spans="1:7" ht="13.5" thickBot="1" x14ac:dyDescent="0.25">
      <c r="A712" s="3" t="s">
        <v>32</v>
      </c>
      <c r="B712" s="3" t="s">
        <v>62</v>
      </c>
      <c r="C712" s="5">
        <v>90</v>
      </c>
      <c r="D712" s="4">
        <v>42956</v>
      </c>
      <c r="E712" s="6">
        <v>42975</v>
      </c>
      <c r="F712" s="3" t="s">
        <v>42</v>
      </c>
      <c r="G712" s="14">
        <f t="shared" si="11"/>
        <v>19</v>
      </c>
    </row>
    <row r="713" spans="1:7" ht="13.5" thickBot="1" x14ac:dyDescent="0.25">
      <c r="A713" s="3" t="s">
        <v>164</v>
      </c>
      <c r="B713" s="3" t="s">
        <v>62</v>
      </c>
      <c r="C713" s="5">
        <v>120</v>
      </c>
      <c r="D713" s="4">
        <v>42956</v>
      </c>
      <c r="E713" s="4">
        <v>42957</v>
      </c>
      <c r="F713" s="3" t="s">
        <v>105</v>
      </c>
      <c r="G713" s="14">
        <f t="shared" si="11"/>
        <v>1</v>
      </c>
    </row>
    <row r="714" spans="1:7" ht="13.5" thickBot="1" x14ac:dyDescent="0.25">
      <c r="A714" s="3" t="s">
        <v>58</v>
      </c>
      <c r="B714" s="3" t="s">
        <v>129</v>
      </c>
      <c r="C714" s="5">
        <v>15</v>
      </c>
      <c r="D714" s="4">
        <v>42956</v>
      </c>
      <c r="E714" s="6">
        <v>42965</v>
      </c>
      <c r="F714" s="3" t="s">
        <v>42</v>
      </c>
      <c r="G714" s="14">
        <f t="shared" si="11"/>
        <v>9</v>
      </c>
    </row>
    <row r="715" spans="1:7" ht="13.5" thickBot="1" x14ac:dyDescent="0.25">
      <c r="A715" s="3" t="s">
        <v>150</v>
      </c>
      <c r="B715" s="3" t="s">
        <v>129</v>
      </c>
      <c r="C715" s="5">
        <v>30</v>
      </c>
      <c r="D715" s="4">
        <v>42956</v>
      </c>
      <c r="E715" s="6">
        <v>42968</v>
      </c>
      <c r="F715" s="3" t="s">
        <v>105</v>
      </c>
      <c r="G715" s="14">
        <f t="shared" si="11"/>
        <v>12</v>
      </c>
    </row>
    <row r="716" spans="1:7" ht="13.5" thickBot="1" x14ac:dyDescent="0.25">
      <c r="A716" s="3" t="s">
        <v>45</v>
      </c>
      <c r="B716" s="3" t="s">
        <v>62</v>
      </c>
      <c r="C716" s="5">
        <v>15</v>
      </c>
      <c r="D716" s="4">
        <v>42957</v>
      </c>
      <c r="E716" s="6">
        <v>42969</v>
      </c>
      <c r="F716" s="3" t="s">
        <v>42</v>
      </c>
      <c r="G716" s="14">
        <f t="shared" si="11"/>
        <v>12</v>
      </c>
    </row>
    <row r="717" spans="1:7" ht="13.5" thickBot="1" x14ac:dyDescent="0.25">
      <c r="A717" s="3" t="s">
        <v>164</v>
      </c>
      <c r="B717" s="3" t="s">
        <v>62</v>
      </c>
      <c r="C717" s="5">
        <v>120</v>
      </c>
      <c r="D717" s="4">
        <v>42957</v>
      </c>
      <c r="E717" s="4">
        <v>42958</v>
      </c>
      <c r="F717" s="3" t="s">
        <v>105</v>
      </c>
      <c r="G717" s="14">
        <f t="shared" si="11"/>
        <v>1</v>
      </c>
    </row>
    <row r="718" spans="1:7" ht="13.5" thickBot="1" x14ac:dyDescent="0.25">
      <c r="A718" s="3" t="s">
        <v>115</v>
      </c>
      <c r="B718" s="3" t="s">
        <v>129</v>
      </c>
      <c r="C718" s="5">
        <v>60</v>
      </c>
      <c r="D718" s="4">
        <v>42957</v>
      </c>
      <c r="E718" s="6">
        <v>42978</v>
      </c>
      <c r="F718" s="3" t="s">
        <v>42</v>
      </c>
      <c r="G718" s="14">
        <f t="shared" si="11"/>
        <v>21</v>
      </c>
    </row>
    <row r="719" spans="1:7" ht="13.5" thickBot="1" x14ac:dyDescent="0.25">
      <c r="A719" s="3" t="s">
        <v>306</v>
      </c>
      <c r="B719" s="3" t="s">
        <v>62</v>
      </c>
      <c r="C719" s="5">
        <v>20</v>
      </c>
      <c r="D719" s="4">
        <v>42958</v>
      </c>
      <c r="E719" s="6">
        <v>42976</v>
      </c>
      <c r="F719" s="3" t="s">
        <v>42</v>
      </c>
      <c r="G719" s="14">
        <f t="shared" si="11"/>
        <v>18</v>
      </c>
    </row>
    <row r="720" spans="1:7" ht="13.5" thickBot="1" x14ac:dyDescent="0.25">
      <c r="A720" s="3" t="s">
        <v>164</v>
      </c>
      <c r="B720" s="3" t="s">
        <v>62</v>
      </c>
      <c r="C720" s="5">
        <v>150</v>
      </c>
      <c r="D720" s="4">
        <v>42958</v>
      </c>
      <c r="E720" s="6">
        <v>42970</v>
      </c>
      <c r="F720" s="3" t="s">
        <v>105</v>
      </c>
      <c r="G720" s="14">
        <f t="shared" si="11"/>
        <v>12</v>
      </c>
    </row>
    <row r="721" spans="1:7" ht="13.5" thickBot="1" x14ac:dyDescent="0.25">
      <c r="A721" s="3" t="s">
        <v>747</v>
      </c>
      <c r="B721" s="3" t="s">
        <v>62</v>
      </c>
      <c r="C721" s="5">
        <v>90</v>
      </c>
      <c r="D721" s="4">
        <v>42958</v>
      </c>
      <c r="E721" s="4">
        <v>42979</v>
      </c>
      <c r="F721" s="3" t="s">
        <v>42</v>
      </c>
      <c r="G721" s="14">
        <f t="shared" si="11"/>
        <v>21</v>
      </c>
    </row>
    <row r="722" spans="1:7" ht="13.5" thickBot="1" x14ac:dyDescent="0.25">
      <c r="A722" s="3" t="s">
        <v>72</v>
      </c>
      <c r="B722" s="3" t="s">
        <v>129</v>
      </c>
      <c r="C722" s="5">
        <v>10</v>
      </c>
      <c r="D722" s="4">
        <v>42958</v>
      </c>
      <c r="E722" s="6">
        <v>42972</v>
      </c>
      <c r="F722" s="3" t="s">
        <v>42</v>
      </c>
      <c r="G722" s="14">
        <f t="shared" si="11"/>
        <v>14</v>
      </c>
    </row>
    <row r="723" spans="1:7" ht="13.5" thickBot="1" x14ac:dyDescent="0.25">
      <c r="A723" s="3" t="s">
        <v>100</v>
      </c>
      <c r="B723" s="3" t="s">
        <v>129</v>
      </c>
      <c r="C723" s="5">
        <v>90</v>
      </c>
      <c r="D723" s="4">
        <v>42958</v>
      </c>
      <c r="E723" s="6">
        <v>42966</v>
      </c>
      <c r="F723" s="3" t="s">
        <v>105</v>
      </c>
      <c r="G723" s="14">
        <f t="shared" si="11"/>
        <v>8</v>
      </c>
    </row>
    <row r="724" spans="1:7" ht="13.5" thickBot="1" x14ac:dyDescent="0.25">
      <c r="A724" s="3" t="s">
        <v>126</v>
      </c>
      <c r="B724" s="3" t="s">
        <v>129</v>
      </c>
      <c r="C724" s="5">
        <v>10</v>
      </c>
      <c r="D724" s="6">
        <v>42963</v>
      </c>
      <c r="E724" s="4">
        <v>42989</v>
      </c>
      <c r="F724" s="3" t="s">
        <v>105</v>
      </c>
      <c r="G724" s="14">
        <f t="shared" si="11"/>
        <v>26</v>
      </c>
    </row>
    <row r="725" spans="1:7" ht="13.5" thickBot="1" x14ac:dyDescent="0.25">
      <c r="A725" s="3" t="s">
        <v>136</v>
      </c>
      <c r="B725" s="3" t="s">
        <v>62</v>
      </c>
      <c r="C725" s="5">
        <v>120</v>
      </c>
      <c r="D725" s="6">
        <v>42963</v>
      </c>
      <c r="E725" s="4">
        <v>42986</v>
      </c>
      <c r="F725" s="3" t="s">
        <v>42</v>
      </c>
      <c r="G725" s="14">
        <f t="shared" si="11"/>
        <v>23</v>
      </c>
    </row>
    <row r="726" spans="1:7" ht="13.5" thickBot="1" x14ac:dyDescent="0.25">
      <c r="A726" s="3" t="s">
        <v>330</v>
      </c>
      <c r="B726" s="3" t="s">
        <v>62</v>
      </c>
      <c r="C726" s="5">
        <v>45</v>
      </c>
      <c r="D726" s="6">
        <v>42963</v>
      </c>
      <c r="E726" s="6">
        <v>42976</v>
      </c>
      <c r="F726" s="3" t="s">
        <v>42</v>
      </c>
      <c r="G726" s="14">
        <f t="shared" si="11"/>
        <v>13</v>
      </c>
    </row>
    <row r="727" spans="1:7" ht="13.5" thickBot="1" x14ac:dyDescent="0.25">
      <c r="A727" s="3" t="s">
        <v>526</v>
      </c>
      <c r="B727" s="3" t="s">
        <v>62</v>
      </c>
      <c r="C727" s="5">
        <v>120</v>
      </c>
      <c r="D727" s="6">
        <v>42963</v>
      </c>
      <c r="E727" s="4">
        <v>42982</v>
      </c>
      <c r="F727" s="3" t="s">
        <v>42</v>
      </c>
      <c r="G727" s="14">
        <f t="shared" si="11"/>
        <v>19</v>
      </c>
    </row>
    <row r="728" spans="1:7" ht="13.5" thickBot="1" x14ac:dyDescent="0.25">
      <c r="A728" s="3" t="s">
        <v>206</v>
      </c>
      <c r="B728" s="3" t="s">
        <v>75</v>
      </c>
      <c r="C728" s="5">
        <v>60</v>
      </c>
      <c r="D728" s="6">
        <v>42963</v>
      </c>
      <c r="E728" s="6">
        <v>42977</v>
      </c>
      <c r="F728" s="3" t="s">
        <v>42</v>
      </c>
      <c r="G728" s="14">
        <f t="shared" si="11"/>
        <v>14</v>
      </c>
    </row>
    <row r="729" spans="1:7" ht="13.5" thickBot="1" x14ac:dyDescent="0.25">
      <c r="A729" s="3" t="s">
        <v>759</v>
      </c>
      <c r="B729" s="3" t="s">
        <v>129</v>
      </c>
      <c r="C729" s="5">
        <v>10</v>
      </c>
      <c r="D729" s="6">
        <v>42963</v>
      </c>
      <c r="E729" s="4">
        <v>42984</v>
      </c>
      <c r="F729" s="3" t="s">
        <v>105</v>
      </c>
      <c r="G729" s="14">
        <f t="shared" si="11"/>
        <v>21</v>
      </c>
    </row>
    <row r="730" spans="1:7" ht="13.5" thickBot="1" x14ac:dyDescent="0.25">
      <c r="A730" s="3" t="s">
        <v>95</v>
      </c>
      <c r="B730" s="30" t="s">
        <v>62</v>
      </c>
      <c r="C730" s="31"/>
      <c r="D730" s="6">
        <v>42964</v>
      </c>
      <c r="E730" s="4">
        <v>42990</v>
      </c>
      <c r="F730" s="3" t="s">
        <v>42</v>
      </c>
      <c r="G730" s="14">
        <f t="shared" si="11"/>
        <v>26</v>
      </c>
    </row>
    <row r="731" spans="1:7" ht="13.5" thickBot="1" x14ac:dyDescent="0.25">
      <c r="A731" s="3" t="s">
        <v>371</v>
      </c>
      <c r="B731" s="30" t="s">
        <v>62</v>
      </c>
      <c r="C731" s="31"/>
      <c r="D731" s="6">
        <v>42964</v>
      </c>
      <c r="E731" s="4">
        <v>42984</v>
      </c>
      <c r="F731" s="3" t="s">
        <v>42</v>
      </c>
      <c r="G731" s="14">
        <f t="shared" si="11"/>
        <v>20</v>
      </c>
    </row>
    <row r="732" spans="1:7" ht="13.5" thickBot="1" x14ac:dyDescent="0.25">
      <c r="A732" s="3" t="s">
        <v>52</v>
      </c>
      <c r="B732" s="30" t="s">
        <v>62</v>
      </c>
      <c r="C732" s="31"/>
      <c r="D732" s="6">
        <v>42964</v>
      </c>
      <c r="E732" s="4">
        <v>42989</v>
      </c>
      <c r="F732" s="3" t="s">
        <v>42</v>
      </c>
      <c r="G732" s="14">
        <f t="shared" si="11"/>
        <v>25</v>
      </c>
    </row>
    <row r="733" spans="1:7" ht="13.5" thickBot="1" x14ac:dyDescent="0.25">
      <c r="A733" s="3" t="s">
        <v>689</v>
      </c>
      <c r="B733" s="30" t="s">
        <v>129</v>
      </c>
      <c r="C733" s="31"/>
      <c r="D733" s="6">
        <v>42964</v>
      </c>
      <c r="E733" s="4">
        <v>42979</v>
      </c>
      <c r="F733" s="3" t="s">
        <v>105</v>
      </c>
      <c r="G733" s="14">
        <f t="shared" si="11"/>
        <v>15</v>
      </c>
    </row>
    <row r="734" spans="1:7" ht="13.5" thickBot="1" x14ac:dyDescent="0.25">
      <c r="A734" s="3" t="s">
        <v>341</v>
      </c>
      <c r="B734" s="30" t="s">
        <v>129</v>
      </c>
      <c r="C734" s="31"/>
      <c r="D734" s="6">
        <v>42964</v>
      </c>
      <c r="E734" s="6">
        <v>42965</v>
      </c>
      <c r="F734" s="3" t="s">
        <v>42</v>
      </c>
      <c r="G734" s="14">
        <f t="shared" si="11"/>
        <v>1</v>
      </c>
    </row>
    <row r="735" spans="1:7" ht="13.5" thickBot="1" x14ac:dyDescent="0.25">
      <c r="A735" s="3" t="s">
        <v>89</v>
      </c>
      <c r="B735" s="3" t="s">
        <v>62</v>
      </c>
      <c r="C735" s="5">
        <v>45</v>
      </c>
      <c r="D735" s="6">
        <v>42965</v>
      </c>
      <c r="E735" s="4">
        <v>42983</v>
      </c>
      <c r="F735" s="3" t="s">
        <v>42</v>
      </c>
      <c r="G735" s="14">
        <f t="shared" si="11"/>
        <v>18</v>
      </c>
    </row>
    <row r="736" spans="1:7" ht="13.5" thickBot="1" x14ac:dyDescent="0.25">
      <c r="A736" s="3" t="s">
        <v>245</v>
      </c>
      <c r="B736" s="3" t="s">
        <v>62</v>
      </c>
      <c r="C736" s="5">
        <v>90</v>
      </c>
      <c r="D736" s="6">
        <v>42965</v>
      </c>
      <c r="E736" s="6">
        <v>42975</v>
      </c>
      <c r="F736" s="3" t="s">
        <v>105</v>
      </c>
      <c r="G736" s="14">
        <f t="shared" si="11"/>
        <v>10</v>
      </c>
    </row>
    <row r="737" spans="1:7" ht="13.5" thickBot="1" x14ac:dyDescent="0.25">
      <c r="A737" s="3" t="s">
        <v>419</v>
      </c>
      <c r="B737" s="3" t="s">
        <v>62</v>
      </c>
      <c r="C737" s="5">
        <v>30</v>
      </c>
      <c r="D737" s="6">
        <v>42965</v>
      </c>
      <c r="E737" s="4">
        <v>42982</v>
      </c>
      <c r="F737" s="3" t="s">
        <v>42</v>
      </c>
      <c r="G737" s="14">
        <f t="shared" si="11"/>
        <v>17</v>
      </c>
    </row>
    <row r="738" spans="1:7" ht="13.5" thickBot="1" x14ac:dyDescent="0.25">
      <c r="A738" s="3" t="s">
        <v>58</v>
      </c>
      <c r="B738" s="3" t="s">
        <v>733</v>
      </c>
      <c r="C738" s="5">
        <v>10</v>
      </c>
      <c r="D738" s="6">
        <v>42965</v>
      </c>
      <c r="E738" s="6">
        <v>42971</v>
      </c>
      <c r="F738" s="3" t="s">
        <v>42</v>
      </c>
      <c r="G738" s="14">
        <f t="shared" si="11"/>
        <v>6</v>
      </c>
    </row>
    <row r="739" spans="1:7" ht="13.5" thickBot="1" x14ac:dyDescent="0.25">
      <c r="A739" s="3" t="s">
        <v>341</v>
      </c>
      <c r="B739" s="3" t="s">
        <v>129</v>
      </c>
      <c r="C739" s="5">
        <v>10</v>
      </c>
      <c r="D739" s="6">
        <v>42965</v>
      </c>
      <c r="E739" s="4">
        <v>42990</v>
      </c>
      <c r="F739" s="3" t="s">
        <v>42</v>
      </c>
      <c r="G739" s="14">
        <f t="shared" si="11"/>
        <v>25</v>
      </c>
    </row>
    <row r="740" spans="1:7" ht="13.5" thickBot="1" x14ac:dyDescent="0.25">
      <c r="A740" s="3" t="s">
        <v>100</v>
      </c>
      <c r="B740" s="3" t="s">
        <v>584</v>
      </c>
      <c r="C740" s="5">
        <v>30</v>
      </c>
      <c r="D740" s="6"/>
      <c r="E740" s="31"/>
      <c r="F740" s="3" t="s">
        <v>105</v>
      </c>
      <c r="G740" s="14">
        <f t="shared" si="11"/>
        <v>0</v>
      </c>
    </row>
    <row r="741" spans="1:7" ht="13.5" thickBot="1" x14ac:dyDescent="0.25">
      <c r="A741" s="3" t="s">
        <v>169</v>
      </c>
      <c r="B741" s="3" t="s">
        <v>62</v>
      </c>
      <c r="C741" s="5">
        <v>90</v>
      </c>
      <c r="D741" s="6">
        <v>42968</v>
      </c>
      <c r="E741" s="6">
        <v>42993</v>
      </c>
      <c r="F741" s="3" t="s">
        <v>42</v>
      </c>
      <c r="G741" s="14">
        <f t="shared" si="11"/>
        <v>25</v>
      </c>
    </row>
    <row r="742" spans="1:7" ht="13.5" thickBot="1" x14ac:dyDescent="0.25">
      <c r="A742" s="3" t="s">
        <v>672</v>
      </c>
      <c r="B742" s="3" t="s">
        <v>62</v>
      </c>
      <c r="C742" s="5">
        <v>120</v>
      </c>
      <c r="D742" s="6">
        <v>42968</v>
      </c>
      <c r="E742" s="6">
        <v>42969</v>
      </c>
      <c r="F742" s="3" t="s">
        <v>42</v>
      </c>
      <c r="G742" s="14">
        <f t="shared" si="11"/>
        <v>1</v>
      </c>
    </row>
    <row r="743" spans="1:7" ht="13.5" thickBot="1" x14ac:dyDescent="0.25">
      <c r="A743" s="3" t="s">
        <v>185</v>
      </c>
      <c r="B743" s="3" t="s">
        <v>129</v>
      </c>
      <c r="C743" s="5">
        <v>30</v>
      </c>
      <c r="D743" s="6">
        <v>42968</v>
      </c>
      <c r="E743" s="6">
        <v>42991</v>
      </c>
      <c r="F743" s="3" t="s">
        <v>42</v>
      </c>
      <c r="G743" s="14">
        <f t="shared" si="11"/>
        <v>23</v>
      </c>
    </row>
    <row r="744" spans="1:7" ht="13.5" thickBot="1" x14ac:dyDescent="0.25">
      <c r="A744" s="3" t="s">
        <v>150</v>
      </c>
      <c r="B744" s="3" t="s">
        <v>129</v>
      </c>
      <c r="C744" s="5">
        <v>30</v>
      </c>
      <c r="D744" s="6">
        <v>42968</v>
      </c>
      <c r="E744" s="4">
        <v>42983</v>
      </c>
      <c r="F744" s="3" t="s">
        <v>105</v>
      </c>
      <c r="G744" s="14">
        <f t="shared" si="11"/>
        <v>15</v>
      </c>
    </row>
    <row r="745" spans="1:7" ht="13.5" thickBot="1" x14ac:dyDescent="0.25">
      <c r="A745" s="3" t="s">
        <v>45</v>
      </c>
      <c r="B745" s="3" t="s">
        <v>62</v>
      </c>
      <c r="C745" s="5">
        <v>60</v>
      </c>
      <c r="D745" s="6">
        <v>42969</v>
      </c>
      <c r="E745" s="6">
        <v>42978</v>
      </c>
      <c r="F745" s="3" t="s">
        <v>42</v>
      </c>
      <c r="G745" s="14">
        <f t="shared" si="11"/>
        <v>9</v>
      </c>
    </row>
    <row r="746" spans="1:7" ht="13.5" thickBot="1" x14ac:dyDescent="0.25">
      <c r="A746" s="3" t="s">
        <v>672</v>
      </c>
      <c r="B746" s="3" t="s">
        <v>62</v>
      </c>
      <c r="C746" s="5">
        <v>90</v>
      </c>
      <c r="D746" s="6">
        <v>42969</v>
      </c>
      <c r="E746" s="6">
        <v>42977</v>
      </c>
      <c r="F746" s="3" t="s">
        <v>42</v>
      </c>
      <c r="G746" s="14">
        <f t="shared" si="11"/>
        <v>8</v>
      </c>
    </row>
    <row r="747" spans="1:7" ht="13.5" thickBot="1" x14ac:dyDescent="0.25">
      <c r="A747" s="3" t="s">
        <v>706</v>
      </c>
      <c r="B747" s="3" t="s">
        <v>62</v>
      </c>
      <c r="C747" s="5">
        <v>30</v>
      </c>
      <c r="D747" s="6">
        <v>42969</v>
      </c>
      <c r="E747" s="4">
        <v>42984</v>
      </c>
      <c r="F747" s="3" t="s">
        <v>42</v>
      </c>
      <c r="G747" s="14">
        <f t="shared" si="11"/>
        <v>15</v>
      </c>
    </row>
    <row r="748" spans="1:7" ht="13.5" thickBot="1" x14ac:dyDescent="0.25">
      <c r="A748" s="3" t="s">
        <v>722</v>
      </c>
      <c r="B748" s="3" t="s">
        <v>129</v>
      </c>
      <c r="C748" s="5">
        <v>30</v>
      </c>
      <c r="D748" s="6">
        <v>42969</v>
      </c>
      <c r="E748" s="6">
        <v>42970</v>
      </c>
      <c r="F748" s="3" t="s">
        <v>105</v>
      </c>
      <c r="G748" s="14">
        <f t="shared" si="11"/>
        <v>1</v>
      </c>
    </row>
    <row r="749" spans="1:7" ht="13.5" thickBot="1" x14ac:dyDescent="0.25">
      <c r="A749" s="3" t="s">
        <v>142</v>
      </c>
      <c r="B749" s="3" t="s">
        <v>62</v>
      </c>
      <c r="C749" s="5">
        <v>10</v>
      </c>
      <c r="D749" s="6">
        <v>42970</v>
      </c>
      <c r="E749" s="6">
        <v>42998</v>
      </c>
      <c r="F749" s="3" t="s">
        <v>42</v>
      </c>
      <c r="G749" s="14">
        <f t="shared" si="11"/>
        <v>28</v>
      </c>
    </row>
    <row r="750" spans="1:7" ht="13.5" thickBot="1" x14ac:dyDescent="0.25">
      <c r="A750" s="3" t="s">
        <v>164</v>
      </c>
      <c r="B750" s="3" t="s">
        <v>62</v>
      </c>
      <c r="C750" s="5">
        <v>60</v>
      </c>
      <c r="D750" s="6">
        <v>42970</v>
      </c>
      <c r="E750" s="4">
        <v>42982</v>
      </c>
      <c r="F750" s="3" t="s">
        <v>105</v>
      </c>
      <c r="G750" s="14">
        <f t="shared" si="11"/>
        <v>12</v>
      </c>
    </row>
    <row r="751" spans="1:7" ht="13.5" thickBot="1" x14ac:dyDescent="0.25">
      <c r="A751" s="3" t="s">
        <v>841</v>
      </c>
      <c r="B751" s="3" t="s">
        <v>62</v>
      </c>
      <c r="C751" s="5">
        <v>60</v>
      </c>
      <c r="D751" s="6">
        <v>42970</v>
      </c>
      <c r="E751" s="6">
        <v>42978</v>
      </c>
      <c r="F751" s="3" t="s">
        <v>42</v>
      </c>
      <c r="G751" s="14">
        <f t="shared" si="11"/>
        <v>8</v>
      </c>
    </row>
    <row r="752" spans="1:7" ht="13.5" thickBot="1" x14ac:dyDescent="0.25">
      <c r="A752" s="3" t="s">
        <v>722</v>
      </c>
      <c r="B752" s="3" t="s">
        <v>129</v>
      </c>
      <c r="C752" s="5">
        <v>30</v>
      </c>
      <c r="D752" s="6">
        <v>42970</v>
      </c>
      <c r="E752" s="6">
        <v>42976</v>
      </c>
      <c r="F752" s="3" t="s">
        <v>105</v>
      </c>
      <c r="G752" s="14">
        <f t="shared" si="11"/>
        <v>6</v>
      </c>
    </row>
    <row r="753" spans="1:7" ht="13.5" thickBot="1" x14ac:dyDescent="0.25">
      <c r="A753" s="3" t="s">
        <v>227</v>
      </c>
      <c r="B753" s="3" t="s">
        <v>129</v>
      </c>
      <c r="C753" s="5">
        <v>60</v>
      </c>
      <c r="D753" s="6">
        <v>42970</v>
      </c>
      <c r="E753" s="4">
        <v>42982</v>
      </c>
      <c r="F753" s="3" t="s">
        <v>42</v>
      </c>
      <c r="G753" s="14">
        <f t="shared" si="11"/>
        <v>12</v>
      </c>
    </row>
    <row r="754" spans="1:7" ht="13.5" thickBot="1" x14ac:dyDescent="0.25">
      <c r="A754" s="3" t="s">
        <v>500</v>
      </c>
      <c r="B754" s="3" t="s">
        <v>62</v>
      </c>
      <c r="C754" s="5">
        <v>45</v>
      </c>
      <c r="D754" s="6">
        <v>42971</v>
      </c>
      <c r="E754" s="6">
        <v>42972</v>
      </c>
      <c r="F754" s="3" t="s">
        <v>105</v>
      </c>
      <c r="G754" s="14">
        <f t="shared" si="11"/>
        <v>1</v>
      </c>
    </row>
    <row r="755" spans="1:7" ht="13.5" thickBot="1" x14ac:dyDescent="0.25">
      <c r="A755" s="3" t="s">
        <v>679</v>
      </c>
      <c r="B755" s="3" t="s">
        <v>62</v>
      </c>
      <c r="C755" s="5">
        <v>90</v>
      </c>
      <c r="D755" s="6">
        <v>42971</v>
      </c>
      <c r="E755" s="4">
        <v>42979</v>
      </c>
      <c r="F755" s="3" t="s">
        <v>42</v>
      </c>
      <c r="G755" s="14">
        <f t="shared" si="11"/>
        <v>8</v>
      </c>
    </row>
    <row r="756" spans="1:7" ht="13.5" thickBot="1" x14ac:dyDescent="0.25">
      <c r="A756" s="3" t="s">
        <v>58</v>
      </c>
      <c r="B756" s="3" t="s">
        <v>733</v>
      </c>
      <c r="C756" s="5">
        <v>30</v>
      </c>
      <c r="D756" s="6">
        <v>42971</v>
      </c>
      <c r="E756" s="6">
        <v>42978</v>
      </c>
      <c r="F756" s="3" t="s">
        <v>42</v>
      </c>
      <c r="G756" s="14">
        <f t="shared" si="11"/>
        <v>7</v>
      </c>
    </row>
    <row r="757" spans="1:7" ht="13.5" thickBot="1" x14ac:dyDescent="0.25">
      <c r="A757" s="3" t="s">
        <v>180</v>
      </c>
      <c r="B757" s="3" t="s">
        <v>129</v>
      </c>
      <c r="C757" s="5">
        <v>30</v>
      </c>
      <c r="D757" s="6">
        <v>42971</v>
      </c>
      <c r="E757" s="6">
        <v>42997</v>
      </c>
      <c r="F757" s="3" t="s">
        <v>105</v>
      </c>
      <c r="G757" s="14">
        <f t="shared" si="11"/>
        <v>26</v>
      </c>
    </row>
    <row r="758" spans="1:7" ht="13.5" thickBot="1" x14ac:dyDescent="0.25">
      <c r="A758" s="3" t="s">
        <v>108</v>
      </c>
      <c r="B758" s="3" t="s">
        <v>62</v>
      </c>
      <c r="C758" s="5">
        <v>10</v>
      </c>
      <c r="D758" s="6">
        <v>42972</v>
      </c>
      <c r="E758" s="4">
        <v>42986</v>
      </c>
      <c r="F758" s="3" t="s">
        <v>42</v>
      </c>
      <c r="G758" s="14">
        <f t="shared" si="11"/>
        <v>14</v>
      </c>
    </row>
    <row r="759" spans="1:7" ht="13.5" thickBot="1" x14ac:dyDescent="0.25">
      <c r="A759" s="3" t="s">
        <v>500</v>
      </c>
      <c r="B759" s="3" t="s">
        <v>62</v>
      </c>
      <c r="C759" s="5">
        <v>90</v>
      </c>
      <c r="D759" s="6">
        <v>42972</v>
      </c>
      <c r="E759" s="4">
        <v>42985</v>
      </c>
      <c r="F759" s="3" t="s">
        <v>105</v>
      </c>
      <c r="G759" s="14">
        <f t="shared" si="11"/>
        <v>13</v>
      </c>
    </row>
    <row r="760" spans="1:7" ht="13.5" thickBot="1" x14ac:dyDescent="0.25">
      <c r="A760" s="3" t="s">
        <v>743</v>
      </c>
      <c r="B760" s="3" t="s">
        <v>129</v>
      </c>
      <c r="C760" s="5">
        <v>30</v>
      </c>
      <c r="D760" s="6">
        <v>42972</v>
      </c>
      <c r="E760" s="6">
        <v>42992</v>
      </c>
      <c r="F760" s="3" t="s">
        <v>42</v>
      </c>
      <c r="G760" s="14">
        <f t="shared" si="11"/>
        <v>20</v>
      </c>
    </row>
    <row r="761" spans="1:7" ht="13.5" thickBot="1" x14ac:dyDescent="0.25">
      <c r="A761" s="3" t="s">
        <v>72</v>
      </c>
      <c r="B761" s="3" t="s">
        <v>129</v>
      </c>
      <c r="C761" s="5">
        <v>60</v>
      </c>
      <c r="D761" s="6">
        <v>42972</v>
      </c>
      <c r="E761" s="6">
        <v>42993</v>
      </c>
      <c r="F761" s="3" t="s">
        <v>42</v>
      </c>
      <c r="G761" s="14">
        <f t="shared" si="11"/>
        <v>21</v>
      </c>
    </row>
    <row r="762" spans="1:7" ht="13.5" thickBot="1" x14ac:dyDescent="0.25">
      <c r="A762" s="3" t="s">
        <v>672</v>
      </c>
      <c r="B762" s="3" t="s">
        <v>62</v>
      </c>
      <c r="C762" s="5">
        <v>15</v>
      </c>
      <c r="D762" s="6">
        <v>42972</v>
      </c>
      <c r="E762" s="6">
        <v>42977</v>
      </c>
      <c r="F762" s="3" t="s">
        <v>42</v>
      </c>
      <c r="G762" s="14">
        <f t="shared" si="11"/>
        <v>5</v>
      </c>
    </row>
    <row r="763" spans="1:7" ht="13.5" thickBot="1" x14ac:dyDescent="0.25">
      <c r="A763" s="3" t="s">
        <v>32</v>
      </c>
      <c r="B763" s="3" t="s">
        <v>62</v>
      </c>
      <c r="C763" s="5">
        <v>30</v>
      </c>
      <c r="D763" s="6">
        <v>42975</v>
      </c>
      <c r="E763" s="6">
        <v>42993</v>
      </c>
      <c r="F763" s="3" t="s">
        <v>42</v>
      </c>
      <c r="G763" s="14">
        <f t="shared" si="11"/>
        <v>18</v>
      </c>
    </row>
    <row r="764" spans="1:7" ht="13.5" thickBot="1" x14ac:dyDescent="0.25">
      <c r="A764" s="3" t="s">
        <v>245</v>
      </c>
      <c r="B764" s="3" t="s">
        <v>62</v>
      </c>
      <c r="C764" s="5">
        <v>60</v>
      </c>
      <c r="D764" s="6">
        <v>42975</v>
      </c>
      <c r="E764" s="4">
        <v>42984</v>
      </c>
      <c r="F764" s="3" t="s">
        <v>105</v>
      </c>
      <c r="G764" s="14">
        <f t="shared" si="11"/>
        <v>9</v>
      </c>
    </row>
    <row r="765" spans="1:7" ht="13.5" thickBot="1" x14ac:dyDescent="0.25">
      <c r="A765" s="3" t="s">
        <v>568</v>
      </c>
      <c r="B765" s="3" t="s">
        <v>62</v>
      </c>
      <c r="C765" s="5">
        <v>10</v>
      </c>
      <c r="D765" s="6">
        <v>42975</v>
      </c>
      <c r="E765" s="6">
        <v>42996</v>
      </c>
      <c r="F765" s="3" t="s">
        <v>42</v>
      </c>
      <c r="G765" s="14">
        <f t="shared" si="11"/>
        <v>21</v>
      </c>
    </row>
    <row r="766" spans="1:7" ht="13.5" thickBot="1" x14ac:dyDescent="0.25">
      <c r="A766" s="3" t="s">
        <v>146</v>
      </c>
      <c r="B766" s="3" t="s">
        <v>75</v>
      </c>
      <c r="C766" s="5">
        <v>10</v>
      </c>
      <c r="D766" s="6">
        <v>42975</v>
      </c>
      <c r="E766" s="6">
        <v>42993</v>
      </c>
      <c r="F766" s="3" t="s">
        <v>105</v>
      </c>
      <c r="G766" s="14">
        <f t="shared" si="11"/>
        <v>18</v>
      </c>
    </row>
    <row r="767" spans="1:7" ht="13.5" thickBot="1" x14ac:dyDescent="0.25">
      <c r="A767" s="3" t="s">
        <v>283</v>
      </c>
      <c r="B767" s="3" t="s">
        <v>129</v>
      </c>
      <c r="C767" s="5">
        <v>90</v>
      </c>
      <c r="D767" s="6">
        <v>42975</v>
      </c>
      <c r="E767" s="6">
        <v>43003</v>
      </c>
      <c r="F767" s="3" t="s">
        <v>105</v>
      </c>
      <c r="G767" s="14">
        <f t="shared" si="11"/>
        <v>28</v>
      </c>
    </row>
    <row r="768" spans="1:7" ht="13.5" thickBot="1" x14ac:dyDescent="0.25">
      <c r="A768" s="3" t="s">
        <v>271</v>
      </c>
      <c r="B768" s="3" t="s">
        <v>62</v>
      </c>
      <c r="C768" s="5">
        <v>90</v>
      </c>
      <c r="D768" s="6">
        <v>42976</v>
      </c>
      <c r="E768" s="6">
        <v>42996</v>
      </c>
      <c r="F768" s="3" t="s">
        <v>42</v>
      </c>
      <c r="G768" s="14">
        <f t="shared" si="11"/>
        <v>20</v>
      </c>
    </row>
    <row r="769" spans="1:7" ht="13.5" thickBot="1" x14ac:dyDescent="0.25">
      <c r="A769" s="3" t="s">
        <v>330</v>
      </c>
      <c r="B769" s="3" t="s">
        <v>62</v>
      </c>
      <c r="C769" s="5">
        <v>15</v>
      </c>
      <c r="D769" s="6">
        <v>42976</v>
      </c>
      <c r="E769" s="6">
        <v>42977</v>
      </c>
      <c r="F769" s="3" t="s">
        <v>42</v>
      </c>
      <c r="G769" s="14">
        <f t="shared" si="11"/>
        <v>1</v>
      </c>
    </row>
    <row r="770" spans="1:7" ht="13.5" thickBot="1" x14ac:dyDescent="0.25">
      <c r="A770" s="3" t="s">
        <v>306</v>
      </c>
      <c r="B770" s="3" t="s">
        <v>62</v>
      </c>
      <c r="C770" s="5">
        <v>15</v>
      </c>
      <c r="D770" s="6">
        <v>42976</v>
      </c>
      <c r="E770" s="4">
        <v>42989</v>
      </c>
      <c r="F770" s="3" t="s">
        <v>42</v>
      </c>
      <c r="G770" s="14">
        <f t="shared" si="11"/>
        <v>13</v>
      </c>
    </row>
    <row r="771" spans="1:7" ht="13.5" thickBot="1" x14ac:dyDescent="0.25">
      <c r="A771" s="3" t="s">
        <v>722</v>
      </c>
      <c r="B771" s="3" t="s">
        <v>539</v>
      </c>
      <c r="C771" s="5">
        <v>10</v>
      </c>
      <c r="D771" s="6">
        <v>42976</v>
      </c>
      <c r="E771" s="6">
        <v>42978</v>
      </c>
      <c r="F771" s="3" t="s">
        <v>105</v>
      </c>
      <c r="G771" s="14">
        <f t="shared" ref="G771:G834" si="12">E771-D771</f>
        <v>2</v>
      </c>
    </row>
    <row r="772" spans="1:7" ht="13.5" thickBot="1" x14ac:dyDescent="0.25">
      <c r="A772" s="3" t="s">
        <v>80</v>
      </c>
      <c r="B772" s="3" t="s">
        <v>129</v>
      </c>
      <c r="C772" s="5">
        <v>10</v>
      </c>
      <c r="D772" s="6">
        <v>42976</v>
      </c>
      <c r="E772" s="6">
        <v>42998</v>
      </c>
      <c r="F772" s="3" t="s">
        <v>42</v>
      </c>
      <c r="G772" s="14">
        <f t="shared" si="12"/>
        <v>22</v>
      </c>
    </row>
    <row r="773" spans="1:7" ht="13.5" thickBot="1" x14ac:dyDescent="0.25">
      <c r="A773" s="3" t="s">
        <v>330</v>
      </c>
      <c r="B773" s="3" t="s">
        <v>62</v>
      </c>
      <c r="C773" s="5">
        <v>45</v>
      </c>
      <c r="D773" s="6">
        <v>42977</v>
      </c>
      <c r="E773" s="6">
        <v>42998</v>
      </c>
      <c r="F773" s="3" t="s">
        <v>42</v>
      </c>
      <c r="G773" s="14">
        <f t="shared" si="12"/>
        <v>21</v>
      </c>
    </row>
    <row r="774" spans="1:7" ht="13.5" thickBot="1" x14ac:dyDescent="0.25">
      <c r="A774" s="3" t="s">
        <v>672</v>
      </c>
      <c r="B774" s="3" t="s">
        <v>62</v>
      </c>
      <c r="C774" s="5">
        <v>60</v>
      </c>
      <c r="D774" s="6">
        <v>42977</v>
      </c>
      <c r="E774" s="4">
        <v>42983</v>
      </c>
      <c r="F774" s="3" t="s">
        <v>42</v>
      </c>
      <c r="G774" s="14">
        <f t="shared" si="12"/>
        <v>6</v>
      </c>
    </row>
    <row r="775" spans="1:7" ht="13.5" thickBot="1" x14ac:dyDescent="0.25">
      <c r="A775" s="3" t="s">
        <v>782</v>
      </c>
      <c r="B775" s="3" t="s">
        <v>62</v>
      </c>
      <c r="C775" s="5">
        <v>60</v>
      </c>
      <c r="D775" s="6">
        <v>42977</v>
      </c>
      <c r="E775" s="6">
        <v>43000</v>
      </c>
      <c r="F775" s="3" t="s">
        <v>42</v>
      </c>
      <c r="G775" s="14">
        <f t="shared" si="12"/>
        <v>23</v>
      </c>
    </row>
    <row r="776" spans="1:7" ht="13.5" thickBot="1" x14ac:dyDescent="0.25">
      <c r="A776" s="3" t="s">
        <v>206</v>
      </c>
      <c r="B776" s="3" t="s">
        <v>84</v>
      </c>
      <c r="C776" s="5">
        <v>10</v>
      </c>
      <c r="D776" s="6">
        <v>42977</v>
      </c>
      <c r="E776" s="6">
        <v>42998</v>
      </c>
      <c r="F776" s="3" t="s">
        <v>42</v>
      </c>
      <c r="G776" s="14">
        <f t="shared" si="12"/>
        <v>21</v>
      </c>
    </row>
    <row r="777" spans="1:7" ht="13.5" thickBot="1" x14ac:dyDescent="0.25">
      <c r="A777" s="3" t="s">
        <v>175</v>
      </c>
      <c r="B777" s="3" t="s">
        <v>129</v>
      </c>
      <c r="C777" s="5">
        <v>10</v>
      </c>
      <c r="D777" s="6">
        <v>42977</v>
      </c>
      <c r="E777" s="6">
        <v>42996</v>
      </c>
      <c r="F777" s="3" t="s">
        <v>42</v>
      </c>
      <c r="G777" s="14">
        <f t="shared" si="12"/>
        <v>19</v>
      </c>
    </row>
    <row r="778" spans="1:7" ht="13.5" thickBot="1" x14ac:dyDescent="0.25">
      <c r="A778" s="3" t="s">
        <v>45</v>
      </c>
      <c r="B778" s="3" t="s">
        <v>62</v>
      </c>
      <c r="C778" s="5">
        <v>30</v>
      </c>
      <c r="D778" s="6">
        <v>42978</v>
      </c>
      <c r="E778" s="6">
        <v>42996</v>
      </c>
      <c r="F778" s="3" t="s">
        <v>42</v>
      </c>
      <c r="G778" s="14">
        <f t="shared" si="12"/>
        <v>18</v>
      </c>
    </row>
    <row r="779" spans="1:7" ht="13.5" thickBot="1" x14ac:dyDescent="0.25">
      <c r="A779" s="3" t="s">
        <v>841</v>
      </c>
      <c r="B779" s="3" t="s">
        <v>62</v>
      </c>
      <c r="C779" s="5">
        <v>10</v>
      </c>
      <c r="D779" s="6">
        <v>42978</v>
      </c>
      <c r="E779" s="4">
        <v>42979</v>
      </c>
      <c r="F779" s="3" t="s">
        <v>42</v>
      </c>
      <c r="G779" s="14">
        <f t="shared" si="12"/>
        <v>1</v>
      </c>
    </row>
    <row r="780" spans="1:7" ht="13.5" thickBot="1" x14ac:dyDescent="0.25">
      <c r="A780" s="3" t="s">
        <v>254</v>
      </c>
      <c r="B780" s="3" t="s">
        <v>75</v>
      </c>
      <c r="C780" s="5">
        <v>120</v>
      </c>
      <c r="D780" s="6">
        <v>42978</v>
      </c>
      <c r="E780" s="6">
        <v>42997</v>
      </c>
      <c r="F780" s="3" t="s">
        <v>42</v>
      </c>
      <c r="G780" s="14">
        <f t="shared" si="12"/>
        <v>19</v>
      </c>
    </row>
    <row r="781" spans="1:7" ht="13.5" thickBot="1" x14ac:dyDescent="0.25">
      <c r="A781" s="3" t="s">
        <v>58</v>
      </c>
      <c r="B781" s="3" t="s">
        <v>539</v>
      </c>
      <c r="C781" s="5">
        <v>30</v>
      </c>
      <c r="D781" s="6">
        <v>42978</v>
      </c>
      <c r="E781" s="6">
        <v>42999</v>
      </c>
      <c r="F781" s="3" t="s">
        <v>42</v>
      </c>
      <c r="G781" s="14">
        <f t="shared" si="12"/>
        <v>21</v>
      </c>
    </row>
    <row r="782" spans="1:7" ht="13.5" thickBot="1" x14ac:dyDescent="0.25">
      <c r="A782" s="3" t="s">
        <v>722</v>
      </c>
      <c r="B782" s="3" t="s">
        <v>584</v>
      </c>
      <c r="C782" s="5">
        <v>30</v>
      </c>
      <c r="D782" s="6"/>
      <c r="E782" s="31"/>
      <c r="F782" s="3" t="s">
        <v>105</v>
      </c>
      <c r="G782" s="14">
        <f t="shared" si="12"/>
        <v>0</v>
      </c>
    </row>
    <row r="783" spans="1:7" ht="13.5" thickBot="1" x14ac:dyDescent="0.25">
      <c r="A783" s="3" t="s">
        <v>115</v>
      </c>
      <c r="B783" s="3" t="s">
        <v>129</v>
      </c>
      <c r="C783" s="5">
        <v>10</v>
      </c>
      <c r="D783" s="6">
        <v>42978</v>
      </c>
      <c r="E783" s="6">
        <v>43000</v>
      </c>
      <c r="F783" s="3" t="s">
        <v>42</v>
      </c>
      <c r="G783" s="14">
        <f t="shared" si="12"/>
        <v>22</v>
      </c>
    </row>
    <row r="784" spans="1:7" ht="13.5" thickBot="1" x14ac:dyDescent="0.25">
      <c r="A784" s="3" t="s">
        <v>679</v>
      </c>
      <c r="B784" s="3" t="s">
        <v>62</v>
      </c>
      <c r="C784" s="5">
        <v>20</v>
      </c>
      <c r="D784" s="4">
        <v>42979</v>
      </c>
      <c r="E784" s="6">
        <v>42997</v>
      </c>
      <c r="F784" s="3" t="s">
        <v>42</v>
      </c>
      <c r="G784" s="14">
        <f t="shared" si="12"/>
        <v>18</v>
      </c>
    </row>
    <row r="785" spans="1:7" ht="13.5" thickBot="1" x14ac:dyDescent="0.25">
      <c r="A785" s="3" t="s">
        <v>747</v>
      </c>
      <c r="B785" s="3" t="s">
        <v>62</v>
      </c>
      <c r="C785" s="5">
        <v>60</v>
      </c>
      <c r="D785" s="4">
        <v>42979</v>
      </c>
      <c r="E785" s="6">
        <v>42999</v>
      </c>
      <c r="F785" s="3" t="s">
        <v>42</v>
      </c>
      <c r="G785" s="14">
        <f t="shared" si="12"/>
        <v>20</v>
      </c>
    </row>
    <row r="786" spans="1:7" ht="13.5" thickBot="1" x14ac:dyDescent="0.25">
      <c r="A786" s="3" t="s">
        <v>841</v>
      </c>
      <c r="B786" s="3" t="s">
        <v>62</v>
      </c>
      <c r="C786" s="5">
        <v>90</v>
      </c>
      <c r="D786" s="4">
        <v>42979</v>
      </c>
      <c r="E786" s="4">
        <v>43018</v>
      </c>
      <c r="F786" s="3" t="s">
        <v>42</v>
      </c>
      <c r="G786" s="14">
        <f t="shared" si="12"/>
        <v>39</v>
      </c>
    </row>
    <row r="787" spans="1:7" ht="13.5" thickBot="1" x14ac:dyDescent="0.25">
      <c r="A787" s="3" t="s">
        <v>689</v>
      </c>
      <c r="B787" s="3" t="s">
        <v>129</v>
      </c>
      <c r="C787" s="5">
        <v>30</v>
      </c>
      <c r="D787" s="4">
        <v>42979</v>
      </c>
      <c r="E787" s="6">
        <v>43005</v>
      </c>
      <c r="F787" s="3" t="s">
        <v>105</v>
      </c>
      <c r="G787" s="14">
        <f t="shared" si="12"/>
        <v>26</v>
      </c>
    </row>
    <row r="788" spans="1:7" ht="13.5" thickBot="1" x14ac:dyDescent="0.25">
      <c r="A788" s="3" t="s">
        <v>164</v>
      </c>
      <c r="B788" s="3" t="s">
        <v>62</v>
      </c>
      <c r="C788" s="5">
        <v>15</v>
      </c>
      <c r="D788" s="4">
        <v>42982</v>
      </c>
      <c r="E788" s="4">
        <v>42985</v>
      </c>
      <c r="F788" s="3" t="s">
        <v>105</v>
      </c>
      <c r="G788" s="14">
        <f t="shared" si="12"/>
        <v>3</v>
      </c>
    </row>
    <row r="789" spans="1:7" ht="13.5" thickBot="1" x14ac:dyDescent="0.25">
      <c r="A789" s="3" t="s">
        <v>419</v>
      </c>
      <c r="B789" s="3" t="s">
        <v>62</v>
      </c>
      <c r="C789" s="5">
        <v>120</v>
      </c>
      <c r="D789" s="4">
        <v>42982</v>
      </c>
      <c r="E789" s="6">
        <v>43000</v>
      </c>
      <c r="F789" s="3" t="s">
        <v>42</v>
      </c>
      <c r="G789" s="14">
        <f t="shared" si="12"/>
        <v>18</v>
      </c>
    </row>
    <row r="790" spans="1:7" ht="13.5" thickBot="1" x14ac:dyDescent="0.25">
      <c r="A790" s="3" t="s">
        <v>526</v>
      </c>
      <c r="B790" s="3" t="s">
        <v>62</v>
      </c>
      <c r="C790" s="5">
        <v>10</v>
      </c>
      <c r="D790" s="4">
        <v>42982</v>
      </c>
      <c r="E790" s="4">
        <v>42983</v>
      </c>
      <c r="F790" s="3" t="s">
        <v>42</v>
      </c>
      <c r="G790" s="14">
        <f t="shared" si="12"/>
        <v>1</v>
      </c>
    </row>
    <row r="791" spans="1:7" ht="13.5" thickBot="1" x14ac:dyDescent="0.25">
      <c r="A791" s="3" t="s">
        <v>227</v>
      </c>
      <c r="B791" s="3" t="s">
        <v>129</v>
      </c>
      <c r="C791" s="5">
        <v>10</v>
      </c>
      <c r="D791" s="4">
        <v>42982</v>
      </c>
      <c r="E791" s="6">
        <v>42999</v>
      </c>
      <c r="F791" s="3" t="s">
        <v>42</v>
      </c>
      <c r="G791" s="14">
        <f t="shared" si="12"/>
        <v>17</v>
      </c>
    </row>
    <row r="792" spans="1:7" ht="13.5" thickBot="1" x14ac:dyDescent="0.25">
      <c r="A792" s="3" t="s">
        <v>89</v>
      </c>
      <c r="B792" s="3" t="s">
        <v>62</v>
      </c>
      <c r="C792" s="5">
        <v>60</v>
      </c>
      <c r="D792" s="4">
        <v>42983</v>
      </c>
      <c r="E792" s="4">
        <v>42985</v>
      </c>
      <c r="F792" s="3" t="s">
        <v>42</v>
      </c>
      <c r="G792" s="14">
        <f t="shared" si="12"/>
        <v>2</v>
      </c>
    </row>
    <row r="793" spans="1:7" ht="13.5" thickBot="1" x14ac:dyDescent="0.25">
      <c r="A793" s="3" t="s">
        <v>526</v>
      </c>
      <c r="B793" s="3" t="s">
        <v>62</v>
      </c>
      <c r="C793" s="5">
        <v>60</v>
      </c>
      <c r="D793" s="4">
        <v>42983</v>
      </c>
      <c r="E793" s="4">
        <v>42986</v>
      </c>
      <c r="F793" s="3" t="s">
        <v>42</v>
      </c>
      <c r="G793" s="14">
        <f t="shared" si="12"/>
        <v>3</v>
      </c>
    </row>
    <row r="794" spans="1:7" ht="13.5" thickBot="1" x14ac:dyDescent="0.25">
      <c r="A794" s="3" t="s">
        <v>672</v>
      </c>
      <c r="B794" s="3" t="s">
        <v>62</v>
      </c>
      <c r="C794" s="5">
        <v>30</v>
      </c>
      <c r="D794" s="4">
        <v>42983</v>
      </c>
      <c r="E794" s="6">
        <v>42991</v>
      </c>
      <c r="F794" s="3" t="s">
        <v>42</v>
      </c>
      <c r="G794" s="14">
        <f t="shared" si="12"/>
        <v>8</v>
      </c>
    </row>
    <row r="795" spans="1:7" ht="13.5" thickBot="1" x14ac:dyDescent="0.25">
      <c r="A795" s="3" t="s">
        <v>150</v>
      </c>
      <c r="B795" s="3" t="s">
        <v>129</v>
      </c>
      <c r="C795" s="5">
        <v>45</v>
      </c>
      <c r="D795" s="4">
        <v>42983</v>
      </c>
      <c r="E795" s="4">
        <v>42985</v>
      </c>
      <c r="F795" s="3" t="s">
        <v>105</v>
      </c>
      <c r="G795" s="14">
        <f t="shared" si="12"/>
        <v>2</v>
      </c>
    </row>
    <row r="796" spans="1:7" ht="13.5" thickBot="1" x14ac:dyDescent="0.25">
      <c r="A796" s="3" t="s">
        <v>371</v>
      </c>
      <c r="B796" s="3" t="s">
        <v>62</v>
      </c>
      <c r="C796" s="5">
        <v>15</v>
      </c>
      <c r="D796" s="4">
        <v>42984</v>
      </c>
      <c r="E796" s="6">
        <v>43003</v>
      </c>
      <c r="F796" s="3" t="s">
        <v>42</v>
      </c>
      <c r="G796" s="14">
        <f t="shared" si="12"/>
        <v>19</v>
      </c>
    </row>
    <row r="797" spans="1:7" ht="13.5" thickBot="1" x14ac:dyDescent="0.25">
      <c r="A797" s="3" t="s">
        <v>245</v>
      </c>
      <c r="B797" s="3" t="s">
        <v>62</v>
      </c>
      <c r="C797" s="5">
        <v>30</v>
      </c>
      <c r="D797" s="4">
        <v>42984</v>
      </c>
      <c r="E797" s="6">
        <v>42996</v>
      </c>
      <c r="F797" s="3" t="s">
        <v>105</v>
      </c>
      <c r="G797" s="14">
        <f t="shared" si="12"/>
        <v>12</v>
      </c>
    </row>
    <row r="798" spans="1:7" ht="13.5" thickBot="1" x14ac:dyDescent="0.25">
      <c r="A798" s="3" t="s">
        <v>706</v>
      </c>
      <c r="B798" s="3" t="s">
        <v>62</v>
      </c>
      <c r="C798" s="5">
        <v>60</v>
      </c>
      <c r="D798" s="4">
        <v>42984</v>
      </c>
      <c r="E798" s="6">
        <v>43004</v>
      </c>
      <c r="F798" s="3" t="s">
        <v>42</v>
      </c>
      <c r="G798" s="14">
        <f t="shared" si="12"/>
        <v>20</v>
      </c>
    </row>
    <row r="799" spans="1:7" ht="13.5" thickBot="1" x14ac:dyDescent="0.25">
      <c r="A799" s="3" t="s">
        <v>759</v>
      </c>
      <c r="B799" s="3" t="s">
        <v>129</v>
      </c>
      <c r="C799" s="5">
        <v>60</v>
      </c>
      <c r="D799" s="4">
        <v>42984</v>
      </c>
      <c r="E799" s="6">
        <v>42993</v>
      </c>
      <c r="F799" s="3" t="s">
        <v>105</v>
      </c>
      <c r="G799" s="14">
        <f t="shared" si="12"/>
        <v>9</v>
      </c>
    </row>
    <row r="800" spans="1:7" ht="13.5" thickBot="1" x14ac:dyDescent="0.25">
      <c r="A800" s="3" t="s">
        <v>89</v>
      </c>
      <c r="B800" s="3" t="s">
        <v>62</v>
      </c>
      <c r="C800" s="5">
        <v>120</v>
      </c>
      <c r="D800" s="4">
        <v>42985</v>
      </c>
      <c r="E800" s="6">
        <v>43004</v>
      </c>
      <c r="F800" s="3" t="s">
        <v>42</v>
      </c>
      <c r="G800" s="14">
        <f t="shared" si="12"/>
        <v>19</v>
      </c>
    </row>
    <row r="801" spans="1:7" ht="13.5" thickBot="1" x14ac:dyDescent="0.25">
      <c r="A801" s="3" t="s">
        <v>164</v>
      </c>
      <c r="B801" s="3" t="s">
        <v>62</v>
      </c>
      <c r="C801" s="5">
        <v>60</v>
      </c>
      <c r="D801" s="4">
        <v>42985</v>
      </c>
      <c r="E801" s="6">
        <v>42999</v>
      </c>
      <c r="F801" s="3" t="s">
        <v>105</v>
      </c>
      <c r="G801" s="14">
        <f t="shared" si="12"/>
        <v>14</v>
      </c>
    </row>
    <row r="802" spans="1:7" ht="13.5" thickBot="1" x14ac:dyDescent="0.25">
      <c r="A802" s="3" t="s">
        <v>500</v>
      </c>
      <c r="B802" s="3" t="s">
        <v>75</v>
      </c>
      <c r="C802" s="5">
        <v>15</v>
      </c>
      <c r="D802" s="4">
        <v>42985</v>
      </c>
      <c r="E802" s="6">
        <v>42993</v>
      </c>
      <c r="F802" s="3" t="s">
        <v>105</v>
      </c>
      <c r="G802" s="14">
        <f t="shared" si="12"/>
        <v>8</v>
      </c>
    </row>
    <row r="803" spans="1:7" ht="13.5" thickBot="1" x14ac:dyDescent="0.25">
      <c r="A803" s="3" t="s">
        <v>150</v>
      </c>
      <c r="B803" s="3" t="s">
        <v>62</v>
      </c>
      <c r="C803" s="5">
        <v>30</v>
      </c>
      <c r="D803" s="4">
        <v>42985</v>
      </c>
      <c r="E803" s="4">
        <v>42986</v>
      </c>
      <c r="F803" s="3" t="s">
        <v>105</v>
      </c>
      <c r="G803" s="14">
        <f t="shared" si="12"/>
        <v>1</v>
      </c>
    </row>
    <row r="804" spans="1:7" ht="13.5" thickBot="1" x14ac:dyDescent="0.25">
      <c r="A804" s="3" t="s">
        <v>136</v>
      </c>
      <c r="B804" s="3" t="s">
        <v>62</v>
      </c>
      <c r="C804" s="5">
        <v>30</v>
      </c>
      <c r="D804" s="4">
        <v>42986</v>
      </c>
      <c r="E804" s="6">
        <v>43005</v>
      </c>
      <c r="F804" s="3" t="s">
        <v>42</v>
      </c>
      <c r="G804" s="14">
        <f t="shared" si="12"/>
        <v>19</v>
      </c>
    </row>
    <row r="805" spans="1:7" ht="13.5" thickBot="1" x14ac:dyDescent="0.25">
      <c r="A805" s="3" t="s">
        <v>108</v>
      </c>
      <c r="B805" s="3" t="s">
        <v>62</v>
      </c>
      <c r="C805" s="5">
        <v>20</v>
      </c>
      <c r="D805" s="4">
        <v>42986</v>
      </c>
      <c r="E805" s="6">
        <v>42997</v>
      </c>
      <c r="F805" s="3" t="s">
        <v>42</v>
      </c>
      <c r="G805" s="14">
        <f t="shared" si="12"/>
        <v>11</v>
      </c>
    </row>
    <row r="806" spans="1:7" ht="13.5" thickBot="1" x14ac:dyDescent="0.25">
      <c r="A806" s="3" t="s">
        <v>526</v>
      </c>
      <c r="B806" s="3" t="s">
        <v>62</v>
      </c>
      <c r="C806" s="5">
        <v>10</v>
      </c>
      <c r="D806" s="4">
        <v>42986</v>
      </c>
      <c r="E806" s="6">
        <v>43004</v>
      </c>
      <c r="F806" s="3" t="s">
        <v>42</v>
      </c>
      <c r="G806" s="14">
        <f t="shared" si="12"/>
        <v>18</v>
      </c>
    </row>
    <row r="807" spans="1:7" ht="13.5" thickBot="1" x14ac:dyDescent="0.25">
      <c r="A807" s="3" t="s">
        <v>150</v>
      </c>
      <c r="B807" s="3" t="s">
        <v>129</v>
      </c>
      <c r="C807" s="5">
        <v>60</v>
      </c>
      <c r="D807" s="4">
        <v>42986</v>
      </c>
      <c r="E807" s="6">
        <v>42996</v>
      </c>
      <c r="F807" s="3" t="s">
        <v>105</v>
      </c>
      <c r="G807" s="14">
        <f t="shared" si="12"/>
        <v>10</v>
      </c>
    </row>
    <row r="808" spans="1:7" ht="13.5" thickBot="1" x14ac:dyDescent="0.25">
      <c r="A808" s="3" t="s">
        <v>89</v>
      </c>
      <c r="B808" s="3" t="s">
        <v>62</v>
      </c>
      <c r="C808" s="5">
        <v>30</v>
      </c>
      <c r="D808" s="4">
        <v>42986</v>
      </c>
      <c r="E808" s="6">
        <v>43004</v>
      </c>
      <c r="F808" s="3" t="s">
        <v>42</v>
      </c>
      <c r="G808" s="14">
        <f t="shared" si="12"/>
        <v>18</v>
      </c>
    </row>
    <row r="809" spans="1:7" ht="13.5" thickBot="1" x14ac:dyDescent="0.25">
      <c r="A809" s="3" t="s">
        <v>306</v>
      </c>
      <c r="B809" s="30" t="s">
        <v>62</v>
      </c>
      <c r="C809" s="31"/>
      <c r="D809" s="4"/>
      <c r="E809" s="6"/>
      <c r="F809" s="3" t="s">
        <v>42</v>
      </c>
      <c r="G809" s="14">
        <f t="shared" si="12"/>
        <v>0</v>
      </c>
    </row>
    <row r="810" spans="1:7" ht="13.5" thickBot="1" x14ac:dyDescent="0.25">
      <c r="A810" s="3" t="s">
        <v>52</v>
      </c>
      <c r="B810" s="30" t="s">
        <v>62</v>
      </c>
      <c r="C810" s="31"/>
      <c r="D810" s="4">
        <v>42989</v>
      </c>
      <c r="E810" s="4">
        <v>43020</v>
      </c>
      <c r="F810" s="3" t="s">
        <v>42</v>
      </c>
      <c r="G810" s="14">
        <f t="shared" si="12"/>
        <v>31</v>
      </c>
    </row>
    <row r="811" spans="1:7" ht="13.5" thickBot="1" x14ac:dyDescent="0.25">
      <c r="A811" s="3" t="s">
        <v>126</v>
      </c>
      <c r="B811" s="30" t="s">
        <v>129</v>
      </c>
      <c r="C811" s="31"/>
      <c r="D811" s="4">
        <v>42989</v>
      </c>
      <c r="E811" s="6">
        <v>43004</v>
      </c>
      <c r="F811" s="3" t="s">
        <v>105</v>
      </c>
      <c r="G811" s="14">
        <f t="shared" si="12"/>
        <v>15</v>
      </c>
    </row>
    <row r="812" spans="1:7" ht="13.5" thickBot="1" x14ac:dyDescent="0.25">
      <c r="A812" s="3" t="s">
        <v>95</v>
      </c>
      <c r="B812" s="30" t="s">
        <v>62</v>
      </c>
      <c r="C812" s="31"/>
      <c r="D812" s="4">
        <v>42990</v>
      </c>
      <c r="E812" s="4">
        <v>43019</v>
      </c>
      <c r="F812" s="3" t="s">
        <v>42</v>
      </c>
      <c r="G812" s="14">
        <f t="shared" si="12"/>
        <v>29</v>
      </c>
    </row>
    <row r="813" spans="1:7" ht="13.5" thickBot="1" x14ac:dyDescent="0.25">
      <c r="A813" s="3" t="s">
        <v>341</v>
      </c>
      <c r="B813" s="30" t="s">
        <v>129</v>
      </c>
      <c r="C813" s="31"/>
      <c r="D813" s="4">
        <v>42990</v>
      </c>
      <c r="E813" s="4">
        <v>43019</v>
      </c>
      <c r="F813" s="3" t="s">
        <v>42</v>
      </c>
      <c r="G813" s="14">
        <f t="shared" si="12"/>
        <v>29</v>
      </c>
    </row>
    <row r="814" spans="1:7" ht="13.5" thickBot="1" x14ac:dyDescent="0.25">
      <c r="A814" s="3" t="s">
        <v>672</v>
      </c>
      <c r="B814" s="30" t="s">
        <v>62</v>
      </c>
      <c r="C814" s="31"/>
      <c r="D814" s="6">
        <v>42991</v>
      </c>
      <c r="E814" s="6">
        <v>43003</v>
      </c>
      <c r="F814" s="3" t="s">
        <v>42</v>
      </c>
      <c r="G814" s="14">
        <f t="shared" si="12"/>
        <v>12</v>
      </c>
    </row>
    <row r="815" spans="1:7" ht="13.5" thickBot="1" x14ac:dyDescent="0.25">
      <c r="A815" s="3" t="s">
        <v>185</v>
      </c>
      <c r="B815" s="30" t="s">
        <v>129</v>
      </c>
      <c r="C815" s="31"/>
      <c r="D815" s="6">
        <v>42991</v>
      </c>
      <c r="E815" s="6">
        <v>43024</v>
      </c>
      <c r="F815" s="3" t="s">
        <v>42</v>
      </c>
      <c r="G815" s="14">
        <f t="shared" si="12"/>
        <v>33</v>
      </c>
    </row>
    <row r="816" spans="1:7" ht="13.5" thickBot="1" x14ac:dyDescent="0.25">
      <c r="A816" s="3" t="s">
        <v>743</v>
      </c>
      <c r="B816" s="30" t="s">
        <v>129</v>
      </c>
      <c r="C816" s="31"/>
      <c r="D816" s="6">
        <v>42992</v>
      </c>
      <c r="E816" s="6">
        <v>43025</v>
      </c>
      <c r="F816" s="3" t="s">
        <v>42</v>
      </c>
      <c r="G816" s="14">
        <f t="shared" si="12"/>
        <v>33</v>
      </c>
    </row>
    <row r="817" spans="1:7" ht="13.5" thickBot="1" x14ac:dyDescent="0.25">
      <c r="A817" s="3" t="s">
        <v>169</v>
      </c>
      <c r="B817" s="3" t="s">
        <v>62</v>
      </c>
      <c r="C817" s="5">
        <v>90</v>
      </c>
      <c r="D817" s="6">
        <v>42993</v>
      </c>
      <c r="E817" s="6">
        <v>42999</v>
      </c>
      <c r="F817" s="3" t="s">
        <v>42</v>
      </c>
      <c r="G817" s="14">
        <f t="shared" si="12"/>
        <v>6</v>
      </c>
    </row>
    <row r="818" spans="1:7" ht="13.5" thickBot="1" x14ac:dyDescent="0.25">
      <c r="A818" s="3" t="s">
        <v>568</v>
      </c>
      <c r="B818" s="3" t="s">
        <v>62</v>
      </c>
      <c r="C818" s="5">
        <v>120</v>
      </c>
      <c r="D818" s="6">
        <v>42993</v>
      </c>
      <c r="E818" s="6">
        <v>43021</v>
      </c>
      <c r="F818" s="3" t="s">
        <v>42</v>
      </c>
      <c r="G818" s="14">
        <f t="shared" si="12"/>
        <v>28</v>
      </c>
    </row>
    <row r="819" spans="1:7" ht="13.5" thickBot="1" x14ac:dyDescent="0.25">
      <c r="A819" s="3" t="s">
        <v>146</v>
      </c>
      <c r="B819" s="3" t="s">
        <v>75</v>
      </c>
      <c r="C819" s="5">
        <v>10</v>
      </c>
      <c r="D819" s="6">
        <v>42993</v>
      </c>
      <c r="E819" s="4">
        <v>43018</v>
      </c>
      <c r="F819" s="3" t="s">
        <v>105</v>
      </c>
      <c r="G819" s="14">
        <f t="shared" si="12"/>
        <v>25</v>
      </c>
    </row>
    <row r="820" spans="1:7" ht="13.5" thickBot="1" x14ac:dyDescent="0.25">
      <c r="A820" s="3" t="s">
        <v>500</v>
      </c>
      <c r="B820" s="3" t="s">
        <v>75</v>
      </c>
      <c r="C820" s="5">
        <v>60</v>
      </c>
      <c r="D820" s="6">
        <v>42993</v>
      </c>
      <c r="E820" s="6">
        <v>42998</v>
      </c>
      <c r="F820" s="3" t="s">
        <v>105</v>
      </c>
      <c r="G820" s="14">
        <f t="shared" si="12"/>
        <v>5</v>
      </c>
    </row>
    <row r="821" spans="1:7" ht="13.5" thickBot="1" x14ac:dyDescent="0.25">
      <c r="A821" s="3" t="s">
        <v>759</v>
      </c>
      <c r="B821" s="3" t="s">
        <v>129</v>
      </c>
      <c r="C821" s="5">
        <v>60</v>
      </c>
      <c r="D821" s="6">
        <v>42993</v>
      </c>
      <c r="E821" s="6">
        <v>43000</v>
      </c>
      <c r="F821" s="3" t="s">
        <v>105</v>
      </c>
      <c r="G821" s="14">
        <f t="shared" si="12"/>
        <v>7</v>
      </c>
    </row>
    <row r="822" spans="1:7" ht="13.5" thickBot="1" x14ac:dyDescent="0.25">
      <c r="A822" s="3" t="s">
        <v>72</v>
      </c>
      <c r="B822" s="3" t="s">
        <v>129</v>
      </c>
      <c r="C822" s="5">
        <v>10</v>
      </c>
      <c r="D822" s="6">
        <v>42993</v>
      </c>
      <c r="E822" s="4">
        <v>43018</v>
      </c>
      <c r="F822" s="3" t="s">
        <v>42</v>
      </c>
      <c r="G822" s="14">
        <f t="shared" si="12"/>
        <v>25</v>
      </c>
    </row>
    <row r="823" spans="1:7" ht="13.5" thickBot="1" x14ac:dyDescent="0.25">
      <c r="A823" s="3" t="s">
        <v>271</v>
      </c>
      <c r="B823" s="3" t="s">
        <v>62</v>
      </c>
      <c r="C823" s="5">
        <v>60</v>
      </c>
      <c r="D823" s="6">
        <v>42996</v>
      </c>
      <c r="E823" s="4">
        <v>43019</v>
      </c>
      <c r="F823" s="3" t="s">
        <v>42</v>
      </c>
      <c r="G823" s="14">
        <f t="shared" si="12"/>
        <v>23</v>
      </c>
    </row>
    <row r="824" spans="1:7" ht="13.5" thickBot="1" x14ac:dyDescent="0.25">
      <c r="A824" s="3" t="s">
        <v>32</v>
      </c>
      <c r="B824" s="3" t="s">
        <v>62</v>
      </c>
      <c r="C824" s="5">
        <v>30</v>
      </c>
      <c r="D824" s="6">
        <v>42996</v>
      </c>
      <c r="E824" s="4">
        <v>43017</v>
      </c>
      <c r="F824" s="3" t="s">
        <v>42</v>
      </c>
      <c r="G824" s="14">
        <f t="shared" si="12"/>
        <v>21</v>
      </c>
    </row>
    <row r="825" spans="1:7" ht="13.5" thickBot="1" x14ac:dyDescent="0.25">
      <c r="A825" s="3" t="s">
        <v>45</v>
      </c>
      <c r="B825" s="3" t="s">
        <v>62</v>
      </c>
      <c r="C825" s="5">
        <v>60</v>
      </c>
      <c r="D825" s="6">
        <v>42996</v>
      </c>
      <c r="E825" s="6">
        <v>43005</v>
      </c>
      <c r="F825" s="3" t="s">
        <v>42</v>
      </c>
      <c r="G825" s="14">
        <f t="shared" si="12"/>
        <v>9</v>
      </c>
    </row>
    <row r="826" spans="1:7" ht="13.5" thickBot="1" x14ac:dyDescent="0.25">
      <c r="A826" s="3" t="s">
        <v>245</v>
      </c>
      <c r="B826" s="3" t="s">
        <v>75</v>
      </c>
      <c r="C826" s="5">
        <v>45</v>
      </c>
      <c r="D826" s="6">
        <v>42996</v>
      </c>
      <c r="E826" s="6">
        <v>43003</v>
      </c>
      <c r="F826" s="3" t="s">
        <v>105</v>
      </c>
      <c r="G826" s="14">
        <f t="shared" si="12"/>
        <v>7</v>
      </c>
    </row>
    <row r="827" spans="1:7" ht="13.5" thickBot="1" x14ac:dyDescent="0.25">
      <c r="A827" s="3" t="s">
        <v>150</v>
      </c>
      <c r="B827" s="3" t="s">
        <v>129</v>
      </c>
      <c r="C827" s="5">
        <v>90</v>
      </c>
      <c r="D827" s="6">
        <v>42996</v>
      </c>
      <c r="E827" s="6">
        <v>42999</v>
      </c>
      <c r="F827" s="3" t="s">
        <v>105</v>
      </c>
      <c r="G827" s="14">
        <f t="shared" si="12"/>
        <v>3</v>
      </c>
    </row>
    <row r="828" spans="1:7" ht="13.5" thickBot="1" x14ac:dyDescent="0.25">
      <c r="A828" s="3" t="s">
        <v>175</v>
      </c>
      <c r="B828" s="3" t="s">
        <v>129</v>
      </c>
      <c r="C828" s="5">
        <v>10</v>
      </c>
      <c r="D828" s="6">
        <v>42996</v>
      </c>
      <c r="E828" s="4">
        <v>43017</v>
      </c>
      <c r="F828" s="3" t="s">
        <v>42</v>
      </c>
      <c r="G828" s="14">
        <f t="shared" si="12"/>
        <v>21</v>
      </c>
    </row>
    <row r="829" spans="1:7" ht="13.5" thickBot="1" x14ac:dyDescent="0.25">
      <c r="A829" s="3" t="s">
        <v>108</v>
      </c>
      <c r="B829" s="3" t="s">
        <v>62</v>
      </c>
      <c r="C829" s="5">
        <v>15</v>
      </c>
      <c r="D829" s="6">
        <v>42997</v>
      </c>
      <c r="E829" s="6">
        <v>43004</v>
      </c>
      <c r="F829" s="3" t="s">
        <v>42</v>
      </c>
      <c r="G829" s="14">
        <f t="shared" si="12"/>
        <v>7</v>
      </c>
    </row>
    <row r="830" spans="1:7" ht="13.5" thickBot="1" x14ac:dyDescent="0.25">
      <c r="A830" s="3" t="s">
        <v>679</v>
      </c>
      <c r="B830" s="3" t="s">
        <v>62</v>
      </c>
      <c r="C830" s="5">
        <v>30</v>
      </c>
      <c r="D830" s="6">
        <v>42997</v>
      </c>
      <c r="E830" s="4">
        <v>43020</v>
      </c>
      <c r="F830" s="3" t="s">
        <v>42</v>
      </c>
      <c r="G830" s="14">
        <f t="shared" si="12"/>
        <v>23</v>
      </c>
    </row>
    <row r="831" spans="1:7" ht="13.5" thickBot="1" x14ac:dyDescent="0.25">
      <c r="A831" s="3" t="s">
        <v>254</v>
      </c>
      <c r="B831" s="3" t="s">
        <v>84</v>
      </c>
      <c r="C831" s="5">
        <v>20</v>
      </c>
      <c r="D831" s="6">
        <v>42997</v>
      </c>
      <c r="E831" s="4">
        <v>43018</v>
      </c>
      <c r="F831" s="3" t="s">
        <v>42</v>
      </c>
      <c r="G831" s="14">
        <f t="shared" si="12"/>
        <v>21</v>
      </c>
    </row>
    <row r="832" spans="1:7" ht="13.5" thickBot="1" x14ac:dyDescent="0.25">
      <c r="A832" s="3" t="s">
        <v>180</v>
      </c>
      <c r="B832" s="3" t="s">
        <v>129</v>
      </c>
      <c r="C832" s="5">
        <v>60</v>
      </c>
      <c r="D832" s="6"/>
      <c r="E832" s="31"/>
      <c r="F832" s="3" t="s">
        <v>105</v>
      </c>
      <c r="G832" s="14">
        <f t="shared" si="12"/>
        <v>0</v>
      </c>
    </row>
    <row r="833" spans="1:7" ht="13.5" thickBot="1" x14ac:dyDescent="0.25">
      <c r="A833" s="3" t="s">
        <v>341</v>
      </c>
      <c r="B833" s="3" t="s">
        <v>129</v>
      </c>
      <c r="C833" s="5">
        <v>10</v>
      </c>
      <c r="D833" s="6">
        <v>42997</v>
      </c>
      <c r="E833" s="6">
        <v>43004</v>
      </c>
      <c r="F833" s="3" t="s">
        <v>42</v>
      </c>
      <c r="G833" s="14">
        <f t="shared" si="12"/>
        <v>7</v>
      </c>
    </row>
    <row r="834" spans="1:7" ht="13.5" thickBot="1" x14ac:dyDescent="0.25">
      <c r="A834" s="3" t="s">
        <v>672</v>
      </c>
      <c r="B834" s="3" t="s">
        <v>62</v>
      </c>
      <c r="C834" s="5">
        <v>10</v>
      </c>
      <c r="D834" s="6"/>
      <c r="E834" s="27"/>
      <c r="F834" s="3" t="s">
        <v>42</v>
      </c>
      <c r="G834" s="14">
        <f t="shared" si="12"/>
        <v>0</v>
      </c>
    </row>
    <row r="835" spans="1:7" ht="13.5" thickBot="1" x14ac:dyDescent="0.25">
      <c r="A835" s="3" t="s">
        <v>142</v>
      </c>
      <c r="B835" s="3" t="s">
        <v>62</v>
      </c>
      <c r="C835" s="5">
        <v>10</v>
      </c>
      <c r="D835" s="6">
        <v>42998</v>
      </c>
      <c r="E835" s="6">
        <v>43033</v>
      </c>
      <c r="F835" s="3" t="s">
        <v>42</v>
      </c>
      <c r="G835" s="14">
        <f t="shared" ref="G835:G898" si="13">E835-D835</f>
        <v>35</v>
      </c>
    </row>
    <row r="836" spans="1:7" ht="13.5" thickBot="1" x14ac:dyDescent="0.25">
      <c r="A836" s="3" t="s">
        <v>330</v>
      </c>
      <c r="B836" s="3" t="s">
        <v>62</v>
      </c>
      <c r="C836" s="5">
        <v>75</v>
      </c>
      <c r="D836" s="6">
        <v>42998</v>
      </c>
      <c r="E836" s="6">
        <v>43024</v>
      </c>
      <c r="F836" s="3" t="s">
        <v>42</v>
      </c>
      <c r="G836" s="14">
        <f t="shared" si="13"/>
        <v>26</v>
      </c>
    </row>
    <row r="837" spans="1:7" ht="13.5" thickBot="1" x14ac:dyDescent="0.25">
      <c r="A837" s="3" t="s">
        <v>206</v>
      </c>
      <c r="B837" s="3" t="s">
        <v>84</v>
      </c>
      <c r="C837" s="5">
        <v>10</v>
      </c>
      <c r="D837" s="6">
        <v>42998</v>
      </c>
      <c r="E837" s="4">
        <v>43018</v>
      </c>
      <c r="F837" s="3" t="s">
        <v>42</v>
      </c>
      <c r="G837" s="14">
        <f t="shared" si="13"/>
        <v>20</v>
      </c>
    </row>
    <row r="838" spans="1:7" ht="13.5" thickBot="1" x14ac:dyDescent="0.25">
      <c r="A838" s="3" t="s">
        <v>500</v>
      </c>
      <c r="B838" s="3" t="s">
        <v>84</v>
      </c>
      <c r="C838" s="5">
        <v>120</v>
      </c>
      <c r="D838" s="6">
        <v>42998</v>
      </c>
      <c r="E838" s="6">
        <v>43003</v>
      </c>
      <c r="F838" s="3" t="s">
        <v>105</v>
      </c>
      <c r="G838" s="14">
        <f t="shared" si="13"/>
        <v>5</v>
      </c>
    </row>
    <row r="839" spans="1:7" ht="13.5" thickBot="1" x14ac:dyDescent="0.25">
      <c r="A839" s="3" t="s">
        <v>80</v>
      </c>
      <c r="B839" s="3" t="s">
        <v>129</v>
      </c>
      <c r="C839" s="5">
        <v>30</v>
      </c>
      <c r="D839" s="6">
        <v>42998</v>
      </c>
      <c r="E839" s="6">
        <v>43021</v>
      </c>
      <c r="F839" s="3" t="s">
        <v>42</v>
      </c>
      <c r="G839" s="14">
        <f t="shared" si="13"/>
        <v>23</v>
      </c>
    </row>
    <row r="840" spans="1:7" ht="13.5" thickBot="1" x14ac:dyDescent="0.25">
      <c r="A840" s="3" t="s">
        <v>169</v>
      </c>
      <c r="B840" s="3" t="s">
        <v>62</v>
      </c>
      <c r="C840" s="5">
        <v>90</v>
      </c>
      <c r="D840" s="6">
        <v>42999</v>
      </c>
      <c r="E840" s="6">
        <v>43025</v>
      </c>
      <c r="F840" s="3" t="s">
        <v>42</v>
      </c>
      <c r="G840" s="14">
        <f t="shared" si="13"/>
        <v>26</v>
      </c>
    </row>
    <row r="841" spans="1:7" ht="13.5" thickBot="1" x14ac:dyDescent="0.25">
      <c r="A841" s="3" t="s">
        <v>164</v>
      </c>
      <c r="B841" s="3" t="s">
        <v>62</v>
      </c>
      <c r="C841" s="5">
        <v>45</v>
      </c>
      <c r="D841" s="6">
        <v>42999</v>
      </c>
      <c r="E841" s="6">
        <v>43003</v>
      </c>
      <c r="F841" s="3" t="s">
        <v>105</v>
      </c>
      <c r="G841" s="14">
        <f t="shared" si="13"/>
        <v>4</v>
      </c>
    </row>
    <row r="842" spans="1:7" ht="13.5" thickBot="1" x14ac:dyDescent="0.25">
      <c r="A842" s="3" t="s">
        <v>747</v>
      </c>
      <c r="B842" s="3" t="s">
        <v>62</v>
      </c>
      <c r="C842" s="5">
        <v>60</v>
      </c>
      <c r="D842" s="6">
        <v>42999</v>
      </c>
      <c r="E842" s="6">
        <v>43024</v>
      </c>
      <c r="F842" s="3" t="s">
        <v>42</v>
      </c>
      <c r="G842" s="14">
        <f t="shared" si="13"/>
        <v>25</v>
      </c>
    </row>
    <row r="843" spans="1:7" ht="13.5" thickBot="1" x14ac:dyDescent="0.25">
      <c r="A843" s="3" t="s">
        <v>227</v>
      </c>
      <c r="B843" s="3" t="s">
        <v>733</v>
      </c>
      <c r="C843" s="5">
        <v>10</v>
      </c>
      <c r="D843" s="6">
        <v>42999</v>
      </c>
      <c r="E843" s="6">
        <v>43005</v>
      </c>
      <c r="F843" s="3" t="s">
        <v>42</v>
      </c>
      <c r="G843" s="14">
        <f t="shared" si="13"/>
        <v>6</v>
      </c>
    </row>
    <row r="844" spans="1:7" ht="13.5" thickBot="1" x14ac:dyDescent="0.25">
      <c r="A844" s="3" t="s">
        <v>58</v>
      </c>
      <c r="B844" s="3" t="s">
        <v>129</v>
      </c>
      <c r="C844" s="5">
        <v>15</v>
      </c>
      <c r="D844" s="6">
        <v>42999</v>
      </c>
      <c r="E844" s="4">
        <v>43020</v>
      </c>
      <c r="F844" s="3" t="s">
        <v>42</v>
      </c>
      <c r="G844" s="14">
        <f t="shared" si="13"/>
        <v>21</v>
      </c>
    </row>
    <row r="845" spans="1:7" ht="13.5" thickBot="1" x14ac:dyDescent="0.25">
      <c r="A845" s="3" t="s">
        <v>150</v>
      </c>
      <c r="B845" s="3" t="s">
        <v>129</v>
      </c>
      <c r="C845" s="5">
        <v>120</v>
      </c>
      <c r="D845" s="6">
        <v>42999</v>
      </c>
      <c r="E845" s="6">
        <v>43004</v>
      </c>
      <c r="F845" s="3" t="s">
        <v>105</v>
      </c>
      <c r="G845" s="14">
        <f t="shared" si="13"/>
        <v>5</v>
      </c>
    </row>
    <row r="846" spans="1:7" ht="13.5" thickBot="1" x14ac:dyDescent="0.25">
      <c r="A846" s="3" t="s">
        <v>419</v>
      </c>
      <c r="B846" s="3" t="s">
        <v>62</v>
      </c>
      <c r="C846" s="5">
        <v>90</v>
      </c>
      <c r="D846" s="6">
        <v>43000</v>
      </c>
      <c r="E846" s="4">
        <v>43018</v>
      </c>
      <c r="F846" s="3" t="s">
        <v>42</v>
      </c>
      <c r="G846" s="14">
        <f t="shared" si="13"/>
        <v>18</v>
      </c>
    </row>
    <row r="847" spans="1:7" ht="13.5" thickBot="1" x14ac:dyDescent="0.25">
      <c r="A847" s="3" t="s">
        <v>782</v>
      </c>
      <c r="B847" s="3" t="s">
        <v>62</v>
      </c>
      <c r="C847" s="5">
        <v>150</v>
      </c>
      <c r="D847" s="6">
        <v>43000</v>
      </c>
      <c r="E847" s="6">
        <v>43032</v>
      </c>
      <c r="F847" s="3" t="s">
        <v>42</v>
      </c>
      <c r="G847" s="14">
        <f t="shared" si="13"/>
        <v>32</v>
      </c>
    </row>
    <row r="848" spans="1:7" ht="13.5" thickBot="1" x14ac:dyDescent="0.25">
      <c r="A848" s="3" t="s">
        <v>759</v>
      </c>
      <c r="B848" s="3" t="s">
        <v>129</v>
      </c>
      <c r="C848" s="5">
        <v>60</v>
      </c>
      <c r="D848" s="6">
        <v>43000</v>
      </c>
      <c r="E848" s="6">
        <v>43001</v>
      </c>
      <c r="F848" s="3" t="s">
        <v>105</v>
      </c>
      <c r="G848" s="14">
        <f t="shared" si="13"/>
        <v>1</v>
      </c>
    </row>
    <row r="849" spans="1:7" ht="13.5" thickBot="1" x14ac:dyDescent="0.25">
      <c r="A849" s="3" t="s">
        <v>115</v>
      </c>
      <c r="B849" s="3" t="s">
        <v>129</v>
      </c>
      <c r="C849" s="5">
        <v>10</v>
      </c>
      <c r="D849" s="6">
        <v>43000</v>
      </c>
      <c r="E849" s="6">
        <v>43034</v>
      </c>
      <c r="F849" s="3" t="s">
        <v>42</v>
      </c>
      <c r="G849" s="14">
        <f t="shared" si="13"/>
        <v>34</v>
      </c>
    </row>
    <row r="850" spans="1:7" ht="13.5" thickBot="1" x14ac:dyDescent="0.25">
      <c r="A850" s="3" t="s">
        <v>169</v>
      </c>
      <c r="B850" s="3" t="s">
        <v>62</v>
      </c>
      <c r="C850" s="5">
        <v>30</v>
      </c>
      <c r="D850" s="6">
        <v>43000</v>
      </c>
      <c r="E850" s="6">
        <v>43001</v>
      </c>
      <c r="F850" s="3" t="s">
        <v>42</v>
      </c>
      <c r="G850" s="14">
        <f t="shared" si="13"/>
        <v>1</v>
      </c>
    </row>
    <row r="851" spans="1:7" ht="13.5" thickBot="1" x14ac:dyDescent="0.25">
      <c r="A851" s="3" t="s">
        <v>169</v>
      </c>
      <c r="B851" s="30" t="s">
        <v>62</v>
      </c>
      <c r="C851" s="31"/>
      <c r="D851" s="6">
        <v>43001</v>
      </c>
      <c r="E851" s="6">
        <v>43001</v>
      </c>
      <c r="F851" s="3" t="s">
        <v>42</v>
      </c>
      <c r="G851" s="14">
        <f t="shared" si="13"/>
        <v>0</v>
      </c>
    </row>
    <row r="852" spans="1:7" ht="13.5" thickBot="1" x14ac:dyDescent="0.25">
      <c r="A852" s="3" t="s">
        <v>371</v>
      </c>
      <c r="B852" s="3" t="s">
        <v>62</v>
      </c>
      <c r="C852" s="5">
        <v>20</v>
      </c>
      <c r="D852" s="6">
        <v>43003</v>
      </c>
      <c r="E852" s="6">
        <v>43033</v>
      </c>
      <c r="F852" s="3" t="s">
        <v>42</v>
      </c>
      <c r="G852" s="14">
        <f t="shared" si="13"/>
        <v>30</v>
      </c>
    </row>
    <row r="853" spans="1:7" ht="13.5" thickBot="1" x14ac:dyDescent="0.25">
      <c r="A853" s="3" t="s">
        <v>164</v>
      </c>
      <c r="B853" s="3" t="s">
        <v>62</v>
      </c>
      <c r="C853" s="5">
        <v>20</v>
      </c>
      <c r="D853" s="6">
        <v>43003</v>
      </c>
      <c r="E853" s="6">
        <v>43031</v>
      </c>
      <c r="F853" s="3" t="s">
        <v>105</v>
      </c>
      <c r="G853" s="14">
        <f t="shared" si="13"/>
        <v>28</v>
      </c>
    </row>
    <row r="854" spans="1:7" ht="13.5" thickBot="1" x14ac:dyDescent="0.25">
      <c r="A854" s="3" t="s">
        <v>672</v>
      </c>
      <c r="B854" s="3" t="s">
        <v>62</v>
      </c>
      <c r="C854" s="5">
        <v>180</v>
      </c>
      <c r="D854" s="6">
        <v>43003</v>
      </c>
      <c r="E854" s="6">
        <v>43032</v>
      </c>
      <c r="F854" s="3" t="s">
        <v>42</v>
      </c>
      <c r="G854" s="14">
        <f t="shared" si="13"/>
        <v>29</v>
      </c>
    </row>
    <row r="855" spans="1:7" ht="13.5" thickBot="1" x14ac:dyDescent="0.25">
      <c r="A855" s="3" t="s">
        <v>500</v>
      </c>
      <c r="B855" s="3" t="s">
        <v>84</v>
      </c>
      <c r="C855" s="5">
        <v>30</v>
      </c>
      <c r="D855" s="6">
        <v>43003</v>
      </c>
      <c r="E855" s="4">
        <v>43017</v>
      </c>
      <c r="F855" s="3" t="s">
        <v>105</v>
      </c>
      <c r="G855" s="14">
        <f t="shared" si="13"/>
        <v>14</v>
      </c>
    </row>
    <row r="856" spans="1:7" ht="13.5" thickBot="1" x14ac:dyDescent="0.25">
      <c r="A856" s="3" t="s">
        <v>283</v>
      </c>
      <c r="B856" s="3" t="s">
        <v>129</v>
      </c>
      <c r="C856" s="5">
        <v>10</v>
      </c>
      <c r="D856" s="6">
        <v>43003</v>
      </c>
      <c r="E856" s="6">
        <v>43033</v>
      </c>
      <c r="F856" s="3" t="s">
        <v>105</v>
      </c>
      <c r="G856" s="14">
        <f t="shared" si="13"/>
        <v>30</v>
      </c>
    </row>
    <row r="857" spans="1:7" ht="13.5" thickBot="1" x14ac:dyDescent="0.25">
      <c r="A857" s="3" t="s">
        <v>245</v>
      </c>
      <c r="B857" s="3" t="s">
        <v>129</v>
      </c>
      <c r="C857" s="5">
        <v>60</v>
      </c>
      <c r="D857" s="6"/>
      <c r="E857" s="4"/>
      <c r="F857" s="3" t="s">
        <v>105</v>
      </c>
      <c r="G857" s="14">
        <f t="shared" si="13"/>
        <v>0</v>
      </c>
    </row>
    <row r="858" spans="1:7" ht="13.5" thickBot="1" x14ac:dyDescent="0.25">
      <c r="A858" s="3" t="s">
        <v>108</v>
      </c>
      <c r="B858" s="3" t="s">
        <v>62</v>
      </c>
      <c r="C858" s="5">
        <v>90</v>
      </c>
      <c r="D858" s="6">
        <v>43004</v>
      </c>
      <c r="E858" s="6">
        <v>43032</v>
      </c>
      <c r="F858" s="3" t="s">
        <v>42</v>
      </c>
      <c r="G858" s="14">
        <f t="shared" si="13"/>
        <v>28</v>
      </c>
    </row>
    <row r="859" spans="1:7" ht="13.5" thickBot="1" x14ac:dyDescent="0.25">
      <c r="A859" s="3" t="s">
        <v>89</v>
      </c>
      <c r="B859" s="3" t="s">
        <v>62</v>
      </c>
      <c r="C859" s="5">
        <v>75</v>
      </c>
      <c r="D859" s="6">
        <v>43004</v>
      </c>
      <c r="E859" s="6">
        <v>43034</v>
      </c>
      <c r="F859" s="3" t="s">
        <v>42</v>
      </c>
      <c r="G859" s="14">
        <f t="shared" si="13"/>
        <v>30</v>
      </c>
    </row>
    <row r="860" spans="1:7" ht="13.5" thickBot="1" x14ac:dyDescent="0.25">
      <c r="A860" s="3" t="s">
        <v>526</v>
      </c>
      <c r="B860" s="3" t="s">
        <v>62</v>
      </c>
      <c r="C860" s="5">
        <v>30</v>
      </c>
      <c r="D860" s="6">
        <v>43004</v>
      </c>
      <c r="E860" s="6">
        <v>43031</v>
      </c>
      <c r="F860" s="3" t="s">
        <v>42</v>
      </c>
      <c r="G860" s="14">
        <f t="shared" si="13"/>
        <v>27</v>
      </c>
    </row>
    <row r="861" spans="1:7" ht="13.5" thickBot="1" x14ac:dyDescent="0.25">
      <c r="A861" s="3" t="s">
        <v>706</v>
      </c>
      <c r="B861" s="3" t="s">
        <v>62</v>
      </c>
      <c r="C861" s="5">
        <v>45</v>
      </c>
      <c r="D861" s="6">
        <v>43004</v>
      </c>
      <c r="E861" s="6">
        <v>43021</v>
      </c>
      <c r="F861" s="3" t="s">
        <v>42</v>
      </c>
      <c r="G861" s="14">
        <f t="shared" si="13"/>
        <v>17</v>
      </c>
    </row>
    <row r="862" spans="1:7" ht="13.5" thickBot="1" x14ac:dyDescent="0.25">
      <c r="A862" s="3" t="s">
        <v>150</v>
      </c>
      <c r="B862" s="3" t="s">
        <v>539</v>
      </c>
      <c r="C862" s="5">
        <v>10</v>
      </c>
      <c r="D862" s="6">
        <v>43004</v>
      </c>
      <c r="E862" s="6">
        <v>43005</v>
      </c>
      <c r="F862" s="3" t="s">
        <v>105</v>
      </c>
      <c r="G862" s="14">
        <f t="shared" si="13"/>
        <v>1</v>
      </c>
    </row>
    <row r="863" spans="1:7" ht="13.5" thickBot="1" x14ac:dyDescent="0.25">
      <c r="A863" s="3" t="s">
        <v>126</v>
      </c>
      <c r="B863" s="3" t="s">
        <v>129</v>
      </c>
      <c r="C863" s="5">
        <v>15</v>
      </c>
      <c r="D863" s="6">
        <v>43004</v>
      </c>
      <c r="E863" s="6">
        <v>43035</v>
      </c>
      <c r="F863" s="3" t="s">
        <v>105</v>
      </c>
      <c r="G863" s="14">
        <f t="shared" si="13"/>
        <v>31</v>
      </c>
    </row>
    <row r="864" spans="1:7" ht="13.5" thickBot="1" x14ac:dyDescent="0.25">
      <c r="A864" s="3" t="s">
        <v>245</v>
      </c>
      <c r="B864" s="3" t="s">
        <v>129</v>
      </c>
      <c r="C864" s="5">
        <v>60</v>
      </c>
      <c r="D864" s="6">
        <v>43004</v>
      </c>
      <c r="E864" s="4">
        <v>43018</v>
      </c>
      <c r="F864" s="3" t="s">
        <v>105</v>
      </c>
      <c r="G864" s="14">
        <f t="shared" si="13"/>
        <v>14</v>
      </c>
    </row>
    <row r="865" spans="1:7" ht="13.5" thickBot="1" x14ac:dyDescent="0.25">
      <c r="A865" s="3" t="s">
        <v>341</v>
      </c>
      <c r="B865" s="3" t="s">
        <v>129</v>
      </c>
      <c r="C865" s="5">
        <v>20</v>
      </c>
      <c r="D865" s="6">
        <v>43004</v>
      </c>
      <c r="E865" s="4">
        <v>43014</v>
      </c>
      <c r="F865" s="3" t="s">
        <v>42</v>
      </c>
      <c r="G865" s="14">
        <f t="shared" si="13"/>
        <v>10</v>
      </c>
    </row>
    <row r="866" spans="1:7" ht="13.5" thickBot="1" x14ac:dyDescent="0.25">
      <c r="A866" s="3" t="s">
        <v>45</v>
      </c>
      <c r="B866" s="3" t="s">
        <v>62</v>
      </c>
      <c r="C866" s="5">
        <v>10</v>
      </c>
      <c r="D866" s="6">
        <v>43005</v>
      </c>
      <c r="E866" s="6">
        <v>43033</v>
      </c>
      <c r="F866" s="3" t="s">
        <v>42</v>
      </c>
      <c r="G866" s="14">
        <f t="shared" si="13"/>
        <v>28</v>
      </c>
    </row>
    <row r="867" spans="1:7" ht="13.5" thickBot="1" x14ac:dyDescent="0.25">
      <c r="A867" s="3" t="s">
        <v>136</v>
      </c>
      <c r="B867" s="3" t="s">
        <v>75</v>
      </c>
      <c r="C867" s="5">
        <v>10</v>
      </c>
      <c r="D867" s="6">
        <v>43005</v>
      </c>
      <c r="E867" s="6">
        <v>43038</v>
      </c>
      <c r="F867" s="3" t="s">
        <v>42</v>
      </c>
      <c r="G867" s="14">
        <f t="shared" si="13"/>
        <v>33</v>
      </c>
    </row>
    <row r="868" spans="1:7" ht="13.5" thickBot="1" x14ac:dyDescent="0.25">
      <c r="A868" s="3" t="s">
        <v>227</v>
      </c>
      <c r="B868" s="3" t="s">
        <v>733</v>
      </c>
      <c r="C868" s="5">
        <v>60</v>
      </c>
      <c r="D868" s="6">
        <v>43005</v>
      </c>
      <c r="E868" s="4">
        <v>43015</v>
      </c>
      <c r="F868" s="3" t="s">
        <v>42</v>
      </c>
      <c r="G868" s="14">
        <f t="shared" si="13"/>
        <v>10</v>
      </c>
    </row>
    <row r="869" spans="1:7" ht="13.5" thickBot="1" x14ac:dyDescent="0.25">
      <c r="A869" s="3" t="s">
        <v>150</v>
      </c>
      <c r="B869" s="3" t="s">
        <v>584</v>
      </c>
      <c r="C869" s="5">
        <v>10</v>
      </c>
      <c r="D869" s="6"/>
      <c r="E869" s="31"/>
      <c r="F869" s="3" t="s">
        <v>105</v>
      </c>
      <c r="G869" s="14">
        <f t="shared" si="13"/>
        <v>0</v>
      </c>
    </row>
    <row r="870" spans="1:7" ht="13.5" thickBot="1" x14ac:dyDescent="0.25">
      <c r="A870" s="3" t="s">
        <v>689</v>
      </c>
      <c r="B870" s="3" t="s">
        <v>129</v>
      </c>
      <c r="C870" s="5">
        <v>60</v>
      </c>
      <c r="D870" s="6">
        <v>43005</v>
      </c>
      <c r="E870" s="6">
        <v>43025</v>
      </c>
      <c r="F870" s="3" t="s">
        <v>105</v>
      </c>
      <c r="G870" s="14">
        <f t="shared" si="13"/>
        <v>20</v>
      </c>
    </row>
    <row r="871" spans="1:7" ht="13.5" thickBot="1" x14ac:dyDescent="0.25">
      <c r="A871" s="3" t="s">
        <v>227</v>
      </c>
      <c r="B871" s="3" t="s">
        <v>733</v>
      </c>
      <c r="C871" s="5">
        <v>60</v>
      </c>
      <c r="D871" s="4">
        <v>43015</v>
      </c>
      <c r="E871" s="6">
        <v>43035</v>
      </c>
      <c r="F871" s="3" t="s">
        <v>42</v>
      </c>
      <c r="G871" s="14">
        <f t="shared" si="13"/>
        <v>20</v>
      </c>
    </row>
    <row r="872" spans="1:7" ht="13.5" thickBot="1" x14ac:dyDescent="0.25">
      <c r="A872" s="3" t="s">
        <v>32</v>
      </c>
      <c r="B872" s="3" t="s">
        <v>62</v>
      </c>
      <c r="C872" s="5">
        <v>45</v>
      </c>
      <c r="D872" s="4">
        <v>43017</v>
      </c>
      <c r="E872" s="6">
        <v>43035</v>
      </c>
      <c r="F872" s="3" t="s">
        <v>42</v>
      </c>
      <c r="G872" s="14">
        <f t="shared" si="13"/>
        <v>18</v>
      </c>
    </row>
    <row r="873" spans="1:7" ht="13.5" thickBot="1" x14ac:dyDescent="0.25">
      <c r="A873" s="3" t="s">
        <v>500</v>
      </c>
      <c r="B873" s="3" t="s">
        <v>62</v>
      </c>
      <c r="C873" s="5">
        <v>10</v>
      </c>
      <c r="D873" s="4">
        <v>43017</v>
      </c>
      <c r="E873" s="6">
        <v>43034</v>
      </c>
      <c r="F873" s="3" t="s">
        <v>105</v>
      </c>
      <c r="G873" s="14">
        <f t="shared" si="13"/>
        <v>17</v>
      </c>
    </row>
    <row r="874" spans="1:7" ht="13.5" thickBot="1" x14ac:dyDescent="0.25">
      <c r="A874" s="3" t="s">
        <v>175</v>
      </c>
      <c r="B874" s="3" t="s">
        <v>129</v>
      </c>
      <c r="C874" s="5">
        <v>90</v>
      </c>
      <c r="D874" s="4">
        <v>43017</v>
      </c>
      <c r="E874" s="4">
        <v>43046</v>
      </c>
      <c r="F874" s="3" t="s">
        <v>42</v>
      </c>
      <c r="G874" s="14">
        <f t="shared" si="13"/>
        <v>29</v>
      </c>
    </row>
    <row r="875" spans="1:7" ht="13.5" thickBot="1" x14ac:dyDescent="0.25">
      <c r="A875" s="3" t="s">
        <v>419</v>
      </c>
      <c r="B875" s="3" t="s">
        <v>62</v>
      </c>
      <c r="C875" s="5">
        <v>75</v>
      </c>
      <c r="D875" s="4">
        <v>43018</v>
      </c>
      <c r="E875" s="6">
        <v>43034</v>
      </c>
      <c r="F875" s="3" t="s">
        <v>42</v>
      </c>
      <c r="G875" s="14">
        <f t="shared" si="13"/>
        <v>16</v>
      </c>
    </row>
    <row r="876" spans="1:7" ht="13.5" thickBot="1" x14ac:dyDescent="0.25">
      <c r="A876" s="3" t="s">
        <v>841</v>
      </c>
      <c r="B876" s="3" t="s">
        <v>62</v>
      </c>
      <c r="C876" s="5">
        <v>60</v>
      </c>
      <c r="D876" s="4">
        <v>43018</v>
      </c>
      <c r="E876" s="4">
        <v>43019</v>
      </c>
      <c r="F876" s="3" t="s">
        <v>42</v>
      </c>
      <c r="G876" s="14">
        <f t="shared" si="13"/>
        <v>1</v>
      </c>
    </row>
    <row r="877" spans="1:7" ht="13.5" thickBot="1" x14ac:dyDescent="0.25">
      <c r="A877" s="3" t="s">
        <v>146</v>
      </c>
      <c r="B877" s="3" t="s">
        <v>75</v>
      </c>
      <c r="C877" s="5">
        <v>30</v>
      </c>
      <c r="D877" s="4">
        <v>43018</v>
      </c>
      <c r="E877" s="6">
        <v>43024</v>
      </c>
      <c r="F877" s="3" t="s">
        <v>105</v>
      </c>
      <c r="G877" s="14">
        <f t="shared" si="13"/>
        <v>6</v>
      </c>
    </row>
    <row r="878" spans="1:7" ht="13.5" thickBot="1" x14ac:dyDescent="0.25">
      <c r="A878" s="3" t="s">
        <v>254</v>
      </c>
      <c r="B878" s="3" t="s">
        <v>84</v>
      </c>
      <c r="C878" s="5">
        <v>30</v>
      </c>
      <c r="D878" s="4">
        <v>43018</v>
      </c>
      <c r="E878" s="6">
        <v>43033</v>
      </c>
      <c r="F878" s="3" t="s">
        <v>42</v>
      </c>
      <c r="G878" s="14">
        <f t="shared" si="13"/>
        <v>15</v>
      </c>
    </row>
    <row r="879" spans="1:7" ht="13.5" thickBot="1" x14ac:dyDescent="0.25">
      <c r="A879" s="3" t="s">
        <v>206</v>
      </c>
      <c r="B879" s="3" t="s">
        <v>84</v>
      </c>
      <c r="C879" s="5">
        <v>30</v>
      </c>
      <c r="D879" s="4">
        <v>43018</v>
      </c>
      <c r="E879" s="6">
        <v>43039</v>
      </c>
      <c r="F879" s="3" t="s">
        <v>42</v>
      </c>
      <c r="G879" s="14">
        <f t="shared" si="13"/>
        <v>21</v>
      </c>
    </row>
    <row r="880" spans="1:7" ht="13.5" thickBot="1" x14ac:dyDescent="0.25">
      <c r="A880" s="3" t="s">
        <v>245</v>
      </c>
      <c r="B880" s="3" t="s">
        <v>539</v>
      </c>
      <c r="C880" s="5">
        <v>10</v>
      </c>
      <c r="D880" s="4">
        <v>43018</v>
      </c>
      <c r="E880" s="6">
        <v>43022</v>
      </c>
      <c r="F880" s="3" t="s">
        <v>105</v>
      </c>
      <c r="G880" s="14">
        <f t="shared" si="13"/>
        <v>4</v>
      </c>
    </row>
    <row r="881" spans="1:7" ht="13.5" thickBot="1" x14ac:dyDescent="0.25">
      <c r="A881" s="3" t="s">
        <v>72</v>
      </c>
      <c r="B881" s="3" t="s">
        <v>129</v>
      </c>
      <c r="C881" s="5">
        <v>30</v>
      </c>
      <c r="D881" s="4">
        <v>43018</v>
      </c>
      <c r="E881" s="6">
        <v>43038</v>
      </c>
      <c r="F881" s="3" t="s">
        <v>42</v>
      </c>
      <c r="G881" s="14">
        <f t="shared" si="13"/>
        <v>20</v>
      </c>
    </row>
    <row r="882" spans="1:7" ht="13.5" thickBot="1" x14ac:dyDescent="0.25">
      <c r="A882" s="3" t="s">
        <v>95</v>
      </c>
      <c r="B882" s="3" t="s">
        <v>62</v>
      </c>
      <c r="C882" s="5">
        <v>15</v>
      </c>
      <c r="D882" s="4">
        <v>43019</v>
      </c>
      <c r="E882" s="6">
        <v>43038</v>
      </c>
      <c r="F882" s="3" t="s">
        <v>42</v>
      </c>
      <c r="G882" s="14">
        <f t="shared" si="13"/>
        <v>19</v>
      </c>
    </row>
    <row r="883" spans="1:7" ht="13.5" thickBot="1" x14ac:dyDescent="0.25">
      <c r="A883" s="3" t="s">
        <v>271</v>
      </c>
      <c r="B883" s="3" t="s">
        <v>62</v>
      </c>
      <c r="C883" s="5">
        <v>70</v>
      </c>
      <c r="D883" s="4">
        <v>43019</v>
      </c>
      <c r="E883" s="6">
        <v>43039</v>
      </c>
      <c r="F883" s="3" t="s">
        <v>42</v>
      </c>
      <c r="G883" s="14">
        <f t="shared" si="13"/>
        <v>20</v>
      </c>
    </row>
    <row r="884" spans="1:7" ht="13.5" thickBot="1" x14ac:dyDescent="0.25">
      <c r="A884" s="3" t="s">
        <v>841</v>
      </c>
      <c r="B884" s="3" t="s">
        <v>62</v>
      </c>
      <c r="C884" s="5">
        <v>60</v>
      </c>
      <c r="D884" s="4">
        <v>43019</v>
      </c>
      <c r="E884" s="6">
        <v>43024</v>
      </c>
      <c r="F884" s="3" t="s">
        <v>42</v>
      </c>
      <c r="G884" s="14">
        <f t="shared" si="13"/>
        <v>5</v>
      </c>
    </row>
    <row r="885" spans="1:7" ht="13.5" thickBot="1" x14ac:dyDescent="0.25">
      <c r="A885" s="3" t="s">
        <v>341</v>
      </c>
      <c r="B885" s="3" t="s">
        <v>129</v>
      </c>
      <c r="C885" s="5">
        <v>15</v>
      </c>
      <c r="D885" s="4">
        <v>43019</v>
      </c>
      <c r="E885" s="6">
        <v>43039</v>
      </c>
      <c r="F885" s="3" t="s">
        <v>42</v>
      </c>
      <c r="G885" s="14">
        <f t="shared" si="13"/>
        <v>20</v>
      </c>
    </row>
    <row r="886" spans="1:7" ht="13.5" thickBot="1" x14ac:dyDescent="0.25">
      <c r="A886" s="3" t="s">
        <v>52</v>
      </c>
      <c r="B886" s="3" t="s">
        <v>62</v>
      </c>
      <c r="C886" s="5">
        <v>10</v>
      </c>
      <c r="D886" s="4">
        <v>43019</v>
      </c>
      <c r="E886" s="6">
        <v>43038</v>
      </c>
      <c r="F886" s="3" t="s">
        <v>42</v>
      </c>
      <c r="G886" s="14">
        <f t="shared" si="13"/>
        <v>19</v>
      </c>
    </row>
    <row r="887" spans="1:7" ht="13.5" thickBot="1" x14ac:dyDescent="0.25">
      <c r="A887" s="3" t="s">
        <v>679</v>
      </c>
      <c r="B887" s="3" t="s">
        <v>62</v>
      </c>
      <c r="C887" s="5">
        <v>60</v>
      </c>
      <c r="D887" s="4">
        <v>43019</v>
      </c>
      <c r="E887" s="6">
        <v>43039</v>
      </c>
      <c r="F887" s="3" t="s">
        <v>42</v>
      </c>
      <c r="G887" s="14">
        <f t="shared" si="13"/>
        <v>20</v>
      </c>
    </row>
    <row r="888" spans="1:7" ht="13.5" thickBot="1" x14ac:dyDescent="0.25">
      <c r="A888" s="3" t="s">
        <v>58</v>
      </c>
      <c r="B888" s="3" t="s">
        <v>129</v>
      </c>
      <c r="C888" s="5">
        <v>10</v>
      </c>
      <c r="D888" s="4">
        <v>43019</v>
      </c>
      <c r="E888" s="4">
        <v>43047</v>
      </c>
      <c r="F888" s="3" t="s">
        <v>42</v>
      </c>
      <c r="G888" s="14">
        <f t="shared" si="13"/>
        <v>28</v>
      </c>
    </row>
    <row r="889" spans="1:7" ht="13.5" thickBot="1" x14ac:dyDescent="0.25">
      <c r="A889" s="3" t="s">
        <v>306</v>
      </c>
      <c r="B889" s="3" t="s">
        <v>62</v>
      </c>
      <c r="C889" s="5">
        <v>15</v>
      </c>
      <c r="D889" s="4">
        <v>43019</v>
      </c>
      <c r="E889" s="4">
        <v>43080</v>
      </c>
      <c r="F889" s="3" t="s">
        <v>42</v>
      </c>
      <c r="G889" s="14">
        <f t="shared" si="13"/>
        <v>61</v>
      </c>
    </row>
    <row r="890" spans="1:7" ht="13.5" thickBot="1" x14ac:dyDescent="0.25">
      <c r="A890" s="3" t="s">
        <v>568</v>
      </c>
      <c r="B890" s="3" t="s">
        <v>62</v>
      </c>
      <c r="C890" s="5">
        <v>15</v>
      </c>
      <c r="D890" s="4">
        <v>43019</v>
      </c>
      <c r="E890" s="4">
        <v>43041</v>
      </c>
      <c r="F890" s="3" t="s">
        <v>42</v>
      </c>
      <c r="G890" s="14">
        <f t="shared" si="13"/>
        <v>22</v>
      </c>
    </row>
    <row r="891" spans="1:7" ht="13.5" thickBot="1" x14ac:dyDescent="0.25">
      <c r="A891" s="3" t="s">
        <v>706</v>
      </c>
      <c r="B891" s="3" t="s">
        <v>62</v>
      </c>
      <c r="C891" s="5">
        <v>60</v>
      </c>
      <c r="D891" s="4">
        <v>43019</v>
      </c>
      <c r="E891" s="6">
        <v>43035</v>
      </c>
      <c r="F891" s="3" t="s">
        <v>42</v>
      </c>
      <c r="G891" s="14">
        <f t="shared" si="13"/>
        <v>16</v>
      </c>
    </row>
    <row r="892" spans="1:7" ht="13.5" thickBot="1" x14ac:dyDescent="0.25">
      <c r="A892" s="3" t="s">
        <v>80</v>
      </c>
      <c r="B892" s="3" t="s">
        <v>129</v>
      </c>
      <c r="C892" s="5">
        <v>10</v>
      </c>
      <c r="D892" s="4">
        <v>43019</v>
      </c>
      <c r="E892" s="4">
        <v>43041</v>
      </c>
      <c r="F892" s="3" t="s">
        <v>42</v>
      </c>
      <c r="G892" s="14">
        <f t="shared" si="13"/>
        <v>22</v>
      </c>
    </row>
    <row r="893" spans="1:7" ht="13.5" thickBot="1" x14ac:dyDescent="0.25">
      <c r="A893" s="3" t="s">
        <v>245</v>
      </c>
      <c r="B893" s="3" t="s">
        <v>584</v>
      </c>
      <c r="C893" s="5">
        <v>30</v>
      </c>
      <c r="D893" s="6"/>
      <c r="E893" s="31"/>
      <c r="F893" s="3" t="s">
        <v>105</v>
      </c>
      <c r="G893" s="14">
        <f t="shared" si="13"/>
        <v>0</v>
      </c>
    </row>
    <row r="894" spans="1:7" ht="13.5" thickBot="1" x14ac:dyDescent="0.25">
      <c r="A894" s="3" t="s">
        <v>330</v>
      </c>
      <c r="B894" s="30" t="s">
        <v>62</v>
      </c>
      <c r="C894" s="31"/>
      <c r="D894" s="6">
        <v>43024</v>
      </c>
      <c r="E894" s="4">
        <v>43049</v>
      </c>
      <c r="F894" s="3" t="s">
        <v>42</v>
      </c>
      <c r="G894" s="14">
        <f t="shared" si="13"/>
        <v>25</v>
      </c>
    </row>
    <row r="895" spans="1:7" ht="13.5" thickBot="1" x14ac:dyDescent="0.25">
      <c r="A895" s="3" t="s">
        <v>747</v>
      </c>
      <c r="B895" s="30" t="s">
        <v>62</v>
      </c>
      <c r="C895" s="31"/>
      <c r="D895" s="6">
        <v>43024</v>
      </c>
      <c r="E895" s="4">
        <v>43045</v>
      </c>
      <c r="F895" s="3" t="s">
        <v>42</v>
      </c>
      <c r="G895" s="14">
        <f t="shared" si="13"/>
        <v>21</v>
      </c>
    </row>
    <row r="896" spans="1:7" ht="13.5" thickBot="1" x14ac:dyDescent="0.25">
      <c r="A896" s="3" t="s">
        <v>841</v>
      </c>
      <c r="B896" s="30" t="s">
        <v>62</v>
      </c>
      <c r="C896" s="31"/>
      <c r="D896" s="6">
        <v>43024</v>
      </c>
      <c r="E896" s="4">
        <v>43042</v>
      </c>
      <c r="F896" s="3" t="s">
        <v>42</v>
      </c>
      <c r="G896" s="14">
        <f t="shared" si="13"/>
        <v>18</v>
      </c>
    </row>
    <row r="897" spans="1:7" ht="13.5" thickBot="1" x14ac:dyDescent="0.25">
      <c r="A897" s="3" t="s">
        <v>185</v>
      </c>
      <c r="B897" s="30" t="s">
        <v>129</v>
      </c>
      <c r="C897" s="31"/>
      <c r="D897" s="6">
        <v>43024</v>
      </c>
      <c r="E897" s="6">
        <v>43054</v>
      </c>
      <c r="F897" s="3" t="s">
        <v>42</v>
      </c>
      <c r="G897" s="14">
        <f t="shared" si="13"/>
        <v>30</v>
      </c>
    </row>
    <row r="898" spans="1:7" ht="13.5" thickBot="1" x14ac:dyDescent="0.25">
      <c r="A898" s="3" t="s">
        <v>146</v>
      </c>
      <c r="B898" s="30" t="s">
        <v>129</v>
      </c>
      <c r="C898" s="31"/>
      <c r="D898" s="6">
        <v>43024</v>
      </c>
      <c r="E898" s="6">
        <v>43025</v>
      </c>
      <c r="F898" s="3" t="s">
        <v>105</v>
      </c>
      <c r="G898" s="14">
        <f t="shared" si="13"/>
        <v>1</v>
      </c>
    </row>
    <row r="899" spans="1:7" ht="13.5" thickBot="1" x14ac:dyDescent="0.25">
      <c r="A899" s="3" t="s">
        <v>169</v>
      </c>
      <c r="B899" s="3" t="s">
        <v>62</v>
      </c>
      <c r="C899" s="5">
        <v>50</v>
      </c>
      <c r="D899" s="6">
        <v>43025</v>
      </c>
      <c r="E899" s="4">
        <v>43042</v>
      </c>
      <c r="F899" s="3" t="s">
        <v>42</v>
      </c>
      <c r="G899" s="14">
        <f t="shared" ref="G899:G962" si="14">E899-D899</f>
        <v>17</v>
      </c>
    </row>
    <row r="900" spans="1:7" ht="13.5" thickBot="1" x14ac:dyDescent="0.25">
      <c r="A900" s="3" t="s">
        <v>689</v>
      </c>
      <c r="B900" s="3" t="s">
        <v>129</v>
      </c>
      <c r="C900" s="5">
        <v>60</v>
      </c>
      <c r="D900" s="6">
        <v>43025</v>
      </c>
      <c r="E900" s="4">
        <v>43040</v>
      </c>
      <c r="F900" s="3" t="s">
        <v>105</v>
      </c>
      <c r="G900" s="14">
        <f t="shared" si="14"/>
        <v>15</v>
      </c>
    </row>
    <row r="901" spans="1:7" ht="13.5" thickBot="1" x14ac:dyDescent="0.25">
      <c r="A901" s="3" t="s">
        <v>743</v>
      </c>
      <c r="B901" s="3" t="s">
        <v>129</v>
      </c>
      <c r="C901" s="5">
        <v>105</v>
      </c>
      <c r="D901" s="6">
        <v>43025</v>
      </c>
      <c r="E901" s="4">
        <v>43045</v>
      </c>
      <c r="F901" s="3" t="s">
        <v>42</v>
      </c>
      <c r="G901" s="14">
        <f t="shared" si="14"/>
        <v>20</v>
      </c>
    </row>
    <row r="902" spans="1:7" ht="13.5" thickBot="1" x14ac:dyDescent="0.25">
      <c r="A902" s="3" t="s">
        <v>146</v>
      </c>
      <c r="B902" s="3" t="s">
        <v>129</v>
      </c>
      <c r="C902" s="5">
        <v>90</v>
      </c>
      <c r="D902" s="6">
        <v>43025</v>
      </c>
      <c r="E902" s="6">
        <v>43034</v>
      </c>
      <c r="F902" s="3" t="s">
        <v>105</v>
      </c>
      <c r="G902" s="14">
        <f t="shared" si="14"/>
        <v>9</v>
      </c>
    </row>
    <row r="903" spans="1:7" ht="13.5" thickBot="1" x14ac:dyDescent="0.25">
      <c r="A903" s="3" t="s">
        <v>164</v>
      </c>
      <c r="B903" s="3" t="s">
        <v>62</v>
      </c>
      <c r="C903" s="5">
        <v>60</v>
      </c>
      <c r="D903" s="6">
        <v>43031</v>
      </c>
      <c r="E903" s="4">
        <v>43046</v>
      </c>
      <c r="F903" s="3" t="s">
        <v>105</v>
      </c>
      <c r="G903" s="14">
        <f t="shared" si="14"/>
        <v>15</v>
      </c>
    </row>
    <row r="904" spans="1:7" ht="13.5" thickBot="1" x14ac:dyDescent="0.25">
      <c r="A904" s="3" t="s">
        <v>526</v>
      </c>
      <c r="B904" s="3" t="s">
        <v>62</v>
      </c>
      <c r="C904" s="5">
        <v>90</v>
      </c>
      <c r="D904" s="6">
        <v>43031</v>
      </c>
      <c r="E904" s="4">
        <v>43046</v>
      </c>
      <c r="F904" s="3" t="s">
        <v>42</v>
      </c>
      <c r="G904" s="14">
        <f t="shared" si="14"/>
        <v>15</v>
      </c>
    </row>
    <row r="905" spans="1:7" ht="13.5" thickBot="1" x14ac:dyDescent="0.25">
      <c r="A905" s="3" t="s">
        <v>759</v>
      </c>
      <c r="B905" s="3" t="s">
        <v>129</v>
      </c>
      <c r="C905" s="5">
        <v>10</v>
      </c>
      <c r="D905" s="6">
        <v>43031</v>
      </c>
      <c r="E905" s="4">
        <v>43048</v>
      </c>
      <c r="F905" s="3" t="s">
        <v>105</v>
      </c>
      <c r="G905" s="14">
        <f t="shared" si="14"/>
        <v>17</v>
      </c>
    </row>
    <row r="906" spans="1:7" ht="13.5" thickBot="1" x14ac:dyDescent="0.25">
      <c r="A906" s="3" t="s">
        <v>672</v>
      </c>
      <c r="B906" s="3" t="s">
        <v>62</v>
      </c>
      <c r="C906" s="5">
        <v>30</v>
      </c>
      <c r="D906" s="6">
        <v>43032</v>
      </c>
      <c r="E906" s="4">
        <v>43041</v>
      </c>
      <c r="F906" s="3" t="s">
        <v>42</v>
      </c>
      <c r="G906" s="14">
        <f t="shared" si="14"/>
        <v>9</v>
      </c>
    </row>
    <row r="907" spans="1:7" ht="13.5" thickBot="1" x14ac:dyDescent="0.25">
      <c r="A907" s="3" t="s">
        <v>782</v>
      </c>
      <c r="B907" s="3" t="s">
        <v>62</v>
      </c>
      <c r="C907" s="5">
        <v>60</v>
      </c>
      <c r="D907" s="6">
        <v>43032</v>
      </c>
      <c r="E907" s="4">
        <v>43048</v>
      </c>
      <c r="F907" s="3" t="s">
        <v>42</v>
      </c>
      <c r="G907" s="14">
        <f t="shared" si="14"/>
        <v>16</v>
      </c>
    </row>
    <row r="908" spans="1:7" ht="13.5" thickBot="1" x14ac:dyDescent="0.25">
      <c r="A908" s="3" t="s">
        <v>108</v>
      </c>
      <c r="B908" s="3" t="s">
        <v>75</v>
      </c>
      <c r="C908" s="5">
        <v>10</v>
      </c>
      <c r="D908" s="6">
        <v>43032</v>
      </c>
      <c r="E908" s="4">
        <v>43049</v>
      </c>
      <c r="F908" s="3" t="s">
        <v>42</v>
      </c>
      <c r="G908" s="14">
        <f t="shared" si="14"/>
        <v>17</v>
      </c>
    </row>
    <row r="909" spans="1:7" ht="13.5" thickBot="1" x14ac:dyDescent="0.25">
      <c r="A909" s="3" t="s">
        <v>180</v>
      </c>
      <c r="B909" s="3" t="s">
        <v>129</v>
      </c>
      <c r="C909" s="5">
        <v>60</v>
      </c>
      <c r="D909" s="6">
        <v>43032</v>
      </c>
      <c r="E909" s="4">
        <v>43049</v>
      </c>
      <c r="F909" s="3" t="s">
        <v>105</v>
      </c>
      <c r="G909" s="14">
        <f t="shared" si="14"/>
        <v>17</v>
      </c>
    </row>
    <row r="910" spans="1:7" ht="13.5" thickBot="1" x14ac:dyDescent="0.25">
      <c r="A910" s="3" t="s">
        <v>142</v>
      </c>
      <c r="B910" s="3" t="s">
        <v>62</v>
      </c>
      <c r="C910" s="5">
        <v>10</v>
      </c>
      <c r="D910" s="6">
        <v>43033</v>
      </c>
      <c r="E910" s="4">
        <v>43047</v>
      </c>
      <c r="F910" s="3" t="s">
        <v>42</v>
      </c>
      <c r="G910" s="14">
        <f t="shared" si="14"/>
        <v>14</v>
      </c>
    </row>
    <row r="911" spans="1:7" ht="13.5" thickBot="1" x14ac:dyDescent="0.25">
      <c r="A911" s="3" t="s">
        <v>371</v>
      </c>
      <c r="B911" s="3" t="s">
        <v>62</v>
      </c>
      <c r="C911" s="5">
        <v>60</v>
      </c>
      <c r="D911" s="6">
        <v>43033</v>
      </c>
      <c r="E911" s="4">
        <v>43045</v>
      </c>
      <c r="F911" s="3" t="s">
        <v>42</v>
      </c>
      <c r="G911" s="14">
        <f t="shared" si="14"/>
        <v>12</v>
      </c>
    </row>
    <row r="912" spans="1:7" ht="13.5" thickBot="1" x14ac:dyDescent="0.25">
      <c r="A912" s="3" t="s">
        <v>45</v>
      </c>
      <c r="B912" s="3" t="s">
        <v>62</v>
      </c>
      <c r="C912" s="5">
        <v>10</v>
      </c>
      <c r="D912" s="6">
        <v>43033</v>
      </c>
      <c r="E912" s="4">
        <v>43040</v>
      </c>
      <c r="F912" s="3" t="s">
        <v>42</v>
      </c>
      <c r="G912" s="14">
        <f t="shared" si="14"/>
        <v>7</v>
      </c>
    </row>
    <row r="913" spans="1:7" ht="13.5" thickBot="1" x14ac:dyDescent="0.25">
      <c r="A913" s="3" t="s">
        <v>254</v>
      </c>
      <c r="B913" s="3" t="s">
        <v>733</v>
      </c>
      <c r="C913" s="5">
        <v>15</v>
      </c>
      <c r="D913" s="6">
        <v>43033</v>
      </c>
      <c r="E913" s="6">
        <v>43056</v>
      </c>
      <c r="F913" s="3" t="s">
        <v>42</v>
      </c>
      <c r="G913" s="14">
        <f t="shared" si="14"/>
        <v>23</v>
      </c>
    </row>
    <row r="914" spans="1:7" ht="13.5" thickBot="1" x14ac:dyDescent="0.25">
      <c r="A914" s="3" t="s">
        <v>283</v>
      </c>
      <c r="B914" s="3" t="s">
        <v>129</v>
      </c>
      <c r="C914" s="5">
        <v>30</v>
      </c>
      <c r="D914" s="6">
        <v>43033</v>
      </c>
      <c r="E914" s="6">
        <v>43055</v>
      </c>
      <c r="F914" s="3" t="s">
        <v>105</v>
      </c>
      <c r="G914" s="14">
        <f t="shared" si="14"/>
        <v>22</v>
      </c>
    </row>
    <row r="915" spans="1:7" ht="13.5" thickBot="1" x14ac:dyDescent="0.25">
      <c r="A915" s="3" t="s">
        <v>89</v>
      </c>
      <c r="B915" s="3" t="s">
        <v>62</v>
      </c>
      <c r="C915" s="5">
        <v>100</v>
      </c>
      <c r="D915" s="6">
        <v>43034</v>
      </c>
      <c r="E915" s="4">
        <v>43047</v>
      </c>
      <c r="F915" s="3" t="s">
        <v>42</v>
      </c>
      <c r="G915" s="14">
        <f t="shared" si="14"/>
        <v>13</v>
      </c>
    </row>
    <row r="916" spans="1:7" ht="13.5" thickBot="1" x14ac:dyDescent="0.25">
      <c r="A916" s="3" t="s">
        <v>419</v>
      </c>
      <c r="B916" s="3" t="s">
        <v>62</v>
      </c>
      <c r="C916" s="5">
        <v>15</v>
      </c>
      <c r="D916" s="6">
        <v>43034</v>
      </c>
      <c r="E916" s="6">
        <v>43055</v>
      </c>
      <c r="F916" s="3" t="s">
        <v>42</v>
      </c>
      <c r="G916" s="14">
        <f t="shared" si="14"/>
        <v>21</v>
      </c>
    </row>
    <row r="917" spans="1:7" ht="13.5" thickBot="1" x14ac:dyDescent="0.25">
      <c r="A917" s="3" t="s">
        <v>500</v>
      </c>
      <c r="B917" s="3" t="s">
        <v>84</v>
      </c>
      <c r="C917" s="5">
        <v>120</v>
      </c>
      <c r="D917" s="6">
        <v>43034</v>
      </c>
      <c r="E917" s="4">
        <v>43040</v>
      </c>
      <c r="F917" s="3" t="s">
        <v>105</v>
      </c>
      <c r="G917" s="14">
        <f t="shared" si="14"/>
        <v>6</v>
      </c>
    </row>
    <row r="918" spans="1:7" ht="13.5" thickBot="1" x14ac:dyDescent="0.25">
      <c r="A918" s="3" t="s">
        <v>115</v>
      </c>
      <c r="B918" s="3" t="s">
        <v>129</v>
      </c>
      <c r="C918" s="5">
        <v>15</v>
      </c>
      <c r="D918" s="6">
        <v>43034</v>
      </c>
      <c r="E918" s="6">
        <v>43062</v>
      </c>
      <c r="F918" s="3" t="s">
        <v>42</v>
      </c>
      <c r="G918" s="14">
        <f t="shared" si="14"/>
        <v>28</v>
      </c>
    </row>
    <row r="919" spans="1:7" ht="13.5" thickBot="1" x14ac:dyDescent="0.25">
      <c r="A919" s="3" t="s">
        <v>146</v>
      </c>
      <c r="B919" s="3" t="s">
        <v>129</v>
      </c>
      <c r="C919" s="5">
        <v>90</v>
      </c>
      <c r="D919" s="6">
        <v>43034</v>
      </c>
      <c r="E919" s="6">
        <v>43038</v>
      </c>
      <c r="F919" s="3" t="s">
        <v>105</v>
      </c>
      <c r="G919" s="14">
        <f t="shared" si="14"/>
        <v>4</v>
      </c>
    </row>
    <row r="920" spans="1:7" ht="13.5" thickBot="1" x14ac:dyDescent="0.25">
      <c r="A920" s="3" t="s">
        <v>32</v>
      </c>
      <c r="B920" s="3" t="s">
        <v>62</v>
      </c>
      <c r="C920" s="5">
        <v>15</v>
      </c>
      <c r="D920" s="6">
        <v>43035</v>
      </c>
      <c r="E920" s="6">
        <v>43053</v>
      </c>
      <c r="F920" s="3" t="s">
        <v>42</v>
      </c>
      <c r="G920" s="14">
        <f t="shared" si="14"/>
        <v>18</v>
      </c>
    </row>
    <row r="921" spans="1:7" ht="13.5" thickBot="1" x14ac:dyDescent="0.25">
      <c r="A921" s="3" t="s">
        <v>706</v>
      </c>
      <c r="B921" s="3" t="s">
        <v>62</v>
      </c>
      <c r="C921" s="5">
        <v>20</v>
      </c>
      <c r="D921" s="6">
        <v>43035</v>
      </c>
      <c r="E921" s="6">
        <v>43052</v>
      </c>
      <c r="F921" s="3" t="s">
        <v>42</v>
      </c>
      <c r="G921" s="14">
        <f t="shared" si="14"/>
        <v>17</v>
      </c>
    </row>
    <row r="922" spans="1:7" ht="13.5" thickBot="1" x14ac:dyDescent="0.25">
      <c r="A922" s="3" t="s">
        <v>227</v>
      </c>
      <c r="B922" s="3" t="s">
        <v>733</v>
      </c>
      <c r="C922" s="5">
        <v>45</v>
      </c>
      <c r="D922" s="6">
        <v>43035</v>
      </c>
      <c r="E922" s="4">
        <v>43049</v>
      </c>
      <c r="F922" s="3" t="s">
        <v>42</v>
      </c>
      <c r="G922" s="14">
        <f t="shared" si="14"/>
        <v>14</v>
      </c>
    </row>
    <row r="923" spans="1:7" ht="13.5" thickBot="1" x14ac:dyDescent="0.25">
      <c r="A923" s="3" t="s">
        <v>126</v>
      </c>
      <c r="B923" s="3" t="s">
        <v>129</v>
      </c>
      <c r="C923" s="5">
        <v>10</v>
      </c>
      <c r="D923" s="6">
        <v>43035</v>
      </c>
      <c r="E923" s="6">
        <v>43052</v>
      </c>
      <c r="F923" s="3" t="s">
        <v>105</v>
      </c>
      <c r="G923" s="14">
        <f t="shared" si="14"/>
        <v>17</v>
      </c>
    </row>
    <row r="924" spans="1:7" ht="13.5" thickBot="1" x14ac:dyDescent="0.25">
      <c r="A924" s="3" t="s">
        <v>1144</v>
      </c>
      <c r="B924" s="3" t="s">
        <v>38</v>
      </c>
      <c r="C924" s="5">
        <v>15</v>
      </c>
      <c r="D924" s="6">
        <v>43035</v>
      </c>
      <c r="E924" s="6">
        <v>43059</v>
      </c>
      <c r="F924" s="3" t="s">
        <v>42</v>
      </c>
      <c r="G924" s="14">
        <f t="shared" si="14"/>
        <v>24</v>
      </c>
    </row>
    <row r="925" spans="1:7" ht="13.5" thickBot="1" x14ac:dyDescent="0.25">
      <c r="A925" s="3" t="s">
        <v>1148</v>
      </c>
      <c r="B925" s="3" t="s">
        <v>38</v>
      </c>
      <c r="C925" s="5">
        <v>10</v>
      </c>
      <c r="D925" s="6">
        <v>43035</v>
      </c>
      <c r="E925" s="4">
        <v>43047</v>
      </c>
      <c r="F925" s="3" t="s">
        <v>42</v>
      </c>
      <c r="G925" s="14">
        <f t="shared" si="14"/>
        <v>12</v>
      </c>
    </row>
    <row r="926" spans="1:7" ht="13.5" thickBot="1" x14ac:dyDescent="0.25">
      <c r="A926" s="3" t="s">
        <v>32</v>
      </c>
      <c r="B926" s="3" t="s">
        <v>38</v>
      </c>
      <c r="C926" s="5">
        <v>10</v>
      </c>
      <c r="D926" s="6">
        <v>43035</v>
      </c>
      <c r="E926" s="6">
        <v>43054</v>
      </c>
      <c r="F926" s="3" t="s">
        <v>42</v>
      </c>
      <c r="G926" s="14">
        <f t="shared" si="14"/>
        <v>19</v>
      </c>
    </row>
    <row r="927" spans="1:7" ht="13.5" thickBot="1" x14ac:dyDescent="0.25">
      <c r="A927" s="3" t="s">
        <v>95</v>
      </c>
      <c r="B927" s="3" t="s">
        <v>62</v>
      </c>
      <c r="C927" s="5">
        <v>90</v>
      </c>
      <c r="D927" s="6">
        <v>43038</v>
      </c>
      <c r="E927" s="4">
        <v>43040</v>
      </c>
      <c r="F927" s="3" t="s">
        <v>42</v>
      </c>
      <c r="G927" s="14">
        <f t="shared" si="14"/>
        <v>2</v>
      </c>
    </row>
    <row r="928" spans="1:7" ht="13.5" thickBot="1" x14ac:dyDescent="0.25">
      <c r="A928" s="3" t="s">
        <v>52</v>
      </c>
      <c r="B928" s="3" t="s">
        <v>62</v>
      </c>
      <c r="C928" s="5">
        <v>10</v>
      </c>
      <c r="D928" s="6">
        <v>43038</v>
      </c>
      <c r="E928" s="4">
        <v>43042</v>
      </c>
      <c r="F928" s="3" t="s">
        <v>42</v>
      </c>
      <c r="G928" s="14">
        <f t="shared" si="14"/>
        <v>4</v>
      </c>
    </row>
    <row r="929" spans="1:7" ht="13.5" thickBot="1" x14ac:dyDescent="0.25">
      <c r="A929" s="3" t="s">
        <v>136</v>
      </c>
      <c r="B929" s="3" t="s">
        <v>75</v>
      </c>
      <c r="C929" s="5">
        <v>10</v>
      </c>
      <c r="D929" s="6">
        <v>43038</v>
      </c>
      <c r="E929" s="4">
        <v>43046</v>
      </c>
      <c r="F929" s="3" t="s">
        <v>42</v>
      </c>
      <c r="G929" s="14">
        <f t="shared" si="14"/>
        <v>8</v>
      </c>
    </row>
    <row r="930" spans="1:7" ht="13.5" thickBot="1" x14ac:dyDescent="0.25">
      <c r="A930" s="3" t="s">
        <v>72</v>
      </c>
      <c r="B930" s="3" t="s">
        <v>129</v>
      </c>
      <c r="C930" s="5">
        <v>60</v>
      </c>
      <c r="D930" s="6">
        <v>43038</v>
      </c>
      <c r="E930" s="6">
        <v>43059</v>
      </c>
      <c r="F930" s="3" t="s">
        <v>42</v>
      </c>
      <c r="G930" s="14">
        <f t="shared" si="14"/>
        <v>21</v>
      </c>
    </row>
    <row r="931" spans="1:7" ht="13.5" thickBot="1" x14ac:dyDescent="0.25">
      <c r="A931" s="3" t="s">
        <v>146</v>
      </c>
      <c r="B931" s="3" t="s">
        <v>129</v>
      </c>
      <c r="C931" s="5">
        <v>60</v>
      </c>
      <c r="D931" s="6">
        <v>43038</v>
      </c>
      <c r="E931" s="6">
        <v>43039</v>
      </c>
      <c r="F931" s="3" t="s">
        <v>105</v>
      </c>
      <c r="G931" s="14">
        <f t="shared" si="14"/>
        <v>1</v>
      </c>
    </row>
    <row r="932" spans="1:7" ht="13.5" thickBot="1" x14ac:dyDescent="0.25">
      <c r="A932" s="3" t="s">
        <v>271</v>
      </c>
      <c r="B932" s="3" t="s">
        <v>62</v>
      </c>
      <c r="C932" s="5">
        <v>60</v>
      </c>
      <c r="D932" s="6">
        <v>43039</v>
      </c>
      <c r="E932" s="6">
        <v>43052</v>
      </c>
      <c r="F932" s="3" t="s">
        <v>42</v>
      </c>
      <c r="G932" s="14">
        <f t="shared" si="14"/>
        <v>13</v>
      </c>
    </row>
    <row r="933" spans="1:7" ht="13.5" thickBot="1" x14ac:dyDescent="0.25">
      <c r="A933" s="3" t="s">
        <v>679</v>
      </c>
      <c r="B933" s="3" t="s">
        <v>62</v>
      </c>
      <c r="C933" s="5">
        <v>10</v>
      </c>
      <c r="D933" s="6">
        <v>43039</v>
      </c>
      <c r="E933" s="6">
        <v>43061</v>
      </c>
      <c r="F933" s="3" t="s">
        <v>42</v>
      </c>
      <c r="G933" s="14">
        <f t="shared" si="14"/>
        <v>22</v>
      </c>
    </row>
    <row r="934" spans="1:7" ht="13.5" thickBot="1" x14ac:dyDescent="0.25">
      <c r="A934" s="3" t="s">
        <v>206</v>
      </c>
      <c r="B934" s="3" t="s">
        <v>84</v>
      </c>
      <c r="C934" s="5">
        <v>90</v>
      </c>
      <c r="D934" s="6">
        <v>43039</v>
      </c>
      <c r="E934" s="4">
        <v>43049</v>
      </c>
      <c r="F934" s="3" t="s">
        <v>42</v>
      </c>
      <c r="G934" s="14">
        <f t="shared" si="14"/>
        <v>10</v>
      </c>
    </row>
    <row r="935" spans="1:7" ht="13.5" thickBot="1" x14ac:dyDescent="0.25">
      <c r="A935" s="3" t="s">
        <v>146</v>
      </c>
      <c r="B935" s="3" t="s">
        <v>584</v>
      </c>
      <c r="C935" s="5">
        <v>15</v>
      </c>
      <c r="D935" s="6"/>
      <c r="E935" s="31"/>
      <c r="F935" s="3" t="s">
        <v>105</v>
      </c>
      <c r="G935" s="14">
        <f t="shared" si="14"/>
        <v>0</v>
      </c>
    </row>
    <row r="936" spans="1:7" ht="13.5" thickBot="1" x14ac:dyDescent="0.25">
      <c r="A936" s="3" t="s">
        <v>341</v>
      </c>
      <c r="B936" s="3" t="s">
        <v>129</v>
      </c>
      <c r="C936" s="5">
        <v>60</v>
      </c>
      <c r="D936" s="6">
        <v>43039</v>
      </c>
      <c r="E936" s="6">
        <v>43066</v>
      </c>
      <c r="F936" s="3" t="s">
        <v>42</v>
      </c>
      <c r="G936" s="14">
        <f t="shared" si="14"/>
        <v>27</v>
      </c>
    </row>
    <row r="937" spans="1:7" ht="13.5" thickBot="1" x14ac:dyDescent="0.25">
      <c r="A937" s="3" t="s">
        <v>1157</v>
      </c>
      <c r="B937" s="3" t="s">
        <v>38</v>
      </c>
      <c r="C937" s="5">
        <v>10</v>
      </c>
      <c r="D937" s="6">
        <v>43039</v>
      </c>
      <c r="E937" s="4">
        <v>43046</v>
      </c>
      <c r="F937" s="3" t="s">
        <v>42</v>
      </c>
      <c r="G937" s="14">
        <f t="shared" si="14"/>
        <v>7</v>
      </c>
    </row>
    <row r="938" spans="1:7" ht="13.5" thickBot="1" x14ac:dyDescent="0.25">
      <c r="A938" s="3" t="s">
        <v>95</v>
      </c>
      <c r="B938" s="3" t="s">
        <v>62</v>
      </c>
      <c r="C938" s="5">
        <v>90</v>
      </c>
      <c r="D938" s="4">
        <v>43040</v>
      </c>
      <c r="E938" s="4">
        <v>43076</v>
      </c>
      <c r="F938" s="3" t="s">
        <v>42</v>
      </c>
      <c r="G938" s="14">
        <f t="shared" si="14"/>
        <v>36</v>
      </c>
    </row>
    <row r="939" spans="1:7" ht="13.5" thickBot="1" x14ac:dyDescent="0.25">
      <c r="A939" s="3" t="s">
        <v>45</v>
      </c>
      <c r="B939" s="3" t="s">
        <v>62</v>
      </c>
      <c r="C939" s="5">
        <v>10</v>
      </c>
      <c r="D939" s="4">
        <v>43040</v>
      </c>
      <c r="E939" s="6">
        <v>43054</v>
      </c>
      <c r="F939" s="3" t="s">
        <v>42</v>
      </c>
      <c r="G939" s="14">
        <f t="shared" si="14"/>
        <v>14</v>
      </c>
    </row>
    <row r="940" spans="1:7" ht="13.5" thickBot="1" x14ac:dyDescent="0.25">
      <c r="A940" s="3" t="s">
        <v>500</v>
      </c>
      <c r="B940" s="3" t="s">
        <v>84</v>
      </c>
      <c r="C940" s="5">
        <v>60</v>
      </c>
      <c r="D940" s="4">
        <v>43040</v>
      </c>
      <c r="E940" s="6">
        <v>43053</v>
      </c>
      <c r="F940" s="3" t="s">
        <v>105</v>
      </c>
      <c r="G940" s="14">
        <f t="shared" si="14"/>
        <v>13</v>
      </c>
    </row>
    <row r="941" spans="1:7" ht="13.5" thickBot="1" x14ac:dyDescent="0.25">
      <c r="A941" s="3" t="s">
        <v>689</v>
      </c>
      <c r="B941" s="3" t="s">
        <v>129</v>
      </c>
      <c r="C941" s="5">
        <v>45</v>
      </c>
      <c r="D941" s="4">
        <v>43040</v>
      </c>
      <c r="E941" s="6">
        <v>43059</v>
      </c>
      <c r="F941" s="3" t="s">
        <v>105</v>
      </c>
      <c r="G941" s="14">
        <f t="shared" si="14"/>
        <v>19</v>
      </c>
    </row>
    <row r="942" spans="1:7" ht="13.5" thickBot="1" x14ac:dyDescent="0.25">
      <c r="A942" s="3" t="s">
        <v>568</v>
      </c>
      <c r="B942" s="3" t="s">
        <v>62</v>
      </c>
      <c r="C942" s="5">
        <v>60</v>
      </c>
      <c r="D942" s="4">
        <v>43041</v>
      </c>
      <c r="E942" s="6">
        <v>43056</v>
      </c>
      <c r="F942" s="3" t="s">
        <v>42</v>
      </c>
      <c r="G942" s="14">
        <f t="shared" si="14"/>
        <v>15</v>
      </c>
    </row>
    <row r="943" spans="1:7" ht="13.5" thickBot="1" x14ac:dyDescent="0.25">
      <c r="A943" s="3" t="s">
        <v>672</v>
      </c>
      <c r="B943" s="3" t="s">
        <v>62</v>
      </c>
      <c r="C943" s="5">
        <v>60</v>
      </c>
      <c r="D943" s="4">
        <v>43041</v>
      </c>
      <c r="E943" s="4">
        <v>43045</v>
      </c>
      <c r="F943" s="3" t="s">
        <v>42</v>
      </c>
      <c r="G943" s="14">
        <f t="shared" si="14"/>
        <v>4</v>
      </c>
    </row>
    <row r="944" spans="1:7" ht="13.5" thickBot="1" x14ac:dyDescent="0.25">
      <c r="A944" s="3" t="s">
        <v>80</v>
      </c>
      <c r="B944" s="3" t="s">
        <v>129</v>
      </c>
      <c r="C944" s="5">
        <v>10</v>
      </c>
      <c r="D944" s="4">
        <v>43041</v>
      </c>
      <c r="E944" s="6">
        <v>43067</v>
      </c>
      <c r="F944" s="3" t="s">
        <v>42</v>
      </c>
      <c r="G944" s="14">
        <f t="shared" si="14"/>
        <v>26</v>
      </c>
    </row>
    <row r="945" spans="1:7" ht="13.5" thickBot="1" x14ac:dyDescent="0.25">
      <c r="A945" s="3" t="s">
        <v>169</v>
      </c>
      <c r="B945" s="3" t="s">
        <v>62</v>
      </c>
      <c r="C945" s="5">
        <v>120</v>
      </c>
      <c r="D945" s="4">
        <v>43042</v>
      </c>
      <c r="E945" s="6">
        <v>43053</v>
      </c>
      <c r="F945" s="3" t="s">
        <v>42</v>
      </c>
      <c r="G945" s="14">
        <f t="shared" si="14"/>
        <v>11</v>
      </c>
    </row>
    <row r="946" spans="1:7" ht="13.5" thickBot="1" x14ac:dyDescent="0.25">
      <c r="A946" s="3" t="s">
        <v>52</v>
      </c>
      <c r="B946" s="3" t="s">
        <v>62</v>
      </c>
      <c r="C946" s="5">
        <v>10</v>
      </c>
      <c r="D946" s="4">
        <v>43042</v>
      </c>
      <c r="E946" s="4">
        <v>43049</v>
      </c>
      <c r="F946" s="3" t="s">
        <v>42</v>
      </c>
      <c r="G946" s="14">
        <f t="shared" si="14"/>
        <v>7</v>
      </c>
    </row>
    <row r="947" spans="1:7" ht="13.5" thickBot="1" x14ac:dyDescent="0.25">
      <c r="A947" s="3" t="s">
        <v>841</v>
      </c>
      <c r="B947" s="3" t="s">
        <v>62</v>
      </c>
      <c r="C947" s="5">
        <v>60</v>
      </c>
      <c r="D947" s="4">
        <v>43042</v>
      </c>
      <c r="E947" s="4">
        <v>43048</v>
      </c>
      <c r="F947" s="3" t="s">
        <v>42</v>
      </c>
      <c r="G947" s="14">
        <f t="shared" si="14"/>
        <v>6</v>
      </c>
    </row>
    <row r="948" spans="1:7" ht="13.5" thickBot="1" x14ac:dyDescent="0.25">
      <c r="A948" s="3" t="s">
        <v>1166</v>
      </c>
      <c r="B948" s="3" t="s">
        <v>38</v>
      </c>
      <c r="C948" s="5">
        <v>10</v>
      </c>
      <c r="D948" s="4">
        <v>43042</v>
      </c>
      <c r="E948" s="4">
        <v>43047</v>
      </c>
      <c r="F948" s="3" t="s">
        <v>42</v>
      </c>
      <c r="G948" s="14">
        <f t="shared" si="14"/>
        <v>5</v>
      </c>
    </row>
    <row r="949" spans="1:7" ht="13.5" thickBot="1" x14ac:dyDescent="0.25">
      <c r="A949" s="3" t="s">
        <v>371</v>
      </c>
      <c r="B949" s="3" t="s">
        <v>62</v>
      </c>
      <c r="C949" s="5">
        <v>60</v>
      </c>
      <c r="D949" s="4">
        <v>43045</v>
      </c>
      <c r="E949" s="4">
        <v>43048</v>
      </c>
      <c r="F949" s="3" t="s">
        <v>42</v>
      </c>
      <c r="G949" s="14">
        <f t="shared" si="14"/>
        <v>3</v>
      </c>
    </row>
    <row r="950" spans="1:7" ht="13.5" thickBot="1" x14ac:dyDescent="0.25">
      <c r="A950" s="3" t="s">
        <v>672</v>
      </c>
      <c r="B950" s="3" t="s">
        <v>62</v>
      </c>
      <c r="C950" s="5">
        <v>90</v>
      </c>
      <c r="D950" s="4">
        <v>43045</v>
      </c>
      <c r="E950" s="6">
        <v>43056</v>
      </c>
      <c r="F950" s="3" t="s">
        <v>42</v>
      </c>
      <c r="G950" s="14">
        <f t="shared" si="14"/>
        <v>11</v>
      </c>
    </row>
    <row r="951" spans="1:7" ht="13.5" thickBot="1" x14ac:dyDescent="0.25">
      <c r="A951" s="3" t="s">
        <v>747</v>
      </c>
      <c r="B951" s="3" t="s">
        <v>62</v>
      </c>
      <c r="C951" s="5">
        <v>165</v>
      </c>
      <c r="D951" s="4">
        <v>43045</v>
      </c>
      <c r="E951" s="6">
        <v>43055</v>
      </c>
      <c r="F951" s="3" t="s">
        <v>42</v>
      </c>
      <c r="G951" s="14">
        <f t="shared" si="14"/>
        <v>10</v>
      </c>
    </row>
    <row r="952" spans="1:7" ht="13.5" thickBot="1" x14ac:dyDescent="0.25">
      <c r="A952" s="3" t="s">
        <v>743</v>
      </c>
      <c r="B952" s="3" t="s">
        <v>129</v>
      </c>
      <c r="C952" s="5">
        <v>10</v>
      </c>
      <c r="D952" s="4">
        <v>43045</v>
      </c>
      <c r="E952" s="6">
        <v>43061</v>
      </c>
      <c r="F952" s="3" t="s">
        <v>42</v>
      </c>
      <c r="G952" s="14">
        <f t="shared" si="14"/>
        <v>16</v>
      </c>
    </row>
    <row r="953" spans="1:7" ht="13.5" thickBot="1" x14ac:dyDescent="0.25">
      <c r="A953" s="3" t="s">
        <v>1157</v>
      </c>
      <c r="B953" s="3" t="s">
        <v>38</v>
      </c>
      <c r="C953" s="5">
        <v>10</v>
      </c>
      <c r="D953" s="4">
        <v>43046</v>
      </c>
      <c r="E953" s="4">
        <v>43049</v>
      </c>
      <c r="F953" s="3" t="s">
        <v>42</v>
      </c>
      <c r="G953" s="14">
        <f t="shared" si="14"/>
        <v>3</v>
      </c>
    </row>
    <row r="954" spans="1:7" ht="13.5" thickBot="1" x14ac:dyDescent="0.25">
      <c r="A954" s="3" t="s">
        <v>164</v>
      </c>
      <c r="B954" s="3" t="s">
        <v>62</v>
      </c>
      <c r="C954" s="5">
        <v>150</v>
      </c>
      <c r="D954" s="4">
        <v>43046</v>
      </c>
      <c r="E954" s="6">
        <v>43052</v>
      </c>
      <c r="F954" s="3" t="s">
        <v>105</v>
      </c>
      <c r="G954" s="14">
        <f t="shared" si="14"/>
        <v>6</v>
      </c>
    </row>
    <row r="955" spans="1:7" ht="13.5" thickBot="1" x14ac:dyDescent="0.25">
      <c r="A955" s="3" t="s">
        <v>526</v>
      </c>
      <c r="B955" s="3" t="s">
        <v>62</v>
      </c>
      <c r="C955" s="5">
        <v>15</v>
      </c>
      <c r="D955" s="4">
        <v>43046</v>
      </c>
      <c r="E955" s="6">
        <v>43059</v>
      </c>
      <c r="F955" s="3" t="s">
        <v>42</v>
      </c>
      <c r="G955" s="14">
        <f t="shared" si="14"/>
        <v>13</v>
      </c>
    </row>
    <row r="956" spans="1:7" ht="13.5" thickBot="1" x14ac:dyDescent="0.25">
      <c r="A956" s="3" t="s">
        <v>136</v>
      </c>
      <c r="B956" s="3" t="s">
        <v>75</v>
      </c>
      <c r="C956" s="5">
        <v>120</v>
      </c>
      <c r="D956" s="4">
        <v>43046</v>
      </c>
      <c r="E956" s="6">
        <v>43053</v>
      </c>
      <c r="F956" s="3" t="s">
        <v>42</v>
      </c>
      <c r="G956" s="14">
        <f t="shared" si="14"/>
        <v>7</v>
      </c>
    </row>
    <row r="957" spans="1:7" ht="13.5" thickBot="1" x14ac:dyDescent="0.25">
      <c r="A957" s="3" t="s">
        <v>175</v>
      </c>
      <c r="B957" s="3" t="s">
        <v>129</v>
      </c>
      <c r="C957" s="5">
        <v>15</v>
      </c>
      <c r="D957" s="4">
        <v>43046</v>
      </c>
      <c r="E957" s="6">
        <v>43063</v>
      </c>
      <c r="F957" s="3" t="s">
        <v>42</v>
      </c>
      <c r="G957" s="14">
        <f t="shared" si="14"/>
        <v>17</v>
      </c>
    </row>
    <row r="958" spans="1:7" ht="13.5" thickBot="1" x14ac:dyDescent="0.25">
      <c r="A958" s="3" t="s">
        <v>1173</v>
      </c>
      <c r="B958" s="3" t="s">
        <v>38</v>
      </c>
      <c r="C958" s="5">
        <v>10</v>
      </c>
      <c r="D958" s="4">
        <v>43047</v>
      </c>
      <c r="E958" s="6">
        <v>43055</v>
      </c>
      <c r="F958" s="3" t="s">
        <v>42</v>
      </c>
      <c r="G958" s="14">
        <f t="shared" si="14"/>
        <v>8</v>
      </c>
    </row>
    <row r="959" spans="1:7" ht="13.5" thickBot="1" x14ac:dyDescent="0.25">
      <c r="A959" s="3" t="s">
        <v>1166</v>
      </c>
      <c r="B959" s="3" t="s">
        <v>38</v>
      </c>
      <c r="C959" s="5">
        <v>10</v>
      </c>
      <c r="D959" s="4">
        <v>43047</v>
      </c>
      <c r="E959" s="6">
        <v>43066</v>
      </c>
      <c r="F959" s="3" t="s">
        <v>42</v>
      </c>
      <c r="G959" s="14">
        <f t="shared" si="14"/>
        <v>19</v>
      </c>
    </row>
    <row r="960" spans="1:7" ht="13.5" thickBot="1" x14ac:dyDescent="0.25">
      <c r="A960" s="3" t="s">
        <v>142</v>
      </c>
      <c r="B960" s="3" t="s">
        <v>62</v>
      </c>
      <c r="C960" s="5">
        <v>10</v>
      </c>
      <c r="D960" s="4">
        <v>43047</v>
      </c>
      <c r="E960" s="6">
        <v>43061</v>
      </c>
      <c r="F960" s="3" t="s">
        <v>42</v>
      </c>
      <c r="G960" s="14">
        <f t="shared" si="14"/>
        <v>14</v>
      </c>
    </row>
    <row r="961" spans="1:7" ht="13.5" thickBot="1" x14ac:dyDescent="0.25">
      <c r="A961" s="3" t="s">
        <v>89</v>
      </c>
      <c r="B961" s="3" t="s">
        <v>62</v>
      </c>
      <c r="C961" s="5">
        <v>180</v>
      </c>
      <c r="D961" s="4">
        <v>43047</v>
      </c>
      <c r="E961" s="6">
        <v>43061</v>
      </c>
      <c r="F961" s="3" t="s">
        <v>42</v>
      </c>
      <c r="G961" s="14">
        <f t="shared" si="14"/>
        <v>14</v>
      </c>
    </row>
    <row r="962" spans="1:7" ht="13.5" thickBot="1" x14ac:dyDescent="0.25">
      <c r="A962" s="3" t="s">
        <v>58</v>
      </c>
      <c r="B962" s="3" t="s">
        <v>129</v>
      </c>
      <c r="C962" s="5">
        <v>60</v>
      </c>
      <c r="D962" s="4">
        <v>43047</v>
      </c>
      <c r="E962" s="6">
        <v>43069</v>
      </c>
      <c r="F962" s="3" t="s">
        <v>42</v>
      </c>
      <c r="G962" s="14">
        <f t="shared" si="14"/>
        <v>22</v>
      </c>
    </row>
    <row r="963" spans="1:7" ht="13.5" thickBot="1" x14ac:dyDescent="0.25">
      <c r="A963" s="3" t="s">
        <v>371</v>
      </c>
      <c r="B963" s="3" t="s">
        <v>62</v>
      </c>
      <c r="C963" s="5">
        <v>15</v>
      </c>
      <c r="D963" s="4">
        <v>43048</v>
      </c>
      <c r="E963" s="6">
        <v>43056</v>
      </c>
      <c r="F963" s="3" t="s">
        <v>42</v>
      </c>
      <c r="G963" s="14">
        <f t="shared" ref="G963:G1026" si="15">E963-D963</f>
        <v>8</v>
      </c>
    </row>
    <row r="964" spans="1:7" ht="13.5" thickBot="1" x14ac:dyDescent="0.25">
      <c r="A964" s="3" t="s">
        <v>782</v>
      </c>
      <c r="B964" s="3" t="s">
        <v>62</v>
      </c>
      <c r="C964" s="5">
        <v>15</v>
      </c>
      <c r="D964" s="4">
        <v>43048</v>
      </c>
      <c r="E964" s="6">
        <v>43059</v>
      </c>
      <c r="F964" s="3" t="s">
        <v>42</v>
      </c>
      <c r="G964" s="14">
        <f t="shared" si="15"/>
        <v>11</v>
      </c>
    </row>
    <row r="965" spans="1:7" ht="13.5" thickBot="1" x14ac:dyDescent="0.25">
      <c r="A965" s="3" t="s">
        <v>841</v>
      </c>
      <c r="B965" s="3" t="s">
        <v>62</v>
      </c>
      <c r="C965" s="5">
        <v>90</v>
      </c>
      <c r="D965" s="4">
        <v>43048</v>
      </c>
      <c r="E965" s="6">
        <v>43060</v>
      </c>
      <c r="F965" s="3" t="s">
        <v>42</v>
      </c>
      <c r="G965" s="14">
        <f t="shared" si="15"/>
        <v>12</v>
      </c>
    </row>
    <row r="966" spans="1:7" ht="13.5" thickBot="1" x14ac:dyDescent="0.25">
      <c r="A966" s="3" t="s">
        <v>759</v>
      </c>
      <c r="B966" s="3" t="s">
        <v>129</v>
      </c>
      <c r="C966" s="5">
        <v>30</v>
      </c>
      <c r="D966" s="4">
        <v>43048</v>
      </c>
      <c r="E966" s="6">
        <v>43056</v>
      </c>
      <c r="F966" s="3" t="s">
        <v>105</v>
      </c>
      <c r="G966" s="14">
        <f t="shared" si="15"/>
        <v>8</v>
      </c>
    </row>
    <row r="967" spans="1:7" ht="13.5" thickBot="1" x14ac:dyDescent="0.25">
      <c r="A967" s="3" t="s">
        <v>1157</v>
      </c>
      <c r="B967" s="3" t="s">
        <v>38</v>
      </c>
      <c r="C967" s="5">
        <v>15</v>
      </c>
      <c r="D967" s="4">
        <v>43049</v>
      </c>
      <c r="E967" s="6">
        <v>43061</v>
      </c>
      <c r="F967" s="3" t="s">
        <v>42</v>
      </c>
      <c r="G967" s="14">
        <f t="shared" si="15"/>
        <v>12</v>
      </c>
    </row>
    <row r="968" spans="1:7" ht="13.5" thickBot="1" x14ac:dyDescent="0.25">
      <c r="A968" s="3" t="s">
        <v>330</v>
      </c>
      <c r="B968" s="3" t="s">
        <v>62</v>
      </c>
      <c r="C968" s="5">
        <v>70</v>
      </c>
      <c r="D968" s="4">
        <v>43049</v>
      </c>
      <c r="E968" s="6">
        <v>43060</v>
      </c>
      <c r="F968" s="3" t="s">
        <v>42</v>
      </c>
      <c r="G968" s="14">
        <f t="shared" si="15"/>
        <v>11</v>
      </c>
    </row>
    <row r="969" spans="1:7" ht="13.5" thickBot="1" x14ac:dyDescent="0.25">
      <c r="A969" s="3" t="s">
        <v>52</v>
      </c>
      <c r="B969" s="3" t="s">
        <v>539</v>
      </c>
      <c r="C969" s="5">
        <v>60</v>
      </c>
      <c r="D969" s="4">
        <v>43049</v>
      </c>
      <c r="E969" s="6">
        <v>43056</v>
      </c>
      <c r="F969" s="3" t="s">
        <v>42</v>
      </c>
      <c r="G969" s="14">
        <f t="shared" si="15"/>
        <v>7</v>
      </c>
    </row>
    <row r="970" spans="1:7" ht="13.5" thickBot="1" x14ac:dyDescent="0.25">
      <c r="A970" s="3" t="s">
        <v>108</v>
      </c>
      <c r="B970" s="3" t="s">
        <v>75</v>
      </c>
      <c r="C970" s="5">
        <v>45</v>
      </c>
      <c r="D970" s="4">
        <v>43049</v>
      </c>
      <c r="E970" s="6">
        <v>43054</v>
      </c>
      <c r="F970" s="3" t="s">
        <v>42</v>
      </c>
      <c r="G970" s="14">
        <f t="shared" si="15"/>
        <v>5</v>
      </c>
    </row>
    <row r="971" spans="1:7" ht="13.5" thickBot="1" x14ac:dyDescent="0.25">
      <c r="A971" s="3" t="s">
        <v>206</v>
      </c>
      <c r="B971" s="3" t="s">
        <v>84</v>
      </c>
      <c r="C971" s="5">
        <v>75</v>
      </c>
      <c r="D971" s="4">
        <v>43049</v>
      </c>
      <c r="E971" s="6">
        <v>43060</v>
      </c>
      <c r="F971" s="3" t="s">
        <v>42</v>
      </c>
      <c r="G971" s="14">
        <f t="shared" si="15"/>
        <v>11</v>
      </c>
    </row>
    <row r="972" spans="1:7" ht="13.5" thickBot="1" x14ac:dyDescent="0.25">
      <c r="A972" s="3" t="s">
        <v>227</v>
      </c>
      <c r="B972" s="3" t="s">
        <v>539</v>
      </c>
      <c r="C972" s="5">
        <v>5</v>
      </c>
      <c r="D972" s="4">
        <v>43049</v>
      </c>
      <c r="E972" s="6">
        <v>43057</v>
      </c>
      <c r="F972" s="3" t="s">
        <v>42</v>
      </c>
      <c r="G972" s="14">
        <f t="shared" si="15"/>
        <v>8</v>
      </c>
    </row>
    <row r="973" spans="1:7" ht="13.5" thickBot="1" x14ac:dyDescent="0.25">
      <c r="A973" s="3" t="s">
        <v>180</v>
      </c>
      <c r="B973" s="3" t="s">
        <v>129</v>
      </c>
      <c r="C973" s="5">
        <v>60</v>
      </c>
      <c r="D973" s="4">
        <v>43049</v>
      </c>
      <c r="E973" s="6">
        <v>43068</v>
      </c>
      <c r="F973" s="3" t="s">
        <v>105</v>
      </c>
      <c r="G973" s="14">
        <f t="shared" si="15"/>
        <v>19</v>
      </c>
    </row>
    <row r="974" spans="1:7" ht="13.5" thickBot="1" x14ac:dyDescent="0.25">
      <c r="A974" s="3" t="s">
        <v>185</v>
      </c>
      <c r="B974" s="3" t="s">
        <v>129</v>
      </c>
      <c r="C974" s="5">
        <v>20</v>
      </c>
      <c r="D974" s="4">
        <v>43049</v>
      </c>
      <c r="E974" s="6">
        <v>43054</v>
      </c>
      <c r="F974" s="3" t="s">
        <v>42</v>
      </c>
      <c r="G974" s="14">
        <f t="shared" si="15"/>
        <v>5</v>
      </c>
    </row>
    <row r="975" spans="1:7" ht="13.5" thickBot="1" x14ac:dyDescent="0.25">
      <c r="A975" s="3" t="s">
        <v>271</v>
      </c>
      <c r="B975" s="3" t="s">
        <v>62</v>
      </c>
      <c r="C975" s="5">
        <v>60</v>
      </c>
      <c r="D975" s="6">
        <v>43052</v>
      </c>
      <c r="E975" s="6">
        <v>43053</v>
      </c>
      <c r="F975" s="3" t="s">
        <v>42</v>
      </c>
      <c r="G975" s="14">
        <f t="shared" si="15"/>
        <v>1</v>
      </c>
    </row>
    <row r="976" spans="1:7" ht="13.5" thickBot="1" x14ac:dyDescent="0.25">
      <c r="A976" s="3" t="s">
        <v>164</v>
      </c>
      <c r="B976" s="3" t="s">
        <v>62</v>
      </c>
      <c r="C976" s="5">
        <v>60</v>
      </c>
      <c r="D976" s="6">
        <v>43052</v>
      </c>
      <c r="E976" s="6">
        <v>43062</v>
      </c>
      <c r="F976" s="3" t="s">
        <v>105</v>
      </c>
      <c r="G976" s="14">
        <f t="shared" si="15"/>
        <v>10</v>
      </c>
    </row>
    <row r="977" spans="1:7" ht="13.5" thickBot="1" x14ac:dyDescent="0.25">
      <c r="A977" s="3" t="s">
        <v>706</v>
      </c>
      <c r="B977" s="3" t="s">
        <v>62</v>
      </c>
      <c r="C977" s="5">
        <v>10</v>
      </c>
      <c r="D977" s="6">
        <v>43052</v>
      </c>
      <c r="E977" s="6">
        <v>43062</v>
      </c>
      <c r="F977" s="3" t="s">
        <v>42</v>
      </c>
      <c r="G977" s="14">
        <f t="shared" si="15"/>
        <v>10</v>
      </c>
    </row>
    <row r="978" spans="1:7" ht="13.5" thickBot="1" x14ac:dyDescent="0.25">
      <c r="A978" s="3" t="s">
        <v>126</v>
      </c>
      <c r="B978" s="3" t="s">
        <v>129</v>
      </c>
      <c r="C978" s="5">
        <v>15</v>
      </c>
      <c r="D978" s="6">
        <v>43052</v>
      </c>
      <c r="E978" s="6">
        <v>43062</v>
      </c>
      <c r="F978" s="3" t="s">
        <v>105</v>
      </c>
      <c r="G978" s="14">
        <f t="shared" si="15"/>
        <v>10</v>
      </c>
    </row>
    <row r="979" spans="1:7" ht="13.5" thickBot="1" x14ac:dyDescent="0.25">
      <c r="A979" s="3" t="s">
        <v>1186</v>
      </c>
      <c r="B979" s="3" t="s">
        <v>38</v>
      </c>
      <c r="C979" s="5">
        <v>20</v>
      </c>
      <c r="D979" s="6">
        <v>43052</v>
      </c>
      <c r="E979" s="6">
        <v>43062</v>
      </c>
      <c r="F979" s="3" t="s">
        <v>42</v>
      </c>
      <c r="G979" s="14">
        <f t="shared" si="15"/>
        <v>10</v>
      </c>
    </row>
    <row r="980" spans="1:7" ht="13.5" thickBot="1" x14ac:dyDescent="0.25">
      <c r="A980" s="3" t="s">
        <v>271</v>
      </c>
      <c r="B980" s="3" t="s">
        <v>62</v>
      </c>
      <c r="C980" s="5">
        <v>30</v>
      </c>
      <c r="D980" s="6">
        <v>43053</v>
      </c>
      <c r="E980" s="6">
        <v>43067</v>
      </c>
      <c r="F980" s="3" t="s">
        <v>42</v>
      </c>
      <c r="G980" s="14">
        <f t="shared" si="15"/>
        <v>14</v>
      </c>
    </row>
    <row r="981" spans="1:7" ht="13.5" thickBot="1" x14ac:dyDescent="0.25">
      <c r="A981" s="3" t="s">
        <v>32</v>
      </c>
      <c r="B981" s="3" t="s">
        <v>62</v>
      </c>
      <c r="C981" s="5">
        <v>10</v>
      </c>
      <c r="D981" s="6">
        <v>43053</v>
      </c>
      <c r="E981" s="6">
        <v>43066</v>
      </c>
      <c r="F981" s="3" t="s">
        <v>42</v>
      </c>
      <c r="G981" s="14">
        <f t="shared" si="15"/>
        <v>13</v>
      </c>
    </row>
    <row r="982" spans="1:7" ht="13.5" thickBot="1" x14ac:dyDescent="0.25">
      <c r="A982" s="3" t="s">
        <v>169</v>
      </c>
      <c r="B982" s="3" t="s">
        <v>62</v>
      </c>
      <c r="C982" s="5">
        <v>15</v>
      </c>
      <c r="D982" s="6">
        <v>43053</v>
      </c>
      <c r="E982" s="6">
        <v>43063</v>
      </c>
      <c r="F982" s="3" t="s">
        <v>42</v>
      </c>
      <c r="G982" s="14">
        <f t="shared" si="15"/>
        <v>10</v>
      </c>
    </row>
    <row r="983" spans="1:7" ht="13.5" thickBot="1" x14ac:dyDescent="0.25">
      <c r="A983" s="3" t="s">
        <v>136</v>
      </c>
      <c r="B983" s="3" t="s">
        <v>75</v>
      </c>
      <c r="C983" s="5">
        <v>60</v>
      </c>
      <c r="D983" s="6">
        <v>43053</v>
      </c>
      <c r="E983" s="4">
        <v>43074</v>
      </c>
      <c r="F983" s="3" t="s">
        <v>42</v>
      </c>
      <c r="G983" s="14">
        <f t="shared" si="15"/>
        <v>21</v>
      </c>
    </row>
    <row r="984" spans="1:7" ht="13.5" thickBot="1" x14ac:dyDescent="0.25">
      <c r="A984" s="3" t="s">
        <v>500</v>
      </c>
      <c r="B984" s="3" t="s">
        <v>129</v>
      </c>
      <c r="C984" s="5">
        <v>60</v>
      </c>
      <c r="D984" s="6">
        <v>43053</v>
      </c>
      <c r="E984" s="6">
        <v>43062</v>
      </c>
      <c r="F984" s="3" t="s">
        <v>105</v>
      </c>
      <c r="G984" s="14">
        <f t="shared" si="15"/>
        <v>9</v>
      </c>
    </row>
    <row r="985" spans="1:7" ht="13.5" thickBot="1" x14ac:dyDescent="0.25">
      <c r="A985" s="3" t="s">
        <v>1191</v>
      </c>
      <c r="B985" s="3" t="s">
        <v>38</v>
      </c>
      <c r="C985" s="5">
        <v>15</v>
      </c>
      <c r="D985" s="6">
        <v>43053</v>
      </c>
      <c r="E985" s="6">
        <v>43060</v>
      </c>
      <c r="F985" s="3" t="s">
        <v>42</v>
      </c>
      <c r="G985" s="14">
        <f t="shared" si="15"/>
        <v>7</v>
      </c>
    </row>
    <row r="986" spans="1:7" ht="13.5" thickBot="1" x14ac:dyDescent="0.25">
      <c r="A986" s="3" t="s">
        <v>1195</v>
      </c>
      <c r="B986" s="3" t="s">
        <v>38</v>
      </c>
      <c r="C986" s="5">
        <v>15</v>
      </c>
      <c r="D986" s="6">
        <v>43053</v>
      </c>
      <c r="E986" s="6">
        <v>43063</v>
      </c>
      <c r="F986" s="3" t="s">
        <v>42</v>
      </c>
      <c r="G986" s="14">
        <f t="shared" si="15"/>
        <v>10</v>
      </c>
    </row>
    <row r="987" spans="1:7" ht="13.5" thickBot="1" x14ac:dyDescent="0.25">
      <c r="A987" s="3" t="s">
        <v>45</v>
      </c>
      <c r="B987" s="30" t="s">
        <v>62</v>
      </c>
      <c r="C987" s="31"/>
      <c r="D987" s="6">
        <v>43054</v>
      </c>
      <c r="E987" s="6">
        <v>43063</v>
      </c>
      <c r="F987" s="3" t="s">
        <v>42</v>
      </c>
      <c r="G987" s="14">
        <f t="shared" si="15"/>
        <v>9</v>
      </c>
    </row>
    <row r="988" spans="1:7" ht="13.5" thickBot="1" x14ac:dyDescent="0.25">
      <c r="A988" s="3" t="s">
        <v>108</v>
      </c>
      <c r="B988" s="30" t="s">
        <v>75</v>
      </c>
      <c r="C988" s="31"/>
      <c r="D988" s="6">
        <v>43054</v>
      </c>
      <c r="E988" s="6">
        <v>43060</v>
      </c>
      <c r="F988" s="3" t="s">
        <v>42</v>
      </c>
      <c r="G988" s="14">
        <f t="shared" si="15"/>
        <v>6</v>
      </c>
    </row>
    <row r="989" spans="1:7" ht="13.5" thickBot="1" x14ac:dyDescent="0.25">
      <c r="A989" s="3" t="s">
        <v>185</v>
      </c>
      <c r="B989" s="30" t="s">
        <v>129</v>
      </c>
      <c r="C989" s="31"/>
      <c r="D989" s="6">
        <v>43054</v>
      </c>
      <c r="E989" s="4">
        <v>43073</v>
      </c>
      <c r="F989" s="3" t="s">
        <v>42</v>
      </c>
      <c r="G989" s="14">
        <f t="shared" si="15"/>
        <v>19</v>
      </c>
    </row>
    <row r="990" spans="1:7" ht="13.5" thickBot="1" x14ac:dyDescent="0.25">
      <c r="A990" s="3" t="s">
        <v>1173</v>
      </c>
      <c r="B990" s="3" t="s">
        <v>38</v>
      </c>
      <c r="C990" s="5">
        <v>30</v>
      </c>
      <c r="D990" s="6">
        <v>43055</v>
      </c>
      <c r="E990" s="6">
        <v>43068</v>
      </c>
      <c r="F990" s="3" t="s">
        <v>42</v>
      </c>
      <c r="G990" s="14">
        <f t="shared" si="15"/>
        <v>13</v>
      </c>
    </row>
    <row r="991" spans="1:7" ht="13.5" thickBot="1" x14ac:dyDescent="0.25">
      <c r="A991" s="3" t="s">
        <v>419</v>
      </c>
      <c r="B991" s="3" t="s">
        <v>62</v>
      </c>
      <c r="C991" s="5">
        <v>60</v>
      </c>
      <c r="D991" s="6">
        <v>43055</v>
      </c>
      <c r="E991" s="6">
        <v>43066</v>
      </c>
      <c r="F991" s="3" t="s">
        <v>42</v>
      </c>
      <c r="G991" s="14">
        <f t="shared" si="15"/>
        <v>11</v>
      </c>
    </row>
    <row r="992" spans="1:7" ht="13.5" thickBot="1" x14ac:dyDescent="0.25">
      <c r="A992" s="3" t="s">
        <v>747</v>
      </c>
      <c r="B992" s="3" t="s">
        <v>62</v>
      </c>
      <c r="C992" s="5">
        <v>90</v>
      </c>
      <c r="D992" s="6">
        <v>43055</v>
      </c>
      <c r="E992" s="6">
        <v>43069</v>
      </c>
      <c r="F992" s="3" t="s">
        <v>42</v>
      </c>
      <c r="G992" s="14">
        <f t="shared" si="15"/>
        <v>14</v>
      </c>
    </row>
    <row r="993" spans="1:7" ht="13.5" thickBot="1" x14ac:dyDescent="0.25">
      <c r="A993" s="3" t="s">
        <v>283</v>
      </c>
      <c r="B993" s="3" t="s">
        <v>129</v>
      </c>
      <c r="C993" s="5">
        <v>30</v>
      </c>
      <c r="D993" s="6">
        <v>43055</v>
      </c>
      <c r="E993" s="4">
        <v>43070</v>
      </c>
      <c r="F993" s="3" t="s">
        <v>105</v>
      </c>
      <c r="G993" s="14">
        <f t="shared" si="15"/>
        <v>15</v>
      </c>
    </row>
    <row r="994" spans="1:7" ht="13.5" thickBot="1" x14ac:dyDescent="0.25">
      <c r="A994" s="3" t="s">
        <v>1200</v>
      </c>
      <c r="B994" s="3" t="s">
        <v>38</v>
      </c>
      <c r="C994" s="5">
        <v>10</v>
      </c>
      <c r="D994" s="6">
        <v>43055</v>
      </c>
      <c r="E994" s="6">
        <v>43059</v>
      </c>
      <c r="F994" s="3" t="s">
        <v>42</v>
      </c>
      <c r="G994" s="14">
        <f t="shared" si="15"/>
        <v>4</v>
      </c>
    </row>
    <row r="995" spans="1:7" ht="13.5" thickBot="1" x14ac:dyDescent="0.25">
      <c r="A995" s="3" t="s">
        <v>245</v>
      </c>
      <c r="B995" s="30" t="s">
        <v>584</v>
      </c>
      <c r="C995" s="31"/>
      <c r="D995" s="6"/>
      <c r="E995" s="27"/>
      <c r="F995" s="3" t="s">
        <v>105</v>
      </c>
      <c r="G995" s="14">
        <f t="shared" si="15"/>
        <v>0</v>
      </c>
    </row>
    <row r="996" spans="1:7" ht="13.5" thickBot="1" x14ac:dyDescent="0.25">
      <c r="A996" s="3" t="s">
        <v>371</v>
      </c>
      <c r="B996" s="3" t="s">
        <v>62</v>
      </c>
      <c r="C996" s="5">
        <v>10</v>
      </c>
      <c r="D996" s="6">
        <v>43056</v>
      </c>
      <c r="E996" s="6">
        <v>43062</v>
      </c>
      <c r="F996" s="3" t="s">
        <v>42</v>
      </c>
      <c r="G996" s="14">
        <f t="shared" si="15"/>
        <v>6</v>
      </c>
    </row>
    <row r="997" spans="1:7" ht="13.5" thickBot="1" x14ac:dyDescent="0.25">
      <c r="A997" s="3" t="s">
        <v>52</v>
      </c>
      <c r="B997" s="3" t="s">
        <v>62</v>
      </c>
      <c r="C997" s="5">
        <v>60</v>
      </c>
      <c r="D997" s="6">
        <v>43056</v>
      </c>
      <c r="E997" s="6">
        <v>43063</v>
      </c>
      <c r="F997" s="3" t="s">
        <v>42</v>
      </c>
      <c r="G997" s="14">
        <f t="shared" si="15"/>
        <v>7</v>
      </c>
    </row>
    <row r="998" spans="1:7" ht="13.5" thickBot="1" x14ac:dyDescent="0.25">
      <c r="A998" s="3" t="s">
        <v>568</v>
      </c>
      <c r="B998" s="3" t="s">
        <v>62</v>
      </c>
      <c r="C998" s="5">
        <v>90</v>
      </c>
      <c r="D998" s="6">
        <v>43056</v>
      </c>
      <c r="E998" s="6">
        <v>43060</v>
      </c>
      <c r="F998" s="3" t="s">
        <v>42</v>
      </c>
      <c r="G998" s="14">
        <f t="shared" si="15"/>
        <v>4</v>
      </c>
    </row>
    <row r="999" spans="1:7" ht="13.5" thickBot="1" x14ac:dyDescent="0.25">
      <c r="A999" s="3" t="s">
        <v>672</v>
      </c>
      <c r="B999" s="3" t="s">
        <v>62</v>
      </c>
      <c r="C999" s="5">
        <v>60</v>
      </c>
      <c r="D999" s="6">
        <v>43056</v>
      </c>
      <c r="E999" s="6">
        <v>43066</v>
      </c>
      <c r="F999" s="3" t="s">
        <v>42</v>
      </c>
      <c r="G999" s="14">
        <f t="shared" si="15"/>
        <v>10</v>
      </c>
    </row>
    <row r="1000" spans="1:7" ht="13.5" thickBot="1" x14ac:dyDescent="0.25">
      <c r="A1000" s="3" t="s">
        <v>254</v>
      </c>
      <c r="B1000" s="3" t="s">
        <v>733</v>
      </c>
      <c r="C1000" s="5">
        <v>60</v>
      </c>
      <c r="D1000" s="6">
        <v>43056</v>
      </c>
      <c r="E1000" s="6">
        <v>43068</v>
      </c>
      <c r="F1000" s="3" t="s">
        <v>42</v>
      </c>
      <c r="G1000" s="14">
        <f t="shared" si="15"/>
        <v>12</v>
      </c>
    </row>
    <row r="1001" spans="1:7" ht="13.5" thickBot="1" x14ac:dyDescent="0.25">
      <c r="A1001" s="3" t="s">
        <v>759</v>
      </c>
      <c r="B1001" s="3" t="s">
        <v>129</v>
      </c>
      <c r="C1001" s="5">
        <v>30</v>
      </c>
      <c r="D1001" s="6">
        <v>43056</v>
      </c>
      <c r="E1001" s="6">
        <v>43067</v>
      </c>
      <c r="F1001" s="3" t="s">
        <v>105</v>
      </c>
      <c r="G1001" s="14">
        <f t="shared" si="15"/>
        <v>11</v>
      </c>
    </row>
    <row r="1002" spans="1:7" ht="13.5" thickBot="1" x14ac:dyDescent="0.25">
      <c r="A1002" s="3" t="s">
        <v>227</v>
      </c>
      <c r="B1002" s="3" t="s">
        <v>539</v>
      </c>
      <c r="C1002" s="3"/>
      <c r="D1002" s="6">
        <v>43057</v>
      </c>
      <c r="E1002" s="6">
        <v>43067</v>
      </c>
      <c r="F1002" s="3" t="s">
        <v>42</v>
      </c>
      <c r="G1002" s="14">
        <f t="shared" si="15"/>
        <v>10</v>
      </c>
    </row>
    <row r="1003" spans="1:7" ht="13.5" thickBot="1" x14ac:dyDescent="0.25">
      <c r="A1003" s="3" t="s">
        <v>1200</v>
      </c>
      <c r="B1003" s="3" t="s">
        <v>38</v>
      </c>
      <c r="C1003" s="5">
        <v>30</v>
      </c>
      <c r="D1003" s="6">
        <v>43059</v>
      </c>
      <c r="E1003" s="6">
        <v>43067</v>
      </c>
      <c r="F1003" s="3" t="s">
        <v>42</v>
      </c>
      <c r="G1003" s="14">
        <f t="shared" si="15"/>
        <v>8</v>
      </c>
    </row>
    <row r="1004" spans="1:7" ht="13.5" thickBot="1" x14ac:dyDescent="0.25">
      <c r="A1004" s="3" t="s">
        <v>526</v>
      </c>
      <c r="B1004" s="3" t="s">
        <v>62</v>
      </c>
      <c r="C1004" s="5">
        <v>10</v>
      </c>
      <c r="D1004" s="6">
        <v>43059</v>
      </c>
      <c r="E1004" s="4">
        <v>43074</v>
      </c>
      <c r="F1004" s="3" t="s">
        <v>42</v>
      </c>
      <c r="G1004" s="14">
        <f t="shared" si="15"/>
        <v>15</v>
      </c>
    </row>
    <row r="1005" spans="1:7" ht="13.5" thickBot="1" x14ac:dyDescent="0.25">
      <c r="A1005" s="3" t="s">
        <v>782</v>
      </c>
      <c r="B1005" s="3" t="s">
        <v>62</v>
      </c>
      <c r="C1005" s="5">
        <v>10</v>
      </c>
      <c r="D1005" s="6">
        <v>43059</v>
      </c>
      <c r="E1005" s="4">
        <v>43073</v>
      </c>
      <c r="F1005" s="3" t="s">
        <v>42</v>
      </c>
      <c r="G1005" s="14">
        <f t="shared" si="15"/>
        <v>14</v>
      </c>
    </row>
    <row r="1006" spans="1:7" ht="13.5" thickBot="1" x14ac:dyDescent="0.25">
      <c r="A1006" s="3" t="s">
        <v>689</v>
      </c>
      <c r="B1006" s="3" t="s">
        <v>129</v>
      </c>
      <c r="C1006" s="5">
        <v>10</v>
      </c>
      <c r="D1006" s="6">
        <v>43059</v>
      </c>
      <c r="E1006" s="4">
        <v>43075</v>
      </c>
      <c r="F1006" s="3" t="s">
        <v>105</v>
      </c>
      <c r="G1006" s="14">
        <f t="shared" si="15"/>
        <v>16</v>
      </c>
    </row>
    <row r="1007" spans="1:7" ht="13.5" thickBot="1" x14ac:dyDescent="0.25">
      <c r="A1007" s="3" t="s">
        <v>72</v>
      </c>
      <c r="B1007" s="3" t="s">
        <v>129</v>
      </c>
      <c r="C1007" s="5">
        <v>10</v>
      </c>
      <c r="D1007" s="6">
        <v>43059</v>
      </c>
      <c r="E1007" s="6">
        <v>43082</v>
      </c>
      <c r="F1007" s="3" t="s">
        <v>42</v>
      </c>
      <c r="G1007" s="14">
        <f t="shared" si="15"/>
        <v>23</v>
      </c>
    </row>
    <row r="1008" spans="1:7" ht="13.5" thickBot="1" x14ac:dyDescent="0.25">
      <c r="A1008" s="3" t="s">
        <v>1211</v>
      </c>
      <c r="B1008" s="3" t="s">
        <v>38</v>
      </c>
      <c r="C1008" s="5">
        <v>10</v>
      </c>
      <c r="D1008" s="6">
        <v>43059</v>
      </c>
      <c r="E1008" s="6">
        <v>43069</v>
      </c>
      <c r="F1008" s="3" t="s">
        <v>42</v>
      </c>
      <c r="G1008" s="14">
        <f t="shared" si="15"/>
        <v>10</v>
      </c>
    </row>
    <row r="1009" spans="1:7" ht="13.5" thickBot="1" x14ac:dyDescent="0.25">
      <c r="A1009" s="3" t="s">
        <v>1191</v>
      </c>
      <c r="B1009" s="3" t="s">
        <v>38</v>
      </c>
      <c r="C1009" s="5">
        <v>30</v>
      </c>
      <c r="D1009" s="6">
        <v>43060</v>
      </c>
      <c r="E1009" s="4">
        <v>43076</v>
      </c>
      <c r="F1009" s="3" t="s">
        <v>42</v>
      </c>
      <c r="G1009" s="14">
        <f t="shared" si="15"/>
        <v>16</v>
      </c>
    </row>
    <row r="1010" spans="1:7" ht="13.5" thickBot="1" x14ac:dyDescent="0.25">
      <c r="A1010" s="3" t="s">
        <v>330</v>
      </c>
      <c r="B1010" s="3" t="s">
        <v>62</v>
      </c>
      <c r="C1010" s="5">
        <v>120</v>
      </c>
      <c r="D1010" s="6">
        <v>43060</v>
      </c>
      <c r="E1010" s="4">
        <v>43074</v>
      </c>
      <c r="F1010" s="3" t="s">
        <v>42</v>
      </c>
      <c r="G1010" s="14">
        <f t="shared" si="15"/>
        <v>14</v>
      </c>
    </row>
    <row r="1011" spans="1:7" ht="13.5" thickBot="1" x14ac:dyDescent="0.25">
      <c r="A1011" s="3" t="s">
        <v>568</v>
      </c>
      <c r="B1011" s="3" t="s">
        <v>62</v>
      </c>
      <c r="C1011" s="5">
        <v>120</v>
      </c>
      <c r="D1011" s="6">
        <v>43060</v>
      </c>
      <c r="E1011" s="4">
        <v>43070</v>
      </c>
      <c r="F1011" s="3" t="s">
        <v>42</v>
      </c>
      <c r="G1011" s="14">
        <f t="shared" si="15"/>
        <v>10</v>
      </c>
    </row>
    <row r="1012" spans="1:7" ht="13.5" thickBot="1" x14ac:dyDescent="0.25">
      <c r="A1012" s="3" t="s">
        <v>841</v>
      </c>
      <c r="B1012" s="3" t="s">
        <v>62</v>
      </c>
      <c r="C1012" s="5">
        <v>120</v>
      </c>
      <c r="D1012" s="6">
        <v>43060</v>
      </c>
      <c r="E1012" s="4">
        <v>43070</v>
      </c>
      <c r="F1012" s="3" t="s">
        <v>42</v>
      </c>
      <c r="G1012" s="14">
        <f t="shared" si="15"/>
        <v>10</v>
      </c>
    </row>
    <row r="1013" spans="1:7" ht="13.5" thickBot="1" x14ac:dyDescent="0.25">
      <c r="A1013" s="3" t="s">
        <v>108</v>
      </c>
      <c r="B1013" s="3" t="s">
        <v>75</v>
      </c>
      <c r="C1013" s="5">
        <v>45</v>
      </c>
      <c r="D1013" s="6">
        <v>43060</v>
      </c>
      <c r="E1013" s="4">
        <v>43073</v>
      </c>
      <c r="F1013" s="3" t="s">
        <v>42</v>
      </c>
      <c r="G1013" s="14">
        <f t="shared" si="15"/>
        <v>13</v>
      </c>
    </row>
    <row r="1014" spans="1:7" ht="13.5" thickBot="1" x14ac:dyDescent="0.25">
      <c r="A1014" s="3" t="s">
        <v>206</v>
      </c>
      <c r="B1014" s="3" t="s">
        <v>84</v>
      </c>
      <c r="C1014" s="5">
        <v>10</v>
      </c>
      <c r="D1014" s="6">
        <v>43060</v>
      </c>
      <c r="E1014" s="4">
        <v>43070</v>
      </c>
      <c r="F1014" s="3" t="s">
        <v>42</v>
      </c>
      <c r="G1014" s="14">
        <f t="shared" si="15"/>
        <v>10</v>
      </c>
    </row>
    <row r="1015" spans="1:7" ht="13.5" thickBot="1" x14ac:dyDescent="0.25">
      <c r="A1015" s="3" t="s">
        <v>1157</v>
      </c>
      <c r="B1015" s="30" t="s">
        <v>38</v>
      </c>
      <c r="C1015" s="31"/>
      <c r="D1015" s="6">
        <v>43061</v>
      </c>
      <c r="E1015" s="4">
        <v>43070</v>
      </c>
      <c r="F1015" s="3" t="s">
        <v>42</v>
      </c>
      <c r="G1015" s="14">
        <f t="shared" si="15"/>
        <v>9</v>
      </c>
    </row>
    <row r="1016" spans="1:7" ht="13.5" thickBot="1" x14ac:dyDescent="0.25">
      <c r="A1016" s="3" t="s">
        <v>142</v>
      </c>
      <c r="B1016" s="30" t="s">
        <v>62</v>
      </c>
      <c r="C1016" s="31"/>
      <c r="D1016" s="6">
        <v>43061</v>
      </c>
      <c r="E1016" s="4">
        <v>43075</v>
      </c>
      <c r="F1016" s="3" t="s">
        <v>42</v>
      </c>
      <c r="G1016" s="14">
        <f t="shared" si="15"/>
        <v>14</v>
      </c>
    </row>
    <row r="1017" spans="1:7" ht="13.5" thickBot="1" x14ac:dyDescent="0.25">
      <c r="A1017" s="3" t="s">
        <v>89</v>
      </c>
      <c r="B1017" s="30" t="s">
        <v>62</v>
      </c>
      <c r="C1017" s="31"/>
      <c r="D1017" s="6">
        <v>43061</v>
      </c>
      <c r="E1017" s="6">
        <v>43082</v>
      </c>
      <c r="F1017" s="3" t="s">
        <v>42</v>
      </c>
      <c r="G1017" s="14">
        <f t="shared" si="15"/>
        <v>21</v>
      </c>
    </row>
    <row r="1018" spans="1:7" ht="13.5" thickBot="1" x14ac:dyDescent="0.25">
      <c r="A1018" s="3" t="s">
        <v>679</v>
      </c>
      <c r="B1018" s="30" t="s">
        <v>62</v>
      </c>
      <c r="C1018" s="31"/>
      <c r="D1018" s="6">
        <v>43061</v>
      </c>
      <c r="E1018" s="6">
        <v>43083</v>
      </c>
      <c r="F1018" s="3" t="s">
        <v>42</v>
      </c>
      <c r="G1018" s="14">
        <f t="shared" si="15"/>
        <v>22</v>
      </c>
    </row>
    <row r="1019" spans="1:7" ht="13.5" thickBot="1" x14ac:dyDescent="0.25">
      <c r="A1019" s="3" t="s">
        <v>743</v>
      </c>
      <c r="B1019" s="30" t="s">
        <v>129</v>
      </c>
      <c r="C1019" s="31"/>
      <c r="D1019" s="6">
        <v>43061</v>
      </c>
      <c r="E1019" s="4">
        <v>43077</v>
      </c>
      <c r="F1019" s="3" t="s">
        <v>42</v>
      </c>
      <c r="G1019" s="14">
        <f t="shared" si="15"/>
        <v>16</v>
      </c>
    </row>
    <row r="1020" spans="1:7" ht="13.5" thickBot="1" x14ac:dyDescent="0.25">
      <c r="A1020" s="3" t="s">
        <v>1186</v>
      </c>
      <c r="B1020" s="3" t="s">
        <v>38</v>
      </c>
      <c r="C1020" s="5">
        <v>10</v>
      </c>
      <c r="D1020" s="6">
        <v>43062</v>
      </c>
      <c r="E1020" s="4">
        <v>43073</v>
      </c>
      <c r="F1020" s="3" t="s">
        <v>42</v>
      </c>
      <c r="G1020" s="14">
        <f t="shared" si="15"/>
        <v>11</v>
      </c>
    </row>
    <row r="1021" spans="1:7" ht="13.5" thickBot="1" x14ac:dyDescent="0.25">
      <c r="A1021" s="3" t="s">
        <v>371</v>
      </c>
      <c r="B1021" s="3" t="s">
        <v>62</v>
      </c>
      <c r="C1021" s="5">
        <v>10</v>
      </c>
      <c r="D1021" s="6">
        <v>43062</v>
      </c>
      <c r="E1021" s="4">
        <v>43070</v>
      </c>
      <c r="F1021" s="3" t="s">
        <v>42</v>
      </c>
      <c r="G1021" s="14">
        <f t="shared" si="15"/>
        <v>8</v>
      </c>
    </row>
    <row r="1022" spans="1:7" ht="13.5" thickBot="1" x14ac:dyDescent="0.25">
      <c r="A1022" s="3" t="s">
        <v>706</v>
      </c>
      <c r="B1022" s="3" t="s">
        <v>62</v>
      </c>
      <c r="C1022" s="5">
        <v>45</v>
      </c>
      <c r="D1022" s="6">
        <v>43062</v>
      </c>
      <c r="E1022" s="4">
        <v>43075</v>
      </c>
      <c r="F1022" s="3" t="s">
        <v>42</v>
      </c>
      <c r="G1022" s="14">
        <f t="shared" si="15"/>
        <v>13</v>
      </c>
    </row>
    <row r="1023" spans="1:7" ht="13.5" thickBot="1" x14ac:dyDescent="0.25">
      <c r="A1023" s="3" t="s">
        <v>164</v>
      </c>
      <c r="B1023" s="3" t="s">
        <v>75</v>
      </c>
      <c r="C1023" s="5">
        <v>120</v>
      </c>
      <c r="D1023" s="6">
        <v>43062</v>
      </c>
      <c r="E1023" s="4">
        <v>43074</v>
      </c>
      <c r="F1023" s="3" t="s">
        <v>105</v>
      </c>
      <c r="G1023" s="14">
        <f t="shared" si="15"/>
        <v>12</v>
      </c>
    </row>
    <row r="1024" spans="1:7" ht="13.5" thickBot="1" x14ac:dyDescent="0.25">
      <c r="A1024" s="3" t="s">
        <v>500</v>
      </c>
      <c r="B1024" s="3" t="s">
        <v>1225</v>
      </c>
      <c r="C1024" s="5">
        <v>5</v>
      </c>
      <c r="D1024" s="6">
        <v>43062</v>
      </c>
      <c r="E1024" s="6">
        <v>43067</v>
      </c>
      <c r="F1024" s="3" t="s">
        <v>105</v>
      </c>
      <c r="G1024" s="14">
        <f t="shared" si="15"/>
        <v>5</v>
      </c>
    </row>
    <row r="1025" spans="1:7" ht="13.5" thickBot="1" x14ac:dyDescent="0.25">
      <c r="A1025" s="3" t="s">
        <v>126</v>
      </c>
      <c r="B1025" s="3" t="s">
        <v>129</v>
      </c>
      <c r="C1025" s="5">
        <v>20</v>
      </c>
      <c r="D1025" s="6">
        <v>43062</v>
      </c>
      <c r="E1025" s="4">
        <v>43081</v>
      </c>
      <c r="F1025" s="3" t="s">
        <v>105</v>
      </c>
      <c r="G1025" s="14">
        <f t="shared" si="15"/>
        <v>19</v>
      </c>
    </row>
    <row r="1026" spans="1:7" ht="13.5" thickBot="1" x14ac:dyDescent="0.25">
      <c r="A1026" s="3" t="s">
        <v>115</v>
      </c>
      <c r="B1026" s="3" t="s">
        <v>129</v>
      </c>
      <c r="C1026" s="5">
        <v>10</v>
      </c>
      <c r="D1026" s="6">
        <v>43062</v>
      </c>
      <c r="E1026" s="6">
        <v>43083</v>
      </c>
      <c r="F1026" s="3" t="s">
        <v>42</v>
      </c>
      <c r="G1026" s="14">
        <f t="shared" si="15"/>
        <v>21</v>
      </c>
    </row>
    <row r="1027" spans="1:7" ht="13.5" thickBot="1" x14ac:dyDescent="0.25">
      <c r="A1027" s="3" t="s">
        <v>1195</v>
      </c>
      <c r="B1027" s="3" t="s">
        <v>38</v>
      </c>
      <c r="C1027" s="5">
        <v>30</v>
      </c>
      <c r="D1027" s="6">
        <v>43063</v>
      </c>
      <c r="E1027" s="4">
        <v>43081</v>
      </c>
      <c r="F1027" s="3" t="s">
        <v>42</v>
      </c>
      <c r="G1027" s="14">
        <f t="shared" ref="G1027:G1090" si="16">E1027-D1027</f>
        <v>18</v>
      </c>
    </row>
    <row r="1028" spans="1:7" ht="13.5" thickBot="1" x14ac:dyDescent="0.25">
      <c r="A1028" s="3" t="s">
        <v>45</v>
      </c>
      <c r="B1028" s="3" t="s">
        <v>62</v>
      </c>
      <c r="C1028" s="5">
        <v>30</v>
      </c>
      <c r="D1028" s="6">
        <v>43063</v>
      </c>
      <c r="E1028" s="6">
        <v>43082</v>
      </c>
      <c r="F1028" s="3" t="s">
        <v>42</v>
      </c>
      <c r="G1028" s="14">
        <f t="shared" si="16"/>
        <v>19</v>
      </c>
    </row>
    <row r="1029" spans="1:7" ht="13.5" thickBot="1" x14ac:dyDescent="0.25">
      <c r="A1029" s="3" t="s">
        <v>169</v>
      </c>
      <c r="B1029" s="3" t="s">
        <v>62</v>
      </c>
      <c r="C1029" s="5">
        <v>90</v>
      </c>
      <c r="D1029" s="6">
        <v>43063</v>
      </c>
      <c r="E1029" s="4">
        <v>43077</v>
      </c>
      <c r="F1029" s="3" t="s">
        <v>42</v>
      </c>
      <c r="G1029" s="14">
        <f t="shared" si="16"/>
        <v>14</v>
      </c>
    </row>
    <row r="1030" spans="1:7" ht="13.5" thickBot="1" x14ac:dyDescent="0.25">
      <c r="A1030" s="3" t="s">
        <v>52</v>
      </c>
      <c r="B1030" s="3" t="s">
        <v>62</v>
      </c>
      <c r="C1030" s="5">
        <v>10</v>
      </c>
      <c r="D1030" s="6">
        <v>43063</v>
      </c>
      <c r="E1030" s="4">
        <v>43077</v>
      </c>
      <c r="F1030" s="3" t="s">
        <v>42</v>
      </c>
      <c r="G1030" s="14">
        <f t="shared" si="16"/>
        <v>14</v>
      </c>
    </row>
    <row r="1031" spans="1:7" ht="13.5" thickBot="1" x14ac:dyDescent="0.25">
      <c r="A1031" s="3" t="s">
        <v>175</v>
      </c>
      <c r="B1031" s="3" t="s">
        <v>129</v>
      </c>
      <c r="C1031" s="5">
        <v>60</v>
      </c>
      <c r="D1031" s="6">
        <v>43063</v>
      </c>
      <c r="E1031" s="4">
        <v>43081</v>
      </c>
      <c r="F1031" s="3" t="s">
        <v>42</v>
      </c>
      <c r="G1031" s="14">
        <f t="shared" si="16"/>
        <v>18</v>
      </c>
    </row>
    <row r="1032" spans="1:7" ht="13.5" thickBot="1" x14ac:dyDescent="0.25">
      <c r="A1032" s="3" t="s">
        <v>1166</v>
      </c>
      <c r="B1032" s="3" t="s">
        <v>38</v>
      </c>
      <c r="C1032" s="5">
        <v>30</v>
      </c>
      <c r="D1032" s="6">
        <v>43066</v>
      </c>
      <c r="E1032" s="4">
        <v>43073</v>
      </c>
      <c r="F1032" s="3" t="s">
        <v>42</v>
      </c>
      <c r="G1032" s="14">
        <f t="shared" si="16"/>
        <v>7</v>
      </c>
    </row>
    <row r="1033" spans="1:7" ht="13.5" thickBot="1" x14ac:dyDescent="0.25">
      <c r="A1033" s="3" t="s">
        <v>32</v>
      </c>
      <c r="B1033" s="3" t="s">
        <v>62</v>
      </c>
      <c r="C1033" s="5">
        <v>10</v>
      </c>
      <c r="D1033" s="6">
        <v>43066</v>
      </c>
      <c r="E1033" s="4">
        <v>43076</v>
      </c>
      <c r="F1033" s="3" t="s">
        <v>42</v>
      </c>
      <c r="G1033" s="14">
        <f t="shared" si="16"/>
        <v>10</v>
      </c>
    </row>
    <row r="1034" spans="1:7" ht="13.5" thickBot="1" x14ac:dyDescent="0.25">
      <c r="A1034" s="3" t="s">
        <v>419</v>
      </c>
      <c r="B1034" s="3" t="s">
        <v>62</v>
      </c>
      <c r="C1034" s="5">
        <v>60</v>
      </c>
      <c r="D1034" s="6">
        <v>43066</v>
      </c>
      <c r="E1034" s="6">
        <v>43084</v>
      </c>
      <c r="F1034" s="3" t="s">
        <v>42</v>
      </c>
      <c r="G1034" s="14">
        <f t="shared" si="16"/>
        <v>18</v>
      </c>
    </row>
    <row r="1035" spans="1:7" ht="13.5" thickBot="1" x14ac:dyDescent="0.25">
      <c r="A1035" s="3" t="s">
        <v>672</v>
      </c>
      <c r="B1035" s="3" t="s">
        <v>62</v>
      </c>
      <c r="C1035" s="5">
        <v>60</v>
      </c>
      <c r="D1035" s="6">
        <v>43066</v>
      </c>
      <c r="E1035" s="6">
        <v>43069</v>
      </c>
      <c r="F1035" s="3" t="s">
        <v>42</v>
      </c>
      <c r="G1035" s="14">
        <f t="shared" si="16"/>
        <v>3</v>
      </c>
    </row>
    <row r="1036" spans="1:7" ht="13.5" thickBot="1" x14ac:dyDescent="0.25">
      <c r="A1036" s="3" t="s">
        <v>341</v>
      </c>
      <c r="B1036" s="3" t="s">
        <v>129</v>
      </c>
      <c r="C1036" s="5">
        <v>10</v>
      </c>
      <c r="D1036" s="6">
        <v>43066</v>
      </c>
      <c r="E1036" s="6">
        <v>43088</v>
      </c>
      <c r="F1036" s="3" t="s">
        <v>42</v>
      </c>
      <c r="G1036" s="14">
        <f t="shared" si="16"/>
        <v>22</v>
      </c>
    </row>
    <row r="1037" spans="1:7" ht="13.5" thickBot="1" x14ac:dyDescent="0.25">
      <c r="A1037" s="3" t="s">
        <v>227</v>
      </c>
      <c r="B1037" s="3" t="s">
        <v>62</v>
      </c>
      <c r="C1037" s="5">
        <v>45</v>
      </c>
      <c r="D1037" s="6">
        <v>43067</v>
      </c>
      <c r="E1037" s="6">
        <v>43087</v>
      </c>
      <c r="F1037" s="3" t="s">
        <v>42</v>
      </c>
      <c r="G1037" s="14">
        <f t="shared" si="16"/>
        <v>20</v>
      </c>
    </row>
    <row r="1038" spans="1:7" ht="13.5" thickBot="1" x14ac:dyDescent="0.25">
      <c r="A1038" s="3" t="s">
        <v>271</v>
      </c>
      <c r="B1038" s="3" t="s">
        <v>62</v>
      </c>
      <c r="C1038" s="5">
        <v>60</v>
      </c>
      <c r="D1038" s="6">
        <v>43067</v>
      </c>
      <c r="E1038" s="6">
        <v>43068</v>
      </c>
      <c r="F1038" s="3" t="s">
        <v>42</v>
      </c>
      <c r="G1038" s="14">
        <f t="shared" si="16"/>
        <v>1</v>
      </c>
    </row>
    <row r="1039" spans="1:7" ht="13.5" thickBot="1" x14ac:dyDescent="0.25">
      <c r="A1039" s="3" t="s">
        <v>1200</v>
      </c>
      <c r="B1039" s="3" t="s">
        <v>62</v>
      </c>
      <c r="C1039" s="5">
        <v>30</v>
      </c>
      <c r="D1039" s="6">
        <v>43067</v>
      </c>
      <c r="E1039" s="6">
        <v>43068</v>
      </c>
      <c r="F1039" s="3" t="s">
        <v>42</v>
      </c>
      <c r="G1039" s="14">
        <f t="shared" si="16"/>
        <v>1</v>
      </c>
    </row>
    <row r="1040" spans="1:7" ht="13.5" thickBot="1" x14ac:dyDescent="0.25">
      <c r="A1040" s="3" t="s">
        <v>759</v>
      </c>
      <c r="B1040" s="3" t="s">
        <v>539</v>
      </c>
      <c r="C1040" s="5">
        <v>10</v>
      </c>
      <c r="D1040" s="6">
        <v>43067</v>
      </c>
      <c r="E1040" s="6">
        <v>43068</v>
      </c>
      <c r="F1040" s="3" t="s">
        <v>105</v>
      </c>
      <c r="G1040" s="14">
        <f t="shared" si="16"/>
        <v>1</v>
      </c>
    </row>
    <row r="1041" spans="1:7" ht="13.5" thickBot="1" x14ac:dyDescent="0.25">
      <c r="A1041" s="3" t="s">
        <v>500</v>
      </c>
      <c r="B1041" s="3" t="s">
        <v>539</v>
      </c>
      <c r="C1041" s="3"/>
      <c r="D1041" s="6">
        <v>43067</v>
      </c>
      <c r="E1041" s="6">
        <v>43068</v>
      </c>
      <c r="F1041" s="3" t="s">
        <v>105</v>
      </c>
      <c r="G1041" s="14">
        <f t="shared" si="16"/>
        <v>1</v>
      </c>
    </row>
    <row r="1042" spans="1:7" ht="13.5" thickBot="1" x14ac:dyDescent="0.25">
      <c r="A1042" s="3" t="s">
        <v>80</v>
      </c>
      <c r="B1042" s="3" t="s">
        <v>129</v>
      </c>
      <c r="C1042" s="5">
        <v>10</v>
      </c>
      <c r="D1042" s="6">
        <v>43067</v>
      </c>
      <c r="E1042" s="4">
        <v>43080</v>
      </c>
      <c r="F1042" s="3" t="s">
        <v>42</v>
      </c>
      <c r="G1042" s="14">
        <f t="shared" si="16"/>
        <v>13</v>
      </c>
    </row>
    <row r="1043" spans="1:7" ht="13.5" thickBot="1" x14ac:dyDescent="0.25">
      <c r="A1043" s="3" t="s">
        <v>271</v>
      </c>
      <c r="B1043" s="30" t="s">
        <v>62</v>
      </c>
      <c r="C1043" s="31"/>
      <c r="D1043" s="6">
        <v>43068</v>
      </c>
      <c r="E1043" s="4">
        <v>43081</v>
      </c>
      <c r="F1043" s="3" t="s">
        <v>42</v>
      </c>
      <c r="G1043" s="14">
        <f t="shared" si="16"/>
        <v>13</v>
      </c>
    </row>
    <row r="1044" spans="1:7" ht="13.5" thickBot="1" x14ac:dyDescent="0.25">
      <c r="A1044" s="3" t="s">
        <v>1173</v>
      </c>
      <c r="B1044" s="30" t="s">
        <v>62</v>
      </c>
      <c r="C1044" s="31"/>
      <c r="D1044" s="6">
        <v>43068</v>
      </c>
      <c r="E1044" s="6">
        <v>43069</v>
      </c>
      <c r="F1044" s="3" t="s">
        <v>42</v>
      </c>
      <c r="G1044" s="14">
        <f t="shared" si="16"/>
        <v>1</v>
      </c>
    </row>
    <row r="1045" spans="1:7" ht="13.5" thickBot="1" x14ac:dyDescent="0.25">
      <c r="A1045" s="3" t="s">
        <v>1200</v>
      </c>
      <c r="B1045" s="30" t="s">
        <v>62</v>
      </c>
      <c r="C1045" s="31"/>
      <c r="D1045" s="6">
        <v>43068</v>
      </c>
      <c r="E1045" s="4">
        <v>43080</v>
      </c>
      <c r="F1045" s="3" t="s">
        <v>42</v>
      </c>
      <c r="G1045" s="14">
        <f t="shared" si="16"/>
        <v>12</v>
      </c>
    </row>
    <row r="1046" spans="1:7" ht="13.5" thickBot="1" x14ac:dyDescent="0.25">
      <c r="A1046" s="3" t="s">
        <v>254</v>
      </c>
      <c r="B1046" s="3" t="s">
        <v>539</v>
      </c>
      <c r="C1046" s="3"/>
      <c r="D1046" s="6">
        <v>43068</v>
      </c>
      <c r="E1046" s="4">
        <v>43080</v>
      </c>
      <c r="F1046" s="3" t="s">
        <v>42</v>
      </c>
      <c r="G1046" s="14">
        <f t="shared" si="16"/>
        <v>12</v>
      </c>
    </row>
    <row r="1047" spans="1:7" ht="13.5" thickBot="1" x14ac:dyDescent="0.25">
      <c r="A1047" s="3" t="s">
        <v>759</v>
      </c>
      <c r="B1047" s="3" t="s">
        <v>539</v>
      </c>
      <c r="C1047" s="3"/>
      <c r="D1047" s="6">
        <v>43068</v>
      </c>
      <c r="E1047" s="6">
        <v>43069</v>
      </c>
      <c r="F1047" s="3" t="s">
        <v>105</v>
      </c>
      <c r="G1047" s="14">
        <f t="shared" si="16"/>
        <v>1</v>
      </c>
    </row>
    <row r="1048" spans="1:7" ht="13.5" thickBot="1" x14ac:dyDescent="0.25">
      <c r="A1048" s="3" t="s">
        <v>500</v>
      </c>
      <c r="B1048" s="3" t="s">
        <v>539</v>
      </c>
      <c r="C1048" s="5">
        <v>10</v>
      </c>
      <c r="D1048" s="6">
        <v>43068</v>
      </c>
      <c r="E1048" s="6">
        <v>43069</v>
      </c>
      <c r="F1048" s="3" t="s">
        <v>105</v>
      </c>
      <c r="G1048" s="14">
        <f t="shared" si="16"/>
        <v>1</v>
      </c>
    </row>
    <row r="1049" spans="1:7" ht="13.5" thickBot="1" x14ac:dyDescent="0.25">
      <c r="A1049" s="3" t="s">
        <v>180</v>
      </c>
      <c r="B1049" s="30" t="s">
        <v>129</v>
      </c>
      <c r="C1049" s="31"/>
      <c r="D1049" s="6">
        <v>43068</v>
      </c>
      <c r="E1049" s="6">
        <v>43084</v>
      </c>
      <c r="F1049" s="3" t="s">
        <v>105</v>
      </c>
      <c r="G1049" s="14">
        <f t="shared" si="16"/>
        <v>16</v>
      </c>
    </row>
    <row r="1050" spans="1:7" ht="13.5" thickBot="1" x14ac:dyDescent="0.25">
      <c r="A1050" s="3" t="s">
        <v>1211</v>
      </c>
      <c r="B1050" s="3" t="s">
        <v>38</v>
      </c>
      <c r="C1050" s="5">
        <v>30</v>
      </c>
      <c r="D1050" s="6">
        <v>43069</v>
      </c>
      <c r="E1050" s="4">
        <v>43076</v>
      </c>
      <c r="F1050" s="3" t="s">
        <v>42</v>
      </c>
      <c r="G1050" s="14">
        <f t="shared" si="16"/>
        <v>7</v>
      </c>
    </row>
    <row r="1051" spans="1:7" ht="13.5" thickBot="1" x14ac:dyDescent="0.25">
      <c r="A1051" s="3" t="s">
        <v>672</v>
      </c>
      <c r="B1051" s="3" t="s">
        <v>62</v>
      </c>
      <c r="C1051" s="5">
        <v>60</v>
      </c>
      <c r="D1051" s="6">
        <v>43069</v>
      </c>
      <c r="E1051" s="4">
        <v>43081</v>
      </c>
      <c r="F1051" s="3" t="s">
        <v>42</v>
      </c>
      <c r="G1051" s="14">
        <f t="shared" si="16"/>
        <v>12</v>
      </c>
    </row>
    <row r="1052" spans="1:7" ht="13.5" thickBot="1" x14ac:dyDescent="0.25">
      <c r="A1052" s="3" t="s">
        <v>747</v>
      </c>
      <c r="B1052" s="3" t="s">
        <v>62</v>
      </c>
      <c r="C1052" s="5">
        <v>60</v>
      </c>
      <c r="D1052" s="6">
        <v>43069</v>
      </c>
      <c r="E1052" s="6">
        <v>43083</v>
      </c>
      <c r="F1052" s="3" t="s">
        <v>42</v>
      </c>
      <c r="G1052" s="14">
        <f t="shared" si="16"/>
        <v>14</v>
      </c>
    </row>
    <row r="1053" spans="1:7" ht="13.5" thickBot="1" x14ac:dyDescent="0.25">
      <c r="A1053" s="3" t="s">
        <v>1173</v>
      </c>
      <c r="B1053" s="3" t="s">
        <v>62</v>
      </c>
      <c r="C1053" s="5">
        <v>10</v>
      </c>
      <c r="D1053" s="6">
        <v>43069</v>
      </c>
      <c r="E1053" s="4">
        <v>43080</v>
      </c>
      <c r="F1053" s="3" t="s">
        <v>42</v>
      </c>
      <c r="G1053" s="14">
        <f t="shared" si="16"/>
        <v>11</v>
      </c>
    </row>
    <row r="1054" spans="1:7" ht="13.5" thickBot="1" x14ac:dyDescent="0.25">
      <c r="A1054" s="3" t="s">
        <v>759</v>
      </c>
      <c r="B1054" s="3" t="s">
        <v>584</v>
      </c>
      <c r="C1054" s="5">
        <v>30</v>
      </c>
      <c r="D1054" s="6"/>
      <c r="E1054" s="31"/>
      <c r="F1054" s="3" t="s">
        <v>105</v>
      </c>
      <c r="G1054" s="14">
        <f t="shared" si="16"/>
        <v>0</v>
      </c>
    </row>
    <row r="1055" spans="1:7" ht="13.5" thickBot="1" x14ac:dyDescent="0.25">
      <c r="A1055" s="3" t="s">
        <v>500</v>
      </c>
      <c r="B1055" s="3" t="s">
        <v>584</v>
      </c>
      <c r="C1055" s="5">
        <v>30</v>
      </c>
      <c r="D1055" s="6"/>
      <c r="E1055" s="27"/>
      <c r="F1055" s="3" t="s">
        <v>105</v>
      </c>
      <c r="G1055" s="14">
        <f t="shared" si="16"/>
        <v>0</v>
      </c>
    </row>
    <row r="1056" spans="1:7" ht="13.5" thickBot="1" x14ac:dyDescent="0.25">
      <c r="A1056" s="3" t="s">
        <v>58</v>
      </c>
      <c r="B1056" s="3" t="s">
        <v>129</v>
      </c>
      <c r="C1056" s="5">
        <v>10</v>
      </c>
      <c r="D1056" s="6">
        <v>43069</v>
      </c>
      <c r="E1056" s="6">
        <v>43089</v>
      </c>
      <c r="F1056" s="3" t="s">
        <v>42</v>
      </c>
      <c r="G1056" s="14">
        <f t="shared" si="16"/>
        <v>20</v>
      </c>
    </row>
    <row r="1057" spans="1:7" ht="13.5" thickBot="1" x14ac:dyDescent="0.25">
      <c r="A1057" s="3" t="s">
        <v>1241</v>
      </c>
      <c r="B1057" s="3" t="s">
        <v>38</v>
      </c>
      <c r="C1057" s="5">
        <v>10</v>
      </c>
      <c r="D1057" s="6">
        <v>43069</v>
      </c>
      <c r="E1057" s="4">
        <v>43080</v>
      </c>
      <c r="F1057" s="3" t="s">
        <v>42</v>
      </c>
      <c r="G1057" s="14">
        <f t="shared" si="16"/>
        <v>11</v>
      </c>
    </row>
    <row r="1058" spans="1:7" ht="13.5" thickBot="1" x14ac:dyDescent="0.25">
      <c r="A1058" s="3" t="s">
        <v>1246</v>
      </c>
      <c r="B1058" s="3" t="s">
        <v>38</v>
      </c>
      <c r="C1058" s="5">
        <v>10</v>
      </c>
      <c r="D1058" s="6">
        <v>43069</v>
      </c>
      <c r="E1058" s="4">
        <v>43077</v>
      </c>
      <c r="F1058" s="3" t="s">
        <v>42</v>
      </c>
      <c r="G1058" s="14">
        <f t="shared" si="16"/>
        <v>8</v>
      </c>
    </row>
    <row r="1059" spans="1:7" ht="13.5" thickBot="1" x14ac:dyDescent="0.25">
      <c r="A1059" s="3" t="s">
        <v>1157</v>
      </c>
      <c r="B1059" s="3" t="s">
        <v>38</v>
      </c>
      <c r="C1059" s="5">
        <v>15</v>
      </c>
      <c r="D1059" s="4">
        <v>43070</v>
      </c>
      <c r="E1059" s="6">
        <v>43083</v>
      </c>
      <c r="F1059" s="3" t="s">
        <v>42</v>
      </c>
      <c r="G1059" s="14">
        <f t="shared" si="16"/>
        <v>13</v>
      </c>
    </row>
    <row r="1060" spans="1:7" ht="13.5" thickBot="1" x14ac:dyDescent="0.25">
      <c r="A1060" s="3" t="s">
        <v>371</v>
      </c>
      <c r="B1060" s="3" t="s">
        <v>62</v>
      </c>
      <c r="C1060" s="5">
        <v>15</v>
      </c>
      <c r="D1060" s="4">
        <v>43070</v>
      </c>
      <c r="E1060" s="6">
        <v>43087</v>
      </c>
      <c r="F1060" s="3" t="s">
        <v>42</v>
      </c>
      <c r="G1060" s="14">
        <f t="shared" si="16"/>
        <v>17</v>
      </c>
    </row>
    <row r="1061" spans="1:7" ht="13.5" thickBot="1" x14ac:dyDescent="0.25">
      <c r="A1061" s="3" t="s">
        <v>568</v>
      </c>
      <c r="B1061" s="3" t="s">
        <v>62</v>
      </c>
      <c r="C1061" s="5">
        <v>60</v>
      </c>
      <c r="D1061" s="4"/>
      <c r="E1061" s="6"/>
      <c r="F1061" s="3" t="s">
        <v>42</v>
      </c>
      <c r="G1061" s="14">
        <f t="shared" si="16"/>
        <v>0</v>
      </c>
    </row>
    <row r="1062" spans="1:7" ht="13.5" thickBot="1" x14ac:dyDescent="0.25">
      <c r="A1062" s="3" t="s">
        <v>841</v>
      </c>
      <c r="B1062" s="3" t="s">
        <v>62</v>
      </c>
      <c r="C1062" s="5">
        <v>45</v>
      </c>
      <c r="D1062" s="4">
        <v>43070</v>
      </c>
      <c r="E1062" s="6">
        <v>43084</v>
      </c>
      <c r="F1062" s="3" t="s">
        <v>42</v>
      </c>
      <c r="G1062" s="14">
        <f t="shared" si="16"/>
        <v>14</v>
      </c>
    </row>
    <row r="1063" spans="1:7" ht="13.5" thickBot="1" x14ac:dyDescent="0.25">
      <c r="A1063" s="3" t="s">
        <v>206</v>
      </c>
      <c r="B1063" s="3" t="s">
        <v>84</v>
      </c>
      <c r="C1063" s="5">
        <v>10</v>
      </c>
      <c r="D1063" s="4">
        <v>43070</v>
      </c>
      <c r="E1063" s="4">
        <v>43076</v>
      </c>
      <c r="F1063" s="3" t="s">
        <v>42</v>
      </c>
      <c r="G1063" s="14">
        <f t="shared" si="16"/>
        <v>6</v>
      </c>
    </row>
    <row r="1064" spans="1:7" ht="13.5" thickBot="1" x14ac:dyDescent="0.25">
      <c r="A1064" s="3" t="s">
        <v>283</v>
      </c>
      <c r="B1064" s="3" t="s">
        <v>129</v>
      </c>
      <c r="C1064" s="5">
        <v>30</v>
      </c>
      <c r="D1064" s="4">
        <v>43070</v>
      </c>
      <c r="E1064" s="6">
        <v>43091</v>
      </c>
      <c r="F1064" s="3" t="s">
        <v>105</v>
      </c>
      <c r="G1064" s="14">
        <f t="shared" si="16"/>
        <v>21</v>
      </c>
    </row>
    <row r="1065" spans="1:7" ht="13.5" thickBot="1" x14ac:dyDescent="0.25">
      <c r="A1065" s="3" t="s">
        <v>1186</v>
      </c>
      <c r="B1065" s="3" t="s">
        <v>38</v>
      </c>
      <c r="C1065" s="5">
        <v>30</v>
      </c>
      <c r="D1065" s="4">
        <v>43073</v>
      </c>
      <c r="E1065" s="4">
        <v>43075</v>
      </c>
      <c r="F1065" s="3" t="s">
        <v>42</v>
      </c>
      <c r="G1065" s="14">
        <f t="shared" si="16"/>
        <v>2</v>
      </c>
    </row>
    <row r="1066" spans="1:7" ht="13.5" thickBot="1" x14ac:dyDescent="0.25">
      <c r="A1066" s="3" t="s">
        <v>1166</v>
      </c>
      <c r="B1066" s="3" t="s">
        <v>38</v>
      </c>
      <c r="C1066" s="5">
        <v>10</v>
      </c>
      <c r="D1066" s="4">
        <v>43073</v>
      </c>
      <c r="E1066" s="6">
        <v>43082</v>
      </c>
      <c r="F1066" s="3" t="s">
        <v>42</v>
      </c>
      <c r="G1066" s="14">
        <f t="shared" si="16"/>
        <v>9</v>
      </c>
    </row>
    <row r="1067" spans="1:7" ht="13.5" thickBot="1" x14ac:dyDescent="0.25">
      <c r="A1067" s="3" t="s">
        <v>568</v>
      </c>
      <c r="B1067" s="3" t="s">
        <v>62</v>
      </c>
      <c r="C1067" s="5">
        <v>60</v>
      </c>
      <c r="D1067" s="4">
        <v>43073</v>
      </c>
      <c r="E1067" s="6">
        <v>43083</v>
      </c>
      <c r="F1067" s="3" t="s">
        <v>42</v>
      </c>
      <c r="G1067" s="14">
        <f t="shared" si="16"/>
        <v>10</v>
      </c>
    </row>
    <row r="1068" spans="1:7" ht="13.5" thickBot="1" x14ac:dyDescent="0.25">
      <c r="A1068" s="3" t="s">
        <v>782</v>
      </c>
      <c r="B1068" s="3" t="s">
        <v>62</v>
      </c>
      <c r="C1068" s="5">
        <v>90</v>
      </c>
      <c r="D1068" s="4">
        <v>43073</v>
      </c>
      <c r="E1068" s="6">
        <v>43088</v>
      </c>
      <c r="F1068" s="3" t="s">
        <v>42</v>
      </c>
      <c r="G1068" s="14">
        <f t="shared" si="16"/>
        <v>15</v>
      </c>
    </row>
    <row r="1069" spans="1:7" ht="13.5" thickBot="1" x14ac:dyDescent="0.25">
      <c r="A1069" s="3" t="s">
        <v>108</v>
      </c>
      <c r="B1069" s="3" t="s">
        <v>84</v>
      </c>
      <c r="C1069" s="5">
        <v>30</v>
      </c>
      <c r="D1069" s="4">
        <v>43073</v>
      </c>
      <c r="E1069" s="6">
        <v>43084</v>
      </c>
      <c r="F1069" s="3" t="s">
        <v>42</v>
      </c>
      <c r="G1069" s="14">
        <f t="shared" si="16"/>
        <v>11</v>
      </c>
    </row>
    <row r="1070" spans="1:7" ht="13.5" thickBot="1" x14ac:dyDescent="0.25">
      <c r="A1070" s="3" t="s">
        <v>185</v>
      </c>
      <c r="B1070" s="3" t="s">
        <v>129</v>
      </c>
      <c r="C1070" s="5">
        <v>60</v>
      </c>
      <c r="D1070" s="4">
        <v>43073</v>
      </c>
      <c r="E1070" s="6">
        <v>43088</v>
      </c>
      <c r="F1070" s="3" t="s">
        <v>42</v>
      </c>
      <c r="G1070" s="14">
        <f t="shared" si="16"/>
        <v>15</v>
      </c>
    </row>
    <row r="1071" spans="1:7" ht="13.5" thickBot="1" x14ac:dyDescent="0.25">
      <c r="A1071" s="3" t="s">
        <v>330</v>
      </c>
      <c r="B1071" s="3" t="s">
        <v>62</v>
      </c>
      <c r="C1071" s="5">
        <v>45</v>
      </c>
      <c r="D1071" s="4">
        <v>43074</v>
      </c>
      <c r="E1071" s="4">
        <v>43080</v>
      </c>
      <c r="F1071" s="3" t="s">
        <v>42</v>
      </c>
      <c r="G1071" s="14">
        <f t="shared" si="16"/>
        <v>6</v>
      </c>
    </row>
    <row r="1072" spans="1:7" ht="13.5" thickBot="1" x14ac:dyDescent="0.25">
      <c r="A1072" s="3" t="s">
        <v>526</v>
      </c>
      <c r="B1072" s="3" t="s">
        <v>62</v>
      </c>
      <c r="C1072" s="5">
        <v>60</v>
      </c>
      <c r="D1072" s="4">
        <v>43074</v>
      </c>
      <c r="E1072" s="6">
        <v>43087</v>
      </c>
      <c r="F1072" s="3" t="s">
        <v>42</v>
      </c>
      <c r="G1072" s="14">
        <f t="shared" si="16"/>
        <v>13</v>
      </c>
    </row>
    <row r="1073" spans="1:7" ht="13.5" thickBot="1" x14ac:dyDescent="0.25">
      <c r="A1073" s="3" t="s">
        <v>164</v>
      </c>
      <c r="B1073" s="3" t="s">
        <v>84</v>
      </c>
      <c r="C1073" s="5">
        <v>45</v>
      </c>
      <c r="D1073" s="4">
        <v>43074</v>
      </c>
      <c r="E1073" s="6">
        <v>43083</v>
      </c>
      <c r="F1073" s="3" t="s">
        <v>105</v>
      </c>
      <c r="G1073" s="14">
        <f t="shared" si="16"/>
        <v>9</v>
      </c>
    </row>
    <row r="1074" spans="1:7" ht="13.5" thickBot="1" x14ac:dyDescent="0.25">
      <c r="A1074" s="3" t="s">
        <v>136</v>
      </c>
      <c r="B1074" s="3" t="s">
        <v>129</v>
      </c>
      <c r="C1074" s="5">
        <v>30</v>
      </c>
      <c r="D1074" s="4">
        <v>43074</v>
      </c>
      <c r="E1074" s="6">
        <v>43090</v>
      </c>
      <c r="F1074" s="3" t="s">
        <v>42</v>
      </c>
      <c r="G1074" s="14">
        <f t="shared" si="16"/>
        <v>16</v>
      </c>
    </row>
    <row r="1075" spans="1:7" ht="13.5" thickBot="1" x14ac:dyDescent="0.25">
      <c r="A1075" s="3" t="s">
        <v>1186</v>
      </c>
      <c r="B1075" s="3" t="s">
        <v>38</v>
      </c>
      <c r="C1075" s="5">
        <v>20</v>
      </c>
      <c r="D1075" s="4">
        <v>43075</v>
      </c>
      <c r="E1075" s="6">
        <v>43088</v>
      </c>
      <c r="F1075" s="3" t="s">
        <v>42</v>
      </c>
      <c r="G1075" s="14">
        <f t="shared" si="16"/>
        <v>13</v>
      </c>
    </row>
    <row r="1076" spans="1:7" ht="13.5" thickBot="1" x14ac:dyDescent="0.25">
      <c r="A1076" s="3" t="s">
        <v>142</v>
      </c>
      <c r="B1076" s="3" t="s">
        <v>62</v>
      </c>
      <c r="C1076" s="5">
        <v>10</v>
      </c>
      <c r="D1076" s="4"/>
      <c r="E1076" s="4"/>
      <c r="F1076" s="3" t="s">
        <v>42</v>
      </c>
      <c r="G1076" s="14">
        <f t="shared" si="16"/>
        <v>0</v>
      </c>
    </row>
    <row r="1077" spans="1:7" ht="13.5" thickBot="1" x14ac:dyDescent="0.25">
      <c r="A1077" s="3" t="s">
        <v>706</v>
      </c>
      <c r="B1077" s="3" t="s">
        <v>62</v>
      </c>
      <c r="C1077" s="5">
        <v>60</v>
      </c>
      <c r="D1077" s="4">
        <v>43075</v>
      </c>
      <c r="E1077" s="6">
        <v>43090</v>
      </c>
      <c r="F1077" s="3" t="s">
        <v>42</v>
      </c>
      <c r="G1077" s="14">
        <f t="shared" si="16"/>
        <v>15</v>
      </c>
    </row>
    <row r="1078" spans="1:7" ht="13.5" thickBot="1" x14ac:dyDescent="0.25">
      <c r="A1078" s="3" t="s">
        <v>689</v>
      </c>
      <c r="B1078" s="3" t="s">
        <v>129</v>
      </c>
      <c r="C1078" s="5">
        <v>10</v>
      </c>
      <c r="D1078" s="4">
        <v>43075</v>
      </c>
      <c r="E1078" s="6">
        <v>43089</v>
      </c>
      <c r="F1078" s="3" t="s">
        <v>105</v>
      </c>
      <c r="G1078" s="14">
        <f t="shared" si="16"/>
        <v>14</v>
      </c>
    </row>
    <row r="1079" spans="1:7" ht="13.5" thickBot="1" x14ac:dyDescent="0.25">
      <c r="A1079" s="3" t="s">
        <v>1211</v>
      </c>
      <c r="B1079" s="3" t="s">
        <v>38</v>
      </c>
      <c r="C1079" s="5">
        <v>20</v>
      </c>
      <c r="D1079" s="4">
        <v>43076</v>
      </c>
      <c r="E1079" s="4">
        <v>43081</v>
      </c>
      <c r="F1079" s="3" t="s">
        <v>42</v>
      </c>
      <c r="G1079" s="14">
        <f t="shared" si="16"/>
        <v>5</v>
      </c>
    </row>
    <row r="1080" spans="1:7" ht="13.5" thickBot="1" x14ac:dyDescent="0.25">
      <c r="A1080" s="3" t="s">
        <v>1211</v>
      </c>
      <c r="B1080" s="3" t="s">
        <v>38</v>
      </c>
      <c r="C1080" s="5">
        <v>20</v>
      </c>
      <c r="D1080" s="4">
        <v>43076</v>
      </c>
      <c r="E1080" s="4">
        <v>43081</v>
      </c>
      <c r="F1080" s="3" t="s">
        <v>42</v>
      </c>
      <c r="G1080" s="14">
        <f t="shared" si="16"/>
        <v>5</v>
      </c>
    </row>
    <row r="1081" spans="1:7" ht="13.5" thickBot="1" x14ac:dyDescent="0.25">
      <c r="A1081" s="3" t="s">
        <v>95</v>
      </c>
      <c r="B1081" s="3" t="s">
        <v>62</v>
      </c>
      <c r="C1081" s="5">
        <v>15</v>
      </c>
      <c r="D1081" s="4"/>
      <c r="E1081" s="4"/>
      <c r="F1081" s="3" t="s">
        <v>42</v>
      </c>
      <c r="G1081" s="14">
        <f t="shared" si="16"/>
        <v>0</v>
      </c>
    </row>
    <row r="1082" spans="1:7" ht="13.5" thickBot="1" x14ac:dyDescent="0.25">
      <c r="A1082" s="3" t="s">
        <v>32</v>
      </c>
      <c r="B1082" s="3" t="s">
        <v>62</v>
      </c>
      <c r="C1082" s="5">
        <v>10</v>
      </c>
      <c r="D1082" s="4">
        <v>43076</v>
      </c>
      <c r="E1082" s="6">
        <v>43088</v>
      </c>
      <c r="F1082" s="3" t="s">
        <v>42</v>
      </c>
      <c r="G1082" s="14">
        <f t="shared" si="16"/>
        <v>12</v>
      </c>
    </row>
    <row r="1083" spans="1:7" ht="13.5" thickBot="1" x14ac:dyDescent="0.25">
      <c r="A1083" s="3" t="s">
        <v>1191</v>
      </c>
      <c r="B1083" s="3" t="s">
        <v>62</v>
      </c>
      <c r="C1083" s="5">
        <v>90</v>
      </c>
      <c r="D1083" s="4">
        <v>43076</v>
      </c>
      <c r="E1083" s="6">
        <v>43088</v>
      </c>
      <c r="F1083" s="3" t="s">
        <v>42</v>
      </c>
      <c r="G1083" s="14">
        <f t="shared" si="16"/>
        <v>12</v>
      </c>
    </row>
    <row r="1084" spans="1:7" ht="13.5" thickBot="1" x14ac:dyDescent="0.25">
      <c r="A1084" s="3" t="s">
        <v>206</v>
      </c>
      <c r="B1084" s="3" t="s">
        <v>84</v>
      </c>
      <c r="C1084" s="5">
        <v>45</v>
      </c>
      <c r="D1084" s="4">
        <v>43076</v>
      </c>
      <c r="E1084" s="4">
        <v>43103</v>
      </c>
      <c r="F1084" s="3" t="s">
        <v>42</v>
      </c>
      <c r="G1084" s="14">
        <f t="shared" si="16"/>
        <v>27</v>
      </c>
    </row>
    <row r="1085" spans="1:7" ht="13.5" thickBot="1" x14ac:dyDescent="0.25">
      <c r="A1085" s="3" t="s">
        <v>1246</v>
      </c>
      <c r="B1085" s="3" t="s">
        <v>38</v>
      </c>
      <c r="C1085" s="5">
        <v>10</v>
      </c>
      <c r="D1085" s="4">
        <v>43077</v>
      </c>
      <c r="E1085" s="6">
        <v>43091</v>
      </c>
      <c r="F1085" s="3" t="s">
        <v>42</v>
      </c>
      <c r="G1085" s="14">
        <f t="shared" si="16"/>
        <v>14</v>
      </c>
    </row>
    <row r="1086" spans="1:7" ht="13.5" thickBot="1" x14ac:dyDescent="0.25">
      <c r="A1086" s="3" t="s">
        <v>169</v>
      </c>
      <c r="B1086" s="3" t="s">
        <v>62</v>
      </c>
      <c r="C1086" s="5">
        <v>60</v>
      </c>
      <c r="D1086" s="4">
        <v>43077</v>
      </c>
      <c r="E1086" s="4">
        <v>43103</v>
      </c>
      <c r="F1086" s="3" t="s">
        <v>42</v>
      </c>
      <c r="G1086" s="14">
        <f t="shared" si="16"/>
        <v>26</v>
      </c>
    </row>
    <row r="1087" spans="1:7" ht="13.5" thickBot="1" x14ac:dyDescent="0.25">
      <c r="A1087" s="3" t="s">
        <v>52</v>
      </c>
      <c r="B1087" s="3" t="s">
        <v>62</v>
      </c>
      <c r="C1087" s="5">
        <v>60</v>
      </c>
      <c r="D1087" s="4">
        <v>43077</v>
      </c>
      <c r="E1087" s="6">
        <v>43089</v>
      </c>
      <c r="F1087" s="3" t="s">
        <v>42</v>
      </c>
      <c r="G1087" s="14">
        <f t="shared" si="16"/>
        <v>12</v>
      </c>
    </row>
    <row r="1088" spans="1:7" ht="13.5" thickBot="1" x14ac:dyDescent="0.25">
      <c r="A1088" s="3" t="s">
        <v>743</v>
      </c>
      <c r="B1088" s="3" t="s">
        <v>129</v>
      </c>
      <c r="C1088" s="5">
        <v>10</v>
      </c>
      <c r="D1088" s="4">
        <v>43077</v>
      </c>
      <c r="E1088" s="4">
        <v>43108</v>
      </c>
      <c r="F1088" s="3" t="s">
        <v>42</v>
      </c>
      <c r="G1088" s="14">
        <f t="shared" si="16"/>
        <v>31</v>
      </c>
    </row>
    <row r="1089" spans="1:7" ht="13.5" thickBot="1" x14ac:dyDescent="0.25">
      <c r="A1089" s="3" t="s">
        <v>1241</v>
      </c>
      <c r="B1089" s="3" t="s">
        <v>38</v>
      </c>
      <c r="C1089" s="5">
        <v>30</v>
      </c>
      <c r="D1089" s="4"/>
      <c r="E1089" s="4"/>
      <c r="F1089" s="3" t="s">
        <v>42</v>
      </c>
      <c r="G1089" s="14">
        <f t="shared" si="16"/>
        <v>0</v>
      </c>
    </row>
    <row r="1090" spans="1:7" ht="13.5" thickBot="1" x14ac:dyDescent="0.25">
      <c r="A1090" s="3" t="s">
        <v>330</v>
      </c>
      <c r="B1090" s="3" t="s">
        <v>62</v>
      </c>
      <c r="C1090" s="5">
        <v>60</v>
      </c>
      <c r="D1090" s="4">
        <v>43080</v>
      </c>
      <c r="E1090" s="6">
        <v>43089</v>
      </c>
      <c r="F1090" s="3" t="s">
        <v>42</v>
      </c>
      <c r="G1090" s="14">
        <f t="shared" si="16"/>
        <v>9</v>
      </c>
    </row>
    <row r="1091" spans="1:7" ht="13.5" thickBot="1" x14ac:dyDescent="0.25">
      <c r="A1091" s="3" t="s">
        <v>306</v>
      </c>
      <c r="B1091" s="3" t="s">
        <v>62</v>
      </c>
      <c r="C1091" s="5">
        <v>20</v>
      </c>
      <c r="D1091" s="4">
        <v>43080</v>
      </c>
      <c r="E1091" s="6">
        <v>43130</v>
      </c>
      <c r="F1091" s="3" t="s">
        <v>42</v>
      </c>
      <c r="G1091" s="14">
        <f t="shared" ref="G1091:G1154" si="17">E1091-D1091</f>
        <v>50</v>
      </c>
    </row>
    <row r="1092" spans="1:7" ht="13.5" thickBot="1" x14ac:dyDescent="0.25">
      <c r="A1092" s="3" t="s">
        <v>1173</v>
      </c>
      <c r="B1092" s="3" t="s">
        <v>62</v>
      </c>
      <c r="C1092" s="5">
        <v>10</v>
      </c>
      <c r="D1092" s="4">
        <v>43080</v>
      </c>
      <c r="E1092" s="4">
        <v>43102</v>
      </c>
      <c r="F1092" s="3" t="s">
        <v>42</v>
      </c>
      <c r="G1092" s="14">
        <f t="shared" si="17"/>
        <v>22</v>
      </c>
    </row>
    <row r="1093" spans="1:7" ht="13.5" thickBot="1" x14ac:dyDescent="0.25">
      <c r="A1093" s="3" t="s">
        <v>1200</v>
      </c>
      <c r="B1093" s="3" t="s">
        <v>62</v>
      </c>
      <c r="C1093" s="5">
        <v>60</v>
      </c>
      <c r="D1093" s="4">
        <v>43080</v>
      </c>
      <c r="E1093" s="4">
        <v>43102</v>
      </c>
      <c r="F1093" s="3" t="s">
        <v>42</v>
      </c>
      <c r="G1093" s="14">
        <f t="shared" si="17"/>
        <v>22</v>
      </c>
    </row>
    <row r="1094" spans="1:7" ht="13.5" thickBot="1" x14ac:dyDescent="0.25">
      <c r="A1094" s="3" t="s">
        <v>254</v>
      </c>
      <c r="B1094" s="3" t="s">
        <v>539</v>
      </c>
      <c r="C1094" s="5">
        <v>10</v>
      </c>
      <c r="D1094" s="4">
        <v>43080</v>
      </c>
      <c r="E1094" s="6">
        <v>43091</v>
      </c>
      <c r="F1094" s="3" t="s">
        <v>42</v>
      </c>
      <c r="G1094" s="14">
        <f t="shared" si="17"/>
        <v>11</v>
      </c>
    </row>
    <row r="1095" spans="1:7" ht="13.5" thickBot="1" x14ac:dyDescent="0.25">
      <c r="A1095" s="3" t="s">
        <v>80</v>
      </c>
      <c r="B1095" s="3" t="s">
        <v>129</v>
      </c>
      <c r="C1095" s="5">
        <v>5</v>
      </c>
      <c r="D1095" s="4">
        <v>43080</v>
      </c>
      <c r="E1095" s="4">
        <v>43104</v>
      </c>
      <c r="F1095" s="3" t="s">
        <v>42</v>
      </c>
      <c r="G1095" s="14">
        <f t="shared" si="17"/>
        <v>24</v>
      </c>
    </row>
    <row r="1096" spans="1:7" ht="13.5" thickBot="1" x14ac:dyDescent="0.25">
      <c r="A1096" s="3" t="s">
        <v>1211</v>
      </c>
      <c r="B1096" s="3" t="s">
        <v>38</v>
      </c>
      <c r="C1096" s="5">
        <v>5</v>
      </c>
      <c r="D1096" s="4">
        <v>43081</v>
      </c>
      <c r="E1096" s="6">
        <v>43090</v>
      </c>
      <c r="F1096" s="3" t="s">
        <v>42</v>
      </c>
      <c r="G1096" s="14">
        <f t="shared" si="17"/>
        <v>9</v>
      </c>
    </row>
    <row r="1097" spans="1:7" ht="13.5" thickBot="1" x14ac:dyDescent="0.25">
      <c r="A1097" s="3" t="s">
        <v>271</v>
      </c>
      <c r="B1097" s="3" t="s">
        <v>62</v>
      </c>
      <c r="C1097" s="5">
        <v>5</v>
      </c>
      <c r="D1097" s="4">
        <v>43081</v>
      </c>
      <c r="E1097" s="4">
        <v>43108</v>
      </c>
      <c r="F1097" s="3" t="s">
        <v>42</v>
      </c>
      <c r="G1097" s="14">
        <f t="shared" si="17"/>
        <v>27</v>
      </c>
    </row>
    <row r="1098" spans="1:7" ht="13.5" thickBot="1" x14ac:dyDescent="0.25">
      <c r="A1098" s="3" t="s">
        <v>672</v>
      </c>
      <c r="B1098" s="3" t="s">
        <v>62</v>
      </c>
      <c r="C1098" s="5">
        <v>5</v>
      </c>
      <c r="D1098" s="4">
        <v>43081</v>
      </c>
      <c r="E1098" s="6">
        <v>43091</v>
      </c>
      <c r="F1098" s="3" t="s">
        <v>42</v>
      </c>
      <c r="G1098" s="14">
        <f t="shared" si="17"/>
        <v>10</v>
      </c>
    </row>
    <row r="1099" spans="1:7" ht="13.5" thickBot="1" x14ac:dyDescent="0.25">
      <c r="A1099" s="3" t="s">
        <v>1195</v>
      </c>
      <c r="B1099" s="3" t="s">
        <v>62</v>
      </c>
      <c r="C1099" s="5">
        <v>5</v>
      </c>
      <c r="D1099" s="4">
        <v>43081</v>
      </c>
      <c r="E1099" s="4">
        <v>43103</v>
      </c>
      <c r="F1099" s="3" t="s">
        <v>42</v>
      </c>
      <c r="G1099" s="14">
        <f t="shared" si="17"/>
        <v>22</v>
      </c>
    </row>
    <row r="1100" spans="1:7" ht="13.5" thickBot="1" x14ac:dyDescent="0.25">
      <c r="A1100" s="3" t="s">
        <v>126</v>
      </c>
      <c r="B1100" s="3" t="s">
        <v>539</v>
      </c>
      <c r="C1100" s="5">
        <v>5</v>
      </c>
      <c r="D1100" s="4">
        <v>43081</v>
      </c>
      <c r="E1100" s="6">
        <v>43089</v>
      </c>
      <c r="F1100" s="3" t="s">
        <v>105</v>
      </c>
      <c r="G1100" s="14">
        <f t="shared" si="17"/>
        <v>8</v>
      </c>
    </row>
    <row r="1101" spans="1:7" ht="13.5" thickBot="1" x14ac:dyDescent="0.25">
      <c r="A1101" s="3" t="s">
        <v>175</v>
      </c>
      <c r="B1101" s="3" t="s">
        <v>129</v>
      </c>
      <c r="C1101" s="5">
        <v>5</v>
      </c>
      <c r="D1101" s="4">
        <v>43081</v>
      </c>
      <c r="E1101" s="4">
        <v>43105</v>
      </c>
      <c r="F1101" s="3" t="s">
        <v>42</v>
      </c>
      <c r="G1101" s="14">
        <f t="shared" si="17"/>
        <v>24</v>
      </c>
    </row>
    <row r="1102" spans="1:7" ht="13.5" thickBot="1" x14ac:dyDescent="0.25">
      <c r="A1102" s="3" t="s">
        <v>1166</v>
      </c>
      <c r="B1102" s="3" t="s">
        <v>38</v>
      </c>
      <c r="C1102" s="5">
        <v>20</v>
      </c>
      <c r="D1102" s="6">
        <v>43082</v>
      </c>
      <c r="E1102" s="6">
        <v>43087</v>
      </c>
      <c r="F1102" s="3" t="s">
        <v>42</v>
      </c>
      <c r="G1102" s="14">
        <f t="shared" si="17"/>
        <v>5</v>
      </c>
    </row>
    <row r="1103" spans="1:7" ht="13.5" thickBot="1" x14ac:dyDescent="0.25">
      <c r="A1103" s="3" t="s">
        <v>89</v>
      </c>
      <c r="B1103" s="3" t="s">
        <v>62</v>
      </c>
      <c r="C1103" s="5">
        <v>120</v>
      </c>
      <c r="D1103" s="6">
        <v>43082</v>
      </c>
      <c r="E1103" s="4">
        <v>43105</v>
      </c>
      <c r="F1103" s="3" t="s">
        <v>42</v>
      </c>
      <c r="G1103" s="14">
        <f t="shared" si="17"/>
        <v>23</v>
      </c>
    </row>
    <row r="1104" spans="1:7" ht="13.5" thickBot="1" x14ac:dyDescent="0.25">
      <c r="A1104" s="3" t="s">
        <v>45</v>
      </c>
      <c r="B1104" s="3" t="s">
        <v>62</v>
      </c>
      <c r="C1104" s="5">
        <v>45</v>
      </c>
      <c r="D1104" s="6">
        <v>43082</v>
      </c>
      <c r="E1104" s="4">
        <v>43104</v>
      </c>
      <c r="F1104" s="3" t="s">
        <v>42</v>
      </c>
      <c r="G1104" s="14">
        <f t="shared" si="17"/>
        <v>22</v>
      </c>
    </row>
    <row r="1105" spans="1:7" ht="13.5" thickBot="1" x14ac:dyDescent="0.25">
      <c r="A1105" s="3" t="s">
        <v>72</v>
      </c>
      <c r="B1105" s="3" t="s">
        <v>129</v>
      </c>
      <c r="C1105" s="5">
        <v>10</v>
      </c>
      <c r="D1105" s="6">
        <v>43082</v>
      </c>
      <c r="E1105" s="4">
        <v>43109</v>
      </c>
      <c r="F1105" s="3" t="s">
        <v>42</v>
      </c>
      <c r="G1105" s="14">
        <f t="shared" si="17"/>
        <v>27</v>
      </c>
    </row>
    <row r="1106" spans="1:7" ht="13.5" thickBot="1" x14ac:dyDescent="0.25">
      <c r="A1106" s="3" t="s">
        <v>1267</v>
      </c>
      <c r="B1106" s="3" t="s">
        <v>38</v>
      </c>
      <c r="C1106" s="5">
        <v>10</v>
      </c>
      <c r="D1106" s="6">
        <v>43082</v>
      </c>
      <c r="E1106" s="6">
        <v>43091</v>
      </c>
      <c r="F1106" s="3" t="s">
        <v>42</v>
      </c>
      <c r="G1106" s="14">
        <f t="shared" si="17"/>
        <v>9</v>
      </c>
    </row>
    <row r="1107" spans="1:7" ht="13.5" thickBot="1" x14ac:dyDescent="0.25">
      <c r="A1107" s="3" t="s">
        <v>1157</v>
      </c>
      <c r="B1107" s="3" t="s">
        <v>38</v>
      </c>
      <c r="C1107" s="5">
        <v>15</v>
      </c>
      <c r="D1107" s="6">
        <v>43083</v>
      </c>
      <c r="E1107" s="4">
        <v>43103</v>
      </c>
      <c r="F1107" s="3" t="s">
        <v>42</v>
      </c>
      <c r="G1107" s="14">
        <f t="shared" si="17"/>
        <v>20</v>
      </c>
    </row>
    <row r="1108" spans="1:7" ht="13.5" thickBot="1" x14ac:dyDescent="0.25">
      <c r="A1108" s="3" t="s">
        <v>568</v>
      </c>
      <c r="B1108" s="3" t="s">
        <v>62</v>
      </c>
      <c r="C1108" s="5">
        <v>75</v>
      </c>
      <c r="D1108" s="6">
        <v>43083</v>
      </c>
      <c r="E1108" s="4">
        <v>43112</v>
      </c>
      <c r="F1108" s="3" t="s">
        <v>42</v>
      </c>
      <c r="G1108" s="14">
        <f t="shared" si="17"/>
        <v>29</v>
      </c>
    </row>
    <row r="1109" spans="1:7" ht="13.5" thickBot="1" x14ac:dyDescent="0.25">
      <c r="A1109" s="3" t="s">
        <v>679</v>
      </c>
      <c r="B1109" s="3" t="s">
        <v>62</v>
      </c>
      <c r="C1109" s="5">
        <v>60</v>
      </c>
      <c r="D1109" s="6">
        <v>43083</v>
      </c>
      <c r="E1109" s="4">
        <v>43109</v>
      </c>
      <c r="F1109" s="3" t="s">
        <v>42</v>
      </c>
      <c r="G1109" s="14">
        <f t="shared" si="17"/>
        <v>26</v>
      </c>
    </row>
    <row r="1110" spans="1:7" ht="13.5" thickBot="1" x14ac:dyDescent="0.25">
      <c r="A1110" s="3" t="s">
        <v>747</v>
      </c>
      <c r="B1110" s="3" t="s">
        <v>62</v>
      </c>
      <c r="C1110" s="5">
        <v>60</v>
      </c>
      <c r="D1110" s="6">
        <v>43083</v>
      </c>
      <c r="E1110" s="4">
        <v>43110</v>
      </c>
      <c r="F1110" s="3" t="s">
        <v>42</v>
      </c>
      <c r="G1110" s="14">
        <f t="shared" si="17"/>
        <v>27</v>
      </c>
    </row>
    <row r="1111" spans="1:7" ht="13.5" thickBot="1" x14ac:dyDescent="0.25">
      <c r="A1111" s="3" t="s">
        <v>115</v>
      </c>
      <c r="B1111" s="3" t="s">
        <v>129</v>
      </c>
      <c r="C1111" s="5">
        <v>10</v>
      </c>
      <c r="D1111" s="6">
        <v>43083</v>
      </c>
      <c r="E1111" s="4">
        <v>43111</v>
      </c>
      <c r="F1111" s="3" t="s">
        <v>42</v>
      </c>
      <c r="G1111" s="14">
        <f t="shared" si="17"/>
        <v>28</v>
      </c>
    </row>
    <row r="1112" spans="1:7" ht="13.5" thickBot="1" x14ac:dyDescent="0.25">
      <c r="A1112" s="3" t="s">
        <v>164</v>
      </c>
      <c r="B1112" s="3" t="s">
        <v>129</v>
      </c>
      <c r="C1112" s="5">
        <v>90</v>
      </c>
      <c r="D1112" s="6">
        <v>43083</v>
      </c>
      <c r="E1112" s="6">
        <v>43087</v>
      </c>
      <c r="F1112" s="3" t="s">
        <v>105</v>
      </c>
      <c r="G1112" s="14">
        <f t="shared" si="17"/>
        <v>4</v>
      </c>
    </row>
    <row r="1113" spans="1:7" ht="13.5" thickBot="1" x14ac:dyDescent="0.25">
      <c r="A1113" s="3" t="s">
        <v>419</v>
      </c>
      <c r="B1113" s="3" t="s">
        <v>62</v>
      </c>
      <c r="C1113" s="5">
        <v>5</v>
      </c>
      <c r="D1113" s="6">
        <v>43084</v>
      </c>
      <c r="E1113" s="6">
        <v>43115</v>
      </c>
      <c r="F1113" s="3" t="s">
        <v>42</v>
      </c>
      <c r="G1113" s="14">
        <f t="shared" si="17"/>
        <v>31</v>
      </c>
    </row>
    <row r="1114" spans="1:7" ht="13.5" thickBot="1" x14ac:dyDescent="0.25">
      <c r="A1114" s="3" t="s">
        <v>841</v>
      </c>
      <c r="B1114" s="3" t="s">
        <v>62</v>
      </c>
      <c r="C1114" s="5">
        <v>5</v>
      </c>
      <c r="D1114" s="6">
        <v>43084</v>
      </c>
      <c r="E1114" s="4">
        <v>43111</v>
      </c>
      <c r="F1114" s="3" t="s">
        <v>42</v>
      </c>
      <c r="G1114" s="14">
        <f t="shared" si="17"/>
        <v>27</v>
      </c>
    </row>
    <row r="1115" spans="1:7" ht="13.5" thickBot="1" x14ac:dyDescent="0.25">
      <c r="A1115" s="3" t="s">
        <v>108</v>
      </c>
      <c r="B1115" s="3" t="s">
        <v>84</v>
      </c>
      <c r="C1115" s="5">
        <v>5</v>
      </c>
      <c r="D1115" s="6">
        <v>43084</v>
      </c>
      <c r="E1115" s="4">
        <v>43102</v>
      </c>
      <c r="F1115" s="3" t="s">
        <v>42</v>
      </c>
      <c r="G1115" s="14">
        <f t="shared" si="17"/>
        <v>18</v>
      </c>
    </row>
    <row r="1116" spans="1:7" ht="13.5" thickBot="1" x14ac:dyDescent="0.25">
      <c r="A1116" s="3" t="s">
        <v>180</v>
      </c>
      <c r="B1116" s="3" t="s">
        <v>129</v>
      </c>
      <c r="C1116" s="5">
        <v>5</v>
      </c>
      <c r="D1116" s="6">
        <v>43084</v>
      </c>
      <c r="E1116" s="4">
        <v>43104</v>
      </c>
      <c r="F1116" s="3" t="s">
        <v>105</v>
      </c>
      <c r="G1116" s="14">
        <f t="shared" si="17"/>
        <v>20</v>
      </c>
    </row>
    <row r="1117" spans="1:7" ht="13.5" thickBot="1" x14ac:dyDescent="0.25">
      <c r="A1117" s="3" t="s">
        <v>1166</v>
      </c>
      <c r="B1117" s="30" t="s">
        <v>38</v>
      </c>
      <c r="C1117" s="31"/>
      <c r="D1117" s="6">
        <v>43087</v>
      </c>
      <c r="E1117" s="6">
        <v>43089</v>
      </c>
      <c r="F1117" s="3" t="s">
        <v>42</v>
      </c>
      <c r="G1117" s="14">
        <f t="shared" si="17"/>
        <v>2</v>
      </c>
    </row>
    <row r="1118" spans="1:7" ht="13.5" thickBot="1" x14ac:dyDescent="0.25">
      <c r="A1118" s="3" t="s">
        <v>371</v>
      </c>
      <c r="B1118" s="30" t="s">
        <v>62</v>
      </c>
      <c r="C1118" s="31"/>
      <c r="D1118" s="6">
        <v>43087</v>
      </c>
      <c r="E1118" s="6">
        <v>43115</v>
      </c>
      <c r="F1118" s="3" t="s">
        <v>42</v>
      </c>
      <c r="G1118" s="14">
        <f t="shared" si="17"/>
        <v>28</v>
      </c>
    </row>
    <row r="1119" spans="1:7" ht="13.5" thickBot="1" x14ac:dyDescent="0.25">
      <c r="A1119" s="3" t="s">
        <v>526</v>
      </c>
      <c r="B1119" s="30" t="s">
        <v>62</v>
      </c>
      <c r="C1119" s="31"/>
      <c r="D1119" s="6">
        <v>43087</v>
      </c>
      <c r="E1119" s="6">
        <v>43116</v>
      </c>
      <c r="F1119" s="3" t="s">
        <v>42</v>
      </c>
      <c r="G1119" s="14">
        <f t="shared" si="17"/>
        <v>29</v>
      </c>
    </row>
    <row r="1120" spans="1:7" ht="13.5" thickBot="1" x14ac:dyDescent="0.25">
      <c r="A1120" s="3" t="s">
        <v>227</v>
      </c>
      <c r="B1120" s="30" t="s">
        <v>129</v>
      </c>
      <c r="C1120" s="31"/>
      <c r="D1120" s="6">
        <v>43087</v>
      </c>
      <c r="E1120" s="4">
        <v>43111</v>
      </c>
      <c r="F1120" s="3" t="s">
        <v>42</v>
      </c>
      <c r="G1120" s="14">
        <f t="shared" si="17"/>
        <v>24</v>
      </c>
    </row>
    <row r="1121" spans="1:7" ht="13.5" thickBot="1" x14ac:dyDescent="0.25">
      <c r="A1121" s="3" t="s">
        <v>164</v>
      </c>
      <c r="B1121" s="30" t="s">
        <v>129</v>
      </c>
      <c r="C1121" s="31"/>
      <c r="D1121" s="6">
        <v>43087</v>
      </c>
      <c r="E1121" s="6">
        <v>43089</v>
      </c>
      <c r="F1121" s="3" t="s">
        <v>105</v>
      </c>
      <c r="G1121" s="14">
        <f t="shared" si="17"/>
        <v>2</v>
      </c>
    </row>
    <row r="1122" spans="1:7" ht="13.5" thickBot="1" x14ac:dyDescent="0.25">
      <c r="A1122" s="3" t="s">
        <v>1277</v>
      </c>
      <c r="B1122" s="30" t="s">
        <v>38</v>
      </c>
      <c r="C1122" s="31"/>
      <c r="D1122" s="6">
        <v>43087</v>
      </c>
      <c r="E1122" s="6">
        <v>43090</v>
      </c>
      <c r="F1122" s="3" t="s">
        <v>42</v>
      </c>
      <c r="G1122" s="14">
        <f t="shared" si="17"/>
        <v>3</v>
      </c>
    </row>
    <row r="1123" spans="1:7" ht="13.5" thickBot="1" x14ac:dyDescent="0.25">
      <c r="A1123" s="3" t="s">
        <v>32</v>
      </c>
      <c r="B1123" s="3" t="s">
        <v>62</v>
      </c>
      <c r="C1123" s="5">
        <v>3</v>
      </c>
      <c r="D1123" s="6">
        <v>43088</v>
      </c>
      <c r="E1123" s="6">
        <v>43116</v>
      </c>
      <c r="F1123" s="3" t="s">
        <v>42</v>
      </c>
      <c r="G1123" s="14">
        <f t="shared" si="17"/>
        <v>28</v>
      </c>
    </row>
    <row r="1124" spans="1:7" ht="13.5" thickBot="1" x14ac:dyDescent="0.25">
      <c r="A1124" s="3" t="s">
        <v>782</v>
      </c>
      <c r="B1124" s="3" t="s">
        <v>62</v>
      </c>
      <c r="C1124" s="5">
        <v>46</v>
      </c>
      <c r="D1124" s="6"/>
      <c r="E1124" s="4"/>
      <c r="F1124" s="3" t="s">
        <v>42</v>
      </c>
      <c r="G1124" s="14">
        <f t="shared" si="17"/>
        <v>0</v>
      </c>
    </row>
    <row r="1125" spans="1:7" ht="13.5" thickBot="1" x14ac:dyDescent="0.25">
      <c r="A1125" s="3" t="s">
        <v>1186</v>
      </c>
      <c r="B1125" s="3" t="s">
        <v>62</v>
      </c>
      <c r="C1125" s="5">
        <v>30</v>
      </c>
      <c r="D1125" s="6">
        <v>43088</v>
      </c>
      <c r="E1125" s="4">
        <v>43110</v>
      </c>
      <c r="F1125" s="3" t="s">
        <v>42</v>
      </c>
      <c r="G1125" s="14">
        <f t="shared" si="17"/>
        <v>22</v>
      </c>
    </row>
    <row r="1126" spans="1:7" ht="13.5" thickBot="1" x14ac:dyDescent="0.25">
      <c r="A1126" s="3" t="s">
        <v>1191</v>
      </c>
      <c r="B1126" s="3" t="s">
        <v>62</v>
      </c>
      <c r="C1126" s="5">
        <v>120</v>
      </c>
      <c r="D1126" s="6">
        <v>43088</v>
      </c>
      <c r="E1126" s="6">
        <v>43116</v>
      </c>
      <c r="F1126" s="3" t="s">
        <v>42</v>
      </c>
      <c r="G1126" s="14">
        <f t="shared" si="17"/>
        <v>28</v>
      </c>
    </row>
    <row r="1127" spans="1:7" ht="13.5" thickBot="1" x14ac:dyDescent="0.25">
      <c r="A1127" s="3" t="s">
        <v>185</v>
      </c>
      <c r="B1127" s="3" t="s">
        <v>129</v>
      </c>
      <c r="C1127" s="5">
        <v>25</v>
      </c>
      <c r="D1127" s="6">
        <v>43088</v>
      </c>
      <c r="E1127" s="4">
        <v>43108</v>
      </c>
      <c r="F1127" s="3" t="s">
        <v>42</v>
      </c>
      <c r="G1127" s="14">
        <f t="shared" si="17"/>
        <v>20</v>
      </c>
    </row>
    <row r="1128" spans="1:7" ht="13.5" thickBot="1" x14ac:dyDescent="0.25">
      <c r="A1128" s="3" t="s">
        <v>341</v>
      </c>
      <c r="B1128" s="3" t="s">
        <v>129</v>
      </c>
      <c r="C1128" s="5">
        <v>1</v>
      </c>
      <c r="D1128" s="6">
        <v>43088</v>
      </c>
      <c r="E1128" s="6">
        <v>43118</v>
      </c>
      <c r="F1128" s="3" t="s">
        <v>42</v>
      </c>
      <c r="G1128" s="14">
        <f t="shared" si="17"/>
        <v>30</v>
      </c>
    </row>
    <row r="1129" spans="1:7" ht="13.5" thickBot="1" x14ac:dyDescent="0.25">
      <c r="A1129" s="3" t="s">
        <v>1166</v>
      </c>
      <c r="B1129" s="3" t="s">
        <v>38</v>
      </c>
      <c r="C1129" s="5">
        <v>5</v>
      </c>
      <c r="D1129" s="6">
        <v>43088</v>
      </c>
      <c r="E1129" s="4">
        <v>43108</v>
      </c>
      <c r="F1129" s="3" t="s">
        <v>42</v>
      </c>
      <c r="G1129" s="14">
        <f t="shared" si="17"/>
        <v>20</v>
      </c>
    </row>
    <row r="1130" spans="1:7" ht="13.5" thickBot="1" x14ac:dyDescent="0.25">
      <c r="A1130" s="3" t="s">
        <v>330</v>
      </c>
      <c r="B1130" s="3" t="s">
        <v>62</v>
      </c>
      <c r="C1130" s="5">
        <v>5</v>
      </c>
      <c r="D1130" s="6">
        <v>43088</v>
      </c>
      <c r="E1130" s="6">
        <v>43115</v>
      </c>
      <c r="F1130" s="3" t="s">
        <v>42</v>
      </c>
      <c r="G1130" s="14">
        <f t="shared" si="17"/>
        <v>27</v>
      </c>
    </row>
    <row r="1131" spans="1:7" ht="13.5" thickBot="1" x14ac:dyDescent="0.25">
      <c r="A1131" s="3" t="s">
        <v>52</v>
      </c>
      <c r="B1131" s="3" t="s">
        <v>62</v>
      </c>
      <c r="C1131" s="5">
        <v>5</v>
      </c>
      <c r="D1131" s="6">
        <v>43088</v>
      </c>
      <c r="E1131" s="4">
        <v>43112</v>
      </c>
      <c r="F1131" s="3" t="s">
        <v>42</v>
      </c>
      <c r="G1131" s="14">
        <f t="shared" si="17"/>
        <v>24</v>
      </c>
    </row>
    <row r="1132" spans="1:7" ht="13.5" thickBot="1" x14ac:dyDescent="0.25">
      <c r="A1132" s="3" t="s">
        <v>126</v>
      </c>
      <c r="B1132" s="3" t="s">
        <v>539</v>
      </c>
      <c r="C1132" s="5">
        <v>5</v>
      </c>
      <c r="D1132" s="6">
        <v>43088</v>
      </c>
      <c r="E1132" s="6">
        <v>43457</v>
      </c>
      <c r="F1132" s="3" t="s">
        <v>105</v>
      </c>
      <c r="G1132" s="14">
        <f t="shared" si="17"/>
        <v>369</v>
      </c>
    </row>
    <row r="1133" spans="1:7" ht="13.5" thickBot="1" x14ac:dyDescent="0.25">
      <c r="A1133" s="3" t="s">
        <v>58</v>
      </c>
      <c r="B1133" s="3" t="s">
        <v>129</v>
      </c>
      <c r="C1133" s="5">
        <v>5</v>
      </c>
      <c r="D1133" s="6">
        <v>43088</v>
      </c>
      <c r="E1133" s="6">
        <v>43117</v>
      </c>
      <c r="F1133" s="3" t="s">
        <v>42</v>
      </c>
      <c r="G1133" s="14">
        <f t="shared" si="17"/>
        <v>29</v>
      </c>
    </row>
    <row r="1134" spans="1:7" ht="13.5" thickBot="1" x14ac:dyDescent="0.25">
      <c r="A1134" s="3" t="s">
        <v>689</v>
      </c>
      <c r="B1134" s="3" t="s">
        <v>129</v>
      </c>
      <c r="C1134" s="5">
        <v>5</v>
      </c>
      <c r="D1134" s="6">
        <v>43088</v>
      </c>
      <c r="E1134" s="4">
        <v>43108</v>
      </c>
      <c r="F1134" s="3" t="s">
        <v>105</v>
      </c>
      <c r="G1134" s="14">
        <f t="shared" si="17"/>
        <v>20</v>
      </c>
    </row>
    <row r="1135" spans="1:7" ht="13.5" thickBot="1" x14ac:dyDescent="0.25">
      <c r="A1135" s="3" t="s">
        <v>164</v>
      </c>
      <c r="B1135" s="3" t="s">
        <v>129</v>
      </c>
      <c r="C1135" s="5">
        <v>5</v>
      </c>
      <c r="D1135" s="6">
        <v>43088</v>
      </c>
      <c r="E1135" s="4">
        <v>43105</v>
      </c>
      <c r="F1135" s="3" t="s">
        <v>105</v>
      </c>
      <c r="G1135" s="14">
        <f t="shared" si="17"/>
        <v>17</v>
      </c>
    </row>
    <row r="1136" spans="1:7" ht="13.5" thickBot="1" x14ac:dyDescent="0.25">
      <c r="A1136" s="3" t="s">
        <v>1211</v>
      </c>
      <c r="B1136" s="3" t="s">
        <v>38</v>
      </c>
      <c r="C1136" s="5">
        <v>5</v>
      </c>
      <c r="D1136" s="6">
        <v>43090</v>
      </c>
      <c r="E1136" s="4">
        <v>43111</v>
      </c>
      <c r="F1136" s="3" t="s">
        <v>42</v>
      </c>
      <c r="G1136" s="14">
        <f t="shared" si="17"/>
        <v>21</v>
      </c>
    </row>
    <row r="1137" spans="1:7" ht="13.5" thickBot="1" x14ac:dyDescent="0.25">
      <c r="A1137" s="3" t="s">
        <v>706</v>
      </c>
      <c r="B1137" s="3" t="s">
        <v>62</v>
      </c>
      <c r="C1137" s="5">
        <v>5</v>
      </c>
      <c r="D1137" s="6">
        <v>43090</v>
      </c>
      <c r="E1137" s="6">
        <v>43117</v>
      </c>
      <c r="F1137" s="3" t="s">
        <v>42</v>
      </c>
      <c r="G1137" s="14">
        <f t="shared" si="17"/>
        <v>27</v>
      </c>
    </row>
    <row r="1138" spans="1:7" ht="13.5" thickBot="1" x14ac:dyDescent="0.25">
      <c r="A1138" s="3" t="s">
        <v>136</v>
      </c>
      <c r="B1138" s="3" t="s">
        <v>129</v>
      </c>
      <c r="C1138" s="5">
        <v>5</v>
      </c>
      <c r="D1138" s="6">
        <v>43090</v>
      </c>
      <c r="E1138" s="6">
        <v>43115</v>
      </c>
      <c r="F1138" s="3" t="s">
        <v>42</v>
      </c>
      <c r="G1138" s="14">
        <f t="shared" si="17"/>
        <v>25</v>
      </c>
    </row>
    <row r="1139" spans="1:7" ht="13.5" thickBot="1" x14ac:dyDescent="0.25">
      <c r="A1139" s="3" t="s">
        <v>1277</v>
      </c>
      <c r="B1139" s="3" t="s">
        <v>38</v>
      </c>
      <c r="C1139" s="5">
        <v>5</v>
      </c>
      <c r="D1139" s="6">
        <v>43090</v>
      </c>
      <c r="E1139" s="6">
        <v>43092</v>
      </c>
      <c r="F1139" s="3" t="s">
        <v>42</v>
      </c>
      <c r="G1139" s="14">
        <f t="shared" si="17"/>
        <v>2</v>
      </c>
    </row>
    <row r="1140" spans="1:7" ht="13.5" thickBot="1" x14ac:dyDescent="0.25">
      <c r="A1140" s="3" t="s">
        <v>1246</v>
      </c>
      <c r="B1140" s="3" t="s">
        <v>38</v>
      </c>
      <c r="C1140" s="5">
        <v>5</v>
      </c>
      <c r="D1140" s="6">
        <v>43091</v>
      </c>
      <c r="E1140" s="6">
        <v>43092</v>
      </c>
      <c r="F1140" s="3" t="s">
        <v>42</v>
      </c>
      <c r="G1140" s="14">
        <f t="shared" si="17"/>
        <v>1</v>
      </c>
    </row>
    <row r="1141" spans="1:7" ht="13.5" thickBot="1" x14ac:dyDescent="0.25">
      <c r="A1141" s="3" t="s">
        <v>1267</v>
      </c>
      <c r="B1141" s="3" t="s">
        <v>38</v>
      </c>
      <c r="C1141" s="5">
        <v>5</v>
      </c>
      <c r="D1141" s="6">
        <v>43091</v>
      </c>
      <c r="E1141" s="4">
        <v>43112</v>
      </c>
      <c r="F1141" s="3" t="s">
        <v>42</v>
      </c>
      <c r="G1141" s="14">
        <f t="shared" si="17"/>
        <v>21</v>
      </c>
    </row>
    <row r="1142" spans="1:7" ht="13.5" thickBot="1" x14ac:dyDescent="0.25">
      <c r="A1142" s="3" t="s">
        <v>672</v>
      </c>
      <c r="B1142" s="3" t="s">
        <v>62</v>
      </c>
      <c r="C1142" s="5">
        <v>5</v>
      </c>
      <c r="D1142" s="6">
        <v>43091</v>
      </c>
      <c r="E1142" s="6">
        <v>43117</v>
      </c>
      <c r="F1142" s="3" t="s">
        <v>42</v>
      </c>
      <c r="G1142" s="14">
        <f t="shared" si="17"/>
        <v>26</v>
      </c>
    </row>
    <row r="1143" spans="1:7" ht="13.5" thickBot="1" x14ac:dyDescent="0.25">
      <c r="A1143" s="3" t="s">
        <v>254</v>
      </c>
      <c r="B1143" s="3" t="s">
        <v>539</v>
      </c>
      <c r="C1143" s="5">
        <v>5</v>
      </c>
      <c r="D1143" s="6">
        <v>43091</v>
      </c>
      <c r="E1143" s="4">
        <v>43106</v>
      </c>
      <c r="F1143" s="3" t="s">
        <v>42</v>
      </c>
      <c r="G1143" s="14">
        <f t="shared" si="17"/>
        <v>15</v>
      </c>
    </row>
    <row r="1144" spans="1:7" ht="13.5" thickBot="1" x14ac:dyDescent="0.25">
      <c r="A1144" s="3" t="s">
        <v>283</v>
      </c>
      <c r="B1144" s="3" t="s">
        <v>129</v>
      </c>
      <c r="C1144" s="5">
        <v>5</v>
      </c>
      <c r="D1144" s="6">
        <v>43091</v>
      </c>
      <c r="E1144" s="4">
        <v>43110</v>
      </c>
      <c r="F1144" s="3" t="s">
        <v>105</v>
      </c>
      <c r="G1144" s="14">
        <f t="shared" si="17"/>
        <v>19</v>
      </c>
    </row>
    <row r="1145" spans="1:7" ht="13.5" thickBot="1" x14ac:dyDescent="0.25">
      <c r="A1145" s="3" t="s">
        <v>126</v>
      </c>
      <c r="B1145" s="3" t="s">
        <v>584</v>
      </c>
      <c r="C1145" s="5">
        <v>10</v>
      </c>
      <c r="D1145" s="6"/>
      <c r="E1145" s="27"/>
      <c r="F1145" s="3" t="s">
        <v>105</v>
      </c>
      <c r="G1145" s="14">
        <f t="shared" si="17"/>
        <v>0</v>
      </c>
    </row>
    <row r="1146" spans="1:7" ht="13.5" thickBot="1" x14ac:dyDescent="0.25">
      <c r="A1146" s="3" t="s">
        <v>1277</v>
      </c>
      <c r="B1146" s="3" t="s">
        <v>38</v>
      </c>
      <c r="C1146" s="5">
        <v>5</v>
      </c>
      <c r="D1146" s="6">
        <v>43092</v>
      </c>
      <c r="E1146" s="4">
        <v>43109</v>
      </c>
      <c r="F1146" s="3" t="s">
        <v>42</v>
      </c>
      <c r="G1146" s="14">
        <f t="shared" si="17"/>
        <v>17</v>
      </c>
    </row>
    <row r="1147" spans="1:7" ht="13.5" thickBot="1" x14ac:dyDescent="0.25">
      <c r="A1147" s="3" t="s">
        <v>1288</v>
      </c>
      <c r="B1147" s="3" t="s">
        <v>38</v>
      </c>
      <c r="C1147" s="5">
        <v>5</v>
      </c>
      <c r="D1147" s="6">
        <v>43092</v>
      </c>
      <c r="E1147" s="6">
        <v>43115</v>
      </c>
      <c r="F1147" s="3" t="s">
        <v>42</v>
      </c>
      <c r="G1147" s="14">
        <f t="shared" si="17"/>
        <v>23</v>
      </c>
    </row>
    <row r="1148" spans="1:7" ht="13.5" thickBot="1" x14ac:dyDescent="0.25">
      <c r="A1148" s="3" t="s">
        <v>1293</v>
      </c>
      <c r="B1148" s="3" t="s">
        <v>38</v>
      </c>
      <c r="C1148" s="5">
        <v>5</v>
      </c>
      <c r="D1148" s="6">
        <v>43092</v>
      </c>
      <c r="E1148" s="6">
        <v>43116</v>
      </c>
      <c r="F1148" s="3" t="s">
        <v>42</v>
      </c>
      <c r="G1148" s="14">
        <f t="shared" si="17"/>
        <v>24</v>
      </c>
    </row>
    <row r="1149" spans="1:7" ht="13.5" thickBot="1" x14ac:dyDescent="0.25">
      <c r="A1149" s="3" t="s">
        <v>1298</v>
      </c>
      <c r="B1149" s="3" t="s">
        <v>38</v>
      </c>
      <c r="C1149" s="5">
        <v>5</v>
      </c>
      <c r="D1149" s="6">
        <v>43092</v>
      </c>
      <c r="E1149" s="6">
        <v>43117</v>
      </c>
      <c r="F1149" s="3" t="s">
        <v>42</v>
      </c>
      <c r="G1149" s="14">
        <f t="shared" si="17"/>
        <v>25</v>
      </c>
    </row>
    <row r="1150" spans="1:7" ht="13.5" thickBot="1" x14ac:dyDescent="0.25">
      <c r="A1150" s="3" t="s">
        <v>1303</v>
      </c>
      <c r="B1150" s="3" t="s">
        <v>38</v>
      </c>
      <c r="C1150" s="5">
        <v>5</v>
      </c>
      <c r="D1150" s="6">
        <v>43092</v>
      </c>
      <c r="E1150" s="6">
        <v>43118</v>
      </c>
      <c r="F1150" s="3" t="s">
        <v>42</v>
      </c>
      <c r="G1150" s="14">
        <f t="shared" si="17"/>
        <v>26</v>
      </c>
    </row>
    <row r="1151" spans="1:7" ht="13.5" thickBot="1" x14ac:dyDescent="0.25">
      <c r="A1151" s="3" t="s">
        <v>1307</v>
      </c>
      <c r="B1151" s="3" t="s">
        <v>38</v>
      </c>
      <c r="C1151" s="5">
        <v>5</v>
      </c>
      <c r="D1151" s="6">
        <v>43092</v>
      </c>
      <c r="E1151" s="6">
        <v>43118</v>
      </c>
      <c r="F1151" s="3" t="s">
        <v>42</v>
      </c>
      <c r="G1151" s="14">
        <f t="shared" si="17"/>
        <v>26</v>
      </c>
    </row>
    <row r="1152" spans="1:7" ht="13.5" thickBot="1" x14ac:dyDescent="0.25">
      <c r="A1152" s="3" t="s">
        <v>89</v>
      </c>
      <c r="B1152" s="3" t="s">
        <v>539</v>
      </c>
      <c r="C1152" s="5">
        <v>30</v>
      </c>
      <c r="D1152" s="6">
        <v>43092</v>
      </c>
      <c r="E1152" s="4">
        <v>43105</v>
      </c>
      <c r="F1152" s="3" t="s">
        <v>42</v>
      </c>
      <c r="G1152" s="14">
        <f t="shared" si="17"/>
        <v>13</v>
      </c>
    </row>
    <row r="1153" spans="1:7" ht="13.5" thickBot="1" x14ac:dyDescent="0.25">
      <c r="A1153" s="3" t="s">
        <v>1173</v>
      </c>
      <c r="B1153" s="3" t="s">
        <v>62</v>
      </c>
      <c r="C1153" s="5">
        <v>55</v>
      </c>
      <c r="D1153" s="4">
        <v>43102</v>
      </c>
      <c r="E1153" s="4">
        <v>43111</v>
      </c>
      <c r="F1153" s="3" t="s">
        <v>42</v>
      </c>
      <c r="G1153" s="14">
        <f t="shared" si="17"/>
        <v>9</v>
      </c>
    </row>
    <row r="1154" spans="1:7" ht="13.5" thickBot="1" x14ac:dyDescent="0.25">
      <c r="A1154" s="3" t="s">
        <v>1200</v>
      </c>
      <c r="B1154" s="3" t="s">
        <v>62</v>
      </c>
      <c r="C1154" s="5">
        <v>45</v>
      </c>
      <c r="D1154" s="4">
        <v>43102</v>
      </c>
      <c r="E1154" s="4">
        <v>43103</v>
      </c>
      <c r="F1154" s="3" t="s">
        <v>42</v>
      </c>
      <c r="G1154" s="14">
        <f t="shared" si="17"/>
        <v>1</v>
      </c>
    </row>
    <row r="1155" spans="1:7" ht="13.5" thickBot="1" x14ac:dyDescent="0.25">
      <c r="A1155" s="3" t="s">
        <v>108</v>
      </c>
      <c r="B1155" s="3" t="s">
        <v>84</v>
      </c>
      <c r="C1155" s="5">
        <v>10</v>
      </c>
      <c r="D1155" s="4">
        <v>43102</v>
      </c>
      <c r="E1155" s="6">
        <v>43119</v>
      </c>
      <c r="F1155" s="3" t="s">
        <v>42</v>
      </c>
      <c r="G1155" s="14">
        <f t="shared" ref="G1155:G1218" si="18">E1155-D1155</f>
        <v>17</v>
      </c>
    </row>
    <row r="1156" spans="1:7" ht="13.5" thickBot="1" x14ac:dyDescent="0.25">
      <c r="A1156" s="3" t="s">
        <v>1319</v>
      </c>
      <c r="B1156" s="3" t="s">
        <v>38</v>
      </c>
      <c r="C1156" s="5">
        <v>10</v>
      </c>
      <c r="D1156" s="4">
        <v>43102</v>
      </c>
      <c r="E1156" s="4">
        <v>43137</v>
      </c>
      <c r="F1156" s="3" t="s">
        <v>42</v>
      </c>
      <c r="G1156" s="14">
        <f t="shared" si="18"/>
        <v>35</v>
      </c>
    </row>
    <row r="1157" spans="1:7" ht="13.5" thickBot="1" x14ac:dyDescent="0.25">
      <c r="A1157" s="3" t="s">
        <v>1157</v>
      </c>
      <c r="B1157" s="3" t="s">
        <v>38</v>
      </c>
      <c r="C1157" s="5">
        <v>55</v>
      </c>
      <c r="D1157" s="4">
        <v>43103</v>
      </c>
      <c r="E1157" s="6">
        <v>43119</v>
      </c>
      <c r="F1157" s="3" t="s">
        <v>42</v>
      </c>
      <c r="G1157" s="14">
        <f t="shared" si="18"/>
        <v>16</v>
      </c>
    </row>
    <row r="1158" spans="1:7" ht="13.5" thickBot="1" x14ac:dyDescent="0.25">
      <c r="A1158" s="3" t="s">
        <v>169</v>
      </c>
      <c r="B1158" s="3" t="s">
        <v>62</v>
      </c>
      <c r="C1158" s="5">
        <v>46</v>
      </c>
      <c r="D1158" s="4">
        <v>43103</v>
      </c>
      <c r="E1158" s="6">
        <v>43119</v>
      </c>
      <c r="F1158" s="3" t="s">
        <v>42</v>
      </c>
      <c r="G1158" s="14">
        <f t="shared" si="18"/>
        <v>16</v>
      </c>
    </row>
    <row r="1159" spans="1:7" ht="13.5" thickBot="1" x14ac:dyDescent="0.25">
      <c r="A1159" s="3" t="s">
        <v>1200</v>
      </c>
      <c r="B1159" s="3" t="s">
        <v>62</v>
      </c>
      <c r="C1159" s="5">
        <v>60</v>
      </c>
      <c r="D1159" s="4">
        <v>43103</v>
      </c>
      <c r="E1159" s="4">
        <v>43104</v>
      </c>
      <c r="F1159" s="3" t="s">
        <v>42</v>
      </c>
      <c r="G1159" s="14">
        <f t="shared" si="18"/>
        <v>1</v>
      </c>
    </row>
    <row r="1160" spans="1:7" ht="13.5" thickBot="1" x14ac:dyDescent="0.25">
      <c r="A1160" s="3" t="s">
        <v>1195</v>
      </c>
      <c r="B1160" s="3" t="s">
        <v>62</v>
      </c>
      <c r="C1160" s="5">
        <v>65</v>
      </c>
      <c r="D1160" s="4">
        <v>43103</v>
      </c>
      <c r="E1160" s="6">
        <v>43118</v>
      </c>
      <c r="F1160" s="3" t="s">
        <v>42</v>
      </c>
      <c r="G1160" s="14">
        <f t="shared" si="18"/>
        <v>15</v>
      </c>
    </row>
    <row r="1161" spans="1:7" ht="13.5" thickBot="1" x14ac:dyDescent="0.25">
      <c r="A1161" s="3" t="s">
        <v>206</v>
      </c>
      <c r="B1161" s="3" t="s">
        <v>84</v>
      </c>
      <c r="C1161" s="5">
        <v>3</v>
      </c>
      <c r="D1161" s="4">
        <v>43103</v>
      </c>
      <c r="E1161" s="6">
        <v>43124</v>
      </c>
      <c r="F1161" s="3" t="s">
        <v>42</v>
      </c>
      <c r="G1161" s="14">
        <f t="shared" si="18"/>
        <v>21</v>
      </c>
    </row>
    <row r="1162" spans="1:7" ht="13.5" thickBot="1" x14ac:dyDescent="0.25">
      <c r="A1162" s="3" t="s">
        <v>1333</v>
      </c>
      <c r="B1162" s="3" t="s">
        <v>38</v>
      </c>
      <c r="C1162" s="5">
        <v>10</v>
      </c>
      <c r="D1162" s="4">
        <v>43103</v>
      </c>
      <c r="E1162" s="6">
        <v>43119</v>
      </c>
      <c r="F1162" s="3" t="s">
        <v>42</v>
      </c>
      <c r="G1162" s="14">
        <f t="shared" si="18"/>
        <v>16</v>
      </c>
    </row>
    <row r="1163" spans="1:7" ht="13.5" thickBot="1" x14ac:dyDescent="0.25">
      <c r="A1163" s="3" t="s">
        <v>45</v>
      </c>
      <c r="B1163" s="3" t="s">
        <v>62</v>
      </c>
      <c r="C1163" s="5">
        <v>10</v>
      </c>
      <c r="D1163" s="4">
        <v>43104</v>
      </c>
      <c r="E1163" s="6">
        <v>43129</v>
      </c>
      <c r="F1163" s="3" t="s">
        <v>42</v>
      </c>
      <c r="G1163" s="14">
        <f t="shared" si="18"/>
        <v>25</v>
      </c>
    </row>
    <row r="1164" spans="1:7" ht="13.5" thickBot="1" x14ac:dyDescent="0.25">
      <c r="A1164" s="3" t="s">
        <v>1200</v>
      </c>
      <c r="B1164" s="3" t="s">
        <v>62</v>
      </c>
      <c r="C1164" s="5">
        <v>71</v>
      </c>
      <c r="D1164" s="4">
        <v>43104</v>
      </c>
      <c r="E1164" s="4">
        <v>43105</v>
      </c>
      <c r="F1164" s="3" t="s">
        <v>42</v>
      </c>
      <c r="G1164" s="14">
        <f t="shared" si="18"/>
        <v>1</v>
      </c>
    </row>
    <row r="1165" spans="1:7" ht="13.5" thickBot="1" x14ac:dyDescent="0.25">
      <c r="A1165" s="3" t="s">
        <v>1241</v>
      </c>
      <c r="B1165" s="3" t="s">
        <v>62</v>
      </c>
      <c r="C1165" s="5">
        <v>15</v>
      </c>
      <c r="D1165" s="4">
        <v>43104</v>
      </c>
      <c r="E1165" s="6">
        <v>43122</v>
      </c>
      <c r="F1165" s="3" t="s">
        <v>42</v>
      </c>
      <c r="G1165" s="14">
        <f t="shared" si="18"/>
        <v>18</v>
      </c>
    </row>
    <row r="1166" spans="1:7" ht="13.5" thickBot="1" x14ac:dyDescent="0.25">
      <c r="A1166" s="3" t="s">
        <v>80</v>
      </c>
      <c r="B1166" s="3" t="s">
        <v>129</v>
      </c>
      <c r="C1166" s="5">
        <v>10</v>
      </c>
      <c r="D1166" s="4">
        <v>43104</v>
      </c>
      <c r="E1166" s="6">
        <v>43124</v>
      </c>
      <c r="F1166" s="3" t="s">
        <v>42</v>
      </c>
      <c r="G1166" s="14">
        <f t="shared" si="18"/>
        <v>20</v>
      </c>
    </row>
    <row r="1167" spans="1:7" ht="13.5" thickBot="1" x14ac:dyDescent="0.25">
      <c r="A1167" s="3" t="s">
        <v>180</v>
      </c>
      <c r="B1167" s="3" t="s">
        <v>129</v>
      </c>
      <c r="C1167" s="5">
        <v>10</v>
      </c>
      <c r="D1167" s="4">
        <v>43104</v>
      </c>
      <c r="E1167" s="6">
        <v>43123</v>
      </c>
      <c r="F1167" s="3" t="s">
        <v>105</v>
      </c>
      <c r="G1167" s="14">
        <f t="shared" si="18"/>
        <v>19</v>
      </c>
    </row>
    <row r="1168" spans="1:7" ht="13.5" thickBot="1" x14ac:dyDescent="0.25">
      <c r="A1168" s="3" t="s">
        <v>142</v>
      </c>
      <c r="B1168" s="3" t="s">
        <v>62</v>
      </c>
      <c r="C1168" s="5">
        <v>10</v>
      </c>
      <c r="D1168" s="4">
        <v>43105</v>
      </c>
      <c r="E1168" s="6">
        <v>43124</v>
      </c>
      <c r="F1168" s="3" t="s">
        <v>42</v>
      </c>
      <c r="G1168" s="14">
        <f t="shared" si="18"/>
        <v>19</v>
      </c>
    </row>
    <row r="1169" spans="1:7" ht="13.5" thickBot="1" x14ac:dyDescent="0.25">
      <c r="A1169" s="3" t="s">
        <v>89</v>
      </c>
      <c r="B1169" s="3" t="s">
        <v>62</v>
      </c>
      <c r="C1169" s="5">
        <v>24</v>
      </c>
      <c r="D1169" s="4">
        <v>43105</v>
      </c>
      <c r="E1169" s="6">
        <v>43118</v>
      </c>
      <c r="F1169" s="3" t="s">
        <v>42</v>
      </c>
      <c r="G1169" s="14">
        <f t="shared" si="18"/>
        <v>13</v>
      </c>
    </row>
    <row r="1170" spans="1:7" ht="13.5" thickBot="1" x14ac:dyDescent="0.25">
      <c r="A1170" s="3" t="s">
        <v>782</v>
      </c>
      <c r="B1170" s="3" t="s">
        <v>62</v>
      </c>
      <c r="C1170" s="5">
        <v>30</v>
      </c>
      <c r="D1170" s="4">
        <v>43105</v>
      </c>
      <c r="E1170" s="6">
        <v>43125</v>
      </c>
      <c r="F1170" s="3" t="s">
        <v>42</v>
      </c>
      <c r="G1170" s="14">
        <f t="shared" si="18"/>
        <v>20</v>
      </c>
    </row>
    <row r="1171" spans="1:7" ht="13.5" thickBot="1" x14ac:dyDescent="0.25">
      <c r="A1171" s="3" t="s">
        <v>1200</v>
      </c>
      <c r="B1171" s="3" t="s">
        <v>62</v>
      </c>
      <c r="C1171" s="5">
        <v>140</v>
      </c>
      <c r="D1171" s="4">
        <v>43105</v>
      </c>
      <c r="E1171" s="4">
        <v>43108</v>
      </c>
      <c r="F1171" s="3" t="s">
        <v>42</v>
      </c>
      <c r="G1171" s="14">
        <f t="shared" si="18"/>
        <v>3</v>
      </c>
    </row>
    <row r="1172" spans="1:7" ht="13.5" thickBot="1" x14ac:dyDescent="0.25">
      <c r="A1172" s="3" t="s">
        <v>175</v>
      </c>
      <c r="B1172" s="3" t="s">
        <v>129</v>
      </c>
      <c r="C1172" s="5">
        <v>10</v>
      </c>
      <c r="D1172" s="4">
        <v>43105</v>
      </c>
      <c r="E1172" s="6">
        <v>43116</v>
      </c>
      <c r="F1172" s="3" t="s">
        <v>42</v>
      </c>
      <c r="G1172" s="14">
        <f t="shared" si="18"/>
        <v>11</v>
      </c>
    </row>
    <row r="1173" spans="1:7" ht="13.5" thickBot="1" x14ac:dyDescent="0.25">
      <c r="A1173" s="3" t="s">
        <v>164</v>
      </c>
      <c r="B1173" s="3" t="s">
        <v>129</v>
      </c>
      <c r="C1173" s="5">
        <v>60</v>
      </c>
      <c r="D1173" s="4">
        <v>43105</v>
      </c>
      <c r="E1173" s="4">
        <v>43109</v>
      </c>
      <c r="F1173" s="3" t="s">
        <v>105</v>
      </c>
      <c r="G1173" s="14">
        <f t="shared" si="18"/>
        <v>4</v>
      </c>
    </row>
    <row r="1174" spans="1:7" ht="13.5" thickBot="1" x14ac:dyDescent="0.25">
      <c r="A1174" s="3" t="s">
        <v>1319</v>
      </c>
      <c r="B1174" s="3" t="s">
        <v>38</v>
      </c>
      <c r="C1174" s="5">
        <v>30</v>
      </c>
      <c r="D1174" s="4">
        <v>43106</v>
      </c>
      <c r="E1174" s="6">
        <v>43124</v>
      </c>
      <c r="F1174" s="3" t="s">
        <v>42</v>
      </c>
      <c r="G1174" s="14">
        <f t="shared" si="18"/>
        <v>18</v>
      </c>
    </row>
    <row r="1175" spans="1:7" ht="13.5" thickBot="1" x14ac:dyDescent="0.25">
      <c r="A1175" s="3" t="s">
        <v>254</v>
      </c>
      <c r="B1175" s="3" t="s">
        <v>539</v>
      </c>
      <c r="C1175" s="5">
        <v>25</v>
      </c>
      <c r="D1175" s="4">
        <v>43105</v>
      </c>
      <c r="E1175" s="4">
        <v>43132</v>
      </c>
      <c r="F1175" s="3" t="s">
        <v>42</v>
      </c>
      <c r="G1175" s="14">
        <f t="shared" si="18"/>
        <v>27</v>
      </c>
    </row>
    <row r="1176" spans="1:7" ht="13.5" thickBot="1" x14ac:dyDescent="0.25">
      <c r="A1176" s="3" t="s">
        <v>1166</v>
      </c>
      <c r="B1176" s="3" t="s">
        <v>38</v>
      </c>
      <c r="C1176" s="5">
        <v>10</v>
      </c>
      <c r="D1176" s="4">
        <v>43108</v>
      </c>
      <c r="E1176" s="6">
        <v>43120</v>
      </c>
      <c r="F1176" s="3" t="s">
        <v>42</v>
      </c>
      <c r="G1176" s="14">
        <f t="shared" si="18"/>
        <v>12</v>
      </c>
    </row>
    <row r="1177" spans="1:7" ht="13.5" thickBot="1" x14ac:dyDescent="0.25">
      <c r="A1177" s="3" t="s">
        <v>95</v>
      </c>
      <c r="B1177" s="3" t="s">
        <v>62</v>
      </c>
      <c r="C1177" s="5">
        <v>10</v>
      </c>
      <c r="D1177" s="4">
        <v>43108</v>
      </c>
      <c r="E1177" s="6">
        <v>43123</v>
      </c>
      <c r="F1177" s="3" t="s">
        <v>42</v>
      </c>
      <c r="G1177" s="14">
        <f t="shared" si="18"/>
        <v>15</v>
      </c>
    </row>
    <row r="1178" spans="1:7" ht="13.5" thickBot="1" x14ac:dyDescent="0.25">
      <c r="A1178" s="3" t="s">
        <v>271</v>
      </c>
      <c r="B1178" s="3" t="s">
        <v>62</v>
      </c>
      <c r="C1178" s="5">
        <v>30</v>
      </c>
      <c r="D1178" s="4">
        <v>43108</v>
      </c>
      <c r="E1178" s="6">
        <v>43129</v>
      </c>
      <c r="F1178" s="3" t="s">
        <v>42</v>
      </c>
      <c r="G1178" s="14">
        <f t="shared" si="18"/>
        <v>21</v>
      </c>
    </row>
    <row r="1179" spans="1:7" ht="13.5" thickBot="1" x14ac:dyDescent="0.25">
      <c r="A1179" s="3" t="s">
        <v>1200</v>
      </c>
      <c r="B1179" s="3" t="s">
        <v>62</v>
      </c>
      <c r="C1179" s="5">
        <v>195</v>
      </c>
      <c r="D1179" s="4">
        <v>43108</v>
      </c>
      <c r="E1179" s="4">
        <v>43344</v>
      </c>
      <c r="F1179" s="3" t="s">
        <v>42</v>
      </c>
      <c r="G1179" s="14">
        <f t="shared" si="18"/>
        <v>236</v>
      </c>
    </row>
    <row r="1180" spans="1:7" ht="13.5" thickBot="1" x14ac:dyDescent="0.25">
      <c r="A1180" s="3" t="s">
        <v>689</v>
      </c>
      <c r="B1180" s="3" t="s">
        <v>129</v>
      </c>
      <c r="C1180" s="5">
        <v>10</v>
      </c>
      <c r="D1180" s="4">
        <v>43108</v>
      </c>
      <c r="E1180" s="6">
        <v>43119</v>
      </c>
      <c r="F1180" s="3" t="s">
        <v>105</v>
      </c>
      <c r="G1180" s="14">
        <f t="shared" si="18"/>
        <v>11</v>
      </c>
    </row>
    <row r="1181" spans="1:7" ht="13.5" thickBot="1" x14ac:dyDescent="0.25">
      <c r="A1181" s="3" t="s">
        <v>185</v>
      </c>
      <c r="B1181" s="3" t="s">
        <v>129</v>
      </c>
      <c r="C1181" s="5">
        <v>10</v>
      </c>
      <c r="D1181" s="4">
        <v>43108</v>
      </c>
      <c r="E1181" s="6">
        <v>43115</v>
      </c>
      <c r="F1181" s="3" t="s">
        <v>42</v>
      </c>
      <c r="G1181" s="14">
        <f t="shared" si="18"/>
        <v>7</v>
      </c>
    </row>
    <row r="1182" spans="1:7" ht="13.5" thickBot="1" x14ac:dyDescent="0.25">
      <c r="A1182" s="3" t="s">
        <v>743</v>
      </c>
      <c r="B1182" s="3" t="s">
        <v>129</v>
      </c>
      <c r="C1182" s="5">
        <v>6</v>
      </c>
      <c r="D1182" s="4">
        <v>43108</v>
      </c>
      <c r="E1182" s="6">
        <v>43123</v>
      </c>
      <c r="F1182" s="3" t="s">
        <v>42</v>
      </c>
      <c r="G1182" s="14">
        <f t="shared" si="18"/>
        <v>15</v>
      </c>
    </row>
    <row r="1183" spans="1:7" ht="13.5" thickBot="1" x14ac:dyDescent="0.25">
      <c r="A1183" s="3" t="s">
        <v>1342</v>
      </c>
      <c r="B1183" s="3" t="s">
        <v>38</v>
      </c>
      <c r="C1183" s="5">
        <v>15</v>
      </c>
      <c r="D1183" s="4">
        <v>43108</v>
      </c>
      <c r="E1183" s="6">
        <v>43124</v>
      </c>
      <c r="F1183" s="3" t="s">
        <v>42</v>
      </c>
      <c r="G1183" s="14">
        <f t="shared" si="18"/>
        <v>16</v>
      </c>
    </row>
    <row r="1184" spans="1:7" ht="13.5" thickBot="1" x14ac:dyDescent="0.25">
      <c r="A1184" s="3" t="s">
        <v>1347</v>
      </c>
      <c r="B1184" s="3" t="s">
        <v>38</v>
      </c>
      <c r="C1184" s="5">
        <v>20</v>
      </c>
      <c r="D1184" s="4">
        <v>43108</v>
      </c>
      <c r="E1184" s="6">
        <v>43125</v>
      </c>
      <c r="F1184" s="3" t="s">
        <v>42</v>
      </c>
      <c r="G1184" s="14">
        <f t="shared" si="18"/>
        <v>17</v>
      </c>
    </row>
    <row r="1185" spans="1:7" ht="13.5" thickBot="1" x14ac:dyDescent="0.25">
      <c r="A1185" s="3" t="s">
        <v>1277</v>
      </c>
      <c r="B1185" s="3" t="s">
        <v>38</v>
      </c>
      <c r="C1185" s="5">
        <v>20</v>
      </c>
      <c r="D1185" s="4">
        <v>43109</v>
      </c>
      <c r="E1185" s="6">
        <v>43130</v>
      </c>
      <c r="F1185" s="3" t="s">
        <v>42</v>
      </c>
      <c r="G1185" s="14">
        <f t="shared" si="18"/>
        <v>21</v>
      </c>
    </row>
    <row r="1186" spans="1:7" ht="13.5" thickBot="1" x14ac:dyDescent="0.25">
      <c r="A1186" s="3" t="s">
        <v>679</v>
      </c>
      <c r="B1186" s="3" t="s">
        <v>62</v>
      </c>
      <c r="C1186" s="5">
        <v>55</v>
      </c>
      <c r="D1186" s="4">
        <v>43109</v>
      </c>
      <c r="E1186" s="6">
        <v>43119</v>
      </c>
      <c r="F1186" s="3" t="s">
        <v>42</v>
      </c>
      <c r="G1186" s="14">
        <f t="shared" si="18"/>
        <v>10</v>
      </c>
    </row>
    <row r="1187" spans="1:7" ht="13.5" thickBot="1" x14ac:dyDescent="0.25">
      <c r="A1187" s="3" t="s">
        <v>1200</v>
      </c>
      <c r="B1187" s="3" t="s">
        <v>62</v>
      </c>
      <c r="C1187" s="5">
        <v>23</v>
      </c>
      <c r="D1187" s="4">
        <v>43109</v>
      </c>
      <c r="E1187" s="4">
        <v>43110</v>
      </c>
      <c r="F1187" s="3" t="s">
        <v>42</v>
      </c>
      <c r="G1187" s="14">
        <f t="shared" si="18"/>
        <v>1</v>
      </c>
    </row>
    <row r="1188" spans="1:7" ht="13.5" thickBot="1" x14ac:dyDescent="0.25">
      <c r="A1188" s="3" t="s">
        <v>72</v>
      </c>
      <c r="B1188" s="3" t="s">
        <v>129</v>
      </c>
      <c r="C1188" s="5">
        <v>30</v>
      </c>
      <c r="D1188" s="4">
        <v>43109</v>
      </c>
      <c r="E1188" s="6">
        <v>43124</v>
      </c>
      <c r="F1188" s="3" t="s">
        <v>42</v>
      </c>
      <c r="G1188" s="14">
        <f t="shared" si="18"/>
        <v>15</v>
      </c>
    </row>
    <row r="1189" spans="1:7" ht="13.5" thickBot="1" x14ac:dyDescent="0.25">
      <c r="A1189" s="3" t="s">
        <v>164</v>
      </c>
      <c r="B1189" s="3" t="s">
        <v>129</v>
      </c>
      <c r="C1189" s="5">
        <v>30</v>
      </c>
      <c r="D1189" s="4">
        <v>43109</v>
      </c>
      <c r="E1189" s="4">
        <v>43110</v>
      </c>
      <c r="F1189" s="3" t="s">
        <v>105</v>
      </c>
      <c r="G1189" s="14">
        <f t="shared" si="18"/>
        <v>1</v>
      </c>
    </row>
    <row r="1190" spans="1:7" ht="13.5" thickBot="1" x14ac:dyDescent="0.25">
      <c r="A1190" s="3" t="s">
        <v>1246</v>
      </c>
      <c r="B1190" s="3" t="s">
        <v>38</v>
      </c>
      <c r="C1190" s="5">
        <v>10</v>
      </c>
      <c r="D1190" s="4">
        <v>43110</v>
      </c>
      <c r="E1190" s="4">
        <v>43112</v>
      </c>
      <c r="F1190" s="3" t="s">
        <v>42</v>
      </c>
      <c r="G1190" s="14">
        <f t="shared" si="18"/>
        <v>2</v>
      </c>
    </row>
    <row r="1191" spans="1:7" ht="13.5" thickBot="1" x14ac:dyDescent="0.25">
      <c r="A1191" s="3" t="s">
        <v>747</v>
      </c>
      <c r="B1191" s="3" t="s">
        <v>62</v>
      </c>
      <c r="C1191" s="5">
        <v>5</v>
      </c>
      <c r="D1191" s="4">
        <v>43110</v>
      </c>
      <c r="E1191" s="6">
        <v>43122</v>
      </c>
      <c r="F1191" s="3" t="s">
        <v>42</v>
      </c>
      <c r="G1191" s="14">
        <f t="shared" si="18"/>
        <v>12</v>
      </c>
    </row>
    <row r="1192" spans="1:7" ht="13.5" thickBot="1" x14ac:dyDescent="0.25">
      <c r="A1192" s="3" t="s">
        <v>1200</v>
      </c>
      <c r="B1192" s="3" t="s">
        <v>62</v>
      </c>
      <c r="C1192" s="5">
        <v>60</v>
      </c>
      <c r="D1192" s="4">
        <v>43110</v>
      </c>
      <c r="E1192" s="4">
        <v>43111</v>
      </c>
      <c r="F1192" s="3" t="s">
        <v>42</v>
      </c>
      <c r="G1192" s="14">
        <f t="shared" si="18"/>
        <v>1</v>
      </c>
    </row>
    <row r="1193" spans="1:7" ht="13.5" thickBot="1" x14ac:dyDescent="0.25">
      <c r="A1193" s="3" t="s">
        <v>1186</v>
      </c>
      <c r="B1193" s="3" t="s">
        <v>62</v>
      </c>
      <c r="C1193" s="5">
        <v>10</v>
      </c>
      <c r="D1193" s="4">
        <v>43110</v>
      </c>
      <c r="E1193" s="6">
        <v>43130</v>
      </c>
      <c r="F1193" s="3" t="s">
        <v>42</v>
      </c>
      <c r="G1193" s="14">
        <f t="shared" si="18"/>
        <v>20</v>
      </c>
    </row>
    <row r="1194" spans="1:7" ht="13.5" thickBot="1" x14ac:dyDescent="0.25">
      <c r="A1194" s="3" t="s">
        <v>283</v>
      </c>
      <c r="B1194" s="3" t="s">
        <v>129</v>
      </c>
      <c r="C1194" s="5">
        <v>30</v>
      </c>
      <c r="D1194" s="4">
        <v>43110</v>
      </c>
      <c r="E1194" s="4">
        <v>43139</v>
      </c>
      <c r="F1194" s="3" t="s">
        <v>105</v>
      </c>
      <c r="G1194" s="14">
        <f t="shared" si="18"/>
        <v>29</v>
      </c>
    </row>
    <row r="1195" spans="1:7" ht="13.5" thickBot="1" x14ac:dyDescent="0.25">
      <c r="A1195" s="3" t="s">
        <v>164</v>
      </c>
      <c r="B1195" s="3" t="s">
        <v>129</v>
      </c>
      <c r="C1195" s="5">
        <v>40</v>
      </c>
      <c r="D1195" s="4">
        <v>43110</v>
      </c>
      <c r="E1195" s="6">
        <v>43117</v>
      </c>
      <c r="F1195" s="3" t="s">
        <v>105</v>
      </c>
      <c r="G1195" s="14">
        <f t="shared" si="18"/>
        <v>7</v>
      </c>
    </row>
    <row r="1196" spans="1:7" ht="13.5" thickBot="1" x14ac:dyDescent="0.25">
      <c r="A1196" s="3" t="s">
        <v>1211</v>
      </c>
      <c r="B1196" s="3" t="s">
        <v>38</v>
      </c>
      <c r="C1196" s="5">
        <v>45</v>
      </c>
      <c r="D1196" s="4">
        <v>43111</v>
      </c>
      <c r="E1196" s="6">
        <v>43122</v>
      </c>
      <c r="F1196" s="3" t="s">
        <v>42</v>
      </c>
      <c r="G1196" s="14">
        <f t="shared" si="18"/>
        <v>11</v>
      </c>
    </row>
    <row r="1197" spans="1:7" ht="13.5" thickBot="1" x14ac:dyDescent="0.25">
      <c r="A1197" s="3" t="s">
        <v>841</v>
      </c>
      <c r="B1197" s="3" t="s">
        <v>62</v>
      </c>
      <c r="C1197" s="5">
        <v>10</v>
      </c>
      <c r="D1197" s="4">
        <v>43111</v>
      </c>
      <c r="E1197" s="6">
        <v>43131</v>
      </c>
      <c r="F1197" s="3" t="s">
        <v>42</v>
      </c>
      <c r="G1197" s="14">
        <f t="shared" si="18"/>
        <v>20</v>
      </c>
    </row>
    <row r="1198" spans="1:7" ht="13.5" thickBot="1" x14ac:dyDescent="0.25">
      <c r="A1198" s="3" t="s">
        <v>1173</v>
      </c>
      <c r="B1198" s="3" t="s">
        <v>62</v>
      </c>
      <c r="C1198" s="5">
        <v>10</v>
      </c>
      <c r="D1198" s="4">
        <v>43111</v>
      </c>
      <c r="E1198" s="6">
        <v>43125</v>
      </c>
      <c r="F1198" s="3" t="s">
        <v>42</v>
      </c>
      <c r="G1198" s="14">
        <f t="shared" si="18"/>
        <v>14</v>
      </c>
    </row>
    <row r="1199" spans="1:7" ht="13.5" thickBot="1" x14ac:dyDescent="0.25">
      <c r="A1199" s="3" t="s">
        <v>1200</v>
      </c>
      <c r="B1199" s="3" t="s">
        <v>62</v>
      </c>
      <c r="C1199" s="5">
        <v>50</v>
      </c>
      <c r="D1199" s="4">
        <v>43111</v>
      </c>
      <c r="E1199" s="4">
        <v>43112</v>
      </c>
      <c r="F1199" s="3" t="s">
        <v>42</v>
      </c>
      <c r="G1199" s="14">
        <f t="shared" si="18"/>
        <v>1</v>
      </c>
    </row>
    <row r="1200" spans="1:7" ht="13.5" thickBot="1" x14ac:dyDescent="0.25">
      <c r="A1200" s="3" t="s">
        <v>115</v>
      </c>
      <c r="B1200" s="3" t="s">
        <v>129</v>
      </c>
      <c r="C1200" s="5">
        <v>30</v>
      </c>
      <c r="D1200" s="4">
        <v>43111</v>
      </c>
      <c r="E1200" s="6">
        <v>43131</v>
      </c>
      <c r="F1200" s="3" t="s">
        <v>42</v>
      </c>
      <c r="G1200" s="14">
        <f t="shared" si="18"/>
        <v>20</v>
      </c>
    </row>
    <row r="1201" spans="1:7" ht="13.5" thickBot="1" x14ac:dyDescent="0.25">
      <c r="A1201" s="3" t="s">
        <v>227</v>
      </c>
      <c r="B1201" s="3" t="s">
        <v>129</v>
      </c>
      <c r="C1201" s="5">
        <v>75</v>
      </c>
      <c r="D1201" s="4">
        <v>43111</v>
      </c>
      <c r="E1201" s="4">
        <v>43136</v>
      </c>
      <c r="F1201" s="3" t="s">
        <v>42</v>
      </c>
      <c r="G1201" s="14">
        <f t="shared" si="18"/>
        <v>25</v>
      </c>
    </row>
    <row r="1202" spans="1:7" ht="13.5" thickBot="1" x14ac:dyDescent="0.25">
      <c r="A1202" s="3" t="s">
        <v>1246</v>
      </c>
      <c r="B1202" s="3" t="s">
        <v>38</v>
      </c>
      <c r="C1202" s="5">
        <v>70</v>
      </c>
      <c r="D1202" s="4">
        <v>43112</v>
      </c>
      <c r="E1202" s="6">
        <v>43131</v>
      </c>
      <c r="F1202" s="3" t="s">
        <v>42</v>
      </c>
      <c r="G1202" s="14">
        <f t="shared" si="18"/>
        <v>19</v>
      </c>
    </row>
    <row r="1203" spans="1:7" ht="13.5" thickBot="1" x14ac:dyDescent="0.25">
      <c r="A1203" s="3" t="s">
        <v>1267</v>
      </c>
      <c r="B1203" s="3" t="s">
        <v>38</v>
      </c>
      <c r="C1203" s="5">
        <v>10</v>
      </c>
      <c r="D1203" s="4">
        <v>43112</v>
      </c>
      <c r="E1203" s="6">
        <v>43129</v>
      </c>
      <c r="F1203" s="3" t="s">
        <v>42</v>
      </c>
      <c r="G1203" s="14">
        <f t="shared" si="18"/>
        <v>17</v>
      </c>
    </row>
    <row r="1204" spans="1:7" ht="13.5" thickBot="1" x14ac:dyDescent="0.25">
      <c r="A1204" s="3" t="s">
        <v>52</v>
      </c>
      <c r="B1204" s="3" t="s">
        <v>62</v>
      </c>
      <c r="C1204" s="5">
        <v>5</v>
      </c>
      <c r="D1204" s="4">
        <v>43112</v>
      </c>
      <c r="E1204" s="4">
        <v>43133</v>
      </c>
      <c r="F1204" s="3" t="s">
        <v>42</v>
      </c>
      <c r="G1204" s="14">
        <f t="shared" si="18"/>
        <v>21</v>
      </c>
    </row>
    <row r="1205" spans="1:7" ht="13.5" thickBot="1" x14ac:dyDescent="0.25">
      <c r="A1205" s="3" t="s">
        <v>568</v>
      </c>
      <c r="B1205" s="3" t="s">
        <v>62</v>
      </c>
      <c r="C1205" s="5">
        <v>45</v>
      </c>
      <c r="D1205" s="4">
        <v>43112</v>
      </c>
      <c r="E1205" s="4">
        <v>43132</v>
      </c>
      <c r="F1205" s="3" t="s">
        <v>42</v>
      </c>
      <c r="G1205" s="14">
        <f t="shared" si="18"/>
        <v>20</v>
      </c>
    </row>
    <row r="1206" spans="1:7" ht="13.5" thickBot="1" x14ac:dyDescent="0.25">
      <c r="A1206" s="3" t="s">
        <v>1200</v>
      </c>
      <c r="B1206" s="3" t="s">
        <v>62</v>
      </c>
      <c r="C1206" s="5">
        <v>50</v>
      </c>
      <c r="D1206" s="4">
        <v>43112</v>
      </c>
      <c r="E1206" s="6">
        <v>43119</v>
      </c>
      <c r="F1206" s="3" t="s">
        <v>42</v>
      </c>
      <c r="G1206" s="14">
        <f t="shared" si="18"/>
        <v>7</v>
      </c>
    </row>
    <row r="1207" spans="1:7" ht="13.5" thickBot="1" x14ac:dyDescent="0.25">
      <c r="A1207" s="3" t="s">
        <v>1288</v>
      </c>
      <c r="B1207" s="3" t="s">
        <v>38</v>
      </c>
      <c r="C1207" s="5">
        <v>30</v>
      </c>
      <c r="D1207" s="6">
        <v>43115</v>
      </c>
      <c r="E1207" s="6">
        <v>43125</v>
      </c>
      <c r="F1207" s="3" t="s">
        <v>42</v>
      </c>
      <c r="G1207" s="14">
        <f t="shared" si="18"/>
        <v>10</v>
      </c>
    </row>
    <row r="1208" spans="1:7" ht="13.5" thickBot="1" x14ac:dyDescent="0.25">
      <c r="A1208" s="3" t="s">
        <v>371</v>
      </c>
      <c r="B1208" s="3" t="s">
        <v>62</v>
      </c>
      <c r="C1208" s="5">
        <v>10</v>
      </c>
      <c r="D1208" s="6">
        <v>43115</v>
      </c>
      <c r="E1208" s="4">
        <v>43133</v>
      </c>
      <c r="F1208" s="3" t="s">
        <v>42</v>
      </c>
      <c r="G1208" s="14">
        <f t="shared" si="18"/>
        <v>18</v>
      </c>
    </row>
    <row r="1209" spans="1:7" ht="13.5" thickBot="1" x14ac:dyDescent="0.25">
      <c r="A1209" s="3" t="s">
        <v>330</v>
      </c>
      <c r="B1209" s="3" t="s">
        <v>62</v>
      </c>
      <c r="C1209" s="5">
        <v>60</v>
      </c>
      <c r="D1209" s="6">
        <v>43115</v>
      </c>
      <c r="E1209" s="6">
        <v>43130</v>
      </c>
      <c r="F1209" s="3" t="s">
        <v>42</v>
      </c>
      <c r="G1209" s="14">
        <f t="shared" si="18"/>
        <v>15</v>
      </c>
    </row>
    <row r="1210" spans="1:7" ht="13.5" thickBot="1" x14ac:dyDescent="0.25">
      <c r="A1210" s="3" t="s">
        <v>419</v>
      </c>
      <c r="B1210" s="3" t="s">
        <v>62</v>
      </c>
      <c r="C1210" s="5">
        <v>60</v>
      </c>
      <c r="D1210" s="6"/>
      <c r="E1210" s="4"/>
      <c r="F1210" s="3" t="s">
        <v>42</v>
      </c>
      <c r="G1210" s="14">
        <f t="shared" si="18"/>
        <v>0</v>
      </c>
    </row>
    <row r="1211" spans="1:7" ht="13.5" thickBot="1" x14ac:dyDescent="0.25">
      <c r="A1211" s="3" t="s">
        <v>185</v>
      </c>
      <c r="B1211" s="3" t="s">
        <v>129</v>
      </c>
      <c r="C1211" s="5">
        <v>15</v>
      </c>
      <c r="D1211" s="6">
        <v>43115</v>
      </c>
      <c r="E1211" s="6">
        <v>43130</v>
      </c>
      <c r="F1211" s="3" t="s">
        <v>42</v>
      </c>
      <c r="G1211" s="14">
        <f t="shared" si="18"/>
        <v>15</v>
      </c>
    </row>
    <row r="1212" spans="1:7" ht="13.5" thickBot="1" x14ac:dyDescent="0.25">
      <c r="A1212" s="3" t="s">
        <v>136</v>
      </c>
      <c r="B1212" s="3" t="s">
        <v>129</v>
      </c>
      <c r="C1212" s="5">
        <v>15</v>
      </c>
      <c r="D1212" s="6">
        <v>43115</v>
      </c>
      <c r="E1212" s="4">
        <v>43283</v>
      </c>
      <c r="F1212" s="3" t="s">
        <v>42</v>
      </c>
      <c r="G1212" s="14">
        <f t="shared" si="18"/>
        <v>168</v>
      </c>
    </row>
    <row r="1213" spans="1:7" ht="13.5" thickBot="1" x14ac:dyDescent="0.25">
      <c r="A1213" s="3" t="s">
        <v>1293</v>
      </c>
      <c r="B1213" s="3" t="s">
        <v>38</v>
      </c>
      <c r="C1213" s="5">
        <v>5</v>
      </c>
      <c r="D1213" s="6">
        <v>43116</v>
      </c>
      <c r="E1213" s="6">
        <v>43131</v>
      </c>
      <c r="F1213" s="3" t="s">
        <v>42</v>
      </c>
      <c r="G1213" s="14">
        <f t="shared" si="18"/>
        <v>15</v>
      </c>
    </row>
    <row r="1214" spans="1:7" ht="13.5" thickBot="1" x14ac:dyDescent="0.25">
      <c r="A1214" s="3" t="s">
        <v>32</v>
      </c>
      <c r="B1214" s="3" t="s">
        <v>62</v>
      </c>
      <c r="C1214" s="5">
        <v>1</v>
      </c>
      <c r="D1214" s="6">
        <v>43116</v>
      </c>
      <c r="E1214" s="6">
        <v>43125</v>
      </c>
      <c r="F1214" s="3" t="s">
        <v>42</v>
      </c>
      <c r="G1214" s="14">
        <f t="shared" si="18"/>
        <v>9</v>
      </c>
    </row>
    <row r="1215" spans="1:7" ht="13.5" thickBot="1" x14ac:dyDescent="0.25">
      <c r="A1215" s="3" t="s">
        <v>526</v>
      </c>
      <c r="B1215" s="3" t="s">
        <v>62</v>
      </c>
      <c r="C1215" s="5">
        <v>20</v>
      </c>
      <c r="D1215" s="6">
        <v>43116</v>
      </c>
      <c r="E1215" s="6">
        <v>43129</v>
      </c>
      <c r="F1215" s="3" t="s">
        <v>42</v>
      </c>
      <c r="G1215" s="14">
        <f t="shared" si="18"/>
        <v>13</v>
      </c>
    </row>
    <row r="1216" spans="1:7" ht="13.5" thickBot="1" x14ac:dyDescent="0.25">
      <c r="A1216" s="3" t="s">
        <v>1191</v>
      </c>
      <c r="B1216" s="3" t="s">
        <v>62</v>
      </c>
      <c r="C1216" s="5">
        <v>40</v>
      </c>
      <c r="D1216" s="6">
        <v>43116</v>
      </c>
      <c r="E1216" s="4">
        <v>43132</v>
      </c>
      <c r="F1216" s="3" t="s">
        <v>42</v>
      </c>
      <c r="G1216" s="14">
        <f t="shared" si="18"/>
        <v>16</v>
      </c>
    </row>
    <row r="1217" spans="1:7" ht="13.5" thickBot="1" x14ac:dyDescent="0.25">
      <c r="A1217" s="3" t="s">
        <v>175</v>
      </c>
      <c r="B1217" s="3" t="s">
        <v>129</v>
      </c>
      <c r="C1217" s="5">
        <v>10</v>
      </c>
      <c r="D1217" s="6">
        <v>43116</v>
      </c>
      <c r="E1217" s="6">
        <v>43125</v>
      </c>
      <c r="F1217" s="3" t="s">
        <v>42</v>
      </c>
      <c r="G1217" s="14">
        <f t="shared" si="18"/>
        <v>9</v>
      </c>
    </row>
    <row r="1218" spans="1:7" ht="13.5" thickBot="1" x14ac:dyDescent="0.25">
      <c r="A1218" s="3" t="s">
        <v>1298</v>
      </c>
      <c r="B1218" s="3" t="s">
        <v>38</v>
      </c>
      <c r="C1218" s="5">
        <v>15</v>
      </c>
      <c r="D1218" s="6">
        <v>43117</v>
      </c>
      <c r="E1218" s="6">
        <v>43131</v>
      </c>
      <c r="F1218" s="3" t="s">
        <v>42</v>
      </c>
      <c r="G1218" s="14">
        <f t="shared" si="18"/>
        <v>14</v>
      </c>
    </row>
    <row r="1219" spans="1:7" ht="13.5" thickBot="1" x14ac:dyDescent="0.25">
      <c r="A1219" s="3" t="s">
        <v>672</v>
      </c>
      <c r="B1219" s="3" t="s">
        <v>62</v>
      </c>
      <c r="C1219" s="5">
        <v>55</v>
      </c>
      <c r="D1219" s="6">
        <v>43117</v>
      </c>
      <c r="E1219" s="6">
        <v>43131</v>
      </c>
      <c r="F1219" s="3" t="s">
        <v>42</v>
      </c>
      <c r="G1219" s="14">
        <f t="shared" ref="G1219:G1282" si="19">E1219-D1219</f>
        <v>14</v>
      </c>
    </row>
    <row r="1220" spans="1:7" ht="13.5" thickBot="1" x14ac:dyDescent="0.25">
      <c r="A1220" s="3" t="s">
        <v>706</v>
      </c>
      <c r="B1220" s="3" t="s">
        <v>62</v>
      </c>
      <c r="C1220" s="5">
        <v>40</v>
      </c>
      <c r="D1220" s="6">
        <v>43117</v>
      </c>
      <c r="E1220" s="4">
        <v>43136</v>
      </c>
      <c r="F1220" s="3" t="s">
        <v>42</v>
      </c>
      <c r="G1220" s="14">
        <f t="shared" si="19"/>
        <v>19</v>
      </c>
    </row>
    <row r="1221" spans="1:7" ht="13.5" thickBot="1" x14ac:dyDescent="0.25">
      <c r="A1221" s="3" t="s">
        <v>164</v>
      </c>
      <c r="B1221" s="3" t="s">
        <v>584</v>
      </c>
      <c r="C1221" s="5">
        <v>5</v>
      </c>
      <c r="D1221" s="6">
        <v>43117</v>
      </c>
      <c r="E1221" s="6">
        <v>43124</v>
      </c>
      <c r="F1221" s="3" t="s">
        <v>105</v>
      </c>
      <c r="G1221" s="14">
        <f t="shared" si="19"/>
        <v>7</v>
      </c>
    </row>
    <row r="1222" spans="1:7" ht="13.5" thickBot="1" x14ac:dyDescent="0.25">
      <c r="A1222" s="3" t="s">
        <v>58</v>
      </c>
      <c r="B1222" s="3" t="s">
        <v>129</v>
      </c>
      <c r="C1222" s="5">
        <v>20</v>
      </c>
      <c r="D1222" s="6">
        <v>43117</v>
      </c>
      <c r="E1222" s="4">
        <v>43133</v>
      </c>
      <c r="F1222" s="3" t="s">
        <v>42</v>
      </c>
      <c r="G1222" s="14">
        <f t="shared" si="19"/>
        <v>16</v>
      </c>
    </row>
    <row r="1223" spans="1:7" ht="13.5" thickBot="1" x14ac:dyDescent="0.25">
      <c r="A1223" s="3" t="s">
        <v>1303</v>
      </c>
      <c r="B1223" s="3" t="s">
        <v>38</v>
      </c>
      <c r="C1223" s="5">
        <v>35</v>
      </c>
      <c r="D1223" s="6">
        <v>43118</v>
      </c>
      <c r="E1223" s="6">
        <v>43129</v>
      </c>
      <c r="F1223" s="3" t="s">
        <v>42</v>
      </c>
      <c r="G1223" s="14">
        <f t="shared" si="19"/>
        <v>11</v>
      </c>
    </row>
    <row r="1224" spans="1:7" ht="13.5" thickBot="1" x14ac:dyDescent="0.25">
      <c r="A1224" s="3" t="s">
        <v>1307</v>
      </c>
      <c r="B1224" s="3" t="s">
        <v>38</v>
      </c>
      <c r="C1224" s="5">
        <v>45</v>
      </c>
      <c r="D1224" s="6">
        <v>43118</v>
      </c>
      <c r="E1224" s="4">
        <v>43139</v>
      </c>
      <c r="F1224" s="3" t="s">
        <v>42</v>
      </c>
      <c r="G1224" s="14">
        <f t="shared" si="19"/>
        <v>21</v>
      </c>
    </row>
    <row r="1225" spans="1:7" ht="13.5" thickBot="1" x14ac:dyDescent="0.25">
      <c r="A1225" s="3" t="s">
        <v>89</v>
      </c>
      <c r="B1225" s="3" t="s">
        <v>62</v>
      </c>
      <c r="C1225" s="5">
        <v>75</v>
      </c>
      <c r="D1225" s="6">
        <v>43118</v>
      </c>
      <c r="E1225" s="4">
        <v>43136</v>
      </c>
      <c r="F1225" s="3" t="s">
        <v>42</v>
      </c>
      <c r="G1225" s="14">
        <f t="shared" si="19"/>
        <v>18</v>
      </c>
    </row>
    <row r="1226" spans="1:7" ht="13.5" thickBot="1" x14ac:dyDescent="0.25">
      <c r="A1226" s="3" t="s">
        <v>1195</v>
      </c>
      <c r="B1226" s="3" t="s">
        <v>62</v>
      </c>
      <c r="C1226" s="5">
        <v>10</v>
      </c>
      <c r="D1226" s="6">
        <v>43118</v>
      </c>
      <c r="E1226" s="4">
        <v>43137</v>
      </c>
      <c r="F1226" s="3" t="s">
        <v>42</v>
      </c>
      <c r="G1226" s="14">
        <f t="shared" si="19"/>
        <v>19</v>
      </c>
    </row>
    <row r="1227" spans="1:7" ht="13.5" thickBot="1" x14ac:dyDescent="0.25">
      <c r="A1227" s="3" t="s">
        <v>341</v>
      </c>
      <c r="B1227" s="3" t="s">
        <v>129</v>
      </c>
      <c r="C1227" s="5">
        <v>15</v>
      </c>
      <c r="D1227" s="6">
        <v>43118</v>
      </c>
      <c r="E1227" s="4">
        <v>43137</v>
      </c>
      <c r="F1227" s="3" t="s">
        <v>42</v>
      </c>
      <c r="G1227" s="14">
        <f t="shared" si="19"/>
        <v>19</v>
      </c>
    </row>
    <row r="1228" spans="1:7" ht="13.5" thickBot="1" x14ac:dyDescent="0.25">
      <c r="A1228" s="3" t="s">
        <v>283</v>
      </c>
      <c r="B1228" s="3" t="s">
        <v>129</v>
      </c>
      <c r="C1228" s="5">
        <v>30</v>
      </c>
      <c r="D1228" s="6">
        <v>43118</v>
      </c>
      <c r="E1228" s="6">
        <v>43129</v>
      </c>
      <c r="F1228" s="3" t="s">
        <v>105</v>
      </c>
      <c r="G1228" s="14">
        <f t="shared" si="19"/>
        <v>11</v>
      </c>
    </row>
    <row r="1229" spans="1:7" ht="13.5" thickBot="1" x14ac:dyDescent="0.25">
      <c r="A1229" s="3" t="s">
        <v>1144</v>
      </c>
      <c r="B1229" s="3" t="s">
        <v>38</v>
      </c>
      <c r="C1229" s="5">
        <v>10</v>
      </c>
      <c r="D1229" s="6">
        <v>43118</v>
      </c>
      <c r="E1229" s="4">
        <v>43136</v>
      </c>
      <c r="F1229" s="3" t="s">
        <v>42</v>
      </c>
      <c r="G1229" s="14">
        <f t="shared" si="19"/>
        <v>18</v>
      </c>
    </row>
    <row r="1230" spans="1:7" ht="13.5" thickBot="1" x14ac:dyDescent="0.25">
      <c r="A1230" s="3" t="s">
        <v>1157</v>
      </c>
      <c r="B1230" s="3" t="s">
        <v>38</v>
      </c>
      <c r="C1230" s="5">
        <v>10</v>
      </c>
      <c r="D1230" s="6">
        <v>43119</v>
      </c>
      <c r="E1230" s="6">
        <v>43124</v>
      </c>
      <c r="F1230" s="3" t="s">
        <v>42</v>
      </c>
      <c r="G1230" s="14">
        <f t="shared" si="19"/>
        <v>5</v>
      </c>
    </row>
    <row r="1231" spans="1:7" ht="13.5" thickBot="1" x14ac:dyDescent="0.25">
      <c r="A1231" s="3" t="s">
        <v>1333</v>
      </c>
      <c r="B1231" s="3" t="s">
        <v>38</v>
      </c>
      <c r="C1231" s="5">
        <v>25</v>
      </c>
      <c r="D1231" s="6">
        <v>43119</v>
      </c>
      <c r="E1231" s="4">
        <v>43133</v>
      </c>
      <c r="F1231" s="3" t="s">
        <v>42</v>
      </c>
      <c r="G1231" s="14">
        <f t="shared" si="19"/>
        <v>14</v>
      </c>
    </row>
    <row r="1232" spans="1:7" ht="13.5" thickBot="1" x14ac:dyDescent="0.25">
      <c r="A1232" s="3" t="s">
        <v>169</v>
      </c>
      <c r="B1232" s="3" t="s">
        <v>62</v>
      </c>
      <c r="C1232" s="5">
        <v>55</v>
      </c>
      <c r="D1232" s="6">
        <v>43119</v>
      </c>
      <c r="E1232" s="4">
        <v>43139</v>
      </c>
      <c r="F1232" s="3" t="s">
        <v>42</v>
      </c>
      <c r="G1232" s="14">
        <f t="shared" si="19"/>
        <v>20</v>
      </c>
    </row>
    <row r="1233" spans="1:7" ht="13.5" thickBot="1" x14ac:dyDescent="0.25">
      <c r="A1233" s="3" t="s">
        <v>679</v>
      </c>
      <c r="B1233" s="3" t="s">
        <v>62</v>
      </c>
      <c r="C1233" s="5">
        <v>25</v>
      </c>
      <c r="D1233" s="6">
        <v>43119</v>
      </c>
      <c r="E1233" s="4">
        <v>43140</v>
      </c>
      <c r="F1233" s="3" t="s">
        <v>42</v>
      </c>
      <c r="G1233" s="14">
        <f t="shared" si="19"/>
        <v>21</v>
      </c>
    </row>
    <row r="1234" spans="1:7" ht="13.5" thickBot="1" x14ac:dyDescent="0.25">
      <c r="A1234" s="3" t="s">
        <v>1200</v>
      </c>
      <c r="B1234" s="3" t="s">
        <v>62</v>
      </c>
      <c r="C1234" s="5">
        <v>10</v>
      </c>
      <c r="D1234" s="6">
        <v>43119</v>
      </c>
      <c r="E1234" s="6">
        <v>43122</v>
      </c>
      <c r="F1234" s="3" t="s">
        <v>42</v>
      </c>
      <c r="G1234" s="14">
        <f t="shared" si="19"/>
        <v>3</v>
      </c>
    </row>
    <row r="1235" spans="1:7" ht="13.5" thickBot="1" x14ac:dyDescent="0.25">
      <c r="A1235" s="3" t="s">
        <v>108</v>
      </c>
      <c r="B1235" s="3" t="s">
        <v>62</v>
      </c>
      <c r="C1235" s="5">
        <v>55</v>
      </c>
      <c r="D1235" s="6">
        <v>43119</v>
      </c>
      <c r="E1235" s="4">
        <v>43137</v>
      </c>
      <c r="F1235" s="3" t="s">
        <v>42</v>
      </c>
      <c r="G1235" s="14">
        <f t="shared" si="19"/>
        <v>18</v>
      </c>
    </row>
    <row r="1236" spans="1:7" ht="13.5" thickBot="1" x14ac:dyDescent="0.25">
      <c r="A1236" s="3" t="s">
        <v>689</v>
      </c>
      <c r="B1236" s="3" t="s">
        <v>129</v>
      </c>
      <c r="C1236" s="5">
        <v>30</v>
      </c>
      <c r="D1236" s="6">
        <v>43119</v>
      </c>
      <c r="E1236" s="4">
        <v>43132</v>
      </c>
      <c r="F1236" s="3" t="s">
        <v>105</v>
      </c>
      <c r="G1236" s="14">
        <f t="shared" si="19"/>
        <v>13</v>
      </c>
    </row>
    <row r="1237" spans="1:7" ht="13.5" thickBot="1" x14ac:dyDescent="0.25">
      <c r="A1237" s="3" t="s">
        <v>1166</v>
      </c>
      <c r="B1237" s="3" t="s">
        <v>38</v>
      </c>
      <c r="C1237" s="5">
        <v>30</v>
      </c>
      <c r="D1237" s="6">
        <v>43120</v>
      </c>
      <c r="E1237" s="4">
        <v>43132</v>
      </c>
      <c r="F1237" s="3" t="s">
        <v>42</v>
      </c>
      <c r="G1237" s="14">
        <f t="shared" si="19"/>
        <v>12</v>
      </c>
    </row>
    <row r="1238" spans="1:7" ht="13.5" thickBot="1" x14ac:dyDescent="0.25">
      <c r="A1238" s="3" t="s">
        <v>1211</v>
      </c>
      <c r="B1238" s="3" t="s">
        <v>38</v>
      </c>
      <c r="C1238" s="5">
        <v>10</v>
      </c>
      <c r="D1238" s="6">
        <v>43122</v>
      </c>
      <c r="E1238" s="4">
        <v>43132</v>
      </c>
      <c r="F1238" s="3" t="s">
        <v>42</v>
      </c>
      <c r="G1238" s="14">
        <f t="shared" si="19"/>
        <v>10</v>
      </c>
    </row>
    <row r="1239" spans="1:7" ht="13.5" thickBot="1" x14ac:dyDescent="0.25">
      <c r="A1239" s="3" t="s">
        <v>747</v>
      </c>
      <c r="B1239" s="3" t="s">
        <v>62</v>
      </c>
      <c r="C1239" s="5">
        <v>45</v>
      </c>
      <c r="D1239" s="6">
        <v>43122</v>
      </c>
      <c r="E1239" s="4">
        <v>43137</v>
      </c>
      <c r="F1239" s="3" t="s">
        <v>42</v>
      </c>
      <c r="G1239" s="14">
        <f t="shared" si="19"/>
        <v>15</v>
      </c>
    </row>
    <row r="1240" spans="1:7" ht="13.5" thickBot="1" x14ac:dyDescent="0.25">
      <c r="A1240" s="3" t="s">
        <v>1200</v>
      </c>
      <c r="B1240" s="3" t="s">
        <v>62</v>
      </c>
      <c r="C1240" s="5">
        <v>10</v>
      </c>
      <c r="D1240" s="6">
        <v>43122</v>
      </c>
      <c r="E1240" s="6">
        <v>43131</v>
      </c>
      <c r="F1240" s="3" t="s">
        <v>42</v>
      </c>
      <c r="G1240" s="14">
        <f t="shared" si="19"/>
        <v>9</v>
      </c>
    </row>
    <row r="1241" spans="1:7" ht="13.5" thickBot="1" x14ac:dyDescent="0.25">
      <c r="A1241" s="3" t="s">
        <v>1241</v>
      </c>
      <c r="B1241" s="3" t="s">
        <v>38</v>
      </c>
      <c r="C1241" s="5">
        <v>15</v>
      </c>
      <c r="D1241" s="6">
        <v>43122</v>
      </c>
      <c r="E1241" s="4">
        <v>43194</v>
      </c>
      <c r="F1241" s="3" t="s">
        <v>42</v>
      </c>
      <c r="G1241" s="14">
        <f t="shared" si="19"/>
        <v>72</v>
      </c>
    </row>
    <row r="1242" spans="1:7" ht="13.5" thickBot="1" x14ac:dyDescent="0.25">
      <c r="A1242" s="3" t="s">
        <v>95</v>
      </c>
      <c r="B1242" s="3" t="s">
        <v>62</v>
      </c>
      <c r="C1242" s="5">
        <v>60</v>
      </c>
      <c r="D1242" s="6">
        <v>43123</v>
      </c>
      <c r="E1242" s="6">
        <v>43146</v>
      </c>
      <c r="F1242" s="3" t="s">
        <v>42</v>
      </c>
      <c r="G1242" s="14">
        <f t="shared" si="19"/>
        <v>23</v>
      </c>
    </row>
    <row r="1243" spans="1:7" ht="13.5" thickBot="1" x14ac:dyDescent="0.25">
      <c r="A1243" s="3" t="s">
        <v>180</v>
      </c>
      <c r="B1243" s="3" t="s">
        <v>129</v>
      </c>
      <c r="C1243" s="5">
        <v>70</v>
      </c>
      <c r="D1243" s="6">
        <v>43123</v>
      </c>
      <c r="E1243" s="4">
        <v>43140</v>
      </c>
      <c r="F1243" s="3" t="s">
        <v>105</v>
      </c>
      <c r="G1243" s="14">
        <f t="shared" si="19"/>
        <v>17</v>
      </c>
    </row>
    <row r="1244" spans="1:7" ht="13.5" thickBot="1" x14ac:dyDescent="0.25">
      <c r="A1244" s="3" t="s">
        <v>1157</v>
      </c>
      <c r="B1244" s="3" t="s">
        <v>38</v>
      </c>
      <c r="C1244" s="5">
        <v>30</v>
      </c>
      <c r="D1244" s="6">
        <v>43124</v>
      </c>
      <c r="E1244" s="4">
        <v>43137</v>
      </c>
      <c r="F1244" s="3" t="s">
        <v>42</v>
      </c>
      <c r="G1244" s="14">
        <f t="shared" si="19"/>
        <v>13</v>
      </c>
    </row>
    <row r="1245" spans="1:7" ht="13.5" thickBot="1" x14ac:dyDescent="0.25">
      <c r="A1245" s="3" t="s">
        <v>1342</v>
      </c>
      <c r="B1245" s="3" t="s">
        <v>38</v>
      </c>
      <c r="C1245" s="5">
        <v>30</v>
      </c>
      <c r="D1245" s="6">
        <v>43124</v>
      </c>
      <c r="E1245" s="6">
        <v>43130</v>
      </c>
      <c r="F1245" s="3" t="s">
        <v>42</v>
      </c>
      <c r="G1245" s="14">
        <f t="shared" si="19"/>
        <v>6</v>
      </c>
    </row>
    <row r="1246" spans="1:7" ht="13.5" thickBot="1" x14ac:dyDescent="0.25">
      <c r="A1246" s="3" t="s">
        <v>142</v>
      </c>
      <c r="B1246" s="3" t="s">
        <v>62</v>
      </c>
      <c r="C1246" s="5">
        <v>10</v>
      </c>
      <c r="D1246" s="6">
        <v>43124</v>
      </c>
      <c r="E1246" s="4">
        <v>43138</v>
      </c>
      <c r="F1246" s="3" t="s">
        <v>42</v>
      </c>
      <c r="G1246" s="14">
        <f t="shared" si="19"/>
        <v>14</v>
      </c>
    </row>
    <row r="1247" spans="1:7" ht="13.5" thickBot="1" x14ac:dyDescent="0.25">
      <c r="A1247" s="3" t="s">
        <v>1319</v>
      </c>
      <c r="B1247" s="3" t="s">
        <v>62</v>
      </c>
      <c r="C1247" s="5">
        <v>30</v>
      </c>
      <c r="D1247" s="6">
        <v>43124</v>
      </c>
      <c r="E1247" s="4">
        <v>43139</v>
      </c>
      <c r="F1247" s="3" t="s">
        <v>42</v>
      </c>
      <c r="G1247" s="14">
        <f t="shared" si="19"/>
        <v>15</v>
      </c>
    </row>
    <row r="1248" spans="1:7" ht="13.5" thickBot="1" x14ac:dyDescent="0.25">
      <c r="A1248" s="3" t="s">
        <v>206</v>
      </c>
      <c r="B1248" s="3" t="s">
        <v>84</v>
      </c>
      <c r="C1248" s="5">
        <v>75</v>
      </c>
      <c r="D1248" s="6">
        <v>43124</v>
      </c>
      <c r="E1248" s="6">
        <v>43147</v>
      </c>
      <c r="F1248" s="3" t="s">
        <v>42</v>
      </c>
      <c r="G1248" s="14">
        <f t="shared" si="19"/>
        <v>23</v>
      </c>
    </row>
    <row r="1249" spans="1:7" ht="13.5" thickBot="1" x14ac:dyDescent="0.25">
      <c r="A1249" s="3" t="s">
        <v>164</v>
      </c>
      <c r="B1249" s="3" t="s">
        <v>539</v>
      </c>
      <c r="C1249" s="5">
        <v>5</v>
      </c>
      <c r="D1249" s="6">
        <v>43124</v>
      </c>
      <c r="E1249" s="6">
        <v>43130</v>
      </c>
      <c r="F1249" s="3" t="s">
        <v>105</v>
      </c>
      <c r="G1249" s="14">
        <f t="shared" si="19"/>
        <v>6</v>
      </c>
    </row>
    <row r="1250" spans="1:7" ht="13.5" thickBot="1" x14ac:dyDescent="0.25">
      <c r="A1250" s="3" t="s">
        <v>80</v>
      </c>
      <c r="B1250" s="3" t="s">
        <v>129</v>
      </c>
      <c r="C1250" s="5">
        <v>5</v>
      </c>
      <c r="D1250" s="6">
        <v>43124</v>
      </c>
      <c r="E1250" s="4">
        <v>43139</v>
      </c>
      <c r="F1250" s="3" t="s">
        <v>42</v>
      </c>
      <c r="G1250" s="14">
        <f t="shared" si="19"/>
        <v>15</v>
      </c>
    </row>
    <row r="1251" spans="1:7" ht="13.5" thickBot="1" x14ac:dyDescent="0.25">
      <c r="A1251" s="3" t="s">
        <v>72</v>
      </c>
      <c r="B1251" s="3" t="s">
        <v>129</v>
      </c>
      <c r="C1251" s="5">
        <v>20</v>
      </c>
      <c r="D1251" s="6">
        <v>43124</v>
      </c>
      <c r="E1251" s="6">
        <v>43146</v>
      </c>
      <c r="F1251" s="3" t="s">
        <v>42</v>
      </c>
      <c r="G1251" s="14">
        <f t="shared" si="19"/>
        <v>22</v>
      </c>
    </row>
    <row r="1252" spans="1:7" ht="13.5" thickBot="1" x14ac:dyDescent="0.25">
      <c r="A1252" s="3" t="s">
        <v>1288</v>
      </c>
      <c r="B1252" s="3" t="s">
        <v>38</v>
      </c>
      <c r="C1252" s="5">
        <v>60</v>
      </c>
      <c r="D1252" s="6">
        <v>43125</v>
      </c>
      <c r="E1252" s="4">
        <v>43136</v>
      </c>
      <c r="F1252" s="3" t="s">
        <v>42</v>
      </c>
      <c r="G1252" s="14">
        <f t="shared" si="19"/>
        <v>11</v>
      </c>
    </row>
    <row r="1253" spans="1:7" ht="13.5" thickBot="1" x14ac:dyDescent="0.25">
      <c r="A1253" s="3" t="s">
        <v>1347</v>
      </c>
      <c r="B1253" s="3" t="s">
        <v>38</v>
      </c>
      <c r="C1253" s="5">
        <v>10</v>
      </c>
      <c r="D1253" s="6">
        <v>43125</v>
      </c>
      <c r="E1253" s="4">
        <v>43138</v>
      </c>
      <c r="F1253" s="3" t="s">
        <v>42</v>
      </c>
      <c r="G1253" s="14">
        <f t="shared" si="19"/>
        <v>13</v>
      </c>
    </row>
    <row r="1254" spans="1:7" ht="13.5" thickBot="1" x14ac:dyDescent="0.25">
      <c r="A1254" s="3" t="s">
        <v>32</v>
      </c>
      <c r="B1254" s="3" t="s">
        <v>62</v>
      </c>
      <c r="C1254" s="5">
        <v>10</v>
      </c>
      <c r="D1254" s="6">
        <v>43125</v>
      </c>
      <c r="E1254" s="6">
        <v>43144</v>
      </c>
      <c r="F1254" s="3" t="s">
        <v>42</v>
      </c>
      <c r="G1254" s="14">
        <f t="shared" si="19"/>
        <v>19</v>
      </c>
    </row>
    <row r="1255" spans="1:7" ht="13.5" thickBot="1" x14ac:dyDescent="0.25">
      <c r="A1255" s="3" t="s">
        <v>782</v>
      </c>
      <c r="B1255" s="3" t="s">
        <v>62</v>
      </c>
      <c r="C1255" s="5">
        <v>45</v>
      </c>
      <c r="D1255" s="6">
        <v>43125</v>
      </c>
      <c r="E1255" s="6">
        <v>43144</v>
      </c>
      <c r="F1255" s="3" t="s">
        <v>42</v>
      </c>
      <c r="G1255" s="14">
        <f t="shared" si="19"/>
        <v>19</v>
      </c>
    </row>
    <row r="1256" spans="1:7" ht="13.5" thickBot="1" x14ac:dyDescent="0.25">
      <c r="A1256" s="3" t="s">
        <v>1173</v>
      </c>
      <c r="B1256" s="3" t="s">
        <v>62</v>
      </c>
      <c r="C1256" s="5">
        <v>20</v>
      </c>
      <c r="D1256" s="6">
        <v>43125</v>
      </c>
      <c r="E1256" s="4">
        <v>43138</v>
      </c>
      <c r="F1256" s="3" t="s">
        <v>42</v>
      </c>
      <c r="G1256" s="14">
        <f t="shared" si="19"/>
        <v>13</v>
      </c>
    </row>
    <row r="1257" spans="1:7" ht="13.5" thickBot="1" x14ac:dyDescent="0.25">
      <c r="A1257" s="3" t="s">
        <v>175</v>
      </c>
      <c r="B1257" s="3" t="s">
        <v>129</v>
      </c>
      <c r="C1257" s="5">
        <v>30</v>
      </c>
      <c r="D1257" s="6">
        <v>43125</v>
      </c>
      <c r="E1257" s="6">
        <v>43150</v>
      </c>
      <c r="F1257" s="3" t="s">
        <v>42</v>
      </c>
      <c r="G1257" s="14">
        <f t="shared" si="19"/>
        <v>25</v>
      </c>
    </row>
    <row r="1258" spans="1:7" ht="13.5" thickBot="1" x14ac:dyDescent="0.25">
      <c r="A1258" s="3" t="s">
        <v>1267</v>
      </c>
      <c r="B1258" s="3" t="s">
        <v>38</v>
      </c>
      <c r="C1258" s="5">
        <v>60</v>
      </c>
      <c r="D1258" s="6">
        <v>43129</v>
      </c>
      <c r="E1258" s="6">
        <v>43151</v>
      </c>
      <c r="F1258" s="3" t="s">
        <v>42</v>
      </c>
      <c r="G1258" s="14">
        <f t="shared" si="19"/>
        <v>22</v>
      </c>
    </row>
    <row r="1259" spans="1:7" ht="13.5" thickBot="1" x14ac:dyDescent="0.25">
      <c r="A1259" s="3" t="s">
        <v>1303</v>
      </c>
      <c r="B1259" s="3" t="s">
        <v>38</v>
      </c>
      <c r="C1259" s="5">
        <v>5</v>
      </c>
      <c r="D1259" s="6">
        <v>43129</v>
      </c>
      <c r="E1259" s="4">
        <v>43134</v>
      </c>
      <c r="F1259" s="3" t="s">
        <v>42</v>
      </c>
      <c r="G1259" s="14">
        <f t="shared" si="19"/>
        <v>5</v>
      </c>
    </row>
    <row r="1260" spans="1:7" ht="13.5" thickBot="1" x14ac:dyDescent="0.25">
      <c r="A1260" s="3" t="s">
        <v>271</v>
      </c>
      <c r="B1260" s="3" t="s">
        <v>62</v>
      </c>
      <c r="C1260" s="5">
        <v>30</v>
      </c>
      <c r="D1260" s="6">
        <v>43129</v>
      </c>
      <c r="E1260" s="6">
        <v>43150</v>
      </c>
      <c r="F1260" s="3" t="s">
        <v>42</v>
      </c>
      <c r="G1260" s="14">
        <f t="shared" si="19"/>
        <v>21</v>
      </c>
    </row>
    <row r="1261" spans="1:7" ht="13.5" thickBot="1" x14ac:dyDescent="0.25">
      <c r="A1261" s="3" t="s">
        <v>45</v>
      </c>
      <c r="B1261" s="3" t="s">
        <v>62</v>
      </c>
      <c r="C1261" s="5">
        <v>60</v>
      </c>
      <c r="D1261" s="6">
        <v>43129</v>
      </c>
      <c r="E1261" s="4">
        <v>43140</v>
      </c>
      <c r="F1261" s="3" t="s">
        <v>42</v>
      </c>
      <c r="G1261" s="14">
        <f t="shared" si="19"/>
        <v>11</v>
      </c>
    </row>
    <row r="1262" spans="1:7" ht="13.5" thickBot="1" x14ac:dyDescent="0.25">
      <c r="A1262" s="3" t="s">
        <v>526</v>
      </c>
      <c r="B1262" s="3" t="s">
        <v>62</v>
      </c>
      <c r="C1262" s="5">
        <v>10</v>
      </c>
      <c r="D1262" s="6">
        <v>43129</v>
      </c>
      <c r="E1262" s="4">
        <v>43138</v>
      </c>
      <c r="F1262" s="3" t="s">
        <v>42</v>
      </c>
      <c r="G1262" s="14">
        <f t="shared" si="19"/>
        <v>9</v>
      </c>
    </row>
    <row r="1263" spans="1:7" ht="13.5" thickBot="1" x14ac:dyDescent="0.25">
      <c r="A1263" s="3" t="s">
        <v>283</v>
      </c>
      <c r="B1263" s="3" t="s">
        <v>539</v>
      </c>
      <c r="C1263" s="5">
        <v>5</v>
      </c>
      <c r="D1263" s="6">
        <v>43129</v>
      </c>
      <c r="E1263" s="6">
        <v>43131</v>
      </c>
      <c r="F1263" s="3" t="s">
        <v>105</v>
      </c>
      <c r="G1263" s="14">
        <f t="shared" si="19"/>
        <v>2</v>
      </c>
    </row>
    <row r="1264" spans="1:7" ht="13.5" thickBot="1" x14ac:dyDescent="0.25">
      <c r="A1264" s="3" t="s">
        <v>743</v>
      </c>
      <c r="B1264" s="3" t="s">
        <v>129</v>
      </c>
      <c r="C1264" s="5">
        <v>40</v>
      </c>
      <c r="D1264" s="6">
        <v>43129</v>
      </c>
      <c r="E1264" s="6">
        <v>43152</v>
      </c>
      <c r="F1264" s="3" t="s">
        <v>42</v>
      </c>
      <c r="G1264" s="14">
        <f t="shared" si="19"/>
        <v>23</v>
      </c>
    </row>
    <row r="1265" spans="1:7" ht="13.5" thickBot="1" x14ac:dyDescent="0.25">
      <c r="A1265" s="3" t="s">
        <v>1277</v>
      </c>
      <c r="B1265" s="3" t="s">
        <v>38</v>
      </c>
      <c r="C1265" s="5">
        <v>20</v>
      </c>
      <c r="D1265" s="6">
        <v>43130</v>
      </c>
      <c r="E1265" s="4">
        <v>43140</v>
      </c>
      <c r="F1265" s="3" t="s">
        <v>42</v>
      </c>
      <c r="G1265" s="14">
        <f t="shared" si="19"/>
        <v>10</v>
      </c>
    </row>
    <row r="1266" spans="1:7" ht="13.5" thickBot="1" x14ac:dyDescent="0.25">
      <c r="A1266" s="3" t="s">
        <v>1342</v>
      </c>
      <c r="B1266" s="3" t="s">
        <v>38</v>
      </c>
      <c r="C1266" s="5">
        <v>45</v>
      </c>
      <c r="D1266" s="6">
        <v>43130</v>
      </c>
      <c r="E1266" s="4">
        <v>43134</v>
      </c>
      <c r="F1266" s="3" t="s">
        <v>42</v>
      </c>
      <c r="G1266" s="14">
        <f t="shared" si="19"/>
        <v>4</v>
      </c>
    </row>
    <row r="1267" spans="1:7" ht="13.5" thickBot="1" x14ac:dyDescent="0.25">
      <c r="A1267" s="3" t="s">
        <v>330</v>
      </c>
      <c r="B1267" s="3" t="s">
        <v>62</v>
      </c>
      <c r="C1267" s="5">
        <v>5</v>
      </c>
      <c r="D1267" s="6">
        <v>43130</v>
      </c>
      <c r="E1267" s="6">
        <v>43153</v>
      </c>
      <c r="F1267" s="3" t="s">
        <v>42</v>
      </c>
      <c r="G1267" s="14">
        <f t="shared" si="19"/>
        <v>23</v>
      </c>
    </row>
    <row r="1268" spans="1:7" ht="13.5" thickBot="1" x14ac:dyDescent="0.25">
      <c r="A1268" s="3" t="s">
        <v>306</v>
      </c>
      <c r="B1268" s="3" t="s">
        <v>62</v>
      </c>
      <c r="C1268" s="5">
        <v>10</v>
      </c>
      <c r="D1268" s="6">
        <v>43130</v>
      </c>
      <c r="E1268" s="6">
        <v>43159</v>
      </c>
      <c r="F1268" s="3" t="s">
        <v>42</v>
      </c>
      <c r="G1268" s="14">
        <f t="shared" si="19"/>
        <v>29</v>
      </c>
    </row>
    <row r="1269" spans="1:7" ht="13.5" thickBot="1" x14ac:dyDescent="0.25">
      <c r="A1269" s="3" t="s">
        <v>1186</v>
      </c>
      <c r="B1269" s="3" t="s">
        <v>62</v>
      </c>
      <c r="C1269" s="5">
        <v>60</v>
      </c>
      <c r="D1269" s="6">
        <v>43130</v>
      </c>
      <c r="E1269" s="6">
        <v>43151</v>
      </c>
      <c r="F1269" s="3" t="s">
        <v>42</v>
      </c>
      <c r="G1269" s="14">
        <f t="shared" si="19"/>
        <v>21</v>
      </c>
    </row>
    <row r="1270" spans="1:7" ht="13.5" thickBot="1" x14ac:dyDescent="0.25">
      <c r="A1270" s="3" t="s">
        <v>164</v>
      </c>
      <c r="B1270" s="3" t="s">
        <v>584</v>
      </c>
      <c r="C1270" s="5">
        <v>10</v>
      </c>
      <c r="D1270" s="6"/>
      <c r="E1270" s="4"/>
      <c r="F1270" s="3" t="s">
        <v>105</v>
      </c>
      <c r="G1270" s="14">
        <f t="shared" si="19"/>
        <v>0</v>
      </c>
    </row>
    <row r="1271" spans="1:7" ht="13.5" thickBot="1" x14ac:dyDescent="0.25">
      <c r="A1271" s="3" t="s">
        <v>185</v>
      </c>
      <c r="B1271" s="3" t="s">
        <v>129</v>
      </c>
      <c r="C1271" s="5">
        <v>10</v>
      </c>
      <c r="D1271" s="6">
        <v>43130</v>
      </c>
      <c r="E1271" s="4">
        <v>43143</v>
      </c>
      <c r="F1271" s="3" t="s">
        <v>42</v>
      </c>
      <c r="G1271" s="14">
        <f t="shared" si="19"/>
        <v>13</v>
      </c>
    </row>
    <row r="1272" spans="1:7" ht="13.5" thickBot="1" x14ac:dyDescent="0.25">
      <c r="A1272" s="3" t="s">
        <v>1293</v>
      </c>
      <c r="B1272" s="3" t="s">
        <v>38</v>
      </c>
      <c r="C1272" s="5">
        <v>15</v>
      </c>
      <c r="D1272" s="6">
        <v>43131</v>
      </c>
      <c r="E1272" s="4">
        <v>43143</v>
      </c>
      <c r="F1272" s="3" t="s">
        <v>42</v>
      </c>
      <c r="G1272" s="14">
        <f t="shared" si="19"/>
        <v>12</v>
      </c>
    </row>
    <row r="1273" spans="1:7" ht="13.5" thickBot="1" x14ac:dyDescent="0.25">
      <c r="A1273" s="3" t="s">
        <v>1298</v>
      </c>
      <c r="B1273" s="3" t="s">
        <v>38</v>
      </c>
      <c r="C1273" s="5">
        <v>5</v>
      </c>
      <c r="D1273" s="6">
        <v>43131</v>
      </c>
      <c r="E1273" s="6">
        <v>43144</v>
      </c>
      <c r="F1273" s="3" t="s">
        <v>42</v>
      </c>
      <c r="G1273" s="14">
        <f t="shared" si="19"/>
        <v>13</v>
      </c>
    </row>
    <row r="1274" spans="1:7" ht="13.5" thickBot="1" x14ac:dyDescent="0.25">
      <c r="A1274" s="3" t="s">
        <v>841</v>
      </c>
      <c r="B1274" s="3" t="s">
        <v>62</v>
      </c>
      <c r="C1274" s="5">
        <v>5</v>
      </c>
      <c r="D1274" s="6">
        <v>43131</v>
      </c>
      <c r="E1274" s="6">
        <v>43147</v>
      </c>
      <c r="F1274" s="3" t="s">
        <v>42</v>
      </c>
      <c r="G1274" s="14">
        <f t="shared" si="19"/>
        <v>16</v>
      </c>
    </row>
    <row r="1275" spans="1:7" ht="13.5" thickBot="1" x14ac:dyDescent="0.25">
      <c r="A1275" s="3" t="s">
        <v>1200</v>
      </c>
      <c r="B1275" s="3" t="s">
        <v>62</v>
      </c>
      <c r="C1275" s="5">
        <v>2</v>
      </c>
      <c r="D1275" s="6">
        <v>43131</v>
      </c>
      <c r="E1275" s="4">
        <v>43138</v>
      </c>
      <c r="F1275" s="3" t="s">
        <v>42</v>
      </c>
      <c r="G1275" s="14">
        <f t="shared" si="19"/>
        <v>7</v>
      </c>
    </row>
    <row r="1276" spans="1:7" ht="13.5" thickBot="1" x14ac:dyDescent="0.25">
      <c r="A1276" s="3" t="s">
        <v>1246</v>
      </c>
      <c r="B1276" s="3" t="s">
        <v>62</v>
      </c>
      <c r="C1276" s="5">
        <v>90</v>
      </c>
      <c r="D1276" s="6">
        <v>43131</v>
      </c>
      <c r="E1276" s="6">
        <v>43152</v>
      </c>
      <c r="F1276" s="3" t="s">
        <v>42</v>
      </c>
      <c r="G1276" s="14">
        <f t="shared" si="19"/>
        <v>21</v>
      </c>
    </row>
    <row r="1277" spans="1:7" ht="13.5" thickBot="1" x14ac:dyDescent="0.25">
      <c r="A1277" s="3" t="s">
        <v>672</v>
      </c>
      <c r="B1277" s="3" t="s">
        <v>75</v>
      </c>
      <c r="C1277" s="5">
        <v>60</v>
      </c>
      <c r="D1277" s="6">
        <v>43131</v>
      </c>
      <c r="E1277" s="4">
        <v>43143</v>
      </c>
      <c r="F1277" s="3" t="s">
        <v>42</v>
      </c>
      <c r="G1277" s="14">
        <f t="shared" si="19"/>
        <v>12</v>
      </c>
    </row>
    <row r="1278" spans="1:7" ht="13.5" thickBot="1" x14ac:dyDescent="0.25">
      <c r="A1278" s="3" t="s">
        <v>283</v>
      </c>
      <c r="B1278" s="3" t="s">
        <v>584</v>
      </c>
      <c r="C1278" s="5">
        <v>10</v>
      </c>
      <c r="D1278" s="6">
        <v>43131</v>
      </c>
      <c r="E1278" s="4">
        <v>43139</v>
      </c>
      <c r="F1278" s="3" t="s">
        <v>105</v>
      </c>
      <c r="G1278" s="14">
        <f t="shared" si="19"/>
        <v>8</v>
      </c>
    </row>
    <row r="1279" spans="1:7" ht="13.5" thickBot="1" x14ac:dyDescent="0.25">
      <c r="A1279" s="3" t="s">
        <v>115</v>
      </c>
      <c r="B1279" s="3" t="s">
        <v>129</v>
      </c>
      <c r="C1279" s="5">
        <v>10</v>
      </c>
      <c r="D1279" s="6">
        <v>43131</v>
      </c>
      <c r="E1279" s="6">
        <v>43154</v>
      </c>
      <c r="F1279" s="3" t="s">
        <v>42</v>
      </c>
      <c r="G1279" s="14">
        <f t="shared" si="19"/>
        <v>23</v>
      </c>
    </row>
    <row r="1280" spans="1:7" ht="13.5" thickBot="1" x14ac:dyDescent="0.25">
      <c r="A1280" s="3" t="s">
        <v>1166</v>
      </c>
      <c r="B1280" s="3" t="s">
        <v>38</v>
      </c>
      <c r="C1280" s="5">
        <v>10</v>
      </c>
      <c r="D1280" s="4">
        <v>43132</v>
      </c>
      <c r="E1280" s="6">
        <v>43147</v>
      </c>
      <c r="F1280" s="3" t="s">
        <v>42</v>
      </c>
      <c r="G1280" s="14">
        <f t="shared" si="19"/>
        <v>15</v>
      </c>
    </row>
    <row r="1281" spans="1:7" ht="13.5" thickBot="1" x14ac:dyDescent="0.25">
      <c r="A1281" s="3" t="s">
        <v>1211</v>
      </c>
      <c r="B1281" s="3" t="s">
        <v>38</v>
      </c>
      <c r="C1281" s="5">
        <v>15</v>
      </c>
      <c r="D1281" s="4">
        <v>43132</v>
      </c>
      <c r="E1281" s="6">
        <v>43153</v>
      </c>
      <c r="F1281" s="3" t="s">
        <v>42</v>
      </c>
      <c r="G1281" s="14">
        <f t="shared" si="19"/>
        <v>21</v>
      </c>
    </row>
    <row r="1282" spans="1:7" ht="13.5" thickBot="1" x14ac:dyDescent="0.25">
      <c r="A1282" s="3" t="s">
        <v>419</v>
      </c>
      <c r="B1282" s="3" t="s">
        <v>62</v>
      </c>
      <c r="C1282" s="5">
        <v>10</v>
      </c>
      <c r="D1282" s="4">
        <v>43132</v>
      </c>
      <c r="E1282" s="6">
        <v>43154</v>
      </c>
      <c r="F1282" s="3" t="s">
        <v>42</v>
      </c>
      <c r="G1282" s="14">
        <f t="shared" si="19"/>
        <v>22</v>
      </c>
    </row>
    <row r="1283" spans="1:7" ht="13.5" thickBot="1" x14ac:dyDescent="0.25">
      <c r="A1283" s="3" t="s">
        <v>568</v>
      </c>
      <c r="B1283" s="3" t="s">
        <v>62</v>
      </c>
      <c r="C1283" s="5">
        <v>10</v>
      </c>
      <c r="D1283" s="4">
        <v>43132</v>
      </c>
      <c r="E1283" s="6">
        <v>43157</v>
      </c>
      <c r="F1283" s="3" t="s">
        <v>42</v>
      </c>
      <c r="G1283" s="14">
        <f t="shared" ref="G1283:G1346" si="20">E1283-D1283</f>
        <v>25</v>
      </c>
    </row>
    <row r="1284" spans="1:7" ht="13.5" thickBot="1" x14ac:dyDescent="0.25">
      <c r="A1284" s="3" t="s">
        <v>1191</v>
      </c>
      <c r="B1284" s="3" t="s">
        <v>62</v>
      </c>
      <c r="C1284" s="5">
        <v>75</v>
      </c>
      <c r="D1284" s="4">
        <v>43132</v>
      </c>
      <c r="E1284" s="4">
        <v>43136</v>
      </c>
      <c r="F1284" s="3" t="s">
        <v>42</v>
      </c>
      <c r="G1284" s="14">
        <f t="shared" si="20"/>
        <v>4</v>
      </c>
    </row>
    <row r="1285" spans="1:7" ht="13.5" thickBot="1" x14ac:dyDescent="0.25">
      <c r="A1285" s="3" t="s">
        <v>254</v>
      </c>
      <c r="B1285" s="3" t="s">
        <v>84</v>
      </c>
      <c r="C1285" s="5">
        <v>15</v>
      </c>
      <c r="D1285" s="4">
        <v>43132</v>
      </c>
      <c r="E1285" s="6">
        <v>43146</v>
      </c>
      <c r="F1285" s="3" t="s">
        <v>42</v>
      </c>
      <c r="G1285" s="14">
        <f t="shared" si="20"/>
        <v>14</v>
      </c>
    </row>
    <row r="1286" spans="1:7" ht="13.5" thickBot="1" x14ac:dyDescent="0.25">
      <c r="A1286" s="3" t="s">
        <v>689</v>
      </c>
      <c r="B1286" s="3" t="s">
        <v>129</v>
      </c>
      <c r="C1286" s="5">
        <v>5</v>
      </c>
      <c r="D1286" s="4">
        <v>43132</v>
      </c>
      <c r="E1286" s="6">
        <v>43152</v>
      </c>
      <c r="F1286" s="3" t="s">
        <v>105</v>
      </c>
      <c r="G1286" s="14">
        <f t="shared" si="20"/>
        <v>20</v>
      </c>
    </row>
    <row r="1287" spans="1:7" ht="13.5" thickBot="1" x14ac:dyDescent="0.25">
      <c r="A1287" s="3" t="s">
        <v>1333</v>
      </c>
      <c r="B1287" s="3" t="s">
        <v>38</v>
      </c>
      <c r="C1287" s="5">
        <v>45</v>
      </c>
      <c r="D1287" s="4">
        <v>43133</v>
      </c>
      <c r="E1287" s="6">
        <v>43159</v>
      </c>
      <c r="F1287" s="3" t="s">
        <v>42</v>
      </c>
      <c r="G1287" s="14">
        <f t="shared" si="20"/>
        <v>26</v>
      </c>
    </row>
    <row r="1288" spans="1:7" ht="13.5" thickBot="1" x14ac:dyDescent="0.25">
      <c r="A1288" s="3" t="s">
        <v>371</v>
      </c>
      <c r="B1288" s="3" t="s">
        <v>62</v>
      </c>
      <c r="C1288" s="5">
        <v>10</v>
      </c>
      <c r="D1288" s="4">
        <v>43133</v>
      </c>
      <c r="E1288" s="6">
        <v>43152</v>
      </c>
      <c r="F1288" s="3" t="s">
        <v>42</v>
      </c>
      <c r="G1288" s="14">
        <f t="shared" si="20"/>
        <v>19</v>
      </c>
    </row>
    <row r="1289" spans="1:7" ht="13.5" thickBot="1" x14ac:dyDescent="0.25">
      <c r="A1289" s="3" t="s">
        <v>52</v>
      </c>
      <c r="B1289" s="3" t="s">
        <v>62</v>
      </c>
      <c r="C1289" s="5">
        <v>90</v>
      </c>
      <c r="D1289" s="4">
        <v>43133</v>
      </c>
      <c r="E1289" s="6">
        <v>43154</v>
      </c>
      <c r="F1289" s="3" t="s">
        <v>42</v>
      </c>
      <c r="G1289" s="14">
        <f t="shared" si="20"/>
        <v>21</v>
      </c>
    </row>
    <row r="1290" spans="1:7" ht="13.5" thickBot="1" x14ac:dyDescent="0.25">
      <c r="A1290" s="3" t="s">
        <v>58</v>
      </c>
      <c r="B1290" s="3" t="s">
        <v>129</v>
      </c>
      <c r="C1290" s="5">
        <v>30</v>
      </c>
      <c r="D1290" s="4">
        <v>43133</v>
      </c>
      <c r="E1290" s="6">
        <v>43157</v>
      </c>
      <c r="F1290" s="3" t="s">
        <v>42</v>
      </c>
      <c r="G1290" s="14">
        <f t="shared" si="20"/>
        <v>24</v>
      </c>
    </row>
    <row r="1291" spans="1:7" ht="13.5" thickBot="1" x14ac:dyDescent="0.25">
      <c r="A1291" s="3" t="s">
        <v>1303</v>
      </c>
      <c r="B1291" s="3" t="s">
        <v>38</v>
      </c>
      <c r="C1291" s="5">
        <v>20</v>
      </c>
      <c r="D1291" s="4">
        <v>43134</v>
      </c>
      <c r="E1291" s="4">
        <v>43139</v>
      </c>
      <c r="F1291" s="3" t="s">
        <v>42</v>
      </c>
      <c r="G1291" s="14">
        <f t="shared" si="20"/>
        <v>5</v>
      </c>
    </row>
    <row r="1292" spans="1:7" ht="13.5" thickBot="1" x14ac:dyDescent="0.25">
      <c r="A1292" s="3" t="s">
        <v>1342</v>
      </c>
      <c r="B1292" s="3" t="s">
        <v>38</v>
      </c>
      <c r="C1292" s="5">
        <v>35</v>
      </c>
      <c r="D1292" s="4">
        <v>43134</v>
      </c>
      <c r="E1292" s="6">
        <v>43158</v>
      </c>
      <c r="F1292" s="3" t="s">
        <v>42</v>
      </c>
      <c r="G1292" s="14">
        <f t="shared" si="20"/>
        <v>24</v>
      </c>
    </row>
    <row r="1293" spans="1:7" ht="13.5" thickBot="1" x14ac:dyDescent="0.25">
      <c r="A1293" s="3" t="s">
        <v>1288</v>
      </c>
      <c r="B1293" s="3" t="s">
        <v>38</v>
      </c>
      <c r="C1293" s="5">
        <v>15</v>
      </c>
      <c r="D1293" s="4">
        <v>43136</v>
      </c>
      <c r="E1293" s="4">
        <v>43345</v>
      </c>
      <c r="F1293" s="3" t="s">
        <v>42</v>
      </c>
      <c r="G1293" s="14">
        <f t="shared" si="20"/>
        <v>209</v>
      </c>
    </row>
    <row r="1294" spans="1:7" ht="13.5" thickBot="1" x14ac:dyDescent="0.25">
      <c r="A1294" s="8" t="s">
        <v>1392</v>
      </c>
      <c r="B1294" s="3" t="s">
        <v>38</v>
      </c>
      <c r="C1294" s="10">
        <v>10</v>
      </c>
      <c r="D1294" s="9">
        <v>43136</v>
      </c>
      <c r="E1294" s="11">
        <v>43151</v>
      </c>
      <c r="F1294" s="8" t="s">
        <v>42</v>
      </c>
      <c r="G1294" s="14">
        <f t="shared" si="20"/>
        <v>15</v>
      </c>
    </row>
    <row r="1295" spans="1:7" ht="13.5" thickBot="1" x14ac:dyDescent="0.25">
      <c r="A1295" s="3" t="s">
        <v>89</v>
      </c>
      <c r="B1295" s="3" t="s">
        <v>62</v>
      </c>
      <c r="C1295" s="5">
        <v>75</v>
      </c>
      <c r="D1295" s="4">
        <v>43136</v>
      </c>
      <c r="E1295" s="6">
        <v>43154</v>
      </c>
      <c r="F1295" s="3" t="s">
        <v>42</v>
      </c>
      <c r="G1295" s="14">
        <f t="shared" si="20"/>
        <v>18</v>
      </c>
    </row>
    <row r="1296" spans="1:7" ht="13.5" thickBot="1" x14ac:dyDescent="0.25">
      <c r="A1296" s="3" t="s">
        <v>706</v>
      </c>
      <c r="B1296" s="3" t="s">
        <v>62</v>
      </c>
      <c r="C1296" s="5">
        <v>45</v>
      </c>
      <c r="D1296" s="4">
        <v>43136</v>
      </c>
      <c r="E1296" s="6">
        <v>43150</v>
      </c>
      <c r="F1296" s="3" t="s">
        <v>42</v>
      </c>
      <c r="G1296" s="14">
        <f t="shared" si="20"/>
        <v>14</v>
      </c>
    </row>
    <row r="1297" spans="1:7" ht="13.5" thickBot="1" x14ac:dyDescent="0.25">
      <c r="A1297" s="3" t="s">
        <v>1191</v>
      </c>
      <c r="B1297" s="3" t="s">
        <v>62</v>
      </c>
      <c r="C1297" s="5">
        <v>30</v>
      </c>
      <c r="D1297" s="4">
        <v>43136</v>
      </c>
      <c r="E1297" s="4">
        <v>43253</v>
      </c>
      <c r="F1297" s="3" t="s">
        <v>42</v>
      </c>
      <c r="G1297" s="14">
        <f t="shared" si="20"/>
        <v>117</v>
      </c>
    </row>
    <row r="1298" spans="1:7" ht="13.5" thickBot="1" x14ac:dyDescent="0.25">
      <c r="A1298" s="3" t="s">
        <v>227</v>
      </c>
      <c r="B1298" s="3" t="s">
        <v>129</v>
      </c>
      <c r="C1298" s="5">
        <v>15</v>
      </c>
      <c r="D1298" s="4">
        <v>43136</v>
      </c>
      <c r="E1298" s="6">
        <v>43151</v>
      </c>
      <c r="F1298" s="3" t="s">
        <v>42</v>
      </c>
      <c r="G1298" s="14">
        <f t="shared" si="20"/>
        <v>15</v>
      </c>
    </row>
    <row r="1299" spans="1:7" ht="13.5" thickBot="1" x14ac:dyDescent="0.25">
      <c r="A1299" s="3" t="s">
        <v>1157</v>
      </c>
      <c r="B1299" s="3" t="s">
        <v>38</v>
      </c>
      <c r="C1299" s="5">
        <v>30</v>
      </c>
      <c r="D1299" s="4">
        <v>43137</v>
      </c>
      <c r="E1299" s="6">
        <v>43159</v>
      </c>
      <c r="F1299" s="3" t="s">
        <v>42</v>
      </c>
      <c r="G1299" s="14">
        <f t="shared" si="20"/>
        <v>22</v>
      </c>
    </row>
    <row r="1300" spans="1:7" ht="13.5" thickBot="1" x14ac:dyDescent="0.25">
      <c r="A1300" s="3" t="s">
        <v>747</v>
      </c>
      <c r="B1300" s="3" t="s">
        <v>62</v>
      </c>
      <c r="C1300" s="5">
        <v>60</v>
      </c>
      <c r="D1300" s="4">
        <v>43137</v>
      </c>
      <c r="E1300" s="6">
        <v>43158</v>
      </c>
      <c r="F1300" s="3" t="s">
        <v>42</v>
      </c>
      <c r="G1300" s="14">
        <f t="shared" si="20"/>
        <v>21</v>
      </c>
    </row>
    <row r="1301" spans="1:7" ht="13.5" thickBot="1" x14ac:dyDescent="0.25">
      <c r="A1301" s="3" t="s">
        <v>1191</v>
      </c>
      <c r="B1301" s="3" t="s">
        <v>62</v>
      </c>
      <c r="C1301" s="5">
        <v>30</v>
      </c>
      <c r="D1301" s="4">
        <v>43137</v>
      </c>
      <c r="E1301" s="4">
        <v>43143</v>
      </c>
      <c r="F1301" s="3" t="s">
        <v>42</v>
      </c>
      <c r="G1301" s="14">
        <f t="shared" si="20"/>
        <v>6</v>
      </c>
    </row>
    <row r="1302" spans="1:7" ht="13.5" thickBot="1" x14ac:dyDescent="0.25">
      <c r="A1302" s="3" t="s">
        <v>1195</v>
      </c>
      <c r="B1302" s="3" t="s">
        <v>62</v>
      </c>
      <c r="C1302" s="5">
        <v>120</v>
      </c>
      <c r="D1302" s="4">
        <v>43137</v>
      </c>
      <c r="E1302" s="6">
        <v>43157</v>
      </c>
      <c r="F1302" s="3" t="s">
        <v>42</v>
      </c>
      <c r="G1302" s="14">
        <f t="shared" si="20"/>
        <v>20</v>
      </c>
    </row>
    <row r="1303" spans="1:7" ht="13.5" thickBot="1" x14ac:dyDescent="0.25">
      <c r="A1303" s="3" t="s">
        <v>341</v>
      </c>
      <c r="B1303" s="3" t="s">
        <v>129</v>
      </c>
      <c r="C1303" s="5">
        <v>15</v>
      </c>
      <c r="D1303" s="4">
        <v>43137</v>
      </c>
      <c r="E1303" s="6">
        <v>43153</v>
      </c>
      <c r="F1303" s="3" t="s">
        <v>42</v>
      </c>
      <c r="G1303" s="14">
        <f t="shared" si="20"/>
        <v>16</v>
      </c>
    </row>
    <row r="1304" spans="1:7" ht="13.5" thickBot="1" x14ac:dyDescent="0.25">
      <c r="A1304" s="3" t="s">
        <v>108</v>
      </c>
      <c r="B1304" s="3" t="s">
        <v>62</v>
      </c>
      <c r="C1304" s="5">
        <v>5</v>
      </c>
      <c r="D1304" s="4">
        <v>43137</v>
      </c>
      <c r="E1304" s="6">
        <v>43151</v>
      </c>
      <c r="F1304" s="3" t="s">
        <v>42</v>
      </c>
      <c r="G1304" s="14">
        <f t="shared" si="20"/>
        <v>14</v>
      </c>
    </row>
    <row r="1305" spans="1:7" ht="13.5" thickBot="1" x14ac:dyDescent="0.25">
      <c r="A1305" s="3" t="s">
        <v>1347</v>
      </c>
      <c r="B1305" s="3" t="s">
        <v>38</v>
      </c>
      <c r="C1305" s="5">
        <v>30</v>
      </c>
      <c r="D1305" s="4">
        <v>43138</v>
      </c>
      <c r="E1305" s="6">
        <v>43158</v>
      </c>
      <c r="F1305" s="3" t="s">
        <v>42</v>
      </c>
      <c r="G1305" s="14">
        <f t="shared" si="20"/>
        <v>20</v>
      </c>
    </row>
    <row r="1306" spans="1:7" ht="13.5" thickBot="1" x14ac:dyDescent="0.25">
      <c r="A1306" s="3" t="s">
        <v>142</v>
      </c>
      <c r="B1306" s="3" t="s">
        <v>62</v>
      </c>
      <c r="C1306" s="5">
        <v>120</v>
      </c>
      <c r="D1306" s="4">
        <v>43138</v>
      </c>
      <c r="E1306" s="6">
        <v>43159</v>
      </c>
      <c r="F1306" s="3" t="s">
        <v>42</v>
      </c>
      <c r="G1306" s="14">
        <f t="shared" si="20"/>
        <v>21</v>
      </c>
    </row>
    <row r="1307" spans="1:7" ht="13.5" thickBot="1" x14ac:dyDescent="0.25">
      <c r="A1307" s="3" t="s">
        <v>526</v>
      </c>
      <c r="B1307" s="3" t="s">
        <v>62</v>
      </c>
      <c r="C1307" s="5">
        <v>10</v>
      </c>
      <c r="D1307" s="4">
        <v>43138</v>
      </c>
      <c r="E1307" s="6">
        <v>43153</v>
      </c>
      <c r="F1307" s="3" t="s">
        <v>42</v>
      </c>
      <c r="G1307" s="14">
        <f t="shared" si="20"/>
        <v>15</v>
      </c>
    </row>
    <row r="1308" spans="1:7" ht="13.5" thickBot="1" x14ac:dyDescent="0.25">
      <c r="A1308" s="3" t="s">
        <v>1200</v>
      </c>
      <c r="B1308" s="3" t="s">
        <v>62</v>
      </c>
      <c r="C1308" s="5">
        <v>45</v>
      </c>
      <c r="D1308" s="4">
        <v>43138</v>
      </c>
      <c r="E1308" s="6">
        <v>43144</v>
      </c>
      <c r="F1308" s="3" t="s">
        <v>42</v>
      </c>
      <c r="G1308" s="14">
        <f t="shared" si="20"/>
        <v>6</v>
      </c>
    </row>
    <row r="1309" spans="1:7" ht="13.5" thickBot="1" x14ac:dyDescent="0.25">
      <c r="A1309" s="3" t="s">
        <v>136</v>
      </c>
      <c r="B1309" s="3" t="s">
        <v>129</v>
      </c>
      <c r="C1309" s="5">
        <v>15</v>
      </c>
      <c r="D1309" s="4">
        <v>43138</v>
      </c>
      <c r="E1309" s="6">
        <v>43158</v>
      </c>
      <c r="F1309" s="3" t="s">
        <v>42</v>
      </c>
      <c r="G1309" s="14">
        <f t="shared" si="20"/>
        <v>20</v>
      </c>
    </row>
    <row r="1310" spans="1:7" ht="13.5" thickBot="1" x14ac:dyDescent="0.25">
      <c r="A1310" s="3" t="s">
        <v>1303</v>
      </c>
      <c r="B1310" s="3" t="s">
        <v>38</v>
      </c>
      <c r="C1310" s="5">
        <v>45</v>
      </c>
      <c r="D1310" s="4">
        <v>43139</v>
      </c>
      <c r="E1310" s="4">
        <v>43165</v>
      </c>
      <c r="F1310" s="3" t="s">
        <v>42</v>
      </c>
      <c r="G1310" s="14">
        <f t="shared" si="20"/>
        <v>26</v>
      </c>
    </row>
    <row r="1311" spans="1:7" ht="13.5" thickBot="1" x14ac:dyDescent="0.25">
      <c r="A1311" s="3" t="s">
        <v>169</v>
      </c>
      <c r="B1311" s="3" t="s">
        <v>62</v>
      </c>
      <c r="C1311" s="5">
        <v>20</v>
      </c>
      <c r="D1311" s="4">
        <v>43139</v>
      </c>
      <c r="E1311" s="4">
        <v>43160</v>
      </c>
      <c r="F1311" s="3" t="s">
        <v>42</v>
      </c>
      <c r="G1311" s="14">
        <f t="shared" si="20"/>
        <v>21</v>
      </c>
    </row>
    <row r="1312" spans="1:7" ht="13.5" thickBot="1" x14ac:dyDescent="0.25">
      <c r="A1312" s="3" t="s">
        <v>1307</v>
      </c>
      <c r="B1312" s="3" t="s">
        <v>62</v>
      </c>
      <c r="C1312" s="5">
        <v>150</v>
      </c>
      <c r="D1312" s="4">
        <v>43139</v>
      </c>
      <c r="E1312" s="4">
        <v>43140</v>
      </c>
      <c r="F1312" s="3" t="s">
        <v>42</v>
      </c>
      <c r="G1312" s="14">
        <f t="shared" si="20"/>
        <v>1</v>
      </c>
    </row>
    <row r="1313" spans="1:7" ht="13.5" thickBot="1" x14ac:dyDescent="0.25">
      <c r="A1313" s="3" t="s">
        <v>1319</v>
      </c>
      <c r="B1313" s="3" t="s">
        <v>62</v>
      </c>
      <c r="C1313" s="5">
        <v>50</v>
      </c>
      <c r="D1313" s="4">
        <v>43139</v>
      </c>
      <c r="E1313" s="4">
        <v>43143</v>
      </c>
      <c r="F1313" s="3" t="s">
        <v>42</v>
      </c>
      <c r="G1313" s="14">
        <f t="shared" si="20"/>
        <v>4</v>
      </c>
    </row>
    <row r="1314" spans="1:7" ht="13.5" thickBot="1" x14ac:dyDescent="0.25">
      <c r="A1314" s="3" t="s">
        <v>80</v>
      </c>
      <c r="B1314" s="3" t="s">
        <v>129</v>
      </c>
      <c r="C1314" s="5">
        <v>10</v>
      </c>
      <c r="D1314" s="4">
        <v>43139</v>
      </c>
      <c r="E1314" s="6">
        <v>43159</v>
      </c>
      <c r="F1314" s="3" t="s">
        <v>42</v>
      </c>
      <c r="G1314" s="14">
        <f t="shared" si="20"/>
        <v>20</v>
      </c>
    </row>
    <row r="1315" spans="1:7" ht="13.5" thickBot="1" x14ac:dyDescent="0.25">
      <c r="A1315" s="3" t="s">
        <v>1288</v>
      </c>
      <c r="B1315" s="3" t="s">
        <v>38</v>
      </c>
      <c r="C1315" s="5">
        <v>30</v>
      </c>
      <c r="D1315" s="4">
        <v>43140</v>
      </c>
      <c r="E1315" s="4">
        <v>43167</v>
      </c>
      <c r="F1315" s="3" t="s">
        <v>42</v>
      </c>
      <c r="G1315" s="14">
        <f t="shared" si="20"/>
        <v>27</v>
      </c>
    </row>
    <row r="1316" spans="1:7" ht="13.5" thickBot="1" x14ac:dyDescent="0.25">
      <c r="A1316" s="3" t="s">
        <v>1277</v>
      </c>
      <c r="B1316" s="3" t="s">
        <v>38</v>
      </c>
      <c r="C1316" s="5">
        <v>60</v>
      </c>
      <c r="D1316" s="4">
        <v>43140</v>
      </c>
      <c r="E1316" s="4">
        <v>43164</v>
      </c>
      <c r="F1316" s="3" t="s">
        <v>42</v>
      </c>
      <c r="G1316" s="14">
        <f t="shared" si="20"/>
        <v>24</v>
      </c>
    </row>
    <row r="1317" spans="1:7" ht="13.5" thickBot="1" x14ac:dyDescent="0.25">
      <c r="A1317" s="3" t="s">
        <v>45</v>
      </c>
      <c r="B1317" s="3" t="s">
        <v>62</v>
      </c>
      <c r="C1317" s="5">
        <v>30</v>
      </c>
      <c r="D1317" s="4">
        <v>43140</v>
      </c>
      <c r="E1317" s="6">
        <v>43152</v>
      </c>
      <c r="F1317" s="3" t="s">
        <v>42</v>
      </c>
      <c r="G1317" s="14">
        <f t="shared" si="20"/>
        <v>12</v>
      </c>
    </row>
    <row r="1318" spans="1:7" ht="13.5" thickBot="1" x14ac:dyDescent="0.25">
      <c r="A1318" s="3" t="s">
        <v>679</v>
      </c>
      <c r="B1318" s="3" t="s">
        <v>62</v>
      </c>
      <c r="C1318" s="5">
        <v>15</v>
      </c>
      <c r="D1318" s="4">
        <v>43140</v>
      </c>
      <c r="E1318" s="4">
        <v>43171</v>
      </c>
      <c r="F1318" s="3" t="s">
        <v>42</v>
      </c>
      <c r="G1318" s="14">
        <f t="shared" si="20"/>
        <v>31</v>
      </c>
    </row>
    <row r="1319" spans="1:7" ht="13.5" thickBot="1" x14ac:dyDescent="0.25">
      <c r="A1319" s="3" t="s">
        <v>1307</v>
      </c>
      <c r="B1319" s="3" t="s">
        <v>62</v>
      </c>
      <c r="C1319" s="5">
        <v>30</v>
      </c>
      <c r="D1319" s="4">
        <v>43140</v>
      </c>
      <c r="E1319" s="6">
        <v>43144</v>
      </c>
      <c r="F1319" s="3" t="s">
        <v>42</v>
      </c>
      <c r="G1319" s="14">
        <f t="shared" si="20"/>
        <v>4</v>
      </c>
    </row>
    <row r="1320" spans="1:7" ht="13.5" thickBot="1" x14ac:dyDescent="0.25">
      <c r="A1320" s="3" t="s">
        <v>180</v>
      </c>
      <c r="B1320" s="3" t="s">
        <v>62</v>
      </c>
      <c r="C1320" s="5">
        <v>45</v>
      </c>
      <c r="D1320" s="4">
        <v>43140</v>
      </c>
      <c r="E1320" s="6">
        <v>43147</v>
      </c>
      <c r="F1320" s="3" t="s">
        <v>105</v>
      </c>
      <c r="G1320" s="14">
        <f t="shared" si="20"/>
        <v>7</v>
      </c>
    </row>
    <row r="1321" spans="1:7" ht="13.5" thickBot="1" x14ac:dyDescent="0.25">
      <c r="A1321" s="3" t="s">
        <v>1293</v>
      </c>
      <c r="B1321" s="3" t="s">
        <v>38</v>
      </c>
      <c r="C1321" s="5">
        <v>20</v>
      </c>
      <c r="D1321" s="4">
        <v>43143</v>
      </c>
      <c r="E1321" s="6">
        <v>43154</v>
      </c>
      <c r="F1321" s="3" t="s">
        <v>42</v>
      </c>
      <c r="G1321" s="14">
        <f t="shared" si="20"/>
        <v>11</v>
      </c>
    </row>
    <row r="1322" spans="1:7" ht="13.5" thickBot="1" x14ac:dyDescent="0.25">
      <c r="A1322" s="3" t="s">
        <v>1191</v>
      </c>
      <c r="B1322" s="3" t="s">
        <v>62</v>
      </c>
      <c r="C1322" s="5">
        <v>30</v>
      </c>
      <c r="D1322" s="4">
        <v>43143</v>
      </c>
      <c r="E1322" s="6">
        <v>43157</v>
      </c>
      <c r="F1322" s="3" t="s">
        <v>42</v>
      </c>
      <c r="G1322" s="14">
        <f t="shared" si="20"/>
        <v>14</v>
      </c>
    </row>
    <row r="1323" spans="1:7" ht="13.5" thickBot="1" x14ac:dyDescent="0.25">
      <c r="A1323" s="3" t="s">
        <v>1241</v>
      </c>
      <c r="B1323" s="3" t="s">
        <v>62</v>
      </c>
      <c r="C1323" s="5">
        <v>105</v>
      </c>
      <c r="D1323" s="4">
        <v>43143</v>
      </c>
      <c r="E1323" s="4">
        <v>43166</v>
      </c>
      <c r="F1323" s="3" t="s">
        <v>42</v>
      </c>
      <c r="G1323" s="14">
        <f t="shared" si="20"/>
        <v>23</v>
      </c>
    </row>
    <row r="1324" spans="1:7" ht="13.5" thickBot="1" x14ac:dyDescent="0.25">
      <c r="A1324" s="3" t="s">
        <v>1319</v>
      </c>
      <c r="B1324" s="3" t="s">
        <v>62</v>
      </c>
      <c r="C1324" s="5">
        <v>45</v>
      </c>
      <c r="D1324" s="4">
        <v>43143</v>
      </c>
      <c r="E1324" s="6">
        <v>43146</v>
      </c>
      <c r="F1324" s="3" t="s">
        <v>42</v>
      </c>
      <c r="G1324" s="14">
        <f t="shared" si="20"/>
        <v>3</v>
      </c>
    </row>
    <row r="1325" spans="1:7" ht="13.5" thickBot="1" x14ac:dyDescent="0.25">
      <c r="A1325" s="3" t="s">
        <v>672</v>
      </c>
      <c r="B1325" s="3" t="s">
        <v>84</v>
      </c>
      <c r="C1325" s="5">
        <v>10</v>
      </c>
      <c r="D1325" s="4">
        <v>43143</v>
      </c>
      <c r="E1325" s="6">
        <v>43153</v>
      </c>
      <c r="F1325" s="3" t="s">
        <v>42</v>
      </c>
      <c r="G1325" s="14">
        <f t="shared" si="20"/>
        <v>10</v>
      </c>
    </row>
    <row r="1326" spans="1:7" ht="13.5" thickBot="1" x14ac:dyDescent="0.25">
      <c r="A1326" s="3" t="s">
        <v>185</v>
      </c>
      <c r="B1326" s="3" t="s">
        <v>129</v>
      </c>
      <c r="C1326" s="5">
        <v>75</v>
      </c>
      <c r="D1326" s="4">
        <v>43143</v>
      </c>
      <c r="E1326" s="6">
        <v>43144</v>
      </c>
      <c r="F1326" s="3" t="s">
        <v>42</v>
      </c>
      <c r="G1326" s="14">
        <f t="shared" si="20"/>
        <v>1</v>
      </c>
    </row>
    <row r="1327" spans="1:7" ht="13.5" thickBot="1" x14ac:dyDescent="0.25">
      <c r="A1327" s="3" t="s">
        <v>1298</v>
      </c>
      <c r="B1327" s="3" t="s">
        <v>38</v>
      </c>
      <c r="C1327" s="5">
        <v>10</v>
      </c>
      <c r="D1327" s="6">
        <v>43144</v>
      </c>
      <c r="E1327" s="6">
        <v>43154</v>
      </c>
      <c r="F1327" s="3" t="s">
        <v>42</v>
      </c>
      <c r="G1327" s="14">
        <f t="shared" si="20"/>
        <v>10</v>
      </c>
    </row>
    <row r="1328" spans="1:7" ht="13.5" thickBot="1" x14ac:dyDescent="0.25">
      <c r="A1328" s="3" t="s">
        <v>32</v>
      </c>
      <c r="B1328" s="3" t="s">
        <v>62</v>
      </c>
      <c r="C1328" s="5">
        <v>10</v>
      </c>
      <c r="D1328" s="6">
        <v>43144</v>
      </c>
      <c r="E1328" s="4">
        <v>43164</v>
      </c>
      <c r="F1328" s="3" t="s">
        <v>42</v>
      </c>
      <c r="G1328" s="14">
        <f t="shared" si="20"/>
        <v>20</v>
      </c>
    </row>
    <row r="1329" spans="1:7" ht="13.5" thickBot="1" x14ac:dyDescent="0.25">
      <c r="A1329" s="3" t="s">
        <v>782</v>
      </c>
      <c r="B1329" s="3" t="s">
        <v>62</v>
      </c>
      <c r="C1329" s="5">
        <v>45</v>
      </c>
      <c r="D1329" s="6">
        <v>43144</v>
      </c>
      <c r="E1329" s="4">
        <v>43160</v>
      </c>
      <c r="F1329" s="3" t="s">
        <v>42</v>
      </c>
      <c r="G1329" s="14">
        <f t="shared" si="20"/>
        <v>16</v>
      </c>
    </row>
    <row r="1330" spans="1:7" ht="13.5" thickBot="1" x14ac:dyDescent="0.25">
      <c r="A1330" s="3" t="s">
        <v>1200</v>
      </c>
      <c r="B1330" s="3" t="s">
        <v>62</v>
      </c>
      <c r="C1330" s="5">
        <v>10</v>
      </c>
      <c r="D1330" s="6">
        <v>43144</v>
      </c>
      <c r="E1330" s="6">
        <v>43157</v>
      </c>
      <c r="F1330" s="3" t="s">
        <v>42</v>
      </c>
      <c r="G1330" s="14">
        <f t="shared" si="20"/>
        <v>13</v>
      </c>
    </row>
    <row r="1331" spans="1:7" ht="13.5" thickBot="1" x14ac:dyDescent="0.25">
      <c r="A1331" s="3" t="s">
        <v>1307</v>
      </c>
      <c r="B1331" s="3" t="s">
        <v>62</v>
      </c>
      <c r="C1331" s="5">
        <v>90</v>
      </c>
      <c r="D1331" s="6">
        <v>43144</v>
      </c>
      <c r="E1331" s="6">
        <v>43146</v>
      </c>
      <c r="F1331" s="3" t="s">
        <v>42</v>
      </c>
      <c r="G1331" s="14">
        <f t="shared" si="20"/>
        <v>2</v>
      </c>
    </row>
    <row r="1332" spans="1:7" ht="13.5" thickBot="1" x14ac:dyDescent="0.25">
      <c r="A1332" s="3" t="s">
        <v>185</v>
      </c>
      <c r="B1332" s="3" t="s">
        <v>129</v>
      </c>
      <c r="C1332" s="5">
        <v>45</v>
      </c>
      <c r="D1332" s="6">
        <v>43144</v>
      </c>
      <c r="E1332" s="4">
        <v>43164</v>
      </c>
      <c r="F1332" s="3" t="s">
        <v>42</v>
      </c>
      <c r="G1332" s="14">
        <f t="shared" si="20"/>
        <v>20</v>
      </c>
    </row>
    <row r="1333" spans="1:7" ht="13.5" thickBot="1" x14ac:dyDescent="0.25">
      <c r="A1333" s="3" t="s">
        <v>95</v>
      </c>
      <c r="B1333" s="3" t="s">
        <v>62</v>
      </c>
      <c r="C1333" s="5">
        <v>10</v>
      </c>
      <c r="D1333" s="6">
        <v>43146</v>
      </c>
      <c r="E1333" s="4">
        <v>43171</v>
      </c>
      <c r="F1333" s="3" t="s">
        <v>42</v>
      </c>
      <c r="G1333" s="14">
        <f t="shared" si="20"/>
        <v>25</v>
      </c>
    </row>
    <row r="1334" spans="1:7" ht="13.5" thickBot="1" x14ac:dyDescent="0.25">
      <c r="A1334" s="3" t="s">
        <v>1307</v>
      </c>
      <c r="B1334" s="3" t="s">
        <v>62</v>
      </c>
      <c r="C1334" s="5">
        <v>10</v>
      </c>
      <c r="D1334" s="6">
        <v>43146</v>
      </c>
      <c r="E1334" s="4">
        <v>43168</v>
      </c>
      <c r="F1334" s="3" t="s">
        <v>42</v>
      </c>
      <c r="G1334" s="14">
        <f t="shared" si="20"/>
        <v>22</v>
      </c>
    </row>
    <row r="1335" spans="1:7" ht="13.5" thickBot="1" x14ac:dyDescent="0.25">
      <c r="A1335" s="3" t="s">
        <v>1319</v>
      </c>
      <c r="B1335" s="3" t="s">
        <v>62</v>
      </c>
      <c r="C1335" s="5">
        <v>5</v>
      </c>
      <c r="D1335" s="6">
        <v>43146</v>
      </c>
      <c r="E1335" s="6">
        <v>43147</v>
      </c>
      <c r="F1335" s="3" t="s">
        <v>42</v>
      </c>
      <c r="G1335" s="14">
        <f t="shared" si="20"/>
        <v>1</v>
      </c>
    </row>
    <row r="1336" spans="1:7" ht="13.5" thickBot="1" x14ac:dyDescent="0.25">
      <c r="A1336" s="3" t="s">
        <v>254</v>
      </c>
      <c r="B1336" s="3" t="s">
        <v>84</v>
      </c>
      <c r="C1336" s="5">
        <v>10</v>
      </c>
      <c r="D1336" s="6">
        <v>43146</v>
      </c>
      <c r="E1336" s="4">
        <v>43164</v>
      </c>
      <c r="F1336" s="3" t="s">
        <v>42</v>
      </c>
      <c r="G1336" s="14">
        <f t="shared" si="20"/>
        <v>18</v>
      </c>
    </row>
    <row r="1337" spans="1:7" ht="13.5" thickBot="1" x14ac:dyDescent="0.25">
      <c r="A1337" s="3" t="s">
        <v>72</v>
      </c>
      <c r="B1337" s="3" t="s">
        <v>129</v>
      </c>
      <c r="C1337" s="5">
        <v>10</v>
      </c>
      <c r="D1337" s="6">
        <v>43146</v>
      </c>
      <c r="E1337" s="4">
        <v>43166</v>
      </c>
      <c r="F1337" s="3" t="s">
        <v>42</v>
      </c>
      <c r="G1337" s="14">
        <f t="shared" si="20"/>
        <v>20</v>
      </c>
    </row>
    <row r="1338" spans="1:7" ht="13.5" thickBot="1" x14ac:dyDescent="0.25">
      <c r="A1338" s="3" t="s">
        <v>1166</v>
      </c>
      <c r="B1338" s="3" t="s">
        <v>38</v>
      </c>
      <c r="C1338" s="5">
        <v>10</v>
      </c>
      <c r="D1338" s="6">
        <v>43147</v>
      </c>
      <c r="E1338" s="6">
        <v>43159</v>
      </c>
      <c r="F1338" s="3" t="s">
        <v>42</v>
      </c>
      <c r="G1338" s="14">
        <f t="shared" si="20"/>
        <v>12</v>
      </c>
    </row>
    <row r="1339" spans="1:7" ht="13.5" thickBot="1" x14ac:dyDescent="0.25">
      <c r="A1339" s="3" t="s">
        <v>841</v>
      </c>
      <c r="B1339" s="3" t="s">
        <v>62</v>
      </c>
      <c r="C1339" s="5">
        <v>10</v>
      </c>
      <c r="D1339" s="6">
        <v>43147</v>
      </c>
      <c r="E1339" s="4">
        <v>43167</v>
      </c>
      <c r="F1339" s="3" t="s">
        <v>42</v>
      </c>
      <c r="G1339" s="14">
        <f t="shared" si="20"/>
        <v>20</v>
      </c>
    </row>
    <row r="1340" spans="1:7" ht="13.5" thickBot="1" x14ac:dyDescent="0.25">
      <c r="A1340" s="3" t="s">
        <v>1173</v>
      </c>
      <c r="B1340" s="3" t="s">
        <v>62</v>
      </c>
      <c r="C1340" s="5">
        <v>60</v>
      </c>
      <c r="D1340" s="6">
        <v>43147</v>
      </c>
      <c r="E1340" s="6">
        <v>43172</v>
      </c>
      <c r="F1340" s="3" t="s">
        <v>42</v>
      </c>
      <c r="G1340" s="14">
        <f t="shared" si="20"/>
        <v>25</v>
      </c>
    </row>
    <row r="1341" spans="1:7" ht="13.5" thickBot="1" x14ac:dyDescent="0.25">
      <c r="A1341" s="3" t="s">
        <v>1319</v>
      </c>
      <c r="B1341" s="3" t="s">
        <v>62</v>
      </c>
      <c r="C1341" s="5">
        <v>30</v>
      </c>
      <c r="D1341" s="6">
        <v>43147</v>
      </c>
      <c r="E1341" s="6">
        <v>43150</v>
      </c>
      <c r="F1341" s="3" t="s">
        <v>42</v>
      </c>
      <c r="G1341" s="14">
        <f t="shared" si="20"/>
        <v>3</v>
      </c>
    </row>
    <row r="1342" spans="1:7" ht="13.5" thickBot="1" x14ac:dyDescent="0.25">
      <c r="A1342" s="3" t="s">
        <v>180</v>
      </c>
      <c r="B1342" s="3" t="s">
        <v>129</v>
      </c>
      <c r="C1342" s="5">
        <v>20</v>
      </c>
      <c r="D1342" s="6">
        <v>43147</v>
      </c>
      <c r="E1342" s="6">
        <v>43151</v>
      </c>
      <c r="F1342" s="3" t="s">
        <v>105</v>
      </c>
      <c r="G1342" s="14">
        <f t="shared" si="20"/>
        <v>4</v>
      </c>
    </row>
    <row r="1343" spans="1:7" ht="13.5" thickBot="1" x14ac:dyDescent="0.25">
      <c r="A1343" s="3" t="s">
        <v>206</v>
      </c>
      <c r="B1343" s="3" t="s">
        <v>129</v>
      </c>
      <c r="C1343" s="5">
        <v>10</v>
      </c>
      <c r="D1343" s="6">
        <v>43147</v>
      </c>
      <c r="E1343" s="4">
        <v>43168</v>
      </c>
      <c r="F1343" s="3" t="s">
        <v>42</v>
      </c>
      <c r="G1343" s="14">
        <f t="shared" si="20"/>
        <v>21</v>
      </c>
    </row>
    <row r="1344" spans="1:7" ht="13.5" thickBot="1" x14ac:dyDescent="0.25">
      <c r="A1344" s="3" t="s">
        <v>1410</v>
      </c>
      <c r="B1344" s="3" t="s">
        <v>38</v>
      </c>
      <c r="C1344" s="5">
        <v>10</v>
      </c>
      <c r="D1344" s="6">
        <v>43147</v>
      </c>
      <c r="E1344" s="6">
        <v>43157</v>
      </c>
      <c r="F1344" s="3" t="s">
        <v>42</v>
      </c>
      <c r="G1344" s="14">
        <f t="shared" si="20"/>
        <v>10</v>
      </c>
    </row>
    <row r="1345" spans="1:7" ht="13.5" thickBot="1" x14ac:dyDescent="0.25">
      <c r="A1345" s="3" t="s">
        <v>1414</v>
      </c>
      <c r="B1345" s="3" t="s">
        <v>38</v>
      </c>
      <c r="C1345" s="5">
        <v>10</v>
      </c>
      <c r="D1345" s="6">
        <v>43147</v>
      </c>
      <c r="E1345" s="6">
        <v>43153</v>
      </c>
      <c r="F1345" s="3" t="s">
        <v>42</v>
      </c>
      <c r="G1345" s="14">
        <f t="shared" si="20"/>
        <v>6</v>
      </c>
    </row>
    <row r="1346" spans="1:7" ht="13.5" thickBot="1" x14ac:dyDescent="0.25">
      <c r="A1346" s="3" t="s">
        <v>271</v>
      </c>
      <c r="B1346" s="3" t="s">
        <v>62</v>
      </c>
      <c r="C1346" s="5">
        <v>30</v>
      </c>
      <c r="D1346" s="6">
        <v>43150</v>
      </c>
      <c r="E1346" s="6">
        <v>43179</v>
      </c>
      <c r="F1346" s="3" t="s">
        <v>42</v>
      </c>
      <c r="G1346" s="14">
        <f t="shared" si="20"/>
        <v>29</v>
      </c>
    </row>
    <row r="1347" spans="1:7" ht="13.5" thickBot="1" x14ac:dyDescent="0.25">
      <c r="A1347" s="3" t="s">
        <v>706</v>
      </c>
      <c r="B1347" s="3" t="s">
        <v>62</v>
      </c>
      <c r="C1347" s="5">
        <v>45</v>
      </c>
      <c r="D1347" s="6">
        <v>43150</v>
      </c>
      <c r="E1347" s="4">
        <v>43160</v>
      </c>
      <c r="F1347" s="3" t="s">
        <v>42</v>
      </c>
      <c r="G1347" s="14">
        <f t="shared" ref="G1347:G1410" si="21">E1347-D1347</f>
        <v>10</v>
      </c>
    </row>
    <row r="1348" spans="1:7" ht="13.5" thickBot="1" x14ac:dyDescent="0.25">
      <c r="A1348" s="3" t="s">
        <v>1319</v>
      </c>
      <c r="B1348" s="3" t="s">
        <v>62</v>
      </c>
      <c r="C1348" s="5">
        <v>105</v>
      </c>
      <c r="D1348" s="6">
        <v>43150</v>
      </c>
      <c r="E1348" s="6">
        <v>43151</v>
      </c>
      <c r="F1348" s="3" t="s">
        <v>42</v>
      </c>
      <c r="G1348" s="14">
        <f t="shared" si="21"/>
        <v>1</v>
      </c>
    </row>
    <row r="1349" spans="1:7" ht="13.5" thickBot="1" x14ac:dyDescent="0.25">
      <c r="A1349" s="3" t="s">
        <v>175</v>
      </c>
      <c r="B1349" s="3" t="s">
        <v>129</v>
      </c>
      <c r="C1349" s="5">
        <v>30</v>
      </c>
      <c r="D1349" s="6">
        <v>43150</v>
      </c>
      <c r="E1349" s="6">
        <v>43173</v>
      </c>
      <c r="F1349" s="3" t="s">
        <v>42</v>
      </c>
      <c r="G1349" s="14">
        <f t="shared" si="21"/>
        <v>23</v>
      </c>
    </row>
    <row r="1350" spans="1:7" ht="13.5" thickBot="1" x14ac:dyDescent="0.25">
      <c r="A1350" s="3" t="s">
        <v>1144</v>
      </c>
      <c r="B1350" s="3" t="s">
        <v>38</v>
      </c>
      <c r="C1350" s="5">
        <v>30</v>
      </c>
      <c r="D1350" s="6">
        <v>43150</v>
      </c>
      <c r="E1350" s="6">
        <v>43173</v>
      </c>
      <c r="F1350" s="3" t="s">
        <v>42</v>
      </c>
      <c r="G1350" s="14">
        <f t="shared" si="21"/>
        <v>23</v>
      </c>
    </row>
    <row r="1351" spans="1:7" ht="13.5" thickBot="1" x14ac:dyDescent="0.25">
      <c r="A1351" s="3" t="s">
        <v>1186</v>
      </c>
      <c r="B1351" s="3" t="s">
        <v>62</v>
      </c>
      <c r="C1351" s="5">
        <v>120</v>
      </c>
      <c r="D1351" s="6">
        <v>43150</v>
      </c>
      <c r="E1351" s="4">
        <v>43171</v>
      </c>
      <c r="F1351" s="3" t="s">
        <v>42</v>
      </c>
      <c r="G1351" s="14">
        <f t="shared" si="21"/>
        <v>21</v>
      </c>
    </row>
    <row r="1352" spans="1:7" ht="13.5" thickBot="1" x14ac:dyDescent="0.25">
      <c r="A1352" s="3" t="s">
        <v>1267</v>
      </c>
      <c r="B1352" s="3" t="s">
        <v>62</v>
      </c>
      <c r="C1352" s="5">
        <v>30</v>
      </c>
      <c r="D1352" s="6">
        <v>43150</v>
      </c>
      <c r="E1352" s="6">
        <v>43172</v>
      </c>
      <c r="F1352" s="3" t="s">
        <v>42</v>
      </c>
      <c r="G1352" s="14">
        <f t="shared" si="21"/>
        <v>22</v>
      </c>
    </row>
    <row r="1353" spans="1:7" ht="13.5" thickBot="1" x14ac:dyDescent="0.25">
      <c r="A1353" s="3" t="s">
        <v>1319</v>
      </c>
      <c r="B1353" s="3" t="s">
        <v>62</v>
      </c>
      <c r="C1353" s="5">
        <v>45</v>
      </c>
      <c r="D1353" s="6">
        <v>43150</v>
      </c>
      <c r="E1353" s="6">
        <v>43152</v>
      </c>
      <c r="F1353" s="3" t="s">
        <v>42</v>
      </c>
      <c r="G1353" s="14">
        <f t="shared" si="21"/>
        <v>2</v>
      </c>
    </row>
    <row r="1354" spans="1:7" ht="13.5" thickBot="1" x14ac:dyDescent="0.25">
      <c r="A1354" s="3" t="s">
        <v>108</v>
      </c>
      <c r="B1354" s="3" t="s">
        <v>129</v>
      </c>
      <c r="C1354" s="5">
        <v>30</v>
      </c>
      <c r="D1354" s="6">
        <v>43150</v>
      </c>
      <c r="E1354" s="4">
        <v>43160</v>
      </c>
      <c r="F1354" s="3" t="s">
        <v>42</v>
      </c>
      <c r="G1354" s="14">
        <f t="shared" si="21"/>
        <v>10</v>
      </c>
    </row>
    <row r="1355" spans="1:7" ht="13.5" thickBot="1" x14ac:dyDescent="0.25">
      <c r="A1355" s="3" t="s">
        <v>180</v>
      </c>
      <c r="B1355" s="3" t="s">
        <v>129</v>
      </c>
      <c r="C1355" s="5">
        <v>15</v>
      </c>
      <c r="D1355" s="6">
        <v>43150</v>
      </c>
      <c r="E1355" s="6">
        <v>43158</v>
      </c>
      <c r="F1355" s="3" t="s">
        <v>105</v>
      </c>
      <c r="G1355" s="14">
        <f t="shared" si="21"/>
        <v>8</v>
      </c>
    </row>
    <row r="1356" spans="1:7" ht="13.5" thickBot="1" x14ac:dyDescent="0.25">
      <c r="A1356" s="3" t="s">
        <v>227</v>
      </c>
      <c r="B1356" s="3" t="s">
        <v>129</v>
      </c>
      <c r="C1356" s="5">
        <v>10</v>
      </c>
      <c r="D1356" s="6">
        <v>43150</v>
      </c>
      <c r="E1356" s="4">
        <v>43171</v>
      </c>
      <c r="F1356" s="3" t="s">
        <v>42</v>
      </c>
      <c r="G1356" s="14">
        <f t="shared" si="21"/>
        <v>21</v>
      </c>
    </row>
    <row r="1357" spans="1:7" ht="13.5" thickBot="1" x14ac:dyDescent="0.25">
      <c r="A1357" s="3" t="s">
        <v>371</v>
      </c>
      <c r="B1357" s="3" t="s">
        <v>62</v>
      </c>
      <c r="C1357" s="5">
        <v>30</v>
      </c>
      <c r="D1357" s="6">
        <v>43152</v>
      </c>
      <c r="E1357" s="4">
        <v>43167</v>
      </c>
      <c r="F1357" s="3" t="s">
        <v>42</v>
      </c>
      <c r="G1357" s="14">
        <f t="shared" si="21"/>
        <v>15</v>
      </c>
    </row>
    <row r="1358" spans="1:7" ht="13.5" thickBot="1" x14ac:dyDescent="0.25">
      <c r="A1358" s="3" t="s">
        <v>1246</v>
      </c>
      <c r="B1358" s="3" t="s">
        <v>62</v>
      </c>
      <c r="C1358" s="5">
        <v>30</v>
      </c>
      <c r="D1358" s="6">
        <v>43152</v>
      </c>
      <c r="E1358" s="4">
        <v>43166</v>
      </c>
      <c r="F1358" s="3" t="s">
        <v>42</v>
      </c>
      <c r="G1358" s="14">
        <f t="shared" si="21"/>
        <v>14</v>
      </c>
    </row>
    <row r="1359" spans="1:7" ht="13.5" thickBot="1" x14ac:dyDescent="0.25">
      <c r="A1359" s="3" t="s">
        <v>1319</v>
      </c>
      <c r="B1359" s="3" t="s">
        <v>62</v>
      </c>
      <c r="C1359" s="5">
        <v>60</v>
      </c>
      <c r="D1359" s="6">
        <v>43152</v>
      </c>
      <c r="E1359" s="6">
        <v>43172</v>
      </c>
      <c r="F1359" s="3" t="s">
        <v>42</v>
      </c>
      <c r="G1359" s="14">
        <f t="shared" si="21"/>
        <v>20</v>
      </c>
    </row>
    <row r="1360" spans="1:7" ht="13.5" thickBot="1" x14ac:dyDescent="0.25">
      <c r="A1360" s="3" t="s">
        <v>45</v>
      </c>
      <c r="B1360" s="3" t="s">
        <v>75</v>
      </c>
      <c r="C1360" s="5">
        <v>10</v>
      </c>
      <c r="D1360" s="6">
        <v>43152</v>
      </c>
      <c r="E1360" s="4">
        <v>43167</v>
      </c>
      <c r="F1360" s="3" t="s">
        <v>42</v>
      </c>
      <c r="G1360" s="14">
        <f t="shared" si="21"/>
        <v>15</v>
      </c>
    </row>
    <row r="1361" spans="1:7" ht="13.5" thickBot="1" x14ac:dyDescent="0.25">
      <c r="A1361" s="3" t="s">
        <v>689</v>
      </c>
      <c r="B1361" s="3" t="s">
        <v>539</v>
      </c>
      <c r="C1361" s="5">
        <v>5</v>
      </c>
      <c r="D1361" s="6">
        <v>43152</v>
      </c>
      <c r="E1361" s="6">
        <v>43158</v>
      </c>
      <c r="F1361" s="3" t="s">
        <v>105</v>
      </c>
      <c r="G1361" s="14">
        <f t="shared" si="21"/>
        <v>6</v>
      </c>
    </row>
    <row r="1362" spans="1:7" ht="13.5" thickBot="1" x14ac:dyDescent="0.25">
      <c r="A1362" s="3" t="s">
        <v>743</v>
      </c>
      <c r="B1362" s="3" t="s">
        <v>129</v>
      </c>
      <c r="C1362" s="5">
        <v>15</v>
      </c>
      <c r="D1362" s="6">
        <v>43152</v>
      </c>
      <c r="E1362" s="6">
        <v>43174</v>
      </c>
      <c r="F1362" s="3" t="s">
        <v>42</v>
      </c>
      <c r="G1362" s="14">
        <f t="shared" si="21"/>
        <v>22</v>
      </c>
    </row>
    <row r="1363" spans="1:7" ht="13.5" thickBot="1" x14ac:dyDescent="0.25">
      <c r="A1363" s="3" t="s">
        <v>1414</v>
      </c>
      <c r="B1363" s="3" t="s">
        <v>38</v>
      </c>
      <c r="C1363" s="5">
        <v>10</v>
      </c>
      <c r="D1363" s="6">
        <v>43153</v>
      </c>
      <c r="E1363" s="4">
        <v>43166</v>
      </c>
      <c r="F1363" s="3" t="s">
        <v>42</v>
      </c>
      <c r="G1363" s="14">
        <f t="shared" si="21"/>
        <v>13</v>
      </c>
    </row>
    <row r="1364" spans="1:7" ht="13.5" thickBot="1" x14ac:dyDescent="0.25">
      <c r="A1364" s="3" t="s">
        <v>330</v>
      </c>
      <c r="B1364" s="3" t="s">
        <v>62</v>
      </c>
      <c r="C1364" s="5">
        <v>30</v>
      </c>
      <c r="D1364" s="6">
        <v>43153</v>
      </c>
      <c r="E1364" s="6">
        <v>43175</v>
      </c>
      <c r="F1364" s="3" t="s">
        <v>42</v>
      </c>
      <c r="G1364" s="14">
        <f t="shared" si="21"/>
        <v>22</v>
      </c>
    </row>
    <row r="1365" spans="1:7" ht="13.5" thickBot="1" x14ac:dyDescent="0.25">
      <c r="A1365" s="3" t="s">
        <v>526</v>
      </c>
      <c r="B1365" s="3" t="s">
        <v>62</v>
      </c>
      <c r="C1365" s="5">
        <v>70</v>
      </c>
      <c r="D1365" s="6">
        <v>43153</v>
      </c>
      <c r="E1365" s="6">
        <v>43175</v>
      </c>
      <c r="F1365" s="3" t="s">
        <v>42</v>
      </c>
      <c r="G1365" s="14">
        <f t="shared" si="21"/>
        <v>22</v>
      </c>
    </row>
    <row r="1366" spans="1:7" ht="13.5" thickBot="1" x14ac:dyDescent="0.25">
      <c r="A1366" s="3" t="s">
        <v>1211</v>
      </c>
      <c r="B1366" s="3" t="s">
        <v>62</v>
      </c>
      <c r="C1366" s="5">
        <v>60</v>
      </c>
      <c r="D1366" s="6">
        <v>43153</v>
      </c>
      <c r="E1366" s="6">
        <v>43174</v>
      </c>
      <c r="F1366" s="3" t="s">
        <v>42</v>
      </c>
      <c r="G1366" s="14">
        <f t="shared" si="21"/>
        <v>21</v>
      </c>
    </row>
    <row r="1367" spans="1:7" ht="13.5" thickBot="1" x14ac:dyDescent="0.25">
      <c r="A1367" s="3" t="s">
        <v>672</v>
      </c>
      <c r="B1367" s="3" t="s">
        <v>84</v>
      </c>
      <c r="C1367" s="5">
        <v>30</v>
      </c>
      <c r="D1367" s="6">
        <v>43153</v>
      </c>
      <c r="E1367" s="4">
        <v>43160</v>
      </c>
      <c r="F1367" s="3" t="s">
        <v>42</v>
      </c>
      <c r="G1367" s="14">
        <f t="shared" si="21"/>
        <v>7</v>
      </c>
    </row>
    <row r="1368" spans="1:7" ht="13.5" thickBot="1" x14ac:dyDescent="0.25">
      <c r="A1368" s="3" t="s">
        <v>341</v>
      </c>
      <c r="B1368" s="3" t="s">
        <v>129</v>
      </c>
      <c r="C1368" s="5">
        <v>25</v>
      </c>
      <c r="D1368" s="6">
        <v>43153</v>
      </c>
      <c r="E1368" s="6">
        <v>43181</v>
      </c>
      <c r="F1368" s="3" t="s">
        <v>42</v>
      </c>
      <c r="G1368" s="14">
        <f t="shared" si="21"/>
        <v>28</v>
      </c>
    </row>
    <row r="1369" spans="1:7" ht="13.5" thickBot="1" x14ac:dyDescent="0.25">
      <c r="A1369" s="3" t="s">
        <v>1293</v>
      </c>
      <c r="B1369" s="3" t="s">
        <v>38</v>
      </c>
      <c r="C1369" s="5">
        <v>15</v>
      </c>
      <c r="D1369" s="6">
        <v>43154</v>
      </c>
      <c r="E1369" s="6">
        <v>43172</v>
      </c>
      <c r="F1369" s="3" t="s">
        <v>42</v>
      </c>
      <c r="G1369" s="14">
        <f t="shared" si="21"/>
        <v>18</v>
      </c>
    </row>
    <row r="1370" spans="1:7" ht="13.5" thickBot="1" x14ac:dyDescent="0.25">
      <c r="A1370" s="3" t="s">
        <v>1298</v>
      </c>
      <c r="B1370" s="3" t="s">
        <v>38</v>
      </c>
      <c r="C1370" s="5">
        <v>15</v>
      </c>
      <c r="D1370" s="6">
        <v>43154</v>
      </c>
      <c r="E1370" s="4">
        <v>43168</v>
      </c>
      <c r="F1370" s="3" t="s">
        <v>42</v>
      </c>
      <c r="G1370" s="14">
        <f t="shared" si="21"/>
        <v>14</v>
      </c>
    </row>
    <row r="1371" spans="1:7" ht="13.5" thickBot="1" x14ac:dyDescent="0.25">
      <c r="A1371" s="3" t="s">
        <v>89</v>
      </c>
      <c r="B1371" s="3" t="s">
        <v>62</v>
      </c>
      <c r="C1371" s="5">
        <v>60</v>
      </c>
      <c r="D1371" s="6">
        <v>43154</v>
      </c>
      <c r="E1371" s="6">
        <v>43180</v>
      </c>
      <c r="F1371" s="3" t="s">
        <v>42</v>
      </c>
      <c r="G1371" s="14">
        <f t="shared" si="21"/>
        <v>26</v>
      </c>
    </row>
    <row r="1372" spans="1:7" ht="13.5" thickBot="1" x14ac:dyDescent="0.25">
      <c r="A1372" s="3" t="s">
        <v>52</v>
      </c>
      <c r="B1372" s="3" t="s">
        <v>62</v>
      </c>
      <c r="C1372" s="5">
        <v>10</v>
      </c>
      <c r="D1372" s="6">
        <v>43154</v>
      </c>
      <c r="E1372" s="6">
        <v>43174</v>
      </c>
      <c r="F1372" s="3" t="s">
        <v>42</v>
      </c>
      <c r="G1372" s="14">
        <f t="shared" si="21"/>
        <v>20</v>
      </c>
    </row>
    <row r="1373" spans="1:7" ht="13.5" thickBot="1" x14ac:dyDescent="0.25">
      <c r="A1373" s="3" t="s">
        <v>419</v>
      </c>
      <c r="B1373" s="3" t="s">
        <v>62</v>
      </c>
      <c r="C1373" s="5">
        <v>90</v>
      </c>
      <c r="D1373" s="6">
        <v>43154</v>
      </c>
      <c r="E1373" s="6">
        <v>43174</v>
      </c>
      <c r="F1373" s="3" t="s">
        <v>42</v>
      </c>
      <c r="G1373" s="14">
        <f t="shared" si="21"/>
        <v>20</v>
      </c>
    </row>
    <row r="1374" spans="1:7" ht="13.5" thickBot="1" x14ac:dyDescent="0.25">
      <c r="A1374" s="3" t="s">
        <v>115</v>
      </c>
      <c r="B1374" s="3" t="s">
        <v>129</v>
      </c>
      <c r="C1374" s="5">
        <v>20</v>
      </c>
      <c r="D1374" s="6">
        <v>43154</v>
      </c>
      <c r="E1374" s="6">
        <v>43179</v>
      </c>
      <c r="F1374" s="3" t="s">
        <v>42</v>
      </c>
      <c r="G1374" s="14">
        <f t="shared" si="21"/>
        <v>25</v>
      </c>
    </row>
    <row r="1375" spans="1:7" ht="13.5" thickBot="1" x14ac:dyDescent="0.25">
      <c r="A1375" s="3" t="s">
        <v>1410</v>
      </c>
      <c r="B1375" s="3" t="s">
        <v>38</v>
      </c>
      <c r="C1375" s="5">
        <v>40</v>
      </c>
      <c r="D1375" s="6">
        <v>43157</v>
      </c>
      <c r="E1375" s="6">
        <v>43181</v>
      </c>
      <c r="F1375" s="3" t="s">
        <v>42</v>
      </c>
      <c r="G1375" s="14">
        <f t="shared" si="21"/>
        <v>24</v>
      </c>
    </row>
    <row r="1376" spans="1:7" ht="13.5" thickBot="1" x14ac:dyDescent="0.25">
      <c r="A1376" s="3" t="s">
        <v>568</v>
      </c>
      <c r="B1376" s="3" t="s">
        <v>62</v>
      </c>
      <c r="C1376" s="5">
        <v>75</v>
      </c>
      <c r="D1376" s="6">
        <v>43157</v>
      </c>
      <c r="E1376" s="6">
        <v>43178</v>
      </c>
      <c r="F1376" s="3" t="s">
        <v>42</v>
      </c>
      <c r="G1376" s="14">
        <f t="shared" si="21"/>
        <v>21</v>
      </c>
    </row>
    <row r="1377" spans="1:7" ht="13.5" thickBot="1" x14ac:dyDescent="0.25">
      <c r="A1377" s="3" t="s">
        <v>1200</v>
      </c>
      <c r="B1377" s="3" t="s">
        <v>62</v>
      </c>
      <c r="C1377" s="5">
        <v>10</v>
      </c>
      <c r="D1377" s="6">
        <v>43157</v>
      </c>
      <c r="E1377" s="4">
        <v>43165</v>
      </c>
      <c r="F1377" s="3" t="s">
        <v>42</v>
      </c>
      <c r="G1377" s="14">
        <f t="shared" si="21"/>
        <v>8</v>
      </c>
    </row>
    <row r="1378" spans="1:7" ht="13.5" thickBot="1" x14ac:dyDescent="0.25">
      <c r="A1378" s="3" t="s">
        <v>1191</v>
      </c>
      <c r="B1378" s="3" t="s">
        <v>62</v>
      </c>
      <c r="C1378" s="5">
        <v>30</v>
      </c>
      <c r="D1378" s="6">
        <v>43157</v>
      </c>
      <c r="E1378" s="4">
        <v>43165</v>
      </c>
      <c r="F1378" s="3" t="s">
        <v>42</v>
      </c>
      <c r="G1378" s="14">
        <f t="shared" si="21"/>
        <v>8</v>
      </c>
    </row>
    <row r="1379" spans="1:7" ht="13.5" thickBot="1" x14ac:dyDescent="0.25">
      <c r="A1379" s="3" t="s">
        <v>1195</v>
      </c>
      <c r="B1379" s="3" t="s">
        <v>62</v>
      </c>
      <c r="C1379" s="5">
        <v>30</v>
      </c>
      <c r="D1379" s="6">
        <v>43157</v>
      </c>
      <c r="E1379" s="6">
        <v>43159</v>
      </c>
      <c r="F1379" s="3" t="s">
        <v>42</v>
      </c>
      <c r="G1379" s="14">
        <f t="shared" si="21"/>
        <v>2</v>
      </c>
    </row>
    <row r="1380" spans="1:7" ht="13.5" thickBot="1" x14ac:dyDescent="0.25">
      <c r="A1380" s="3" t="s">
        <v>58</v>
      </c>
      <c r="B1380" s="3" t="s">
        <v>129</v>
      </c>
      <c r="C1380" s="5">
        <v>10</v>
      </c>
      <c r="D1380" s="6">
        <v>43157</v>
      </c>
      <c r="E1380" s="6">
        <v>43178</v>
      </c>
      <c r="F1380" s="3" t="s">
        <v>42</v>
      </c>
      <c r="G1380" s="14">
        <f t="shared" si="21"/>
        <v>21</v>
      </c>
    </row>
    <row r="1381" spans="1:7" ht="13.5" thickBot="1" x14ac:dyDescent="0.25">
      <c r="A1381" s="3" t="s">
        <v>1347</v>
      </c>
      <c r="B1381" s="3" t="s">
        <v>38</v>
      </c>
      <c r="C1381" s="5">
        <v>10</v>
      </c>
      <c r="D1381" s="6">
        <v>43158</v>
      </c>
      <c r="E1381" s="4">
        <v>43168</v>
      </c>
      <c r="F1381" s="3" t="s">
        <v>42</v>
      </c>
      <c r="G1381" s="14">
        <f t="shared" si="21"/>
        <v>10</v>
      </c>
    </row>
    <row r="1382" spans="1:7" ht="13.5" thickBot="1" x14ac:dyDescent="0.25">
      <c r="A1382" s="3" t="s">
        <v>747</v>
      </c>
      <c r="B1382" s="3" t="s">
        <v>62</v>
      </c>
      <c r="C1382" s="5">
        <v>30</v>
      </c>
      <c r="D1382" s="6">
        <v>43158</v>
      </c>
      <c r="E1382" s="6">
        <v>43178</v>
      </c>
      <c r="F1382" s="3" t="s">
        <v>42</v>
      </c>
      <c r="G1382" s="14">
        <f t="shared" si="21"/>
        <v>20</v>
      </c>
    </row>
    <row r="1383" spans="1:7" ht="13.5" thickBot="1" x14ac:dyDescent="0.25">
      <c r="A1383" s="3" t="s">
        <v>1342</v>
      </c>
      <c r="B1383" s="3" t="s">
        <v>62</v>
      </c>
      <c r="C1383" s="5">
        <v>60</v>
      </c>
      <c r="D1383" s="6">
        <v>43158</v>
      </c>
      <c r="E1383" s="6">
        <v>43179</v>
      </c>
      <c r="F1383" s="3" t="s">
        <v>42</v>
      </c>
      <c r="G1383" s="14">
        <f t="shared" si="21"/>
        <v>21</v>
      </c>
    </row>
    <row r="1384" spans="1:7" ht="13.5" thickBot="1" x14ac:dyDescent="0.25">
      <c r="A1384" s="3" t="s">
        <v>689</v>
      </c>
      <c r="B1384" s="3" t="s">
        <v>539</v>
      </c>
      <c r="C1384" s="5">
        <v>5</v>
      </c>
      <c r="D1384" s="6">
        <v>43158</v>
      </c>
      <c r="E1384" s="6">
        <v>43159</v>
      </c>
      <c r="F1384" s="3" t="s">
        <v>105</v>
      </c>
      <c r="G1384" s="14">
        <f t="shared" si="21"/>
        <v>1</v>
      </c>
    </row>
    <row r="1385" spans="1:7" ht="13.5" thickBot="1" x14ac:dyDescent="0.25">
      <c r="A1385" s="3" t="s">
        <v>180</v>
      </c>
      <c r="B1385" s="3" t="s">
        <v>539</v>
      </c>
      <c r="C1385" s="5">
        <v>5</v>
      </c>
      <c r="D1385" s="6">
        <v>43158</v>
      </c>
      <c r="E1385" s="6">
        <v>43159</v>
      </c>
      <c r="F1385" s="3" t="s">
        <v>105</v>
      </c>
      <c r="G1385" s="14">
        <f t="shared" si="21"/>
        <v>1</v>
      </c>
    </row>
    <row r="1386" spans="1:7" ht="13.5" thickBot="1" x14ac:dyDescent="0.25">
      <c r="A1386" s="3" t="s">
        <v>136</v>
      </c>
      <c r="B1386" s="3" t="s">
        <v>129</v>
      </c>
      <c r="C1386" s="5">
        <v>20</v>
      </c>
      <c r="D1386" s="6">
        <v>43158</v>
      </c>
      <c r="E1386" s="6">
        <v>43185</v>
      </c>
      <c r="F1386" s="3" t="s">
        <v>42</v>
      </c>
      <c r="G1386" s="14">
        <f t="shared" si="21"/>
        <v>27</v>
      </c>
    </row>
    <row r="1387" spans="1:7" ht="13.5" thickBot="1" x14ac:dyDescent="0.25">
      <c r="A1387" s="3" t="s">
        <v>142</v>
      </c>
      <c r="B1387" s="3" t="s">
        <v>62</v>
      </c>
      <c r="C1387" s="5">
        <v>20</v>
      </c>
      <c r="D1387" s="6">
        <v>43159</v>
      </c>
      <c r="E1387" s="6">
        <v>43180</v>
      </c>
      <c r="F1387" s="3" t="s">
        <v>42</v>
      </c>
      <c r="G1387" s="14">
        <f t="shared" si="21"/>
        <v>21</v>
      </c>
    </row>
    <row r="1388" spans="1:7" ht="13.5" thickBot="1" x14ac:dyDescent="0.25">
      <c r="A1388" s="3" t="s">
        <v>1166</v>
      </c>
      <c r="B1388" s="3" t="s">
        <v>38</v>
      </c>
      <c r="C1388" s="5">
        <v>10</v>
      </c>
      <c r="D1388" s="6">
        <v>43159</v>
      </c>
      <c r="E1388" s="6">
        <v>43180</v>
      </c>
      <c r="F1388" s="3" t="s">
        <v>42</v>
      </c>
      <c r="G1388" s="14">
        <f t="shared" si="21"/>
        <v>21</v>
      </c>
    </row>
    <row r="1389" spans="1:7" ht="13.5" thickBot="1" x14ac:dyDescent="0.25">
      <c r="A1389" s="3" t="s">
        <v>306</v>
      </c>
      <c r="B1389" s="3" t="s">
        <v>62</v>
      </c>
      <c r="C1389" s="5">
        <v>30</v>
      </c>
      <c r="D1389" s="6">
        <v>43159</v>
      </c>
      <c r="E1389" s="6">
        <v>43180</v>
      </c>
      <c r="F1389" s="3" t="s">
        <v>42</v>
      </c>
      <c r="G1389" s="14">
        <f t="shared" si="21"/>
        <v>21</v>
      </c>
    </row>
    <row r="1390" spans="1:7" ht="13.5" thickBot="1" x14ac:dyDescent="0.25">
      <c r="A1390" s="3" t="s">
        <v>1157</v>
      </c>
      <c r="B1390" s="3" t="s">
        <v>62</v>
      </c>
      <c r="C1390" s="5">
        <v>5</v>
      </c>
      <c r="D1390" s="6">
        <v>43159</v>
      </c>
      <c r="E1390" s="6">
        <v>43181</v>
      </c>
      <c r="F1390" s="3" t="s">
        <v>42</v>
      </c>
      <c r="G1390" s="14">
        <f t="shared" si="21"/>
        <v>22</v>
      </c>
    </row>
    <row r="1391" spans="1:7" ht="13.5" thickBot="1" x14ac:dyDescent="0.25">
      <c r="A1391" s="3" t="s">
        <v>1195</v>
      </c>
      <c r="B1391" s="3" t="s">
        <v>62</v>
      </c>
      <c r="C1391" s="5">
        <v>20</v>
      </c>
      <c r="D1391" s="6">
        <v>43159</v>
      </c>
      <c r="E1391" s="6">
        <v>43182</v>
      </c>
      <c r="F1391" s="3" t="s">
        <v>42</v>
      </c>
      <c r="G1391" s="14">
        <f t="shared" si="21"/>
        <v>23</v>
      </c>
    </row>
    <row r="1392" spans="1:7" ht="13.5" thickBot="1" x14ac:dyDescent="0.25">
      <c r="A1392" s="3" t="s">
        <v>1333</v>
      </c>
      <c r="B1392" s="3" t="s">
        <v>62</v>
      </c>
      <c r="C1392" s="5">
        <v>90</v>
      </c>
      <c r="D1392" s="6">
        <v>43159</v>
      </c>
      <c r="E1392" s="6">
        <v>43180</v>
      </c>
      <c r="F1392" s="3" t="s">
        <v>42</v>
      </c>
      <c r="G1392" s="14">
        <f t="shared" si="21"/>
        <v>21</v>
      </c>
    </row>
    <row r="1393" spans="1:7" ht="13.5" thickBot="1" x14ac:dyDescent="0.25">
      <c r="A1393" s="3" t="s">
        <v>689</v>
      </c>
      <c r="B1393" s="3" t="s">
        <v>584</v>
      </c>
      <c r="C1393" s="5">
        <v>30</v>
      </c>
      <c r="D1393" s="6"/>
      <c r="E1393" s="4"/>
      <c r="F1393" s="3" t="s">
        <v>105</v>
      </c>
      <c r="G1393" s="14">
        <f t="shared" si="21"/>
        <v>0</v>
      </c>
    </row>
    <row r="1394" spans="1:7" ht="13.5" thickBot="1" x14ac:dyDescent="0.25">
      <c r="A1394" s="3" t="s">
        <v>180</v>
      </c>
      <c r="B1394" s="3" t="s">
        <v>539</v>
      </c>
      <c r="C1394" s="5">
        <v>5</v>
      </c>
      <c r="D1394" s="6">
        <v>43159</v>
      </c>
      <c r="E1394" s="6">
        <v>43172</v>
      </c>
      <c r="F1394" s="3" t="s">
        <v>105</v>
      </c>
      <c r="G1394" s="14">
        <f t="shared" si="21"/>
        <v>13</v>
      </c>
    </row>
    <row r="1395" spans="1:7" ht="13.5" thickBot="1" x14ac:dyDescent="0.25">
      <c r="A1395" s="3" t="s">
        <v>80</v>
      </c>
      <c r="B1395" s="3" t="s">
        <v>129</v>
      </c>
      <c r="C1395" s="5">
        <v>20</v>
      </c>
      <c r="D1395" s="6">
        <v>43159</v>
      </c>
      <c r="E1395" s="6">
        <v>43182</v>
      </c>
      <c r="F1395" s="3" t="s">
        <v>42</v>
      </c>
      <c r="G1395" s="14">
        <f t="shared" si="21"/>
        <v>23</v>
      </c>
    </row>
    <row r="1396" spans="1:7" ht="13.5" thickBot="1" x14ac:dyDescent="0.25">
      <c r="A1396" s="3" t="s">
        <v>706</v>
      </c>
      <c r="B1396" s="3" t="s">
        <v>62</v>
      </c>
      <c r="C1396" s="5">
        <v>15</v>
      </c>
      <c r="D1396" s="4">
        <v>43160</v>
      </c>
      <c r="E1396" s="6">
        <v>43179</v>
      </c>
      <c r="F1396" s="3" t="s">
        <v>42</v>
      </c>
      <c r="G1396" s="14">
        <f t="shared" si="21"/>
        <v>19</v>
      </c>
    </row>
    <row r="1397" spans="1:7" ht="13.5" thickBot="1" x14ac:dyDescent="0.25">
      <c r="A1397" s="3" t="s">
        <v>1438</v>
      </c>
      <c r="B1397" s="3" t="s">
        <v>38</v>
      </c>
      <c r="C1397" s="5">
        <v>30</v>
      </c>
      <c r="D1397" s="4">
        <v>43160</v>
      </c>
      <c r="E1397" s="6">
        <v>43175</v>
      </c>
      <c r="F1397" s="3" t="s">
        <v>42</v>
      </c>
      <c r="G1397" s="14">
        <f t="shared" si="21"/>
        <v>15</v>
      </c>
    </row>
    <row r="1398" spans="1:7" ht="13.5" thickBot="1" x14ac:dyDescent="0.25">
      <c r="A1398" s="3" t="s">
        <v>169</v>
      </c>
      <c r="B1398" s="3" t="s">
        <v>62</v>
      </c>
      <c r="C1398" s="5">
        <v>30</v>
      </c>
      <c r="D1398" s="4">
        <v>43160</v>
      </c>
      <c r="E1398" s="6">
        <v>43185</v>
      </c>
      <c r="F1398" s="3" t="s">
        <v>42</v>
      </c>
      <c r="G1398" s="14">
        <f t="shared" si="21"/>
        <v>25</v>
      </c>
    </row>
    <row r="1399" spans="1:7" ht="13.5" thickBot="1" x14ac:dyDescent="0.25">
      <c r="A1399" s="3" t="s">
        <v>782</v>
      </c>
      <c r="B1399" s="3" t="s">
        <v>62</v>
      </c>
      <c r="C1399" s="5">
        <v>75</v>
      </c>
      <c r="D1399" s="4">
        <v>43160</v>
      </c>
      <c r="E1399" s="4">
        <v>43192</v>
      </c>
      <c r="F1399" s="3" t="s">
        <v>42</v>
      </c>
      <c r="G1399" s="14">
        <f t="shared" si="21"/>
        <v>32</v>
      </c>
    </row>
    <row r="1400" spans="1:7" ht="13.5" thickBot="1" x14ac:dyDescent="0.25">
      <c r="A1400" s="3" t="s">
        <v>672</v>
      </c>
      <c r="B1400" s="3" t="s">
        <v>84</v>
      </c>
      <c r="C1400" s="5">
        <v>20</v>
      </c>
      <c r="D1400" s="4">
        <v>43160</v>
      </c>
      <c r="E1400" s="4">
        <v>43168</v>
      </c>
      <c r="F1400" s="3" t="s">
        <v>42</v>
      </c>
      <c r="G1400" s="14">
        <f t="shared" si="21"/>
        <v>8</v>
      </c>
    </row>
    <row r="1401" spans="1:7" ht="13.5" thickBot="1" x14ac:dyDescent="0.25">
      <c r="A1401" s="3" t="s">
        <v>108</v>
      </c>
      <c r="B1401" s="3" t="s">
        <v>539</v>
      </c>
      <c r="C1401" s="5">
        <v>25</v>
      </c>
      <c r="D1401" s="4">
        <v>43160</v>
      </c>
      <c r="E1401" s="6">
        <v>43186</v>
      </c>
      <c r="F1401" s="3" t="s">
        <v>42</v>
      </c>
      <c r="G1401" s="14">
        <f t="shared" si="21"/>
        <v>26</v>
      </c>
    </row>
    <row r="1402" spans="1:7" ht="13.5" thickBot="1" x14ac:dyDescent="0.25">
      <c r="A1402" s="3" t="s">
        <v>32</v>
      </c>
      <c r="B1402" s="3" t="s">
        <v>62</v>
      </c>
      <c r="C1402" s="5">
        <v>10</v>
      </c>
      <c r="D1402" s="4">
        <v>43164</v>
      </c>
      <c r="E1402" s="6">
        <v>43185</v>
      </c>
      <c r="F1402" s="3" t="s">
        <v>42</v>
      </c>
      <c r="G1402" s="14">
        <f t="shared" si="21"/>
        <v>21</v>
      </c>
    </row>
    <row r="1403" spans="1:7" ht="13.5" thickBot="1" x14ac:dyDescent="0.25">
      <c r="A1403" s="3" t="s">
        <v>1277</v>
      </c>
      <c r="B1403" s="3" t="s">
        <v>62</v>
      </c>
      <c r="C1403" s="5">
        <v>120</v>
      </c>
      <c r="D1403" s="4">
        <v>43164</v>
      </c>
      <c r="E1403" s="4">
        <v>43165</v>
      </c>
      <c r="F1403" s="3" t="s">
        <v>42</v>
      </c>
      <c r="G1403" s="14">
        <f t="shared" si="21"/>
        <v>1</v>
      </c>
    </row>
    <row r="1404" spans="1:7" ht="13.5" thickBot="1" x14ac:dyDescent="0.25">
      <c r="A1404" s="3" t="s">
        <v>254</v>
      </c>
      <c r="B1404" s="3" t="s">
        <v>84</v>
      </c>
      <c r="C1404" s="5">
        <v>35</v>
      </c>
      <c r="D1404" s="4">
        <v>43164</v>
      </c>
      <c r="E1404" s="4">
        <v>43194</v>
      </c>
      <c r="F1404" s="3" t="s">
        <v>42</v>
      </c>
      <c r="G1404" s="14">
        <f t="shared" si="21"/>
        <v>30</v>
      </c>
    </row>
    <row r="1405" spans="1:7" ht="13.5" thickBot="1" x14ac:dyDescent="0.25">
      <c r="A1405" s="3" t="s">
        <v>185</v>
      </c>
      <c r="B1405" s="3" t="s">
        <v>129</v>
      </c>
      <c r="C1405" s="5">
        <v>35</v>
      </c>
      <c r="D1405" s="4">
        <v>43164</v>
      </c>
      <c r="E1405" s="4">
        <v>43165</v>
      </c>
      <c r="F1405" s="3" t="s">
        <v>42</v>
      </c>
      <c r="G1405" s="14">
        <f t="shared" si="21"/>
        <v>1</v>
      </c>
    </row>
    <row r="1406" spans="1:7" ht="13.5" thickBot="1" x14ac:dyDescent="0.25">
      <c r="A1406" s="3" t="s">
        <v>1191</v>
      </c>
      <c r="B1406" s="3" t="s">
        <v>62</v>
      </c>
      <c r="C1406" s="5">
        <v>10</v>
      </c>
      <c r="D1406" s="4">
        <v>43165</v>
      </c>
      <c r="E1406" s="6">
        <v>43182</v>
      </c>
      <c r="F1406" s="3" t="s">
        <v>42</v>
      </c>
      <c r="G1406" s="14">
        <f t="shared" si="21"/>
        <v>17</v>
      </c>
    </row>
    <row r="1407" spans="1:7" ht="13.5" thickBot="1" x14ac:dyDescent="0.25">
      <c r="A1407" s="3" t="s">
        <v>1303</v>
      </c>
      <c r="B1407" s="3" t="s">
        <v>62</v>
      </c>
      <c r="C1407" s="5">
        <v>70</v>
      </c>
      <c r="D1407" s="4">
        <v>43165</v>
      </c>
      <c r="E1407" s="6">
        <v>43178</v>
      </c>
      <c r="F1407" s="3" t="s">
        <v>42</v>
      </c>
      <c r="G1407" s="14">
        <f t="shared" si="21"/>
        <v>13</v>
      </c>
    </row>
    <row r="1408" spans="1:7" ht="13.5" thickBot="1" x14ac:dyDescent="0.25">
      <c r="A1408" s="3" t="s">
        <v>1277</v>
      </c>
      <c r="B1408" s="3" t="s">
        <v>62</v>
      </c>
      <c r="C1408" s="5">
        <v>180</v>
      </c>
      <c r="D1408" s="4">
        <v>43165</v>
      </c>
      <c r="E1408" s="4">
        <v>43166</v>
      </c>
      <c r="F1408" s="3" t="s">
        <v>42</v>
      </c>
      <c r="G1408" s="14">
        <f t="shared" si="21"/>
        <v>1</v>
      </c>
    </row>
    <row r="1409" spans="1:7" ht="13.5" thickBot="1" x14ac:dyDescent="0.25">
      <c r="A1409" s="3" t="s">
        <v>185</v>
      </c>
      <c r="B1409" s="3" t="s">
        <v>129</v>
      </c>
      <c r="C1409" s="5">
        <v>10</v>
      </c>
      <c r="D1409" s="4">
        <v>43165</v>
      </c>
      <c r="E1409" s="6">
        <v>43187</v>
      </c>
      <c r="F1409" s="3" t="s">
        <v>42</v>
      </c>
      <c r="G1409" s="14">
        <f t="shared" si="21"/>
        <v>22</v>
      </c>
    </row>
    <row r="1410" spans="1:7" ht="13.5" thickBot="1" x14ac:dyDescent="0.25">
      <c r="A1410" s="3" t="s">
        <v>1414</v>
      </c>
      <c r="B1410" s="3" t="s">
        <v>38</v>
      </c>
      <c r="C1410" s="5">
        <v>10</v>
      </c>
      <c r="D1410" s="4">
        <v>43166</v>
      </c>
      <c r="E1410" s="6">
        <v>43186</v>
      </c>
      <c r="F1410" s="3" t="s">
        <v>42</v>
      </c>
      <c r="G1410" s="14">
        <f t="shared" si="21"/>
        <v>20</v>
      </c>
    </row>
    <row r="1411" spans="1:7" ht="13.5" thickBot="1" x14ac:dyDescent="0.25">
      <c r="A1411" s="3" t="s">
        <v>1241</v>
      </c>
      <c r="B1411" s="3" t="s">
        <v>62</v>
      </c>
      <c r="C1411" s="5">
        <v>10</v>
      </c>
      <c r="D1411" s="4">
        <v>43166</v>
      </c>
      <c r="E1411" s="4">
        <v>43194</v>
      </c>
      <c r="F1411" s="3" t="s">
        <v>42</v>
      </c>
      <c r="G1411" s="14">
        <f t="shared" ref="G1411:G1414" si="22">E1411-D1411</f>
        <v>28</v>
      </c>
    </row>
    <row r="1412" spans="1:7" ht="13.5" thickBot="1" x14ac:dyDescent="0.25">
      <c r="A1412" s="3" t="s">
        <v>1246</v>
      </c>
      <c r="B1412" s="3" t="s">
        <v>38</v>
      </c>
      <c r="C1412" s="5">
        <v>115</v>
      </c>
      <c r="D1412" s="4">
        <v>43166</v>
      </c>
      <c r="E1412" s="6">
        <v>43185</v>
      </c>
      <c r="F1412" s="3" t="s">
        <v>42</v>
      </c>
      <c r="G1412" s="14">
        <f t="shared" si="22"/>
        <v>19</v>
      </c>
    </row>
    <row r="1413" spans="1:7" ht="13.5" thickBot="1" x14ac:dyDescent="0.25">
      <c r="A1413" s="3" t="s">
        <v>1277</v>
      </c>
      <c r="B1413" s="3" t="s">
        <v>62</v>
      </c>
      <c r="C1413" s="5">
        <v>150</v>
      </c>
      <c r="D1413" s="4">
        <v>43166</v>
      </c>
      <c r="E1413" s="6">
        <v>43181</v>
      </c>
      <c r="F1413" s="3" t="s">
        <v>42</v>
      </c>
      <c r="G1413" s="14">
        <f t="shared" si="22"/>
        <v>15</v>
      </c>
    </row>
    <row r="1414" spans="1:7" ht="13.5" thickBot="1" x14ac:dyDescent="0.25">
      <c r="A1414" s="3" t="s">
        <v>72</v>
      </c>
      <c r="B1414" s="3" t="s">
        <v>129</v>
      </c>
      <c r="C1414" s="5">
        <v>30</v>
      </c>
      <c r="D1414" s="4">
        <v>43166</v>
      </c>
      <c r="E1414" s="6">
        <v>43180</v>
      </c>
      <c r="F1414" s="3" t="s">
        <v>42</v>
      </c>
      <c r="G1414" s="14">
        <f t="shared" si="22"/>
        <v>14</v>
      </c>
    </row>
  </sheetData>
  <autoFilter ref="A1:G1414"/>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0"/>
  <sheetViews>
    <sheetView workbookViewId="0">
      <selection activeCell="B23" sqref="B23"/>
    </sheetView>
  </sheetViews>
  <sheetFormatPr defaultRowHeight="12.75" x14ac:dyDescent="0.2"/>
  <cols>
    <col min="1" max="1" width="19.7109375" bestFit="1" customWidth="1"/>
    <col min="2" max="2" width="39.85546875" bestFit="1" customWidth="1"/>
  </cols>
  <sheetData>
    <row r="1" spans="1:2" x14ac:dyDescent="0.2">
      <c r="A1" s="12" t="s">
        <v>23</v>
      </c>
      <c r="B1" t="s">
        <v>42</v>
      </c>
    </row>
    <row r="3" spans="1:2" x14ac:dyDescent="0.2">
      <c r="A3" s="12" t="s">
        <v>2430</v>
      </c>
      <c r="B3" t="s">
        <v>2433</v>
      </c>
    </row>
    <row r="4" spans="1:2" x14ac:dyDescent="0.2">
      <c r="A4" s="13" t="s">
        <v>733</v>
      </c>
      <c r="B4" s="14">
        <v>36.25</v>
      </c>
    </row>
    <row r="5" spans="1:2" x14ac:dyDescent="0.2">
      <c r="A5" s="13" t="s">
        <v>84</v>
      </c>
      <c r="B5" s="14">
        <v>31.418181818181818</v>
      </c>
    </row>
    <row r="6" spans="1:2" x14ac:dyDescent="0.2">
      <c r="A6" s="13" t="s">
        <v>129</v>
      </c>
      <c r="B6" s="14">
        <v>25.353383458646615</v>
      </c>
    </row>
    <row r="7" spans="1:2" x14ac:dyDescent="0.2">
      <c r="A7" s="13" t="s">
        <v>38</v>
      </c>
      <c r="B7" s="14">
        <v>22.826086956521738</v>
      </c>
    </row>
    <row r="8" spans="1:2" x14ac:dyDescent="0.2">
      <c r="A8" s="13" t="s">
        <v>539</v>
      </c>
      <c r="B8" s="14">
        <v>23</v>
      </c>
    </row>
    <row r="9" spans="1:2" x14ac:dyDescent="0.2">
      <c r="A9" s="13" t="s">
        <v>62</v>
      </c>
      <c r="B9" s="14">
        <v>48.129326047358838</v>
      </c>
    </row>
    <row r="10" spans="1:2" x14ac:dyDescent="0.2">
      <c r="A10" s="13" t="s">
        <v>75</v>
      </c>
      <c r="B10" s="14">
        <v>41.155555555555559</v>
      </c>
    </row>
    <row r="11" spans="1:2" x14ac:dyDescent="0.2">
      <c r="A11" s="13" t="s">
        <v>2432</v>
      </c>
      <c r="B11" s="14">
        <v>39.094693028095733</v>
      </c>
    </row>
    <row r="13" spans="1:2" x14ac:dyDescent="0.2">
      <c r="A13" s="41" t="s">
        <v>2430</v>
      </c>
      <c r="B13" s="38" t="s">
        <v>2433</v>
      </c>
    </row>
    <row r="14" spans="1:2" x14ac:dyDescent="0.2">
      <c r="A14" s="13" t="s">
        <v>62</v>
      </c>
      <c r="B14" s="14">
        <v>48.129326047358838</v>
      </c>
    </row>
    <row r="15" spans="1:2" x14ac:dyDescent="0.2">
      <c r="A15" s="13" t="s">
        <v>75</v>
      </c>
      <c r="B15" s="14">
        <v>41.155555555555559</v>
      </c>
    </row>
    <row r="16" spans="1:2" x14ac:dyDescent="0.2">
      <c r="A16" s="13" t="s">
        <v>733</v>
      </c>
      <c r="B16" s="14">
        <v>36.25</v>
      </c>
    </row>
    <row r="17" spans="1:2" x14ac:dyDescent="0.2">
      <c r="A17" s="13" t="s">
        <v>84</v>
      </c>
      <c r="B17" s="14">
        <v>31.418181818181818</v>
      </c>
    </row>
    <row r="18" spans="1:2" x14ac:dyDescent="0.2">
      <c r="A18" s="13" t="s">
        <v>129</v>
      </c>
      <c r="B18" s="14">
        <v>25.353383458646615</v>
      </c>
    </row>
    <row r="19" spans="1:2" x14ac:dyDescent="0.2">
      <c r="A19" s="13" t="s">
        <v>539</v>
      </c>
      <c r="B19" s="14">
        <v>23</v>
      </c>
    </row>
    <row r="20" spans="1:2" x14ac:dyDescent="0.2">
      <c r="A20" s="13" t="s">
        <v>38</v>
      </c>
      <c r="B20" s="14">
        <v>22.826086956521738</v>
      </c>
    </row>
  </sheetData>
  <sortState ref="A14:B20">
    <sortCondition descending="1" ref="B14"/>
  </sortState>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5"/>
  <sheetViews>
    <sheetView workbookViewId="0">
      <selection activeCell="L27" sqref="L27:M35"/>
    </sheetView>
  </sheetViews>
  <sheetFormatPr defaultRowHeight="12.75" x14ac:dyDescent="0.2"/>
  <cols>
    <col min="1" max="1" width="16.140625" bestFit="1" customWidth="1"/>
    <col min="2" max="2" width="23.5703125" bestFit="1" customWidth="1"/>
    <col min="12" max="12" width="19.7109375" bestFit="1" customWidth="1"/>
    <col min="13" max="13" width="23.5703125" bestFit="1" customWidth="1"/>
  </cols>
  <sheetData>
    <row r="1" spans="1:15" x14ac:dyDescent="0.2">
      <c r="A1" s="12" t="s">
        <v>23</v>
      </c>
      <c r="B1" t="s">
        <v>105</v>
      </c>
    </row>
    <row r="2" spans="1:15" x14ac:dyDescent="0.2">
      <c r="L2" s="12" t="s">
        <v>23</v>
      </c>
      <c r="M2" t="s">
        <v>2790</v>
      </c>
    </row>
    <row r="3" spans="1:15" x14ac:dyDescent="0.2">
      <c r="A3" s="12" t="s">
        <v>2430</v>
      </c>
      <c r="B3" t="s">
        <v>2754</v>
      </c>
    </row>
    <row r="4" spans="1:15" x14ac:dyDescent="0.2">
      <c r="A4" s="13" t="s">
        <v>245</v>
      </c>
      <c r="B4" s="14">
        <v>20</v>
      </c>
      <c r="C4" s="14">
        <v>20</v>
      </c>
      <c r="L4" s="12" t="s">
        <v>2430</v>
      </c>
      <c r="M4" t="s">
        <v>2754</v>
      </c>
    </row>
    <row r="5" spans="1:15" x14ac:dyDescent="0.2">
      <c r="A5" s="13" t="s">
        <v>146</v>
      </c>
      <c r="B5" s="14">
        <v>18</v>
      </c>
      <c r="C5" s="14">
        <v>18</v>
      </c>
      <c r="L5" s="13" t="s">
        <v>733</v>
      </c>
      <c r="M5" s="14">
        <v>10</v>
      </c>
      <c r="N5" s="14">
        <v>2</v>
      </c>
    </row>
    <row r="6" spans="1:15" x14ac:dyDescent="0.2">
      <c r="A6" s="13" t="s">
        <v>126</v>
      </c>
      <c r="B6" s="14">
        <v>24</v>
      </c>
      <c r="C6" s="14">
        <v>24</v>
      </c>
      <c r="L6" s="13" t="s">
        <v>84</v>
      </c>
      <c r="M6" s="14">
        <v>83</v>
      </c>
      <c r="N6" s="14">
        <v>28</v>
      </c>
    </row>
    <row r="7" spans="1:15" x14ac:dyDescent="0.2">
      <c r="A7" s="13" t="s">
        <v>222</v>
      </c>
      <c r="B7" s="14">
        <v>16</v>
      </c>
      <c r="C7" s="14">
        <v>16</v>
      </c>
      <c r="L7" s="13" t="s">
        <v>129</v>
      </c>
      <c r="M7" s="14">
        <v>332</v>
      </c>
      <c r="N7" s="14">
        <v>187</v>
      </c>
    </row>
    <row r="8" spans="1:15" x14ac:dyDescent="0.2">
      <c r="A8" s="13" t="s">
        <v>283</v>
      </c>
      <c r="B8" s="14">
        <v>22</v>
      </c>
      <c r="C8" s="14">
        <v>22</v>
      </c>
      <c r="L8" s="13" t="s">
        <v>1225</v>
      </c>
      <c r="M8" s="14">
        <v>1</v>
      </c>
      <c r="N8" s="14">
        <v>1</v>
      </c>
    </row>
    <row r="9" spans="1:15" x14ac:dyDescent="0.2">
      <c r="A9" s="13" t="s">
        <v>190</v>
      </c>
      <c r="B9" s="14">
        <v>9</v>
      </c>
      <c r="C9" s="14">
        <v>9</v>
      </c>
      <c r="L9" s="13" t="s">
        <v>584</v>
      </c>
      <c r="M9" s="14">
        <v>25</v>
      </c>
      <c r="N9" s="14">
        <v>25</v>
      </c>
    </row>
    <row r="10" spans="1:15" x14ac:dyDescent="0.2">
      <c r="A10" s="13" t="s">
        <v>159</v>
      </c>
      <c r="B10" s="14">
        <v>9</v>
      </c>
      <c r="C10" s="14">
        <v>9</v>
      </c>
      <c r="L10" s="13" t="s">
        <v>38</v>
      </c>
      <c r="M10" s="14">
        <v>178</v>
      </c>
      <c r="N10" s="14">
        <v>6</v>
      </c>
    </row>
    <row r="11" spans="1:15" x14ac:dyDescent="0.2">
      <c r="A11" s="13" t="s">
        <v>362</v>
      </c>
      <c r="B11" s="14">
        <v>8</v>
      </c>
      <c r="C11" s="14">
        <v>8</v>
      </c>
      <c r="L11" s="13" t="s">
        <v>539</v>
      </c>
      <c r="M11" s="14">
        <v>43</v>
      </c>
      <c r="N11" s="14">
        <v>31</v>
      </c>
    </row>
    <row r="12" spans="1:15" x14ac:dyDescent="0.2">
      <c r="A12" s="13" t="s">
        <v>237</v>
      </c>
      <c r="B12" s="14">
        <v>7</v>
      </c>
      <c r="C12" s="14">
        <v>7</v>
      </c>
      <c r="L12" s="13" t="s">
        <v>62</v>
      </c>
      <c r="M12" s="14">
        <v>654</v>
      </c>
      <c r="N12" s="14">
        <v>78</v>
      </c>
    </row>
    <row r="13" spans="1:15" x14ac:dyDescent="0.2">
      <c r="A13" s="13" t="s">
        <v>722</v>
      </c>
      <c r="B13" s="14">
        <v>12</v>
      </c>
      <c r="C13" s="14">
        <v>12</v>
      </c>
      <c r="L13" s="13" t="s">
        <v>75</v>
      </c>
      <c r="M13" s="14">
        <v>87</v>
      </c>
      <c r="N13" s="14">
        <v>38</v>
      </c>
      <c r="O13" t="s">
        <v>2760</v>
      </c>
    </row>
    <row r="14" spans="1:15" x14ac:dyDescent="0.2">
      <c r="A14" s="13" t="s">
        <v>150</v>
      </c>
      <c r="B14" s="14">
        <v>22</v>
      </c>
      <c r="C14" s="14">
        <v>22</v>
      </c>
      <c r="L14" s="13" t="s">
        <v>2432</v>
      </c>
      <c r="M14" s="14">
        <v>1413</v>
      </c>
    </row>
    <row r="15" spans="1:15" x14ac:dyDescent="0.2">
      <c r="A15" s="13" t="s">
        <v>259</v>
      </c>
      <c r="B15" s="14">
        <v>11</v>
      </c>
      <c r="C15" s="14">
        <v>11</v>
      </c>
    </row>
    <row r="16" spans="1:15" x14ac:dyDescent="0.2">
      <c r="A16" s="13" t="s">
        <v>100</v>
      </c>
      <c r="B16" s="14">
        <v>20</v>
      </c>
      <c r="C16" s="14">
        <v>20</v>
      </c>
      <c r="L16" s="41" t="s">
        <v>2430</v>
      </c>
      <c r="M16" s="38" t="s">
        <v>2754</v>
      </c>
    </row>
    <row r="17" spans="1:14" x14ac:dyDescent="0.2">
      <c r="A17" s="13" t="s">
        <v>120</v>
      </c>
      <c r="B17" s="14">
        <v>14</v>
      </c>
      <c r="C17" s="14">
        <v>14</v>
      </c>
      <c r="L17" s="13" t="s">
        <v>733</v>
      </c>
      <c r="M17" s="14">
        <v>2</v>
      </c>
      <c r="N17" s="46" t="e">
        <f>M17/$N$28</f>
        <v>#DIV/0!</v>
      </c>
    </row>
    <row r="18" spans="1:14" x14ac:dyDescent="0.2">
      <c r="A18" s="13" t="s">
        <v>180</v>
      </c>
      <c r="B18" s="14">
        <v>25</v>
      </c>
      <c r="C18" s="14">
        <v>25</v>
      </c>
      <c r="L18" s="13" t="s">
        <v>84</v>
      </c>
      <c r="M18" s="14">
        <v>28</v>
      </c>
      <c r="N18" s="46" t="e">
        <f t="shared" ref="N18:N25" si="0">M18/$N$28</f>
        <v>#DIV/0!</v>
      </c>
    </row>
    <row r="19" spans="1:14" x14ac:dyDescent="0.2">
      <c r="A19" s="13" t="s">
        <v>232</v>
      </c>
      <c r="B19" s="14">
        <v>7</v>
      </c>
      <c r="C19" s="14">
        <v>7</v>
      </c>
      <c r="L19" s="13" t="s">
        <v>129</v>
      </c>
      <c r="M19" s="14">
        <v>187</v>
      </c>
      <c r="N19" s="46" t="e">
        <f t="shared" si="0"/>
        <v>#DIV/0!</v>
      </c>
    </row>
    <row r="20" spans="1:14" x14ac:dyDescent="0.2">
      <c r="A20" s="13" t="s">
        <v>216</v>
      </c>
      <c r="B20" s="14">
        <v>13</v>
      </c>
      <c r="C20" s="14">
        <v>13</v>
      </c>
      <c r="L20" s="13" t="s">
        <v>1225</v>
      </c>
      <c r="M20" s="14">
        <v>1</v>
      </c>
      <c r="N20" s="46" t="e">
        <f t="shared" si="0"/>
        <v>#DIV/0!</v>
      </c>
    </row>
    <row r="21" spans="1:14" x14ac:dyDescent="0.2">
      <c r="A21" s="13" t="s">
        <v>689</v>
      </c>
      <c r="B21" s="14">
        <v>24</v>
      </c>
      <c r="C21" s="14">
        <v>24</v>
      </c>
      <c r="L21" s="13" t="s">
        <v>584</v>
      </c>
      <c r="M21" s="14">
        <v>25</v>
      </c>
      <c r="N21" s="46" t="e">
        <f t="shared" si="0"/>
        <v>#DIV/0!</v>
      </c>
    </row>
    <row r="22" spans="1:14" x14ac:dyDescent="0.2">
      <c r="A22" s="13" t="s">
        <v>155</v>
      </c>
      <c r="B22" s="14">
        <v>17</v>
      </c>
      <c r="C22" s="14">
        <v>17</v>
      </c>
      <c r="L22" s="13" t="s">
        <v>38</v>
      </c>
      <c r="M22" s="14">
        <v>6</v>
      </c>
      <c r="N22" s="46" t="e">
        <f t="shared" si="0"/>
        <v>#DIV/0!</v>
      </c>
    </row>
    <row r="23" spans="1:14" x14ac:dyDescent="0.2">
      <c r="A23" s="13" t="s">
        <v>195</v>
      </c>
      <c r="B23" s="14">
        <v>11</v>
      </c>
      <c r="C23" s="14">
        <v>11</v>
      </c>
      <c r="L23" s="13" t="s">
        <v>539</v>
      </c>
      <c r="M23" s="14">
        <v>31</v>
      </c>
      <c r="N23" s="46" t="e">
        <f t="shared" si="0"/>
        <v>#DIV/0!</v>
      </c>
    </row>
    <row r="24" spans="1:14" x14ac:dyDescent="0.2">
      <c r="A24" s="13" t="s">
        <v>759</v>
      </c>
      <c r="B24" s="14">
        <v>18</v>
      </c>
      <c r="C24" s="14">
        <v>18</v>
      </c>
      <c r="L24" s="13" t="s">
        <v>62</v>
      </c>
      <c r="M24" s="14">
        <v>78</v>
      </c>
      <c r="N24" s="46" t="e">
        <f t="shared" si="0"/>
        <v>#DIV/0!</v>
      </c>
    </row>
    <row r="25" spans="1:14" x14ac:dyDescent="0.2">
      <c r="A25" s="13" t="s">
        <v>164</v>
      </c>
      <c r="B25" s="14">
        <v>43</v>
      </c>
      <c r="C25" s="14">
        <v>43</v>
      </c>
      <c r="L25" s="13" t="s">
        <v>75</v>
      </c>
      <c r="M25" s="14">
        <v>38</v>
      </c>
      <c r="N25" s="46" t="e">
        <f t="shared" si="0"/>
        <v>#DIV/0!</v>
      </c>
    </row>
    <row r="26" spans="1:14" x14ac:dyDescent="0.2">
      <c r="A26" s="13" t="s">
        <v>500</v>
      </c>
      <c r="B26" s="14">
        <v>26</v>
      </c>
      <c r="C26" s="14">
        <v>26</v>
      </c>
    </row>
    <row r="27" spans="1:14" x14ac:dyDescent="0.2">
      <c r="A27" s="13" t="s">
        <v>2432</v>
      </c>
      <c r="B27" s="14">
        <v>396</v>
      </c>
      <c r="C27">
        <f>AVERAGE(C4:C26)</f>
        <v>17.217391304347824</v>
      </c>
      <c r="D27" t="s">
        <v>2761</v>
      </c>
      <c r="L27" s="13" t="s">
        <v>129</v>
      </c>
      <c r="M27" s="46">
        <v>0.47222222222222221</v>
      </c>
    </row>
    <row r="28" spans="1:14" x14ac:dyDescent="0.2">
      <c r="L28" s="13" t="s">
        <v>62</v>
      </c>
      <c r="M28" s="46">
        <v>0.19696969696969696</v>
      </c>
      <c r="N28" s="48"/>
    </row>
    <row r="29" spans="1:14" x14ac:dyDescent="0.2">
      <c r="L29" s="13" t="s">
        <v>75</v>
      </c>
      <c r="M29" s="46">
        <v>9.5959595959595953E-2</v>
      </c>
    </row>
    <row r="30" spans="1:14" x14ac:dyDescent="0.2">
      <c r="L30" s="13" t="s">
        <v>539</v>
      </c>
      <c r="M30" s="46">
        <v>7.8282828282828287E-2</v>
      </c>
    </row>
    <row r="31" spans="1:14" x14ac:dyDescent="0.2">
      <c r="L31" s="13" t="s">
        <v>84</v>
      </c>
      <c r="M31" s="46">
        <v>7.0707070707070704E-2</v>
      </c>
      <c r="N31" s="47">
        <v>396</v>
      </c>
    </row>
    <row r="32" spans="1:14" x14ac:dyDescent="0.2">
      <c r="L32" s="13" t="s">
        <v>584</v>
      </c>
      <c r="M32" s="46">
        <v>6.3131313131313135E-2</v>
      </c>
    </row>
    <row r="33" spans="12:13" x14ac:dyDescent="0.2">
      <c r="L33" s="13" t="s">
        <v>38</v>
      </c>
      <c r="M33" s="46">
        <v>1.5151515151515152E-2</v>
      </c>
    </row>
    <row r="34" spans="12:13" x14ac:dyDescent="0.2">
      <c r="L34" s="13" t="s">
        <v>733</v>
      </c>
      <c r="M34" s="46">
        <v>5.0505050505050509E-3</v>
      </c>
    </row>
    <row r="35" spans="12:13" x14ac:dyDescent="0.2">
      <c r="L35" s="13" t="s">
        <v>1225</v>
      </c>
      <c r="M35" s="46">
        <v>2.5252525252525255E-3</v>
      </c>
    </row>
  </sheetData>
  <sortState ref="L27:N35">
    <sortCondition descending="1" ref="M27"/>
  </sortState>
  <pageMargins left="0.7" right="0.7" top="0.75" bottom="0.75" header="0.3" footer="0.3"/>
  <drawing r:id="rId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21"/>
  <sheetViews>
    <sheetView workbookViewId="0">
      <selection activeCell="P3" sqref="P3"/>
    </sheetView>
  </sheetViews>
  <sheetFormatPr defaultRowHeight="12.75" x14ac:dyDescent="0.2"/>
  <cols>
    <col min="1" max="1" width="19.7109375" bestFit="1" customWidth="1"/>
  </cols>
  <sheetData>
    <row r="1" spans="1:3" x14ac:dyDescent="0.2">
      <c r="B1" t="s">
        <v>2795</v>
      </c>
      <c r="C1" t="s">
        <v>2796</v>
      </c>
    </row>
    <row r="2" spans="1:3" x14ac:dyDescent="0.2">
      <c r="A2" s="13" t="s">
        <v>129</v>
      </c>
      <c r="B2" s="46">
        <v>0.47222222222222221</v>
      </c>
      <c r="C2" s="49">
        <v>41.536312849162009</v>
      </c>
    </row>
    <row r="3" spans="1:3" x14ac:dyDescent="0.2">
      <c r="A3" s="13" t="s">
        <v>62</v>
      </c>
      <c r="B3" s="46">
        <v>0.19696969696969696</v>
      </c>
      <c r="C3" s="49">
        <v>50.129870129870127</v>
      </c>
    </row>
    <row r="4" spans="1:3" x14ac:dyDescent="0.2">
      <c r="A4" s="13" t="s">
        <v>75</v>
      </c>
      <c r="B4" s="46">
        <v>9.5959595959595953E-2</v>
      </c>
      <c r="C4" s="49">
        <v>27</v>
      </c>
    </row>
    <row r="5" spans="1:3" x14ac:dyDescent="0.2">
      <c r="A5" s="13" t="s">
        <v>539</v>
      </c>
      <c r="B5" s="46">
        <v>7.8282828282828287E-2</v>
      </c>
      <c r="C5" s="49">
        <v>10</v>
      </c>
    </row>
    <row r="6" spans="1:3" x14ac:dyDescent="0.2">
      <c r="A6" s="13" t="s">
        <v>84</v>
      </c>
      <c r="B6" s="46">
        <v>7.0707070707070704E-2</v>
      </c>
      <c r="C6" s="49">
        <v>49.25925925925926</v>
      </c>
    </row>
    <row r="7" spans="1:3" x14ac:dyDescent="0.2">
      <c r="A7" s="13" t="s">
        <v>584</v>
      </c>
      <c r="B7" s="46">
        <v>6.3131313131313135E-2</v>
      </c>
      <c r="C7" s="49">
        <v>28.80952380952381</v>
      </c>
    </row>
    <row r="8" spans="1:3" x14ac:dyDescent="0.2">
      <c r="A8" s="13" t="s">
        <v>38</v>
      </c>
      <c r="B8" s="46">
        <v>1.5151515151515152E-2</v>
      </c>
      <c r="C8" s="49">
        <v>55</v>
      </c>
    </row>
    <row r="9" spans="1:3" x14ac:dyDescent="0.2">
      <c r="A9" s="13" t="s">
        <v>733</v>
      </c>
      <c r="B9" s="46">
        <v>5.0505050505050509E-3</v>
      </c>
      <c r="C9" s="49">
        <v>45</v>
      </c>
    </row>
    <row r="10" spans="1:3" x14ac:dyDescent="0.2">
      <c r="A10" s="13" t="s">
        <v>1225</v>
      </c>
      <c r="B10" s="46">
        <v>2.5252525252525255E-3</v>
      </c>
      <c r="C10" s="49">
        <v>5</v>
      </c>
    </row>
    <row r="13" spans="1:3" x14ac:dyDescent="0.2">
      <c r="A13" s="13" t="s">
        <v>38</v>
      </c>
      <c r="B13" s="14">
        <v>55</v>
      </c>
    </row>
    <row r="14" spans="1:3" x14ac:dyDescent="0.2">
      <c r="A14" s="13" t="s">
        <v>62</v>
      </c>
      <c r="B14" s="14">
        <v>50.129870129870127</v>
      </c>
    </row>
    <row r="15" spans="1:3" x14ac:dyDescent="0.2">
      <c r="A15" s="13" t="s">
        <v>84</v>
      </c>
      <c r="B15" s="14">
        <v>49.25925925925926</v>
      </c>
    </row>
    <row r="16" spans="1:3" x14ac:dyDescent="0.2">
      <c r="A16" s="13" t="s">
        <v>733</v>
      </c>
      <c r="B16" s="14">
        <v>45</v>
      </c>
    </row>
    <row r="17" spans="1:2" x14ac:dyDescent="0.2">
      <c r="A17" s="13" t="s">
        <v>129</v>
      </c>
      <c r="B17" s="14">
        <v>41.536312849162009</v>
      </c>
    </row>
    <row r="18" spans="1:2" x14ac:dyDescent="0.2">
      <c r="A18" s="13" t="s">
        <v>584</v>
      </c>
      <c r="B18" s="14">
        <v>28.80952380952381</v>
      </c>
    </row>
    <row r="19" spans="1:2" x14ac:dyDescent="0.2">
      <c r="A19" s="13" t="s">
        <v>75</v>
      </c>
      <c r="B19" s="14">
        <v>27.361111111111111</v>
      </c>
    </row>
    <row r="20" spans="1:2" x14ac:dyDescent="0.2">
      <c r="A20" s="13" t="s">
        <v>539</v>
      </c>
      <c r="B20" s="14">
        <v>10</v>
      </c>
    </row>
    <row r="21" spans="1:2" x14ac:dyDescent="0.2">
      <c r="A21" s="13" t="s">
        <v>1225</v>
      </c>
      <c r="B21" s="14">
        <v>5</v>
      </c>
    </row>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73"/>
  <sheetViews>
    <sheetView topLeftCell="C48" workbookViewId="0">
      <selection activeCell="B54" sqref="B54:B58"/>
    </sheetView>
  </sheetViews>
  <sheetFormatPr defaultRowHeight="12.75" x14ac:dyDescent="0.2"/>
  <cols>
    <col min="1" max="1" width="27.7109375" bestFit="1" customWidth="1"/>
    <col min="2" max="2" width="39.85546875" bestFit="1" customWidth="1"/>
  </cols>
  <sheetData>
    <row r="1" spans="1:2" x14ac:dyDescent="0.2">
      <c r="A1" s="12" t="s">
        <v>23</v>
      </c>
      <c r="B1" t="s">
        <v>105</v>
      </c>
    </row>
    <row r="3" spans="1:2" x14ac:dyDescent="0.2">
      <c r="A3" s="12" t="s">
        <v>2430</v>
      </c>
      <c r="B3" t="s">
        <v>2433</v>
      </c>
    </row>
    <row r="4" spans="1:2" x14ac:dyDescent="0.2">
      <c r="A4" s="13" t="s">
        <v>724</v>
      </c>
      <c r="B4" s="14">
        <v>31.363636363636363</v>
      </c>
    </row>
    <row r="5" spans="1:2" x14ac:dyDescent="0.2">
      <c r="A5" s="13" t="s">
        <v>102</v>
      </c>
      <c r="B5" s="14">
        <v>50.555555555555557</v>
      </c>
    </row>
    <row r="6" spans="1:2" x14ac:dyDescent="0.2">
      <c r="A6" s="13" t="s">
        <v>192</v>
      </c>
      <c r="B6" s="14">
        <v>33.333333333333336</v>
      </c>
    </row>
    <row r="7" spans="1:2" x14ac:dyDescent="0.2">
      <c r="A7" s="13" t="s">
        <v>122</v>
      </c>
      <c r="B7" s="14">
        <v>45</v>
      </c>
    </row>
    <row r="8" spans="1:2" x14ac:dyDescent="0.2">
      <c r="A8" s="13" t="s">
        <v>321</v>
      </c>
      <c r="B8" s="14">
        <v>31.25</v>
      </c>
    </row>
    <row r="9" spans="1:2" x14ac:dyDescent="0.2">
      <c r="A9" s="13" t="s">
        <v>1134</v>
      </c>
      <c r="B9" s="14">
        <v>60</v>
      </c>
    </row>
    <row r="10" spans="1:2" x14ac:dyDescent="0.2">
      <c r="A10" s="13" t="s">
        <v>152</v>
      </c>
      <c r="B10" s="14">
        <v>33.863636363636367</v>
      </c>
    </row>
    <row r="11" spans="1:2" x14ac:dyDescent="0.2">
      <c r="A11" s="13" t="s">
        <v>448</v>
      </c>
      <c r="B11" s="14">
        <v>30</v>
      </c>
    </row>
    <row r="12" spans="1:2" x14ac:dyDescent="0.2">
      <c r="A12" s="13" t="s">
        <v>349</v>
      </c>
      <c r="B12" s="14">
        <v>60</v>
      </c>
    </row>
    <row r="13" spans="1:2" x14ac:dyDescent="0.2">
      <c r="A13" s="13" t="s">
        <v>161</v>
      </c>
      <c r="B13" s="14">
        <v>33.333333333333336</v>
      </c>
    </row>
    <row r="14" spans="1:2" x14ac:dyDescent="0.2">
      <c r="A14" s="13" t="s">
        <v>54</v>
      </c>
      <c r="B14" s="14">
        <v>42.5</v>
      </c>
    </row>
    <row r="15" spans="1:2" x14ac:dyDescent="0.2">
      <c r="A15" s="13" t="s">
        <v>234</v>
      </c>
      <c r="B15" s="14">
        <v>40</v>
      </c>
    </row>
    <row r="16" spans="1:2" x14ac:dyDescent="0.2">
      <c r="A16" s="13" t="s">
        <v>267</v>
      </c>
      <c r="B16" s="14">
        <v>37.5</v>
      </c>
    </row>
    <row r="17" spans="1:2" x14ac:dyDescent="0.2">
      <c r="A17" s="13" t="s">
        <v>138</v>
      </c>
      <c r="B17" s="14">
        <v>35.978260869565219</v>
      </c>
    </row>
    <row r="18" spans="1:2" x14ac:dyDescent="0.2">
      <c r="A18" s="13" t="s">
        <v>128</v>
      </c>
      <c r="B18" s="14">
        <v>40.444444444444443</v>
      </c>
    </row>
    <row r="19" spans="1:2" x14ac:dyDescent="0.2">
      <c r="A19" s="13" t="s">
        <v>247</v>
      </c>
      <c r="B19" s="14">
        <v>65.263157894736835</v>
      </c>
    </row>
    <row r="20" spans="1:2" x14ac:dyDescent="0.2">
      <c r="A20" s="13" t="s">
        <v>218</v>
      </c>
      <c r="B20" s="14">
        <v>40.769230769230766</v>
      </c>
    </row>
    <row r="21" spans="1:2" x14ac:dyDescent="0.2">
      <c r="A21" s="13" t="s">
        <v>875</v>
      </c>
      <c r="B21" s="14">
        <v>30</v>
      </c>
    </row>
    <row r="22" spans="1:2" x14ac:dyDescent="0.2">
      <c r="A22" s="13" t="s">
        <v>261</v>
      </c>
      <c r="B22" s="14">
        <v>24.5</v>
      </c>
    </row>
    <row r="23" spans="1:2" x14ac:dyDescent="0.2">
      <c r="A23" s="13" t="s">
        <v>239</v>
      </c>
      <c r="B23" s="14">
        <v>31.53846153846154</v>
      </c>
    </row>
    <row r="24" spans="1:2" x14ac:dyDescent="0.2">
      <c r="A24" s="13" t="s">
        <v>2432</v>
      </c>
      <c r="B24" s="14">
        <v>39.654255319148938</v>
      </c>
    </row>
    <row r="27" spans="1:2" x14ac:dyDescent="0.2">
      <c r="A27" s="41" t="s">
        <v>2430</v>
      </c>
      <c r="B27" s="38" t="s">
        <v>2751</v>
      </c>
    </row>
    <row r="28" spans="1:2" x14ac:dyDescent="0.2">
      <c r="A28" s="13" t="s">
        <v>54</v>
      </c>
      <c r="B28" s="14">
        <v>3825</v>
      </c>
    </row>
    <row r="29" spans="1:2" x14ac:dyDescent="0.2">
      <c r="A29" s="13" t="s">
        <v>138</v>
      </c>
      <c r="B29" s="14">
        <v>3310</v>
      </c>
    </row>
    <row r="30" spans="1:2" x14ac:dyDescent="0.2">
      <c r="A30" s="13" t="s">
        <v>128</v>
      </c>
      <c r="B30" s="14">
        <v>1820</v>
      </c>
    </row>
    <row r="31" spans="1:2" x14ac:dyDescent="0.2">
      <c r="A31" s="13" t="s">
        <v>247</v>
      </c>
      <c r="B31" s="14">
        <v>1240</v>
      </c>
    </row>
    <row r="32" spans="1:2" x14ac:dyDescent="0.2">
      <c r="A32" s="13" t="s">
        <v>102</v>
      </c>
      <c r="B32" s="14">
        <v>910</v>
      </c>
    </row>
    <row r="33" spans="1:2" x14ac:dyDescent="0.2">
      <c r="A33" s="13" t="s">
        <v>152</v>
      </c>
      <c r="B33" s="14">
        <v>745</v>
      </c>
    </row>
    <row r="34" spans="1:2" x14ac:dyDescent="0.2">
      <c r="A34" s="13" t="s">
        <v>218</v>
      </c>
      <c r="B34" s="14">
        <v>530</v>
      </c>
    </row>
    <row r="35" spans="1:2" x14ac:dyDescent="0.2">
      <c r="A35" s="13" t="s">
        <v>239</v>
      </c>
      <c r="B35" s="14">
        <v>410</v>
      </c>
    </row>
    <row r="36" spans="1:2" x14ac:dyDescent="0.2">
      <c r="A36" s="13" t="s">
        <v>321</v>
      </c>
      <c r="B36" s="14">
        <v>375</v>
      </c>
    </row>
    <row r="37" spans="1:2" x14ac:dyDescent="0.2">
      <c r="A37" s="13" t="s">
        <v>724</v>
      </c>
      <c r="B37" s="14">
        <v>345</v>
      </c>
    </row>
    <row r="38" spans="1:2" x14ac:dyDescent="0.2">
      <c r="A38" s="13" t="s">
        <v>192</v>
      </c>
      <c r="B38" s="14">
        <v>300</v>
      </c>
    </row>
    <row r="39" spans="1:2" x14ac:dyDescent="0.2">
      <c r="A39" s="13" t="s">
        <v>234</v>
      </c>
      <c r="B39" s="14">
        <v>280</v>
      </c>
    </row>
    <row r="40" spans="1:2" x14ac:dyDescent="0.2">
      <c r="A40" s="13" t="s">
        <v>261</v>
      </c>
      <c r="B40" s="14">
        <v>245</v>
      </c>
    </row>
    <row r="41" spans="1:2" x14ac:dyDescent="0.2">
      <c r="A41" s="13" t="s">
        <v>161</v>
      </c>
      <c r="B41" s="14">
        <v>200</v>
      </c>
    </row>
    <row r="42" spans="1:2" x14ac:dyDescent="0.2">
      <c r="A42" s="13" t="s">
        <v>267</v>
      </c>
      <c r="B42" s="14">
        <v>150</v>
      </c>
    </row>
    <row r="43" spans="1:2" x14ac:dyDescent="0.2">
      <c r="A43" s="13" t="s">
        <v>1134</v>
      </c>
      <c r="B43" s="14">
        <v>60</v>
      </c>
    </row>
    <row r="44" spans="1:2" x14ac:dyDescent="0.2">
      <c r="A44" s="13" t="s">
        <v>349</v>
      </c>
      <c r="B44" s="14">
        <v>60</v>
      </c>
    </row>
    <row r="45" spans="1:2" x14ac:dyDescent="0.2">
      <c r="A45" s="13" t="s">
        <v>122</v>
      </c>
      <c r="B45" s="14">
        <v>45</v>
      </c>
    </row>
    <row r="46" spans="1:2" x14ac:dyDescent="0.2">
      <c r="A46" s="13" t="s">
        <v>448</v>
      </c>
      <c r="B46" s="14">
        <v>30</v>
      </c>
    </row>
    <row r="47" spans="1:2" x14ac:dyDescent="0.2">
      <c r="A47" s="13" t="s">
        <v>875</v>
      </c>
      <c r="B47" s="14">
        <v>30</v>
      </c>
    </row>
    <row r="53" spans="1:2" x14ac:dyDescent="0.2">
      <c r="A53" s="41" t="s">
        <v>2430</v>
      </c>
      <c r="B53" s="38" t="s">
        <v>2433</v>
      </c>
    </row>
    <row r="54" spans="1:2" x14ac:dyDescent="0.2">
      <c r="A54" s="13" t="s">
        <v>261</v>
      </c>
      <c r="B54" s="14">
        <v>24.5</v>
      </c>
    </row>
    <row r="55" spans="1:2" x14ac:dyDescent="0.2">
      <c r="A55" s="13" t="s">
        <v>448</v>
      </c>
      <c r="B55" s="14">
        <v>30</v>
      </c>
    </row>
    <row r="56" spans="1:2" x14ac:dyDescent="0.2">
      <c r="A56" s="13" t="s">
        <v>875</v>
      </c>
      <c r="B56" s="14">
        <v>30</v>
      </c>
    </row>
    <row r="57" spans="1:2" x14ac:dyDescent="0.2">
      <c r="A57" s="13" t="s">
        <v>321</v>
      </c>
      <c r="B57" s="14">
        <v>31.25</v>
      </c>
    </row>
    <row r="58" spans="1:2" x14ac:dyDescent="0.2">
      <c r="A58" s="13" t="s">
        <v>724</v>
      </c>
      <c r="B58" s="14">
        <v>31.363636363636363</v>
      </c>
    </row>
    <row r="59" spans="1:2" x14ac:dyDescent="0.2">
      <c r="A59" s="13" t="s">
        <v>239</v>
      </c>
      <c r="B59" s="14">
        <v>31.53846153846154</v>
      </c>
    </row>
    <row r="60" spans="1:2" x14ac:dyDescent="0.2">
      <c r="A60" s="13" t="s">
        <v>192</v>
      </c>
      <c r="B60" s="14">
        <v>33.333333333333336</v>
      </c>
    </row>
    <row r="61" spans="1:2" x14ac:dyDescent="0.2">
      <c r="A61" s="13" t="s">
        <v>161</v>
      </c>
      <c r="B61" s="14">
        <v>33.333333333333336</v>
      </c>
    </row>
    <row r="62" spans="1:2" x14ac:dyDescent="0.2">
      <c r="A62" s="13" t="s">
        <v>152</v>
      </c>
      <c r="B62" s="14">
        <v>33.863636363636367</v>
      </c>
    </row>
    <row r="63" spans="1:2" x14ac:dyDescent="0.2">
      <c r="A63" s="13" t="s">
        <v>138</v>
      </c>
      <c r="B63" s="14">
        <v>35.978260869565219</v>
      </c>
    </row>
    <row r="64" spans="1:2" x14ac:dyDescent="0.2">
      <c r="A64" s="13" t="s">
        <v>267</v>
      </c>
      <c r="B64" s="14">
        <v>37.5</v>
      </c>
    </row>
    <row r="65" spans="1:2" x14ac:dyDescent="0.2">
      <c r="A65" s="13" t="s">
        <v>234</v>
      </c>
      <c r="B65" s="14">
        <v>40</v>
      </c>
    </row>
    <row r="66" spans="1:2" x14ac:dyDescent="0.2">
      <c r="A66" s="13" t="s">
        <v>128</v>
      </c>
      <c r="B66" s="14">
        <v>40.444444444444443</v>
      </c>
    </row>
    <row r="67" spans="1:2" x14ac:dyDescent="0.2">
      <c r="A67" s="13" t="s">
        <v>218</v>
      </c>
      <c r="B67" s="14">
        <v>40.769230769230766</v>
      </c>
    </row>
    <row r="68" spans="1:2" x14ac:dyDescent="0.2">
      <c r="A68" s="13" t="s">
        <v>54</v>
      </c>
      <c r="B68" s="14">
        <v>42.5</v>
      </c>
    </row>
    <row r="69" spans="1:2" x14ac:dyDescent="0.2">
      <c r="A69" s="13" t="s">
        <v>122</v>
      </c>
      <c r="B69" s="14">
        <v>45</v>
      </c>
    </row>
    <row r="70" spans="1:2" x14ac:dyDescent="0.2">
      <c r="A70" s="13" t="s">
        <v>102</v>
      </c>
      <c r="B70" s="14">
        <v>50.555555555555557</v>
      </c>
    </row>
    <row r="71" spans="1:2" x14ac:dyDescent="0.2">
      <c r="A71" s="13" t="s">
        <v>1134</v>
      </c>
      <c r="B71" s="14">
        <v>60</v>
      </c>
    </row>
    <row r="72" spans="1:2" x14ac:dyDescent="0.2">
      <c r="A72" s="13" t="s">
        <v>349</v>
      </c>
      <c r="B72" s="14">
        <v>60</v>
      </c>
    </row>
    <row r="73" spans="1:2" x14ac:dyDescent="0.2">
      <c r="A73" s="13" t="s">
        <v>247</v>
      </c>
      <c r="B73" s="14">
        <v>65.263157894736835</v>
      </c>
    </row>
  </sheetData>
  <sortState ref="A54:B73">
    <sortCondition ref="B69"/>
  </sortState>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AA1421"/>
  <sheetViews>
    <sheetView zoomScale="90" zoomScaleNormal="90" workbookViewId="0">
      <pane ySplit="1" topLeftCell="A2" activePane="bottomLeft" state="frozen"/>
      <selection activeCell="T1" sqref="T1"/>
      <selection pane="bottomLeft" activeCell="I1" sqref="I1:I1048576"/>
    </sheetView>
  </sheetViews>
  <sheetFormatPr defaultRowHeight="12.75" x14ac:dyDescent="0.2"/>
  <cols>
    <col min="6" max="6" width="15.140625" bestFit="1" customWidth="1"/>
    <col min="16" max="16" width="20.28515625" bestFit="1" customWidth="1"/>
    <col min="19" max="19" width="209.140625" bestFit="1" customWidth="1"/>
    <col min="20" max="20" width="19.85546875" bestFit="1" customWidth="1"/>
    <col min="22" max="22" width="18.5703125" bestFit="1" customWidth="1"/>
    <col min="23" max="23" width="15.85546875" bestFit="1" customWidth="1"/>
  </cols>
  <sheetData>
    <row r="1" spans="1:27" ht="13.5" thickBot="1" x14ac:dyDescent="0.25">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2" t="s">
        <v>15</v>
      </c>
      <c r="Q1" s="2" t="s">
        <v>16</v>
      </c>
      <c r="R1" s="2" t="s">
        <v>17</v>
      </c>
      <c r="S1" s="2" t="s">
        <v>18</v>
      </c>
      <c r="T1" s="2" t="s">
        <v>19</v>
      </c>
      <c r="U1" s="2" t="s">
        <v>20</v>
      </c>
      <c r="V1" s="2" t="s">
        <v>21</v>
      </c>
      <c r="W1" s="2" t="s">
        <v>22</v>
      </c>
      <c r="X1" s="2" t="s">
        <v>23</v>
      </c>
      <c r="Y1" s="2" t="s">
        <v>24</v>
      </c>
      <c r="AA1" s="45" t="s">
        <v>2789</v>
      </c>
    </row>
    <row r="2" spans="1:27" ht="13.5" hidden="1" customHeight="1" thickBot="1" x14ac:dyDescent="0.25">
      <c r="A2" s="3" t="s">
        <v>25</v>
      </c>
      <c r="B2" s="3" t="s">
        <v>26</v>
      </c>
      <c r="C2" s="3" t="s">
        <v>27</v>
      </c>
      <c r="D2" s="3" t="s">
        <v>28</v>
      </c>
      <c r="E2" s="3" t="s">
        <v>29</v>
      </c>
      <c r="F2" s="4">
        <v>42737</v>
      </c>
      <c r="G2" s="3" t="s">
        <v>30</v>
      </c>
      <c r="H2" s="3" t="s">
        <v>31</v>
      </c>
      <c r="I2" s="3" t="s">
        <v>32</v>
      </c>
      <c r="J2" s="3" t="s">
        <v>33</v>
      </c>
      <c r="K2" s="5">
        <v>2016</v>
      </c>
      <c r="L2" s="3" t="s">
        <v>34</v>
      </c>
      <c r="M2" s="3" t="s">
        <v>35</v>
      </c>
      <c r="N2" s="3" t="s">
        <v>36</v>
      </c>
      <c r="O2" s="3" t="s">
        <v>37</v>
      </c>
      <c r="P2" s="3" t="s">
        <v>38</v>
      </c>
      <c r="Q2" s="5">
        <v>15</v>
      </c>
      <c r="R2" s="3" t="s">
        <v>39</v>
      </c>
      <c r="S2" s="3" t="s">
        <v>40</v>
      </c>
      <c r="T2" s="4">
        <v>42746</v>
      </c>
      <c r="U2" s="3" t="s">
        <v>41</v>
      </c>
      <c r="V2" s="6">
        <v>42669</v>
      </c>
      <c r="W2" s="3"/>
      <c r="X2" s="3" t="s">
        <v>42</v>
      </c>
      <c r="Y2" s="3"/>
      <c r="AA2">
        <f>T2-F2</f>
        <v>9</v>
      </c>
    </row>
    <row r="3" spans="1:27" ht="13.5" hidden="1" customHeight="1" thickBot="1" x14ac:dyDescent="0.25">
      <c r="A3" s="3" t="s">
        <v>25</v>
      </c>
      <c r="B3" s="3" t="s">
        <v>26</v>
      </c>
      <c r="C3" s="3" t="s">
        <v>27</v>
      </c>
      <c r="D3" s="3" t="s">
        <v>28</v>
      </c>
      <c r="E3" s="3" t="s">
        <v>29</v>
      </c>
      <c r="F3" s="4">
        <v>42737</v>
      </c>
      <c r="G3" s="3" t="s">
        <v>43</v>
      </c>
      <c r="H3" s="3" t="s">
        <v>44</v>
      </c>
      <c r="I3" s="3" t="s">
        <v>45</v>
      </c>
      <c r="J3" s="3" t="s">
        <v>33</v>
      </c>
      <c r="K3" s="5">
        <v>2016</v>
      </c>
      <c r="L3" s="3" t="s">
        <v>34</v>
      </c>
      <c r="M3" s="3" t="s">
        <v>46</v>
      </c>
      <c r="N3" s="3" t="s">
        <v>47</v>
      </c>
      <c r="O3" s="3" t="s">
        <v>37</v>
      </c>
      <c r="P3" s="3" t="s">
        <v>38</v>
      </c>
      <c r="Q3" s="5">
        <v>20</v>
      </c>
      <c r="R3" s="3" t="s">
        <v>48</v>
      </c>
      <c r="S3" s="3" t="s">
        <v>49</v>
      </c>
      <c r="T3" s="4">
        <v>42739</v>
      </c>
      <c r="U3" s="3" t="s">
        <v>41</v>
      </c>
      <c r="V3" s="4">
        <v>42679</v>
      </c>
      <c r="W3" s="3"/>
      <c r="X3" s="3" t="s">
        <v>42</v>
      </c>
      <c r="Y3" s="3"/>
      <c r="AA3">
        <f t="shared" ref="AA3:AA66" si="0">T3-F3</f>
        <v>2</v>
      </c>
    </row>
    <row r="4" spans="1:27" ht="13.5" hidden="1" customHeight="1" thickBot="1" x14ac:dyDescent="0.25">
      <c r="A4" s="3" t="s">
        <v>25</v>
      </c>
      <c r="B4" s="3" t="s">
        <v>26</v>
      </c>
      <c r="C4" s="3" t="s">
        <v>27</v>
      </c>
      <c r="D4" s="3" t="s">
        <v>28</v>
      </c>
      <c r="E4" s="3" t="s">
        <v>29</v>
      </c>
      <c r="F4" s="4">
        <v>42737</v>
      </c>
      <c r="G4" s="3" t="s">
        <v>50</v>
      </c>
      <c r="H4" s="3" t="s">
        <v>51</v>
      </c>
      <c r="I4" s="3" t="s">
        <v>52</v>
      </c>
      <c r="J4" s="3" t="s">
        <v>33</v>
      </c>
      <c r="K4" s="5">
        <v>2016</v>
      </c>
      <c r="L4" s="3" t="s">
        <v>34</v>
      </c>
      <c r="M4" s="3" t="s">
        <v>53</v>
      </c>
      <c r="N4" s="3" t="s">
        <v>54</v>
      </c>
      <c r="O4" s="3" t="s">
        <v>37</v>
      </c>
      <c r="P4" s="3" t="s">
        <v>38</v>
      </c>
      <c r="Q4" s="5">
        <v>10</v>
      </c>
      <c r="R4" s="3" t="s">
        <v>55</v>
      </c>
      <c r="S4" s="3" t="s">
        <v>56</v>
      </c>
      <c r="T4" s="4">
        <v>42744</v>
      </c>
      <c r="U4" s="3" t="s">
        <v>41</v>
      </c>
      <c r="V4" s="6">
        <v>42691</v>
      </c>
      <c r="W4" s="3"/>
      <c r="X4" s="3" t="s">
        <v>42</v>
      </c>
      <c r="Y4" s="3"/>
      <c r="AA4">
        <f t="shared" si="0"/>
        <v>7</v>
      </c>
    </row>
    <row r="5" spans="1:27" ht="13.5" hidden="1" customHeight="1" thickBot="1" x14ac:dyDescent="0.25">
      <c r="A5" s="3" t="s">
        <v>25</v>
      </c>
      <c r="B5" s="3" t="s">
        <v>26</v>
      </c>
      <c r="C5" s="3" t="s">
        <v>27</v>
      </c>
      <c r="D5" s="3" t="s">
        <v>28</v>
      </c>
      <c r="E5" s="3" t="s">
        <v>29</v>
      </c>
      <c r="F5" s="4">
        <v>42737</v>
      </c>
      <c r="G5" s="3" t="s">
        <v>57</v>
      </c>
      <c r="H5" s="3" t="s">
        <v>31</v>
      </c>
      <c r="I5" s="3" t="s">
        <v>58</v>
      </c>
      <c r="J5" s="3" t="s">
        <v>33</v>
      </c>
      <c r="K5" s="5">
        <v>2016</v>
      </c>
      <c r="L5" s="3" t="s">
        <v>34</v>
      </c>
      <c r="M5" s="3" t="s">
        <v>59</v>
      </c>
      <c r="N5" s="3" t="s">
        <v>60</v>
      </c>
      <c r="O5" s="3" t="s">
        <v>61</v>
      </c>
      <c r="P5" s="3" t="s">
        <v>62</v>
      </c>
      <c r="Q5" s="5">
        <v>7</v>
      </c>
      <c r="R5" s="3" t="s">
        <v>63</v>
      </c>
      <c r="S5" s="3" t="s">
        <v>64</v>
      </c>
      <c r="T5" s="4">
        <v>42745</v>
      </c>
      <c r="U5" s="3" t="s">
        <v>41</v>
      </c>
      <c r="V5" s="4">
        <v>40067</v>
      </c>
      <c r="W5" s="3"/>
      <c r="X5" s="3" t="s">
        <v>42</v>
      </c>
      <c r="Y5" s="3"/>
      <c r="AA5">
        <f t="shared" si="0"/>
        <v>8</v>
      </c>
    </row>
    <row r="6" spans="1:27" ht="13.5" hidden="1" customHeight="1" thickBot="1" x14ac:dyDescent="0.25">
      <c r="A6" s="3" t="s">
        <v>25</v>
      </c>
      <c r="B6" s="3" t="s">
        <v>26</v>
      </c>
      <c r="C6" s="3" t="s">
        <v>27</v>
      </c>
      <c r="D6" s="3" t="s">
        <v>28</v>
      </c>
      <c r="E6" s="3" t="s">
        <v>29</v>
      </c>
      <c r="F6" s="4">
        <v>42737</v>
      </c>
      <c r="G6" s="3"/>
      <c r="H6" s="3"/>
      <c r="I6" s="3" t="s">
        <v>65</v>
      </c>
      <c r="J6" s="3" t="s">
        <v>33</v>
      </c>
      <c r="K6" s="5">
        <v>2016</v>
      </c>
      <c r="L6" s="3" t="s">
        <v>34</v>
      </c>
      <c r="M6" s="3" t="s">
        <v>66</v>
      </c>
      <c r="N6" s="3" t="s">
        <v>67</v>
      </c>
      <c r="O6" s="3" t="s">
        <v>61</v>
      </c>
      <c r="P6" s="3" t="s">
        <v>62</v>
      </c>
      <c r="Q6" s="5">
        <v>20</v>
      </c>
      <c r="R6" s="3" t="s">
        <v>68</v>
      </c>
      <c r="S6" s="3" t="s">
        <v>69</v>
      </c>
      <c r="T6" s="4">
        <v>42746</v>
      </c>
      <c r="U6" s="3" t="s">
        <v>41</v>
      </c>
      <c r="V6" s="4">
        <v>41823</v>
      </c>
      <c r="W6" s="3"/>
      <c r="X6" s="3" t="s">
        <v>42</v>
      </c>
      <c r="Y6" s="3"/>
      <c r="AA6">
        <f t="shared" si="0"/>
        <v>9</v>
      </c>
    </row>
    <row r="7" spans="1:27" ht="13.5" hidden="1" customHeight="1" thickBot="1" x14ac:dyDescent="0.25">
      <c r="A7" s="3" t="s">
        <v>25</v>
      </c>
      <c r="B7" s="3" t="s">
        <v>26</v>
      </c>
      <c r="C7" s="3" t="s">
        <v>27</v>
      </c>
      <c r="D7" s="3" t="s">
        <v>28</v>
      </c>
      <c r="E7" s="3" t="s">
        <v>29</v>
      </c>
      <c r="F7" s="4">
        <v>42737</v>
      </c>
      <c r="G7" s="3" t="s">
        <v>70</v>
      </c>
      <c r="H7" s="3" t="s">
        <v>71</v>
      </c>
      <c r="I7" s="3" t="s">
        <v>72</v>
      </c>
      <c r="J7" s="3" t="s">
        <v>33</v>
      </c>
      <c r="K7" s="5">
        <v>2016</v>
      </c>
      <c r="L7" s="3" t="s">
        <v>34</v>
      </c>
      <c r="M7" s="3" t="s">
        <v>73</v>
      </c>
      <c r="N7" s="3" t="s">
        <v>74</v>
      </c>
      <c r="O7" s="3" t="s">
        <v>75</v>
      </c>
      <c r="P7" s="3" t="s">
        <v>75</v>
      </c>
      <c r="Q7" s="5">
        <v>7</v>
      </c>
      <c r="R7" s="3" t="s">
        <v>76</v>
      </c>
      <c r="S7" s="3" t="s">
        <v>77</v>
      </c>
      <c r="T7" s="4">
        <v>42747</v>
      </c>
      <c r="U7" s="3" t="s">
        <v>41</v>
      </c>
      <c r="V7" s="6">
        <v>41263</v>
      </c>
      <c r="W7" s="3"/>
      <c r="X7" s="3" t="s">
        <v>42</v>
      </c>
      <c r="Y7" s="3"/>
      <c r="AA7">
        <f t="shared" si="0"/>
        <v>10</v>
      </c>
    </row>
    <row r="8" spans="1:27" ht="13.5" hidden="1" customHeight="1" thickBot="1" x14ac:dyDescent="0.25">
      <c r="A8" s="3" t="s">
        <v>25</v>
      </c>
      <c r="B8" s="3" t="s">
        <v>26</v>
      </c>
      <c r="C8" s="3" t="s">
        <v>27</v>
      </c>
      <c r="D8" s="3" t="s">
        <v>28</v>
      </c>
      <c r="E8" s="3" t="s">
        <v>29</v>
      </c>
      <c r="F8" s="4">
        <v>42737</v>
      </c>
      <c r="G8" s="3" t="s">
        <v>78</v>
      </c>
      <c r="H8" s="3" t="s">
        <v>79</v>
      </c>
      <c r="I8" s="3" t="s">
        <v>80</v>
      </c>
      <c r="J8" s="3" t="s">
        <v>33</v>
      </c>
      <c r="K8" s="5">
        <v>2016</v>
      </c>
      <c r="L8" s="3" t="s">
        <v>34</v>
      </c>
      <c r="M8" s="3" t="s">
        <v>81</v>
      </c>
      <c r="N8" s="3" t="s">
        <v>82</v>
      </c>
      <c r="O8" s="3" t="s">
        <v>83</v>
      </c>
      <c r="P8" s="3" t="s">
        <v>84</v>
      </c>
      <c r="Q8" s="5">
        <v>20</v>
      </c>
      <c r="R8" s="3" t="s">
        <v>85</v>
      </c>
      <c r="S8" s="3" t="s">
        <v>86</v>
      </c>
      <c r="T8" s="4">
        <v>42745</v>
      </c>
      <c r="U8" s="3" t="s">
        <v>41</v>
      </c>
      <c r="V8" s="6">
        <v>40107</v>
      </c>
      <c r="W8" s="3"/>
      <c r="X8" s="3" t="s">
        <v>42</v>
      </c>
      <c r="Y8" s="3"/>
      <c r="AA8">
        <f t="shared" si="0"/>
        <v>8</v>
      </c>
    </row>
    <row r="9" spans="1:27" ht="13.5" hidden="1" customHeight="1" thickBot="1" x14ac:dyDescent="0.25">
      <c r="A9" s="3" t="s">
        <v>25</v>
      </c>
      <c r="B9" s="3" t="s">
        <v>26</v>
      </c>
      <c r="C9" s="3" t="s">
        <v>27</v>
      </c>
      <c r="D9" s="3" t="s">
        <v>28</v>
      </c>
      <c r="E9" s="3" t="s">
        <v>29</v>
      </c>
      <c r="F9" s="4">
        <v>42738</v>
      </c>
      <c r="G9" s="3" t="s">
        <v>87</v>
      </c>
      <c r="H9" s="3" t="s">
        <v>88</v>
      </c>
      <c r="I9" s="3" t="s">
        <v>89</v>
      </c>
      <c r="J9" s="3" t="s">
        <v>33</v>
      </c>
      <c r="K9" s="5">
        <v>2016</v>
      </c>
      <c r="L9" s="3" t="s">
        <v>34</v>
      </c>
      <c r="M9" s="3" t="s">
        <v>90</v>
      </c>
      <c r="N9" s="3" t="s">
        <v>91</v>
      </c>
      <c r="O9" s="3" t="s">
        <v>37</v>
      </c>
      <c r="P9" s="3" t="s">
        <v>38</v>
      </c>
      <c r="Q9" s="5">
        <v>45</v>
      </c>
      <c r="R9" s="3" t="s">
        <v>92</v>
      </c>
      <c r="S9" s="3" t="s">
        <v>93</v>
      </c>
      <c r="T9" s="6">
        <v>42748</v>
      </c>
      <c r="U9" s="3" t="s">
        <v>41</v>
      </c>
      <c r="V9" s="6">
        <v>42613</v>
      </c>
      <c r="W9" s="3"/>
      <c r="X9" s="3" t="s">
        <v>42</v>
      </c>
      <c r="Y9" s="3"/>
      <c r="AA9">
        <f t="shared" si="0"/>
        <v>10</v>
      </c>
    </row>
    <row r="10" spans="1:27" ht="13.5" hidden="1" customHeight="1" thickBot="1" x14ac:dyDescent="0.25">
      <c r="A10" s="3" t="s">
        <v>25</v>
      </c>
      <c r="B10" s="3" t="s">
        <v>26</v>
      </c>
      <c r="C10" s="3" t="s">
        <v>27</v>
      </c>
      <c r="D10" s="3" t="s">
        <v>28</v>
      </c>
      <c r="E10" s="3" t="s">
        <v>29</v>
      </c>
      <c r="F10" s="4">
        <v>42738</v>
      </c>
      <c r="G10" s="3" t="s">
        <v>94</v>
      </c>
      <c r="H10" s="3" t="s">
        <v>71</v>
      </c>
      <c r="I10" s="3" t="s">
        <v>95</v>
      </c>
      <c r="J10" s="3" t="s">
        <v>33</v>
      </c>
      <c r="K10" s="5">
        <v>2016</v>
      </c>
      <c r="L10" s="3" t="s">
        <v>34</v>
      </c>
      <c r="M10" s="3" t="s">
        <v>96</v>
      </c>
      <c r="N10" s="3" t="s">
        <v>97</v>
      </c>
      <c r="O10" s="3" t="s">
        <v>61</v>
      </c>
      <c r="P10" s="3" t="s">
        <v>62</v>
      </c>
      <c r="Q10" s="5">
        <v>10</v>
      </c>
      <c r="R10" s="3" t="s">
        <v>98</v>
      </c>
      <c r="S10" s="3" t="s">
        <v>99</v>
      </c>
      <c r="T10" s="4">
        <v>42746</v>
      </c>
      <c r="U10" s="3" t="s">
        <v>41</v>
      </c>
      <c r="V10" s="4">
        <v>40457</v>
      </c>
      <c r="W10" s="3"/>
      <c r="X10" s="3" t="s">
        <v>42</v>
      </c>
      <c r="Y10" s="3"/>
      <c r="AA10">
        <f t="shared" si="0"/>
        <v>8</v>
      </c>
    </row>
    <row r="11" spans="1:27" ht="13.5" customHeight="1" thickBot="1" x14ac:dyDescent="0.25">
      <c r="A11" s="3" t="s">
        <v>25</v>
      </c>
      <c r="B11" s="3" t="s">
        <v>26</v>
      </c>
      <c r="C11" s="3" t="s">
        <v>27</v>
      </c>
      <c r="D11" s="3" t="s">
        <v>28</v>
      </c>
      <c r="E11" s="3" t="s">
        <v>29</v>
      </c>
      <c r="F11" s="4">
        <v>42738</v>
      </c>
      <c r="G11" s="3"/>
      <c r="H11" s="3"/>
      <c r="I11" s="3" t="s">
        <v>100</v>
      </c>
      <c r="J11" s="3" t="s">
        <v>33</v>
      </c>
      <c r="K11" s="5">
        <v>2016</v>
      </c>
      <c r="L11" s="3" t="s">
        <v>34</v>
      </c>
      <c r="M11" s="3" t="s">
        <v>101</v>
      </c>
      <c r="N11" s="3" t="s">
        <v>102</v>
      </c>
      <c r="O11" s="3" t="s">
        <v>61</v>
      </c>
      <c r="P11" s="3" t="s">
        <v>62</v>
      </c>
      <c r="Q11" s="5">
        <v>60</v>
      </c>
      <c r="R11" s="3" t="s">
        <v>103</v>
      </c>
      <c r="S11" s="3" t="s">
        <v>104</v>
      </c>
      <c r="T11" s="4">
        <v>42744</v>
      </c>
      <c r="U11" s="3" t="s">
        <v>41</v>
      </c>
      <c r="V11" s="6">
        <v>41577</v>
      </c>
      <c r="W11" s="6">
        <v>42966</v>
      </c>
      <c r="X11" s="3" t="s">
        <v>105</v>
      </c>
      <c r="Y11" s="3" t="s">
        <v>106</v>
      </c>
      <c r="AA11">
        <f t="shared" si="0"/>
        <v>6</v>
      </c>
    </row>
    <row r="12" spans="1:27" ht="13.5" hidden="1" customHeight="1" thickBot="1" x14ac:dyDescent="0.25">
      <c r="A12" s="3" t="s">
        <v>25</v>
      </c>
      <c r="B12" s="3" t="s">
        <v>26</v>
      </c>
      <c r="C12" s="3" t="s">
        <v>27</v>
      </c>
      <c r="D12" s="3" t="s">
        <v>28</v>
      </c>
      <c r="E12" s="3" t="s">
        <v>29</v>
      </c>
      <c r="F12" s="4">
        <v>42738</v>
      </c>
      <c r="G12" s="3" t="s">
        <v>107</v>
      </c>
      <c r="H12" s="3" t="s">
        <v>51</v>
      </c>
      <c r="I12" s="3" t="s">
        <v>108</v>
      </c>
      <c r="J12" s="3" t="s">
        <v>33</v>
      </c>
      <c r="K12" s="5">
        <v>2016</v>
      </c>
      <c r="L12" s="3" t="s">
        <v>34</v>
      </c>
      <c r="M12" s="3" t="s">
        <v>109</v>
      </c>
      <c r="N12" s="3" t="s">
        <v>110</v>
      </c>
      <c r="O12" s="3" t="s">
        <v>61</v>
      </c>
      <c r="P12" s="3" t="s">
        <v>62</v>
      </c>
      <c r="Q12" s="5">
        <v>10</v>
      </c>
      <c r="R12" s="3" t="s">
        <v>111</v>
      </c>
      <c r="S12" s="3" t="s">
        <v>112</v>
      </c>
      <c r="T12" s="4">
        <v>42747</v>
      </c>
      <c r="U12" s="3" t="s">
        <v>41</v>
      </c>
      <c r="V12" s="6">
        <v>40955</v>
      </c>
      <c r="W12" s="3"/>
      <c r="X12" s="3" t="s">
        <v>42</v>
      </c>
      <c r="Y12" s="3"/>
      <c r="AA12">
        <f t="shared" si="0"/>
        <v>9</v>
      </c>
    </row>
    <row r="13" spans="1:27" ht="13.5" hidden="1" customHeight="1" thickBot="1" x14ac:dyDescent="0.25">
      <c r="A13" s="3" t="s">
        <v>25</v>
      </c>
      <c r="B13" s="3" t="s">
        <v>26</v>
      </c>
      <c r="C13" s="3" t="s">
        <v>27</v>
      </c>
      <c r="D13" s="3" t="s">
        <v>28</v>
      </c>
      <c r="E13" s="3" t="s">
        <v>29</v>
      </c>
      <c r="F13" s="4">
        <v>42738</v>
      </c>
      <c r="G13" s="3" t="s">
        <v>113</v>
      </c>
      <c r="H13" s="3" t="s">
        <v>114</v>
      </c>
      <c r="I13" s="3" t="s">
        <v>115</v>
      </c>
      <c r="J13" s="3" t="s">
        <v>33</v>
      </c>
      <c r="K13" s="5">
        <v>2016</v>
      </c>
      <c r="L13" s="3" t="s">
        <v>34</v>
      </c>
      <c r="M13" s="3" t="s">
        <v>116</v>
      </c>
      <c r="N13" s="3" t="s">
        <v>117</v>
      </c>
      <c r="O13" s="3" t="s">
        <v>75</v>
      </c>
      <c r="P13" s="3" t="s">
        <v>75</v>
      </c>
      <c r="Q13" s="5">
        <v>10</v>
      </c>
      <c r="R13" s="3" t="s">
        <v>118</v>
      </c>
      <c r="S13" s="3" t="s">
        <v>119</v>
      </c>
      <c r="T13" s="4">
        <v>42745</v>
      </c>
      <c r="U13" s="3" t="s">
        <v>41</v>
      </c>
      <c r="V13" s="6">
        <v>41180</v>
      </c>
      <c r="W13" s="3"/>
      <c r="X13" s="3" t="s">
        <v>42</v>
      </c>
      <c r="Y13" s="3"/>
      <c r="AA13">
        <f t="shared" si="0"/>
        <v>7</v>
      </c>
    </row>
    <row r="14" spans="1:27" ht="13.5" customHeight="1" thickBot="1" x14ac:dyDescent="0.25">
      <c r="A14" s="3" t="s">
        <v>25</v>
      </c>
      <c r="B14" s="3" t="s">
        <v>26</v>
      </c>
      <c r="C14" s="3" t="s">
        <v>27</v>
      </c>
      <c r="D14" s="3" t="s">
        <v>28</v>
      </c>
      <c r="E14" s="3" t="s">
        <v>29</v>
      </c>
      <c r="F14" s="4">
        <v>42738</v>
      </c>
      <c r="G14" s="3"/>
      <c r="H14" s="3"/>
      <c r="I14" s="3" t="s">
        <v>120</v>
      </c>
      <c r="J14" s="3" t="s">
        <v>33</v>
      </c>
      <c r="K14" s="5">
        <v>2016</v>
      </c>
      <c r="L14" s="3" t="s">
        <v>34</v>
      </c>
      <c r="M14" s="3" t="s">
        <v>121</v>
      </c>
      <c r="N14" s="3" t="s">
        <v>122</v>
      </c>
      <c r="O14" s="3" t="s">
        <v>83</v>
      </c>
      <c r="P14" s="3" t="s">
        <v>84</v>
      </c>
      <c r="Q14" s="5">
        <v>45</v>
      </c>
      <c r="R14" s="3" t="s">
        <v>123</v>
      </c>
      <c r="S14" s="3" t="s">
        <v>124</v>
      </c>
      <c r="T14" s="4">
        <v>42747</v>
      </c>
      <c r="U14" s="3" t="s">
        <v>41</v>
      </c>
      <c r="V14" s="6">
        <v>41655</v>
      </c>
      <c r="W14" s="4">
        <v>42894</v>
      </c>
      <c r="X14" s="3" t="s">
        <v>105</v>
      </c>
      <c r="Y14" s="3" t="s">
        <v>125</v>
      </c>
      <c r="AA14">
        <f t="shared" si="0"/>
        <v>9</v>
      </c>
    </row>
    <row r="15" spans="1:27" ht="13.5" customHeight="1" thickBot="1" x14ac:dyDescent="0.25">
      <c r="A15" s="3" t="s">
        <v>25</v>
      </c>
      <c r="B15" s="3" t="s">
        <v>26</v>
      </c>
      <c r="C15" s="3" t="s">
        <v>27</v>
      </c>
      <c r="D15" s="3" t="s">
        <v>28</v>
      </c>
      <c r="E15" s="3" t="s">
        <v>29</v>
      </c>
      <c r="F15" s="4">
        <v>42738</v>
      </c>
      <c r="G15" s="3"/>
      <c r="H15" s="3"/>
      <c r="I15" s="3" t="s">
        <v>126</v>
      </c>
      <c r="J15" s="3" t="s">
        <v>33</v>
      </c>
      <c r="K15" s="5">
        <v>2016</v>
      </c>
      <c r="L15" s="3" t="s">
        <v>34</v>
      </c>
      <c r="M15" s="3" t="s">
        <v>127</v>
      </c>
      <c r="N15" s="3" t="s">
        <v>128</v>
      </c>
      <c r="O15" s="3" t="s">
        <v>129</v>
      </c>
      <c r="P15" s="3" t="s">
        <v>129</v>
      </c>
      <c r="Q15" s="5">
        <v>30</v>
      </c>
      <c r="R15" s="3" t="s">
        <v>130</v>
      </c>
      <c r="S15" s="3" t="s">
        <v>131</v>
      </c>
      <c r="T15" s="6">
        <v>42753</v>
      </c>
      <c r="U15" s="3" t="s">
        <v>41</v>
      </c>
      <c r="V15" s="6">
        <v>37547</v>
      </c>
      <c r="W15" s="6">
        <v>43092</v>
      </c>
      <c r="X15" s="3" t="s">
        <v>105</v>
      </c>
      <c r="Y15" s="3" t="s">
        <v>106</v>
      </c>
      <c r="AA15">
        <f t="shared" si="0"/>
        <v>15</v>
      </c>
    </row>
    <row r="16" spans="1:27" ht="13.5" hidden="1" customHeight="1" thickBot="1" x14ac:dyDescent="0.25">
      <c r="A16" s="3" t="s">
        <v>25</v>
      </c>
      <c r="B16" s="3" t="s">
        <v>26</v>
      </c>
      <c r="C16" s="3" t="s">
        <v>27</v>
      </c>
      <c r="D16" s="3" t="s">
        <v>28</v>
      </c>
      <c r="E16" s="3" t="s">
        <v>29</v>
      </c>
      <c r="F16" s="4">
        <v>42739</v>
      </c>
      <c r="G16" s="3" t="s">
        <v>43</v>
      </c>
      <c r="H16" s="3" t="s">
        <v>44</v>
      </c>
      <c r="I16" s="3" t="s">
        <v>45</v>
      </c>
      <c r="J16" s="3" t="s">
        <v>33</v>
      </c>
      <c r="K16" s="5">
        <v>2016</v>
      </c>
      <c r="L16" s="3" t="s">
        <v>34</v>
      </c>
      <c r="M16" s="3" t="s">
        <v>46</v>
      </c>
      <c r="N16" s="3" t="s">
        <v>132</v>
      </c>
      <c r="O16" s="3" t="s">
        <v>37</v>
      </c>
      <c r="P16" s="3" t="s">
        <v>38</v>
      </c>
      <c r="Q16" s="5">
        <v>45</v>
      </c>
      <c r="R16" s="3" t="s">
        <v>133</v>
      </c>
      <c r="S16" s="3" t="s">
        <v>134</v>
      </c>
      <c r="T16" s="4">
        <v>42745</v>
      </c>
      <c r="U16" s="3"/>
      <c r="V16" s="4">
        <v>42679</v>
      </c>
      <c r="W16" s="3"/>
      <c r="X16" s="3" t="s">
        <v>42</v>
      </c>
      <c r="Y16" s="3"/>
      <c r="AA16">
        <f t="shared" si="0"/>
        <v>6</v>
      </c>
    </row>
    <row r="17" spans="1:27" ht="13.5" hidden="1" customHeight="1" thickBot="1" x14ac:dyDescent="0.25">
      <c r="A17" s="3" t="s">
        <v>25</v>
      </c>
      <c r="B17" s="3" t="s">
        <v>26</v>
      </c>
      <c r="C17" s="3" t="s">
        <v>27</v>
      </c>
      <c r="D17" s="3" t="s">
        <v>28</v>
      </c>
      <c r="E17" s="3" t="s">
        <v>29</v>
      </c>
      <c r="F17" s="4">
        <v>42739</v>
      </c>
      <c r="G17" s="3" t="s">
        <v>135</v>
      </c>
      <c r="H17" s="3" t="s">
        <v>44</v>
      </c>
      <c r="I17" s="3" t="s">
        <v>136</v>
      </c>
      <c r="J17" s="3" t="s">
        <v>33</v>
      </c>
      <c r="K17" s="5">
        <v>2016</v>
      </c>
      <c r="L17" s="3" t="s">
        <v>34</v>
      </c>
      <c r="M17" s="3" t="s">
        <v>137</v>
      </c>
      <c r="N17" s="3" t="s">
        <v>138</v>
      </c>
      <c r="O17" s="3" t="s">
        <v>61</v>
      </c>
      <c r="P17" s="3" t="s">
        <v>62</v>
      </c>
      <c r="Q17" s="5">
        <v>60</v>
      </c>
      <c r="R17" s="3" t="s">
        <v>139</v>
      </c>
      <c r="S17" s="3" t="s">
        <v>140</v>
      </c>
      <c r="T17" s="6">
        <v>42751</v>
      </c>
      <c r="U17" s="3" t="s">
        <v>41</v>
      </c>
      <c r="V17" s="6">
        <v>40618</v>
      </c>
      <c r="W17" s="3"/>
      <c r="X17" s="3" t="s">
        <v>42</v>
      </c>
      <c r="Y17" s="3"/>
      <c r="AA17">
        <f t="shared" si="0"/>
        <v>12</v>
      </c>
    </row>
    <row r="18" spans="1:27" ht="13.5" hidden="1" customHeight="1" thickBot="1" x14ac:dyDescent="0.25">
      <c r="A18" s="3" t="s">
        <v>25</v>
      </c>
      <c r="B18" s="3" t="s">
        <v>26</v>
      </c>
      <c r="C18" s="3" t="s">
        <v>27</v>
      </c>
      <c r="D18" s="3" t="s">
        <v>28</v>
      </c>
      <c r="E18" s="3" t="s">
        <v>29</v>
      </c>
      <c r="F18" s="4">
        <v>42739</v>
      </c>
      <c r="G18" s="3" t="s">
        <v>141</v>
      </c>
      <c r="H18" s="3" t="s">
        <v>71</v>
      </c>
      <c r="I18" s="3" t="s">
        <v>142</v>
      </c>
      <c r="J18" s="3" t="s">
        <v>33</v>
      </c>
      <c r="K18" s="5">
        <v>2016</v>
      </c>
      <c r="L18" s="3" t="s">
        <v>34</v>
      </c>
      <c r="M18" s="3" t="s">
        <v>143</v>
      </c>
      <c r="N18" s="3" t="s">
        <v>138</v>
      </c>
      <c r="O18" s="3" t="s">
        <v>61</v>
      </c>
      <c r="P18" s="3" t="s">
        <v>62</v>
      </c>
      <c r="Q18" s="5">
        <v>10</v>
      </c>
      <c r="R18" s="3" t="s">
        <v>144</v>
      </c>
      <c r="S18" s="3" t="s">
        <v>145</v>
      </c>
      <c r="T18" s="4">
        <v>42746</v>
      </c>
      <c r="U18" s="3" t="s">
        <v>41</v>
      </c>
      <c r="V18" s="4">
        <v>41680</v>
      </c>
      <c r="W18" s="3"/>
      <c r="X18" s="3" t="s">
        <v>42</v>
      </c>
      <c r="Y18" s="3"/>
      <c r="AA18">
        <f t="shared" si="0"/>
        <v>7</v>
      </c>
    </row>
    <row r="19" spans="1:27" ht="13.5" customHeight="1" thickBot="1" x14ac:dyDescent="0.25">
      <c r="A19" s="3" t="s">
        <v>25</v>
      </c>
      <c r="B19" s="3" t="s">
        <v>26</v>
      </c>
      <c r="C19" s="3" t="s">
        <v>27</v>
      </c>
      <c r="D19" s="3" t="s">
        <v>28</v>
      </c>
      <c r="E19" s="3" t="s">
        <v>29</v>
      </c>
      <c r="F19" s="4">
        <v>42739</v>
      </c>
      <c r="G19" s="3"/>
      <c r="H19" s="3"/>
      <c r="I19" s="3" t="s">
        <v>146</v>
      </c>
      <c r="J19" s="3" t="s">
        <v>33</v>
      </c>
      <c r="K19" s="5">
        <v>2016</v>
      </c>
      <c r="L19" s="3" t="s">
        <v>34</v>
      </c>
      <c r="M19" s="3" t="s">
        <v>147</v>
      </c>
      <c r="N19" s="3" t="s">
        <v>138</v>
      </c>
      <c r="O19" s="3" t="s">
        <v>61</v>
      </c>
      <c r="P19" s="3" t="s">
        <v>62</v>
      </c>
      <c r="Q19" s="5">
        <v>15</v>
      </c>
      <c r="R19" s="3" t="s">
        <v>148</v>
      </c>
      <c r="S19" s="3" t="s">
        <v>149</v>
      </c>
      <c r="T19" s="6">
        <v>42751</v>
      </c>
      <c r="U19" s="3" t="s">
        <v>41</v>
      </c>
      <c r="V19" s="4">
        <v>41858</v>
      </c>
      <c r="W19" s="6">
        <v>43039</v>
      </c>
      <c r="X19" s="3" t="s">
        <v>105</v>
      </c>
      <c r="Y19" s="3" t="s">
        <v>106</v>
      </c>
      <c r="AA19">
        <f t="shared" si="0"/>
        <v>12</v>
      </c>
    </row>
    <row r="20" spans="1:27" ht="13.5" customHeight="1" thickBot="1" x14ac:dyDescent="0.25">
      <c r="A20" s="3" t="s">
        <v>25</v>
      </c>
      <c r="B20" s="3" t="s">
        <v>26</v>
      </c>
      <c r="C20" s="3" t="s">
        <v>27</v>
      </c>
      <c r="D20" s="3" t="s">
        <v>28</v>
      </c>
      <c r="E20" s="3" t="s">
        <v>29</v>
      </c>
      <c r="F20" s="4">
        <v>42739</v>
      </c>
      <c r="G20" s="3"/>
      <c r="H20" s="3"/>
      <c r="I20" s="3" t="s">
        <v>150</v>
      </c>
      <c r="J20" s="3" t="s">
        <v>33</v>
      </c>
      <c r="K20" s="5">
        <v>2016</v>
      </c>
      <c r="L20" s="3" t="s">
        <v>34</v>
      </c>
      <c r="M20" s="3" t="s">
        <v>151</v>
      </c>
      <c r="N20" s="3" t="s">
        <v>152</v>
      </c>
      <c r="O20" s="3" t="s">
        <v>75</v>
      </c>
      <c r="P20" s="3" t="s">
        <v>75</v>
      </c>
      <c r="Q20" s="5">
        <v>20</v>
      </c>
      <c r="R20" s="3" t="s">
        <v>153</v>
      </c>
      <c r="S20" s="3" t="s">
        <v>154</v>
      </c>
      <c r="T20" s="6">
        <v>42748</v>
      </c>
      <c r="U20" s="3" t="s">
        <v>41</v>
      </c>
      <c r="V20" s="4">
        <v>41498</v>
      </c>
      <c r="W20" s="6">
        <v>43005</v>
      </c>
      <c r="X20" s="3" t="s">
        <v>105</v>
      </c>
      <c r="Y20" s="3" t="s">
        <v>106</v>
      </c>
      <c r="AA20">
        <f t="shared" si="0"/>
        <v>9</v>
      </c>
    </row>
    <row r="21" spans="1:27" ht="13.5" customHeight="1" thickBot="1" x14ac:dyDescent="0.25">
      <c r="A21" s="3" t="s">
        <v>25</v>
      </c>
      <c r="B21" s="3" t="s">
        <v>26</v>
      </c>
      <c r="C21" s="3" t="s">
        <v>27</v>
      </c>
      <c r="D21" s="3" t="s">
        <v>28</v>
      </c>
      <c r="E21" s="3" t="s">
        <v>29</v>
      </c>
      <c r="F21" s="4">
        <v>42739</v>
      </c>
      <c r="G21" s="3"/>
      <c r="H21" s="3"/>
      <c r="I21" s="3" t="s">
        <v>155</v>
      </c>
      <c r="J21" s="3" t="s">
        <v>33</v>
      </c>
      <c r="K21" s="5">
        <v>2016</v>
      </c>
      <c r="L21" s="3" t="s">
        <v>34</v>
      </c>
      <c r="M21" s="3" t="s">
        <v>156</v>
      </c>
      <c r="N21" s="3" t="s">
        <v>138</v>
      </c>
      <c r="O21" s="3" t="s">
        <v>129</v>
      </c>
      <c r="P21" s="3" t="s">
        <v>129</v>
      </c>
      <c r="Q21" s="5">
        <v>25</v>
      </c>
      <c r="R21" s="3" t="s">
        <v>157</v>
      </c>
      <c r="S21" s="3" t="s">
        <v>158</v>
      </c>
      <c r="T21" s="4">
        <v>42744</v>
      </c>
      <c r="U21" s="3" t="s">
        <v>41</v>
      </c>
      <c r="V21" s="4">
        <v>40274</v>
      </c>
      <c r="W21" s="6">
        <v>42947</v>
      </c>
      <c r="X21" s="3" t="s">
        <v>105</v>
      </c>
      <c r="Y21" s="3" t="s">
        <v>125</v>
      </c>
      <c r="AA21">
        <f t="shared" si="0"/>
        <v>5</v>
      </c>
    </row>
    <row r="22" spans="1:27" ht="13.5" customHeight="1" thickBot="1" x14ac:dyDescent="0.25">
      <c r="A22" s="3" t="s">
        <v>25</v>
      </c>
      <c r="B22" s="3" t="s">
        <v>26</v>
      </c>
      <c r="C22" s="3" t="s">
        <v>27</v>
      </c>
      <c r="D22" s="3" t="s">
        <v>28</v>
      </c>
      <c r="E22" s="3" t="s">
        <v>29</v>
      </c>
      <c r="F22" s="4">
        <v>42739</v>
      </c>
      <c r="G22" s="3"/>
      <c r="H22" s="3"/>
      <c r="I22" s="3" t="s">
        <v>159</v>
      </c>
      <c r="J22" s="3" t="s">
        <v>33</v>
      </c>
      <c r="K22" s="5">
        <v>2016</v>
      </c>
      <c r="L22" s="3" t="s">
        <v>34</v>
      </c>
      <c r="M22" s="3" t="s">
        <v>160</v>
      </c>
      <c r="N22" s="3" t="s">
        <v>161</v>
      </c>
      <c r="O22" s="3" t="s">
        <v>129</v>
      </c>
      <c r="P22" s="3" t="s">
        <v>129</v>
      </c>
      <c r="Q22" s="5">
        <v>10</v>
      </c>
      <c r="R22" s="3" t="s">
        <v>162</v>
      </c>
      <c r="S22" s="3" t="s">
        <v>163</v>
      </c>
      <c r="T22" s="6">
        <v>42748</v>
      </c>
      <c r="U22" s="3" t="s">
        <v>41</v>
      </c>
      <c r="V22" s="6">
        <v>41148</v>
      </c>
      <c r="W22" s="6">
        <v>42854</v>
      </c>
      <c r="X22" s="3" t="s">
        <v>105</v>
      </c>
      <c r="Y22" s="3" t="s">
        <v>106</v>
      </c>
      <c r="AA22">
        <f t="shared" si="0"/>
        <v>9</v>
      </c>
    </row>
    <row r="23" spans="1:27" ht="13.5" customHeight="1" thickBot="1" x14ac:dyDescent="0.25">
      <c r="A23" s="3" t="s">
        <v>25</v>
      </c>
      <c r="B23" s="3" t="s">
        <v>26</v>
      </c>
      <c r="C23" s="3" t="s">
        <v>27</v>
      </c>
      <c r="D23" s="3" t="s">
        <v>28</v>
      </c>
      <c r="E23" s="3" t="s">
        <v>29</v>
      </c>
      <c r="F23" s="4">
        <v>42739</v>
      </c>
      <c r="G23" s="3"/>
      <c r="H23" s="3"/>
      <c r="I23" s="3" t="s">
        <v>164</v>
      </c>
      <c r="J23" s="3" t="s">
        <v>33</v>
      </c>
      <c r="K23" s="5">
        <v>2016</v>
      </c>
      <c r="L23" s="3" t="s">
        <v>34</v>
      </c>
      <c r="M23" s="3" t="s">
        <v>165</v>
      </c>
      <c r="N23" s="3" t="s">
        <v>54</v>
      </c>
      <c r="O23" s="3" t="s">
        <v>37</v>
      </c>
      <c r="P23" s="3" t="s">
        <v>38</v>
      </c>
      <c r="Q23" s="5">
        <v>15</v>
      </c>
      <c r="R23" s="3" t="s">
        <v>39</v>
      </c>
      <c r="S23" s="3" t="s">
        <v>166</v>
      </c>
      <c r="T23" s="4">
        <v>42745</v>
      </c>
      <c r="U23" s="3" t="s">
        <v>41</v>
      </c>
      <c r="V23" s="6">
        <v>42702</v>
      </c>
      <c r="W23" s="6">
        <v>43130</v>
      </c>
      <c r="X23" s="3" t="s">
        <v>105</v>
      </c>
      <c r="Y23" s="3" t="s">
        <v>106</v>
      </c>
      <c r="AA23">
        <f t="shared" si="0"/>
        <v>6</v>
      </c>
    </row>
    <row r="24" spans="1:27" ht="13.5" hidden="1" customHeight="1" thickBot="1" x14ac:dyDescent="0.25">
      <c r="A24" s="3" t="s">
        <v>25</v>
      </c>
      <c r="B24" s="3" t="s">
        <v>26</v>
      </c>
      <c r="C24" s="3" t="s">
        <v>27</v>
      </c>
      <c r="D24" s="3" t="s">
        <v>28</v>
      </c>
      <c r="E24" s="3" t="s">
        <v>29</v>
      </c>
      <c r="F24" s="4">
        <v>42741</v>
      </c>
      <c r="G24" s="3" t="s">
        <v>167</v>
      </c>
      <c r="H24" s="3" t="s">
        <v>168</v>
      </c>
      <c r="I24" s="3" t="s">
        <v>169</v>
      </c>
      <c r="J24" s="3" t="s">
        <v>33</v>
      </c>
      <c r="K24" s="5">
        <v>2016</v>
      </c>
      <c r="L24" s="3" t="s">
        <v>34</v>
      </c>
      <c r="M24" s="3" t="s">
        <v>170</v>
      </c>
      <c r="N24" s="3" t="s">
        <v>171</v>
      </c>
      <c r="O24" s="3" t="s">
        <v>37</v>
      </c>
      <c r="P24" s="3" t="s">
        <v>38</v>
      </c>
      <c r="Q24" s="5">
        <v>15</v>
      </c>
      <c r="R24" s="3" t="s">
        <v>172</v>
      </c>
      <c r="S24" s="3" t="s">
        <v>173</v>
      </c>
      <c r="T24" s="4">
        <v>42747</v>
      </c>
      <c r="U24" s="3" t="s">
        <v>41</v>
      </c>
      <c r="V24" s="6">
        <v>42690</v>
      </c>
      <c r="W24" s="3"/>
      <c r="X24" s="3" t="s">
        <v>42</v>
      </c>
      <c r="Y24" s="3"/>
      <c r="AA24">
        <f t="shared" si="0"/>
        <v>6</v>
      </c>
    </row>
    <row r="25" spans="1:27" ht="13.5" hidden="1" customHeight="1" thickBot="1" x14ac:dyDescent="0.25">
      <c r="A25" s="3" t="s">
        <v>25</v>
      </c>
      <c r="B25" s="3" t="s">
        <v>26</v>
      </c>
      <c r="C25" s="3" t="s">
        <v>27</v>
      </c>
      <c r="D25" s="3" t="s">
        <v>28</v>
      </c>
      <c r="E25" s="3" t="s">
        <v>29</v>
      </c>
      <c r="F25" s="4">
        <v>42741</v>
      </c>
      <c r="G25" s="3" t="s">
        <v>174</v>
      </c>
      <c r="H25" s="3" t="s">
        <v>51</v>
      </c>
      <c r="I25" s="3" t="s">
        <v>175</v>
      </c>
      <c r="J25" s="3" t="s">
        <v>33</v>
      </c>
      <c r="K25" s="5">
        <v>2016</v>
      </c>
      <c r="L25" s="3" t="s">
        <v>34</v>
      </c>
      <c r="M25" s="3" t="s">
        <v>176</v>
      </c>
      <c r="N25" s="3" t="s">
        <v>177</v>
      </c>
      <c r="O25" s="3" t="s">
        <v>75</v>
      </c>
      <c r="P25" s="3" t="s">
        <v>75</v>
      </c>
      <c r="Q25" s="5">
        <v>5</v>
      </c>
      <c r="R25" s="3" t="s">
        <v>178</v>
      </c>
      <c r="S25" s="3" t="s">
        <v>179</v>
      </c>
      <c r="T25" s="6">
        <v>42748</v>
      </c>
      <c r="U25" s="3" t="s">
        <v>41</v>
      </c>
      <c r="V25" s="6">
        <v>41654</v>
      </c>
      <c r="W25" s="3"/>
      <c r="X25" s="3" t="s">
        <v>42</v>
      </c>
      <c r="Y25" s="3"/>
      <c r="AA25">
        <f t="shared" si="0"/>
        <v>7</v>
      </c>
    </row>
    <row r="26" spans="1:27" ht="13.5" customHeight="1" thickBot="1" x14ac:dyDescent="0.25">
      <c r="A26" s="3" t="s">
        <v>25</v>
      </c>
      <c r="B26" s="3" t="s">
        <v>26</v>
      </c>
      <c r="C26" s="3" t="s">
        <v>27</v>
      </c>
      <c r="D26" s="3" t="s">
        <v>28</v>
      </c>
      <c r="E26" s="3" t="s">
        <v>29</v>
      </c>
      <c r="F26" s="4">
        <v>42741</v>
      </c>
      <c r="G26" s="3"/>
      <c r="H26" s="3"/>
      <c r="I26" s="3" t="s">
        <v>180</v>
      </c>
      <c r="J26" s="3" t="s">
        <v>33</v>
      </c>
      <c r="K26" s="5">
        <v>2016</v>
      </c>
      <c r="L26" s="3" t="s">
        <v>34</v>
      </c>
      <c r="M26" s="3" t="s">
        <v>181</v>
      </c>
      <c r="N26" s="3" t="s">
        <v>54</v>
      </c>
      <c r="O26" s="3" t="s">
        <v>61</v>
      </c>
      <c r="P26" s="3" t="s">
        <v>62</v>
      </c>
      <c r="Q26" s="5">
        <v>45</v>
      </c>
      <c r="R26" s="3" t="s">
        <v>182</v>
      </c>
      <c r="S26" s="3" t="s">
        <v>183</v>
      </c>
      <c r="T26" s="4">
        <v>42747</v>
      </c>
      <c r="U26" s="3" t="s">
        <v>41</v>
      </c>
      <c r="V26" s="4">
        <v>41162</v>
      </c>
      <c r="W26" s="6">
        <v>43176</v>
      </c>
      <c r="X26" s="3" t="s">
        <v>105</v>
      </c>
      <c r="Y26" s="3" t="s">
        <v>106</v>
      </c>
      <c r="AA26">
        <f t="shared" si="0"/>
        <v>6</v>
      </c>
    </row>
    <row r="27" spans="1:27" ht="13.5" hidden="1" customHeight="1" thickBot="1" x14ac:dyDescent="0.25">
      <c r="A27" s="3" t="s">
        <v>25</v>
      </c>
      <c r="B27" s="3" t="s">
        <v>26</v>
      </c>
      <c r="C27" s="3" t="s">
        <v>27</v>
      </c>
      <c r="D27" s="3" t="s">
        <v>28</v>
      </c>
      <c r="E27" s="3" t="s">
        <v>29</v>
      </c>
      <c r="F27" s="4">
        <v>42741</v>
      </c>
      <c r="G27" s="3" t="s">
        <v>184</v>
      </c>
      <c r="H27" s="3" t="s">
        <v>44</v>
      </c>
      <c r="I27" s="3" t="s">
        <v>185</v>
      </c>
      <c r="J27" s="3" t="s">
        <v>33</v>
      </c>
      <c r="K27" s="5">
        <v>2016</v>
      </c>
      <c r="L27" s="3" t="s">
        <v>34</v>
      </c>
      <c r="M27" s="3" t="s">
        <v>186</v>
      </c>
      <c r="N27" s="3" t="s">
        <v>187</v>
      </c>
      <c r="O27" s="3" t="s">
        <v>75</v>
      </c>
      <c r="P27" s="3" t="s">
        <v>75</v>
      </c>
      <c r="Q27" s="5">
        <v>10</v>
      </c>
      <c r="R27" s="3" t="s">
        <v>188</v>
      </c>
      <c r="S27" s="3" t="s">
        <v>189</v>
      </c>
      <c r="T27" s="4">
        <v>42746</v>
      </c>
      <c r="U27" s="3" t="s">
        <v>41</v>
      </c>
      <c r="V27" s="6">
        <v>40502</v>
      </c>
      <c r="W27" s="3"/>
      <c r="X27" s="3" t="s">
        <v>42</v>
      </c>
      <c r="Y27" s="3"/>
      <c r="AA27">
        <f t="shared" si="0"/>
        <v>5</v>
      </c>
    </row>
    <row r="28" spans="1:27" ht="13.5" customHeight="1" thickBot="1" x14ac:dyDescent="0.25">
      <c r="A28" s="3" t="s">
        <v>25</v>
      </c>
      <c r="B28" s="3" t="s">
        <v>26</v>
      </c>
      <c r="C28" s="3" t="s">
        <v>27</v>
      </c>
      <c r="D28" s="3" t="s">
        <v>28</v>
      </c>
      <c r="E28" s="3" t="s">
        <v>29</v>
      </c>
      <c r="F28" s="4">
        <v>42741</v>
      </c>
      <c r="G28" s="3"/>
      <c r="H28" s="3"/>
      <c r="I28" s="3" t="s">
        <v>190</v>
      </c>
      <c r="J28" s="3" t="s">
        <v>33</v>
      </c>
      <c r="K28" s="5">
        <v>2016</v>
      </c>
      <c r="L28" s="3" t="s">
        <v>34</v>
      </c>
      <c r="M28" s="3" t="s">
        <v>191</v>
      </c>
      <c r="N28" s="3" t="s">
        <v>192</v>
      </c>
      <c r="O28" s="3" t="s">
        <v>83</v>
      </c>
      <c r="P28" s="3" t="s">
        <v>84</v>
      </c>
      <c r="Q28" s="5">
        <v>15</v>
      </c>
      <c r="R28" s="3" t="s">
        <v>193</v>
      </c>
      <c r="S28" s="3" t="s">
        <v>194</v>
      </c>
      <c r="T28" s="6">
        <v>42752</v>
      </c>
      <c r="U28" s="3" t="s">
        <v>41</v>
      </c>
      <c r="V28" s="4">
        <v>41674</v>
      </c>
      <c r="W28" s="6">
        <v>42812</v>
      </c>
      <c r="X28" s="3" t="s">
        <v>105</v>
      </c>
      <c r="Y28" s="3" t="s">
        <v>125</v>
      </c>
      <c r="AA28">
        <f t="shared" si="0"/>
        <v>11</v>
      </c>
    </row>
    <row r="29" spans="1:27" ht="13.5" customHeight="1" thickBot="1" x14ac:dyDescent="0.25">
      <c r="A29" s="3" t="s">
        <v>25</v>
      </c>
      <c r="B29" s="3" t="s">
        <v>26</v>
      </c>
      <c r="C29" s="3" t="s">
        <v>27</v>
      </c>
      <c r="D29" s="3" t="s">
        <v>28</v>
      </c>
      <c r="E29" s="3" t="s">
        <v>29</v>
      </c>
      <c r="F29" s="4">
        <v>42741</v>
      </c>
      <c r="G29" s="3"/>
      <c r="H29" s="3"/>
      <c r="I29" s="3" t="s">
        <v>195</v>
      </c>
      <c r="J29" s="3" t="s">
        <v>33</v>
      </c>
      <c r="K29" s="5">
        <v>2016</v>
      </c>
      <c r="L29" s="3" t="s">
        <v>34</v>
      </c>
      <c r="M29" s="3" t="s">
        <v>196</v>
      </c>
      <c r="N29" s="3" t="s">
        <v>54</v>
      </c>
      <c r="O29" s="3" t="s">
        <v>129</v>
      </c>
      <c r="P29" s="3" t="s">
        <v>129</v>
      </c>
      <c r="Q29" s="5">
        <v>90</v>
      </c>
      <c r="R29" s="3" t="s">
        <v>197</v>
      </c>
      <c r="S29" s="3" t="s">
        <v>198</v>
      </c>
      <c r="T29" s="4">
        <v>42745</v>
      </c>
      <c r="U29" s="3" t="s">
        <v>41</v>
      </c>
      <c r="V29" s="6">
        <v>40436</v>
      </c>
      <c r="W29" s="6">
        <v>42822</v>
      </c>
      <c r="X29" s="3" t="s">
        <v>105</v>
      </c>
      <c r="Y29" s="3" t="s">
        <v>106</v>
      </c>
      <c r="AA29">
        <f t="shared" si="0"/>
        <v>4</v>
      </c>
    </row>
    <row r="30" spans="1:27" ht="13.5" hidden="1" customHeight="1" thickBot="1" x14ac:dyDescent="0.25">
      <c r="A30" s="3" t="s">
        <v>25</v>
      </c>
      <c r="B30" s="3" t="s">
        <v>26</v>
      </c>
      <c r="C30" s="3" t="s">
        <v>27</v>
      </c>
      <c r="D30" s="3" t="s">
        <v>28</v>
      </c>
      <c r="E30" s="3" t="s">
        <v>29</v>
      </c>
      <c r="F30" s="4">
        <v>42741</v>
      </c>
      <c r="G30" s="3"/>
      <c r="H30" s="3"/>
      <c r="I30" s="3" t="s">
        <v>199</v>
      </c>
      <c r="J30" s="3" t="s">
        <v>33</v>
      </c>
      <c r="K30" s="5">
        <v>2016</v>
      </c>
      <c r="L30" s="3" t="s">
        <v>34</v>
      </c>
      <c r="M30" s="3" t="s">
        <v>200</v>
      </c>
      <c r="N30" s="3" t="s">
        <v>201</v>
      </c>
      <c r="O30" s="3" t="s">
        <v>61</v>
      </c>
      <c r="P30" s="3" t="s">
        <v>62</v>
      </c>
      <c r="Q30" s="5">
        <v>10</v>
      </c>
      <c r="R30" s="3" t="s">
        <v>202</v>
      </c>
      <c r="S30" s="3" t="s">
        <v>203</v>
      </c>
      <c r="T30" s="6">
        <v>42752</v>
      </c>
      <c r="U30" s="3" t="s">
        <v>41</v>
      </c>
      <c r="V30" s="4">
        <v>40819</v>
      </c>
      <c r="W30" s="3"/>
      <c r="X30" s="3" t="s">
        <v>42</v>
      </c>
      <c r="Y30" s="3"/>
      <c r="AA30">
        <f t="shared" si="0"/>
        <v>11</v>
      </c>
    </row>
    <row r="31" spans="1:27" ht="13.5" hidden="1" customHeight="1" thickBot="1" x14ac:dyDescent="0.25">
      <c r="A31" s="3" t="s">
        <v>25</v>
      </c>
      <c r="B31" s="3" t="s">
        <v>26</v>
      </c>
      <c r="C31" s="3" t="s">
        <v>27</v>
      </c>
      <c r="D31" s="3" t="s">
        <v>28</v>
      </c>
      <c r="E31" s="3" t="s">
        <v>29</v>
      </c>
      <c r="F31" s="4">
        <v>42741</v>
      </c>
      <c r="G31" s="3" t="s">
        <v>204</v>
      </c>
      <c r="H31" s="3" t="s">
        <v>205</v>
      </c>
      <c r="I31" s="3" t="s">
        <v>206</v>
      </c>
      <c r="J31" s="3" t="s">
        <v>33</v>
      </c>
      <c r="K31" s="5">
        <v>2016</v>
      </c>
      <c r="L31" s="3" t="s">
        <v>34</v>
      </c>
      <c r="M31" s="3" t="s">
        <v>207</v>
      </c>
      <c r="N31" s="3" t="s">
        <v>208</v>
      </c>
      <c r="O31" s="3" t="s">
        <v>61</v>
      </c>
      <c r="P31" s="3" t="s">
        <v>62</v>
      </c>
      <c r="Q31" s="5">
        <v>20</v>
      </c>
      <c r="R31" s="3" t="s">
        <v>209</v>
      </c>
      <c r="S31" s="3" t="s">
        <v>210</v>
      </c>
      <c r="T31" s="6">
        <v>42755</v>
      </c>
      <c r="U31" s="3" t="s">
        <v>41</v>
      </c>
      <c r="V31" s="6">
        <v>41326</v>
      </c>
      <c r="W31" s="3"/>
      <c r="X31" s="3" t="s">
        <v>42</v>
      </c>
      <c r="Y31" s="3"/>
      <c r="AA31">
        <f t="shared" si="0"/>
        <v>14</v>
      </c>
    </row>
    <row r="32" spans="1:27" ht="13.5" hidden="1" customHeight="1" thickBot="1" x14ac:dyDescent="0.25">
      <c r="A32" s="3" t="s">
        <v>25</v>
      </c>
      <c r="B32" s="3" t="s">
        <v>26</v>
      </c>
      <c r="C32" s="3" t="s">
        <v>27</v>
      </c>
      <c r="D32" s="3" t="s">
        <v>28</v>
      </c>
      <c r="E32" s="3" t="s">
        <v>29</v>
      </c>
      <c r="F32" s="4">
        <v>42741</v>
      </c>
      <c r="G32" s="3"/>
      <c r="H32" s="3"/>
      <c r="I32" s="3" t="s">
        <v>211</v>
      </c>
      <c r="J32" s="3" t="s">
        <v>33</v>
      </c>
      <c r="K32" s="5">
        <v>2016</v>
      </c>
      <c r="L32" s="3" t="s">
        <v>34</v>
      </c>
      <c r="M32" s="3" t="s">
        <v>212</v>
      </c>
      <c r="N32" s="3" t="s">
        <v>213</v>
      </c>
      <c r="O32" s="3" t="s">
        <v>61</v>
      </c>
      <c r="P32" s="3" t="s">
        <v>62</v>
      </c>
      <c r="Q32" s="5">
        <v>15</v>
      </c>
      <c r="R32" s="3" t="s">
        <v>214</v>
      </c>
      <c r="S32" s="3" t="s">
        <v>215</v>
      </c>
      <c r="T32" s="6">
        <v>42753</v>
      </c>
      <c r="U32" s="3" t="s">
        <v>41</v>
      </c>
      <c r="V32" s="4">
        <v>41695</v>
      </c>
      <c r="W32" s="3"/>
      <c r="X32" s="3" t="s">
        <v>42</v>
      </c>
      <c r="Y32" s="3"/>
      <c r="AA32">
        <f t="shared" si="0"/>
        <v>12</v>
      </c>
    </row>
    <row r="33" spans="1:27" ht="13.5" customHeight="1" thickBot="1" x14ac:dyDescent="0.25">
      <c r="A33" s="3" t="s">
        <v>25</v>
      </c>
      <c r="B33" s="3" t="s">
        <v>26</v>
      </c>
      <c r="C33" s="3" t="s">
        <v>27</v>
      </c>
      <c r="D33" s="3" t="s">
        <v>28</v>
      </c>
      <c r="E33" s="3" t="s">
        <v>29</v>
      </c>
      <c r="F33" s="4">
        <v>42741</v>
      </c>
      <c r="G33" s="3"/>
      <c r="H33" s="3"/>
      <c r="I33" s="3" t="s">
        <v>216</v>
      </c>
      <c r="J33" s="3" t="s">
        <v>33</v>
      </c>
      <c r="K33" s="5">
        <v>2016</v>
      </c>
      <c r="L33" s="3" t="s">
        <v>34</v>
      </c>
      <c r="M33" s="3" t="s">
        <v>217</v>
      </c>
      <c r="N33" s="3" t="s">
        <v>218</v>
      </c>
      <c r="O33" s="3" t="s">
        <v>75</v>
      </c>
      <c r="P33" s="3" t="s">
        <v>75</v>
      </c>
      <c r="Q33" s="5">
        <v>10</v>
      </c>
      <c r="R33" s="3" t="s">
        <v>219</v>
      </c>
      <c r="S33" s="3" t="s">
        <v>220</v>
      </c>
      <c r="T33" s="6">
        <v>42754</v>
      </c>
      <c r="U33" s="3" t="s">
        <v>41</v>
      </c>
      <c r="V33" s="6">
        <v>40864</v>
      </c>
      <c r="W33" s="6">
        <v>42884</v>
      </c>
      <c r="X33" s="3" t="s">
        <v>105</v>
      </c>
      <c r="Y33" s="3" t="s">
        <v>221</v>
      </c>
      <c r="AA33">
        <f t="shared" si="0"/>
        <v>13</v>
      </c>
    </row>
    <row r="34" spans="1:27" ht="13.5" customHeight="1" thickBot="1" x14ac:dyDescent="0.25">
      <c r="A34" s="3" t="s">
        <v>25</v>
      </c>
      <c r="B34" s="3" t="s">
        <v>26</v>
      </c>
      <c r="C34" s="3" t="s">
        <v>27</v>
      </c>
      <c r="D34" s="3" t="s">
        <v>28</v>
      </c>
      <c r="E34" s="3" t="s">
        <v>29</v>
      </c>
      <c r="F34" s="4">
        <v>42741</v>
      </c>
      <c r="G34" s="3"/>
      <c r="H34" s="3"/>
      <c r="I34" s="3" t="s">
        <v>222</v>
      </c>
      <c r="J34" s="3" t="s">
        <v>33</v>
      </c>
      <c r="K34" s="5">
        <v>2016</v>
      </c>
      <c r="L34" s="3" t="s">
        <v>34</v>
      </c>
      <c r="M34" s="3" t="s">
        <v>223</v>
      </c>
      <c r="N34" s="3" t="s">
        <v>138</v>
      </c>
      <c r="O34" s="3" t="s">
        <v>75</v>
      </c>
      <c r="P34" s="3" t="s">
        <v>75</v>
      </c>
      <c r="Q34" s="5">
        <v>10</v>
      </c>
      <c r="R34" s="3" t="s">
        <v>224</v>
      </c>
      <c r="S34" s="3" t="s">
        <v>225</v>
      </c>
      <c r="T34" s="4">
        <v>42744</v>
      </c>
      <c r="U34" s="3" t="s">
        <v>41</v>
      </c>
      <c r="V34" s="4">
        <v>41344</v>
      </c>
      <c r="W34" s="6">
        <v>42938</v>
      </c>
      <c r="X34" s="3" t="s">
        <v>105</v>
      </c>
      <c r="Y34" s="3" t="s">
        <v>106</v>
      </c>
      <c r="AA34">
        <f t="shared" si="0"/>
        <v>3</v>
      </c>
    </row>
    <row r="35" spans="1:27" ht="13.5" hidden="1" customHeight="1" thickBot="1" x14ac:dyDescent="0.25">
      <c r="A35" s="3" t="s">
        <v>25</v>
      </c>
      <c r="B35" s="3" t="s">
        <v>26</v>
      </c>
      <c r="C35" s="3" t="s">
        <v>27</v>
      </c>
      <c r="D35" s="3" t="s">
        <v>28</v>
      </c>
      <c r="E35" s="3" t="s">
        <v>29</v>
      </c>
      <c r="F35" s="4">
        <v>42741</v>
      </c>
      <c r="G35" s="3" t="s">
        <v>226</v>
      </c>
      <c r="H35" s="3" t="s">
        <v>205</v>
      </c>
      <c r="I35" s="3" t="s">
        <v>227</v>
      </c>
      <c r="J35" s="3" t="s">
        <v>33</v>
      </c>
      <c r="K35" s="5">
        <v>2016</v>
      </c>
      <c r="L35" s="3" t="s">
        <v>34</v>
      </c>
      <c r="M35" s="3" t="s">
        <v>228</v>
      </c>
      <c r="N35" s="3" t="s">
        <v>229</v>
      </c>
      <c r="O35" s="3" t="s">
        <v>83</v>
      </c>
      <c r="P35" s="3" t="s">
        <v>84</v>
      </c>
      <c r="Q35" s="5">
        <v>150</v>
      </c>
      <c r="R35" s="3" t="s">
        <v>230</v>
      </c>
      <c r="S35" s="3" t="s">
        <v>231</v>
      </c>
      <c r="T35" s="6">
        <v>42752</v>
      </c>
      <c r="U35" s="3" t="s">
        <v>41</v>
      </c>
      <c r="V35" s="6">
        <v>41874</v>
      </c>
      <c r="W35" s="3"/>
      <c r="X35" s="3" t="s">
        <v>42</v>
      </c>
      <c r="Y35" s="3"/>
      <c r="AA35">
        <f t="shared" si="0"/>
        <v>11</v>
      </c>
    </row>
    <row r="36" spans="1:27" ht="13.5" customHeight="1" thickBot="1" x14ac:dyDescent="0.25">
      <c r="A36" s="3" t="s">
        <v>25</v>
      </c>
      <c r="B36" s="3" t="s">
        <v>26</v>
      </c>
      <c r="C36" s="3" t="s">
        <v>27</v>
      </c>
      <c r="D36" s="3" t="s">
        <v>28</v>
      </c>
      <c r="E36" s="3" t="s">
        <v>29</v>
      </c>
      <c r="F36" s="4">
        <v>42741</v>
      </c>
      <c r="G36" s="3"/>
      <c r="H36" s="3"/>
      <c r="I36" s="3" t="s">
        <v>232</v>
      </c>
      <c r="J36" s="3" t="s">
        <v>33</v>
      </c>
      <c r="K36" s="5">
        <v>2016</v>
      </c>
      <c r="L36" s="3" t="s">
        <v>34</v>
      </c>
      <c r="M36" s="3" t="s">
        <v>233</v>
      </c>
      <c r="N36" s="3" t="s">
        <v>234</v>
      </c>
      <c r="O36" s="3" t="s">
        <v>129</v>
      </c>
      <c r="P36" s="3" t="s">
        <v>129</v>
      </c>
      <c r="Q36" s="5">
        <v>10</v>
      </c>
      <c r="R36" s="3" t="s">
        <v>235</v>
      </c>
      <c r="S36" s="3" t="s">
        <v>236</v>
      </c>
      <c r="T36" s="6">
        <v>42755</v>
      </c>
      <c r="U36" s="3" t="s">
        <v>41</v>
      </c>
      <c r="V36" s="4">
        <v>41191</v>
      </c>
      <c r="W36" s="6">
        <v>42787</v>
      </c>
      <c r="X36" s="3" t="s">
        <v>105</v>
      </c>
      <c r="Y36" s="3" t="s">
        <v>106</v>
      </c>
      <c r="AA36">
        <f t="shared" si="0"/>
        <v>14</v>
      </c>
    </row>
    <row r="37" spans="1:27" ht="13.5" customHeight="1" thickBot="1" x14ac:dyDescent="0.25">
      <c r="A37" s="3" t="s">
        <v>25</v>
      </c>
      <c r="B37" s="3" t="s">
        <v>26</v>
      </c>
      <c r="C37" s="3" t="s">
        <v>27</v>
      </c>
      <c r="D37" s="3" t="s">
        <v>28</v>
      </c>
      <c r="E37" s="3" t="s">
        <v>29</v>
      </c>
      <c r="F37" s="4">
        <v>42741</v>
      </c>
      <c r="G37" s="3"/>
      <c r="H37" s="3"/>
      <c r="I37" s="3" t="s">
        <v>237</v>
      </c>
      <c r="J37" s="3" t="s">
        <v>33</v>
      </c>
      <c r="K37" s="5">
        <v>2016</v>
      </c>
      <c r="L37" s="3" t="s">
        <v>34</v>
      </c>
      <c r="M37" s="3" t="s">
        <v>238</v>
      </c>
      <c r="N37" s="3" t="s">
        <v>239</v>
      </c>
      <c r="O37" s="3" t="s">
        <v>129</v>
      </c>
      <c r="P37" s="3" t="s">
        <v>129</v>
      </c>
      <c r="Q37" s="5">
        <v>10</v>
      </c>
      <c r="R37" s="3" t="s">
        <v>240</v>
      </c>
      <c r="S37" s="3" t="s">
        <v>241</v>
      </c>
      <c r="T37" s="4">
        <v>42746</v>
      </c>
      <c r="U37" s="3" t="s">
        <v>41</v>
      </c>
      <c r="V37" s="4">
        <v>41681</v>
      </c>
      <c r="W37" s="4">
        <v>42798</v>
      </c>
      <c r="X37" s="3" t="s">
        <v>105</v>
      </c>
      <c r="Y37" s="3" t="s">
        <v>106</v>
      </c>
      <c r="AA37">
        <f t="shared" si="0"/>
        <v>5</v>
      </c>
    </row>
    <row r="38" spans="1:27" ht="13.5" hidden="1" customHeight="1" thickBot="1" x14ac:dyDescent="0.25">
      <c r="A38" s="3" t="s">
        <v>25</v>
      </c>
      <c r="B38" s="3" t="s">
        <v>26</v>
      </c>
      <c r="C38" s="3" t="s">
        <v>27</v>
      </c>
      <c r="D38" s="3" t="s">
        <v>28</v>
      </c>
      <c r="E38" s="3" t="s">
        <v>29</v>
      </c>
      <c r="F38" s="4">
        <v>42744</v>
      </c>
      <c r="G38" s="3" t="s">
        <v>50</v>
      </c>
      <c r="H38" s="3" t="s">
        <v>51</v>
      </c>
      <c r="I38" s="3" t="s">
        <v>52</v>
      </c>
      <c r="J38" s="3" t="s">
        <v>33</v>
      </c>
      <c r="K38" s="5">
        <v>2016</v>
      </c>
      <c r="L38" s="3" t="s">
        <v>34</v>
      </c>
      <c r="M38" s="3" t="s">
        <v>242</v>
      </c>
      <c r="N38" s="3" t="s">
        <v>54</v>
      </c>
      <c r="O38" s="3" t="s">
        <v>37</v>
      </c>
      <c r="P38" s="3" t="s">
        <v>38</v>
      </c>
      <c r="Q38" s="5">
        <v>20</v>
      </c>
      <c r="R38" s="3" t="s">
        <v>243</v>
      </c>
      <c r="S38" s="3" t="s">
        <v>244</v>
      </c>
      <c r="T38" s="6">
        <v>42755</v>
      </c>
      <c r="U38" s="3"/>
      <c r="V38" s="6">
        <v>42691</v>
      </c>
      <c r="W38" s="3"/>
      <c r="X38" s="3" t="s">
        <v>42</v>
      </c>
      <c r="Y38" s="3"/>
      <c r="AA38">
        <f t="shared" si="0"/>
        <v>11</v>
      </c>
    </row>
    <row r="39" spans="1:27" ht="13.5" customHeight="1" thickBot="1" x14ac:dyDescent="0.25">
      <c r="A39" s="3" t="s">
        <v>25</v>
      </c>
      <c r="B39" s="3" t="s">
        <v>26</v>
      </c>
      <c r="C39" s="3" t="s">
        <v>27</v>
      </c>
      <c r="D39" s="3" t="s">
        <v>28</v>
      </c>
      <c r="E39" s="3" t="s">
        <v>29</v>
      </c>
      <c r="F39" s="4">
        <v>42744</v>
      </c>
      <c r="G39" s="3"/>
      <c r="H39" s="3"/>
      <c r="I39" s="3" t="s">
        <v>245</v>
      </c>
      <c r="J39" s="3" t="s">
        <v>33</v>
      </c>
      <c r="K39" s="5">
        <v>2017</v>
      </c>
      <c r="L39" s="3" t="s">
        <v>34</v>
      </c>
      <c r="M39" s="3" t="s">
        <v>246</v>
      </c>
      <c r="N39" s="3" t="s">
        <v>247</v>
      </c>
      <c r="O39" s="3" t="s">
        <v>37</v>
      </c>
      <c r="P39" s="3" t="s">
        <v>38</v>
      </c>
      <c r="Q39" s="5">
        <v>45</v>
      </c>
      <c r="R39" s="3" t="s">
        <v>248</v>
      </c>
      <c r="S39" s="3" t="s">
        <v>249</v>
      </c>
      <c r="T39" s="6">
        <v>42755</v>
      </c>
      <c r="U39" s="3" t="s">
        <v>41</v>
      </c>
      <c r="V39" s="6">
        <v>42726</v>
      </c>
      <c r="W39" s="6">
        <v>43022</v>
      </c>
      <c r="X39" s="3" t="s">
        <v>105</v>
      </c>
      <c r="Y39" s="3" t="s">
        <v>221</v>
      </c>
      <c r="AA39">
        <f t="shared" si="0"/>
        <v>11</v>
      </c>
    </row>
    <row r="40" spans="1:27" ht="13.5" customHeight="1" thickBot="1" x14ac:dyDescent="0.25">
      <c r="A40" s="3" t="s">
        <v>25</v>
      </c>
      <c r="B40" s="3" t="s">
        <v>26</v>
      </c>
      <c r="C40" s="3" t="s">
        <v>27</v>
      </c>
      <c r="D40" s="3" t="s">
        <v>28</v>
      </c>
      <c r="E40" s="3" t="s">
        <v>29</v>
      </c>
      <c r="F40" s="4">
        <v>42744</v>
      </c>
      <c r="G40" s="3"/>
      <c r="H40" s="3"/>
      <c r="I40" s="3" t="s">
        <v>100</v>
      </c>
      <c r="J40" s="3" t="s">
        <v>33</v>
      </c>
      <c r="K40" s="5">
        <v>2016</v>
      </c>
      <c r="L40" s="3" t="s">
        <v>34</v>
      </c>
      <c r="M40" s="3" t="s">
        <v>101</v>
      </c>
      <c r="N40" s="3" t="s">
        <v>102</v>
      </c>
      <c r="O40" s="3" t="s">
        <v>61</v>
      </c>
      <c r="P40" s="3" t="s">
        <v>62</v>
      </c>
      <c r="Q40" s="5">
        <v>30</v>
      </c>
      <c r="R40" s="3" t="s">
        <v>250</v>
      </c>
      <c r="S40" s="3" t="s">
        <v>251</v>
      </c>
      <c r="T40" s="6">
        <v>42748</v>
      </c>
      <c r="U40" s="3"/>
      <c r="V40" s="6">
        <v>41577</v>
      </c>
      <c r="W40" s="6">
        <v>42966</v>
      </c>
      <c r="X40" s="3" t="s">
        <v>105</v>
      </c>
      <c r="Y40" s="3" t="s">
        <v>106</v>
      </c>
      <c r="AA40">
        <f t="shared" si="0"/>
        <v>4</v>
      </c>
    </row>
    <row r="41" spans="1:27" ht="13.5" hidden="1" customHeight="1" thickBot="1" x14ac:dyDescent="0.25">
      <c r="A41" s="3" t="s">
        <v>25</v>
      </c>
      <c r="B41" s="3" t="s">
        <v>26</v>
      </c>
      <c r="C41" s="3" t="s">
        <v>27</v>
      </c>
      <c r="D41" s="3" t="s">
        <v>28</v>
      </c>
      <c r="E41" s="3" t="s">
        <v>29</v>
      </c>
      <c r="F41" s="4">
        <v>42744</v>
      </c>
      <c r="G41" s="3" t="s">
        <v>252</v>
      </c>
      <c r="H41" s="3" t="s">
        <v>253</v>
      </c>
      <c r="I41" s="3" t="s">
        <v>254</v>
      </c>
      <c r="J41" s="3" t="s">
        <v>33</v>
      </c>
      <c r="K41" s="5">
        <v>2016</v>
      </c>
      <c r="L41" s="3" t="s">
        <v>34</v>
      </c>
      <c r="M41" s="3" t="s">
        <v>255</v>
      </c>
      <c r="N41" s="3" t="s">
        <v>256</v>
      </c>
      <c r="O41" s="3" t="s">
        <v>61</v>
      </c>
      <c r="P41" s="3" t="s">
        <v>62</v>
      </c>
      <c r="Q41" s="5">
        <v>10</v>
      </c>
      <c r="R41" s="3" t="s">
        <v>257</v>
      </c>
      <c r="S41" s="3" t="s">
        <v>258</v>
      </c>
      <c r="T41" s="6">
        <v>42752</v>
      </c>
      <c r="U41" s="3" t="s">
        <v>41</v>
      </c>
      <c r="V41" s="4">
        <v>39603</v>
      </c>
      <c r="W41" s="3"/>
      <c r="X41" s="3" t="s">
        <v>42</v>
      </c>
      <c r="Y41" s="3"/>
      <c r="AA41">
        <f t="shared" si="0"/>
        <v>8</v>
      </c>
    </row>
    <row r="42" spans="1:27" ht="13.5" customHeight="1" thickBot="1" x14ac:dyDescent="0.25">
      <c r="A42" s="3" t="s">
        <v>25</v>
      </c>
      <c r="B42" s="3" t="s">
        <v>26</v>
      </c>
      <c r="C42" s="3" t="s">
        <v>27</v>
      </c>
      <c r="D42" s="3" t="s">
        <v>28</v>
      </c>
      <c r="E42" s="3" t="s">
        <v>29</v>
      </c>
      <c r="F42" s="4">
        <v>42744</v>
      </c>
      <c r="G42" s="3"/>
      <c r="H42" s="3"/>
      <c r="I42" s="3" t="s">
        <v>259</v>
      </c>
      <c r="J42" s="3" t="s">
        <v>33</v>
      </c>
      <c r="K42" s="5">
        <v>2016</v>
      </c>
      <c r="L42" s="3" t="s">
        <v>34</v>
      </c>
      <c r="M42" s="3" t="s">
        <v>260</v>
      </c>
      <c r="N42" s="3" t="s">
        <v>261</v>
      </c>
      <c r="O42" s="3" t="s">
        <v>75</v>
      </c>
      <c r="P42" s="3" t="s">
        <v>75</v>
      </c>
      <c r="Q42" s="5">
        <v>10</v>
      </c>
      <c r="R42" s="3" t="s">
        <v>262</v>
      </c>
      <c r="S42" s="26" t="s">
        <v>263</v>
      </c>
      <c r="T42" s="28"/>
      <c r="U42" s="3" t="s">
        <v>41</v>
      </c>
      <c r="V42" s="6">
        <v>41414</v>
      </c>
      <c r="W42" s="6">
        <v>42886</v>
      </c>
      <c r="X42" s="3" t="s">
        <v>105</v>
      </c>
      <c r="Y42" s="3" t="s">
        <v>106</v>
      </c>
      <c r="AA42">
        <f t="shared" si="0"/>
        <v>-42744</v>
      </c>
    </row>
    <row r="43" spans="1:27" ht="13.5" customHeight="1" thickBot="1" x14ac:dyDescent="0.25">
      <c r="A43" s="3" t="s">
        <v>25</v>
      </c>
      <c r="B43" s="3" t="s">
        <v>26</v>
      </c>
      <c r="C43" s="3" t="s">
        <v>27</v>
      </c>
      <c r="D43" s="3" t="s">
        <v>28</v>
      </c>
      <c r="E43" s="3" t="s">
        <v>29</v>
      </c>
      <c r="F43" s="4">
        <v>42744</v>
      </c>
      <c r="G43" s="3"/>
      <c r="H43" s="3"/>
      <c r="I43" s="3" t="s">
        <v>222</v>
      </c>
      <c r="J43" s="3" t="s">
        <v>33</v>
      </c>
      <c r="K43" s="5">
        <v>2016</v>
      </c>
      <c r="L43" s="3" t="s">
        <v>34</v>
      </c>
      <c r="M43" s="3" t="s">
        <v>223</v>
      </c>
      <c r="N43" s="3" t="s">
        <v>138</v>
      </c>
      <c r="O43" s="3" t="s">
        <v>75</v>
      </c>
      <c r="P43" s="3" t="s">
        <v>75</v>
      </c>
      <c r="Q43" s="5">
        <v>120</v>
      </c>
      <c r="R43" s="3" t="s">
        <v>264</v>
      </c>
      <c r="S43" s="3" t="s">
        <v>265</v>
      </c>
      <c r="T43" s="6">
        <v>42754</v>
      </c>
      <c r="U43" s="3"/>
      <c r="V43" s="4">
        <v>41344</v>
      </c>
      <c r="W43" s="6">
        <v>42938</v>
      </c>
      <c r="X43" s="3" t="s">
        <v>105</v>
      </c>
      <c r="Y43" s="3" t="s">
        <v>106</v>
      </c>
      <c r="AA43">
        <f t="shared" si="0"/>
        <v>10</v>
      </c>
    </row>
    <row r="44" spans="1:27" ht="13.5" customHeight="1" thickBot="1" x14ac:dyDescent="0.25">
      <c r="A44" s="3" t="s">
        <v>25</v>
      </c>
      <c r="B44" s="3" t="s">
        <v>26</v>
      </c>
      <c r="C44" s="3" t="s">
        <v>27</v>
      </c>
      <c r="D44" s="3" t="s">
        <v>28</v>
      </c>
      <c r="E44" s="3" t="s">
        <v>29</v>
      </c>
      <c r="F44" s="4">
        <v>42744</v>
      </c>
      <c r="G44" s="3"/>
      <c r="H44" s="3"/>
      <c r="I44" s="3" t="s">
        <v>155</v>
      </c>
      <c r="J44" s="3" t="s">
        <v>33</v>
      </c>
      <c r="K44" s="5">
        <v>2016</v>
      </c>
      <c r="L44" s="3" t="s">
        <v>34</v>
      </c>
      <c r="M44" s="3" t="s">
        <v>266</v>
      </c>
      <c r="N44" s="3" t="s">
        <v>267</v>
      </c>
      <c r="O44" s="3" t="s">
        <v>129</v>
      </c>
      <c r="P44" s="3" t="s">
        <v>129</v>
      </c>
      <c r="Q44" s="5">
        <v>30</v>
      </c>
      <c r="R44" s="3" t="s">
        <v>268</v>
      </c>
      <c r="S44" s="3" t="s">
        <v>269</v>
      </c>
      <c r="T44" s="6">
        <v>42753</v>
      </c>
      <c r="U44" s="3"/>
      <c r="V44" s="4">
        <v>40274</v>
      </c>
      <c r="W44" s="6">
        <v>42947</v>
      </c>
      <c r="X44" s="3" t="s">
        <v>105</v>
      </c>
      <c r="Y44" s="3" t="s">
        <v>125</v>
      </c>
      <c r="AA44">
        <f t="shared" si="0"/>
        <v>9</v>
      </c>
    </row>
    <row r="45" spans="1:27" ht="13.5" hidden="1" customHeight="1" thickBot="1" x14ac:dyDescent="0.25">
      <c r="A45" s="3" t="s">
        <v>25</v>
      </c>
      <c r="B45" s="3" t="s">
        <v>26</v>
      </c>
      <c r="C45" s="3" t="s">
        <v>27</v>
      </c>
      <c r="D45" s="3" t="s">
        <v>28</v>
      </c>
      <c r="E45" s="3" t="s">
        <v>29</v>
      </c>
      <c r="F45" s="4">
        <v>42745</v>
      </c>
      <c r="G45" s="3" t="s">
        <v>270</v>
      </c>
      <c r="H45" s="3" t="s">
        <v>31</v>
      </c>
      <c r="I45" s="3" t="s">
        <v>271</v>
      </c>
      <c r="J45" s="3" t="s">
        <v>33</v>
      </c>
      <c r="K45" s="5">
        <v>2016</v>
      </c>
      <c r="L45" s="3" t="s">
        <v>34</v>
      </c>
      <c r="M45" s="3" t="s">
        <v>272</v>
      </c>
      <c r="N45" s="3" t="s">
        <v>273</v>
      </c>
      <c r="O45" s="3" t="s">
        <v>37</v>
      </c>
      <c r="P45" s="3" t="s">
        <v>38</v>
      </c>
      <c r="Q45" s="5">
        <v>10</v>
      </c>
      <c r="R45" s="3" t="s">
        <v>274</v>
      </c>
      <c r="S45" s="3" t="s">
        <v>275</v>
      </c>
      <c r="T45" s="6">
        <v>42751</v>
      </c>
      <c r="U45" s="3" t="s">
        <v>41</v>
      </c>
      <c r="V45" s="4">
        <v>42585</v>
      </c>
      <c r="W45" s="3"/>
      <c r="X45" s="3" t="s">
        <v>42</v>
      </c>
      <c r="Y45" s="3"/>
      <c r="AA45">
        <f t="shared" si="0"/>
        <v>6</v>
      </c>
    </row>
    <row r="46" spans="1:27" ht="13.5" hidden="1" customHeight="1" thickBot="1" x14ac:dyDescent="0.25">
      <c r="A46" s="3" t="s">
        <v>25</v>
      </c>
      <c r="B46" s="3" t="s">
        <v>26</v>
      </c>
      <c r="C46" s="3" t="s">
        <v>27</v>
      </c>
      <c r="D46" s="3" t="s">
        <v>28</v>
      </c>
      <c r="E46" s="3" t="s">
        <v>29</v>
      </c>
      <c r="F46" s="4">
        <v>42745</v>
      </c>
      <c r="G46" s="3" t="s">
        <v>57</v>
      </c>
      <c r="H46" s="3" t="s">
        <v>31</v>
      </c>
      <c r="I46" s="3" t="s">
        <v>58</v>
      </c>
      <c r="J46" s="3" t="s">
        <v>33</v>
      </c>
      <c r="K46" s="5">
        <v>2016</v>
      </c>
      <c r="L46" s="3" t="s">
        <v>34</v>
      </c>
      <c r="M46" s="3" t="s">
        <v>276</v>
      </c>
      <c r="N46" s="3" t="s">
        <v>60</v>
      </c>
      <c r="O46" s="3" t="s">
        <v>61</v>
      </c>
      <c r="P46" s="3" t="s">
        <v>62</v>
      </c>
      <c r="Q46" s="5">
        <v>10</v>
      </c>
      <c r="R46" s="3" t="s">
        <v>277</v>
      </c>
      <c r="S46" s="3" t="s">
        <v>278</v>
      </c>
      <c r="T46" s="6">
        <v>42754</v>
      </c>
      <c r="U46" s="3"/>
      <c r="V46" s="4">
        <v>40067</v>
      </c>
      <c r="W46" s="3"/>
      <c r="X46" s="3" t="s">
        <v>42</v>
      </c>
      <c r="Y46" s="3"/>
      <c r="AA46">
        <f t="shared" si="0"/>
        <v>9</v>
      </c>
    </row>
    <row r="47" spans="1:27" ht="13.5" hidden="1" customHeight="1" thickBot="1" x14ac:dyDescent="0.25">
      <c r="A47" s="3" t="s">
        <v>25</v>
      </c>
      <c r="B47" s="3" t="s">
        <v>26</v>
      </c>
      <c r="C47" s="3" t="s">
        <v>27</v>
      </c>
      <c r="D47" s="3" t="s">
        <v>28</v>
      </c>
      <c r="E47" s="3" t="s">
        <v>29</v>
      </c>
      <c r="F47" s="4">
        <v>42745</v>
      </c>
      <c r="G47" s="3" t="s">
        <v>43</v>
      </c>
      <c r="H47" s="3" t="s">
        <v>44</v>
      </c>
      <c r="I47" s="3" t="s">
        <v>45</v>
      </c>
      <c r="J47" s="3" t="s">
        <v>33</v>
      </c>
      <c r="K47" s="5">
        <v>2016</v>
      </c>
      <c r="L47" s="3" t="s">
        <v>34</v>
      </c>
      <c r="M47" s="3" t="s">
        <v>46</v>
      </c>
      <c r="N47" s="3" t="s">
        <v>279</v>
      </c>
      <c r="O47" s="3" t="s">
        <v>61</v>
      </c>
      <c r="P47" s="3" t="s">
        <v>62</v>
      </c>
      <c r="Q47" s="5">
        <v>90</v>
      </c>
      <c r="R47" s="3" t="s">
        <v>280</v>
      </c>
      <c r="S47" s="3" t="s">
        <v>280</v>
      </c>
      <c r="T47" s="6">
        <v>42762</v>
      </c>
      <c r="U47" s="3"/>
      <c r="V47" s="4">
        <v>42679</v>
      </c>
      <c r="W47" s="3"/>
      <c r="X47" s="3" t="s">
        <v>42</v>
      </c>
      <c r="Y47" s="3"/>
      <c r="AA47">
        <f t="shared" si="0"/>
        <v>17</v>
      </c>
    </row>
    <row r="48" spans="1:27" ht="13.5" hidden="1" customHeight="1" thickBot="1" x14ac:dyDescent="0.25">
      <c r="A48" s="3" t="s">
        <v>25</v>
      </c>
      <c r="B48" s="3" t="s">
        <v>26</v>
      </c>
      <c r="C48" s="3" t="s">
        <v>27</v>
      </c>
      <c r="D48" s="3" t="s">
        <v>28</v>
      </c>
      <c r="E48" s="3" t="s">
        <v>29</v>
      </c>
      <c r="F48" s="4">
        <v>42745</v>
      </c>
      <c r="G48" s="3" t="s">
        <v>113</v>
      </c>
      <c r="H48" s="3" t="s">
        <v>114</v>
      </c>
      <c r="I48" s="3" t="s">
        <v>115</v>
      </c>
      <c r="J48" s="3" t="s">
        <v>33</v>
      </c>
      <c r="K48" s="5">
        <v>2016</v>
      </c>
      <c r="L48" s="3" t="s">
        <v>34</v>
      </c>
      <c r="M48" s="3" t="s">
        <v>116</v>
      </c>
      <c r="N48" s="3" t="s">
        <v>117</v>
      </c>
      <c r="O48" s="3" t="s">
        <v>75</v>
      </c>
      <c r="P48" s="3" t="s">
        <v>75</v>
      </c>
      <c r="Q48" s="5">
        <v>15</v>
      </c>
      <c r="R48" s="3" t="s">
        <v>281</v>
      </c>
      <c r="S48" s="3" t="s">
        <v>282</v>
      </c>
      <c r="T48" s="6">
        <v>42752</v>
      </c>
      <c r="U48" s="3"/>
      <c r="V48" s="6">
        <v>41180</v>
      </c>
      <c r="W48" s="3"/>
      <c r="X48" s="3" t="s">
        <v>42</v>
      </c>
      <c r="Y48" s="3"/>
      <c r="AA48">
        <f t="shared" si="0"/>
        <v>7</v>
      </c>
    </row>
    <row r="49" spans="1:27" ht="13.5" customHeight="1" thickBot="1" x14ac:dyDescent="0.25">
      <c r="A49" s="3" t="s">
        <v>25</v>
      </c>
      <c r="B49" s="3" t="s">
        <v>26</v>
      </c>
      <c r="C49" s="3" t="s">
        <v>27</v>
      </c>
      <c r="D49" s="3" t="s">
        <v>28</v>
      </c>
      <c r="E49" s="3" t="s">
        <v>29</v>
      </c>
      <c r="F49" s="4">
        <v>42745</v>
      </c>
      <c r="G49" s="3"/>
      <c r="H49" s="3"/>
      <c r="I49" s="3" t="s">
        <v>283</v>
      </c>
      <c r="J49" s="3" t="s">
        <v>33</v>
      </c>
      <c r="K49" s="5">
        <v>2016</v>
      </c>
      <c r="L49" s="3" t="s">
        <v>34</v>
      </c>
      <c r="M49" s="3" t="s">
        <v>284</v>
      </c>
      <c r="N49" s="3" t="s">
        <v>128</v>
      </c>
      <c r="O49" s="3" t="s">
        <v>83</v>
      </c>
      <c r="P49" s="3" t="s">
        <v>84</v>
      </c>
      <c r="Q49" s="5">
        <v>20</v>
      </c>
      <c r="R49" s="3" t="s">
        <v>285</v>
      </c>
      <c r="S49" s="3" t="s">
        <v>286</v>
      </c>
      <c r="T49" s="6">
        <v>42755</v>
      </c>
      <c r="U49" s="3"/>
      <c r="V49" s="6">
        <v>41019</v>
      </c>
      <c r="W49" s="6">
        <v>43131</v>
      </c>
      <c r="X49" s="3" t="s">
        <v>105</v>
      </c>
      <c r="Y49" s="3" t="s">
        <v>106</v>
      </c>
      <c r="AA49">
        <f t="shared" si="0"/>
        <v>10</v>
      </c>
    </row>
    <row r="50" spans="1:27" ht="13.5" customHeight="1" thickBot="1" x14ac:dyDescent="0.25">
      <c r="A50" s="3" t="s">
        <v>25</v>
      </c>
      <c r="B50" s="3" t="s">
        <v>26</v>
      </c>
      <c r="C50" s="3" t="s">
        <v>27</v>
      </c>
      <c r="D50" s="3" t="s">
        <v>28</v>
      </c>
      <c r="E50" s="3" t="s">
        <v>29</v>
      </c>
      <c r="F50" s="4">
        <v>42745</v>
      </c>
      <c r="G50" s="3"/>
      <c r="H50" s="3"/>
      <c r="I50" s="3" t="s">
        <v>195</v>
      </c>
      <c r="J50" s="3" t="s">
        <v>33</v>
      </c>
      <c r="K50" s="5">
        <v>2016</v>
      </c>
      <c r="L50" s="3" t="s">
        <v>34</v>
      </c>
      <c r="M50" s="3" t="s">
        <v>196</v>
      </c>
      <c r="N50" s="3" t="s">
        <v>54</v>
      </c>
      <c r="O50" s="3" t="s">
        <v>129</v>
      </c>
      <c r="P50" s="3" t="s">
        <v>129</v>
      </c>
      <c r="Q50" s="5">
        <v>35</v>
      </c>
      <c r="R50" s="3" t="s">
        <v>287</v>
      </c>
      <c r="S50" s="3" t="s">
        <v>288</v>
      </c>
      <c r="T50" s="4">
        <v>42747</v>
      </c>
      <c r="U50" s="3"/>
      <c r="V50" s="6">
        <v>40436</v>
      </c>
      <c r="W50" s="6">
        <v>42822</v>
      </c>
      <c r="X50" s="3" t="s">
        <v>105</v>
      </c>
      <c r="Y50" s="3" t="s">
        <v>106</v>
      </c>
      <c r="AA50">
        <f t="shared" si="0"/>
        <v>2</v>
      </c>
    </row>
    <row r="51" spans="1:27" ht="13.5" hidden="1" customHeight="1" thickBot="1" x14ac:dyDescent="0.25">
      <c r="A51" s="3" t="s">
        <v>25</v>
      </c>
      <c r="B51" s="3" t="s">
        <v>26</v>
      </c>
      <c r="C51" s="3" t="s">
        <v>27</v>
      </c>
      <c r="D51" s="3" t="s">
        <v>28</v>
      </c>
      <c r="E51" s="3" t="s">
        <v>29</v>
      </c>
      <c r="F51" s="4">
        <v>42745</v>
      </c>
      <c r="G51" s="3" t="s">
        <v>78</v>
      </c>
      <c r="H51" s="3" t="s">
        <v>79</v>
      </c>
      <c r="I51" s="3" t="s">
        <v>80</v>
      </c>
      <c r="J51" s="3" t="s">
        <v>33</v>
      </c>
      <c r="K51" s="5">
        <v>2016</v>
      </c>
      <c r="L51" s="3" t="s">
        <v>34</v>
      </c>
      <c r="M51" s="3" t="s">
        <v>81</v>
      </c>
      <c r="N51" s="3" t="s">
        <v>82</v>
      </c>
      <c r="O51" s="3" t="s">
        <v>129</v>
      </c>
      <c r="P51" s="3" t="s">
        <v>129</v>
      </c>
      <c r="Q51" s="5">
        <v>35</v>
      </c>
      <c r="R51" s="3" t="s">
        <v>130</v>
      </c>
      <c r="S51" s="3" t="s">
        <v>289</v>
      </c>
      <c r="T51" s="6">
        <v>42759</v>
      </c>
      <c r="U51" s="3"/>
      <c r="V51" s="6">
        <v>40107</v>
      </c>
      <c r="W51" s="3"/>
      <c r="X51" s="3" t="s">
        <v>42</v>
      </c>
      <c r="Y51" s="3"/>
      <c r="AA51">
        <f t="shared" si="0"/>
        <v>14</v>
      </c>
    </row>
    <row r="52" spans="1:27" ht="13.5" customHeight="1" thickBot="1" x14ac:dyDescent="0.25">
      <c r="A52" s="3" t="s">
        <v>25</v>
      </c>
      <c r="B52" s="3" t="s">
        <v>26</v>
      </c>
      <c r="C52" s="3" t="s">
        <v>27</v>
      </c>
      <c r="D52" s="3" t="s">
        <v>28</v>
      </c>
      <c r="E52" s="3" t="s">
        <v>29</v>
      </c>
      <c r="F52" s="4">
        <v>42745</v>
      </c>
      <c r="G52" s="3"/>
      <c r="H52" s="3"/>
      <c r="I52" s="3" t="s">
        <v>164</v>
      </c>
      <c r="J52" s="3" t="s">
        <v>33</v>
      </c>
      <c r="K52" s="5">
        <v>2016</v>
      </c>
      <c r="L52" s="3" t="s">
        <v>34</v>
      </c>
      <c r="M52" s="3" t="s">
        <v>290</v>
      </c>
      <c r="N52" s="3" t="s">
        <v>54</v>
      </c>
      <c r="O52" s="3" t="s">
        <v>37</v>
      </c>
      <c r="P52" s="3" t="s">
        <v>38</v>
      </c>
      <c r="Q52" s="5">
        <v>30</v>
      </c>
      <c r="R52" s="3" t="s">
        <v>291</v>
      </c>
      <c r="S52" s="3" t="s">
        <v>1449</v>
      </c>
      <c r="T52" s="4">
        <v>42747</v>
      </c>
      <c r="U52" s="3"/>
      <c r="V52" s="6">
        <v>42702</v>
      </c>
      <c r="W52" s="6">
        <v>43130</v>
      </c>
      <c r="X52" s="3" t="s">
        <v>105</v>
      </c>
      <c r="Y52" s="3" t="s">
        <v>106</v>
      </c>
      <c r="AA52">
        <f t="shared" si="0"/>
        <v>2</v>
      </c>
    </row>
    <row r="53" spans="1:27" ht="13.5" hidden="1" customHeight="1" thickBot="1" x14ac:dyDescent="0.25">
      <c r="A53" s="3" t="s">
        <v>25</v>
      </c>
      <c r="B53" s="3" t="s">
        <v>26</v>
      </c>
      <c r="C53" s="3" t="s">
        <v>27</v>
      </c>
      <c r="D53" s="3" t="s">
        <v>28</v>
      </c>
      <c r="E53" s="3" t="s">
        <v>29</v>
      </c>
      <c r="F53" s="4">
        <v>42746</v>
      </c>
      <c r="G53" s="3" t="s">
        <v>30</v>
      </c>
      <c r="H53" s="3" t="s">
        <v>31</v>
      </c>
      <c r="I53" s="3" t="s">
        <v>32</v>
      </c>
      <c r="J53" s="3" t="s">
        <v>33</v>
      </c>
      <c r="K53" s="5">
        <v>2016</v>
      </c>
      <c r="L53" s="3" t="s">
        <v>34</v>
      </c>
      <c r="M53" s="3" t="s">
        <v>292</v>
      </c>
      <c r="N53" s="3" t="s">
        <v>36</v>
      </c>
      <c r="O53" s="3" t="s">
        <v>37</v>
      </c>
      <c r="P53" s="3" t="s">
        <v>38</v>
      </c>
      <c r="Q53" s="5">
        <v>30</v>
      </c>
      <c r="R53" s="3" t="s">
        <v>293</v>
      </c>
      <c r="S53" s="3" t="s">
        <v>294</v>
      </c>
      <c r="T53" s="6">
        <v>42766</v>
      </c>
      <c r="U53" s="3"/>
      <c r="V53" s="6">
        <v>42669</v>
      </c>
      <c r="W53" s="3"/>
      <c r="X53" s="3" t="s">
        <v>42</v>
      </c>
      <c r="Y53" s="3"/>
      <c r="AA53">
        <f t="shared" si="0"/>
        <v>20</v>
      </c>
    </row>
    <row r="54" spans="1:27" ht="13.5" hidden="1" customHeight="1" thickBot="1" x14ac:dyDescent="0.25">
      <c r="A54" s="3" t="s">
        <v>25</v>
      </c>
      <c r="B54" s="3" t="s">
        <v>26</v>
      </c>
      <c r="C54" s="3" t="s">
        <v>27</v>
      </c>
      <c r="D54" s="3" t="s">
        <v>28</v>
      </c>
      <c r="E54" s="3" t="s">
        <v>29</v>
      </c>
      <c r="F54" s="4">
        <v>42746</v>
      </c>
      <c r="G54" s="3" t="s">
        <v>94</v>
      </c>
      <c r="H54" s="3" t="s">
        <v>71</v>
      </c>
      <c r="I54" s="3" t="s">
        <v>95</v>
      </c>
      <c r="J54" s="3" t="s">
        <v>33</v>
      </c>
      <c r="K54" s="5">
        <v>2016</v>
      </c>
      <c r="L54" s="3" t="s">
        <v>34</v>
      </c>
      <c r="M54" s="3" t="s">
        <v>96</v>
      </c>
      <c r="N54" s="3" t="s">
        <v>97</v>
      </c>
      <c r="O54" s="3" t="s">
        <v>61</v>
      </c>
      <c r="P54" s="3" t="s">
        <v>62</v>
      </c>
      <c r="Q54" s="5">
        <v>15</v>
      </c>
      <c r="R54" s="3" t="s">
        <v>295</v>
      </c>
      <c r="S54" s="3" t="s">
        <v>296</v>
      </c>
      <c r="T54" s="6">
        <v>42765</v>
      </c>
      <c r="U54" s="3"/>
      <c r="V54" s="4">
        <v>40457</v>
      </c>
      <c r="W54" s="3"/>
      <c r="X54" s="3" t="s">
        <v>42</v>
      </c>
      <c r="Y54" s="3"/>
      <c r="AA54">
        <f t="shared" si="0"/>
        <v>19</v>
      </c>
    </row>
    <row r="55" spans="1:27" ht="13.5" hidden="1" customHeight="1" thickBot="1" x14ac:dyDescent="0.25">
      <c r="A55" s="3" t="s">
        <v>25</v>
      </c>
      <c r="B55" s="3" t="s">
        <v>26</v>
      </c>
      <c r="C55" s="3" t="s">
        <v>27</v>
      </c>
      <c r="D55" s="3" t="s">
        <v>28</v>
      </c>
      <c r="E55" s="3" t="s">
        <v>29</v>
      </c>
      <c r="F55" s="4">
        <v>42746</v>
      </c>
      <c r="G55" s="3" t="s">
        <v>141</v>
      </c>
      <c r="H55" s="3" t="s">
        <v>71</v>
      </c>
      <c r="I55" s="3" t="s">
        <v>142</v>
      </c>
      <c r="J55" s="3" t="s">
        <v>33</v>
      </c>
      <c r="K55" s="5">
        <v>2016</v>
      </c>
      <c r="L55" s="3" t="s">
        <v>34</v>
      </c>
      <c r="M55" s="3" t="s">
        <v>143</v>
      </c>
      <c r="N55" s="3" t="s">
        <v>138</v>
      </c>
      <c r="O55" s="3" t="s">
        <v>61</v>
      </c>
      <c r="P55" s="3" t="s">
        <v>62</v>
      </c>
      <c r="Q55" s="5">
        <v>15</v>
      </c>
      <c r="R55" s="3" t="s">
        <v>297</v>
      </c>
      <c r="S55" s="3" t="s">
        <v>298</v>
      </c>
      <c r="T55" s="6">
        <v>42759</v>
      </c>
      <c r="U55" s="3"/>
      <c r="V55" s="4">
        <v>41680</v>
      </c>
      <c r="W55" s="3"/>
      <c r="X55" s="3" t="s">
        <v>42</v>
      </c>
      <c r="Y55" s="3"/>
      <c r="AA55">
        <f t="shared" si="0"/>
        <v>13</v>
      </c>
    </row>
    <row r="56" spans="1:27" ht="13.5" hidden="1" customHeight="1" thickBot="1" x14ac:dyDescent="0.25">
      <c r="A56" s="3" t="s">
        <v>25</v>
      </c>
      <c r="B56" s="3" t="s">
        <v>26</v>
      </c>
      <c r="C56" s="3" t="s">
        <v>27</v>
      </c>
      <c r="D56" s="3" t="s">
        <v>28</v>
      </c>
      <c r="E56" s="3" t="s">
        <v>29</v>
      </c>
      <c r="F56" s="4">
        <v>42746</v>
      </c>
      <c r="G56" s="3"/>
      <c r="H56" s="3"/>
      <c r="I56" s="3" t="s">
        <v>65</v>
      </c>
      <c r="J56" s="3" t="s">
        <v>33</v>
      </c>
      <c r="K56" s="5">
        <v>2016</v>
      </c>
      <c r="L56" s="3" t="s">
        <v>34</v>
      </c>
      <c r="M56" s="3" t="s">
        <v>66</v>
      </c>
      <c r="N56" s="3" t="s">
        <v>67</v>
      </c>
      <c r="O56" s="3" t="s">
        <v>61</v>
      </c>
      <c r="P56" s="3" t="s">
        <v>62</v>
      </c>
      <c r="Q56" s="5">
        <v>30</v>
      </c>
      <c r="R56" s="3" t="s">
        <v>299</v>
      </c>
      <c r="S56" s="3" t="s">
        <v>300</v>
      </c>
      <c r="T56" s="6">
        <v>42765</v>
      </c>
      <c r="U56" s="3"/>
      <c r="V56" s="4">
        <v>41823</v>
      </c>
      <c r="W56" s="3"/>
      <c r="X56" s="3" t="s">
        <v>42</v>
      </c>
      <c r="Y56" s="3"/>
      <c r="AA56">
        <f t="shared" si="0"/>
        <v>19</v>
      </c>
    </row>
    <row r="57" spans="1:27" ht="13.5" hidden="1" customHeight="1" thickBot="1" x14ac:dyDescent="0.25">
      <c r="A57" s="3" t="s">
        <v>25</v>
      </c>
      <c r="B57" s="3" t="s">
        <v>26</v>
      </c>
      <c r="C57" s="3" t="s">
        <v>27</v>
      </c>
      <c r="D57" s="3" t="s">
        <v>28</v>
      </c>
      <c r="E57" s="3" t="s">
        <v>29</v>
      </c>
      <c r="F57" s="4">
        <v>42746</v>
      </c>
      <c r="G57" s="3" t="s">
        <v>184</v>
      </c>
      <c r="H57" s="3" t="s">
        <v>44</v>
      </c>
      <c r="I57" s="3" t="s">
        <v>185</v>
      </c>
      <c r="J57" s="3" t="s">
        <v>33</v>
      </c>
      <c r="K57" s="5">
        <v>2016</v>
      </c>
      <c r="L57" s="3" t="s">
        <v>34</v>
      </c>
      <c r="M57" s="3" t="s">
        <v>186</v>
      </c>
      <c r="N57" s="3" t="s">
        <v>187</v>
      </c>
      <c r="O57" s="3" t="s">
        <v>75</v>
      </c>
      <c r="P57" s="3" t="s">
        <v>75</v>
      </c>
      <c r="Q57" s="5">
        <v>10</v>
      </c>
      <c r="R57" s="3" t="s">
        <v>301</v>
      </c>
      <c r="S57" s="3" t="s">
        <v>302</v>
      </c>
      <c r="T57" s="6">
        <v>42759</v>
      </c>
      <c r="U57" s="3"/>
      <c r="V57" s="6">
        <v>40502</v>
      </c>
      <c r="W57" s="3"/>
      <c r="X57" s="3" t="s">
        <v>42</v>
      </c>
      <c r="Y57" s="3"/>
      <c r="AA57">
        <f t="shared" si="0"/>
        <v>13</v>
      </c>
    </row>
    <row r="58" spans="1:27" ht="13.5" customHeight="1" thickBot="1" x14ac:dyDescent="0.25">
      <c r="A58" s="3" t="s">
        <v>25</v>
      </c>
      <c r="B58" s="3" t="s">
        <v>26</v>
      </c>
      <c r="C58" s="3" t="s">
        <v>27</v>
      </c>
      <c r="D58" s="3" t="s">
        <v>28</v>
      </c>
      <c r="E58" s="3" t="s">
        <v>29</v>
      </c>
      <c r="F58" s="4">
        <v>42746</v>
      </c>
      <c r="G58" s="3"/>
      <c r="H58" s="3"/>
      <c r="I58" s="3" t="s">
        <v>237</v>
      </c>
      <c r="J58" s="3" t="s">
        <v>33</v>
      </c>
      <c r="K58" s="5">
        <v>2016</v>
      </c>
      <c r="L58" s="3" t="s">
        <v>34</v>
      </c>
      <c r="M58" s="3" t="s">
        <v>238</v>
      </c>
      <c r="N58" s="3" t="s">
        <v>239</v>
      </c>
      <c r="O58" s="3" t="s">
        <v>129</v>
      </c>
      <c r="P58" s="3" t="s">
        <v>129</v>
      </c>
      <c r="Q58" s="5">
        <v>25</v>
      </c>
      <c r="R58" s="3" t="s">
        <v>303</v>
      </c>
      <c r="S58" s="3" t="s">
        <v>289</v>
      </c>
      <c r="T58" s="6">
        <v>42751</v>
      </c>
      <c r="U58" s="3"/>
      <c r="V58" s="4">
        <v>41681</v>
      </c>
      <c r="W58" s="4">
        <v>42798</v>
      </c>
      <c r="X58" s="3" t="s">
        <v>105</v>
      </c>
      <c r="Y58" s="3" t="s">
        <v>106</v>
      </c>
      <c r="AA58">
        <f t="shared" si="0"/>
        <v>5</v>
      </c>
    </row>
    <row r="59" spans="1:27" ht="13.5" hidden="1" customHeight="1" thickBot="1" x14ac:dyDescent="0.25">
      <c r="A59" s="3" t="s">
        <v>25</v>
      </c>
      <c r="B59" s="3" t="s">
        <v>26</v>
      </c>
      <c r="C59" s="3" t="s">
        <v>27</v>
      </c>
      <c r="D59" s="3" t="s">
        <v>28</v>
      </c>
      <c r="E59" s="3" t="s">
        <v>29</v>
      </c>
      <c r="F59" s="4">
        <v>42747</v>
      </c>
      <c r="G59" s="3" t="s">
        <v>304</v>
      </c>
      <c r="H59" s="3" t="s">
        <v>305</v>
      </c>
      <c r="I59" s="3" t="s">
        <v>306</v>
      </c>
      <c r="J59" s="3" t="s">
        <v>33</v>
      </c>
      <c r="K59" s="5">
        <v>2016</v>
      </c>
      <c r="L59" s="3" t="s">
        <v>34</v>
      </c>
      <c r="M59" s="3" t="s">
        <v>307</v>
      </c>
      <c r="N59" s="3" t="s">
        <v>308</v>
      </c>
      <c r="O59" s="3" t="s">
        <v>37</v>
      </c>
      <c r="P59" s="3" t="s">
        <v>38</v>
      </c>
      <c r="Q59" s="5">
        <v>25</v>
      </c>
      <c r="R59" s="3" t="s">
        <v>309</v>
      </c>
      <c r="S59" s="3" t="s">
        <v>310</v>
      </c>
      <c r="T59" s="6">
        <v>42751</v>
      </c>
      <c r="U59" s="3"/>
      <c r="V59" s="6">
        <v>42700</v>
      </c>
      <c r="W59" s="3"/>
      <c r="X59" s="3" t="s">
        <v>42</v>
      </c>
      <c r="Y59" s="3"/>
      <c r="AA59">
        <f t="shared" si="0"/>
        <v>4</v>
      </c>
    </row>
    <row r="60" spans="1:27" ht="13.5" hidden="1" customHeight="1" thickBot="1" x14ac:dyDescent="0.25">
      <c r="A60" s="3" t="s">
        <v>25</v>
      </c>
      <c r="B60" s="3" t="s">
        <v>26</v>
      </c>
      <c r="C60" s="3" t="s">
        <v>27</v>
      </c>
      <c r="D60" s="3" t="s">
        <v>28</v>
      </c>
      <c r="E60" s="3" t="s">
        <v>29</v>
      </c>
      <c r="F60" s="4">
        <v>42747</v>
      </c>
      <c r="G60" s="3" t="s">
        <v>167</v>
      </c>
      <c r="H60" s="3" t="s">
        <v>168</v>
      </c>
      <c r="I60" s="3" t="s">
        <v>169</v>
      </c>
      <c r="J60" s="3" t="s">
        <v>33</v>
      </c>
      <c r="K60" s="5">
        <v>2016</v>
      </c>
      <c r="L60" s="3" t="s">
        <v>34</v>
      </c>
      <c r="M60" s="3" t="s">
        <v>170</v>
      </c>
      <c r="N60" s="3" t="s">
        <v>171</v>
      </c>
      <c r="O60" s="3" t="s">
        <v>37</v>
      </c>
      <c r="P60" s="3" t="s">
        <v>38</v>
      </c>
      <c r="Q60" s="5">
        <v>15</v>
      </c>
      <c r="R60" s="3" t="s">
        <v>311</v>
      </c>
      <c r="S60" s="3" t="s">
        <v>312</v>
      </c>
      <c r="T60" s="6">
        <v>42765</v>
      </c>
      <c r="U60" s="3"/>
      <c r="V60" s="6">
        <v>42690</v>
      </c>
      <c r="W60" s="3"/>
      <c r="X60" s="3" t="s">
        <v>42</v>
      </c>
      <c r="Y60" s="3"/>
      <c r="AA60">
        <f t="shared" si="0"/>
        <v>18</v>
      </c>
    </row>
    <row r="61" spans="1:27" ht="13.5" customHeight="1" thickBot="1" x14ac:dyDescent="0.25">
      <c r="A61" s="3" t="s">
        <v>25</v>
      </c>
      <c r="B61" s="3" t="s">
        <v>26</v>
      </c>
      <c r="C61" s="3" t="s">
        <v>27</v>
      </c>
      <c r="D61" s="3" t="s">
        <v>28</v>
      </c>
      <c r="E61" s="3" t="s">
        <v>29</v>
      </c>
      <c r="F61" s="4">
        <v>42747</v>
      </c>
      <c r="G61" s="3"/>
      <c r="H61" s="3"/>
      <c r="I61" s="3" t="s">
        <v>180</v>
      </c>
      <c r="J61" s="3" t="s">
        <v>33</v>
      </c>
      <c r="K61" s="5">
        <v>2016</v>
      </c>
      <c r="L61" s="3" t="s">
        <v>34</v>
      </c>
      <c r="M61" s="3" t="s">
        <v>181</v>
      </c>
      <c r="N61" s="3" t="s">
        <v>54</v>
      </c>
      <c r="O61" s="3" t="s">
        <v>61</v>
      </c>
      <c r="P61" s="3" t="s">
        <v>62</v>
      </c>
      <c r="Q61" s="5">
        <v>30</v>
      </c>
      <c r="R61" s="3" t="s">
        <v>313</v>
      </c>
      <c r="S61" s="3" t="s">
        <v>314</v>
      </c>
      <c r="T61" s="6">
        <v>42762</v>
      </c>
      <c r="U61" s="3"/>
      <c r="V61" s="4">
        <v>41162</v>
      </c>
      <c r="W61" s="6">
        <v>43176</v>
      </c>
      <c r="X61" s="3" t="s">
        <v>105</v>
      </c>
      <c r="Y61" s="3" t="s">
        <v>106</v>
      </c>
      <c r="AA61">
        <f t="shared" si="0"/>
        <v>15</v>
      </c>
    </row>
    <row r="62" spans="1:27" ht="13.5" hidden="1" customHeight="1" thickBot="1" x14ac:dyDescent="0.25">
      <c r="A62" s="3" t="s">
        <v>25</v>
      </c>
      <c r="B62" s="3" t="s">
        <v>26</v>
      </c>
      <c r="C62" s="3" t="s">
        <v>27</v>
      </c>
      <c r="D62" s="3" t="s">
        <v>28</v>
      </c>
      <c r="E62" s="3" t="s">
        <v>29</v>
      </c>
      <c r="F62" s="4">
        <v>42747</v>
      </c>
      <c r="G62" s="3" t="s">
        <v>107</v>
      </c>
      <c r="H62" s="3" t="s">
        <v>51</v>
      </c>
      <c r="I62" s="3" t="s">
        <v>108</v>
      </c>
      <c r="J62" s="3" t="s">
        <v>33</v>
      </c>
      <c r="K62" s="5">
        <v>2016</v>
      </c>
      <c r="L62" s="3" t="s">
        <v>34</v>
      </c>
      <c r="M62" s="3" t="s">
        <v>109</v>
      </c>
      <c r="N62" s="3" t="s">
        <v>110</v>
      </c>
      <c r="O62" s="3" t="s">
        <v>61</v>
      </c>
      <c r="P62" s="3" t="s">
        <v>62</v>
      </c>
      <c r="Q62" s="5">
        <v>15</v>
      </c>
      <c r="R62" s="3" t="s">
        <v>315</v>
      </c>
      <c r="S62" s="3" t="s">
        <v>316</v>
      </c>
      <c r="T62" s="6">
        <v>42766</v>
      </c>
      <c r="U62" s="3" t="s">
        <v>317</v>
      </c>
      <c r="V62" s="6">
        <v>40955</v>
      </c>
      <c r="W62" s="3"/>
      <c r="X62" s="3" t="s">
        <v>42</v>
      </c>
      <c r="Y62" s="3"/>
      <c r="AA62">
        <f t="shared" si="0"/>
        <v>19</v>
      </c>
    </row>
    <row r="63" spans="1:27" ht="13.5" hidden="1" customHeight="1" thickBot="1" x14ac:dyDescent="0.25">
      <c r="A63" s="3" t="s">
        <v>25</v>
      </c>
      <c r="B63" s="3" t="s">
        <v>26</v>
      </c>
      <c r="C63" s="3" t="s">
        <v>27</v>
      </c>
      <c r="D63" s="3" t="s">
        <v>28</v>
      </c>
      <c r="E63" s="3" t="s">
        <v>29</v>
      </c>
      <c r="F63" s="4">
        <v>42747</v>
      </c>
      <c r="G63" s="3" t="s">
        <v>70</v>
      </c>
      <c r="H63" s="3" t="s">
        <v>71</v>
      </c>
      <c r="I63" s="3" t="s">
        <v>72</v>
      </c>
      <c r="J63" s="3" t="s">
        <v>33</v>
      </c>
      <c r="K63" s="5">
        <v>2016</v>
      </c>
      <c r="L63" s="3" t="s">
        <v>34</v>
      </c>
      <c r="M63" s="3" t="s">
        <v>73</v>
      </c>
      <c r="N63" s="3" t="s">
        <v>74</v>
      </c>
      <c r="O63" s="3" t="s">
        <v>75</v>
      </c>
      <c r="P63" s="3" t="s">
        <v>75</v>
      </c>
      <c r="Q63" s="5">
        <v>10</v>
      </c>
      <c r="R63" s="3" t="s">
        <v>318</v>
      </c>
      <c r="S63" s="3" t="s">
        <v>319</v>
      </c>
      <c r="T63" s="6">
        <v>42755</v>
      </c>
      <c r="U63" s="3"/>
      <c r="V63" s="6">
        <v>41263</v>
      </c>
      <c r="W63" s="3"/>
      <c r="X63" s="3" t="s">
        <v>42</v>
      </c>
      <c r="Y63" s="3"/>
      <c r="AA63">
        <f t="shared" si="0"/>
        <v>8</v>
      </c>
    </row>
    <row r="64" spans="1:27" ht="13.5" customHeight="1" thickBot="1" x14ac:dyDescent="0.25">
      <c r="A64" s="3" t="s">
        <v>25</v>
      </c>
      <c r="B64" s="3" t="s">
        <v>26</v>
      </c>
      <c r="C64" s="3" t="s">
        <v>27</v>
      </c>
      <c r="D64" s="3" t="s">
        <v>28</v>
      </c>
      <c r="E64" s="3" t="s">
        <v>29</v>
      </c>
      <c r="F64" s="4">
        <v>42747</v>
      </c>
      <c r="G64" s="3"/>
      <c r="H64" s="3"/>
      <c r="I64" s="3" t="s">
        <v>195</v>
      </c>
      <c r="J64" s="3" t="s">
        <v>33</v>
      </c>
      <c r="K64" s="5">
        <v>2016</v>
      </c>
      <c r="L64" s="3" t="s">
        <v>34</v>
      </c>
      <c r="M64" s="3" t="s">
        <v>196</v>
      </c>
      <c r="N64" s="3" t="s">
        <v>54</v>
      </c>
      <c r="O64" s="3" t="s">
        <v>129</v>
      </c>
      <c r="P64" s="3" t="s">
        <v>129</v>
      </c>
      <c r="Q64" s="5">
        <v>25</v>
      </c>
      <c r="R64" s="3" t="s">
        <v>130</v>
      </c>
      <c r="S64" s="3" t="s">
        <v>320</v>
      </c>
      <c r="T64" s="6">
        <v>42751</v>
      </c>
      <c r="U64" s="3"/>
      <c r="V64" s="6">
        <v>40436</v>
      </c>
      <c r="W64" s="6">
        <v>42822</v>
      </c>
      <c r="X64" s="3" t="s">
        <v>105</v>
      </c>
      <c r="Y64" s="3" t="s">
        <v>106</v>
      </c>
      <c r="AA64">
        <f t="shared" si="0"/>
        <v>4</v>
      </c>
    </row>
    <row r="65" spans="1:27" ht="13.5" customHeight="1" thickBot="1" x14ac:dyDescent="0.25">
      <c r="A65" s="3" t="s">
        <v>25</v>
      </c>
      <c r="B65" s="3" t="s">
        <v>26</v>
      </c>
      <c r="C65" s="3" t="s">
        <v>27</v>
      </c>
      <c r="D65" s="3" t="s">
        <v>28</v>
      </c>
      <c r="E65" s="3" t="s">
        <v>29</v>
      </c>
      <c r="F65" s="4">
        <v>42747</v>
      </c>
      <c r="G65" s="3"/>
      <c r="H65" s="3"/>
      <c r="I65" s="3" t="s">
        <v>120</v>
      </c>
      <c r="J65" s="3" t="s">
        <v>33</v>
      </c>
      <c r="K65" s="5">
        <v>2016</v>
      </c>
      <c r="L65" s="3" t="s">
        <v>34</v>
      </c>
      <c r="M65" s="3" t="s">
        <v>121</v>
      </c>
      <c r="N65" s="3" t="s">
        <v>321</v>
      </c>
      <c r="O65" s="3" t="s">
        <v>129</v>
      </c>
      <c r="P65" s="3" t="s">
        <v>129</v>
      </c>
      <c r="Q65" s="5">
        <v>30</v>
      </c>
      <c r="R65" s="3" t="s">
        <v>1450</v>
      </c>
      <c r="S65" s="3" t="s">
        <v>322</v>
      </c>
      <c r="T65" s="6">
        <v>42760</v>
      </c>
      <c r="U65" s="3"/>
      <c r="V65" s="6">
        <v>41655</v>
      </c>
      <c r="W65" s="4">
        <v>42894</v>
      </c>
      <c r="X65" s="3" t="s">
        <v>105</v>
      </c>
      <c r="Y65" s="3" t="s">
        <v>125</v>
      </c>
      <c r="AA65">
        <f t="shared" si="0"/>
        <v>13</v>
      </c>
    </row>
    <row r="66" spans="1:27" ht="13.5" customHeight="1" thickBot="1" x14ac:dyDescent="0.25">
      <c r="A66" s="3" t="s">
        <v>25</v>
      </c>
      <c r="B66" s="3" t="s">
        <v>26</v>
      </c>
      <c r="C66" s="3" t="s">
        <v>27</v>
      </c>
      <c r="D66" s="3" t="s">
        <v>28</v>
      </c>
      <c r="E66" s="3" t="s">
        <v>29</v>
      </c>
      <c r="F66" s="4">
        <v>42747</v>
      </c>
      <c r="G66" s="3"/>
      <c r="H66" s="3"/>
      <c r="I66" s="3" t="s">
        <v>164</v>
      </c>
      <c r="J66" s="3" t="s">
        <v>33</v>
      </c>
      <c r="K66" s="5">
        <v>2016</v>
      </c>
      <c r="L66" s="3" t="s">
        <v>34</v>
      </c>
      <c r="M66" s="3" t="s">
        <v>323</v>
      </c>
      <c r="N66" s="3" t="s">
        <v>54</v>
      </c>
      <c r="O66" s="3" t="s">
        <v>37</v>
      </c>
      <c r="P66" s="3" t="s">
        <v>38</v>
      </c>
      <c r="Q66" s="5">
        <v>30</v>
      </c>
      <c r="R66" s="3" t="s">
        <v>324</v>
      </c>
      <c r="S66" s="3" t="s">
        <v>325</v>
      </c>
      <c r="T66" s="6">
        <v>42759</v>
      </c>
      <c r="U66" s="3"/>
      <c r="V66" s="6">
        <v>42702</v>
      </c>
      <c r="W66" s="6">
        <v>43130</v>
      </c>
      <c r="X66" s="3" t="s">
        <v>105</v>
      </c>
      <c r="Y66" s="3" t="s">
        <v>106</v>
      </c>
      <c r="AA66">
        <f t="shared" si="0"/>
        <v>12</v>
      </c>
    </row>
    <row r="67" spans="1:27" ht="13.5" hidden="1" customHeight="1" thickBot="1" x14ac:dyDescent="0.25">
      <c r="A67" s="3" t="s">
        <v>25</v>
      </c>
      <c r="B67" s="3" t="s">
        <v>26</v>
      </c>
      <c r="C67" s="3" t="s">
        <v>27</v>
      </c>
      <c r="D67" s="3" t="s">
        <v>28</v>
      </c>
      <c r="E67" s="3" t="s">
        <v>29</v>
      </c>
      <c r="F67" s="6">
        <v>42748</v>
      </c>
      <c r="G67" s="3" t="s">
        <v>87</v>
      </c>
      <c r="H67" s="3" t="s">
        <v>88</v>
      </c>
      <c r="I67" s="3" t="s">
        <v>89</v>
      </c>
      <c r="J67" s="3" t="s">
        <v>33</v>
      </c>
      <c r="K67" s="5">
        <v>2016</v>
      </c>
      <c r="L67" s="3" t="s">
        <v>34</v>
      </c>
      <c r="M67" s="3" t="s">
        <v>90</v>
      </c>
      <c r="N67" s="3" t="s">
        <v>91</v>
      </c>
      <c r="O67" s="3" t="s">
        <v>37</v>
      </c>
      <c r="P67" s="3" t="s">
        <v>38</v>
      </c>
      <c r="Q67" s="5">
        <v>25</v>
      </c>
      <c r="R67" s="3" t="s">
        <v>326</v>
      </c>
      <c r="S67" s="3" t="s">
        <v>327</v>
      </c>
      <c r="T67" s="6">
        <v>42755</v>
      </c>
      <c r="U67" s="3"/>
      <c r="V67" s="6">
        <v>42613</v>
      </c>
      <c r="W67" s="3"/>
      <c r="X67" s="3" t="s">
        <v>42</v>
      </c>
      <c r="Y67" s="3"/>
      <c r="AA67">
        <f t="shared" ref="AA67:AA130" si="1">T67-F67</f>
        <v>7</v>
      </c>
    </row>
    <row r="68" spans="1:27" ht="13.5" hidden="1" customHeight="1" thickBot="1" x14ac:dyDescent="0.25">
      <c r="A68" s="3" t="s">
        <v>25</v>
      </c>
      <c r="B68" s="3" t="s">
        <v>26</v>
      </c>
      <c r="C68" s="3" t="s">
        <v>27</v>
      </c>
      <c r="D68" s="3" t="s">
        <v>28</v>
      </c>
      <c r="E68" s="3" t="s">
        <v>29</v>
      </c>
      <c r="F68" s="6">
        <v>42748</v>
      </c>
      <c r="G68" s="3" t="s">
        <v>328</v>
      </c>
      <c r="H68" s="3" t="s">
        <v>329</v>
      </c>
      <c r="I68" s="3" t="s">
        <v>330</v>
      </c>
      <c r="J68" s="3" t="s">
        <v>33</v>
      </c>
      <c r="K68" s="5">
        <v>2016</v>
      </c>
      <c r="L68" s="3" t="s">
        <v>34</v>
      </c>
      <c r="M68" s="3" t="s">
        <v>331</v>
      </c>
      <c r="N68" s="3" t="s">
        <v>138</v>
      </c>
      <c r="O68" s="3" t="s">
        <v>37</v>
      </c>
      <c r="P68" s="3" t="s">
        <v>38</v>
      </c>
      <c r="Q68" s="5">
        <v>35</v>
      </c>
      <c r="R68" s="3" t="s">
        <v>332</v>
      </c>
      <c r="S68" s="3" t="s">
        <v>333</v>
      </c>
      <c r="T68" s="6">
        <v>42762</v>
      </c>
      <c r="U68" s="3"/>
      <c r="V68" s="4">
        <v>42678</v>
      </c>
      <c r="W68" s="3"/>
      <c r="X68" s="3" t="s">
        <v>42</v>
      </c>
      <c r="Y68" s="3"/>
      <c r="AA68">
        <f t="shared" si="1"/>
        <v>14</v>
      </c>
    </row>
    <row r="69" spans="1:27" ht="13.5" customHeight="1" thickBot="1" x14ac:dyDescent="0.25">
      <c r="A69" s="3" t="s">
        <v>25</v>
      </c>
      <c r="B69" s="3" t="s">
        <v>26</v>
      </c>
      <c r="C69" s="3" t="s">
        <v>27</v>
      </c>
      <c r="D69" s="3" t="s">
        <v>28</v>
      </c>
      <c r="E69" s="3" t="s">
        <v>29</v>
      </c>
      <c r="F69" s="6">
        <v>42748</v>
      </c>
      <c r="G69" s="3"/>
      <c r="H69" s="3"/>
      <c r="I69" s="3" t="s">
        <v>100</v>
      </c>
      <c r="J69" s="3" t="s">
        <v>33</v>
      </c>
      <c r="K69" s="5">
        <v>2016</v>
      </c>
      <c r="L69" s="3" t="s">
        <v>34</v>
      </c>
      <c r="M69" s="3" t="s">
        <v>101</v>
      </c>
      <c r="N69" s="3" t="s">
        <v>102</v>
      </c>
      <c r="O69" s="3" t="s">
        <v>61</v>
      </c>
      <c r="P69" s="3" t="s">
        <v>62</v>
      </c>
      <c r="Q69" s="5">
        <v>60</v>
      </c>
      <c r="R69" s="3" t="s">
        <v>334</v>
      </c>
      <c r="S69" s="3" t="s">
        <v>335</v>
      </c>
      <c r="T69" s="4">
        <v>42769</v>
      </c>
      <c r="U69" s="3"/>
      <c r="V69" s="6">
        <v>41577</v>
      </c>
      <c r="W69" s="6">
        <v>42966</v>
      </c>
      <c r="X69" s="3" t="s">
        <v>105</v>
      </c>
      <c r="Y69" s="3" t="s">
        <v>106</v>
      </c>
      <c r="AA69">
        <f t="shared" si="1"/>
        <v>21</v>
      </c>
    </row>
    <row r="70" spans="1:27" ht="13.5" customHeight="1" thickBot="1" x14ac:dyDescent="0.25">
      <c r="A70" s="3" t="s">
        <v>25</v>
      </c>
      <c r="B70" s="3" t="s">
        <v>26</v>
      </c>
      <c r="C70" s="3" t="s">
        <v>27</v>
      </c>
      <c r="D70" s="3" t="s">
        <v>28</v>
      </c>
      <c r="E70" s="3" t="s">
        <v>29</v>
      </c>
      <c r="F70" s="6">
        <v>42748</v>
      </c>
      <c r="G70" s="3"/>
      <c r="H70" s="3"/>
      <c r="I70" s="3" t="s">
        <v>150</v>
      </c>
      <c r="J70" s="3" t="s">
        <v>33</v>
      </c>
      <c r="K70" s="5">
        <v>2016</v>
      </c>
      <c r="L70" s="3" t="s">
        <v>34</v>
      </c>
      <c r="M70" s="3" t="s">
        <v>336</v>
      </c>
      <c r="N70" s="3" t="s">
        <v>152</v>
      </c>
      <c r="O70" s="3" t="s">
        <v>61</v>
      </c>
      <c r="P70" s="3" t="s">
        <v>62</v>
      </c>
      <c r="Q70" s="5">
        <v>45</v>
      </c>
      <c r="R70" s="3" t="s">
        <v>337</v>
      </c>
      <c r="S70" s="3" t="s">
        <v>338</v>
      </c>
      <c r="T70" s="4">
        <v>42767</v>
      </c>
      <c r="U70" s="3"/>
      <c r="V70" s="4">
        <v>41498</v>
      </c>
      <c r="W70" s="6">
        <v>43005</v>
      </c>
      <c r="X70" s="3" t="s">
        <v>105</v>
      </c>
      <c r="Y70" s="3" t="s">
        <v>106</v>
      </c>
      <c r="AA70">
        <f t="shared" si="1"/>
        <v>19</v>
      </c>
    </row>
    <row r="71" spans="1:27" ht="13.5" hidden="1" customHeight="1" thickBot="1" x14ac:dyDescent="0.25">
      <c r="A71" s="3" t="s">
        <v>25</v>
      </c>
      <c r="B71" s="3" t="s">
        <v>26</v>
      </c>
      <c r="C71" s="3" t="s">
        <v>27</v>
      </c>
      <c r="D71" s="3" t="s">
        <v>28</v>
      </c>
      <c r="E71" s="3" t="s">
        <v>29</v>
      </c>
      <c r="F71" s="6">
        <v>42748</v>
      </c>
      <c r="G71" s="3" t="s">
        <v>339</v>
      </c>
      <c r="H71" s="3" t="s">
        <v>340</v>
      </c>
      <c r="I71" s="3" t="s">
        <v>341</v>
      </c>
      <c r="J71" s="3" t="s">
        <v>33</v>
      </c>
      <c r="K71" s="5">
        <v>2016</v>
      </c>
      <c r="L71" s="3" t="s">
        <v>34</v>
      </c>
      <c r="M71" s="3" t="s">
        <v>342</v>
      </c>
      <c r="N71" s="3" t="s">
        <v>343</v>
      </c>
      <c r="O71" s="3" t="s">
        <v>75</v>
      </c>
      <c r="P71" s="3" t="s">
        <v>75</v>
      </c>
      <c r="Q71" s="5">
        <v>10</v>
      </c>
      <c r="R71" s="3" t="s">
        <v>344</v>
      </c>
      <c r="S71" s="3" t="s">
        <v>345</v>
      </c>
      <c r="T71" s="6">
        <v>42760</v>
      </c>
      <c r="U71" s="3" t="s">
        <v>41</v>
      </c>
      <c r="V71" s="4">
        <v>40949</v>
      </c>
      <c r="W71" s="3"/>
      <c r="X71" s="3" t="s">
        <v>42</v>
      </c>
      <c r="Y71" s="3"/>
      <c r="AA71">
        <f t="shared" si="1"/>
        <v>12</v>
      </c>
    </row>
    <row r="72" spans="1:27" ht="13.5" hidden="1" customHeight="1" thickBot="1" x14ac:dyDescent="0.25">
      <c r="A72" s="3" t="s">
        <v>25</v>
      </c>
      <c r="B72" s="3" t="s">
        <v>26</v>
      </c>
      <c r="C72" s="3" t="s">
        <v>27</v>
      </c>
      <c r="D72" s="3" t="s">
        <v>28</v>
      </c>
      <c r="E72" s="3" t="s">
        <v>29</v>
      </c>
      <c r="F72" s="6">
        <v>42748</v>
      </c>
      <c r="G72" s="3" t="s">
        <v>174</v>
      </c>
      <c r="H72" s="3" t="s">
        <v>51</v>
      </c>
      <c r="I72" s="3" t="s">
        <v>175</v>
      </c>
      <c r="J72" s="3" t="s">
        <v>33</v>
      </c>
      <c r="K72" s="5">
        <v>2016</v>
      </c>
      <c r="L72" s="3" t="s">
        <v>34</v>
      </c>
      <c r="M72" s="3" t="s">
        <v>346</v>
      </c>
      <c r="N72" s="3" t="s">
        <v>177</v>
      </c>
      <c r="O72" s="3" t="s">
        <v>75</v>
      </c>
      <c r="P72" s="3" t="s">
        <v>75</v>
      </c>
      <c r="Q72" s="5">
        <v>5</v>
      </c>
      <c r="R72" s="3" t="s">
        <v>347</v>
      </c>
      <c r="S72" s="3" t="s">
        <v>348</v>
      </c>
      <c r="T72" s="6">
        <v>42753</v>
      </c>
      <c r="U72" s="3"/>
      <c r="V72" s="6">
        <v>41654</v>
      </c>
      <c r="W72" s="3"/>
      <c r="X72" s="3" t="s">
        <v>42</v>
      </c>
      <c r="Y72" s="3"/>
      <c r="AA72">
        <f t="shared" si="1"/>
        <v>5</v>
      </c>
    </row>
    <row r="73" spans="1:27" ht="13.5" customHeight="1" thickBot="1" x14ac:dyDescent="0.25">
      <c r="A73" s="3" t="s">
        <v>25</v>
      </c>
      <c r="B73" s="3" t="s">
        <v>26</v>
      </c>
      <c r="C73" s="3" t="s">
        <v>27</v>
      </c>
      <c r="D73" s="3" t="s">
        <v>28</v>
      </c>
      <c r="E73" s="3" t="s">
        <v>29</v>
      </c>
      <c r="F73" s="6">
        <v>42748</v>
      </c>
      <c r="G73" s="3"/>
      <c r="H73" s="3"/>
      <c r="I73" s="3" t="s">
        <v>159</v>
      </c>
      <c r="J73" s="3" t="s">
        <v>33</v>
      </c>
      <c r="K73" s="5">
        <v>2016</v>
      </c>
      <c r="L73" s="3" t="s">
        <v>34</v>
      </c>
      <c r="M73" s="3" t="s">
        <v>160</v>
      </c>
      <c r="N73" s="3" t="s">
        <v>349</v>
      </c>
      <c r="O73" s="3" t="s">
        <v>129</v>
      </c>
      <c r="P73" s="3" t="s">
        <v>129</v>
      </c>
      <c r="Q73" s="5">
        <v>60</v>
      </c>
      <c r="R73" s="3" t="s">
        <v>350</v>
      </c>
      <c r="S73" s="3" t="s">
        <v>351</v>
      </c>
      <c r="T73" s="6">
        <v>42762</v>
      </c>
      <c r="U73" s="3"/>
      <c r="V73" s="6">
        <v>41148</v>
      </c>
      <c r="W73" s="6">
        <v>42854</v>
      </c>
      <c r="X73" s="3" t="s">
        <v>105</v>
      </c>
      <c r="Y73" s="3" t="s">
        <v>106</v>
      </c>
      <c r="AA73">
        <f t="shared" si="1"/>
        <v>14</v>
      </c>
    </row>
    <row r="74" spans="1:27" ht="13.5" hidden="1" customHeight="1" thickBot="1" x14ac:dyDescent="0.25">
      <c r="A74" s="3" t="s">
        <v>25</v>
      </c>
      <c r="B74" s="3" t="s">
        <v>26</v>
      </c>
      <c r="C74" s="3" t="s">
        <v>27</v>
      </c>
      <c r="D74" s="3" t="s">
        <v>28</v>
      </c>
      <c r="E74" s="3" t="s">
        <v>29</v>
      </c>
      <c r="F74" s="6">
        <v>42751</v>
      </c>
      <c r="G74" s="3" t="s">
        <v>270</v>
      </c>
      <c r="H74" s="3" t="s">
        <v>31</v>
      </c>
      <c r="I74" s="3" t="s">
        <v>271</v>
      </c>
      <c r="J74" s="3" t="s">
        <v>33</v>
      </c>
      <c r="K74" s="5">
        <v>2016</v>
      </c>
      <c r="L74" s="3" t="s">
        <v>34</v>
      </c>
      <c r="M74" s="3" t="s">
        <v>272</v>
      </c>
      <c r="N74" s="3" t="s">
        <v>273</v>
      </c>
      <c r="O74" s="3" t="s">
        <v>37</v>
      </c>
      <c r="P74" s="3" t="s">
        <v>38</v>
      </c>
      <c r="Q74" s="5">
        <v>10</v>
      </c>
      <c r="R74" s="3" t="s">
        <v>352</v>
      </c>
      <c r="S74" s="3" t="s">
        <v>353</v>
      </c>
      <c r="T74" s="6">
        <v>42759</v>
      </c>
      <c r="U74" s="3"/>
      <c r="V74" s="4">
        <v>42585</v>
      </c>
      <c r="W74" s="3"/>
      <c r="X74" s="3" t="s">
        <v>42</v>
      </c>
      <c r="Y74" s="3"/>
      <c r="AA74">
        <f t="shared" si="1"/>
        <v>8</v>
      </c>
    </row>
    <row r="75" spans="1:27" ht="13.5" hidden="1" customHeight="1" thickBot="1" x14ac:dyDescent="0.25">
      <c r="A75" s="3" t="s">
        <v>25</v>
      </c>
      <c r="B75" s="3" t="s">
        <v>26</v>
      </c>
      <c r="C75" s="3" t="s">
        <v>27</v>
      </c>
      <c r="D75" s="3" t="s">
        <v>28</v>
      </c>
      <c r="E75" s="3" t="s">
        <v>29</v>
      </c>
      <c r="F75" s="6">
        <v>42751</v>
      </c>
      <c r="G75" s="3" t="s">
        <v>304</v>
      </c>
      <c r="H75" s="3" t="s">
        <v>305</v>
      </c>
      <c r="I75" s="3" t="s">
        <v>306</v>
      </c>
      <c r="J75" s="3" t="s">
        <v>33</v>
      </c>
      <c r="K75" s="5">
        <v>2016</v>
      </c>
      <c r="L75" s="3" t="s">
        <v>34</v>
      </c>
      <c r="M75" s="3" t="s">
        <v>307</v>
      </c>
      <c r="N75" s="3" t="s">
        <v>308</v>
      </c>
      <c r="O75" s="3" t="s">
        <v>37</v>
      </c>
      <c r="P75" s="3" t="s">
        <v>38</v>
      </c>
      <c r="Q75" s="5">
        <v>30</v>
      </c>
      <c r="R75" s="3" t="s">
        <v>354</v>
      </c>
      <c r="S75" s="3" t="s">
        <v>355</v>
      </c>
      <c r="T75" s="6">
        <v>42789</v>
      </c>
      <c r="U75" s="3" t="s">
        <v>356</v>
      </c>
      <c r="V75" s="6">
        <v>42700</v>
      </c>
      <c r="W75" s="3"/>
      <c r="X75" s="3" t="s">
        <v>42</v>
      </c>
      <c r="Y75" s="3"/>
      <c r="AA75">
        <f t="shared" si="1"/>
        <v>38</v>
      </c>
    </row>
    <row r="76" spans="1:27" ht="13.5" hidden="1" customHeight="1" thickBot="1" x14ac:dyDescent="0.25">
      <c r="A76" s="3" t="s">
        <v>25</v>
      </c>
      <c r="B76" s="3" t="s">
        <v>26</v>
      </c>
      <c r="C76" s="3" t="s">
        <v>27</v>
      </c>
      <c r="D76" s="3" t="s">
        <v>28</v>
      </c>
      <c r="E76" s="3" t="s">
        <v>29</v>
      </c>
      <c r="F76" s="6">
        <v>42751</v>
      </c>
      <c r="G76" s="3" t="s">
        <v>135</v>
      </c>
      <c r="H76" s="3" t="s">
        <v>44</v>
      </c>
      <c r="I76" s="3" t="s">
        <v>136</v>
      </c>
      <c r="J76" s="3" t="s">
        <v>33</v>
      </c>
      <c r="K76" s="5">
        <v>2016</v>
      </c>
      <c r="L76" s="3" t="s">
        <v>34</v>
      </c>
      <c r="M76" s="3" t="s">
        <v>137</v>
      </c>
      <c r="N76" s="3" t="s">
        <v>138</v>
      </c>
      <c r="O76" s="3" t="s">
        <v>61</v>
      </c>
      <c r="P76" s="3" t="s">
        <v>62</v>
      </c>
      <c r="Q76" s="5">
        <v>10</v>
      </c>
      <c r="R76" s="3" t="s">
        <v>357</v>
      </c>
      <c r="S76" s="3" t="s">
        <v>358</v>
      </c>
      <c r="T76" s="4">
        <v>42768</v>
      </c>
      <c r="U76" s="3"/>
      <c r="V76" s="6">
        <v>40618</v>
      </c>
      <c r="W76" s="3"/>
      <c r="X76" s="3" t="s">
        <v>42</v>
      </c>
      <c r="Y76" s="3"/>
      <c r="AA76">
        <f t="shared" si="1"/>
        <v>17</v>
      </c>
    </row>
    <row r="77" spans="1:27" ht="13.5" customHeight="1" thickBot="1" x14ac:dyDescent="0.25">
      <c r="A77" s="3" t="s">
        <v>25</v>
      </c>
      <c r="B77" s="3" t="s">
        <v>26</v>
      </c>
      <c r="C77" s="3" t="s">
        <v>27</v>
      </c>
      <c r="D77" s="3" t="s">
        <v>28</v>
      </c>
      <c r="E77" s="3" t="s">
        <v>29</v>
      </c>
      <c r="F77" s="6">
        <v>42751</v>
      </c>
      <c r="G77" s="3"/>
      <c r="H77" s="3"/>
      <c r="I77" s="3" t="s">
        <v>146</v>
      </c>
      <c r="J77" s="3" t="s">
        <v>33</v>
      </c>
      <c r="K77" s="5">
        <v>2016</v>
      </c>
      <c r="L77" s="3" t="s">
        <v>34</v>
      </c>
      <c r="M77" s="3" t="s">
        <v>147</v>
      </c>
      <c r="N77" s="3" t="s">
        <v>138</v>
      </c>
      <c r="O77" s="3" t="s">
        <v>61</v>
      </c>
      <c r="P77" s="3" t="s">
        <v>62</v>
      </c>
      <c r="Q77" s="5">
        <v>10</v>
      </c>
      <c r="R77" s="3" t="s">
        <v>359</v>
      </c>
      <c r="S77" s="3" t="s">
        <v>360</v>
      </c>
      <c r="T77" s="4">
        <v>42772</v>
      </c>
      <c r="U77" s="3"/>
      <c r="V77" s="4">
        <v>41858</v>
      </c>
      <c r="W77" s="6">
        <v>43039</v>
      </c>
      <c r="X77" s="3" t="s">
        <v>105</v>
      </c>
      <c r="Y77" s="3" t="s">
        <v>106</v>
      </c>
      <c r="AA77">
        <f t="shared" si="1"/>
        <v>21</v>
      </c>
    </row>
    <row r="78" spans="1:27" ht="13.5" customHeight="1" thickBot="1" x14ac:dyDescent="0.25">
      <c r="A78" s="3" t="s">
        <v>25</v>
      </c>
      <c r="B78" s="3" t="s">
        <v>26</v>
      </c>
      <c r="C78" s="3" t="s">
        <v>27</v>
      </c>
      <c r="D78" s="3" t="s">
        <v>28</v>
      </c>
      <c r="E78" s="3" t="s">
        <v>29</v>
      </c>
      <c r="F78" s="6">
        <v>42751</v>
      </c>
      <c r="G78" s="3"/>
      <c r="H78" s="3"/>
      <c r="I78" s="3" t="s">
        <v>259</v>
      </c>
      <c r="J78" s="3" t="s">
        <v>33</v>
      </c>
      <c r="K78" s="5">
        <v>2016</v>
      </c>
      <c r="L78" s="3" t="s">
        <v>34</v>
      </c>
      <c r="M78" s="3" t="s">
        <v>260</v>
      </c>
      <c r="N78" s="3" t="s">
        <v>261</v>
      </c>
      <c r="O78" s="3" t="s">
        <v>75</v>
      </c>
      <c r="P78" s="3" t="s">
        <v>75</v>
      </c>
      <c r="Q78" s="5">
        <v>10</v>
      </c>
      <c r="R78" s="3" t="s">
        <v>347</v>
      </c>
      <c r="S78" s="3" t="s">
        <v>361</v>
      </c>
      <c r="T78" s="4">
        <v>42767</v>
      </c>
      <c r="U78" s="3"/>
      <c r="V78" s="6">
        <v>41414</v>
      </c>
      <c r="W78" s="6">
        <v>42886</v>
      </c>
      <c r="X78" s="3" t="s">
        <v>105</v>
      </c>
      <c r="Y78" s="3" t="s">
        <v>106</v>
      </c>
      <c r="AA78">
        <f t="shared" si="1"/>
        <v>16</v>
      </c>
    </row>
    <row r="79" spans="1:27" ht="13.5" customHeight="1" thickBot="1" x14ac:dyDescent="0.25">
      <c r="A79" s="3" t="s">
        <v>25</v>
      </c>
      <c r="B79" s="3" t="s">
        <v>26</v>
      </c>
      <c r="C79" s="3" t="s">
        <v>27</v>
      </c>
      <c r="D79" s="3" t="s">
        <v>28</v>
      </c>
      <c r="E79" s="3" t="s">
        <v>29</v>
      </c>
      <c r="F79" s="6">
        <v>42751</v>
      </c>
      <c r="G79" s="3"/>
      <c r="H79" s="3"/>
      <c r="I79" s="3" t="s">
        <v>362</v>
      </c>
      <c r="J79" s="3" t="s">
        <v>33</v>
      </c>
      <c r="K79" s="5">
        <v>2016</v>
      </c>
      <c r="L79" s="3" t="s">
        <v>34</v>
      </c>
      <c r="M79" s="3" t="s">
        <v>363</v>
      </c>
      <c r="N79" s="3" t="s">
        <v>239</v>
      </c>
      <c r="O79" s="3" t="s">
        <v>129</v>
      </c>
      <c r="P79" s="3" t="s">
        <v>129</v>
      </c>
      <c r="Q79" s="5">
        <v>30</v>
      </c>
      <c r="R79" s="3" t="s">
        <v>364</v>
      </c>
      <c r="S79" s="3" t="s">
        <v>365</v>
      </c>
      <c r="T79" s="6">
        <v>42766</v>
      </c>
      <c r="U79" s="3" t="s">
        <v>41</v>
      </c>
      <c r="V79" s="6">
        <v>41540</v>
      </c>
      <c r="W79" s="6">
        <v>42847</v>
      </c>
      <c r="X79" s="3" t="s">
        <v>105</v>
      </c>
      <c r="Y79" s="3" t="s">
        <v>106</v>
      </c>
      <c r="AA79">
        <f t="shared" si="1"/>
        <v>15</v>
      </c>
    </row>
    <row r="80" spans="1:27" ht="13.5" customHeight="1" thickBot="1" x14ac:dyDescent="0.25">
      <c r="A80" s="3" t="s">
        <v>25</v>
      </c>
      <c r="B80" s="3" t="s">
        <v>26</v>
      </c>
      <c r="C80" s="3" t="s">
        <v>27</v>
      </c>
      <c r="D80" s="3" t="s">
        <v>28</v>
      </c>
      <c r="E80" s="3" t="s">
        <v>29</v>
      </c>
      <c r="F80" s="6">
        <v>42751</v>
      </c>
      <c r="G80" s="3"/>
      <c r="H80" s="3"/>
      <c r="I80" s="3" t="s">
        <v>195</v>
      </c>
      <c r="J80" s="3" t="s">
        <v>33</v>
      </c>
      <c r="K80" s="5">
        <v>2016</v>
      </c>
      <c r="L80" s="3" t="s">
        <v>34</v>
      </c>
      <c r="M80" s="3" t="s">
        <v>196</v>
      </c>
      <c r="N80" s="3" t="s">
        <v>54</v>
      </c>
      <c r="O80" s="3" t="s">
        <v>129</v>
      </c>
      <c r="P80" s="3" t="s">
        <v>129</v>
      </c>
      <c r="Q80" s="5">
        <v>10</v>
      </c>
      <c r="R80" s="3" t="s">
        <v>366</v>
      </c>
      <c r="S80" s="3" t="s">
        <v>367</v>
      </c>
      <c r="T80" s="6">
        <v>42754</v>
      </c>
      <c r="U80" s="3"/>
      <c r="V80" s="6">
        <v>40436</v>
      </c>
      <c r="W80" s="6">
        <v>42822</v>
      </c>
      <c r="X80" s="3" t="s">
        <v>105</v>
      </c>
      <c r="Y80" s="3" t="s">
        <v>106</v>
      </c>
      <c r="AA80">
        <f t="shared" si="1"/>
        <v>3</v>
      </c>
    </row>
    <row r="81" spans="1:27" ht="13.5" customHeight="1" thickBot="1" x14ac:dyDescent="0.25">
      <c r="A81" s="3" t="s">
        <v>25</v>
      </c>
      <c r="B81" s="3" t="s">
        <v>26</v>
      </c>
      <c r="C81" s="3" t="s">
        <v>27</v>
      </c>
      <c r="D81" s="3" t="s">
        <v>28</v>
      </c>
      <c r="E81" s="3" t="s">
        <v>29</v>
      </c>
      <c r="F81" s="6">
        <v>42751</v>
      </c>
      <c r="G81" s="3"/>
      <c r="H81" s="3"/>
      <c r="I81" s="3" t="s">
        <v>237</v>
      </c>
      <c r="J81" s="3" t="s">
        <v>33</v>
      </c>
      <c r="K81" s="5">
        <v>2016</v>
      </c>
      <c r="L81" s="3" t="s">
        <v>34</v>
      </c>
      <c r="M81" s="3" t="s">
        <v>238</v>
      </c>
      <c r="N81" s="3" t="s">
        <v>239</v>
      </c>
      <c r="O81" s="3" t="s">
        <v>129</v>
      </c>
      <c r="P81" s="3" t="s">
        <v>129</v>
      </c>
      <c r="Q81" s="5">
        <v>45</v>
      </c>
      <c r="R81" s="3" t="s">
        <v>368</v>
      </c>
      <c r="S81" s="3" t="s">
        <v>369</v>
      </c>
      <c r="T81" s="6">
        <v>42765</v>
      </c>
      <c r="U81" s="3"/>
      <c r="V81" s="4">
        <v>41681</v>
      </c>
      <c r="W81" s="4">
        <v>42798</v>
      </c>
      <c r="X81" s="3" t="s">
        <v>105</v>
      </c>
      <c r="Y81" s="3" t="s">
        <v>106</v>
      </c>
      <c r="AA81">
        <f t="shared" si="1"/>
        <v>14</v>
      </c>
    </row>
    <row r="82" spans="1:27" ht="13.5" hidden="1" customHeight="1" thickBot="1" x14ac:dyDescent="0.25">
      <c r="A82" s="3" t="s">
        <v>25</v>
      </c>
      <c r="B82" s="3" t="s">
        <v>26</v>
      </c>
      <c r="C82" s="3" t="s">
        <v>27</v>
      </c>
      <c r="D82" s="3" t="s">
        <v>28</v>
      </c>
      <c r="E82" s="3" t="s">
        <v>29</v>
      </c>
      <c r="F82" s="6">
        <v>42752</v>
      </c>
      <c r="G82" s="3" t="s">
        <v>370</v>
      </c>
      <c r="H82" s="3" t="s">
        <v>44</v>
      </c>
      <c r="I82" s="3" t="s">
        <v>371</v>
      </c>
      <c r="J82" s="3" t="s">
        <v>33</v>
      </c>
      <c r="K82" s="5">
        <v>2016</v>
      </c>
      <c r="L82" s="3" t="s">
        <v>34</v>
      </c>
      <c r="M82" s="3" t="s">
        <v>372</v>
      </c>
      <c r="N82" s="3" t="s">
        <v>138</v>
      </c>
      <c r="O82" s="3" t="s">
        <v>37</v>
      </c>
      <c r="P82" s="3" t="s">
        <v>38</v>
      </c>
      <c r="Q82" s="5">
        <v>30</v>
      </c>
      <c r="R82" s="3" t="s">
        <v>373</v>
      </c>
      <c r="S82" s="3" t="s">
        <v>374</v>
      </c>
      <c r="T82" s="4">
        <v>42776</v>
      </c>
      <c r="U82" s="3"/>
      <c r="V82" s="6">
        <v>42628</v>
      </c>
      <c r="W82" s="3"/>
      <c r="X82" s="3" t="s">
        <v>42</v>
      </c>
      <c r="Y82" s="3"/>
      <c r="AA82">
        <f t="shared" si="1"/>
        <v>24</v>
      </c>
    </row>
    <row r="83" spans="1:27" ht="13.5" hidden="1" customHeight="1" thickBot="1" x14ac:dyDescent="0.25">
      <c r="A83" s="3" t="s">
        <v>25</v>
      </c>
      <c r="B83" s="3" t="s">
        <v>26</v>
      </c>
      <c r="C83" s="3" t="s">
        <v>27</v>
      </c>
      <c r="D83" s="3" t="s">
        <v>28</v>
      </c>
      <c r="E83" s="3" t="s">
        <v>29</v>
      </c>
      <c r="F83" s="6">
        <v>42752</v>
      </c>
      <c r="G83" s="3"/>
      <c r="H83" s="3"/>
      <c r="I83" s="3" t="s">
        <v>199</v>
      </c>
      <c r="J83" s="3" t="s">
        <v>33</v>
      </c>
      <c r="K83" s="5">
        <v>2016</v>
      </c>
      <c r="L83" s="3" t="s">
        <v>34</v>
      </c>
      <c r="M83" s="3" t="s">
        <v>200</v>
      </c>
      <c r="N83" s="3" t="s">
        <v>201</v>
      </c>
      <c r="O83" s="3" t="s">
        <v>61</v>
      </c>
      <c r="P83" s="3" t="s">
        <v>62</v>
      </c>
      <c r="Q83" s="5">
        <v>10</v>
      </c>
      <c r="R83" s="3" t="s">
        <v>375</v>
      </c>
      <c r="S83" s="3" t="s">
        <v>376</v>
      </c>
      <c r="T83" s="6">
        <v>42779</v>
      </c>
      <c r="U83" s="3" t="s">
        <v>377</v>
      </c>
      <c r="V83" s="4">
        <v>40819</v>
      </c>
      <c r="W83" s="3"/>
      <c r="X83" s="3" t="s">
        <v>42</v>
      </c>
      <c r="Y83" s="3"/>
      <c r="AA83">
        <f t="shared" si="1"/>
        <v>27</v>
      </c>
    </row>
    <row r="84" spans="1:27" ht="13.5" hidden="1" customHeight="1" thickBot="1" x14ac:dyDescent="0.25">
      <c r="A84" s="3" t="s">
        <v>25</v>
      </c>
      <c r="B84" s="3" t="s">
        <v>26</v>
      </c>
      <c r="C84" s="3" t="s">
        <v>27</v>
      </c>
      <c r="D84" s="3" t="s">
        <v>28</v>
      </c>
      <c r="E84" s="3" t="s">
        <v>29</v>
      </c>
      <c r="F84" s="6">
        <v>42752</v>
      </c>
      <c r="G84" s="3" t="s">
        <v>252</v>
      </c>
      <c r="H84" s="3" t="s">
        <v>253</v>
      </c>
      <c r="I84" s="3" t="s">
        <v>254</v>
      </c>
      <c r="J84" s="3" t="s">
        <v>33</v>
      </c>
      <c r="K84" s="5">
        <v>2016</v>
      </c>
      <c r="L84" s="3" t="s">
        <v>34</v>
      </c>
      <c r="M84" s="3" t="s">
        <v>378</v>
      </c>
      <c r="N84" s="3" t="s">
        <v>256</v>
      </c>
      <c r="O84" s="3" t="s">
        <v>61</v>
      </c>
      <c r="P84" s="3" t="s">
        <v>62</v>
      </c>
      <c r="Q84" s="5">
        <v>15</v>
      </c>
      <c r="R84" s="3" t="s">
        <v>379</v>
      </c>
      <c r="S84" s="3" t="s">
        <v>380</v>
      </c>
      <c r="T84" s="4">
        <v>42772</v>
      </c>
      <c r="U84" s="3"/>
      <c r="V84" s="4">
        <v>39603</v>
      </c>
      <c r="W84" s="3"/>
      <c r="X84" s="3" t="s">
        <v>42</v>
      </c>
      <c r="Y84" s="3"/>
      <c r="AA84">
        <f t="shared" si="1"/>
        <v>20</v>
      </c>
    </row>
    <row r="85" spans="1:27" ht="13.5" hidden="1" customHeight="1" thickBot="1" x14ac:dyDescent="0.25">
      <c r="A85" s="3" t="s">
        <v>25</v>
      </c>
      <c r="B85" s="3" t="s">
        <v>26</v>
      </c>
      <c r="C85" s="3" t="s">
        <v>27</v>
      </c>
      <c r="D85" s="3" t="s">
        <v>28</v>
      </c>
      <c r="E85" s="3" t="s">
        <v>29</v>
      </c>
      <c r="F85" s="6">
        <v>42752</v>
      </c>
      <c r="G85" s="3" t="s">
        <v>113</v>
      </c>
      <c r="H85" s="3" t="s">
        <v>114</v>
      </c>
      <c r="I85" s="3" t="s">
        <v>115</v>
      </c>
      <c r="J85" s="3" t="s">
        <v>33</v>
      </c>
      <c r="K85" s="5">
        <v>2016</v>
      </c>
      <c r="L85" s="3" t="s">
        <v>34</v>
      </c>
      <c r="M85" s="3" t="s">
        <v>116</v>
      </c>
      <c r="N85" s="3" t="s">
        <v>117</v>
      </c>
      <c r="O85" s="3" t="s">
        <v>75</v>
      </c>
      <c r="P85" s="3" t="s">
        <v>75</v>
      </c>
      <c r="Q85" s="5">
        <v>15</v>
      </c>
      <c r="R85" s="3" t="s">
        <v>381</v>
      </c>
      <c r="S85" s="3" t="s">
        <v>382</v>
      </c>
      <c r="T85" s="6">
        <v>42756</v>
      </c>
      <c r="U85" s="3"/>
      <c r="V85" s="6">
        <v>41180</v>
      </c>
      <c r="W85" s="3"/>
      <c r="X85" s="3" t="s">
        <v>42</v>
      </c>
      <c r="Y85" s="3"/>
      <c r="AA85">
        <f t="shared" si="1"/>
        <v>4</v>
      </c>
    </row>
    <row r="86" spans="1:27" ht="13.5" hidden="1" customHeight="1" thickBot="1" x14ac:dyDescent="0.25">
      <c r="A86" s="3" t="s">
        <v>25</v>
      </c>
      <c r="B86" s="3" t="s">
        <v>26</v>
      </c>
      <c r="C86" s="3" t="s">
        <v>27</v>
      </c>
      <c r="D86" s="3" t="s">
        <v>28</v>
      </c>
      <c r="E86" s="3" t="s">
        <v>29</v>
      </c>
      <c r="F86" s="6">
        <v>42752</v>
      </c>
      <c r="G86" s="3" t="s">
        <v>226</v>
      </c>
      <c r="H86" s="3" t="s">
        <v>205</v>
      </c>
      <c r="I86" s="3" t="s">
        <v>227</v>
      </c>
      <c r="J86" s="3" t="s">
        <v>33</v>
      </c>
      <c r="K86" s="5">
        <v>2016</v>
      </c>
      <c r="L86" s="3" t="s">
        <v>34</v>
      </c>
      <c r="M86" s="3" t="s">
        <v>228</v>
      </c>
      <c r="N86" s="3" t="s">
        <v>229</v>
      </c>
      <c r="O86" s="3" t="s">
        <v>83</v>
      </c>
      <c r="P86" s="3" t="s">
        <v>84</v>
      </c>
      <c r="Q86" s="5">
        <v>10</v>
      </c>
      <c r="R86" s="3" t="s">
        <v>383</v>
      </c>
      <c r="S86" s="3" t="s">
        <v>384</v>
      </c>
      <c r="T86" s="6">
        <v>42760</v>
      </c>
      <c r="U86" s="3"/>
      <c r="V86" s="6">
        <v>41874</v>
      </c>
      <c r="W86" s="3"/>
      <c r="X86" s="3" t="s">
        <v>42</v>
      </c>
      <c r="Y86" s="3"/>
      <c r="AA86">
        <f t="shared" si="1"/>
        <v>8</v>
      </c>
    </row>
    <row r="87" spans="1:27" ht="13.5" customHeight="1" thickBot="1" x14ac:dyDescent="0.25">
      <c r="A87" s="3" t="s">
        <v>25</v>
      </c>
      <c r="B87" s="3" t="s">
        <v>26</v>
      </c>
      <c r="C87" s="3" t="s">
        <v>27</v>
      </c>
      <c r="D87" s="3" t="s">
        <v>28</v>
      </c>
      <c r="E87" s="3" t="s">
        <v>29</v>
      </c>
      <c r="F87" s="6">
        <v>42752</v>
      </c>
      <c r="G87" s="3"/>
      <c r="H87" s="3"/>
      <c r="I87" s="3" t="s">
        <v>190</v>
      </c>
      <c r="J87" s="3" t="s">
        <v>33</v>
      </c>
      <c r="K87" s="5">
        <v>2016</v>
      </c>
      <c r="L87" s="3" t="s">
        <v>34</v>
      </c>
      <c r="M87" s="3" t="s">
        <v>191</v>
      </c>
      <c r="N87" s="3" t="s">
        <v>192</v>
      </c>
      <c r="O87" s="3" t="s">
        <v>129</v>
      </c>
      <c r="P87" s="3" t="s">
        <v>129</v>
      </c>
      <c r="Q87" s="5">
        <v>30</v>
      </c>
      <c r="R87" s="3" t="s">
        <v>385</v>
      </c>
      <c r="S87" s="3" t="s">
        <v>386</v>
      </c>
      <c r="T87" s="6">
        <v>42760</v>
      </c>
      <c r="U87" s="3"/>
      <c r="V87" s="4">
        <v>41674</v>
      </c>
      <c r="W87" s="6">
        <v>42812</v>
      </c>
      <c r="X87" s="3" t="s">
        <v>105</v>
      </c>
      <c r="Y87" s="3" t="s">
        <v>125</v>
      </c>
      <c r="AA87">
        <f t="shared" si="1"/>
        <v>8</v>
      </c>
    </row>
    <row r="88" spans="1:27" ht="13.5" customHeight="1" thickBot="1" x14ac:dyDescent="0.25">
      <c r="A88" s="3" t="s">
        <v>25</v>
      </c>
      <c r="B88" s="3" t="s">
        <v>26</v>
      </c>
      <c r="C88" s="3" t="s">
        <v>27</v>
      </c>
      <c r="D88" s="3" t="s">
        <v>28</v>
      </c>
      <c r="E88" s="3" t="s">
        <v>29</v>
      </c>
      <c r="F88" s="6">
        <v>42753</v>
      </c>
      <c r="G88" s="3"/>
      <c r="H88" s="3"/>
      <c r="I88" s="3" t="s">
        <v>155</v>
      </c>
      <c r="J88" s="3" t="s">
        <v>33</v>
      </c>
      <c r="K88" s="5">
        <v>2016</v>
      </c>
      <c r="L88" s="3" t="s">
        <v>34</v>
      </c>
      <c r="M88" s="3" t="s">
        <v>156</v>
      </c>
      <c r="N88" s="3" t="s">
        <v>138</v>
      </c>
      <c r="O88" s="3" t="s">
        <v>61</v>
      </c>
      <c r="P88" s="3" t="s">
        <v>62</v>
      </c>
      <c r="Q88" s="5">
        <v>5</v>
      </c>
      <c r="R88" s="3" t="s">
        <v>387</v>
      </c>
      <c r="S88" s="3" t="s">
        <v>376</v>
      </c>
      <c r="T88" s="4">
        <v>42767</v>
      </c>
      <c r="U88" s="3"/>
      <c r="V88" s="4">
        <v>40274</v>
      </c>
      <c r="W88" s="6">
        <v>42947</v>
      </c>
      <c r="X88" s="3" t="s">
        <v>105</v>
      </c>
      <c r="Y88" s="3" t="s">
        <v>125</v>
      </c>
      <c r="AA88">
        <f t="shared" si="1"/>
        <v>14</v>
      </c>
    </row>
    <row r="89" spans="1:27" ht="13.5" hidden="1" customHeight="1" thickBot="1" x14ac:dyDescent="0.25">
      <c r="A89" s="3" t="s">
        <v>25</v>
      </c>
      <c r="B89" s="3" t="s">
        <v>26</v>
      </c>
      <c r="C89" s="3" t="s">
        <v>27</v>
      </c>
      <c r="D89" s="3" t="s">
        <v>28</v>
      </c>
      <c r="E89" s="3" t="s">
        <v>29</v>
      </c>
      <c r="F89" s="6">
        <v>42753</v>
      </c>
      <c r="G89" s="3"/>
      <c r="H89" s="3"/>
      <c r="I89" s="3" t="s">
        <v>211</v>
      </c>
      <c r="J89" s="3" t="s">
        <v>33</v>
      </c>
      <c r="K89" s="5">
        <v>2016</v>
      </c>
      <c r="L89" s="3" t="s">
        <v>34</v>
      </c>
      <c r="M89" s="3" t="s">
        <v>212</v>
      </c>
      <c r="N89" s="3" t="s">
        <v>213</v>
      </c>
      <c r="O89" s="3" t="s">
        <v>61</v>
      </c>
      <c r="P89" s="3" t="s">
        <v>62</v>
      </c>
      <c r="Q89" s="5">
        <v>45</v>
      </c>
      <c r="R89" s="3" t="s">
        <v>388</v>
      </c>
      <c r="S89" s="3" t="s">
        <v>389</v>
      </c>
      <c r="T89" s="4">
        <v>42768</v>
      </c>
      <c r="U89" s="3"/>
      <c r="V89" s="4">
        <v>41695</v>
      </c>
      <c r="W89" s="3"/>
      <c r="X89" s="3" t="s">
        <v>42</v>
      </c>
      <c r="Y89" s="3"/>
      <c r="AA89">
        <f t="shared" si="1"/>
        <v>15</v>
      </c>
    </row>
    <row r="90" spans="1:27" ht="13.5" hidden="1" customHeight="1" thickBot="1" x14ac:dyDescent="0.25">
      <c r="A90" s="3" t="s">
        <v>25</v>
      </c>
      <c r="B90" s="3" t="s">
        <v>26</v>
      </c>
      <c r="C90" s="3" t="s">
        <v>27</v>
      </c>
      <c r="D90" s="3" t="s">
        <v>28</v>
      </c>
      <c r="E90" s="3" t="s">
        <v>29</v>
      </c>
      <c r="F90" s="6">
        <v>42753</v>
      </c>
      <c r="G90" s="3" t="s">
        <v>174</v>
      </c>
      <c r="H90" s="3" t="s">
        <v>51</v>
      </c>
      <c r="I90" s="3" t="s">
        <v>175</v>
      </c>
      <c r="J90" s="3" t="s">
        <v>33</v>
      </c>
      <c r="K90" s="5">
        <v>2016</v>
      </c>
      <c r="L90" s="3" t="s">
        <v>34</v>
      </c>
      <c r="M90" s="3" t="s">
        <v>176</v>
      </c>
      <c r="N90" s="3" t="s">
        <v>177</v>
      </c>
      <c r="O90" s="3" t="s">
        <v>75</v>
      </c>
      <c r="P90" s="3" t="s">
        <v>75</v>
      </c>
      <c r="Q90" s="5">
        <v>60</v>
      </c>
      <c r="R90" s="3" t="s">
        <v>390</v>
      </c>
      <c r="S90" s="3" t="s">
        <v>391</v>
      </c>
      <c r="T90" s="6">
        <v>42755</v>
      </c>
      <c r="U90" s="3"/>
      <c r="V90" s="6">
        <v>41654</v>
      </c>
      <c r="W90" s="3"/>
      <c r="X90" s="3" t="s">
        <v>42</v>
      </c>
      <c r="Y90" s="3"/>
      <c r="AA90">
        <f t="shared" si="1"/>
        <v>2</v>
      </c>
    </row>
    <row r="91" spans="1:27" ht="13.5" customHeight="1" thickBot="1" x14ac:dyDescent="0.25">
      <c r="A91" s="3" t="s">
        <v>25</v>
      </c>
      <c r="B91" s="3" t="s">
        <v>26</v>
      </c>
      <c r="C91" s="3" t="s">
        <v>27</v>
      </c>
      <c r="D91" s="3" t="s">
        <v>28</v>
      </c>
      <c r="E91" s="3" t="s">
        <v>29</v>
      </c>
      <c r="F91" s="6">
        <v>42753</v>
      </c>
      <c r="G91" s="3"/>
      <c r="H91" s="3"/>
      <c r="I91" s="3" t="s">
        <v>126</v>
      </c>
      <c r="J91" s="3" t="s">
        <v>33</v>
      </c>
      <c r="K91" s="5">
        <v>2016</v>
      </c>
      <c r="L91" s="3" t="s">
        <v>34</v>
      </c>
      <c r="M91" s="3" t="s">
        <v>127</v>
      </c>
      <c r="N91" s="3" t="s">
        <v>128</v>
      </c>
      <c r="O91" s="3" t="s">
        <v>129</v>
      </c>
      <c r="P91" s="3" t="s">
        <v>129</v>
      </c>
      <c r="Q91" s="5">
        <v>120</v>
      </c>
      <c r="R91" s="3" t="s">
        <v>392</v>
      </c>
      <c r="S91" s="3" t="s">
        <v>393</v>
      </c>
      <c r="T91" s="6">
        <v>42758</v>
      </c>
      <c r="U91" s="3"/>
      <c r="V91" s="6">
        <v>37547</v>
      </c>
      <c r="W91" s="6">
        <v>43092</v>
      </c>
      <c r="X91" s="3" t="s">
        <v>105</v>
      </c>
      <c r="Y91" s="3" t="s">
        <v>106</v>
      </c>
      <c r="AA91">
        <f t="shared" si="1"/>
        <v>5</v>
      </c>
    </row>
    <row r="92" spans="1:27" ht="13.5" hidden="1" customHeight="1" thickBot="1" x14ac:dyDescent="0.25">
      <c r="A92" s="3" t="s">
        <v>25</v>
      </c>
      <c r="B92" s="3" t="s">
        <v>26</v>
      </c>
      <c r="C92" s="3" t="s">
        <v>27</v>
      </c>
      <c r="D92" s="3" t="s">
        <v>28</v>
      </c>
      <c r="E92" s="3" t="s">
        <v>29</v>
      </c>
      <c r="F92" s="6">
        <v>42754</v>
      </c>
      <c r="G92" s="3" t="s">
        <v>57</v>
      </c>
      <c r="H92" s="3" t="s">
        <v>31</v>
      </c>
      <c r="I92" s="3" t="s">
        <v>58</v>
      </c>
      <c r="J92" s="3" t="s">
        <v>33</v>
      </c>
      <c r="K92" s="5">
        <v>2016</v>
      </c>
      <c r="L92" s="3" t="s">
        <v>34</v>
      </c>
      <c r="M92" s="3" t="s">
        <v>394</v>
      </c>
      <c r="N92" s="3" t="s">
        <v>60</v>
      </c>
      <c r="O92" s="3" t="s">
        <v>61</v>
      </c>
      <c r="P92" s="3" t="s">
        <v>62</v>
      </c>
      <c r="Q92" s="5">
        <v>45</v>
      </c>
      <c r="R92" s="3" t="s">
        <v>395</v>
      </c>
      <c r="S92" s="3" t="s">
        <v>396</v>
      </c>
      <c r="T92" s="4">
        <v>42772</v>
      </c>
      <c r="U92" s="3"/>
      <c r="V92" s="4">
        <v>40067</v>
      </c>
      <c r="W92" s="3"/>
      <c r="X92" s="3" t="s">
        <v>42</v>
      </c>
      <c r="Y92" s="3"/>
      <c r="AA92">
        <f t="shared" si="1"/>
        <v>18</v>
      </c>
    </row>
    <row r="93" spans="1:27" ht="13.5" customHeight="1" thickBot="1" x14ac:dyDescent="0.25">
      <c r="A93" s="3" t="s">
        <v>25</v>
      </c>
      <c r="B93" s="3" t="s">
        <v>26</v>
      </c>
      <c r="C93" s="3" t="s">
        <v>27</v>
      </c>
      <c r="D93" s="3" t="s">
        <v>28</v>
      </c>
      <c r="E93" s="3" t="s">
        <v>29</v>
      </c>
      <c r="F93" s="6">
        <v>42754</v>
      </c>
      <c r="G93" s="3"/>
      <c r="H93" s="3"/>
      <c r="I93" s="3" t="s">
        <v>245</v>
      </c>
      <c r="J93" s="3" t="s">
        <v>33</v>
      </c>
      <c r="K93" s="5">
        <v>2017</v>
      </c>
      <c r="L93" s="3" t="s">
        <v>34</v>
      </c>
      <c r="M93" s="3" t="s">
        <v>246</v>
      </c>
      <c r="N93" s="3" t="s">
        <v>247</v>
      </c>
      <c r="O93" s="3" t="s">
        <v>37</v>
      </c>
      <c r="P93" s="3" t="s">
        <v>38</v>
      </c>
      <c r="Q93" s="5">
        <v>150</v>
      </c>
      <c r="R93" s="3" t="s">
        <v>1451</v>
      </c>
      <c r="S93" s="3" t="s">
        <v>397</v>
      </c>
      <c r="T93" s="4">
        <v>42773</v>
      </c>
      <c r="U93" s="3"/>
      <c r="V93" s="6">
        <v>42726</v>
      </c>
      <c r="W93" s="6">
        <v>43022</v>
      </c>
      <c r="X93" s="3" t="s">
        <v>105</v>
      </c>
      <c r="Y93" s="3" t="s">
        <v>221</v>
      </c>
      <c r="AA93">
        <f t="shared" si="1"/>
        <v>19</v>
      </c>
    </row>
    <row r="94" spans="1:27" ht="13.5" customHeight="1" thickBot="1" x14ac:dyDescent="0.25">
      <c r="A94" s="3" t="s">
        <v>25</v>
      </c>
      <c r="B94" s="3" t="s">
        <v>26</v>
      </c>
      <c r="C94" s="3" t="s">
        <v>27</v>
      </c>
      <c r="D94" s="3" t="s">
        <v>28</v>
      </c>
      <c r="E94" s="3" t="s">
        <v>29</v>
      </c>
      <c r="F94" s="6">
        <v>42754</v>
      </c>
      <c r="G94" s="3"/>
      <c r="H94" s="3"/>
      <c r="I94" s="3" t="s">
        <v>216</v>
      </c>
      <c r="J94" s="3" t="s">
        <v>33</v>
      </c>
      <c r="K94" s="5">
        <v>2016</v>
      </c>
      <c r="L94" s="3" t="s">
        <v>34</v>
      </c>
      <c r="M94" s="3" t="s">
        <v>217</v>
      </c>
      <c r="N94" s="3" t="s">
        <v>218</v>
      </c>
      <c r="O94" s="3" t="s">
        <v>75</v>
      </c>
      <c r="P94" s="3" t="s">
        <v>75</v>
      </c>
      <c r="Q94" s="5">
        <v>5</v>
      </c>
      <c r="R94" s="3" t="s">
        <v>398</v>
      </c>
      <c r="S94" s="3" t="s">
        <v>399</v>
      </c>
      <c r="T94" s="4">
        <v>42769</v>
      </c>
      <c r="U94" s="3"/>
      <c r="V94" s="6">
        <v>40864</v>
      </c>
      <c r="W94" s="6">
        <v>42884</v>
      </c>
      <c r="X94" s="3" t="s">
        <v>105</v>
      </c>
      <c r="Y94" s="3" t="s">
        <v>221</v>
      </c>
      <c r="AA94">
        <f t="shared" si="1"/>
        <v>15</v>
      </c>
    </row>
    <row r="95" spans="1:27" ht="13.5" customHeight="1" thickBot="1" x14ac:dyDescent="0.25">
      <c r="A95" s="3" t="s">
        <v>25</v>
      </c>
      <c r="B95" s="3" t="s">
        <v>26</v>
      </c>
      <c r="C95" s="3" t="s">
        <v>27</v>
      </c>
      <c r="D95" s="3" t="s">
        <v>28</v>
      </c>
      <c r="E95" s="3" t="s">
        <v>29</v>
      </c>
      <c r="F95" s="6">
        <v>42754</v>
      </c>
      <c r="G95" s="3"/>
      <c r="H95" s="3"/>
      <c r="I95" s="3" t="s">
        <v>222</v>
      </c>
      <c r="J95" s="3" t="s">
        <v>33</v>
      </c>
      <c r="K95" s="5">
        <v>2016</v>
      </c>
      <c r="L95" s="3" t="s">
        <v>34</v>
      </c>
      <c r="M95" s="3" t="s">
        <v>223</v>
      </c>
      <c r="N95" s="3" t="s">
        <v>138</v>
      </c>
      <c r="O95" s="3" t="s">
        <v>75</v>
      </c>
      <c r="P95" s="3" t="s">
        <v>75</v>
      </c>
      <c r="Q95" s="5">
        <v>10</v>
      </c>
      <c r="R95" s="3" t="s">
        <v>400</v>
      </c>
      <c r="S95" s="3" t="s">
        <v>401</v>
      </c>
      <c r="T95" s="4">
        <v>42769</v>
      </c>
      <c r="U95" s="3"/>
      <c r="V95" s="4">
        <v>41344</v>
      </c>
      <c r="W95" s="6">
        <v>42938</v>
      </c>
      <c r="X95" s="3" t="s">
        <v>105</v>
      </c>
      <c r="Y95" s="3" t="s">
        <v>106</v>
      </c>
      <c r="AA95">
        <f t="shared" si="1"/>
        <v>15</v>
      </c>
    </row>
    <row r="96" spans="1:27" ht="13.5" customHeight="1" thickBot="1" x14ac:dyDescent="0.25">
      <c r="A96" s="3" t="s">
        <v>25</v>
      </c>
      <c r="B96" s="3" t="s">
        <v>26</v>
      </c>
      <c r="C96" s="3" t="s">
        <v>27</v>
      </c>
      <c r="D96" s="3" t="s">
        <v>28</v>
      </c>
      <c r="E96" s="3" t="s">
        <v>29</v>
      </c>
      <c r="F96" s="6">
        <v>42754</v>
      </c>
      <c r="G96" s="3"/>
      <c r="H96" s="3"/>
      <c r="I96" s="3" t="s">
        <v>195</v>
      </c>
      <c r="J96" s="3" t="s">
        <v>33</v>
      </c>
      <c r="K96" s="5">
        <v>2016</v>
      </c>
      <c r="L96" s="3" t="s">
        <v>34</v>
      </c>
      <c r="M96" s="3" t="s">
        <v>196</v>
      </c>
      <c r="N96" s="3" t="s">
        <v>54</v>
      </c>
      <c r="O96" s="3" t="s">
        <v>129</v>
      </c>
      <c r="P96" s="3" t="s">
        <v>129</v>
      </c>
      <c r="Q96" s="5">
        <v>60</v>
      </c>
      <c r="R96" s="3" t="s">
        <v>402</v>
      </c>
      <c r="S96" s="3" t="s">
        <v>403</v>
      </c>
      <c r="T96" s="6">
        <v>42759</v>
      </c>
      <c r="U96" s="3"/>
      <c r="V96" s="6">
        <v>40436</v>
      </c>
      <c r="W96" s="6">
        <v>42822</v>
      </c>
      <c r="X96" s="3" t="s">
        <v>105</v>
      </c>
      <c r="Y96" s="3" t="s">
        <v>106</v>
      </c>
      <c r="AA96">
        <f t="shared" si="1"/>
        <v>5</v>
      </c>
    </row>
    <row r="97" spans="1:27" ht="13.5" hidden="1" customHeight="1" thickBot="1" x14ac:dyDescent="0.25">
      <c r="A97" s="3" t="s">
        <v>25</v>
      </c>
      <c r="B97" s="3" t="s">
        <v>26</v>
      </c>
      <c r="C97" s="3" t="s">
        <v>27</v>
      </c>
      <c r="D97" s="3" t="s">
        <v>28</v>
      </c>
      <c r="E97" s="3" t="s">
        <v>29</v>
      </c>
      <c r="F97" s="6">
        <v>42755</v>
      </c>
      <c r="G97" s="3" t="s">
        <v>87</v>
      </c>
      <c r="H97" s="3" t="s">
        <v>88</v>
      </c>
      <c r="I97" s="3" t="s">
        <v>89</v>
      </c>
      <c r="J97" s="3" t="s">
        <v>33</v>
      </c>
      <c r="K97" s="5">
        <v>2016</v>
      </c>
      <c r="L97" s="3" t="s">
        <v>34</v>
      </c>
      <c r="M97" s="3" t="s">
        <v>90</v>
      </c>
      <c r="N97" s="3" t="s">
        <v>91</v>
      </c>
      <c r="O97" s="3" t="s">
        <v>37</v>
      </c>
      <c r="P97" s="3" t="s">
        <v>38</v>
      </c>
      <c r="Q97" s="5">
        <v>30</v>
      </c>
      <c r="R97" s="3" t="s">
        <v>404</v>
      </c>
      <c r="S97" s="3" t="s">
        <v>405</v>
      </c>
      <c r="T97" s="6">
        <v>42762</v>
      </c>
      <c r="U97" s="3"/>
      <c r="V97" s="6">
        <v>42613</v>
      </c>
      <c r="W97" s="3"/>
      <c r="X97" s="3" t="s">
        <v>42</v>
      </c>
      <c r="Y97" s="3"/>
      <c r="AA97">
        <f t="shared" si="1"/>
        <v>7</v>
      </c>
    </row>
    <row r="98" spans="1:27" ht="13.5" hidden="1" customHeight="1" thickBot="1" x14ac:dyDescent="0.25">
      <c r="A98" s="3" t="s">
        <v>25</v>
      </c>
      <c r="B98" s="3" t="s">
        <v>26</v>
      </c>
      <c r="C98" s="3" t="s">
        <v>27</v>
      </c>
      <c r="D98" s="3" t="s">
        <v>28</v>
      </c>
      <c r="E98" s="3" t="s">
        <v>29</v>
      </c>
      <c r="F98" s="6">
        <v>42755</v>
      </c>
      <c r="G98" s="3" t="s">
        <v>204</v>
      </c>
      <c r="H98" s="3" t="s">
        <v>205</v>
      </c>
      <c r="I98" s="3" t="s">
        <v>206</v>
      </c>
      <c r="J98" s="3" t="s">
        <v>33</v>
      </c>
      <c r="K98" s="5">
        <v>2016</v>
      </c>
      <c r="L98" s="3" t="s">
        <v>34</v>
      </c>
      <c r="M98" s="3" t="s">
        <v>207</v>
      </c>
      <c r="N98" s="3" t="s">
        <v>208</v>
      </c>
      <c r="O98" s="3" t="s">
        <v>61</v>
      </c>
      <c r="P98" s="3" t="s">
        <v>62</v>
      </c>
      <c r="Q98" s="5">
        <v>5</v>
      </c>
      <c r="R98" s="3" t="s">
        <v>406</v>
      </c>
      <c r="S98" s="3" t="s">
        <v>401</v>
      </c>
      <c r="T98" s="4">
        <v>42775</v>
      </c>
      <c r="U98" s="3"/>
      <c r="V98" s="6">
        <v>41326</v>
      </c>
      <c r="W98" s="3"/>
      <c r="X98" s="3" t="s">
        <v>42</v>
      </c>
      <c r="Y98" s="3"/>
      <c r="AA98">
        <f t="shared" si="1"/>
        <v>20</v>
      </c>
    </row>
    <row r="99" spans="1:27" ht="13.5" hidden="1" customHeight="1" thickBot="1" x14ac:dyDescent="0.25">
      <c r="A99" s="3" t="s">
        <v>25</v>
      </c>
      <c r="B99" s="3" t="s">
        <v>26</v>
      </c>
      <c r="C99" s="3" t="s">
        <v>27</v>
      </c>
      <c r="D99" s="3" t="s">
        <v>28</v>
      </c>
      <c r="E99" s="3" t="s">
        <v>29</v>
      </c>
      <c r="F99" s="6">
        <v>42755</v>
      </c>
      <c r="G99" s="3" t="s">
        <v>50</v>
      </c>
      <c r="H99" s="3" t="s">
        <v>51</v>
      </c>
      <c r="I99" s="3" t="s">
        <v>52</v>
      </c>
      <c r="J99" s="3" t="s">
        <v>33</v>
      </c>
      <c r="K99" s="5">
        <v>2016</v>
      </c>
      <c r="L99" s="3" t="s">
        <v>34</v>
      </c>
      <c r="M99" s="3" t="s">
        <v>242</v>
      </c>
      <c r="N99" s="3" t="s">
        <v>54</v>
      </c>
      <c r="O99" s="3" t="s">
        <v>61</v>
      </c>
      <c r="P99" s="3" t="s">
        <v>62</v>
      </c>
      <c r="Q99" s="5">
        <v>150</v>
      </c>
      <c r="R99" s="3" t="s">
        <v>407</v>
      </c>
      <c r="S99" s="3" t="s">
        <v>408</v>
      </c>
      <c r="T99" s="6">
        <v>42766</v>
      </c>
      <c r="U99" s="3"/>
      <c r="V99" s="6">
        <v>42691</v>
      </c>
      <c r="W99" s="3"/>
      <c r="X99" s="3" t="s">
        <v>42</v>
      </c>
      <c r="Y99" s="3"/>
      <c r="AA99">
        <f t="shared" si="1"/>
        <v>11</v>
      </c>
    </row>
    <row r="100" spans="1:27" ht="13.5" hidden="1" customHeight="1" thickBot="1" x14ac:dyDescent="0.25">
      <c r="A100" s="3" t="s">
        <v>25</v>
      </c>
      <c r="B100" s="3" t="s">
        <v>26</v>
      </c>
      <c r="C100" s="3" t="s">
        <v>27</v>
      </c>
      <c r="D100" s="3" t="s">
        <v>28</v>
      </c>
      <c r="E100" s="3" t="s">
        <v>29</v>
      </c>
      <c r="F100" s="6">
        <v>42755</v>
      </c>
      <c r="G100" s="3" t="s">
        <v>174</v>
      </c>
      <c r="H100" s="3" t="s">
        <v>51</v>
      </c>
      <c r="I100" s="3" t="s">
        <v>175</v>
      </c>
      <c r="J100" s="3" t="s">
        <v>33</v>
      </c>
      <c r="K100" s="5">
        <v>2016</v>
      </c>
      <c r="L100" s="3" t="s">
        <v>34</v>
      </c>
      <c r="M100" s="3" t="s">
        <v>176</v>
      </c>
      <c r="N100" s="3" t="s">
        <v>177</v>
      </c>
      <c r="O100" s="3" t="s">
        <v>75</v>
      </c>
      <c r="P100" s="3" t="s">
        <v>75</v>
      </c>
      <c r="Q100" s="5">
        <v>120</v>
      </c>
      <c r="R100" s="3" t="s">
        <v>409</v>
      </c>
      <c r="S100" s="3" t="s">
        <v>410</v>
      </c>
      <c r="T100" s="4">
        <v>42776</v>
      </c>
      <c r="U100" s="3"/>
      <c r="V100" s="6">
        <v>41654</v>
      </c>
      <c r="W100" s="3"/>
      <c r="X100" s="3" t="s">
        <v>42</v>
      </c>
      <c r="Y100" s="3"/>
      <c r="AA100">
        <f t="shared" si="1"/>
        <v>21</v>
      </c>
    </row>
    <row r="101" spans="1:27" ht="13.5" hidden="1" customHeight="1" thickBot="1" x14ac:dyDescent="0.25">
      <c r="A101" s="3" t="s">
        <v>25</v>
      </c>
      <c r="B101" s="3" t="s">
        <v>26</v>
      </c>
      <c r="C101" s="3" t="s">
        <v>27</v>
      </c>
      <c r="D101" s="3" t="s">
        <v>28</v>
      </c>
      <c r="E101" s="3" t="s">
        <v>29</v>
      </c>
      <c r="F101" s="6">
        <v>42755</v>
      </c>
      <c r="G101" s="3" t="s">
        <v>70</v>
      </c>
      <c r="H101" s="3" t="s">
        <v>71</v>
      </c>
      <c r="I101" s="3" t="s">
        <v>72</v>
      </c>
      <c r="J101" s="3" t="s">
        <v>33</v>
      </c>
      <c r="K101" s="5">
        <v>2016</v>
      </c>
      <c r="L101" s="3" t="s">
        <v>34</v>
      </c>
      <c r="M101" s="3" t="s">
        <v>73</v>
      </c>
      <c r="N101" s="3" t="s">
        <v>74</v>
      </c>
      <c r="O101" s="3" t="s">
        <v>75</v>
      </c>
      <c r="P101" s="3" t="s">
        <v>75</v>
      </c>
      <c r="Q101" s="5">
        <v>5</v>
      </c>
      <c r="R101" s="3" t="s">
        <v>411</v>
      </c>
      <c r="S101" s="3" t="s">
        <v>401</v>
      </c>
      <c r="T101" s="4">
        <v>42775</v>
      </c>
      <c r="U101" s="3"/>
      <c r="V101" s="6">
        <v>41263</v>
      </c>
      <c r="W101" s="3"/>
      <c r="X101" s="3" t="s">
        <v>42</v>
      </c>
      <c r="Y101" s="3"/>
      <c r="AA101">
        <f t="shared" si="1"/>
        <v>20</v>
      </c>
    </row>
    <row r="102" spans="1:27" ht="13.5" customHeight="1" thickBot="1" x14ac:dyDescent="0.25">
      <c r="A102" s="3" t="s">
        <v>25</v>
      </c>
      <c r="B102" s="3" t="s">
        <v>26</v>
      </c>
      <c r="C102" s="3" t="s">
        <v>27</v>
      </c>
      <c r="D102" s="3" t="s">
        <v>28</v>
      </c>
      <c r="E102" s="3" t="s">
        <v>29</v>
      </c>
      <c r="F102" s="6">
        <v>42755</v>
      </c>
      <c r="G102" s="3"/>
      <c r="H102" s="3"/>
      <c r="I102" s="3" t="s">
        <v>283</v>
      </c>
      <c r="J102" s="3" t="s">
        <v>33</v>
      </c>
      <c r="K102" s="5">
        <v>2016</v>
      </c>
      <c r="L102" s="3" t="s">
        <v>34</v>
      </c>
      <c r="M102" s="3" t="s">
        <v>284</v>
      </c>
      <c r="N102" s="3" t="s">
        <v>128</v>
      </c>
      <c r="O102" s="3" t="s">
        <v>83</v>
      </c>
      <c r="P102" s="3" t="s">
        <v>84</v>
      </c>
      <c r="Q102" s="5">
        <v>90</v>
      </c>
      <c r="R102" s="3" t="s">
        <v>412</v>
      </c>
      <c r="S102" s="3" t="s">
        <v>413</v>
      </c>
      <c r="T102" s="6">
        <v>42766</v>
      </c>
      <c r="U102" s="3"/>
      <c r="V102" s="6">
        <v>41019</v>
      </c>
      <c r="W102" s="6">
        <v>43131</v>
      </c>
      <c r="X102" s="3" t="s">
        <v>105</v>
      </c>
      <c r="Y102" s="3" t="s">
        <v>106</v>
      </c>
      <c r="AA102">
        <f t="shared" si="1"/>
        <v>11</v>
      </c>
    </row>
    <row r="103" spans="1:27" ht="13.5" customHeight="1" thickBot="1" x14ac:dyDescent="0.25">
      <c r="A103" s="3" t="s">
        <v>25</v>
      </c>
      <c r="B103" s="3" t="s">
        <v>26</v>
      </c>
      <c r="C103" s="3" t="s">
        <v>27</v>
      </c>
      <c r="D103" s="3" t="s">
        <v>28</v>
      </c>
      <c r="E103" s="3" t="s">
        <v>29</v>
      </c>
      <c r="F103" s="6">
        <v>42755</v>
      </c>
      <c r="G103" s="3"/>
      <c r="H103" s="3"/>
      <c r="I103" s="3" t="s">
        <v>232</v>
      </c>
      <c r="J103" s="3" t="s">
        <v>33</v>
      </c>
      <c r="K103" s="5">
        <v>2016</v>
      </c>
      <c r="L103" s="3" t="s">
        <v>34</v>
      </c>
      <c r="M103" s="3" t="s">
        <v>233</v>
      </c>
      <c r="N103" s="3" t="s">
        <v>234</v>
      </c>
      <c r="O103" s="3" t="s">
        <v>129</v>
      </c>
      <c r="P103" s="3" t="s">
        <v>129</v>
      </c>
      <c r="Q103" s="5">
        <v>20</v>
      </c>
      <c r="R103" s="3" t="s">
        <v>414</v>
      </c>
      <c r="S103" s="3" t="s">
        <v>393</v>
      </c>
      <c r="T103" s="6">
        <v>42763</v>
      </c>
      <c r="U103" s="3"/>
      <c r="V103" s="4">
        <v>41191</v>
      </c>
      <c r="W103" s="6">
        <v>42787</v>
      </c>
      <c r="X103" s="3" t="s">
        <v>105</v>
      </c>
      <c r="Y103" s="3" t="s">
        <v>106</v>
      </c>
      <c r="AA103">
        <f t="shared" si="1"/>
        <v>8</v>
      </c>
    </row>
    <row r="104" spans="1:27" ht="13.5" hidden="1" customHeight="1" thickBot="1" x14ac:dyDescent="0.25">
      <c r="A104" s="3" t="s">
        <v>25</v>
      </c>
      <c r="B104" s="3" t="s">
        <v>26</v>
      </c>
      <c r="C104" s="3" t="s">
        <v>27</v>
      </c>
      <c r="D104" s="3" t="s">
        <v>28</v>
      </c>
      <c r="E104" s="3" t="s">
        <v>29</v>
      </c>
      <c r="F104" s="6">
        <v>42756</v>
      </c>
      <c r="G104" s="3" t="s">
        <v>113</v>
      </c>
      <c r="H104" s="3" t="s">
        <v>114</v>
      </c>
      <c r="I104" s="3" t="s">
        <v>115</v>
      </c>
      <c r="J104" s="3" t="s">
        <v>33</v>
      </c>
      <c r="K104" s="5">
        <v>2016</v>
      </c>
      <c r="L104" s="3" t="s">
        <v>34</v>
      </c>
      <c r="M104" s="3" t="s">
        <v>415</v>
      </c>
      <c r="N104" s="3" t="s">
        <v>117</v>
      </c>
      <c r="O104" s="3" t="s">
        <v>75</v>
      </c>
      <c r="P104" s="3" t="s">
        <v>75</v>
      </c>
      <c r="Q104" s="5">
        <v>90</v>
      </c>
      <c r="R104" s="3" t="s">
        <v>416</v>
      </c>
      <c r="S104" s="3" t="s">
        <v>410</v>
      </c>
      <c r="T104" s="4">
        <v>42768</v>
      </c>
      <c r="U104" s="3"/>
      <c r="V104" s="6">
        <v>41180</v>
      </c>
      <c r="W104" s="3"/>
      <c r="X104" s="3" t="s">
        <v>42</v>
      </c>
      <c r="Y104" s="3"/>
      <c r="AA104">
        <f t="shared" si="1"/>
        <v>12</v>
      </c>
    </row>
    <row r="105" spans="1:27" ht="13.5" customHeight="1" thickBot="1" x14ac:dyDescent="0.25">
      <c r="A105" s="3" t="s">
        <v>25</v>
      </c>
      <c r="B105" s="3" t="s">
        <v>26</v>
      </c>
      <c r="C105" s="3" t="s">
        <v>27</v>
      </c>
      <c r="D105" s="3" t="s">
        <v>28</v>
      </c>
      <c r="E105" s="3" t="s">
        <v>29</v>
      </c>
      <c r="F105" s="6">
        <v>42758</v>
      </c>
      <c r="G105" s="3"/>
      <c r="H105" s="3"/>
      <c r="I105" s="3" t="s">
        <v>126</v>
      </c>
      <c r="J105" s="3" t="s">
        <v>33</v>
      </c>
      <c r="K105" s="5">
        <v>2016</v>
      </c>
      <c r="L105" s="3" t="s">
        <v>34</v>
      </c>
      <c r="M105" s="3" t="s">
        <v>127</v>
      </c>
      <c r="N105" s="3" t="s">
        <v>128</v>
      </c>
      <c r="O105" s="3" t="s">
        <v>129</v>
      </c>
      <c r="P105" s="3" t="s">
        <v>129</v>
      </c>
      <c r="Q105" s="5">
        <v>180</v>
      </c>
      <c r="R105" s="3" t="s">
        <v>417</v>
      </c>
      <c r="S105" s="3" t="s">
        <v>393</v>
      </c>
      <c r="T105" s="6">
        <v>42763</v>
      </c>
      <c r="U105" s="3"/>
      <c r="V105" s="6">
        <v>37547</v>
      </c>
      <c r="W105" s="6">
        <v>43092</v>
      </c>
      <c r="X105" s="3" t="s">
        <v>105</v>
      </c>
      <c r="Y105" s="3" t="s">
        <v>106</v>
      </c>
      <c r="AA105">
        <f t="shared" si="1"/>
        <v>5</v>
      </c>
    </row>
    <row r="106" spans="1:27" ht="13.5" hidden="1" customHeight="1" thickBot="1" x14ac:dyDescent="0.25">
      <c r="A106" s="3" t="s">
        <v>25</v>
      </c>
      <c r="B106" s="3" t="s">
        <v>26</v>
      </c>
      <c r="C106" s="3" t="s">
        <v>27</v>
      </c>
      <c r="D106" s="3" t="s">
        <v>28</v>
      </c>
      <c r="E106" s="3" t="s">
        <v>29</v>
      </c>
      <c r="F106" s="6">
        <v>42758</v>
      </c>
      <c r="G106" s="3" t="s">
        <v>418</v>
      </c>
      <c r="H106" s="3" t="s">
        <v>253</v>
      </c>
      <c r="I106" s="3" t="s">
        <v>419</v>
      </c>
      <c r="J106" s="3" t="s">
        <v>33</v>
      </c>
      <c r="K106" s="5">
        <v>2017</v>
      </c>
      <c r="L106" s="3" t="s">
        <v>34</v>
      </c>
      <c r="M106" s="3" t="s">
        <v>420</v>
      </c>
      <c r="N106" s="3" t="s">
        <v>421</v>
      </c>
      <c r="O106" s="3" t="s">
        <v>37</v>
      </c>
      <c r="P106" s="3" t="s">
        <v>38</v>
      </c>
      <c r="Q106" s="5">
        <v>5</v>
      </c>
      <c r="R106" s="3" t="s">
        <v>422</v>
      </c>
      <c r="S106" s="3" t="s">
        <v>423</v>
      </c>
      <c r="T106" s="6">
        <v>42763</v>
      </c>
      <c r="U106" s="3" t="s">
        <v>41</v>
      </c>
      <c r="V106" s="4">
        <v>42747</v>
      </c>
      <c r="W106" s="3"/>
      <c r="X106" s="3" t="s">
        <v>42</v>
      </c>
      <c r="Y106" s="3"/>
      <c r="AA106">
        <f t="shared" si="1"/>
        <v>5</v>
      </c>
    </row>
    <row r="107" spans="1:27" ht="13.5" hidden="1" customHeight="1" thickBot="1" x14ac:dyDescent="0.25">
      <c r="A107" s="3" t="s">
        <v>25</v>
      </c>
      <c r="B107" s="3" t="s">
        <v>26</v>
      </c>
      <c r="C107" s="3" t="s">
        <v>27</v>
      </c>
      <c r="D107" s="3" t="s">
        <v>28</v>
      </c>
      <c r="E107" s="3" t="s">
        <v>29</v>
      </c>
      <c r="F107" s="6">
        <v>42759</v>
      </c>
      <c r="G107" s="3" t="s">
        <v>270</v>
      </c>
      <c r="H107" s="3" t="s">
        <v>31</v>
      </c>
      <c r="I107" s="3" t="s">
        <v>271</v>
      </c>
      <c r="J107" s="3" t="s">
        <v>33</v>
      </c>
      <c r="K107" s="5">
        <v>2016</v>
      </c>
      <c r="L107" s="3" t="s">
        <v>34</v>
      </c>
      <c r="M107" s="3" t="s">
        <v>272</v>
      </c>
      <c r="N107" s="3" t="s">
        <v>273</v>
      </c>
      <c r="O107" s="3" t="s">
        <v>37</v>
      </c>
      <c r="P107" s="3" t="s">
        <v>38</v>
      </c>
      <c r="Q107" s="5">
        <v>10</v>
      </c>
      <c r="R107" s="3" t="s">
        <v>424</v>
      </c>
      <c r="S107" s="3" t="s">
        <v>425</v>
      </c>
      <c r="T107" s="6">
        <v>42766</v>
      </c>
      <c r="U107" s="3"/>
      <c r="V107" s="4">
        <v>42585</v>
      </c>
      <c r="W107" s="3"/>
      <c r="X107" s="3" t="s">
        <v>42</v>
      </c>
      <c r="Y107" s="3"/>
      <c r="AA107">
        <f t="shared" si="1"/>
        <v>7</v>
      </c>
    </row>
    <row r="108" spans="1:27" ht="13.5" hidden="1" customHeight="1" thickBot="1" x14ac:dyDescent="0.25">
      <c r="A108" s="3" t="s">
        <v>25</v>
      </c>
      <c r="B108" s="3" t="s">
        <v>26</v>
      </c>
      <c r="C108" s="3" t="s">
        <v>27</v>
      </c>
      <c r="D108" s="3" t="s">
        <v>28</v>
      </c>
      <c r="E108" s="3" t="s">
        <v>29</v>
      </c>
      <c r="F108" s="6">
        <v>42759</v>
      </c>
      <c r="G108" s="3" t="s">
        <v>141</v>
      </c>
      <c r="H108" s="3" t="s">
        <v>71</v>
      </c>
      <c r="I108" s="3" t="s">
        <v>142</v>
      </c>
      <c r="J108" s="3" t="s">
        <v>33</v>
      </c>
      <c r="K108" s="5">
        <v>2016</v>
      </c>
      <c r="L108" s="3" t="s">
        <v>34</v>
      </c>
      <c r="M108" s="3" t="s">
        <v>143</v>
      </c>
      <c r="N108" s="3" t="s">
        <v>138</v>
      </c>
      <c r="O108" s="3" t="s">
        <v>61</v>
      </c>
      <c r="P108" s="3" t="s">
        <v>62</v>
      </c>
      <c r="Q108" s="5">
        <v>10</v>
      </c>
      <c r="R108" s="3" t="s">
        <v>426</v>
      </c>
      <c r="S108" s="3" t="s">
        <v>425</v>
      </c>
      <c r="T108" s="4">
        <v>42774</v>
      </c>
      <c r="U108" s="3"/>
      <c r="V108" s="4">
        <v>41680</v>
      </c>
      <c r="W108" s="3"/>
      <c r="X108" s="3" t="s">
        <v>42</v>
      </c>
      <c r="Y108" s="3"/>
      <c r="AA108">
        <f t="shared" si="1"/>
        <v>15</v>
      </c>
    </row>
    <row r="109" spans="1:27" ht="13.5" customHeight="1" thickBot="1" x14ac:dyDescent="0.25">
      <c r="A109" s="3" t="s">
        <v>25</v>
      </c>
      <c r="B109" s="3" t="s">
        <v>26</v>
      </c>
      <c r="C109" s="3" t="s">
        <v>27</v>
      </c>
      <c r="D109" s="3" t="s">
        <v>28</v>
      </c>
      <c r="E109" s="3" t="s">
        <v>29</v>
      </c>
      <c r="F109" s="6">
        <v>42759</v>
      </c>
      <c r="G109" s="3"/>
      <c r="H109" s="3"/>
      <c r="I109" s="3" t="s">
        <v>164</v>
      </c>
      <c r="J109" s="3" t="s">
        <v>33</v>
      </c>
      <c r="K109" s="5">
        <v>2016</v>
      </c>
      <c r="L109" s="3" t="s">
        <v>34</v>
      </c>
      <c r="M109" s="3" t="s">
        <v>290</v>
      </c>
      <c r="N109" s="3" t="s">
        <v>54</v>
      </c>
      <c r="O109" s="3" t="s">
        <v>61</v>
      </c>
      <c r="P109" s="3" t="s">
        <v>62</v>
      </c>
      <c r="Q109" s="5">
        <v>15</v>
      </c>
      <c r="R109" s="3" t="s">
        <v>427</v>
      </c>
      <c r="S109" s="3" t="s">
        <v>428</v>
      </c>
      <c r="T109" s="4">
        <v>42769</v>
      </c>
      <c r="U109" s="3"/>
      <c r="V109" s="6">
        <v>42702</v>
      </c>
      <c r="W109" s="6">
        <v>43130</v>
      </c>
      <c r="X109" s="3" t="s">
        <v>105</v>
      </c>
      <c r="Y109" s="3" t="s">
        <v>106</v>
      </c>
      <c r="AA109">
        <f t="shared" si="1"/>
        <v>10</v>
      </c>
    </row>
    <row r="110" spans="1:27" ht="13.5" hidden="1" customHeight="1" thickBot="1" x14ac:dyDescent="0.25">
      <c r="A110" s="3" t="s">
        <v>25</v>
      </c>
      <c r="B110" s="3" t="s">
        <v>26</v>
      </c>
      <c r="C110" s="3" t="s">
        <v>27</v>
      </c>
      <c r="D110" s="3" t="s">
        <v>28</v>
      </c>
      <c r="E110" s="3" t="s">
        <v>29</v>
      </c>
      <c r="F110" s="6">
        <v>42759</v>
      </c>
      <c r="G110" s="3" t="s">
        <v>184</v>
      </c>
      <c r="H110" s="3" t="s">
        <v>44</v>
      </c>
      <c r="I110" s="3" t="s">
        <v>185</v>
      </c>
      <c r="J110" s="3" t="s">
        <v>33</v>
      </c>
      <c r="K110" s="5">
        <v>2016</v>
      </c>
      <c r="L110" s="3" t="s">
        <v>34</v>
      </c>
      <c r="M110" s="3" t="s">
        <v>186</v>
      </c>
      <c r="N110" s="3" t="s">
        <v>187</v>
      </c>
      <c r="O110" s="3" t="s">
        <v>75</v>
      </c>
      <c r="P110" s="3" t="s">
        <v>75</v>
      </c>
      <c r="Q110" s="5">
        <v>15</v>
      </c>
      <c r="R110" s="3" t="s">
        <v>429</v>
      </c>
      <c r="S110" s="3" t="s">
        <v>430</v>
      </c>
      <c r="T110" s="6">
        <v>42779</v>
      </c>
      <c r="U110" s="3"/>
      <c r="V110" s="6">
        <v>40502</v>
      </c>
      <c r="W110" s="3"/>
      <c r="X110" s="3" t="s">
        <v>42</v>
      </c>
      <c r="Y110" s="3"/>
      <c r="AA110">
        <f t="shared" si="1"/>
        <v>20</v>
      </c>
    </row>
    <row r="111" spans="1:27" ht="13.5" customHeight="1" thickBot="1" x14ac:dyDescent="0.25">
      <c r="A111" s="3" t="s">
        <v>25</v>
      </c>
      <c r="B111" s="3" t="s">
        <v>26</v>
      </c>
      <c r="C111" s="3" t="s">
        <v>27</v>
      </c>
      <c r="D111" s="3" t="s">
        <v>28</v>
      </c>
      <c r="E111" s="3" t="s">
        <v>29</v>
      </c>
      <c r="F111" s="6">
        <v>42759</v>
      </c>
      <c r="G111" s="3"/>
      <c r="H111" s="3"/>
      <c r="I111" s="3" t="s">
        <v>195</v>
      </c>
      <c r="J111" s="3" t="s">
        <v>33</v>
      </c>
      <c r="K111" s="5">
        <v>2016</v>
      </c>
      <c r="L111" s="3" t="s">
        <v>34</v>
      </c>
      <c r="M111" s="3" t="s">
        <v>196</v>
      </c>
      <c r="N111" s="3" t="s">
        <v>54</v>
      </c>
      <c r="O111" s="3" t="s">
        <v>129</v>
      </c>
      <c r="P111" s="3" t="s">
        <v>129</v>
      </c>
      <c r="Q111" s="5">
        <v>15</v>
      </c>
      <c r="R111" s="3" t="s">
        <v>431</v>
      </c>
      <c r="S111" s="3" t="s">
        <v>432</v>
      </c>
      <c r="T111" s="6">
        <v>42762</v>
      </c>
      <c r="U111" s="3"/>
      <c r="V111" s="6">
        <v>40436</v>
      </c>
      <c r="W111" s="6">
        <v>42822</v>
      </c>
      <c r="X111" s="3" t="s">
        <v>105</v>
      </c>
      <c r="Y111" s="3" t="s">
        <v>106</v>
      </c>
      <c r="AA111">
        <f t="shared" si="1"/>
        <v>3</v>
      </c>
    </row>
    <row r="112" spans="1:27" ht="13.5" hidden="1" customHeight="1" thickBot="1" x14ac:dyDescent="0.25">
      <c r="A112" s="3" t="s">
        <v>25</v>
      </c>
      <c r="B112" s="3" t="s">
        <v>26</v>
      </c>
      <c r="C112" s="3" t="s">
        <v>27</v>
      </c>
      <c r="D112" s="3" t="s">
        <v>28</v>
      </c>
      <c r="E112" s="3" t="s">
        <v>29</v>
      </c>
      <c r="F112" s="6">
        <v>42759</v>
      </c>
      <c r="G112" s="3" t="s">
        <v>78</v>
      </c>
      <c r="H112" s="3" t="s">
        <v>79</v>
      </c>
      <c r="I112" s="3" t="s">
        <v>80</v>
      </c>
      <c r="J112" s="3" t="s">
        <v>33</v>
      </c>
      <c r="K112" s="5">
        <v>2016</v>
      </c>
      <c r="L112" s="3" t="s">
        <v>34</v>
      </c>
      <c r="M112" s="3" t="s">
        <v>81</v>
      </c>
      <c r="N112" s="3" t="s">
        <v>82</v>
      </c>
      <c r="O112" s="3" t="s">
        <v>129</v>
      </c>
      <c r="P112" s="3" t="s">
        <v>129</v>
      </c>
      <c r="Q112" s="5">
        <v>5</v>
      </c>
      <c r="R112" s="3" t="s">
        <v>433</v>
      </c>
      <c r="S112" s="3" t="s">
        <v>434</v>
      </c>
      <c r="T112" s="4">
        <v>42767</v>
      </c>
      <c r="U112" s="3"/>
      <c r="V112" s="6">
        <v>40107</v>
      </c>
      <c r="W112" s="3"/>
      <c r="X112" s="3" t="s">
        <v>42</v>
      </c>
      <c r="Y112" s="3"/>
      <c r="AA112">
        <f t="shared" si="1"/>
        <v>8</v>
      </c>
    </row>
    <row r="113" spans="1:27" ht="13.5" hidden="1" customHeight="1" thickBot="1" x14ac:dyDescent="0.25">
      <c r="A113" s="3" t="s">
        <v>25</v>
      </c>
      <c r="B113" s="3" t="s">
        <v>26</v>
      </c>
      <c r="C113" s="3" t="s">
        <v>27</v>
      </c>
      <c r="D113" s="3" t="s">
        <v>28</v>
      </c>
      <c r="E113" s="3" t="s">
        <v>29</v>
      </c>
      <c r="F113" s="6">
        <v>42760</v>
      </c>
      <c r="G113" s="3" t="s">
        <v>339</v>
      </c>
      <c r="H113" s="3" t="s">
        <v>340</v>
      </c>
      <c r="I113" s="3" t="s">
        <v>341</v>
      </c>
      <c r="J113" s="3" t="s">
        <v>33</v>
      </c>
      <c r="K113" s="5">
        <v>2016</v>
      </c>
      <c r="L113" s="3" t="s">
        <v>34</v>
      </c>
      <c r="M113" s="3" t="s">
        <v>342</v>
      </c>
      <c r="N113" s="3" t="s">
        <v>343</v>
      </c>
      <c r="O113" s="3" t="s">
        <v>75</v>
      </c>
      <c r="P113" s="3" t="s">
        <v>75</v>
      </c>
      <c r="Q113" s="5">
        <v>10</v>
      </c>
      <c r="R113" s="3" t="s">
        <v>435</v>
      </c>
      <c r="S113" s="3" t="s">
        <v>436</v>
      </c>
      <c r="T113" s="4">
        <v>42774</v>
      </c>
      <c r="U113" s="3"/>
      <c r="V113" s="4">
        <v>40949</v>
      </c>
      <c r="W113" s="3"/>
      <c r="X113" s="3" t="s">
        <v>42</v>
      </c>
      <c r="Y113" s="3"/>
      <c r="AA113">
        <f t="shared" si="1"/>
        <v>14</v>
      </c>
    </row>
    <row r="114" spans="1:27" ht="13.5" hidden="1" customHeight="1" thickBot="1" x14ac:dyDescent="0.25">
      <c r="A114" s="3" t="s">
        <v>25</v>
      </c>
      <c r="B114" s="3" t="s">
        <v>26</v>
      </c>
      <c r="C114" s="3" t="s">
        <v>27</v>
      </c>
      <c r="D114" s="3" t="s">
        <v>28</v>
      </c>
      <c r="E114" s="3" t="s">
        <v>29</v>
      </c>
      <c r="F114" s="6">
        <v>42760</v>
      </c>
      <c r="G114" s="3" t="s">
        <v>226</v>
      </c>
      <c r="H114" s="3" t="s">
        <v>205</v>
      </c>
      <c r="I114" s="3" t="s">
        <v>227</v>
      </c>
      <c r="J114" s="3" t="s">
        <v>33</v>
      </c>
      <c r="K114" s="5">
        <v>2016</v>
      </c>
      <c r="L114" s="3" t="s">
        <v>34</v>
      </c>
      <c r="M114" s="3" t="s">
        <v>228</v>
      </c>
      <c r="N114" s="3" t="s">
        <v>229</v>
      </c>
      <c r="O114" s="3" t="s">
        <v>83</v>
      </c>
      <c r="P114" s="3" t="s">
        <v>84</v>
      </c>
      <c r="Q114" s="5">
        <v>15</v>
      </c>
      <c r="R114" s="3" t="s">
        <v>437</v>
      </c>
      <c r="S114" s="3" t="s">
        <v>438</v>
      </c>
      <c r="T114" s="6">
        <v>42765</v>
      </c>
      <c r="U114" s="3"/>
      <c r="V114" s="6">
        <v>41874</v>
      </c>
      <c r="W114" s="3"/>
      <c r="X114" s="3" t="s">
        <v>42</v>
      </c>
      <c r="Y114" s="3"/>
      <c r="AA114">
        <f t="shared" si="1"/>
        <v>5</v>
      </c>
    </row>
    <row r="115" spans="1:27" ht="13.5" customHeight="1" thickBot="1" x14ac:dyDescent="0.25">
      <c r="A115" s="3" t="s">
        <v>25</v>
      </c>
      <c r="B115" s="3" t="s">
        <v>26</v>
      </c>
      <c r="C115" s="3" t="s">
        <v>27</v>
      </c>
      <c r="D115" s="3" t="s">
        <v>28</v>
      </c>
      <c r="E115" s="3" t="s">
        <v>29</v>
      </c>
      <c r="F115" s="6">
        <v>42760</v>
      </c>
      <c r="G115" s="3"/>
      <c r="H115" s="3"/>
      <c r="I115" s="3" t="s">
        <v>120</v>
      </c>
      <c r="J115" s="3" t="s">
        <v>33</v>
      </c>
      <c r="K115" s="5">
        <v>2016</v>
      </c>
      <c r="L115" s="3" t="s">
        <v>34</v>
      </c>
      <c r="M115" s="3" t="s">
        <v>121</v>
      </c>
      <c r="N115" s="3" t="s">
        <v>321</v>
      </c>
      <c r="O115" s="3" t="s">
        <v>129</v>
      </c>
      <c r="P115" s="3" t="s">
        <v>129</v>
      </c>
      <c r="Q115" s="5">
        <v>60</v>
      </c>
      <c r="R115" s="3" t="s">
        <v>439</v>
      </c>
      <c r="S115" s="3" t="s">
        <v>1452</v>
      </c>
      <c r="T115" s="4">
        <v>42773</v>
      </c>
      <c r="U115" s="3"/>
      <c r="V115" s="6">
        <v>41655</v>
      </c>
      <c r="W115" s="4">
        <v>42894</v>
      </c>
      <c r="X115" s="3" t="s">
        <v>105</v>
      </c>
      <c r="Y115" s="3" t="s">
        <v>125</v>
      </c>
      <c r="AA115">
        <f t="shared" si="1"/>
        <v>13</v>
      </c>
    </row>
    <row r="116" spans="1:27" ht="13.5" customHeight="1" thickBot="1" x14ac:dyDescent="0.25">
      <c r="A116" s="3" t="s">
        <v>25</v>
      </c>
      <c r="B116" s="3" t="s">
        <v>26</v>
      </c>
      <c r="C116" s="3" t="s">
        <v>27</v>
      </c>
      <c r="D116" s="3" t="s">
        <v>28</v>
      </c>
      <c r="E116" s="3" t="s">
        <v>29</v>
      </c>
      <c r="F116" s="6">
        <v>42760</v>
      </c>
      <c r="G116" s="3"/>
      <c r="H116" s="3"/>
      <c r="I116" s="3" t="s">
        <v>190</v>
      </c>
      <c r="J116" s="3" t="s">
        <v>33</v>
      </c>
      <c r="K116" s="5">
        <v>2016</v>
      </c>
      <c r="L116" s="3" t="s">
        <v>34</v>
      </c>
      <c r="M116" s="3" t="s">
        <v>191</v>
      </c>
      <c r="N116" s="3" t="s">
        <v>192</v>
      </c>
      <c r="O116" s="3" t="s">
        <v>129</v>
      </c>
      <c r="P116" s="3" t="s">
        <v>129</v>
      </c>
      <c r="Q116" s="5">
        <v>50</v>
      </c>
      <c r="R116" s="3" t="s">
        <v>440</v>
      </c>
      <c r="S116" s="3" t="s">
        <v>441</v>
      </c>
      <c r="T116" s="4">
        <v>42772</v>
      </c>
      <c r="U116" s="3"/>
      <c r="V116" s="4">
        <v>41674</v>
      </c>
      <c r="W116" s="6">
        <v>42812</v>
      </c>
      <c r="X116" s="3" t="s">
        <v>105</v>
      </c>
      <c r="Y116" s="3" t="s">
        <v>125</v>
      </c>
      <c r="AA116">
        <f t="shared" si="1"/>
        <v>12</v>
      </c>
    </row>
    <row r="117" spans="1:27" ht="13.5" hidden="1" customHeight="1" thickBot="1" x14ac:dyDescent="0.25">
      <c r="A117" s="3" t="s">
        <v>25</v>
      </c>
      <c r="B117" s="3" t="s">
        <v>26</v>
      </c>
      <c r="C117" s="3" t="s">
        <v>27</v>
      </c>
      <c r="D117" s="3" t="s">
        <v>28</v>
      </c>
      <c r="E117" s="3" t="s">
        <v>29</v>
      </c>
      <c r="F117" s="6">
        <v>42762</v>
      </c>
      <c r="G117" s="3" t="s">
        <v>87</v>
      </c>
      <c r="H117" s="3" t="s">
        <v>88</v>
      </c>
      <c r="I117" s="3" t="s">
        <v>89</v>
      </c>
      <c r="J117" s="3" t="s">
        <v>33</v>
      </c>
      <c r="K117" s="5">
        <v>2016</v>
      </c>
      <c r="L117" s="3" t="s">
        <v>34</v>
      </c>
      <c r="M117" s="3" t="s">
        <v>90</v>
      </c>
      <c r="N117" s="3" t="s">
        <v>91</v>
      </c>
      <c r="O117" s="3" t="s">
        <v>37</v>
      </c>
      <c r="P117" s="3" t="s">
        <v>38</v>
      </c>
      <c r="Q117" s="5">
        <v>30</v>
      </c>
      <c r="R117" s="3" t="s">
        <v>1453</v>
      </c>
      <c r="S117" s="3" t="s">
        <v>442</v>
      </c>
      <c r="T117" s="4">
        <v>42772</v>
      </c>
      <c r="U117" s="3"/>
      <c r="V117" s="6">
        <v>42613</v>
      </c>
      <c r="W117" s="3"/>
      <c r="X117" s="3" t="s">
        <v>42</v>
      </c>
      <c r="Y117" s="3"/>
      <c r="AA117">
        <f t="shared" si="1"/>
        <v>10</v>
      </c>
    </row>
    <row r="118" spans="1:27" ht="13.5" hidden="1" customHeight="1" thickBot="1" x14ac:dyDescent="0.25">
      <c r="A118" s="3" t="s">
        <v>25</v>
      </c>
      <c r="B118" s="3" t="s">
        <v>26</v>
      </c>
      <c r="C118" s="3" t="s">
        <v>27</v>
      </c>
      <c r="D118" s="3" t="s">
        <v>28</v>
      </c>
      <c r="E118" s="3" t="s">
        <v>29</v>
      </c>
      <c r="F118" s="6">
        <v>42762</v>
      </c>
      <c r="G118" s="3" t="s">
        <v>328</v>
      </c>
      <c r="H118" s="3" t="s">
        <v>329</v>
      </c>
      <c r="I118" s="3" t="s">
        <v>330</v>
      </c>
      <c r="J118" s="3" t="s">
        <v>33</v>
      </c>
      <c r="K118" s="5">
        <v>2016</v>
      </c>
      <c r="L118" s="3" t="s">
        <v>34</v>
      </c>
      <c r="M118" s="3" t="s">
        <v>331</v>
      </c>
      <c r="N118" s="3" t="s">
        <v>138</v>
      </c>
      <c r="O118" s="3" t="s">
        <v>61</v>
      </c>
      <c r="P118" s="3" t="s">
        <v>62</v>
      </c>
      <c r="Q118" s="5">
        <v>40</v>
      </c>
      <c r="R118" s="3" t="s">
        <v>1454</v>
      </c>
      <c r="S118" s="3" t="s">
        <v>1455</v>
      </c>
      <c r="T118" s="6">
        <v>42783</v>
      </c>
      <c r="U118" s="3"/>
      <c r="V118" s="4">
        <v>42678</v>
      </c>
      <c r="W118" s="3"/>
      <c r="X118" s="3" t="s">
        <v>42</v>
      </c>
      <c r="Y118" s="3"/>
      <c r="AA118">
        <f t="shared" si="1"/>
        <v>21</v>
      </c>
    </row>
    <row r="119" spans="1:27" ht="13.5" hidden="1" customHeight="1" thickBot="1" x14ac:dyDescent="0.25">
      <c r="A119" s="3" t="s">
        <v>25</v>
      </c>
      <c r="B119" s="3" t="s">
        <v>26</v>
      </c>
      <c r="C119" s="3" t="s">
        <v>27</v>
      </c>
      <c r="D119" s="3" t="s">
        <v>28</v>
      </c>
      <c r="E119" s="3" t="s">
        <v>29</v>
      </c>
      <c r="F119" s="6">
        <v>42762</v>
      </c>
      <c r="G119" s="3" t="s">
        <v>43</v>
      </c>
      <c r="H119" s="3" t="s">
        <v>44</v>
      </c>
      <c r="I119" s="3" t="s">
        <v>45</v>
      </c>
      <c r="J119" s="3" t="s">
        <v>33</v>
      </c>
      <c r="K119" s="5">
        <v>2016</v>
      </c>
      <c r="L119" s="3" t="s">
        <v>34</v>
      </c>
      <c r="M119" s="3" t="s">
        <v>443</v>
      </c>
      <c r="N119" s="3" t="s">
        <v>279</v>
      </c>
      <c r="O119" s="3" t="s">
        <v>61</v>
      </c>
      <c r="P119" s="3" t="s">
        <v>62</v>
      </c>
      <c r="Q119" s="5">
        <v>10</v>
      </c>
      <c r="R119" s="3" t="s">
        <v>1456</v>
      </c>
      <c r="S119" s="3" t="s">
        <v>1457</v>
      </c>
      <c r="T119" s="4">
        <v>42776</v>
      </c>
      <c r="U119" s="3"/>
      <c r="V119" s="4">
        <v>42679</v>
      </c>
      <c r="W119" s="3"/>
      <c r="X119" s="3" t="s">
        <v>42</v>
      </c>
      <c r="Y119" s="3"/>
      <c r="AA119">
        <f t="shared" si="1"/>
        <v>14</v>
      </c>
    </row>
    <row r="120" spans="1:27" ht="13.5" customHeight="1" thickBot="1" x14ac:dyDescent="0.25">
      <c r="A120" s="3" t="s">
        <v>25</v>
      </c>
      <c r="B120" s="3" t="s">
        <v>26</v>
      </c>
      <c r="C120" s="3" t="s">
        <v>27</v>
      </c>
      <c r="D120" s="3" t="s">
        <v>28</v>
      </c>
      <c r="E120" s="3" t="s">
        <v>29</v>
      </c>
      <c r="F120" s="6">
        <v>42762</v>
      </c>
      <c r="G120" s="3"/>
      <c r="H120" s="3"/>
      <c r="I120" s="3" t="s">
        <v>180</v>
      </c>
      <c r="J120" s="3" t="s">
        <v>33</v>
      </c>
      <c r="K120" s="5">
        <v>2016</v>
      </c>
      <c r="L120" s="3" t="s">
        <v>34</v>
      </c>
      <c r="M120" s="3" t="s">
        <v>181</v>
      </c>
      <c r="N120" s="3" t="s">
        <v>54</v>
      </c>
      <c r="O120" s="3" t="s">
        <v>75</v>
      </c>
      <c r="P120" s="3" t="s">
        <v>75</v>
      </c>
      <c r="Q120" s="5">
        <v>10</v>
      </c>
      <c r="R120" s="3" t="s">
        <v>444</v>
      </c>
      <c r="S120" s="3" t="s">
        <v>445</v>
      </c>
      <c r="T120" s="6">
        <v>42781</v>
      </c>
      <c r="U120" s="3"/>
      <c r="V120" s="4">
        <v>41162</v>
      </c>
      <c r="W120" s="6">
        <v>43176</v>
      </c>
      <c r="X120" s="3" t="s">
        <v>105</v>
      </c>
      <c r="Y120" s="3" t="s">
        <v>106</v>
      </c>
      <c r="AA120">
        <f t="shared" si="1"/>
        <v>19</v>
      </c>
    </row>
    <row r="121" spans="1:27" ht="13.5" customHeight="1" thickBot="1" x14ac:dyDescent="0.25">
      <c r="A121" s="3" t="s">
        <v>25</v>
      </c>
      <c r="B121" s="3" t="s">
        <v>26</v>
      </c>
      <c r="C121" s="3" t="s">
        <v>27</v>
      </c>
      <c r="D121" s="3" t="s">
        <v>28</v>
      </c>
      <c r="E121" s="3" t="s">
        <v>29</v>
      </c>
      <c r="F121" s="6">
        <v>42762</v>
      </c>
      <c r="G121" s="3"/>
      <c r="H121" s="3"/>
      <c r="I121" s="3" t="s">
        <v>195</v>
      </c>
      <c r="J121" s="3" t="s">
        <v>33</v>
      </c>
      <c r="K121" s="5">
        <v>2016</v>
      </c>
      <c r="L121" s="3" t="s">
        <v>34</v>
      </c>
      <c r="M121" s="3" t="s">
        <v>196</v>
      </c>
      <c r="N121" s="3" t="s">
        <v>54</v>
      </c>
      <c r="O121" s="3" t="s">
        <v>129</v>
      </c>
      <c r="P121" s="3" t="s">
        <v>129</v>
      </c>
      <c r="Q121" s="5">
        <v>40</v>
      </c>
      <c r="R121" s="3" t="s">
        <v>1458</v>
      </c>
      <c r="S121" s="3" t="s">
        <v>446</v>
      </c>
      <c r="T121" s="4">
        <v>42770</v>
      </c>
      <c r="U121" s="3"/>
      <c r="V121" s="6">
        <v>40436</v>
      </c>
      <c r="W121" s="6">
        <v>42822</v>
      </c>
      <c r="X121" s="3" t="s">
        <v>105</v>
      </c>
      <c r="Y121" s="3" t="s">
        <v>106</v>
      </c>
      <c r="AA121">
        <f t="shared" si="1"/>
        <v>8</v>
      </c>
    </row>
    <row r="122" spans="1:27" ht="13.5" customHeight="1" thickBot="1" x14ac:dyDescent="0.25">
      <c r="A122" s="3" t="s">
        <v>25</v>
      </c>
      <c r="B122" s="3" t="s">
        <v>26</v>
      </c>
      <c r="C122" s="3" t="s">
        <v>27</v>
      </c>
      <c r="D122" s="3" t="s">
        <v>28</v>
      </c>
      <c r="E122" s="3" t="s">
        <v>29</v>
      </c>
      <c r="F122" s="6">
        <v>42762</v>
      </c>
      <c r="G122" s="3"/>
      <c r="H122" s="3"/>
      <c r="I122" s="3" t="s">
        <v>159</v>
      </c>
      <c r="J122" s="3" t="s">
        <v>33</v>
      </c>
      <c r="K122" s="5">
        <v>2016</v>
      </c>
      <c r="L122" s="3" t="s">
        <v>34</v>
      </c>
      <c r="M122" s="3" t="s">
        <v>447</v>
      </c>
      <c r="N122" s="3" t="s">
        <v>448</v>
      </c>
      <c r="O122" s="3" t="s">
        <v>129</v>
      </c>
      <c r="P122" s="3" t="s">
        <v>129</v>
      </c>
      <c r="Q122" s="5">
        <v>30</v>
      </c>
      <c r="R122" s="3" t="s">
        <v>449</v>
      </c>
      <c r="S122" s="3" t="s">
        <v>450</v>
      </c>
      <c r="T122" s="4">
        <v>42768</v>
      </c>
      <c r="U122" s="3"/>
      <c r="V122" s="6">
        <v>41148</v>
      </c>
      <c r="W122" s="6">
        <v>42854</v>
      </c>
      <c r="X122" s="3" t="s">
        <v>105</v>
      </c>
      <c r="Y122" s="3" t="s">
        <v>106</v>
      </c>
      <c r="AA122">
        <f t="shared" si="1"/>
        <v>6</v>
      </c>
    </row>
    <row r="123" spans="1:27" ht="13.5" hidden="1" customHeight="1" thickBot="1" x14ac:dyDescent="0.25">
      <c r="A123" s="3" t="s">
        <v>25</v>
      </c>
      <c r="B123" s="3" t="s">
        <v>26</v>
      </c>
      <c r="C123" s="3" t="s">
        <v>27</v>
      </c>
      <c r="D123" s="3" t="s">
        <v>28</v>
      </c>
      <c r="E123" s="3" t="s">
        <v>29</v>
      </c>
      <c r="F123" s="6">
        <v>42763</v>
      </c>
      <c r="G123" s="3" t="s">
        <v>418</v>
      </c>
      <c r="H123" s="3" t="s">
        <v>253</v>
      </c>
      <c r="I123" s="3" t="s">
        <v>419</v>
      </c>
      <c r="J123" s="3" t="s">
        <v>33</v>
      </c>
      <c r="K123" s="5">
        <v>2017</v>
      </c>
      <c r="L123" s="3" t="s">
        <v>34</v>
      </c>
      <c r="M123" s="3" t="s">
        <v>420</v>
      </c>
      <c r="N123" s="3" t="s">
        <v>421</v>
      </c>
      <c r="O123" s="3" t="s">
        <v>37</v>
      </c>
      <c r="P123" s="3" t="s">
        <v>38</v>
      </c>
      <c r="Q123" s="5">
        <v>10</v>
      </c>
      <c r="R123" s="3" t="s">
        <v>451</v>
      </c>
      <c r="S123" s="3" t="s">
        <v>452</v>
      </c>
      <c r="T123" s="6">
        <v>42780</v>
      </c>
      <c r="U123" s="3"/>
      <c r="V123" s="4">
        <v>42747</v>
      </c>
      <c r="W123" s="3"/>
      <c r="X123" s="3" t="s">
        <v>42</v>
      </c>
      <c r="Y123" s="3"/>
      <c r="AA123">
        <f t="shared" si="1"/>
        <v>17</v>
      </c>
    </row>
    <row r="124" spans="1:27" ht="13.5" customHeight="1" thickBot="1" x14ac:dyDescent="0.25">
      <c r="A124" s="3" t="s">
        <v>25</v>
      </c>
      <c r="B124" s="3" t="s">
        <v>26</v>
      </c>
      <c r="C124" s="3" t="s">
        <v>27</v>
      </c>
      <c r="D124" s="3" t="s">
        <v>28</v>
      </c>
      <c r="E124" s="3" t="s">
        <v>29</v>
      </c>
      <c r="F124" s="6">
        <v>42763</v>
      </c>
      <c r="G124" s="3"/>
      <c r="H124" s="3"/>
      <c r="I124" s="3" t="s">
        <v>232</v>
      </c>
      <c r="J124" s="3" t="s">
        <v>33</v>
      </c>
      <c r="K124" s="5">
        <v>2016</v>
      </c>
      <c r="L124" s="3" t="s">
        <v>34</v>
      </c>
      <c r="M124" s="3" t="s">
        <v>233</v>
      </c>
      <c r="N124" s="3" t="s">
        <v>234</v>
      </c>
      <c r="O124" s="3" t="s">
        <v>129</v>
      </c>
      <c r="P124" s="3" t="s">
        <v>129</v>
      </c>
      <c r="Q124" s="5">
        <v>90</v>
      </c>
      <c r="R124" s="3" t="s">
        <v>130</v>
      </c>
      <c r="S124" s="3" t="s">
        <v>393</v>
      </c>
      <c r="T124" s="4">
        <v>42770</v>
      </c>
      <c r="U124" s="3"/>
      <c r="V124" s="4">
        <v>41191</v>
      </c>
      <c r="W124" s="6">
        <v>42787</v>
      </c>
      <c r="X124" s="3" t="s">
        <v>105</v>
      </c>
      <c r="Y124" s="3" t="s">
        <v>106</v>
      </c>
      <c r="AA124">
        <f t="shared" si="1"/>
        <v>7</v>
      </c>
    </row>
    <row r="125" spans="1:27" ht="13.5" customHeight="1" thickBot="1" x14ac:dyDescent="0.25">
      <c r="A125" s="3" t="s">
        <v>25</v>
      </c>
      <c r="B125" s="3" t="s">
        <v>26</v>
      </c>
      <c r="C125" s="3" t="s">
        <v>27</v>
      </c>
      <c r="D125" s="3" t="s">
        <v>28</v>
      </c>
      <c r="E125" s="3" t="s">
        <v>29</v>
      </c>
      <c r="F125" s="6">
        <v>42763</v>
      </c>
      <c r="G125" s="3"/>
      <c r="H125" s="3"/>
      <c r="I125" s="3" t="s">
        <v>126</v>
      </c>
      <c r="J125" s="3" t="s">
        <v>33</v>
      </c>
      <c r="K125" s="5">
        <v>2016</v>
      </c>
      <c r="L125" s="3" t="s">
        <v>34</v>
      </c>
      <c r="M125" s="3" t="s">
        <v>127</v>
      </c>
      <c r="N125" s="3" t="s">
        <v>128</v>
      </c>
      <c r="O125" s="3" t="s">
        <v>129</v>
      </c>
      <c r="P125" s="3" t="s">
        <v>129</v>
      </c>
      <c r="Q125" s="5">
        <v>60</v>
      </c>
      <c r="R125" s="3" t="s">
        <v>130</v>
      </c>
      <c r="S125" s="3" t="s">
        <v>393</v>
      </c>
      <c r="T125" s="4">
        <v>42767</v>
      </c>
      <c r="U125" s="3" t="s">
        <v>453</v>
      </c>
      <c r="V125" s="6">
        <v>37547</v>
      </c>
      <c r="W125" s="6">
        <v>43092</v>
      </c>
      <c r="X125" s="3" t="s">
        <v>105</v>
      </c>
      <c r="Y125" s="3" t="s">
        <v>106</v>
      </c>
      <c r="AA125">
        <f t="shared" si="1"/>
        <v>4</v>
      </c>
    </row>
    <row r="126" spans="1:27" ht="13.5" hidden="1" customHeight="1" thickBot="1" x14ac:dyDescent="0.25">
      <c r="A126" s="3" t="s">
        <v>25</v>
      </c>
      <c r="B126" s="3" t="s">
        <v>26</v>
      </c>
      <c r="C126" s="3" t="s">
        <v>27</v>
      </c>
      <c r="D126" s="3" t="s">
        <v>28</v>
      </c>
      <c r="E126" s="3" t="s">
        <v>29</v>
      </c>
      <c r="F126" s="6">
        <v>42765</v>
      </c>
      <c r="G126" s="3" t="s">
        <v>167</v>
      </c>
      <c r="H126" s="3" t="s">
        <v>168</v>
      </c>
      <c r="I126" s="3" t="s">
        <v>169</v>
      </c>
      <c r="J126" s="3" t="s">
        <v>33</v>
      </c>
      <c r="K126" s="5">
        <v>2016</v>
      </c>
      <c r="L126" s="3" t="s">
        <v>34</v>
      </c>
      <c r="M126" s="3" t="s">
        <v>170</v>
      </c>
      <c r="N126" s="3" t="s">
        <v>171</v>
      </c>
      <c r="O126" s="3" t="s">
        <v>37</v>
      </c>
      <c r="P126" s="3" t="s">
        <v>38</v>
      </c>
      <c r="Q126" s="5">
        <v>120</v>
      </c>
      <c r="R126" s="3" t="s">
        <v>454</v>
      </c>
      <c r="S126" s="3" t="s">
        <v>455</v>
      </c>
      <c r="T126" s="4">
        <v>42773</v>
      </c>
      <c r="U126" s="3"/>
      <c r="V126" s="6">
        <v>42690</v>
      </c>
      <c r="W126" s="3"/>
      <c r="X126" s="3" t="s">
        <v>42</v>
      </c>
      <c r="Y126" s="3"/>
      <c r="AA126">
        <f t="shared" si="1"/>
        <v>8</v>
      </c>
    </row>
    <row r="127" spans="1:27" ht="13.5" hidden="1" customHeight="1" thickBot="1" x14ac:dyDescent="0.25">
      <c r="A127" s="3" t="s">
        <v>25</v>
      </c>
      <c r="B127" s="3" t="s">
        <v>26</v>
      </c>
      <c r="C127" s="3" t="s">
        <v>27</v>
      </c>
      <c r="D127" s="3" t="s">
        <v>28</v>
      </c>
      <c r="E127" s="3" t="s">
        <v>29</v>
      </c>
      <c r="F127" s="6">
        <v>42765</v>
      </c>
      <c r="G127" s="3" t="s">
        <v>94</v>
      </c>
      <c r="H127" s="3" t="s">
        <v>71</v>
      </c>
      <c r="I127" s="3" t="s">
        <v>95</v>
      </c>
      <c r="J127" s="3" t="s">
        <v>33</v>
      </c>
      <c r="K127" s="5">
        <v>2016</v>
      </c>
      <c r="L127" s="3" t="s">
        <v>34</v>
      </c>
      <c r="M127" s="3" t="s">
        <v>96</v>
      </c>
      <c r="N127" s="3" t="s">
        <v>97</v>
      </c>
      <c r="O127" s="3" t="s">
        <v>61</v>
      </c>
      <c r="P127" s="3" t="s">
        <v>62</v>
      </c>
      <c r="Q127" s="5">
        <v>60</v>
      </c>
      <c r="R127" s="3" t="s">
        <v>456</v>
      </c>
      <c r="S127" s="3" t="s">
        <v>457</v>
      </c>
      <c r="T127" s="6">
        <v>42787</v>
      </c>
      <c r="U127" s="3" t="s">
        <v>458</v>
      </c>
      <c r="V127" s="4">
        <v>40457</v>
      </c>
      <c r="W127" s="3"/>
      <c r="X127" s="3" t="s">
        <v>42</v>
      </c>
      <c r="Y127" s="3"/>
      <c r="AA127">
        <f t="shared" si="1"/>
        <v>22</v>
      </c>
    </row>
    <row r="128" spans="1:27" ht="13.5" hidden="1" customHeight="1" thickBot="1" x14ac:dyDescent="0.25">
      <c r="A128" s="3" t="s">
        <v>25</v>
      </c>
      <c r="B128" s="3" t="s">
        <v>26</v>
      </c>
      <c r="C128" s="3" t="s">
        <v>27</v>
      </c>
      <c r="D128" s="3" t="s">
        <v>28</v>
      </c>
      <c r="E128" s="3" t="s">
        <v>29</v>
      </c>
      <c r="F128" s="6">
        <v>42765</v>
      </c>
      <c r="G128" s="3"/>
      <c r="H128" s="3"/>
      <c r="I128" s="3" t="s">
        <v>65</v>
      </c>
      <c r="J128" s="3" t="s">
        <v>33</v>
      </c>
      <c r="K128" s="5">
        <v>2016</v>
      </c>
      <c r="L128" s="3" t="s">
        <v>34</v>
      </c>
      <c r="M128" s="3" t="s">
        <v>66</v>
      </c>
      <c r="N128" s="3" t="s">
        <v>239</v>
      </c>
      <c r="O128" s="3" t="s">
        <v>75</v>
      </c>
      <c r="P128" s="3" t="s">
        <v>75</v>
      </c>
      <c r="Q128" s="5">
        <v>30</v>
      </c>
      <c r="R128" s="3" t="s">
        <v>459</v>
      </c>
      <c r="S128" s="3" t="s">
        <v>391</v>
      </c>
      <c r="T128" s="6">
        <v>42783</v>
      </c>
      <c r="U128" s="3"/>
      <c r="V128" s="4">
        <v>41823</v>
      </c>
      <c r="W128" s="3"/>
      <c r="X128" s="3" t="s">
        <v>42</v>
      </c>
      <c r="Y128" s="3"/>
      <c r="AA128">
        <f t="shared" si="1"/>
        <v>18</v>
      </c>
    </row>
    <row r="129" spans="1:27" ht="13.5" hidden="1" customHeight="1" thickBot="1" x14ac:dyDescent="0.25">
      <c r="A129" s="3" t="s">
        <v>25</v>
      </c>
      <c r="B129" s="3" t="s">
        <v>26</v>
      </c>
      <c r="C129" s="3" t="s">
        <v>27</v>
      </c>
      <c r="D129" s="3" t="s">
        <v>28</v>
      </c>
      <c r="E129" s="3" t="s">
        <v>29</v>
      </c>
      <c r="F129" s="6">
        <v>42765</v>
      </c>
      <c r="G129" s="3" t="s">
        <v>226</v>
      </c>
      <c r="H129" s="3" t="s">
        <v>205</v>
      </c>
      <c r="I129" s="3" t="s">
        <v>227</v>
      </c>
      <c r="J129" s="3" t="s">
        <v>33</v>
      </c>
      <c r="K129" s="5">
        <v>2016</v>
      </c>
      <c r="L129" s="3" t="s">
        <v>34</v>
      </c>
      <c r="M129" s="3" t="s">
        <v>228</v>
      </c>
      <c r="N129" s="3" t="s">
        <v>229</v>
      </c>
      <c r="O129" s="3" t="s">
        <v>83</v>
      </c>
      <c r="P129" s="3" t="s">
        <v>84</v>
      </c>
      <c r="Q129" s="5">
        <v>15</v>
      </c>
      <c r="R129" s="3" t="s">
        <v>1459</v>
      </c>
      <c r="S129" s="3" t="s">
        <v>460</v>
      </c>
      <c r="T129" s="6">
        <v>42782</v>
      </c>
      <c r="U129" s="3"/>
      <c r="V129" s="6">
        <v>41874</v>
      </c>
      <c r="W129" s="3"/>
      <c r="X129" s="3" t="s">
        <v>42</v>
      </c>
      <c r="Y129" s="3"/>
      <c r="AA129">
        <f t="shared" si="1"/>
        <v>17</v>
      </c>
    </row>
    <row r="130" spans="1:27" ht="13.5" customHeight="1" thickBot="1" x14ac:dyDescent="0.25">
      <c r="A130" s="3" t="s">
        <v>25</v>
      </c>
      <c r="B130" s="3" t="s">
        <v>26</v>
      </c>
      <c r="C130" s="3" t="s">
        <v>27</v>
      </c>
      <c r="D130" s="3" t="s">
        <v>28</v>
      </c>
      <c r="E130" s="3" t="s">
        <v>29</v>
      </c>
      <c r="F130" s="6">
        <v>42765</v>
      </c>
      <c r="G130" s="3"/>
      <c r="H130" s="3"/>
      <c r="I130" s="3" t="s">
        <v>237</v>
      </c>
      <c r="J130" s="3" t="s">
        <v>33</v>
      </c>
      <c r="K130" s="5">
        <v>2016</v>
      </c>
      <c r="L130" s="3" t="s">
        <v>34</v>
      </c>
      <c r="M130" s="3" t="s">
        <v>461</v>
      </c>
      <c r="N130" s="3" t="s">
        <v>239</v>
      </c>
      <c r="O130" s="3" t="s">
        <v>129</v>
      </c>
      <c r="P130" s="3" t="s">
        <v>129</v>
      </c>
      <c r="Q130" s="5">
        <v>45</v>
      </c>
      <c r="R130" s="3" t="s">
        <v>1460</v>
      </c>
      <c r="S130" s="3" t="s">
        <v>462</v>
      </c>
      <c r="T130" s="6">
        <v>42779</v>
      </c>
      <c r="U130" s="3"/>
      <c r="V130" s="4">
        <v>41681</v>
      </c>
      <c r="W130" s="4">
        <v>42798</v>
      </c>
      <c r="X130" s="3" t="s">
        <v>105</v>
      </c>
      <c r="Y130" s="3" t="s">
        <v>106</v>
      </c>
      <c r="AA130">
        <f t="shared" si="1"/>
        <v>14</v>
      </c>
    </row>
    <row r="131" spans="1:27" ht="13.5" hidden="1" customHeight="1" thickBot="1" x14ac:dyDescent="0.25">
      <c r="A131" s="3" t="s">
        <v>25</v>
      </c>
      <c r="B131" s="3" t="s">
        <v>26</v>
      </c>
      <c r="C131" s="3" t="s">
        <v>27</v>
      </c>
      <c r="D131" s="3" t="s">
        <v>28</v>
      </c>
      <c r="E131" s="3" t="s">
        <v>29</v>
      </c>
      <c r="F131" s="6">
        <v>42766</v>
      </c>
      <c r="G131" s="3" t="s">
        <v>270</v>
      </c>
      <c r="H131" s="3" t="s">
        <v>31</v>
      </c>
      <c r="I131" s="3" t="s">
        <v>271</v>
      </c>
      <c r="J131" s="3" t="s">
        <v>33</v>
      </c>
      <c r="K131" s="5">
        <v>2016</v>
      </c>
      <c r="L131" s="3" t="s">
        <v>34</v>
      </c>
      <c r="M131" s="3" t="s">
        <v>272</v>
      </c>
      <c r="N131" s="3" t="s">
        <v>273</v>
      </c>
      <c r="O131" s="3" t="s">
        <v>37</v>
      </c>
      <c r="P131" s="3" t="s">
        <v>38</v>
      </c>
      <c r="Q131" s="5">
        <v>20</v>
      </c>
      <c r="R131" s="3" t="s">
        <v>1461</v>
      </c>
      <c r="S131" s="3" t="s">
        <v>463</v>
      </c>
      <c r="T131" s="4">
        <v>42774</v>
      </c>
      <c r="U131" s="3"/>
      <c r="V131" s="4">
        <v>42585</v>
      </c>
      <c r="W131" s="3"/>
      <c r="X131" s="3" t="s">
        <v>42</v>
      </c>
      <c r="Y131" s="3"/>
      <c r="AA131">
        <f t="shared" ref="AA131:AA194" si="2">T131-F131</f>
        <v>8</v>
      </c>
    </row>
    <row r="132" spans="1:27" ht="13.5" hidden="1" customHeight="1" thickBot="1" x14ac:dyDescent="0.25">
      <c r="A132" s="3" t="s">
        <v>25</v>
      </c>
      <c r="B132" s="3" t="s">
        <v>26</v>
      </c>
      <c r="C132" s="3" t="s">
        <v>27</v>
      </c>
      <c r="D132" s="3" t="s">
        <v>28</v>
      </c>
      <c r="E132" s="3" t="s">
        <v>29</v>
      </c>
      <c r="F132" s="6">
        <v>42766</v>
      </c>
      <c r="G132" s="3" t="s">
        <v>107</v>
      </c>
      <c r="H132" s="3" t="s">
        <v>51</v>
      </c>
      <c r="I132" s="3" t="s">
        <v>108</v>
      </c>
      <c r="J132" s="3" t="s">
        <v>33</v>
      </c>
      <c r="K132" s="5">
        <v>2016</v>
      </c>
      <c r="L132" s="3" t="s">
        <v>34</v>
      </c>
      <c r="M132" s="3" t="s">
        <v>109</v>
      </c>
      <c r="N132" s="3" t="s">
        <v>110</v>
      </c>
      <c r="O132" s="3" t="s">
        <v>61</v>
      </c>
      <c r="P132" s="3" t="s">
        <v>62</v>
      </c>
      <c r="Q132" s="5">
        <v>15</v>
      </c>
      <c r="R132" s="3" t="s">
        <v>464</v>
      </c>
      <c r="S132" s="3" t="s">
        <v>465</v>
      </c>
      <c r="T132" s="6">
        <v>42781</v>
      </c>
      <c r="U132" s="3"/>
      <c r="V132" s="6">
        <v>40955</v>
      </c>
      <c r="W132" s="3"/>
      <c r="X132" s="3" t="s">
        <v>42</v>
      </c>
      <c r="Y132" s="3"/>
      <c r="AA132">
        <f t="shared" si="2"/>
        <v>15</v>
      </c>
    </row>
    <row r="133" spans="1:27" ht="13.5" hidden="1" customHeight="1" thickBot="1" x14ac:dyDescent="0.25">
      <c r="A133" s="3" t="s">
        <v>25</v>
      </c>
      <c r="B133" s="3" t="s">
        <v>26</v>
      </c>
      <c r="C133" s="3" t="s">
        <v>27</v>
      </c>
      <c r="D133" s="3" t="s">
        <v>28</v>
      </c>
      <c r="E133" s="3" t="s">
        <v>29</v>
      </c>
      <c r="F133" s="6">
        <v>42766</v>
      </c>
      <c r="G133" s="3" t="s">
        <v>30</v>
      </c>
      <c r="H133" s="3" t="s">
        <v>31</v>
      </c>
      <c r="I133" s="3" t="s">
        <v>32</v>
      </c>
      <c r="J133" s="3" t="s">
        <v>33</v>
      </c>
      <c r="K133" s="5">
        <v>2016</v>
      </c>
      <c r="L133" s="3" t="s">
        <v>34</v>
      </c>
      <c r="M133" s="3" t="s">
        <v>292</v>
      </c>
      <c r="N133" s="3" t="s">
        <v>36</v>
      </c>
      <c r="O133" s="3" t="s">
        <v>61</v>
      </c>
      <c r="P133" s="3" t="s">
        <v>62</v>
      </c>
      <c r="Q133" s="5">
        <v>45</v>
      </c>
      <c r="R133" s="3" t="s">
        <v>466</v>
      </c>
      <c r="S133" s="3" t="s">
        <v>467</v>
      </c>
      <c r="T133" s="6">
        <v>42780</v>
      </c>
      <c r="U133" s="3"/>
      <c r="V133" s="6">
        <v>42669</v>
      </c>
      <c r="W133" s="3"/>
      <c r="X133" s="3" t="s">
        <v>42</v>
      </c>
      <c r="Y133" s="3"/>
      <c r="AA133">
        <f t="shared" si="2"/>
        <v>14</v>
      </c>
    </row>
    <row r="134" spans="1:27" ht="13.5" hidden="1" customHeight="1" thickBot="1" x14ac:dyDescent="0.25">
      <c r="A134" s="3" t="s">
        <v>25</v>
      </c>
      <c r="B134" s="3" t="s">
        <v>26</v>
      </c>
      <c r="C134" s="3" t="s">
        <v>27</v>
      </c>
      <c r="D134" s="3" t="s">
        <v>28</v>
      </c>
      <c r="E134" s="3" t="s">
        <v>29</v>
      </c>
      <c r="F134" s="6">
        <v>42766</v>
      </c>
      <c r="G134" s="3" t="s">
        <v>50</v>
      </c>
      <c r="H134" s="3" t="s">
        <v>51</v>
      </c>
      <c r="I134" s="3" t="s">
        <v>52</v>
      </c>
      <c r="J134" s="3" t="s">
        <v>33</v>
      </c>
      <c r="K134" s="5">
        <v>2016</v>
      </c>
      <c r="L134" s="3" t="s">
        <v>34</v>
      </c>
      <c r="M134" s="3" t="s">
        <v>242</v>
      </c>
      <c r="N134" s="3" t="s">
        <v>54</v>
      </c>
      <c r="O134" s="3" t="s">
        <v>61</v>
      </c>
      <c r="P134" s="3" t="s">
        <v>62</v>
      </c>
      <c r="Q134" s="5">
        <v>60</v>
      </c>
      <c r="R134" s="3" t="s">
        <v>468</v>
      </c>
      <c r="S134" s="3" t="s">
        <v>469</v>
      </c>
      <c r="T134" s="6">
        <v>42781</v>
      </c>
      <c r="U134" s="3"/>
      <c r="V134" s="6">
        <v>42691</v>
      </c>
      <c r="W134" s="3"/>
      <c r="X134" s="3" t="s">
        <v>42</v>
      </c>
      <c r="Y134" s="3"/>
      <c r="AA134">
        <f t="shared" si="2"/>
        <v>15</v>
      </c>
    </row>
    <row r="135" spans="1:27" ht="13.5" customHeight="1" thickBot="1" x14ac:dyDescent="0.25">
      <c r="A135" s="3" t="s">
        <v>25</v>
      </c>
      <c r="B135" s="3" t="s">
        <v>26</v>
      </c>
      <c r="C135" s="3" t="s">
        <v>27</v>
      </c>
      <c r="D135" s="3" t="s">
        <v>28</v>
      </c>
      <c r="E135" s="3" t="s">
        <v>29</v>
      </c>
      <c r="F135" s="6">
        <v>42766</v>
      </c>
      <c r="G135" s="3"/>
      <c r="H135" s="3"/>
      <c r="I135" s="3" t="s">
        <v>283</v>
      </c>
      <c r="J135" s="3" t="s">
        <v>33</v>
      </c>
      <c r="K135" s="5">
        <v>2016</v>
      </c>
      <c r="L135" s="3" t="s">
        <v>34</v>
      </c>
      <c r="M135" s="3" t="s">
        <v>284</v>
      </c>
      <c r="N135" s="3" t="s">
        <v>128</v>
      </c>
      <c r="O135" s="3" t="s">
        <v>83</v>
      </c>
      <c r="P135" s="3" t="s">
        <v>84</v>
      </c>
      <c r="Q135" s="5">
        <v>105</v>
      </c>
      <c r="R135" s="3" t="s">
        <v>1462</v>
      </c>
      <c r="S135" s="3" t="s">
        <v>470</v>
      </c>
      <c r="T135" s="4">
        <v>42773</v>
      </c>
      <c r="U135" s="3"/>
      <c r="V135" s="6">
        <v>41019</v>
      </c>
      <c r="W135" s="6">
        <v>43131</v>
      </c>
      <c r="X135" s="3" t="s">
        <v>105</v>
      </c>
      <c r="Y135" s="3" t="s">
        <v>106</v>
      </c>
      <c r="AA135">
        <f t="shared" si="2"/>
        <v>7</v>
      </c>
    </row>
    <row r="136" spans="1:27" ht="13.5" customHeight="1" thickBot="1" x14ac:dyDescent="0.25">
      <c r="A136" s="3" t="s">
        <v>25</v>
      </c>
      <c r="B136" s="3" t="s">
        <v>26</v>
      </c>
      <c r="C136" s="3" t="s">
        <v>27</v>
      </c>
      <c r="D136" s="3" t="s">
        <v>28</v>
      </c>
      <c r="E136" s="3" t="s">
        <v>29</v>
      </c>
      <c r="F136" s="6">
        <v>42766</v>
      </c>
      <c r="G136" s="3"/>
      <c r="H136" s="3"/>
      <c r="I136" s="3" t="s">
        <v>362</v>
      </c>
      <c r="J136" s="3" t="s">
        <v>33</v>
      </c>
      <c r="K136" s="5">
        <v>2016</v>
      </c>
      <c r="L136" s="3" t="s">
        <v>34</v>
      </c>
      <c r="M136" s="3" t="s">
        <v>363</v>
      </c>
      <c r="N136" s="3" t="s">
        <v>239</v>
      </c>
      <c r="O136" s="3" t="s">
        <v>129</v>
      </c>
      <c r="P136" s="3" t="s">
        <v>129</v>
      </c>
      <c r="Q136" s="5">
        <v>20</v>
      </c>
      <c r="R136" s="3" t="s">
        <v>130</v>
      </c>
      <c r="S136" s="3" t="s">
        <v>1463</v>
      </c>
      <c r="T136" s="6">
        <v>42782</v>
      </c>
      <c r="U136" s="3"/>
      <c r="V136" s="6">
        <v>41540</v>
      </c>
      <c r="W136" s="6">
        <v>42847</v>
      </c>
      <c r="X136" s="3" t="s">
        <v>105</v>
      </c>
      <c r="Y136" s="3" t="s">
        <v>106</v>
      </c>
      <c r="AA136">
        <f t="shared" si="2"/>
        <v>16</v>
      </c>
    </row>
    <row r="137" spans="1:27" ht="13.5" customHeight="1" thickBot="1" x14ac:dyDescent="0.25">
      <c r="A137" s="3" t="s">
        <v>25</v>
      </c>
      <c r="B137" s="3" t="s">
        <v>26</v>
      </c>
      <c r="C137" s="3" t="s">
        <v>27</v>
      </c>
      <c r="D137" s="3" t="s">
        <v>28</v>
      </c>
      <c r="E137" s="3" t="s">
        <v>471</v>
      </c>
      <c r="F137" s="4">
        <v>42767</v>
      </c>
      <c r="G137" s="3"/>
      <c r="H137" s="3"/>
      <c r="I137" s="3" t="s">
        <v>155</v>
      </c>
      <c r="J137" s="3" t="s">
        <v>33</v>
      </c>
      <c r="K137" s="5">
        <v>2016</v>
      </c>
      <c r="L137" s="3" t="s">
        <v>34</v>
      </c>
      <c r="M137" s="3" t="s">
        <v>156</v>
      </c>
      <c r="N137" s="3" t="s">
        <v>138</v>
      </c>
      <c r="O137" s="3" t="s">
        <v>61</v>
      </c>
      <c r="P137" s="3" t="s">
        <v>62</v>
      </c>
      <c r="Q137" s="5">
        <v>10</v>
      </c>
      <c r="R137" s="3" t="s">
        <v>472</v>
      </c>
      <c r="S137" s="3" t="s">
        <v>473</v>
      </c>
      <c r="T137" s="6">
        <v>42782</v>
      </c>
      <c r="U137" s="3"/>
      <c r="V137" s="4">
        <v>40274</v>
      </c>
      <c r="W137" s="6">
        <v>42947</v>
      </c>
      <c r="X137" s="3" t="s">
        <v>105</v>
      </c>
      <c r="Y137" s="3" t="s">
        <v>125</v>
      </c>
      <c r="AA137">
        <f t="shared" si="2"/>
        <v>15</v>
      </c>
    </row>
    <row r="138" spans="1:27" ht="13.5" customHeight="1" thickBot="1" x14ac:dyDescent="0.25">
      <c r="A138" s="3" t="s">
        <v>25</v>
      </c>
      <c r="B138" s="3" t="s">
        <v>26</v>
      </c>
      <c r="C138" s="3" t="s">
        <v>27</v>
      </c>
      <c r="D138" s="3" t="s">
        <v>28</v>
      </c>
      <c r="E138" s="3" t="s">
        <v>471</v>
      </c>
      <c r="F138" s="4">
        <v>42767</v>
      </c>
      <c r="G138" s="3"/>
      <c r="H138" s="3"/>
      <c r="I138" s="3" t="s">
        <v>150</v>
      </c>
      <c r="J138" s="3" t="s">
        <v>33</v>
      </c>
      <c r="K138" s="5">
        <v>2016</v>
      </c>
      <c r="L138" s="3" t="s">
        <v>34</v>
      </c>
      <c r="M138" s="3" t="s">
        <v>336</v>
      </c>
      <c r="N138" s="3" t="s">
        <v>152</v>
      </c>
      <c r="O138" s="3" t="s">
        <v>61</v>
      </c>
      <c r="P138" s="3" t="s">
        <v>62</v>
      </c>
      <c r="Q138" s="5">
        <v>10</v>
      </c>
      <c r="R138" s="3" t="s">
        <v>474</v>
      </c>
      <c r="S138" s="3" t="s">
        <v>475</v>
      </c>
      <c r="T138" s="6">
        <v>42780</v>
      </c>
      <c r="U138" s="3"/>
      <c r="V138" s="4">
        <v>41498</v>
      </c>
      <c r="W138" s="6">
        <v>43005</v>
      </c>
      <c r="X138" s="3" t="s">
        <v>105</v>
      </c>
      <c r="Y138" s="3" t="s">
        <v>106</v>
      </c>
      <c r="AA138">
        <f t="shared" si="2"/>
        <v>13</v>
      </c>
    </row>
    <row r="139" spans="1:27" ht="13.5" customHeight="1" thickBot="1" x14ac:dyDescent="0.25">
      <c r="A139" s="3" t="s">
        <v>25</v>
      </c>
      <c r="B139" s="3" t="s">
        <v>26</v>
      </c>
      <c r="C139" s="3" t="s">
        <v>27</v>
      </c>
      <c r="D139" s="3" t="s">
        <v>28</v>
      </c>
      <c r="E139" s="3" t="s">
        <v>471</v>
      </c>
      <c r="F139" s="4">
        <v>42767</v>
      </c>
      <c r="G139" s="3"/>
      <c r="H139" s="3"/>
      <c r="I139" s="3" t="s">
        <v>259</v>
      </c>
      <c r="J139" s="3" t="s">
        <v>33</v>
      </c>
      <c r="K139" s="5">
        <v>2016</v>
      </c>
      <c r="L139" s="3" t="s">
        <v>34</v>
      </c>
      <c r="M139" s="3" t="s">
        <v>260</v>
      </c>
      <c r="N139" s="3" t="s">
        <v>261</v>
      </c>
      <c r="O139" s="3" t="s">
        <v>75</v>
      </c>
      <c r="P139" s="3" t="s">
        <v>75</v>
      </c>
      <c r="Q139" s="5">
        <v>10</v>
      </c>
      <c r="R139" s="3" t="s">
        <v>1464</v>
      </c>
      <c r="S139" s="3" t="s">
        <v>476</v>
      </c>
      <c r="T139" s="6">
        <v>42787</v>
      </c>
      <c r="U139" s="3"/>
      <c r="V139" s="6">
        <v>41414</v>
      </c>
      <c r="W139" s="6">
        <v>42886</v>
      </c>
      <c r="X139" s="3" t="s">
        <v>105</v>
      </c>
      <c r="Y139" s="3" t="s">
        <v>106</v>
      </c>
      <c r="AA139">
        <f t="shared" si="2"/>
        <v>20</v>
      </c>
    </row>
    <row r="140" spans="1:27" ht="13.5" hidden="1" customHeight="1" thickBot="1" x14ac:dyDescent="0.25">
      <c r="A140" s="3" t="s">
        <v>25</v>
      </c>
      <c r="B140" s="3" t="s">
        <v>26</v>
      </c>
      <c r="C140" s="3" t="s">
        <v>27</v>
      </c>
      <c r="D140" s="3" t="s">
        <v>28</v>
      </c>
      <c r="E140" s="3" t="s">
        <v>471</v>
      </c>
      <c r="F140" s="4">
        <v>42767</v>
      </c>
      <c r="G140" s="3" t="s">
        <v>78</v>
      </c>
      <c r="H140" s="3" t="s">
        <v>79</v>
      </c>
      <c r="I140" s="3" t="s">
        <v>80</v>
      </c>
      <c r="J140" s="3" t="s">
        <v>33</v>
      </c>
      <c r="K140" s="5">
        <v>2016</v>
      </c>
      <c r="L140" s="3" t="s">
        <v>34</v>
      </c>
      <c r="M140" s="3" t="s">
        <v>81</v>
      </c>
      <c r="N140" s="3" t="s">
        <v>82</v>
      </c>
      <c r="O140" s="3" t="s">
        <v>129</v>
      </c>
      <c r="P140" s="3" t="s">
        <v>129</v>
      </c>
      <c r="Q140" s="5">
        <v>20</v>
      </c>
      <c r="R140" s="3" t="s">
        <v>130</v>
      </c>
      <c r="S140" s="3" t="s">
        <v>393</v>
      </c>
      <c r="T140" s="4">
        <v>42776</v>
      </c>
      <c r="U140" s="3"/>
      <c r="V140" s="6">
        <v>40107</v>
      </c>
      <c r="W140" s="3"/>
      <c r="X140" s="3" t="s">
        <v>42</v>
      </c>
      <c r="Y140" s="3"/>
      <c r="AA140">
        <f t="shared" si="2"/>
        <v>9</v>
      </c>
    </row>
    <row r="141" spans="1:27" ht="13.5" customHeight="1" thickBot="1" x14ac:dyDescent="0.25">
      <c r="A141" s="3" t="s">
        <v>25</v>
      </c>
      <c r="B141" s="3" t="s">
        <v>26</v>
      </c>
      <c r="C141" s="3" t="s">
        <v>27</v>
      </c>
      <c r="D141" s="3" t="s">
        <v>28</v>
      </c>
      <c r="E141" s="3" t="s">
        <v>471</v>
      </c>
      <c r="F141" s="4">
        <v>42767</v>
      </c>
      <c r="G141" s="3"/>
      <c r="H141" s="3"/>
      <c r="I141" s="3" t="s">
        <v>126</v>
      </c>
      <c r="J141" s="3" t="s">
        <v>33</v>
      </c>
      <c r="K141" s="5">
        <v>2016</v>
      </c>
      <c r="L141" s="3" t="s">
        <v>34</v>
      </c>
      <c r="M141" s="3" t="s">
        <v>127</v>
      </c>
      <c r="N141" s="3" t="s">
        <v>128</v>
      </c>
      <c r="O141" s="3" t="s">
        <v>129</v>
      </c>
      <c r="P141" s="3" t="s">
        <v>129</v>
      </c>
      <c r="Q141" s="5">
        <v>90</v>
      </c>
      <c r="R141" s="3" t="s">
        <v>130</v>
      </c>
      <c r="S141" s="3" t="s">
        <v>393</v>
      </c>
      <c r="T141" s="4">
        <v>42769</v>
      </c>
      <c r="U141" s="3"/>
      <c r="V141" s="6">
        <v>37547</v>
      </c>
      <c r="W141" s="6">
        <v>43092</v>
      </c>
      <c r="X141" s="3" t="s">
        <v>105</v>
      </c>
      <c r="Y141" s="3" t="s">
        <v>106</v>
      </c>
      <c r="AA141">
        <f t="shared" si="2"/>
        <v>2</v>
      </c>
    </row>
    <row r="142" spans="1:27" ht="13.5" hidden="1" customHeight="1" thickBot="1" x14ac:dyDescent="0.25">
      <c r="A142" s="3" t="s">
        <v>25</v>
      </c>
      <c r="B142" s="3" t="s">
        <v>26</v>
      </c>
      <c r="C142" s="3" t="s">
        <v>27</v>
      </c>
      <c r="D142" s="3" t="s">
        <v>28</v>
      </c>
      <c r="E142" s="3" t="s">
        <v>471</v>
      </c>
      <c r="F142" s="4">
        <v>42768</v>
      </c>
      <c r="G142" s="3" t="s">
        <v>135</v>
      </c>
      <c r="H142" s="3" t="s">
        <v>44</v>
      </c>
      <c r="I142" s="3" t="s">
        <v>136</v>
      </c>
      <c r="J142" s="3" t="s">
        <v>33</v>
      </c>
      <c r="K142" s="5">
        <v>2016</v>
      </c>
      <c r="L142" s="3" t="s">
        <v>34</v>
      </c>
      <c r="M142" s="3" t="s">
        <v>137</v>
      </c>
      <c r="N142" s="3" t="s">
        <v>138</v>
      </c>
      <c r="O142" s="3" t="s">
        <v>61</v>
      </c>
      <c r="P142" s="3" t="s">
        <v>62</v>
      </c>
      <c r="Q142" s="5">
        <v>45</v>
      </c>
      <c r="R142" s="3" t="s">
        <v>477</v>
      </c>
      <c r="S142" s="3" t="s">
        <v>469</v>
      </c>
      <c r="T142" s="6">
        <v>42786</v>
      </c>
      <c r="U142" s="3"/>
      <c r="V142" s="6">
        <v>40618</v>
      </c>
      <c r="W142" s="3"/>
      <c r="X142" s="3" t="s">
        <v>42</v>
      </c>
      <c r="Y142" s="3"/>
      <c r="AA142">
        <f t="shared" si="2"/>
        <v>18</v>
      </c>
    </row>
    <row r="143" spans="1:27" ht="13.5" hidden="1" customHeight="1" thickBot="1" x14ac:dyDescent="0.25">
      <c r="A143" s="3" t="s">
        <v>25</v>
      </c>
      <c r="B143" s="3" t="s">
        <v>26</v>
      </c>
      <c r="C143" s="3" t="s">
        <v>27</v>
      </c>
      <c r="D143" s="3" t="s">
        <v>28</v>
      </c>
      <c r="E143" s="3" t="s">
        <v>471</v>
      </c>
      <c r="F143" s="4">
        <v>42768</v>
      </c>
      <c r="G143" s="3"/>
      <c r="H143" s="3"/>
      <c r="I143" s="3" t="s">
        <v>211</v>
      </c>
      <c r="J143" s="3" t="s">
        <v>33</v>
      </c>
      <c r="K143" s="5">
        <v>2016</v>
      </c>
      <c r="L143" s="3" t="s">
        <v>34</v>
      </c>
      <c r="M143" s="3" t="s">
        <v>212</v>
      </c>
      <c r="N143" s="3" t="s">
        <v>213</v>
      </c>
      <c r="O143" s="3" t="s">
        <v>61</v>
      </c>
      <c r="P143" s="3" t="s">
        <v>62</v>
      </c>
      <c r="Q143" s="5">
        <v>10</v>
      </c>
      <c r="R143" s="3" t="s">
        <v>478</v>
      </c>
      <c r="S143" s="3" t="s">
        <v>479</v>
      </c>
      <c r="T143" s="6">
        <v>42786</v>
      </c>
      <c r="U143" s="3"/>
      <c r="V143" s="4">
        <v>41695</v>
      </c>
      <c r="W143" s="3"/>
      <c r="X143" s="3" t="s">
        <v>42</v>
      </c>
      <c r="Y143" s="3"/>
      <c r="AA143">
        <f t="shared" si="2"/>
        <v>18</v>
      </c>
    </row>
    <row r="144" spans="1:27" ht="13.5" hidden="1" customHeight="1" thickBot="1" x14ac:dyDescent="0.25">
      <c r="A144" s="3" t="s">
        <v>25</v>
      </c>
      <c r="B144" s="3" t="s">
        <v>26</v>
      </c>
      <c r="C144" s="3" t="s">
        <v>27</v>
      </c>
      <c r="D144" s="3" t="s">
        <v>28</v>
      </c>
      <c r="E144" s="3" t="s">
        <v>471</v>
      </c>
      <c r="F144" s="4">
        <v>42768</v>
      </c>
      <c r="G144" s="3" t="s">
        <v>113</v>
      </c>
      <c r="H144" s="3" t="s">
        <v>114</v>
      </c>
      <c r="I144" s="3" t="s">
        <v>115</v>
      </c>
      <c r="J144" s="3" t="s">
        <v>33</v>
      </c>
      <c r="K144" s="5">
        <v>2016</v>
      </c>
      <c r="L144" s="3" t="s">
        <v>34</v>
      </c>
      <c r="M144" s="3" t="s">
        <v>480</v>
      </c>
      <c r="N144" s="3" t="s">
        <v>117</v>
      </c>
      <c r="O144" s="3" t="s">
        <v>83</v>
      </c>
      <c r="P144" s="3" t="s">
        <v>84</v>
      </c>
      <c r="Q144" s="5">
        <v>10</v>
      </c>
      <c r="R144" s="3" t="s">
        <v>481</v>
      </c>
      <c r="S144" s="3" t="s">
        <v>482</v>
      </c>
      <c r="T144" s="6">
        <v>42780</v>
      </c>
      <c r="U144" s="3"/>
      <c r="V144" s="6">
        <v>41180</v>
      </c>
      <c r="W144" s="3"/>
      <c r="X144" s="3" t="s">
        <v>42</v>
      </c>
      <c r="Y144" s="3"/>
      <c r="AA144">
        <f t="shared" si="2"/>
        <v>12</v>
      </c>
    </row>
    <row r="145" spans="1:27" ht="13.5" customHeight="1" thickBot="1" x14ac:dyDescent="0.25">
      <c r="A145" s="3" t="s">
        <v>25</v>
      </c>
      <c r="B145" s="3" t="s">
        <v>26</v>
      </c>
      <c r="C145" s="3" t="s">
        <v>27</v>
      </c>
      <c r="D145" s="3" t="s">
        <v>28</v>
      </c>
      <c r="E145" s="3" t="s">
        <v>471</v>
      </c>
      <c r="F145" s="4">
        <v>42768</v>
      </c>
      <c r="G145" s="3"/>
      <c r="H145" s="3"/>
      <c r="I145" s="3" t="s">
        <v>159</v>
      </c>
      <c r="J145" s="3" t="s">
        <v>33</v>
      </c>
      <c r="K145" s="5">
        <v>2016</v>
      </c>
      <c r="L145" s="3" t="s">
        <v>34</v>
      </c>
      <c r="M145" s="3" t="s">
        <v>160</v>
      </c>
      <c r="N145" s="3" t="s">
        <v>161</v>
      </c>
      <c r="O145" s="3" t="s">
        <v>129</v>
      </c>
      <c r="P145" s="3" t="s">
        <v>129</v>
      </c>
      <c r="Q145" s="5">
        <v>60</v>
      </c>
      <c r="R145" s="3" t="s">
        <v>483</v>
      </c>
      <c r="S145" s="3" t="s">
        <v>393</v>
      </c>
      <c r="T145" s="6">
        <v>42788</v>
      </c>
      <c r="U145" s="3"/>
      <c r="V145" s="6">
        <v>41148</v>
      </c>
      <c r="W145" s="6">
        <v>42854</v>
      </c>
      <c r="X145" s="3" t="s">
        <v>105</v>
      </c>
      <c r="Y145" s="3" t="s">
        <v>106</v>
      </c>
      <c r="AA145">
        <f t="shared" si="2"/>
        <v>20</v>
      </c>
    </row>
    <row r="146" spans="1:27" ht="13.5" customHeight="1" thickBot="1" x14ac:dyDescent="0.25">
      <c r="A146" s="3" t="s">
        <v>25</v>
      </c>
      <c r="B146" s="3" t="s">
        <v>26</v>
      </c>
      <c r="C146" s="3" t="s">
        <v>27</v>
      </c>
      <c r="D146" s="3" t="s">
        <v>28</v>
      </c>
      <c r="E146" s="3" t="s">
        <v>471</v>
      </c>
      <c r="F146" s="4">
        <v>42769</v>
      </c>
      <c r="G146" s="3"/>
      <c r="H146" s="3"/>
      <c r="I146" s="3" t="s">
        <v>100</v>
      </c>
      <c r="J146" s="3" t="s">
        <v>33</v>
      </c>
      <c r="K146" s="5">
        <v>2016</v>
      </c>
      <c r="L146" s="3" t="s">
        <v>34</v>
      </c>
      <c r="M146" s="3" t="s">
        <v>484</v>
      </c>
      <c r="N146" s="3" t="s">
        <v>102</v>
      </c>
      <c r="O146" s="3" t="s">
        <v>61</v>
      </c>
      <c r="P146" s="3" t="s">
        <v>62</v>
      </c>
      <c r="Q146" s="5">
        <v>90</v>
      </c>
      <c r="R146" s="3" t="s">
        <v>485</v>
      </c>
      <c r="S146" s="3" t="s">
        <v>486</v>
      </c>
      <c r="T146" s="6">
        <v>42793</v>
      </c>
      <c r="U146" s="3"/>
      <c r="V146" s="6">
        <v>41577</v>
      </c>
      <c r="W146" s="6">
        <v>42966</v>
      </c>
      <c r="X146" s="3" t="s">
        <v>105</v>
      </c>
      <c r="Y146" s="3" t="s">
        <v>106</v>
      </c>
      <c r="AA146">
        <f t="shared" si="2"/>
        <v>24</v>
      </c>
    </row>
    <row r="147" spans="1:27" ht="13.5" customHeight="1" thickBot="1" x14ac:dyDescent="0.25">
      <c r="A147" s="3" t="s">
        <v>25</v>
      </c>
      <c r="B147" s="3" t="s">
        <v>26</v>
      </c>
      <c r="C147" s="3" t="s">
        <v>27</v>
      </c>
      <c r="D147" s="3" t="s">
        <v>28</v>
      </c>
      <c r="E147" s="3" t="s">
        <v>471</v>
      </c>
      <c r="F147" s="4">
        <v>42769</v>
      </c>
      <c r="G147" s="3"/>
      <c r="H147" s="3"/>
      <c r="I147" s="3" t="s">
        <v>164</v>
      </c>
      <c r="J147" s="3" t="s">
        <v>33</v>
      </c>
      <c r="K147" s="5">
        <v>2016</v>
      </c>
      <c r="L147" s="3" t="s">
        <v>34</v>
      </c>
      <c r="M147" s="3" t="s">
        <v>323</v>
      </c>
      <c r="N147" s="3" t="s">
        <v>54</v>
      </c>
      <c r="O147" s="3" t="s">
        <v>61</v>
      </c>
      <c r="P147" s="3" t="s">
        <v>62</v>
      </c>
      <c r="Q147" s="5">
        <v>90</v>
      </c>
      <c r="R147" s="3" t="s">
        <v>487</v>
      </c>
      <c r="S147" s="3" t="s">
        <v>469</v>
      </c>
      <c r="T147" s="6">
        <v>42780</v>
      </c>
      <c r="U147" s="3"/>
      <c r="V147" s="6">
        <v>42702</v>
      </c>
      <c r="W147" s="6">
        <v>43130</v>
      </c>
      <c r="X147" s="3" t="s">
        <v>105</v>
      </c>
      <c r="Y147" s="3" t="s">
        <v>106</v>
      </c>
      <c r="AA147">
        <f t="shared" si="2"/>
        <v>11</v>
      </c>
    </row>
    <row r="148" spans="1:27" ht="13.5" customHeight="1" thickBot="1" x14ac:dyDescent="0.25">
      <c r="A148" s="3" t="s">
        <v>25</v>
      </c>
      <c r="B148" s="3" t="s">
        <v>26</v>
      </c>
      <c r="C148" s="3" t="s">
        <v>27</v>
      </c>
      <c r="D148" s="3" t="s">
        <v>28</v>
      </c>
      <c r="E148" s="3" t="s">
        <v>471</v>
      </c>
      <c r="F148" s="4">
        <v>42769</v>
      </c>
      <c r="G148" s="3"/>
      <c r="H148" s="3"/>
      <c r="I148" s="3" t="s">
        <v>216</v>
      </c>
      <c r="J148" s="3" t="s">
        <v>33</v>
      </c>
      <c r="K148" s="5">
        <v>2016</v>
      </c>
      <c r="L148" s="3" t="s">
        <v>34</v>
      </c>
      <c r="M148" s="3" t="s">
        <v>217</v>
      </c>
      <c r="N148" s="3" t="s">
        <v>218</v>
      </c>
      <c r="O148" s="3" t="s">
        <v>75</v>
      </c>
      <c r="P148" s="3" t="s">
        <v>75</v>
      </c>
      <c r="Q148" s="5">
        <v>30</v>
      </c>
      <c r="R148" s="3" t="s">
        <v>488</v>
      </c>
      <c r="S148" s="3" t="s">
        <v>489</v>
      </c>
      <c r="T148" s="6">
        <v>42786</v>
      </c>
      <c r="U148" s="3"/>
      <c r="V148" s="6">
        <v>40864</v>
      </c>
      <c r="W148" s="6">
        <v>42884</v>
      </c>
      <c r="X148" s="3" t="s">
        <v>105</v>
      </c>
      <c r="Y148" s="3" t="s">
        <v>221</v>
      </c>
      <c r="AA148">
        <f t="shared" si="2"/>
        <v>17</v>
      </c>
    </row>
    <row r="149" spans="1:27" ht="13.5" customHeight="1" thickBot="1" x14ac:dyDescent="0.25">
      <c r="A149" s="3" t="s">
        <v>25</v>
      </c>
      <c r="B149" s="3" t="s">
        <v>26</v>
      </c>
      <c r="C149" s="3" t="s">
        <v>27</v>
      </c>
      <c r="D149" s="3" t="s">
        <v>28</v>
      </c>
      <c r="E149" s="3" t="s">
        <v>471</v>
      </c>
      <c r="F149" s="4">
        <v>42769</v>
      </c>
      <c r="G149" s="3"/>
      <c r="H149" s="3"/>
      <c r="I149" s="3" t="s">
        <v>222</v>
      </c>
      <c r="J149" s="3" t="s">
        <v>33</v>
      </c>
      <c r="K149" s="5">
        <v>2016</v>
      </c>
      <c r="L149" s="3" t="s">
        <v>34</v>
      </c>
      <c r="M149" s="3" t="s">
        <v>223</v>
      </c>
      <c r="N149" s="3" t="s">
        <v>138</v>
      </c>
      <c r="O149" s="3" t="s">
        <v>83</v>
      </c>
      <c r="P149" s="3" t="s">
        <v>84</v>
      </c>
      <c r="Q149" s="5">
        <v>10</v>
      </c>
      <c r="R149" s="3" t="s">
        <v>490</v>
      </c>
      <c r="S149" s="3" t="s">
        <v>401</v>
      </c>
      <c r="T149" s="4">
        <v>42775</v>
      </c>
      <c r="U149" s="3"/>
      <c r="V149" s="4">
        <v>41344</v>
      </c>
      <c r="W149" s="6">
        <v>42938</v>
      </c>
      <c r="X149" s="3" t="s">
        <v>105</v>
      </c>
      <c r="Y149" s="3" t="s">
        <v>106</v>
      </c>
      <c r="AA149">
        <f t="shared" si="2"/>
        <v>6</v>
      </c>
    </row>
    <row r="150" spans="1:27" ht="13.5" customHeight="1" thickBot="1" x14ac:dyDescent="0.25">
      <c r="A150" s="3" t="s">
        <v>25</v>
      </c>
      <c r="B150" s="3" t="s">
        <v>26</v>
      </c>
      <c r="C150" s="3" t="s">
        <v>27</v>
      </c>
      <c r="D150" s="3" t="s">
        <v>28</v>
      </c>
      <c r="E150" s="3" t="s">
        <v>471</v>
      </c>
      <c r="F150" s="4">
        <v>42769</v>
      </c>
      <c r="G150" s="3"/>
      <c r="H150" s="3"/>
      <c r="I150" s="3" t="s">
        <v>126</v>
      </c>
      <c r="J150" s="3" t="s">
        <v>33</v>
      </c>
      <c r="K150" s="5">
        <v>2016</v>
      </c>
      <c r="L150" s="3" t="s">
        <v>34</v>
      </c>
      <c r="M150" s="3" t="s">
        <v>127</v>
      </c>
      <c r="N150" s="3" t="s">
        <v>128</v>
      </c>
      <c r="O150" s="3" t="s">
        <v>129</v>
      </c>
      <c r="P150" s="3" t="s">
        <v>129</v>
      </c>
      <c r="Q150" s="5">
        <v>60</v>
      </c>
      <c r="R150" s="3" t="s">
        <v>130</v>
      </c>
      <c r="S150" s="3" t="s">
        <v>393</v>
      </c>
      <c r="T150" s="4">
        <v>42772</v>
      </c>
      <c r="U150" s="3"/>
      <c r="V150" s="6">
        <v>37547</v>
      </c>
      <c r="W150" s="6">
        <v>43092</v>
      </c>
      <c r="X150" s="3" t="s">
        <v>105</v>
      </c>
      <c r="Y150" s="3" t="s">
        <v>106</v>
      </c>
      <c r="AA150">
        <f t="shared" si="2"/>
        <v>3</v>
      </c>
    </row>
    <row r="151" spans="1:27" ht="13.5" customHeight="1" thickBot="1" x14ac:dyDescent="0.25">
      <c r="A151" s="3" t="s">
        <v>25</v>
      </c>
      <c r="B151" s="3" t="s">
        <v>26</v>
      </c>
      <c r="C151" s="3" t="s">
        <v>27</v>
      </c>
      <c r="D151" s="3" t="s">
        <v>28</v>
      </c>
      <c r="E151" s="3" t="s">
        <v>471</v>
      </c>
      <c r="F151" s="4">
        <v>42770</v>
      </c>
      <c r="G151" s="3"/>
      <c r="H151" s="3"/>
      <c r="I151" s="3" t="s">
        <v>195</v>
      </c>
      <c r="J151" s="3" t="s">
        <v>33</v>
      </c>
      <c r="K151" s="5">
        <v>2016</v>
      </c>
      <c r="L151" s="3" t="s">
        <v>34</v>
      </c>
      <c r="M151" s="3" t="s">
        <v>196</v>
      </c>
      <c r="N151" s="3" t="s">
        <v>54</v>
      </c>
      <c r="O151" s="3" t="s">
        <v>129</v>
      </c>
      <c r="P151" s="3" t="s">
        <v>129</v>
      </c>
      <c r="Q151" s="5">
        <v>60</v>
      </c>
      <c r="R151" s="3" t="s">
        <v>491</v>
      </c>
      <c r="S151" s="3" t="s">
        <v>393</v>
      </c>
      <c r="T151" s="6">
        <v>42780</v>
      </c>
      <c r="U151" s="3" t="s">
        <v>492</v>
      </c>
      <c r="V151" s="6">
        <v>40436</v>
      </c>
      <c r="W151" s="6">
        <v>42822</v>
      </c>
      <c r="X151" s="3" t="s">
        <v>105</v>
      </c>
      <c r="Y151" s="3" t="s">
        <v>106</v>
      </c>
      <c r="AA151">
        <f t="shared" si="2"/>
        <v>10</v>
      </c>
    </row>
    <row r="152" spans="1:27" ht="13.5" customHeight="1" thickBot="1" x14ac:dyDescent="0.25">
      <c r="A152" s="3" t="s">
        <v>25</v>
      </c>
      <c r="B152" s="3" t="s">
        <v>26</v>
      </c>
      <c r="C152" s="3" t="s">
        <v>27</v>
      </c>
      <c r="D152" s="3" t="s">
        <v>28</v>
      </c>
      <c r="E152" s="3" t="s">
        <v>471</v>
      </c>
      <c r="F152" s="4">
        <v>42770</v>
      </c>
      <c r="G152" s="3"/>
      <c r="H152" s="3"/>
      <c r="I152" s="3" t="s">
        <v>232</v>
      </c>
      <c r="J152" s="3" t="s">
        <v>33</v>
      </c>
      <c r="K152" s="5">
        <v>2016</v>
      </c>
      <c r="L152" s="3" t="s">
        <v>34</v>
      </c>
      <c r="M152" s="3" t="s">
        <v>233</v>
      </c>
      <c r="N152" s="3" t="s">
        <v>234</v>
      </c>
      <c r="O152" s="3" t="s">
        <v>129</v>
      </c>
      <c r="P152" s="3" t="s">
        <v>129</v>
      </c>
      <c r="Q152" s="5">
        <v>60</v>
      </c>
      <c r="R152" s="3" t="s">
        <v>493</v>
      </c>
      <c r="S152" s="3" t="s">
        <v>393</v>
      </c>
      <c r="T152" s="4">
        <v>42776</v>
      </c>
      <c r="U152" s="3"/>
      <c r="V152" s="4">
        <v>41191</v>
      </c>
      <c r="W152" s="6">
        <v>42787</v>
      </c>
      <c r="X152" s="3" t="s">
        <v>105</v>
      </c>
      <c r="Y152" s="3" t="s">
        <v>106</v>
      </c>
      <c r="AA152">
        <f t="shared" si="2"/>
        <v>6</v>
      </c>
    </row>
    <row r="153" spans="1:27" ht="13.5" hidden="1" customHeight="1" thickBot="1" x14ac:dyDescent="0.25">
      <c r="A153" s="3" t="s">
        <v>25</v>
      </c>
      <c r="B153" s="3" t="s">
        <v>26</v>
      </c>
      <c r="C153" s="3" t="s">
        <v>27</v>
      </c>
      <c r="D153" s="3" t="s">
        <v>28</v>
      </c>
      <c r="E153" s="3" t="s">
        <v>471</v>
      </c>
      <c r="F153" s="4">
        <v>42772</v>
      </c>
      <c r="G153" s="3" t="s">
        <v>87</v>
      </c>
      <c r="H153" s="3" t="s">
        <v>88</v>
      </c>
      <c r="I153" s="3" t="s">
        <v>89</v>
      </c>
      <c r="J153" s="3" t="s">
        <v>33</v>
      </c>
      <c r="K153" s="5">
        <v>2016</v>
      </c>
      <c r="L153" s="3" t="s">
        <v>34</v>
      </c>
      <c r="M153" s="3" t="s">
        <v>90</v>
      </c>
      <c r="N153" s="3" t="s">
        <v>91</v>
      </c>
      <c r="O153" s="3" t="s">
        <v>37</v>
      </c>
      <c r="P153" s="3" t="s">
        <v>38</v>
      </c>
      <c r="Q153" s="5">
        <v>30</v>
      </c>
      <c r="R153" s="3" t="s">
        <v>1465</v>
      </c>
      <c r="S153" s="3" t="s">
        <v>494</v>
      </c>
      <c r="T153" s="6">
        <v>42784</v>
      </c>
      <c r="U153" s="3"/>
      <c r="V153" s="6">
        <v>42613</v>
      </c>
      <c r="W153" s="3"/>
      <c r="X153" s="3" t="s">
        <v>42</v>
      </c>
      <c r="Y153" s="3"/>
      <c r="AA153">
        <f t="shared" si="2"/>
        <v>12</v>
      </c>
    </row>
    <row r="154" spans="1:27" ht="13.5" hidden="1" customHeight="1" thickBot="1" x14ac:dyDescent="0.25">
      <c r="A154" s="3" t="s">
        <v>25</v>
      </c>
      <c r="B154" s="3" t="s">
        <v>26</v>
      </c>
      <c r="C154" s="3" t="s">
        <v>27</v>
      </c>
      <c r="D154" s="3" t="s">
        <v>28</v>
      </c>
      <c r="E154" s="3" t="s">
        <v>471</v>
      </c>
      <c r="F154" s="4">
        <v>42772</v>
      </c>
      <c r="G154" s="3" t="s">
        <v>252</v>
      </c>
      <c r="H154" s="3" t="s">
        <v>253</v>
      </c>
      <c r="I154" s="3" t="s">
        <v>254</v>
      </c>
      <c r="J154" s="3" t="s">
        <v>33</v>
      </c>
      <c r="K154" s="5">
        <v>2016</v>
      </c>
      <c r="L154" s="3" t="s">
        <v>34</v>
      </c>
      <c r="M154" s="3" t="s">
        <v>255</v>
      </c>
      <c r="N154" s="3" t="s">
        <v>256</v>
      </c>
      <c r="O154" s="3" t="s">
        <v>61</v>
      </c>
      <c r="P154" s="3" t="s">
        <v>62</v>
      </c>
      <c r="Q154" s="5">
        <v>30</v>
      </c>
      <c r="R154" s="3" t="s">
        <v>495</v>
      </c>
      <c r="S154" s="3" t="s">
        <v>496</v>
      </c>
      <c r="T154" s="4">
        <v>42795</v>
      </c>
      <c r="U154" s="3"/>
      <c r="V154" s="4">
        <v>39603</v>
      </c>
      <c r="W154" s="3"/>
      <c r="X154" s="3" t="s">
        <v>42</v>
      </c>
      <c r="Y154" s="3"/>
      <c r="AA154">
        <f t="shared" si="2"/>
        <v>23</v>
      </c>
    </row>
    <row r="155" spans="1:27" ht="13.5" customHeight="1" thickBot="1" x14ac:dyDescent="0.25">
      <c r="A155" s="3" t="s">
        <v>25</v>
      </c>
      <c r="B155" s="3" t="s">
        <v>26</v>
      </c>
      <c r="C155" s="3" t="s">
        <v>27</v>
      </c>
      <c r="D155" s="3" t="s">
        <v>28</v>
      </c>
      <c r="E155" s="3" t="s">
        <v>471</v>
      </c>
      <c r="F155" s="4">
        <v>42772</v>
      </c>
      <c r="G155" s="3"/>
      <c r="H155" s="3"/>
      <c r="I155" s="3" t="s">
        <v>146</v>
      </c>
      <c r="J155" s="3" t="s">
        <v>33</v>
      </c>
      <c r="K155" s="5">
        <v>2016</v>
      </c>
      <c r="L155" s="3" t="s">
        <v>34</v>
      </c>
      <c r="M155" s="3" t="s">
        <v>147</v>
      </c>
      <c r="N155" s="3" t="s">
        <v>138</v>
      </c>
      <c r="O155" s="3" t="s">
        <v>61</v>
      </c>
      <c r="P155" s="3" t="s">
        <v>62</v>
      </c>
      <c r="Q155" s="5">
        <v>5</v>
      </c>
      <c r="R155" s="3" t="s">
        <v>497</v>
      </c>
      <c r="S155" s="3" t="s">
        <v>498</v>
      </c>
      <c r="T155" s="6">
        <v>42793</v>
      </c>
      <c r="U155" s="3"/>
      <c r="V155" s="4">
        <v>41858</v>
      </c>
      <c r="W155" s="6">
        <v>43039</v>
      </c>
      <c r="X155" s="3" t="s">
        <v>105</v>
      </c>
      <c r="Y155" s="3" t="s">
        <v>106</v>
      </c>
      <c r="AA155">
        <f t="shared" si="2"/>
        <v>21</v>
      </c>
    </row>
    <row r="156" spans="1:27" ht="13.5" hidden="1" customHeight="1" thickBot="1" x14ac:dyDescent="0.25">
      <c r="A156" s="3" t="s">
        <v>25</v>
      </c>
      <c r="B156" s="3" t="s">
        <v>26</v>
      </c>
      <c r="C156" s="3" t="s">
        <v>27</v>
      </c>
      <c r="D156" s="3" t="s">
        <v>28</v>
      </c>
      <c r="E156" s="3" t="s">
        <v>471</v>
      </c>
      <c r="F156" s="4">
        <v>42772</v>
      </c>
      <c r="G156" s="3" t="s">
        <v>57</v>
      </c>
      <c r="H156" s="3" t="s">
        <v>31</v>
      </c>
      <c r="I156" s="3" t="s">
        <v>58</v>
      </c>
      <c r="J156" s="3" t="s">
        <v>33</v>
      </c>
      <c r="K156" s="5">
        <v>2016</v>
      </c>
      <c r="L156" s="3" t="s">
        <v>34</v>
      </c>
      <c r="M156" s="3" t="s">
        <v>394</v>
      </c>
      <c r="N156" s="3" t="s">
        <v>60</v>
      </c>
      <c r="O156" s="3" t="s">
        <v>75</v>
      </c>
      <c r="P156" s="3" t="s">
        <v>75</v>
      </c>
      <c r="Q156" s="5">
        <v>20</v>
      </c>
      <c r="R156" s="3" t="s">
        <v>1466</v>
      </c>
      <c r="S156" s="3" t="s">
        <v>391</v>
      </c>
      <c r="T156" s="6">
        <v>42788</v>
      </c>
      <c r="U156" s="3"/>
      <c r="V156" s="4">
        <v>40067</v>
      </c>
      <c r="W156" s="3"/>
      <c r="X156" s="3" t="s">
        <v>42</v>
      </c>
      <c r="Y156" s="3"/>
      <c r="AA156">
        <f t="shared" si="2"/>
        <v>16</v>
      </c>
    </row>
    <row r="157" spans="1:27" ht="13.5" customHeight="1" thickBot="1" x14ac:dyDescent="0.25">
      <c r="A157" s="3" t="s">
        <v>25</v>
      </c>
      <c r="B157" s="3" t="s">
        <v>26</v>
      </c>
      <c r="C157" s="3" t="s">
        <v>27</v>
      </c>
      <c r="D157" s="3" t="s">
        <v>28</v>
      </c>
      <c r="E157" s="3" t="s">
        <v>471</v>
      </c>
      <c r="F157" s="4">
        <v>42772</v>
      </c>
      <c r="G157" s="3"/>
      <c r="H157" s="3"/>
      <c r="I157" s="3" t="s">
        <v>190</v>
      </c>
      <c r="J157" s="3" t="s">
        <v>33</v>
      </c>
      <c r="K157" s="5">
        <v>2016</v>
      </c>
      <c r="L157" s="3" t="s">
        <v>34</v>
      </c>
      <c r="M157" s="3" t="s">
        <v>191</v>
      </c>
      <c r="N157" s="3" t="s">
        <v>192</v>
      </c>
      <c r="O157" s="3" t="s">
        <v>129</v>
      </c>
      <c r="P157" s="3" t="s">
        <v>129</v>
      </c>
      <c r="Q157" s="5">
        <v>60</v>
      </c>
      <c r="R157" s="3" t="s">
        <v>499</v>
      </c>
      <c r="S157" s="3" t="s">
        <v>393</v>
      </c>
      <c r="T157" s="6">
        <v>42781</v>
      </c>
      <c r="U157" s="3"/>
      <c r="V157" s="4">
        <v>41674</v>
      </c>
      <c r="W157" s="6">
        <v>42812</v>
      </c>
      <c r="X157" s="3" t="s">
        <v>105</v>
      </c>
      <c r="Y157" s="3" t="s">
        <v>125</v>
      </c>
      <c r="AA157">
        <f t="shared" si="2"/>
        <v>9</v>
      </c>
    </row>
    <row r="158" spans="1:27" ht="13.5" customHeight="1" thickBot="1" x14ac:dyDescent="0.25">
      <c r="A158" s="3" t="s">
        <v>25</v>
      </c>
      <c r="B158" s="3" t="s">
        <v>26</v>
      </c>
      <c r="C158" s="3" t="s">
        <v>27</v>
      </c>
      <c r="D158" s="3" t="s">
        <v>28</v>
      </c>
      <c r="E158" s="3" t="s">
        <v>471</v>
      </c>
      <c r="F158" s="4">
        <v>42772</v>
      </c>
      <c r="G158" s="3"/>
      <c r="H158" s="3"/>
      <c r="I158" s="3" t="s">
        <v>126</v>
      </c>
      <c r="J158" s="3" t="s">
        <v>33</v>
      </c>
      <c r="K158" s="5">
        <v>2016</v>
      </c>
      <c r="L158" s="3" t="s">
        <v>34</v>
      </c>
      <c r="M158" s="3" t="s">
        <v>127</v>
      </c>
      <c r="N158" s="3" t="s">
        <v>128</v>
      </c>
      <c r="O158" s="3" t="s">
        <v>129</v>
      </c>
      <c r="P158" s="3" t="s">
        <v>129</v>
      </c>
      <c r="Q158" s="5">
        <v>60</v>
      </c>
      <c r="R158" s="3" t="s">
        <v>499</v>
      </c>
      <c r="S158" s="3" t="s">
        <v>393</v>
      </c>
      <c r="T158" s="4">
        <v>42773</v>
      </c>
      <c r="U158" s="3"/>
      <c r="V158" s="6">
        <v>37547</v>
      </c>
      <c r="W158" s="6">
        <v>43092</v>
      </c>
      <c r="X158" s="3" t="s">
        <v>105</v>
      </c>
      <c r="Y158" s="3" t="s">
        <v>106</v>
      </c>
      <c r="AA158">
        <f t="shared" si="2"/>
        <v>1</v>
      </c>
    </row>
    <row r="159" spans="1:27" ht="13.5" customHeight="1" thickBot="1" x14ac:dyDescent="0.25">
      <c r="A159" s="3" t="s">
        <v>25</v>
      </c>
      <c r="B159" s="3" t="s">
        <v>26</v>
      </c>
      <c r="C159" s="3" t="s">
        <v>27</v>
      </c>
      <c r="D159" s="3" t="s">
        <v>28</v>
      </c>
      <c r="E159" s="3" t="s">
        <v>471</v>
      </c>
      <c r="F159" s="4">
        <v>42772</v>
      </c>
      <c r="G159" s="3"/>
      <c r="H159" s="3"/>
      <c r="I159" s="3" t="s">
        <v>500</v>
      </c>
      <c r="J159" s="3" t="s">
        <v>33</v>
      </c>
      <c r="K159" s="5">
        <v>2017</v>
      </c>
      <c r="L159" s="3" t="s">
        <v>34</v>
      </c>
      <c r="M159" s="3" t="s">
        <v>501</v>
      </c>
      <c r="N159" s="3" t="s">
        <v>138</v>
      </c>
      <c r="O159" s="3" t="s">
        <v>37</v>
      </c>
      <c r="P159" s="3" t="s">
        <v>38</v>
      </c>
      <c r="Q159" s="5">
        <v>60</v>
      </c>
      <c r="R159" s="3" t="s">
        <v>502</v>
      </c>
      <c r="S159" s="3" t="s">
        <v>503</v>
      </c>
      <c r="T159" s="6">
        <v>42789</v>
      </c>
      <c r="U159" s="3" t="s">
        <v>504</v>
      </c>
      <c r="V159" s="4">
        <v>42772</v>
      </c>
      <c r="W159" s="6">
        <v>43069</v>
      </c>
      <c r="X159" s="3" t="s">
        <v>105</v>
      </c>
      <c r="Y159" s="3" t="s">
        <v>221</v>
      </c>
      <c r="AA159">
        <f t="shared" si="2"/>
        <v>17</v>
      </c>
    </row>
    <row r="160" spans="1:27" ht="13.5" hidden="1" customHeight="1" thickBot="1" x14ac:dyDescent="0.25">
      <c r="A160" s="3" t="s">
        <v>25</v>
      </c>
      <c r="B160" s="3" t="s">
        <v>26</v>
      </c>
      <c r="C160" s="3" t="s">
        <v>27</v>
      </c>
      <c r="D160" s="3" t="s">
        <v>28</v>
      </c>
      <c r="E160" s="3" t="s">
        <v>471</v>
      </c>
      <c r="F160" s="4">
        <v>42773</v>
      </c>
      <c r="G160" s="3" t="s">
        <v>167</v>
      </c>
      <c r="H160" s="3" t="s">
        <v>168</v>
      </c>
      <c r="I160" s="3" t="s">
        <v>169</v>
      </c>
      <c r="J160" s="3" t="s">
        <v>33</v>
      </c>
      <c r="K160" s="5">
        <v>2016</v>
      </c>
      <c r="L160" s="3" t="s">
        <v>34</v>
      </c>
      <c r="M160" s="3" t="s">
        <v>170</v>
      </c>
      <c r="N160" s="3" t="s">
        <v>171</v>
      </c>
      <c r="O160" s="3" t="s">
        <v>61</v>
      </c>
      <c r="P160" s="3" t="s">
        <v>62</v>
      </c>
      <c r="Q160" s="5">
        <v>30</v>
      </c>
      <c r="R160" s="3" t="s">
        <v>1467</v>
      </c>
      <c r="S160" s="3" t="s">
        <v>401</v>
      </c>
      <c r="T160" s="6">
        <v>42787</v>
      </c>
      <c r="U160" s="3"/>
      <c r="V160" s="6">
        <v>42690</v>
      </c>
      <c r="W160" s="3"/>
      <c r="X160" s="3" t="s">
        <v>42</v>
      </c>
      <c r="Y160" s="3"/>
      <c r="AA160">
        <f t="shared" si="2"/>
        <v>14</v>
      </c>
    </row>
    <row r="161" spans="1:27" ht="13.5" customHeight="1" thickBot="1" x14ac:dyDescent="0.25">
      <c r="A161" s="3" t="s">
        <v>25</v>
      </c>
      <c r="B161" s="3" t="s">
        <v>26</v>
      </c>
      <c r="C161" s="3" t="s">
        <v>27</v>
      </c>
      <c r="D161" s="3" t="s">
        <v>28</v>
      </c>
      <c r="E161" s="3" t="s">
        <v>471</v>
      </c>
      <c r="F161" s="4">
        <v>42773</v>
      </c>
      <c r="G161" s="3"/>
      <c r="H161" s="3"/>
      <c r="I161" s="3" t="s">
        <v>245</v>
      </c>
      <c r="J161" s="3" t="s">
        <v>33</v>
      </c>
      <c r="K161" s="5">
        <v>2017</v>
      </c>
      <c r="L161" s="3" t="s">
        <v>34</v>
      </c>
      <c r="M161" s="3" t="s">
        <v>246</v>
      </c>
      <c r="N161" s="3" t="s">
        <v>247</v>
      </c>
      <c r="O161" s="3" t="s">
        <v>61</v>
      </c>
      <c r="P161" s="3" t="s">
        <v>62</v>
      </c>
      <c r="Q161" s="5">
        <v>90</v>
      </c>
      <c r="R161" s="3" t="s">
        <v>505</v>
      </c>
      <c r="S161" s="3" t="s">
        <v>469</v>
      </c>
      <c r="T161" s="6">
        <v>42794</v>
      </c>
      <c r="U161" s="3"/>
      <c r="V161" s="6">
        <v>42726</v>
      </c>
      <c r="W161" s="6">
        <v>43022</v>
      </c>
      <c r="X161" s="3" t="s">
        <v>105</v>
      </c>
      <c r="Y161" s="3" t="s">
        <v>221</v>
      </c>
      <c r="AA161">
        <f t="shared" si="2"/>
        <v>21</v>
      </c>
    </row>
    <row r="162" spans="1:27" ht="13.5" customHeight="1" thickBot="1" x14ac:dyDescent="0.25">
      <c r="A162" s="3" t="s">
        <v>25</v>
      </c>
      <c r="B162" s="3" t="s">
        <v>26</v>
      </c>
      <c r="C162" s="3" t="s">
        <v>27</v>
      </c>
      <c r="D162" s="3" t="s">
        <v>28</v>
      </c>
      <c r="E162" s="3" t="s">
        <v>471</v>
      </c>
      <c r="F162" s="4">
        <v>42773</v>
      </c>
      <c r="G162" s="3"/>
      <c r="H162" s="3"/>
      <c r="I162" s="3" t="s">
        <v>283</v>
      </c>
      <c r="J162" s="3" t="s">
        <v>33</v>
      </c>
      <c r="K162" s="5">
        <v>2016</v>
      </c>
      <c r="L162" s="3" t="s">
        <v>34</v>
      </c>
      <c r="M162" s="3" t="s">
        <v>284</v>
      </c>
      <c r="N162" s="3" t="s">
        <v>128</v>
      </c>
      <c r="O162" s="3" t="s">
        <v>83</v>
      </c>
      <c r="P162" s="3" t="s">
        <v>84</v>
      </c>
      <c r="Q162" s="5">
        <v>15</v>
      </c>
      <c r="R162" s="3" t="s">
        <v>506</v>
      </c>
      <c r="S162" s="3" t="s">
        <v>507</v>
      </c>
      <c r="T162" s="6">
        <v>42779</v>
      </c>
      <c r="U162" s="3"/>
      <c r="V162" s="6">
        <v>41019</v>
      </c>
      <c r="W162" s="6">
        <v>43131</v>
      </c>
      <c r="X162" s="3" t="s">
        <v>105</v>
      </c>
      <c r="Y162" s="3" t="s">
        <v>106</v>
      </c>
      <c r="AA162">
        <f t="shared" si="2"/>
        <v>6</v>
      </c>
    </row>
    <row r="163" spans="1:27" ht="13.5" customHeight="1" thickBot="1" x14ac:dyDescent="0.25">
      <c r="A163" s="3" t="s">
        <v>25</v>
      </c>
      <c r="B163" s="3" t="s">
        <v>26</v>
      </c>
      <c r="C163" s="3" t="s">
        <v>27</v>
      </c>
      <c r="D163" s="3" t="s">
        <v>28</v>
      </c>
      <c r="E163" s="3" t="s">
        <v>471</v>
      </c>
      <c r="F163" s="4">
        <v>42773</v>
      </c>
      <c r="G163" s="3"/>
      <c r="H163" s="3"/>
      <c r="I163" s="3" t="s">
        <v>120</v>
      </c>
      <c r="J163" s="3" t="s">
        <v>33</v>
      </c>
      <c r="K163" s="5">
        <v>2016</v>
      </c>
      <c r="L163" s="3" t="s">
        <v>34</v>
      </c>
      <c r="M163" s="3" t="s">
        <v>121</v>
      </c>
      <c r="N163" s="3" t="s">
        <v>321</v>
      </c>
      <c r="O163" s="3" t="s">
        <v>129</v>
      </c>
      <c r="P163" s="3" t="s">
        <v>129</v>
      </c>
      <c r="Q163" s="5">
        <v>30</v>
      </c>
      <c r="R163" s="3" t="s">
        <v>508</v>
      </c>
      <c r="S163" s="3" t="s">
        <v>393</v>
      </c>
      <c r="T163" s="6">
        <v>42786</v>
      </c>
      <c r="U163" s="3"/>
      <c r="V163" s="6">
        <v>41655</v>
      </c>
      <c r="W163" s="4">
        <v>42894</v>
      </c>
      <c r="X163" s="3" t="s">
        <v>105</v>
      </c>
      <c r="Y163" s="3" t="s">
        <v>125</v>
      </c>
      <c r="AA163">
        <f t="shared" si="2"/>
        <v>13</v>
      </c>
    </row>
    <row r="164" spans="1:27" ht="13.5" customHeight="1" thickBot="1" x14ac:dyDescent="0.25">
      <c r="A164" s="3" t="s">
        <v>25</v>
      </c>
      <c r="B164" s="3" t="s">
        <v>26</v>
      </c>
      <c r="C164" s="3" t="s">
        <v>27</v>
      </c>
      <c r="D164" s="3" t="s">
        <v>28</v>
      </c>
      <c r="E164" s="3" t="s">
        <v>471</v>
      </c>
      <c r="F164" s="4">
        <v>42773</v>
      </c>
      <c r="G164" s="3"/>
      <c r="H164" s="3"/>
      <c r="I164" s="3" t="s">
        <v>126</v>
      </c>
      <c r="J164" s="3" t="s">
        <v>33</v>
      </c>
      <c r="K164" s="5">
        <v>2016</v>
      </c>
      <c r="L164" s="3" t="s">
        <v>34</v>
      </c>
      <c r="M164" s="3" t="s">
        <v>127</v>
      </c>
      <c r="N164" s="3" t="s">
        <v>128</v>
      </c>
      <c r="O164" s="3" t="s">
        <v>129</v>
      </c>
      <c r="P164" s="3" t="s">
        <v>129</v>
      </c>
      <c r="Q164" s="5">
        <v>60</v>
      </c>
      <c r="R164" s="3" t="s">
        <v>1468</v>
      </c>
      <c r="S164" s="3" t="s">
        <v>509</v>
      </c>
      <c r="T164" s="6">
        <v>42787</v>
      </c>
      <c r="U164" s="3"/>
      <c r="V164" s="6">
        <v>37547</v>
      </c>
      <c r="W164" s="6">
        <v>43092</v>
      </c>
      <c r="X164" s="3" t="s">
        <v>105</v>
      </c>
      <c r="Y164" s="3" t="s">
        <v>106</v>
      </c>
      <c r="AA164">
        <f t="shared" si="2"/>
        <v>14</v>
      </c>
    </row>
    <row r="165" spans="1:27" ht="13.5" hidden="1" customHeight="1" thickBot="1" x14ac:dyDescent="0.25">
      <c r="A165" s="3" t="s">
        <v>25</v>
      </c>
      <c r="B165" s="3" t="s">
        <v>26</v>
      </c>
      <c r="C165" s="3" t="s">
        <v>27</v>
      </c>
      <c r="D165" s="3" t="s">
        <v>28</v>
      </c>
      <c r="E165" s="3" t="s">
        <v>471</v>
      </c>
      <c r="F165" s="4">
        <v>42774</v>
      </c>
      <c r="G165" s="3" t="s">
        <v>270</v>
      </c>
      <c r="H165" s="3" t="s">
        <v>31</v>
      </c>
      <c r="I165" s="3" t="s">
        <v>271</v>
      </c>
      <c r="J165" s="3" t="s">
        <v>33</v>
      </c>
      <c r="K165" s="5">
        <v>2016</v>
      </c>
      <c r="L165" s="3" t="s">
        <v>34</v>
      </c>
      <c r="M165" s="3" t="s">
        <v>272</v>
      </c>
      <c r="N165" s="3" t="s">
        <v>273</v>
      </c>
      <c r="O165" s="3" t="s">
        <v>37</v>
      </c>
      <c r="P165" s="3" t="s">
        <v>38</v>
      </c>
      <c r="Q165" s="5">
        <v>20</v>
      </c>
      <c r="R165" s="3" t="s">
        <v>1469</v>
      </c>
      <c r="S165" s="3" t="s">
        <v>510</v>
      </c>
      <c r="T165" s="6">
        <v>42788</v>
      </c>
      <c r="U165" s="3"/>
      <c r="V165" s="4">
        <v>42585</v>
      </c>
      <c r="W165" s="3"/>
      <c r="X165" s="3" t="s">
        <v>42</v>
      </c>
      <c r="Y165" s="3"/>
      <c r="AA165">
        <f t="shared" si="2"/>
        <v>14</v>
      </c>
    </row>
    <row r="166" spans="1:27" ht="13.5" hidden="1" customHeight="1" thickBot="1" x14ac:dyDescent="0.25">
      <c r="A166" s="3" t="s">
        <v>25</v>
      </c>
      <c r="B166" s="3" t="s">
        <v>26</v>
      </c>
      <c r="C166" s="3" t="s">
        <v>27</v>
      </c>
      <c r="D166" s="3" t="s">
        <v>28</v>
      </c>
      <c r="E166" s="3" t="s">
        <v>471</v>
      </c>
      <c r="F166" s="4">
        <v>42774</v>
      </c>
      <c r="G166" s="3" t="s">
        <v>141</v>
      </c>
      <c r="H166" s="3" t="s">
        <v>71</v>
      </c>
      <c r="I166" s="3" t="s">
        <v>142</v>
      </c>
      <c r="J166" s="3" t="s">
        <v>33</v>
      </c>
      <c r="K166" s="5">
        <v>2016</v>
      </c>
      <c r="L166" s="3" t="s">
        <v>34</v>
      </c>
      <c r="M166" s="3" t="s">
        <v>143</v>
      </c>
      <c r="N166" s="3" t="s">
        <v>138</v>
      </c>
      <c r="O166" s="3" t="s">
        <v>61</v>
      </c>
      <c r="P166" s="3" t="s">
        <v>62</v>
      </c>
      <c r="Q166" s="5">
        <v>10</v>
      </c>
      <c r="R166" s="3" t="s">
        <v>511</v>
      </c>
      <c r="S166" s="3" t="s">
        <v>512</v>
      </c>
      <c r="T166" s="6">
        <v>42794</v>
      </c>
      <c r="U166" s="3"/>
      <c r="V166" s="4">
        <v>41680</v>
      </c>
      <c r="W166" s="3"/>
      <c r="X166" s="3" t="s">
        <v>42</v>
      </c>
      <c r="Y166" s="3"/>
      <c r="AA166">
        <f t="shared" si="2"/>
        <v>20</v>
      </c>
    </row>
    <row r="167" spans="1:27" ht="13.5" hidden="1" customHeight="1" thickBot="1" x14ac:dyDescent="0.25">
      <c r="A167" s="3" t="s">
        <v>25</v>
      </c>
      <c r="B167" s="3" t="s">
        <v>26</v>
      </c>
      <c r="C167" s="3" t="s">
        <v>27</v>
      </c>
      <c r="D167" s="3" t="s">
        <v>28</v>
      </c>
      <c r="E167" s="3" t="s">
        <v>471</v>
      </c>
      <c r="F167" s="4">
        <v>42774</v>
      </c>
      <c r="G167" s="3" t="s">
        <v>370</v>
      </c>
      <c r="H167" s="3" t="s">
        <v>44</v>
      </c>
      <c r="I167" s="3" t="s">
        <v>371</v>
      </c>
      <c r="J167" s="3" t="s">
        <v>33</v>
      </c>
      <c r="K167" s="5">
        <v>2016</v>
      </c>
      <c r="L167" s="3" t="s">
        <v>34</v>
      </c>
      <c r="M167" s="3" t="s">
        <v>372</v>
      </c>
      <c r="N167" s="3" t="s">
        <v>138</v>
      </c>
      <c r="O167" s="3" t="s">
        <v>61</v>
      </c>
      <c r="P167" s="3" t="s">
        <v>62</v>
      </c>
      <c r="Q167" s="5">
        <v>90</v>
      </c>
      <c r="R167" s="3" t="s">
        <v>513</v>
      </c>
      <c r="S167" s="3" t="s">
        <v>514</v>
      </c>
      <c r="T167" s="6">
        <v>42788</v>
      </c>
      <c r="U167" s="3"/>
      <c r="V167" s="6">
        <v>42628</v>
      </c>
      <c r="W167" s="3"/>
      <c r="X167" s="3" t="s">
        <v>42</v>
      </c>
      <c r="Y167" s="3"/>
      <c r="AA167">
        <f t="shared" si="2"/>
        <v>14</v>
      </c>
    </row>
    <row r="168" spans="1:27" ht="13.5" hidden="1" customHeight="1" thickBot="1" x14ac:dyDescent="0.25">
      <c r="A168" s="3" t="s">
        <v>25</v>
      </c>
      <c r="B168" s="3" t="s">
        <v>26</v>
      </c>
      <c r="C168" s="3" t="s">
        <v>27</v>
      </c>
      <c r="D168" s="3" t="s">
        <v>28</v>
      </c>
      <c r="E168" s="3" t="s">
        <v>471</v>
      </c>
      <c r="F168" s="4">
        <v>42774</v>
      </c>
      <c r="G168" s="3" t="s">
        <v>339</v>
      </c>
      <c r="H168" s="3" t="s">
        <v>340</v>
      </c>
      <c r="I168" s="3" t="s">
        <v>341</v>
      </c>
      <c r="J168" s="3" t="s">
        <v>33</v>
      </c>
      <c r="K168" s="5">
        <v>2016</v>
      </c>
      <c r="L168" s="3" t="s">
        <v>34</v>
      </c>
      <c r="M168" s="3" t="s">
        <v>342</v>
      </c>
      <c r="N168" s="3" t="s">
        <v>343</v>
      </c>
      <c r="O168" s="3" t="s">
        <v>75</v>
      </c>
      <c r="P168" s="3" t="s">
        <v>75</v>
      </c>
      <c r="Q168" s="5">
        <v>10</v>
      </c>
      <c r="R168" s="3" t="s">
        <v>515</v>
      </c>
      <c r="S168" s="3" t="s">
        <v>516</v>
      </c>
      <c r="T168" s="6">
        <v>42789</v>
      </c>
      <c r="U168" s="3"/>
      <c r="V168" s="4">
        <v>40949</v>
      </c>
      <c r="W168" s="3"/>
      <c r="X168" s="3" t="s">
        <v>42</v>
      </c>
      <c r="Y168" s="3"/>
      <c r="AA168">
        <f t="shared" si="2"/>
        <v>15</v>
      </c>
    </row>
    <row r="169" spans="1:27" ht="13.5" hidden="1" customHeight="1" thickBot="1" x14ac:dyDescent="0.25">
      <c r="A169" s="3" t="s">
        <v>25</v>
      </c>
      <c r="B169" s="3" t="s">
        <v>26</v>
      </c>
      <c r="C169" s="3" t="s">
        <v>27</v>
      </c>
      <c r="D169" s="3" t="s">
        <v>28</v>
      </c>
      <c r="E169" s="3" t="s">
        <v>471</v>
      </c>
      <c r="F169" s="4">
        <v>42775</v>
      </c>
      <c r="G169" s="3" t="s">
        <v>204</v>
      </c>
      <c r="H169" s="3" t="s">
        <v>205</v>
      </c>
      <c r="I169" s="3" t="s">
        <v>206</v>
      </c>
      <c r="J169" s="3" t="s">
        <v>33</v>
      </c>
      <c r="K169" s="5">
        <v>2016</v>
      </c>
      <c r="L169" s="3" t="s">
        <v>34</v>
      </c>
      <c r="M169" s="3" t="s">
        <v>207</v>
      </c>
      <c r="N169" s="3" t="s">
        <v>208</v>
      </c>
      <c r="O169" s="3" t="s">
        <v>61</v>
      </c>
      <c r="P169" s="3" t="s">
        <v>62</v>
      </c>
      <c r="Q169" s="5">
        <v>15</v>
      </c>
      <c r="R169" s="3" t="s">
        <v>1470</v>
      </c>
      <c r="S169" s="3" t="s">
        <v>517</v>
      </c>
      <c r="T169" s="4">
        <v>42795</v>
      </c>
      <c r="U169" s="3"/>
      <c r="V169" s="6">
        <v>41326</v>
      </c>
      <c r="W169" s="3"/>
      <c r="X169" s="3" t="s">
        <v>42</v>
      </c>
      <c r="Y169" s="3"/>
      <c r="AA169">
        <f t="shared" si="2"/>
        <v>20</v>
      </c>
    </row>
    <row r="170" spans="1:27" ht="13.5" hidden="1" customHeight="1" thickBot="1" x14ac:dyDescent="0.25">
      <c r="A170" s="3" t="s">
        <v>25</v>
      </c>
      <c r="B170" s="3" t="s">
        <v>26</v>
      </c>
      <c r="C170" s="3" t="s">
        <v>27</v>
      </c>
      <c r="D170" s="3" t="s">
        <v>28</v>
      </c>
      <c r="E170" s="3" t="s">
        <v>471</v>
      </c>
      <c r="F170" s="4">
        <v>42775</v>
      </c>
      <c r="G170" s="3" t="s">
        <v>70</v>
      </c>
      <c r="H170" s="3" t="s">
        <v>71</v>
      </c>
      <c r="I170" s="3" t="s">
        <v>72</v>
      </c>
      <c r="J170" s="3" t="s">
        <v>33</v>
      </c>
      <c r="K170" s="5">
        <v>2016</v>
      </c>
      <c r="L170" s="3" t="s">
        <v>34</v>
      </c>
      <c r="M170" s="3" t="s">
        <v>73</v>
      </c>
      <c r="N170" s="3" t="s">
        <v>74</v>
      </c>
      <c r="O170" s="3" t="s">
        <v>75</v>
      </c>
      <c r="P170" s="3" t="s">
        <v>75</v>
      </c>
      <c r="Q170" s="5">
        <v>60</v>
      </c>
      <c r="R170" s="3" t="s">
        <v>518</v>
      </c>
      <c r="S170" s="3" t="s">
        <v>519</v>
      </c>
      <c r="T170" s="6">
        <v>42793</v>
      </c>
      <c r="U170" s="3"/>
      <c r="V170" s="6">
        <v>41263</v>
      </c>
      <c r="W170" s="3"/>
      <c r="X170" s="3" t="s">
        <v>42</v>
      </c>
      <c r="Y170" s="3"/>
      <c r="AA170">
        <f t="shared" si="2"/>
        <v>18</v>
      </c>
    </row>
    <row r="171" spans="1:27" ht="13.5" customHeight="1" thickBot="1" x14ac:dyDescent="0.25">
      <c r="A171" s="3" t="s">
        <v>25</v>
      </c>
      <c r="B171" s="3" t="s">
        <v>26</v>
      </c>
      <c r="C171" s="3" t="s">
        <v>27</v>
      </c>
      <c r="D171" s="3" t="s">
        <v>28</v>
      </c>
      <c r="E171" s="3" t="s">
        <v>471</v>
      </c>
      <c r="F171" s="4">
        <v>42775</v>
      </c>
      <c r="G171" s="3"/>
      <c r="H171" s="3"/>
      <c r="I171" s="3" t="s">
        <v>222</v>
      </c>
      <c r="J171" s="3" t="s">
        <v>33</v>
      </c>
      <c r="K171" s="5">
        <v>2016</v>
      </c>
      <c r="L171" s="3" t="s">
        <v>34</v>
      </c>
      <c r="M171" s="3" t="s">
        <v>223</v>
      </c>
      <c r="N171" s="3" t="s">
        <v>138</v>
      </c>
      <c r="O171" s="3" t="s">
        <v>83</v>
      </c>
      <c r="P171" s="3" t="s">
        <v>84</v>
      </c>
      <c r="Q171" s="5">
        <v>60</v>
      </c>
      <c r="R171" s="3" t="s">
        <v>520</v>
      </c>
      <c r="S171" s="3" t="s">
        <v>521</v>
      </c>
      <c r="T171" s="6">
        <v>42783</v>
      </c>
      <c r="U171" s="3"/>
      <c r="V171" s="4">
        <v>41344</v>
      </c>
      <c r="W171" s="6">
        <v>42938</v>
      </c>
      <c r="X171" s="3" t="s">
        <v>105</v>
      </c>
      <c r="Y171" s="3" t="s">
        <v>106</v>
      </c>
      <c r="AA171">
        <f t="shared" si="2"/>
        <v>8</v>
      </c>
    </row>
    <row r="172" spans="1:27" ht="13.5" hidden="1" customHeight="1" thickBot="1" x14ac:dyDescent="0.25">
      <c r="A172" s="3" t="s">
        <v>25</v>
      </c>
      <c r="B172" s="3" t="s">
        <v>26</v>
      </c>
      <c r="C172" s="3" t="s">
        <v>27</v>
      </c>
      <c r="D172" s="3" t="s">
        <v>28</v>
      </c>
      <c r="E172" s="3" t="s">
        <v>471</v>
      </c>
      <c r="F172" s="4">
        <v>42776</v>
      </c>
      <c r="G172" s="3" t="s">
        <v>43</v>
      </c>
      <c r="H172" s="3" t="s">
        <v>44</v>
      </c>
      <c r="I172" s="3" t="s">
        <v>45</v>
      </c>
      <c r="J172" s="3" t="s">
        <v>33</v>
      </c>
      <c r="K172" s="5">
        <v>2016</v>
      </c>
      <c r="L172" s="3" t="s">
        <v>34</v>
      </c>
      <c r="M172" s="3" t="s">
        <v>443</v>
      </c>
      <c r="N172" s="3" t="s">
        <v>279</v>
      </c>
      <c r="O172" s="3" t="s">
        <v>61</v>
      </c>
      <c r="P172" s="3" t="s">
        <v>62</v>
      </c>
      <c r="Q172" s="5">
        <v>15</v>
      </c>
      <c r="R172" s="3" t="s">
        <v>522</v>
      </c>
      <c r="S172" s="3" t="s">
        <v>408</v>
      </c>
      <c r="T172" s="4">
        <v>42796</v>
      </c>
      <c r="U172" s="3"/>
      <c r="V172" s="4">
        <v>42679</v>
      </c>
      <c r="W172" s="3"/>
      <c r="X172" s="3" t="s">
        <v>42</v>
      </c>
      <c r="Y172" s="3"/>
      <c r="AA172">
        <f t="shared" si="2"/>
        <v>20</v>
      </c>
    </row>
    <row r="173" spans="1:27" ht="13.5" hidden="1" customHeight="1" thickBot="1" x14ac:dyDescent="0.25">
      <c r="A173" s="3" t="s">
        <v>25</v>
      </c>
      <c r="B173" s="3" t="s">
        <v>26</v>
      </c>
      <c r="C173" s="3" t="s">
        <v>27</v>
      </c>
      <c r="D173" s="3" t="s">
        <v>28</v>
      </c>
      <c r="E173" s="3" t="s">
        <v>471</v>
      </c>
      <c r="F173" s="4">
        <v>42776</v>
      </c>
      <c r="G173" s="3" t="s">
        <v>174</v>
      </c>
      <c r="H173" s="3" t="s">
        <v>51</v>
      </c>
      <c r="I173" s="3" t="s">
        <v>175</v>
      </c>
      <c r="J173" s="3" t="s">
        <v>33</v>
      </c>
      <c r="K173" s="5">
        <v>2016</v>
      </c>
      <c r="L173" s="3" t="s">
        <v>34</v>
      </c>
      <c r="M173" s="3" t="s">
        <v>176</v>
      </c>
      <c r="N173" s="3" t="s">
        <v>177</v>
      </c>
      <c r="O173" s="3" t="s">
        <v>83</v>
      </c>
      <c r="P173" s="3" t="s">
        <v>84</v>
      </c>
      <c r="Q173" s="5">
        <v>15</v>
      </c>
      <c r="R173" s="3" t="s">
        <v>1471</v>
      </c>
      <c r="S173" s="3" t="s">
        <v>460</v>
      </c>
      <c r="T173" s="6">
        <v>42781</v>
      </c>
      <c r="U173" s="3"/>
      <c r="V173" s="6">
        <v>41654</v>
      </c>
      <c r="W173" s="3"/>
      <c r="X173" s="3" t="s">
        <v>42</v>
      </c>
      <c r="Y173" s="3"/>
      <c r="AA173">
        <f t="shared" si="2"/>
        <v>5</v>
      </c>
    </row>
    <row r="174" spans="1:27" ht="13.5" customHeight="1" thickBot="1" x14ac:dyDescent="0.25">
      <c r="A174" s="3" t="s">
        <v>25</v>
      </c>
      <c r="B174" s="3" t="s">
        <v>26</v>
      </c>
      <c r="C174" s="3" t="s">
        <v>27</v>
      </c>
      <c r="D174" s="3" t="s">
        <v>28</v>
      </c>
      <c r="E174" s="3" t="s">
        <v>471</v>
      </c>
      <c r="F174" s="4">
        <v>42776</v>
      </c>
      <c r="G174" s="3"/>
      <c r="H174" s="3"/>
      <c r="I174" s="3" t="s">
        <v>232</v>
      </c>
      <c r="J174" s="3" t="s">
        <v>33</v>
      </c>
      <c r="K174" s="5">
        <v>2016</v>
      </c>
      <c r="L174" s="3" t="s">
        <v>34</v>
      </c>
      <c r="M174" s="3" t="s">
        <v>233</v>
      </c>
      <c r="N174" s="3" t="s">
        <v>234</v>
      </c>
      <c r="O174" s="3" t="s">
        <v>129</v>
      </c>
      <c r="P174" s="3" t="s">
        <v>129</v>
      </c>
      <c r="Q174" s="5">
        <v>60</v>
      </c>
      <c r="R174" s="3" t="s">
        <v>523</v>
      </c>
      <c r="S174" s="3" t="s">
        <v>524</v>
      </c>
      <c r="T174" s="6">
        <v>42782</v>
      </c>
      <c r="U174" s="3"/>
      <c r="V174" s="4">
        <v>41191</v>
      </c>
      <c r="W174" s="6">
        <v>42787</v>
      </c>
      <c r="X174" s="3" t="s">
        <v>105</v>
      </c>
      <c r="Y174" s="3" t="s">
        <v>106</v>
      </c>
      <c r="AA174">
        <f t="shared" si="2"/>
        <v>6</v>
      </c>
    </row>
    <row r="175" spans="1:27" ht="13.5" hidden="1" customHeight="1" thickBot="1" x14ac:dyDescent="0.25">
      <c r="A175" s="3" t="s">
        <v>25</v>
      </c>
      <c r="B175" s="3" t="s">
        <v>26</v>
      </c>
      <c r="C175" s="3" t="s">
        <v>27</v>
      </c>
      <c r="D175" s="3" t="s">
        <v>28</v>
      </c>
      <c r="E175" s="3" t="s">
        <v>471</v>
      </c>
      <c r="F175" s="4">
        <v>42776</v>
      </c>
      <c r="G175" s="3" t="s">
        <v>78</v>
      </c>
      <c r="H175" s="3" t="s">
        <v>79</v>
      </c>
      <c r="I175" s="3" t="s">
        <v>80</v>
      </c>
      <c r="J175" s="3" t="s">
        <v>33</v>
      </c>
      <c r="K175" s="5">
        <v>2016</v>
      </c>
      <c r="L175" s="3" t="s">
        <v>34</v>
      </c>
      <c r="M175" s="3" t="s">
        <v>81</v>
      </c>
      <c r="N175" s="3" t="s">
        <v>82</v>
      </c>
      <c r="O175" s="3" t="s">
        <v>129</v>
      </c>
      <c r="P175" s="3" t="s">
        <v>129</v>
      </c>
      <c r="Q175" s="5">
        <v>15</v>
      </c>
      <c r="R175" s="3" t="s">
        <v>1472</v>
      </c>
      <c r="S175" s="3" t="s">
        <v>1473</v>
      </c>
      <c r="T175" s="6">
        <v>42783</v>
      </c>
      <c r="U175" s="3"/>
      <c r="V175" s="6">
        <v>40107</v>
      </c>
      <c r="W175" s="3"/>
      <c r="X175" s="3" t="s">
        <v>42</v>
      </c>
      <c r="Y175" s="3"/>
      <c r="AA175">
        <f t="shared" si="2"/>
        <v>7</v>
      </c>
    </row>
    <row r="176" spans="1:27" ht="13.5" hidden="1" customHeight="1" thickBot="1" x14ac:dyDescent="0.25">
      <c r="A176" s="3" t="s">
        <v>25</v>
      </c>
      <c r="B176" s="3" t="s">
        <v>26</v>
      </c>
      <c r="C176" s="3" t="s">
        <v>27</v>
      </c>
      <c r="D176" s="3" t="s">
        <v>28</v>
      </c>
      <c r="E176" s="3" t="s">
        <v>471</v>
      </c>
      <c r="F176" s="4">
        <v>42776</v>
      </c>
      <c r="G176" s="3" t="s">
        <v>525</v>
      </c>
      <c r="H176" s="3" t="s">
        <v>51</v>
      </c>
      <c r="I176" s="3" t="s">
        <v>526</v>
      </c>
      <c r="J176" s="3" t="s">
        <v>33</v>
      </c>
      <c r="K176" s="5">
        <v>2017</v>
      </c>
      <c r="L176" s="3" t="s">
        <v>34</v>
      </c>
      <c r="M176" s="3" t="s">
        <v>527</v>
      </c>
      <c r="N176" s="3" t="s">
        <v>528</v>
      </c>
      <c r="O176" s="3" t="s">
        <v>37</v>
      </c>
      <c r="P176" s="3" t="s">
        <v>38</v>
      </c>
      <c r="Q176" s="5">
        <v>60</v>
      </c>
      <c r="R176" s="3" t="s">
        <v>529</v>
      </c>
      <c r="S176" s="3" t="s">
        <v>530</v>
      </c>
      <c r="T176" s="6">
        <v>42793</v>
      </c>
      <c r="U176" s="3" t="s">
        <v>531</v>
      </c>
      <c r="V176" s="4">
        <v>42776</v>
      </c>
      <c r="W176" s="3"/>
      <c r="X176" s="3" t="s">
        <v>42</v>
      </c>
      <c r="Y176" s="3"/>
      <c r="AA176">
        <f t="shared" si="2"/>
        <v>17</v>
      </c>
    </row>
    <row r="177" spans="1:27" ht="13.5" hidden="1" customHeight="1" thickBot="1" x14ac:dyDescent="0.25">
      <c r="A177" s="3" t="s">
        <v>25</v>
      </c>
      <c r="B177" s="3" t="s">
        <v>26</v>
      </c>
      <c r="C177" s="3" t="s">
        <v>27</v>
      </c>
      <c r="D177" s="3" t="s">
        <v>28</v>
      </c>
      <c r="E177" s="3" t="s">
        <v>471</v>
      </c>
      <c r="F177" s="6">
        <v>42779</v>
      </c>
      <c r="G177" s="3"/>
      <c r="H177" s="3"/>
      <c r="I177" s="3" t="s">
        <v>199</v>
      </c>
      <c r="J177" s="3" t="s">
        <v>33</v>
      </c>
      <c r="K177" s="5">
        <v>2016</v>
      </c>
      <c r="L177" s="3" t="s">
        <v>34</v>
      </c>
      <c r="M177" s="3" t="s">
        <v>200</v>
      </c>
      <c r="N177" s="3" t="s">
        <v>201</v>
      </c>
      <c r="O177" s="3" t="s">
        <v>61</v>
      </c>
      <c r="P177" s="3" t="s">
        <v>62</v>
      </c>
      <c r="Q177" s="5">
        <v>90</v>
      </c>
      <c r="R177" s="3" t="s">
        <v>532</v>
      </c>
      <c r="S177" s="3" t="s">
        <v>533</v>
      </c>
      <c r="T177" s="4">
        <v>42800</v>
      </c>
      <c r="U177" s="3"/>
      <c r="V177" s="4">
        <v>40819</v>
      </c>
      <c r="W177" s="3"/>
      <c r="X177" s="3" t="s">
        <v>42</v>
      </c>
      <c r="Y177" s="3"/>
      <c r="AA177">
        <f t="shared" si="2"/>
        <v>21</v>
      </c>
    </row>
    <row r="178" spans="1:27" ht="13.5" hidden="1" customHeight="1" thickBot="1" x14ac:dyDescent="0.25">
      <c r="A178" s="3" t="s">
        <v>25</v>
      </c>
      <c r="B178" s="3" t="s">
        <v>26</v>
      </c>
      <c r="C178" s="3" t="s">
        <v>27</v>
      </c>
      <c r="D178" s="3" t="s">
        <v>28</v>
      </c>
      <c r="E178" s="3" t="s">
        <v>471</v>
      </c>
      <c r="F178" s="6">
        <v>42779</v>
      </c>
      <c r="G178" s="3" t="s">
        <v>184</v>
      </c>
      <c r="H178" s="3" t="s">
        <v>44</v>
      </c>
      <c r="I178" s="3" t="s">
        <v>185</v>
      </c>
      <c r="J178" s="3" t="s">
        <v>33</v>
      </c>
      <c r="K178" s="5">
        <v>2016</v>
      </c>
      <c r="L178" s="3" t="s">
        <v>34</v>
      </c>
      <c r="M178" s="3" t="s">
        <v>186</v>
      </c>
      <c r="N178" s="3" t="s">
        <v>187</v>
      </c>
      <c r="O178" s="3" t="s">
        <v>75</v>
      </c>
      <c r="P178" s="3" t="s">
        <v>75</v>
      </c>
      <c r="Q178" s="5">
        <v>120</v>
      </c>
      <c r="R178" s="3" t="s">
        <v>534</v>
      </c>
      <c r="S178" s="3" t="s">
        <v>535</v>
      </c>
      <c r="T178" s="6">
        <v>42787</v>
      </c>
      <c r="U178" s="3"/>
      <c r="V178" s="6">
        <v>40502</v>
      </c>
      <c r="W178" s="3"/>
      <c r="X178" s="3" t="s">
        <v>42</v>
      </c>
      <c r="Y178" s="3"/>
      <c r="AA178">
        <f t="shared" si="2"/>
        <v>8</v>
      </c>
    </row>
    <row r="179" spans="1:27" ht="13.5" customHeight="1" thickBot="1" x14ac:dyDescent="0.25">
      <c r="A179" s="3" t="s">
        <v>25</v>
      </c>
      <c r="B179" s="3" t="s">
        <v>26</v>
      </c>
      <c r="C179" s="3" t="s">
        <v>27</v>
      </c>
      <c r="D179" s="3" t="s">
        <v>28</v>
      </c>
      <c r="E179" s="3" t="s">
        <v>471</v>
      </c>
      <c r="F179" s="6">
        <v>42779</v>
      </c>
      <c r="G179" s="3"/>
      <c r="H179" s="3"/>
      <c r="I179" s="3" t="s">
        <v>283</v>
      </c>
      <c r="J179" s="3" t="s">
        <v>33</v>
      </c>
      <c r="K179" s="5">
        <v>2016</v>
      </c>
      <c r="L179" s="3" t="s">
        <v>34</v>
      </c>
      <c r="M179" s="3" t="s">
        <v>284</v>
      </c>
      <c r="N179" s="3" t="s">
        <v>128</v>
      </c>
      <c r="O179" s="3" t="s">
        <v>83</v>
      </c>
      <c r="P179" s="3" t="s">
        <v>84</v>
      </c>
      <c r="Q179" s="5">
        <v>25</v>
      </c>
      <c r="R179" s="3" t="s">
        <v>536</v>
      </c>
      <c r="S179" s="3" t="s">
        <v>537</v>
      </c>
      <c r="T179" s="6">
        <v>42788</v>
      </c>
      <c r="U179" s="3"/>
      <c r="V179" s="6">
        <v>41019</v>
      </c>
      <c r="W179" s="6">
        <v>43131</v>
      </c>
      <c r="X179" s="3" t="s">
        <v>105</v>
      </c>
      <c r="Y179" s="3" t="s">
        <v>106</v>
      </c>
      <c r="AA179">
        <f t="shared" si="2"/>
        <v>9</v>
      </c>
    </row>
    <row r="180" spans="1:27" ht="13.5" customHeight="1" thickBot="1" x14ac:dyDescent="0.25">
      <c r="A180" s="3" t="s">
        <v>25</v>
      </c>
      <c r="B180" s="3" t="s">
        <v>26</v>
      </c>
      <c r="C180" s="3" t="s">
        <v>27</v>
      </c>
      <c r="D180" s="3" t="s">
        <v>28</v>
      </c>
      <c r="E180" s="3" t="s">
        <v>471</v>
      </c>
      <c r="F180" s="6">
        <v>42779</v>
      </c>
      <c r="G180" s="3"/>
      <c r="H180" s="3"/>
      <c r="I180" s="3" t="s">
        <v>237</v>
      </c>
      <c r="J180" s="3" t="s">
        <v>33</v>
      </c>
      <c r="K180" s="5">
        <v>2016</v>
      </c>
      <c r="L180" s="3" t="s">
        <v>34</v>
      </c>
      <c r="M180" s="3" t="s">
        <v>238</v>
      </c>
      <c r="N180" s="3" t="s">
        <v>239</v>
      </c>
      <c r="O180" s="3" t="s">
        <v>538</v>
      </c>
      <c r="P180" s="3" t="s">
        <v>539</v>
      </c>
      <c r="Q180" s="5">
        <v>10</v>
      </c>
      <c r="R180" s="3" t="s">
        <v>540</v>
      </c>
      <c r="S180" s="3" t="s">
        <v>541</v>
      </c>
      <c r="T180" s="6">
        <v>42789</v>
      </c>
      <c r="U180" s="3"/>
      <c r="V180" s="4">
        <v>41681</v>
      </c>
      <c r="W180" s="4">
        <v>42798</v>
      </c>
      <c r="X180" s="3" t="s">
        <v>105</v>
      </c>
      <c r="Y180" s="3" t="s">
        <v>106</v>
      </c>
      <c r="AA180">
        <f t="shared" si="2"/>
        <v>10</v>
      </c>
    </row>
    <row r="181" spans="1:27" ht="13.5" hidden="1" customHeight="1" thickBot="1" x14ac:dyDescent="0.25">
      <c r="A181" s="3" t="s">
        <v>25</v>
      </c>
      <c r="B181" s="3" t="s">
        <v>26</v>
      </c>
      <c r="C181" s="3" t="s">
        <v>27</v>
      </c>
      <c r="D181" s="3" t="s">
        <v>28</v>
      </c>
      <c r="E181" s="3" t="s">
        <v>471</v>
      </c>
      <c r="F181" s="6">
        <v>42780</v>
      </c>
      <c r="G181" s="3" t="s">
        <v>418</v>
      </c>
      <c r="H181" s="3" t="s">
        <v>253</v>
      </c>
      <c r="I181" s="3" t="s">
        <v>419</v>
      </c>
      <c r="J181" s="3" t="s">
        <v>33</v>
      </c>
      <c r="K181" s="5">
        <v>2017</v>
      </c>
      <c r="L181" s="3" t="s">
        <v>34</v>
      </c>
      <c r="M181" s="3" t="s">
        <v>420</v>
      </c>
      <c r="N181" s="3" t="s">
        <v>421</v>
      </c>
      <c r="O181" s="3" t="s">
        <v>37</v>
      </c>
      <c r="P181" s="3" t="s">
        <v>38</v>
      </c>
      <c r="Q181" s="5">
        <v>30</v>
      </c>
      <c r="R181" s="3" t="s">
        <v>1474</v>
      </c>
      <c r="S181" s="3" t="s">
        <v>542</v>
      </c>
      <c r="T181" s="6">
        <v>42794</v>
      </c>
      <c r="U181" s="3"/>
      <c r="V181" s="4">
        <v>42747</v>
      </c>
      <c r="W181" s="3"/>
      <c r="X181" s="3" t="s">
        <v>42</v>
      </c>
      <c r="Y181" s="3"/>
      <c r="AA181">
        <f t="shared" si="2"/>
        <v>14</v>
      </c>
    </row>
    <row r="182" spans="1:27" ht="13.5" customHeight="1" thickBot="1" x14ac:dyDescent="0.25">
      <c r="A182" s="3" t="s">
        <v>25</v>
      </c>
      <c r="B182" s="3" t="s">
        <v>26</v>
      </c>
      <c r="C182" s="3" t="s">
        <v>27</v>
      </c>
      <c r="D182" s="3" t="s">
        <v>28</v>
      </c>
      <c r="E182" s="3" t="s">
        <v>471</v>
      </c>
      <c r="F182" s="6">
        <v>42780</v>
      </c>
      <c r="G182" s="3"/>
      <c r="H182" s="3"/>
      <c r="I182" s="3" t="s">
        <v>150</v>
      </c>
      <c r="J182" s="3" t="s">
        <v>33</v>
      </c>
      <c r="K182" s="5">
        <v>2016</v>
      </c>
      <c r="L182" s="3" t="s">
        <v>34</v>
      </c>
      <c r="M182" s="3" t="s">
        <v>336</v>
      </c>
      <c r="N182" s="3" t="s">
        <v>152</v>
      </c>
      <c r="O182" s="3" t="s">
        <v>61</v>
      </c>
      <c r="P182" s="3" t="s">
        <v>62</v>
      </c>
      <c r="Q182" s="5">
        <v>45</v>
      </c>
      <c r="R182" s="3" t="s">
        <v>543</v>
      </c>
      <c r="S182" s="3" t="s">
        <v>544</v>
      </c>
      <c r="T182" s="4">
        <v>42800</v>
      </c>
      <c r="U182" s="3"/>
      <c r="V182" s="4">
        <v>41498</v>
      </c>
      <c r="W182" s="6">
        <v>43005</v>
      </c>
      <c r="X182" s="3" t="s">
        <v>105</v>
      </c>
      <c r="Y182" s="3" t="s">
        <v>106</v>
      </c>
      <c r="AA182">
        <f t="shared" si="2"/>
        <v>20</v>
      </c>
    </row>
    <row r="183" spans="1:27" ht="13.5" hidden="1" customHeight="1" thickBot="1" x14ac:dyDescent="0.25">
      <c r="A183" s="3" t="s">
        <v>25</v>
      </c>
      <c r="B183" s="3" t="s">
        <v>26</v>
      </c>
      <c r="C183" s="3" t="s">
        <v>27</v>
      </c>
      <c r="D183" s="3" t="s">
        <v>28</v>
      </c>
      <c r="E183" s="3" t="s">
        <v>471</v>
      </c>
      <c r="F183" s="6">
        <v>42780</v>
      </c>
      <c r="G183" s="3" t="s">
        <v>30</v>
      </c>
      <c r="H183" s="3" t="s">
        <v>31</v>
      </c>
      <c r="I183" s="3" t="s">
        <v>32</v>
      </c>
      <c r="J183" s="3" t="s">
        <v>33</v>
      </c>
      <c r="K183" s="5">
        <v>2016</v>
      </c>
      <c r="L183" s="3" t="s">
        <v>34</v>
      </c>
      <c r="M183" s="3" t="s">
        <v>292</v>
      </c>
      <c r="N183" s="3" t="s">
        <v>36</v>
      </c>
      <c r="O183" s="3" t="s">
        <v>61</v>
      </c>
      <c r="P183" s="3" t="s">
        <v>62</v>
      </c>
      <c r="Q183" s="5">
        <v>45</v>
      </c>
      <c r="R183" s="3" t="s">
        <v>545</v>
      </c>
      <c r="S183" s="3" t="s">
        <v>469</v>
      </c>
      <c r="T183" s="4">
        <v>42802</v>
      </c>
      <c r="U183" s="3" t="s">
        <v>546</v>
      </c>
      <c r="V183" s="6">
        <v>42669</v>
      </c>
      <c r="W183" s="3"/>
      <c r="X183" s="3" t="s">
        <v>42</v>
      </c>
      <c r="Y183" s="3"/>
      <c r="AA183">
        <f t="shared" si="2"/>
        <v>22</v>
      </c>
    </row>
    <row r="184" spans="1:27" ht="13.5" customHeight="1" thickBot="1" x14ac:dyDescent="0.25">
      <c r="A184" s="3" t="s">
        <v>25</v>
      </c>
      <c r="B184" s="3" t="s">
        <v>26</v>
      </c>
      <c r="C184" s="3" t="s">
        <v>27</v>
      </c>
      <c r="D184" s="3" t="s">
        <v>28</v>
      </c>
      <c r="E184" s="3" t="s">
        <v>471</v>
      </c>
      <c r="F184" s="6">
        <v>42780</v>
      </c>
      <c r="G184" s="3"/>
      <c r="H184" s="3"/>
      <c r="I184" s="3" t="s">
        <v>164</v>
      </c>
      <c r="J184" s="3" t="s">
        <v>33</v>
      </c>
      <c r="K184" s="5">
        <v>2016</v>
      </c>
      <c r="L184" s="3" t="s">
        <v>34</v>
      </c>
      <c r="M184" s="3" t="s">
        <v>165</v>
      </c>
      <c r="N184" s="3" t="s">
        <v>54</v>
      </c>
      <c r="O184" s="3" t="s">
        <v>61</v>
      </c>
      <c r="P184" s="3" t="s">
        <v>62</v>
      </c>
      <c r="Q184" s="5">
        <v>20</v>
      </c>
      <c r="R184" s="3" t="s">
        <v>547</v>
      </c>
      <c r="S184" s="3" t="s">
        <v>548</v>
      </c>
      <c r="T184" s="6">
        <v>42791</v>
      </c>
      <c r="U184" s="3"/>
      <c r="V184" s="6">
        <v>42702</v>
      </c>
      <c r="W184" s="6">
        <v>43130</v>
      </c>
      <c r="X184" s="3" t="s">
        <v>105</v>
      </c>
      <c r="Y184" s="3" t="s">
        <v>106</v>
      </c>
      <c r="AA184">
        <f t="shared" si="2"/>
        <v>11</v>
      </c>
    </row>
    <row r="185" spans="1:27" ht="13.5" hidden="1" customHeight="1" thickBot="1" x14ac:dyDescent="0.25">
      <c r="A185" s="3" t="s">
        <v>25</v>
      </c>
      <c r="B185" s="3" t="s">
        <v>26</v>
      </c>
      <c r="C185" s="3" t="s">
        <v>27</v>
      </c>
      <c r="D185" s="3" t="s">
        <v>28</v>
      </c>
      <c r="E185" s="3" t="s">
        <v>471</v>
      </c>
      <c r="F185" s="6">
        <v>42780</v>
      </c>
      <c r="G185" s="3" t="s">
        <v>113</v>
      </c>
      <c r="H185" s="3" t="s">
        <v>114</v>
      </c>
      <c r="I185" s="3" t="s">
        <v>115</v>
      </c>
      <c r="J185" s="3" t="s">
        <v>33</v>
      </c>
      <c r="K185" s="5">
        <v>2016</v>
      </c>
      <c r="L185" s="3" t="s">
        <v>34</v>
      </c>
      <c r="M185" s="3" t="s">
        <v>415</v>
      </c>
      <c r="N185" s="3" t="s">
        <v>117</v>
      </c>
      <c r="O185" s="3" t="s">
        <v>83</v>
      </c>
      <c r="P185" s="3" t="s">
        <v>84</v>
      </c>
      <c r="Q185" s="5">
        <v>30</v>
      </c>
      <c r="R185" s="3" t="s">
        <v>549</v>
      </c>
      <c r="S185" s="3" t="s">
        <v>550</v>
      </c>
      <c r="T185" s="4">
        <v>42797</v>
      </c>
      <c r="U185" s="3"/>
      <c r="V185" s="6">
        <v>41180</v>
      </c>
      <c r="W185" s="3"/>
      <c r="X185" s="3" t="s">
        <v>42</v>
      </c>
      <c r="Y185" s="3"/>
      <c r="AA185">
        <f t="shared" si="2"/>
        <v>17</v>
      </c>
    </row>
    <row r="186" spans="1:27" ht="13.5" customHeight="1" thickBot="1" x14ac:dyDescent="0.25">
      <c r="A186" s="3" t="s">
        <v>25</v>
      </c>
      <c r="B186" s="3" t="s">
        <v>26</v>
      </c>
      <c r="C186" s="3" t="s">
        <v>27</v>
      </c>
      <c r="D186" s="3" t="s">
        <v>28</v>
      </c>
      <c r="E186" s="3" t="s">
        <v>471</v>
      </c>
      <c r="F186" s="6">
        <v>42780</v>
      </c>
      <c r="G186" s="3"/>
      <c r="H186" s="3"/>
      <c r="I186" s="3" t="s">
        <v>195</v>
      </c>
      <c r="J186" s="3" t="s">
        <v>33</v>
      </c>
      <c r="K186" s="5">
        <v>2016</v>
      </c>
      <c r="L186" s="3" t="s">
        <v>34</v>
      </c>
      <c r="M186" s="3" t="s">
        <v>196</v>
      </c>
      <c r="N186" s="3" t="s">
        <v>54</v>
      </c>
      <c r="O186" s="3" t="s">
        <v>129</v>
      </c>
      <c r="P186" s="3" t="s">
        <v>129</v>
      </c>
      <c r="Q186" s="5">
        <v>60</v>
      </c>
      <c r="R186" s="3" t="s">
        <v>551</v>
      </c>
      <c r="S186" s="3" t="s">
        <v>552</v>
      </c>
      <c r="T186" s="6">
        <v>42794</v>
      </c>
      <c r="U186" s="3"/>
      <c r="V186" s="6">
        <v>40436</v>
      </c>
      <c r="W186" s="6">
        <v>42822</v>
      </c>
      <c r="X186" s="3" t="s">
        <v>105</v>
      </c>
      <c r="Y186" s="3" t="s">
        <v>106</v>
      </c>
      <c r="AA186">
        <f t="shared" si="2"/>
        <v>14</v>
      </c>
    </row>
    <row r="187" spans="1:27" ht="13.5" hidden="1" customHeight="1" thickBot="1" x14ac:dyDescent="0.25">
      <c r="A187" s="3" t="s">
        <v>25</v>
      </c>
      <c r="B187" s="3" t="s">
        <v>26</v>
      </c>
      <c r="C187" s="3" t="s">
        <v>27</v>
      </c>
      <c r="D187" s="3" t="s">
        <v>28</v>
      </c>
      <c r="E187" s="3" t="s">
        <v>471</v>
      </c>
      <c r="F187" s="6">
        <v>42781</v>
      </c>
      <c r="G187" s="3" t="s">
        <v>107</v>
      </c>
      <c r="H187" s="3" t="s">
        <v>51</v>
      </c>
      <c r="I187" s="3" t="s">
        <v>108</v>
      </c>
      <c r="J187" s="3" t="s">
        <v>33</v>
      </c>
      <c r="K187" s="5">
        <v>2016</v>
      </c>
      <c r="L187" s="3" t="s">
        <v>34</v>
      </c>
      <c r="M187" s="3" t="s">
        <v>109</v>
      </c>
      <c r="N187" s="3" t="s">
        <v>110</v>
      </c>
      <c r="O187" s="3" t="s">
        <v>61</v>
      </c>
      <c r="P187" s="3" t="s">
        <v>62</v>
      </c>
      <c r="Q187" s="5">
        <v>15</v>
      </c>
      <c r="R187" s="3" t="s">
        <v>1475</v>
      </c>
      <c r="S187" s="3" t="s">
        <v>389</v>
      </c>
      <c r="T187" s="4">
        <v>42796</v>
      </c>
      <c r="U187" s="3"/>
      <c r="V187" s="6">
        <v>40955</v>
      </c>
      <c r="W187" s="3"/>
      <c r="X187" s="3" t="s">
        <v>42</v>
      </c>
      <c r="Y187" s="3"/>
      <c r="AA187">
        <f t="shared" si="2"/>
        <v>15</v>
      </c>
    </row>
    <row r="188" spans="1:27" ht="13.5" hidden="1" customHeight="1" thickBot="1" x14ac:dyDescent="0.25">
      <c r="A188" s="3" t="s">
        <v>25</v>
      </c>
      <c r="B188" s="3" t="s">
        <v>26</v>
      </c>
      <c r="C188" s="3" t="s">
        <v>27</v>
      </c>
      <c r="D188" s="3" t="s">
        <v>28</v>
      </c>
      <c r="E188" s="3" t="s">
        <v>471</v>
      </c>
      <c r="F188" s="6">
        <v>42781</v>
      </c>
      <c r="G188" s="3" t="s">
        <v>50</v>
      </c>
      <c r="H188" s="3" t="s">
        <v>51</v>
      </c>
      <c r="I188" s="3" t="s">
        <v>52</v>
      </c>
      <c r="J188" s="3" t="s">
        <v>33</v>
      </c>
      <c r="K188" s="5">
        <v>2016</v>
      </c>
      <c r="L188" s="3" t="s">
        <v>34</v>
      </c>
      <c r="M188" s="3" t="s">
        <v>242</v>
      </c>
      <c r="N188" s="3" t="s">
        <v>54</v>
      </c>
      <c r="O188" s="3" t="s">
        <v>61</v>
      </c>
      <c r="P188" s="3" t="s">
        <v>62</v>
      </c>
      <c r="Q188" s="5">
        <v>40</v>
      </c>
      <c r="R188" s="3" t="s">
        <v>1476</v>
      </c>
      <c r="S188" s="3" t="s">
        <v>469</v>
      </c>
      <c r="T188" s="4">
        <v>42801</v>
      </c>
      <c r="U188" s="3"/>
      <c r="V188" s="6">
        <v>42691</v>
      </c>
      <c r="W188" s="3"/>
      <c r="X188" s="3" t="s">
        <v>42</v>
      </c>
      <c r="Y188" s="3"/>
      <c r="AA188">
        <f t="shared" si="2"/>
        <v>20</v>
      </c>
    </row>
    <row r="189" spans="1:27" ht="13.5" customHeight="1" thickBot="1" x14ac:dyDescent="0.25">
      <c r="A189" s="3" t="s">
        <v>25</v>
      </c>
      <c r="B189" s="3" t="s">
        <v>26</v>
      </c>
      <c r="C189" s="3" t="s">
        <v>27</v>
      </c>
      <c r="D189" s="3" t="s">
        <v>28</v>
      </c>
      <c r="E189" s="3" t="s">
        <v>471</v>
      </c>
      <c r="F189" s="6">
        <v>42781</v>
      </c>
      <c r="G189" s="3"/>
      <c r="H189" s="3"/>
      <c r="I189" s="3" t="s">
        <v>180</v>
      </c>
      <c r="J189" s="3" t="s">
        <v>33</v>
      </c>
      <c r="K189" s="5">
        <v>2016</v>
      </c>
      <c r="L189" s="3" t="s">
        <v>34</v>
      </c>
      <c r="M189" s="3" t="s">
        <v>181</v>
      </c>
      <c r="N189" s="3" t="s">
        <v>54</v>
      </c>
      <c r="O189" s="3" t="s">
        <v>75</v>
      </c>
      <c r="P189" s="3" t="s">
        <v>75</v>
      </c>
      <c r="Q189" s="5">
        <v>60</v>
      </c>
      <c r="R189" s="3" t="s">
        <v>553</v>
      </c>
      <c r="S189" s="3" t="s">
        <v>554</v>
      </c>
      <c r="T189" s="6">
        <v>42794</v>
      </c>
      <c r="U189" s="3"/>
      <c r="V189" s="4">
        <v>41162</v>
      </c>
      <c r="W189" s="6">
        <v>43176</v>
      </c>
      <c r="X189" s="3" t="s">
        <v>105</v>
      </c>
      <c r="Y189" s="3" t="s">
        <v>106</v>
      </c>
      <c r="AA189">
        <f t="shared" si="2"/>
        <v>13</v>
      </c>
    </row>
    <row r="190" spans="1:27" ht="13.5" customHeight="1" thickBot="1" x14ac:dyDescent="0.25">
      <c r="A190" s="3" t="s">
        <v>25</v>
      </c>
      <c r="B190" s="3" t="s">
        <v>26</v>
      </c>
      <c r="C190" s="3" t="s">
        <v>27</v>
      </c>
      <c r="D190" s="3" t="s">
        <v>28</v>
      </c>
      <c r="E190" s="3" t="s">
        <v>471</v>
      </c>
      <c r="F190" s="6">
        <v>42781</v>
      </c>
      <c r="G190" s="3"/>
      <c r="H190" s="3"/>
      <c r="I190" s="3" t="s">
        <v>190</v>
      </c>
      <c r="J190" s="3" t="s">
        <v>33</v>
      </c>
      <c r="K190" s="5">
        <v>2016</v>
      </c>
      <c r="L190" s="3" t="s">
        <v>34</v>
      </c>
      <c r="M190" s="3" t="s">
        <v>191</v>
      </c>
      <c r="N190" s="3" t="s">
        <v>192</v>
      </c>
      <c r="O190" s="3" t="s">
        <v>129</v>
      </c>
      <c r="P190" s="3" t="s">
        <v>129</v>
      </c>
      <c r="Q190" s="5">
        <v>90</v>
      </c>
      <c r="R190" s="3" t="s">
        <v>555</v>
      </c>
      <c r="S190" s="3" t="s">
        <v>556</v>
      </c>
      <c r="T190" s="6">
        <v>42793</v>
      </c>
      <c r="U190" s="3"/>
      <c r="V190" s="4">
        <v>41674</v>
      </c>
      <c r="W190" s="6">
        <v>42812</v>
      </c>
      <c r="X190" s="3" t="s">
        <v>105</v>
      </c>
      <c r="Y190" s="3" t="s">
        <v>125</v>
      </c>
      <c r="AA190">
        <f t="shared" si="2"/>
        <v>12</v>
      </c>
    </row>
    <row r="191" spans="1:27" ht="13.5" customHeight="1" thickBot="1" x14ac:dyDescent="0.25">
      <c r="A191" s="3" t="s">
        <v>25</v>
      </c>
      <c r="B191" s="3" t="s">
        <v>26</v>
      </c>
      <c r="C191" s="3" t="s">
        <v>27</v>
      </c>
      <c r="D191" s="3" t="s">
        <v>28</v>
      </c>
      <c r="E191" s="3" t="s">
        <v>471</v>
      </c>
      <c r="F191" s="6">
        <v>42782</v>
      </c>
      <c r="G191" s="3"/>
      <c r="H191" s="3"/>
      <c r="I191" s="3" t="s">
        <v>155</v>
      </c>
      <c r="J191" s="3" t="s">
        <v>33</v>
      </c>
      <c r="K191" s="5">
        <v>2016</v>
      </c>
      <c r="L191" s="3" t="s">
        <v>34</v>
      </c>
      <c r="M191" s="3" t="s">
        <v>266</v>
      </c>
      <c r="N191" s="3" t="s">
        <v>267</v>
      </c>
      <c r="O191" s="3" t="s">
        <v>129</v>
      </c>
      <c r="P191" s="3" t="s">
        <v>129</v>
      </c>
      <c r="Q191" s="5">
        <v>60</v>
      </c>
      <c r="R191" s="3" t="s">
        <v>557</v>
      </c>
      <c r="S191" s="3" t="s">
        <v>558</v>
      </c>
      <c r="T191" s="4">
        <v>42796</v>
      </c>
      <c r="U191" s="3"/>
      <c r="V191" s="4">
        <v>40274</v>
      </c>
      <c r="W191" s="6">
        <v>42947</v>
      </c>
      <c r="X191" s="3" t="s">
        <v>105</v>
      </c>
      <c r="Y191" s="3" t="s">
        <v>125</v>
      </c>
      <c r="AA191">
        <f t="shared" si="2"/>
        <v>14</v>
      </c>
    </row>
    <row r="192" spans="1:27" ht="13.5" hidden="1" customHeight="1" thickBot="1" x14ac:dyDescent="0.25">
      <c r="A192" s="3" t="s">
        <v>25</v>
      </c>
      <c r="B192" s="3" t="s">
        <v>26</v>
      </c>
      <c r="C192" s="3" t="s">
        <v>27</v>
      </c>
      <c r="D192" s="3" t="s">
        <v>28</v>
      </c>
      <c r="E192" s="3" t="s">
        <v>471</v>
      </c>
      <c r="F192" s="6">
        <v>42782</v>
      </c>
      <c r="G192" s="3" t="s">
        <v>226</v>
      </c>
      <c r="H192" s="3" t="s">
        <v>205</v>
      </c>
      <c r="I192" s="3" t="s">
        <v>227</v>
      </c>
      <c r="J192" s="3" t="s">
        <v>33</v>
      </c>
      <c r="K192" s="5">
        <v>2016</v>
      </c>
      <c r="L192" s="3" t="s">
        <v>34</v>
      </c>
      <c r="M192" s="3" t="s">
        <v>228</v>
      </c>
      <c r="N192" s="3" t="s">
        <v>229</v>
      </c>
      <c r="O192" s="3" t="s">
        <v>83</v>
      </c>
      <c r="P192" s="3" t="s">
        <v>84</v>
      </c>
      <c r="Q192" s="5">
        <v>20</v>
      </c>
      <c r="R192" s="3" t="s">
        <v>559</v>
      </c>
      <c r="S192" s="3" t="s">
        <v>460</v>
      </c>
      <c r="T192" s="4">
        <v>42797</v>
      </c>
      <c r="U192" s="3"/>
      <c r="V192" s="6">
        <v>41874</v>
      </c>
      <c r="W192" s="3"/>
      <c r="X192" s="3" t="s">
        <v>42</v>
      </c>
      <c r="Y192" s="3"/>
      <c r="AA192">
        <f t="shared" si="2"/>
        <v>15</v>
      </c>
    </row>
    <row r="193" spans="1:27" ht="13.5" customHeight="1" thickBot="1" x14ac:dyDescent="0.25">
      <c r="A193" s="3" t="s">
        <v>25</v>
      </c>
      <c r="B193" s="3" t="s">
        <v>26</v>
      </c>
      <c r="C193" s="3" t="s">
        <v>27</v>
      </c>
      <c r="D193" s="3" t="s">
        <v>28</v>
      </c>
      <c r="E193" s="3" t="s">
        <v>471</v>
      </c>
      <c r="F193" s="6">
        <v>42782</v>
      </c>
      <c r="G193" s="3"/>
      <c r="H193" s="3"/>
      <c r="I193" s="3" t="s">
        <v>232</v>
      </c>
      <c r="J193" s="3" t="s">
        <v>33</v>
      </c>
      <c r="K193" s="5">
        <v>2016</v>
      </c>
      <c r="L193" s="3" t="s">
        <v>34</v>
      </c>
      <c r="M193" s="3" t="s">
        <v>233</v>
      </c>
      <c r="N193" s="3" t="s">
        <v>234</v>
      </c>
      <c r="O193" s="3" t="s">
        <v>538</v>
      </c>
      <c r="P193" s="3" t="s">
        <v>539</v>
      </c>
      <c r="Q193" s="5">
        <v>10</v>
      </c>
      <c r="R193" s="3" t="s">
        <v>524</v>
      </c>
      <c r="S193" s="3" t="s">
        <v>560</v>
      </c>
      <c r="T193" s="6">
        <v>42787</v>
      </c>
      <c r="U193" s="3"/>
      <c r="V193" s="4">
        <v>41191</v>
      </c>
      <c r="W193" s="6">
        <v>42787</v>
      </c>
      <c r="X193" s="3" t="s">
        <v>105</v>
      </c>
      <c r="Y193" s="3" t="s">
        <v>106</v>
      </c>
      <c r="AA193">
        <f t="shared" si="2"/>
        <v>5</v>
      </c>
    </row>
    <row r="194" spans="1:27" ht="13.5" customHeight="1" thickBot="1" x14ac:dyDescent="0.25">
      <c r="A194" s="3" t="s">
        <v>25</v>
      </c>
      <c r="B194" s="3" t="s">
        <v>26</v>
      </c>
      <c r="C194" s="3" t="s">
        <v>27</v>
      </c>
      <c r="D194" s="3" t="s">
        <v>28</v>
      </c>
      <c r="E194" s="3" t="s">
        <v>471</v>
      </c>
      <c r="F194" s="6">
        <v>42782</v>
      </c>
      <c r="G194" s="3"/>
      <c r="H194" s="3"/>
      <c r="I194" s="3" t="s">
        <v>362</v>
      </c>
      <c r="J194" s="3" t="s">
        <v>33</v>
      </c>
      <c r="K194" s="5">
        <v>2016</v>
      </c>
      <c r="L194" s="3" t="s">
        <v>34</v>
      </c>
      <c r="M194" s="3" t="s">
        <v>363</v>
      </c>
      <c r="N194" s="3" t="s">
        <v>239</v>
      </c>
      <c r="O194" s="3" t="s">
        <v>129</v>
      </c>
      <c r="P194" s="3" t="s">
        <v>129</v>
      </c>
      <c r="Q194" s="5">
        <v>60</v>
      </c>
      <c r="R194" s="3" t="s">
        <v>561</v>
      </c>
      <c r="S194" s="3" t="s">
        <v>562</v>
      </c>
      <c r="T194" s="4">
        <v>42802</v>
      </c>
      <c r="U194" s="3"/>
      <c r="V194" s="6">
        <v>41540</v>
      </c>
      <c r="W194" s="6">
        <v>42847</v>
      </c>
      <c r="X194" s="3" t="s">
        <v>105</v>
      </c>
      <c r="Y194" s="3" t="s">
        <v>106</v>
      </c>
      <c r="AA194">
        <f t="shared" si="2"/>
        <v>20</v>
      </c>
    </row>
    <row r="195" spans="1:27" ht="13.5" hidden="1" customHeight="1" thickBot="1" x14ac:dyDescent="0.25">
      <c r="A195" s="3" t="s">
        <v>25</v>
      </c>
      <c r="B195" s="3" t="s">
        <v>26</v>
      </c>
      <c r="C195" s="3" t="s">
        <v>27</v>
      </c>
      <c r="D195" s="3" t="s">
        <v>28</v>
      </c>
      <c r="E195" s="3" t="s">
        <v>471</v>
      </c>
      <c r="F195" s="6">
        <v>42783</v>
      </c>
      <c r="G195" s="3" t="s">
        <v>328</v>
      </c>
      <c r="H195" s="3" t="s">
        <v>329</v>
      </c>
      <c r="I195" s="3" t="s">
        <v>330</v>
      </c>
      <c r="J195" s="3" t="s">
        <v>33</v>
      </c>
      <c r="K195" s="5">
        <v>2016</v>
      </c>
      <c r="L195" s="3" t="s">
        <v>34</v>
      </c>
      <c r="M195" s="3" t="s">
        <v>331</v>
      </c>
      <c r="N195" s="3" t="s">
        <v>138</v>
      </c>
      <c r="O195" s="3" t="s">
        <v>61</v>
      </c>
      <c r="P195" s="17" t="s">
        <v>62</v>
      </c>
      <c r="Q195" s="18"/>
      <c r="R195" s="3" t="s">
        <v>563</v>
      </c>
      <c r="S195" s="3" t="s">
        <v>564</v>
      </c>
      <c r="T195" s="4">
        <v>42797</v>
      </c>
      <c r="U195" s="3"/>
      <c r="V195" s="4">
        <v>42678</v>
      </c>
      <c r="W195" s="3"/>
      <c r="X195" s="3" t="s">
        <v>42</v>
      </c>
      <c r="Y195" s="3"/>
      <c r="AA195">
        <f t="shared" ref="AA195:AA258" si="3">T195-F195</f>
        <v>14</v>
      </c>
    </row>
    <row r="196" spans="1:27" ht="13.5" hidden="1" customHeight="1" thickBot="1" x14ac:dyDescent="0.25">
      <c r="A196" s="3" t="s">
        <v>25</v>
      </c>
      <c r="B196" s="3" t="s">
        <v>26</v>
      </c>
      <c r="C196" s="3" t="s">
        <v>27</v>
      </c>
      <c r="D196" s="3" t="s">
        <v>28</v>
      </c>
      <c r="E196" s="3" t="s">
        <v>471</v>
      </c>
      <c r="F196" s="6">
        <v>42783</v>
      </c>
      <c r="G196" s="3"/>
      <c r="H196" s="3"/>
      <c r="I196" s="3" t="s">
        <v>65</v>
      </c>
      <c r="J196" s="3" t="s">
        <v>33</v>
      </c>
      <c r="K196" s="5">
        <v>2016</v>
      </c>
      <c r="L196" s="3" t="s">
        <v>34</v>
      </c>
      <c r="M196" s="3" t="s">
        <v>66</v>
      </c>
      <c r="N196" s="3" t="s">
        <v>67</v>
      </c>
      <c r="O196" s="3" t="s">
        <v>75</v>
      </c>
      <c r="P196" s="17" t="s">
        <v>75</v>
      </c>
      <c r="Q196" s="18"/>
      <c r="R196" s="3" t="s">
        <v>565</v>
      </c>
      <c r="S196" s="3" t="s">
        <v>564</v>
      </c>
      <c r="T196" s="4">
        <v>42801</v>
      </c>
      <c r="U196" s="3"/>
      <c r="V196" s="4">
        <v>41823</v>
      </c>
      <c r="W196" s="3"/>
      <c r="X196" s="3" t="s">
        <v>42</v>
      </c>
      <c r="Y196" s="3"/>
      <c r="AA196">
        <f t="shared" si="3"/>
        <v>18</v>
      </c>
    </row>
    <row r="197" spans="1:27" ht="13.5" customHeight="1" thickBot="1" x14ac:dyDescent="0.25">
      <c r="A197" s="3" t="s">
        <v>25</v>
      </c>
      <c r="B197" s="3" t="s">
        <v>26</v>
      </c>
      <c r="C197" s="3" t="s">
        <v>27</v>
      </c>
      <c r="D197" s="3" t="s">
        <v>28</v>
      </c>
      <c r="E197" s="3" t="s">
        <v>471</v>
      </c>
      <c r="F197" s="6">
        <v>42783</v>
      </c>
      <c r="G197" s="3"/>
      <c r="H197" s="3"/>
      <c r="I197" s="3" t="s">
        <v>222</v>
      </c>
      <c r="J197" s="3" t="s">
        <v>33</v>
      </c>
      <c r="K197" s="5">
        <v>2016</v>
      </c>
      <c r="L197" s="3" t="s">
        <v>34</v>
      </c>
      <c r="M197" s="3" t="s">
        <v>223</v>
      </c>
      <c r="N197" s="3" t="s">
        <v>138</v>
      </c>
      <c r="O197" s="3" t="s">
        <v>83</v>
      </c>
      <c r="P197" s="17" t="s">
        <v>84</v>
      </c>
      <c r="Q197" s="18"/>
      <c r="R197" s="3" t="s">
        <v>1477</v>
      </c>
      <c r="S197" s="3" t="s">
        <v>564</v>
      </c>
      <c r="T197" s="4">
        <v>42796</v>
      </c>
      <c r="U197" s="3"/>
      <c r="V197" s="4">
        <v>41344</v>
      </c>
      <c r="W197" s="6">
        <v>42938</v>
      </c>
      <c r="X197" s="3" t="s">
        <v>105</v>
      </c>
      <c r="Y197" s="3" t="s">
        <v>106</v>
      </c>
      <c r="AA197">
        <f t="shared" si="3"/>
        <v>13</v>
      </c>
    </row>
    <row r="198" spans="1:27" ht="13.5" hidden="1" customHeight="1" thickBot="1" x14ac:dyDescent="0.25">
      <c r="A198" s="3" t="s">
        <v>25</v>
      </c>
      <c r="B198" s="3" t="s">
        <v>26</v>
      </c>
      <c r="C198" s="3" t="s">
        <v>27</v>
      </c>
      <c r="D198" s="3" t="s">
        <v>28</v>
      </c>
      <c r="E198" s="3" t="s">
        <v>471</v>
      </c>
      <c r="F198" s="6">
        <v>42783</v>
      </c>
      <c r="G198" s="3" t="s">
        <v>78</v>
      </c>
      <c r="H198" s="3" t="s">
        <v>79</v>
      </c>
      <c r="I198" s="3" t="s">
        <v>80</v>
      </c>
      <c r="J198" s="3" t="s">
        <v>33</v>
      </c>
      <c r="K198" s="5">
        <v>2016</v>
      </c>
      <c r="L198" s="3" t="s">
        <v>34</v>
      </c>
      <c r="M198" s="3" t="s">
        <v>566</v>
      </c>
      <c r="N198" s="3" t="s">
        <v>82</v>
      </c>
      <c r="O198" s="3" t="s">
        <v>129</v>
      </c>
      <c r="P198" s="17" t="s">
        <v>129</v>
      </c>
      <c r="Q198" s="18"/>
      <c r="R198" s="3" t="s">
        <v>1478</v>
      </c>
      <c r="S198" s="3" t="s">
        <v>564</v>
      </c>
      <c r="T198" s="4">
        <v>42800</v>
      </c>
      <c r="U198" s="3"/>
      <c r="V198" s="6">
        <v>40107</v>
      </c>
      <c r="W198" s="3"/>
      <c r="X198" s="3" t="s">
        <v>42</v>
      </c>
      <c r="Y198" s="3"/>
      <c r="AA198">
        <f t="shared" si="3"/>
        <v>17</v>
      </c>
    </row>
    <row r="199" spans="1:27" ht="13.5" hidden="1" customHeight="1" thickBot="1" x14ac:dyDescent="0.25">
      <c r="A199" s="3" t="s">
        <v>25</v>
      </c>
      <c r="B199" s="3" t="s">
        <v>26</v>
      </c>
      <c r="C199" s="3" t="s">
        <v>27</v>
      </c>
      <c r="D199" s="3" t="s">
        <v>28</v>
      </c>
      <c r="E199" s="3" t="s">
        <v>471</v>
      </c>
      <c r="F199" s="6">
        <v>42783</v>
      </c>
      <c r="G199" s="3" t="s">
        <v>567</v>
      </c>
      <c r="H199" s="3" t="s">
        <v>51</v>
      </c>
      <c r="I199" s="3" t="s">
        <v>568</v>
      </c>
      <c r="J199" s="3" t="s">
        <v>33</v>
      </c>
      <c r="K199" s="5">
        <v>2017</v>
      </c>
      <c r="L199" s="3" t="s">
        <v>34</v>
      </c>
      <c r="M199" s="3" t="s">
        <v>569</v>
      </c>
      <c r="N199" s="3" t="s">
        <v>102</v>
      </c>
      <c r="O199" s="3" t="s">
        <v>37</v>
      </c>
      <c r="P199" s="17" t="s">
        <v>38</v>
      </c>
      <c r="Q199" s="18"/>
      <c r="R199" s="3" t="s">
        <v>570</v>
      </c>
      <c r="S199" s="3" t="s">
        <v>564</v>
      </c>
      <c r="T199" s="6">
        <v>42787</v>
      </c>
      <c r="U199" s="3" t="s">
        <v>571</v>
      </c>
      <c r="V199" s="6">
        <v>42783</v>
      </c>
      <c r="W199" s="3"/>
      <c r="X199" s="3" t="s">
        <v>42</v>
      </c>
      <c r="Y199" s="3"/>
      <c r="AA199">
        <f t="shared" si="3"/>
        <v>4</v>
      </c>
    </row>
    <row r="200" spans="1:27" ht="13.5" hidden="1" customHeight="1" thickBot="1" x14ac:dyDescent="0.25">
      <c r="A200" s="3" t="s">
        <v>25</v>
      </c>
      <c r="B200" s="3" t="s">
        <v>26</v>
      </c>
      <c r="C200" s="3" t="s">
        <v>27</v>
      </c>
      <c r="D200" s="3" t="s">
        <v>28</v>
      </c>
      <c r="E200" s="3" t="s">
        <v>471</v>
      </c>
      <c r="F200" s="6">
        <v>42784</v>
      </c>
      <c r="G200" s="3" t="s">
        <v>87</v>
      </c>
      <c r="H200" s="3" t="s">
        <v>88</v>
      </c>
      <c r="I200" s="3" t="s">
        <v>89</v>
      </c>
      <c r="J200" s="3" t="s">
        <v>33</v>
      </c>
      <c r="K200" s="5">
        <v>2016</v>
      </c>
      <c r="L200" s="3" t="s">
        <v>34</v>
      </c>
      <c r="M200" s="3" t="s">
        <v>90</v>
      </c>
      <c r="N200" s="3" t="s">
        <v>91</v>
      </c>
      <c r="O200" s="3" t="s">
        <v>37</v>
      </c>
      <c r="P200" s="17" t="s">
        <v>38</v>
      </c>
      <c r="Q200" s="18"/>
      <c r="R200" s="3" t="s">
        <v>572</v>
      </c>
      <c r="S200" s="3" t="s">
        <v>564</v>
      </c>
      <c r="T200" s="6">
        <v>42791</v>
      </c>
      <c r="U200" s="3"/>
      <c r="V200" s="6">
        <v>42613</v>
      </c>
      <c r="W200" s="3"/>
      <c r="X200" s="3" t="s">
        <v>42</v>
      </c>
      <c r="Y200" s="3"/>
      <c r="AA200">
        <f t="shared" si="3"/>
        <v>7</v>
      </c>
    </row>
    <row r="201" spans="1:27" ht="13.5" hidden="1" customHeight="1" thickBot="1" x14ac:dyDescent="0.25">
      <c r="A201" s="3" t="s">
        <v>25</v>
      </c>
      <c r="B201" s="3" t="s">
        <v>26</v>
      </c>
      <c r="C201" s="3" t="s">
        <v>27</v>
      </c>
      <c r="D201" s="3" t="s">
        <v>28</v>
      </c>
      <c r="E201" s="3" t="s">
        <v>471</v>
      </c>
      <c r="F201" s="6">
        <v>42786</v>
      </c>
      <c r="G201" s="3" t="s">
        <v>135</v>
      </c>
      <c r="H201" s="3" t="s">
        <v>44</v>
      </c>
      <c r="I201" s="3" t="s">
        <v>136</v>
      </c>
      <c r="J201" s="3" t="s">
        <v>33</v>
      </c>
      <c r="K201" s="5">
        <v>2016</v>
      </c>
      <c r="L201" s="3" t="s">
        <v>34</v>
      </c>
      <c r="M201" s="3" t="s">
        <v>137</v>
      </c>
      <c r="N201" s="3" t="s">
        <v>138</v>
      </c>
      <c r="O201" s="3" t="s">
        <v>61</v>
      </c>
      <c r="P201" s="3" t="s">
        <v>62</v>
      </c>
      <c r="Q201" s="5">
        <v>120</v>
      </c>
      <c r="R201" s="3" t="s">
        <v>1479</v>
      </c>
      <c r="S201" s="3" t="s">
        <v>401</v>
      </c>
      <c r="T201" s="6">
        <v>42808</v>
      </c>
      <c r="U201" s="3"/>
      <c r="V201" s="6">
        <v>40618</v>
      </c>
      <c r="W201" s="3"/>
      <c r="X201" s="3" t="s">
        <v>42</v>
      </c>
      <c r="Y201" s="3"/>
      <c r="AA201">
        <f t="shared" si="3"/>
        <v>22</v>
      </c>
    </row>
    <row r="202" spans="1:27" ht="13.5" hidden="1" customHeight="1" thickBot="1" x14ac:dyDescent="0.25">
      <c r="A202" s="3" t="s">
        <v>25</v>
      </c>
      <c r="B202" s="3" t="s">
        <v>26</v>
      </c>
      <c r="C202" s="3" t="s">
        <v>27</v>
      </c>
      <c r="D202" s="3" t="s">
        <v>28</v>
      </c>
      <c r="E202" s="3" t="s">
        <v>471</v>
      </c>
      <c r="F202" s="6">
        <v>42786</v>
      </c>
      <c r="G202" s="3"/>
      <c r="H202" s="3"/>
      <c r="I202" s="3" t="s">
        <v>211</v>
      </c>
      <c r="J202" s="3" t="s">
        <v>33</v>
      </c>
      <c r="K202" s="5">
        <v>2016</v>
      </c>
      <c r="L202" s="3" t="s">
        <v>34</v>
      </c>
      <c r="M202" s="3" t="s">
        <v>212</v>
      </c>
      <c r="N202" s="3" t="s">
        <v>213</v>
      </c>
      <c r="O202" s="3" t="s">
        <v>61</v>
      </c>
      <c r="P202" s="3" t="s">
        <v>62</v>
      </c>
      <c r="Q202" s="5">
        <v>10</v>
      </c>
      <c r="R202" s="3" t="s">
        <v>573</v>
      </c>
      <c r="S202" s="3" t="s">
        <v>574</v>
      </c>
      <c r="T202" s="4">
        <v>42801</v>
      </c>
      <c r="U202" s="3"/>
      <c r="V202" s="4">
        <v>41695</v>
      </c>
      <c r="W202" s="3"/>
      <c r="X202" s="3" t="s">
        <v>42</v>
      </c>
      <c r="Y202" s="3"/>
      <c r="AA202">
        <f t="shared" si="3"/>
        <v>15</v>
      </c>
    </row>
    <row r="203" spans="1:27" ht="13.5" customHeight="1" thickBot="1" x14ac:dyDescent="0.25">
      <c r="A203" s="3" t="s">
        <v>25</v>
      </c>
      <c r="B203" s="3" t="s">
        <v>26</v>
      </c>
      <c r="C203" s="3" t="s">
        <v>27</v>
      </c>
      <c r="D203" s="3" t="s">
        <v>28</v>
      </c>
      <c r="E203" s="3" t="s">
        <v>471</v>
      </c>
      <c r="F203" s="6">
        <v>42786</v>
      </c>
      <c r="G203" s="3"/>
      <c r="H203" s="3"/>
      <c r="I203" s="3" t="s">
        <v>216</v>
      </c>
      <c r="J203" s="3" t="s">
        <v>33</v>
      </c>
      <c r="K203" s="5">
        <v>2016</v>
      </c>
      <c r="L203" s="3" t="s">
        <v>34</v>
      </c>
      <c r="M203" s="3" t="s">
        <v>217</v>
      </c>
      <c r="N203" s="3" t="s">
        <v>218</v>
      </c>
      <c r="O203" s="3" t="s">
        <v>83</v>
      </c>
      <c r="P203" s="3" t="s">
        <v>84</v>
      </c>
      <c r="Q203" s="5">
        <v>90</v>
      </c>
      <c r="R203" s="3" t="s">
        <v>575</v>
      </c>
      <c r="S203" s="3" t="s">
        <v>401</v>
      </c>
      <c r="T203" s="6">
        <v>42787</v>
      </c>
      <c r="U203" s="3"/>
      <c r="V203" s="6">
        <v>40864</v>
      </c>
      <c r="W203" s="6">
        <v>42884</v>
      </c>
      <c r="X203" s="3" t="s">
        <v>105</v>
      </c>
      <c r="Y203" s="3" t="s">
        <v>221</v>
      </c>
      <c r="AA203">
        <f t="shared" si="3"/>
        <v>1</v>
      </c>
    </row>
    <row r="204" spans="1:27" ht="13.5" customHeight="1" thickBot="1" x14ac:dyDescent="0.25">
      <c r="A204" s="3" t="s">
        <v>25</v>
      </c>
      <c r="B204" s="3" t="s">
        <v>26</v>
      </c>
      <c r="C204" s="3" t="s">
        <v>27</v>
      </c>
      <c r="D204" s="3" t="s">
        <v>28</v>
      </c>
      <c r="E204" s="3" t="s">
        <v>471</v>
      </c>
      <c r="F204" s="6">
        <v>42786</v>
      </c>
      <c r="G204" s="3"/>
      <c r="H204" s="3"/>
      <c r="I204" s="3" t="s">
        <v>120</v>
      </c>
      <c r="J204" s="3" t="s">
        <v>33</v>
      </c>
      <c r="K204" s="5">
        <v>2016</v>
      </c>
      <c r="L204" s="3" t="s">
        <v>34</v>
      </c>
      <c r="M204" s="3" t="s">
        <v>121</v>
      </c>
      <c r="N204" s="3" t="s">
        <v>321</v>
      </c>
      <c r="O204" s="3" t="s">
        <v>129</v>
      </c>
      <c r="P204" s="3" t="s">
        <v>129</v>
      </c>
      <c r="Q204" s="5">
        <v>60</v>
      </c>
      <c r="R204" s="3" t="s">
        <v>576</v>
      </c>
      <c r="S204" s="3" t="s">
        <v>577</v>
      </c>
      <c r="T204" s="4">
        <v>42795</v>
      </c>
      <c r="U204" s="3"/>
      <c r="V204" s="6">
        <v>41655</v>
      </c>
      <c r="W204" s="4">
        <v>42894</v>
      </c>
      <c r="X204" s="3" t="s">
        <v>105</v>
      </c>
      <c r="Y204" s="3" t="s">
        <v>125</v>
      </c>
      <c r="AA204">
        <f t="shared" si="3"/>
        <v>9</v>
      </c>
    </row>
    <row r="205" spans="1:27" ht="13.5" hidden="1" customHeight="1" thickBot="1" x14ac:dyDescent="0.25">
      <c r="A205" s="3" t="s">
        <v>25</v>
      </c>
      <c r="B205" s="3" t="s">
        <v>26</v>
      </c>
      <c r="C205" s="3" t="s">
        <v>27</v>
      </c>
      <c r="D205" s="3" t="s">
        <v>28</v>
      </c>
      <c r="E205" s="3" t="s">
        <v>471</v>
      </c>
      <c r="F205" s="6">
        <v>42787</v>
      </c>
      <c r="G205" s="3" t="s">
        <v>567</v>
      </c>
      <c r="H205" s="3" t="s">
        <v>51</v>
      </c>
      <c r="I205" s="3" t="s">
        <v>568</v>
      </c>
      <c r="J205" s="3" t="s">
        <v>33</v>
      </c>
      <c r="K205" s="5">
        <v>2017</v>
      </c>
      <c r="L205" s="3" t="s">
        <v>34</v>
      </c>
      <c r="M205" s="3" t="s">
        <v>578</v>
      </c>
      <c r="N205" s="3" t="s">
        <v>102</v>
      </c>
      <c r="O205" s="3" t="s">
        <v>37</v>
      </c>
      <c r="P205" s="3" t="s">
        <v>38</v>
      </c>
      <c r="Q205" s="5">
        <v>20</v>
      </c>
      <c r="R205" s="3" t="s">
        <v>1480</v>
      </c>
      <c r="S205" s="3" t="s">
        <v>577</v>
      </c>
      <c r="T205" s="6">
        <v>42789</v>
      </c>
      <c r="U205" s="3"/>
      <c r="V205" s="6">
        <v>42783</v>
      </c>
      <c r="W205" s="3"/>
      <c r="X205" s="3" t="s">
        <v>42</v>
      </c>
      <c r="Y205" s="3"/>
      <c r="AA205">
        <f t="shared" si="3"/>
        <v>2</v>
      </c>
    </row>
    <row r="206" spans="1:27" ht="13.5" hidden="1" customHeight="1" thickBot="1" x14ac:dyDescent="0.25">
      <c r="A206" s="3" t="s">
        <v>25</v>
      </c>
      <c r="B206" s="3" t="s">
        <v>26</v>
      </c>
      <c r="C206" s="3" t="s">
        <v>27</v>
      </c>
      <c r="D206" s="3" t="s">
        <v>28</v>
      </c>
      <c r="E206" s="3" t="s">
        <v>471</v>
      </c>
      <c r="F206" s="6">
        <v>42787</v>
      </c>
      <c r="G206" s="3" t="s">
        <v>94</v>
      </c>
      <c r="H206" s="3" t="s">
        <v>71</v>
      </c>
      <c r="I206" s="3" t="s">
        <v>95</v>
      </c>
      <c r="J206" s="3" t="s">
        <v>33</v>
      </c>
      <c r="K206" s="5">
        <v>2016</v>
      </c>
      <c r="L206" s="3" t="s">
        <v>34</v>
      </c>
      <c r="M206" s="3" t="s">
        <v>96</v>
      </c>
      <c r="N206" s="3" t="s">
        <v>97</v>
      </c>
      <c r="O206" s="3" t="s">
        <v>61</v>
      </c>
      <c r="P206" s="3" t="s">
        <v>62</v>
      </c>
      <c r="Q206" s="5">
        <v>5</v>
      </c>
      <c r="R206" s="3" t="s">
        <v>579</v>
      </c>
      <c r="S206" s="3" t="s">
        <v>376</v>
      </c>
      <c r="T206" s="4">
        <v>42802</v>
      </c>
      <c r="U206" s="3"/>
      <c r="V206" s="4">
        <v>40457</v>
      </c>
      <c r="W206" s="3"/>
      <c r="X206" s="3" t="s">
        <v>42</v>
      </c>
      <c r="Y206" s="3"/>
      <c r="AA206">
        <f t="shared" si="3"/>
        <v>15</v>
      </c>
    </row>
    <row r="207" spans="1:27" ht="13.5" hidden="1" customHeight="1" thickBot="1" x14ac:dyDescent="0.25">
      <c r="A207" s="3" t="s">
        <v>25</v>
      </c>
      <c r="B207" s="3" t="s">
        <v>26</v>
      </c>
      <c r="C207" s="3" t="s">
        <v>27</v>
      </c>
      <c r="D207" s="3" t="s">
        <v>28</v>
      </c>
      <c r="E207" s="3" t="s">
        <v>471</v>
      </c>
      <c r="F207" s="6">
        <v>42787</v>
      </c>
      <c r="G207" s="3" t="s">
        <v>167</v>
      </c>
      <c r="H207" s="3" t="s">
        <v>168</v>
      </c>
      <c r="I207" s="3" t="s">
        <v>169</v>
      </c>
      <c r="J207" s="3" t="s">
        <v>33</v>
      </c>
      <c r="K207" s="5">
        <v>2016</v>
      </c>
      <c r="L207" s="3" t="s">
        <v>34</v>
      </c>
      <c r="M207" s="3" t="s">
        <v>170</v>
      </c>
      <c r="N207" s="3" t="s">
        <v>171</v>
      </c>
      <c r="O207" s="3" t="s">
        <v>61</v>
      </c>
      <c r="P207" s="3" t="s">
        <v>62</v>
      </c>
      <c r="Q207" s="5">
        <v>90</v>
      </c>
      <c r="R207" s="3" t="s">
        <v>1481</v>
      </c>
      <c r="S207" s="3" t="s">
        <v>401</v>
      </c>
      <c r="T207" s="6">
        <v>42809</v>
      </c>
      <c r="U207" s="3"/>
      <c r="V207" s="6">
        <v>42690</v>
      </c>
      <c r="W207" s="3"/>
      <c r="X207" s="3" t="s">
        <v>42</v>
      </c>
      <c r="Y207" s="3"/>
      <c r="AA207">
        <f t="shared" si="3"/>
        <v>22</v>
      </c>
    </row>
    <row r="208" spans="1:27" ht="13.5" customHeight="1" thickBot="1" x14ac:dyDescent="0.25">
      <c r="A208" s="3" t="s">
        <v>25</v>
      </c>
      <c r="B208" s="3" t="s">
        <v>26</v>
      </c>
      <c r="C208" s="3" t="s">
        <v>27</v>
      </c>
      <c r="D208" s="3" t="s">
        <v>28</v>
      </c>
      <c r="E208" s="3" t="s">
        <v>471</v>
      </c>
      <c r="F208" s="6">
        <v>42787</v>
      </c>
      <c r="G208" s="3"/>
      <c r="H208" s="3"/>
      <c r="I208" s="3" t="s">
        <v>259</v>
      </c>
      <c r="J208" s="3" t="s">
        <v>33</v>
      </c>
      <c r="K208" s="5">
        <v>2016</v>
      </c>
      <c r="L208" s="3" t="s">
        <v>34</v>
      </c>
      <c r="M208" s="3" t="s">
        <v>260</v>
      </c>
      <c r="N208" s="3" t="s">
        <v>261</v>
      </c>
      <c r="O208" s="3" t="s">
        <v>75</v>
      </c>
      <c r="P208" s="3" t="s">
        <v>75</v>
      </c>
      <c r="Q208" s="5">
        <v>10</v>
      </c>
      <c r="R208" s="3" t="s">
        <v>580</v>
      </c>
      <c r="S208" s="3" t="s">
        <v>401</v>
      </c>
      <c r="T208" s="4">
        <v>42802</v>
      </c>
      <c r="U208" s="3"/>
      <c r="V208" s="6">
        <v>41414</v>
      </c>
      <c r="W208" s="6">
        <v>42886</v>
      </c>
      <c r="X208" s="3" t="s">
        <v>105</v>
      </c>
      <c r="Y208" s="3" t="s">
        <v>106</v>
      </c>
      <c r="AA208">
        <f t="shared" si="3"/>
        <v>15</v>
      </c>
    </row>
    <row r="209" spans="1:27" ht="13.5" hidden="1" customHeight="1" thickBot="1" x14ac:dyDescent="0.25">
      <c r="A209" s="3" t="s">
        <v>25</v>
      </c>
      <c r="B209" s="3" t="s">
        <v>26</v>
      </c>
      <c r="C209" s="3" t="s">
        <v>27</v>
      </c>
      <c r="D209" s="3" t="s">
        <v>28</v>
      </c>
      <c r="E209" s="3" t="s">
        <v>471</v>
      </c>
      <c r="F209" s="6">
        <v>42787</v>
      </c>
      <c r="G209" s="3" t="s">
        <v>184</v>
      </c>
      <c r="H209" s="3" t="s">
        <v>44</v>
      </c>
      <c r="I209" s="3" t="s">
        <v>185</v>
      </c>
      <c r="J209" s="3" t="s">
        <v>33</v>
      </c>
      <c r="K209" s="5">
        <v>2016</v>
      </c>
      <c r="L209" s="3" t="s">
        <v>34</v>
      </c>
      <c r="M209" s="3" t="s">
        <v>186</v>
      </c>
      <c r="N209" s="3" t="s">
        <v>187</v>
      </c>
      <c r="O209" s="3" t="s">
        <v>75</v>
      </c>
      <c r="P209" s="3" t="s">
        <v>75</v>
      </c>
      <c r="Q209" s="5">
        <v>120</v>
      </c>
      <c r="R209" s="3" t="s">
        <v>1482</v>
      </c>
      <c r="S209" s="3" t="s">
        <v>581</v>
      </c>
      <c r="T209" s="6">
        <v>42791</v>
      </c>
      <c r="U209" s="3"/>
      <c r="V209" s="6">
        <v>40502</v>
      </c>
      <c r="W209" s="3"/>
      <c r="X209" s="3" t="s">
        <v>42</v>
      </c>
      <c r="Y209" s="3"/>
      <c r="AA209">
        <f t="shared" si="3"/>
        <v>4</v>
      </c>
    </row>
    <row r="210" spans="1:27" ht="13.5" customHeight="1" thickBot="1" x14ac:dyDescent="0.25">
      <c r="A210" s="3" t="s">
        <v>25</v>
      </c>
      <c r="B210" s="3" t="s">
        <v>26</v>
      </c>
      <c r="C210" s="3" t="s">
        <v>27</v>
      </c>
      <c r="D210" s="3" t="s">
        <v>28</v>
      </c>
      <c r="E210" s="3" t="s">
        <v>471</v>
      </c>
      <c r="F210" s="6">
        <v>42787</v>
      </c>
      <c r="G210" s="3"/>
      <c r="H210" s="3"/>
      <c r="I210" s="3" t="s">
        <v>216</v>
      </c>
      <c r="J210" s="3" t="s">
        <v>33</v>
      </c>
      <c r="K210" s="5">
        <v>2016</v>
      </c>
      <c r="L210" s="3" t="s">
        <v>34</v>
      </c>
      <c r="M210" s="3" t="s">
        <v>217</v>
      </c>
      <c r="N210" s="3" t="s">
        <v>218</v>
      </c>
      <c r="O210" s="3" t="s">
        <v>83</v>
      </c>
      <c r="P210" s="3" t="s">
        <v>84</v>
      </c>
      <c r="Q210" s="5">
        <v>30</v>
      </c>
      <c r="R210" s="3" t="s">
        <v>582</v>
      </c>
      <c r="S210" s="3" t="s">
        <v>583</v>
      </c>
      <c r="T210" s="4">
        <v>42804</v>
      </c>
      <c r="U210" s="3"/>
      <c r="V210" s="6">
        <v>40864</v>
      </c>
      <c r="W210" s="6">
        <v>42884</v>
      </c>
      <c r="X210" s="3" t="s">
        <v>105</v>
      </c>
      <c r="Y210" s="3" t="s">
        <v>221</v>
      </c>
      <c r="AA210">
        <f t="shared" si="3"/>
        <v>17</v>
      </c>
    </row>
    <row r="211" spans="1:27" ht="140.25" customHeight="1" thickBot="1" x14ac:dyDescent="0.25">
      <c r="A211" s="3" t="s">
        <v>25</v>
      </c>
      <c r="B211" s="3" t="s">
        <v>26</v>
      </c>
      <c r="C211" s="3" t="s">
        <v>27</v>
      </c>
      <c r="D211" s="3" t="s">
        <v>28</v>
      </c>
      <c r="E211" s="3" t="s">
        <v>471</v>
      </c>
      <c r="F211" s="6">
        <v>42787</v>
      </c>
      <c r="G211" s="3"/>
      <c r="H211" s="3"/>
      <c r="I211" s="3" t="s">
        <v>232</v>
      </c>
      <c r="J211" s="3" t="s">
        <v>33</v>
      </c>
      <c r="K211" s="5">
        <v>2016</v>
      </c>
      <c r="L211" s="3" t="s">
        <v>34</v>
      </c>
      <c r="M211" s="3" t="s">
        <v>233</v>
      </c>
      <c r="N211" s="3" t="s">
        <v>234</v>
      </c>
      <c r="O211" s="3" t="s">
        <v>538</v>
      </c>
      <c r="P211" s="3" t="s">
        <v>584</v>
      </c>
      <c r="Q211" s="5">
        <v>30</v>
      </c>
      <c r="R211" s="26" t="s">
        <v>1483</v>
      </c>
      <c r="S211" s="27"/>
      <c r="T211" s="27"/>
      <c r="U211" s="28"/>
      <c r="V211" s="4">
        <v>41191</v>
      </c>
      <c r="W211" s="6">
        <v>42787</v>
      </c>
      <c r="X211" s="3" t="s">
        <v>105</v>
      </c>
      <c r="Y211" s="3" t="s">
        <v>106</v>
      </c>
      <c r="AA211">
        <f t="shared" si="3"/>
        <v>-42787</v>
      </c>
    </row>
    <row r="212" spans="1:27" ht="13.5" customHeight="1" thickBot="1" x14ac:dyDescent="0.25">
      <c r="A212" s="3" t="s">
        <v>25</v>
      </c>
      <c r="B212" s="3" t="s">
        <v>26</v>
      </c>
      <c r="C212" s="3" t="s">
        <v>27</v>
      </c>
      <c r="D212" s="3" t="s">
        <v>28</v>
      </c>
      <c r="E212" s="3" t="s">
        <v>471</v>
      </c>
      <c r="F212" s="6">
        <v>42787</v>
      </c>
      <c r="G212" s="3"/>
      <c r="H212" s="3"/>
      <c r="I212" s="3" t="s">
        <v>126</v>
      </c>
      <c r="J212" s="3" t="s">
        <v>33</v>
      </c>
      <c r="K212" s="5">
        <v>2016</v>
      </c>
      <c r="L212" s="3" t="s">
        <v>34</v>
      </c>
      <c r="M212" s="3" t="s">
        <v>127</v>
      </c>
      <c r="N212" s="3" t="s">
        <v>128</v>
      </c>
      <c r="O212" s="3" t="s">
        <v>129</v>
      </c>
      <c r="P212" s="3" t="s">
        <v>129</v>
      </c>
      <c r="Q212" s="5">
        <v>30</v>
      </c>
      <c r="R212" s="3" t="s">
        <v>585</v>
      </c>
      <c r="S212" s="3" t="s">
        <v>577</v>
      </c>
      <c r="T212" s="4">
        <v>42803</v>
      </c>
      <c r="U212" s="3"/>
      <c r="V212" s="6">
        <v>37547</v>
      </c>
      <c r="W212" s="6">
        <v>43092</v>
      </c>
      <c r="X212" s="3" t="s">
        <v>105</v>
      </c>
      <c r="Y212" s="3" t="s">
        <v>106</v>
      </c>
      <c r="AA212">
        <f t="shared" si="3"/>
        <v>16</v>
      </c>
    </row>
    <row r="213" spans="1:27" ht="13.5" hidden="1" customHeight="1" thickBot="1" x14ac:dyDescent="0.25">
      <c r="A213" s="3" t="s">
        <v>25</v>
      </c>
      <c r="B213" s="3" t="s">
        <v>26</v>
      </c>
      <c r="C213" s="3" t="s">
        <v>27</v>
      </c>
      <c r="D213" s="3" t="s">
        <v>28</v>
      </c>
      <c r="E213" s="3" t="s">
        <v>471</v>
      </c>
      <c r="F213" s="6">
        <v>42788</v>
      </c>
      <c r="G213" s="3" t="s">
        <v>270</v>
      </c>
      <c r="H213" s="3" t="s">
        <v>31</v>
      </c>
      <c r="I213" s="3" t="s">
        <v>271</v>
      </c>
      <c r="J213" s="3" t="s">
        <v>33</v>
      </c>
      <c r="K213" s="5">
        <v>2016</v>
      </c>
      <c r="L213" s="3" t="s">
        <v>34</v>
      </c>
      <c r="M213" s="3" t="s">
        <v>272</v>
      </c>
      <c r="N213" s="3" t="s">
        <v>273</v>
      </c>
      <c r="O213" s="3" t="s">
        <v>37</v>
      </c>
      <c r="P213" s="3" t="s">
        <v>38</v>
      </c>
      <c r="Q213" s="5">
        <v>20</v>
      </c>
      <c r="R213" s="3" t="s">
        <v>1484</v>
      </c>
      <c r="S213" s="3" t="s">
        <v>586</v>
      </c>
      <c r="T213" s="4">
        <v>42800</v>
      </c>
      <c r="U213" s="3"/>
      <c r="V213" s="4">
        <v>42585</v>
      </c>
      <c r="W213" s="3"/>
      <c r="X213" s="3" t="s">
        <v>42</v>
      </c>
      <c r="Y213" s="3"/>
      <c r="AA213">
        <f t="shared" si="3"/>
        <v>12</v>
      </c>
    </row>
    <row r="214" spans="1:27" ht="13.5" customHeight="1" thickBot="1" x14ac:dyDescent="0.25">
      <c r="A214" s="3" t="s">
        <v>25</v>
      </c>
      <c r="B214" s="3" t="s">
        <v>26</v>
      </c>
      <c r="C214" s="3" t="s">
        <v>27</v>
      </c>
      <c r="D214" s="3" t="s">
        <v>28</v>
      </c>
      <c r="E214" s="3" t="s">
        <v>471</v>
      </c>
      <c r="F214" s="6">
        <v>42788</v>
      </c>
      <c r="G214" s="3"/>
      <c r="H214" s="3"/>
      <c r="I214" s="3" t="s">
        <v>283</v>
      </c>
      <c r="J214" s="3" t="s">
        <v>33</v>
      </c>
      <c r="K214" s="5">
        <v>2016</v>
      </c>
      <c r="L214" s="3" t="s">
        <v>34</v>
      </c>
      <c r="M214" s="3" t="s">
        <v>284</v>
      </c>
      <c r="N214" s="3" t="s">
        <v>128</v>
      </c>
      <c r="O214" s="3" t="s">
        <v>83</v>
      </c>
      <c r="P214" s="3" t="s">
        <v>84</v>
      </c>
      <c r="Q214" s="5">
        <v>45</v>
      </c>
      <c r="R214" s="3" t="s">
        <v>1485</v>
      </c>
      <c r="S214" s="3" t="s">
        <v>587</v>
      </c>
      <c r="T214" s="6">
        <v>42808</v>
      </c>
      <c r="U214" s="3"/>
      <c r="V214" s="6">
        <v>41019</v>
      </c>
      <c r="W214" s="6">
        <v>43131</v>
      </c>
      <c r="X214" s="3" t="s">
        <v>105</v>
      </c>
      <c r="Y214" s="3" t="s">
        <v>106</v>
      </c>
      <c r="AA214">
        <f t="shared" si="3"/>
        <v>20</v>
      </c>
    </row>
    <row r="215" spans="1:27" ht="13.5" hidden="1" customHeight="1" thickBot="1" x14ac:dyDescent="0.25">
      <c r="A215" s="3" t="s">
        <v>25</v>
      </c>
      <c r="B215" s="3" t="s">
        <v>26</v>
      </c>
      <c r="C215" s="3" t="s">
        <v>27</v>
      </c>
      <c r="D215" s="3" t="s">
        <v>28</v>
      </c>
      <c r="E215" s="3" t="s">
        <v>471</v>
      </c>
      <c r="F215" s="6">
        <v>42788</v>
      </c>
      <c r="G215" s="3" t="s">
        <v>370</v>
      </c>
      <c r="H215" s="3" t="s">
        <v>44</v>
      </c>
      <c r="I215" s="3" t="s">
        <v>371</v>
      </c>
      <c r="J215" s="3" t="s">
        <v>33</v>
      </c>
      <c r="K215" s="5">
        <v>2016</v>
      </c>
      <c r="L215" s="3" t="s">
        <v>34</v>
      </c>
      <c r="M215" s="3" t="s">
        <v>372</v>
      </c>
      <c r="N215" s="3" t="s">
        <v>138</v>
      </c>
      <c r="O215" s="3" t="s">
        <v>61</v>
      </c>
      <c r="P215" s="3" t="s">
        <v>62</v>
      </c>
      <c r="Q215" s="5">
        <v>90</v>
      </c>
      <c r="R215" s="3" t="s">
        <v>1486</v>
      </c>
      <c r="S215" s="3" t="s">
        <v>469</v>
      </c>
      <c r="T215" s="6">
        <v>42810</v>
      </c>
      <c r="U215" s="3"/>
      <c r="V215" s="6">
        <v>42628</v>
      </c>
      <c r="W215" s="3"/>
      <c r="X215" s="3" t="s">
        <v>42</v>
      </c>
      <c r="Y215" s="3"/>
      <c r="AA215">
        <f t="shared" si="3"/>
        <v>22</v>
      </c>
    </row>
    <row r="216" spans="1:27" ht="13.5" hidden="1" customHeight="1" thickBot="1" x14ac:dyDescent="0.25">
      <c r="A216" s="3" t="s">
        <v>25</v>
      </c>
      <c r="B216" s="3" t="s">
        <v>26</v>
      </c>
      <c r="C216" s="3" t="s">
        <v>27</v>
      </c>
      <c r="D216" s="3" t="s">
        <v>28</v>
      </c>
      <c r="E216" s="3" t="s">
        <v>471</v>
      </c>
      <c r="F216" s="6">
        <v>42788</v>
      </c>
      <c r="G216" s="3" t="s">
        <v>57</v>
      </c>
      <c r="H216" s="3" t="s">
        <v>31</v>
      </c>
      <c r="I216" s="3" t="s">
        <v>58</v>
      </c>
      <c r="J216" s="3" t="s">
        <v>33</v>
      </c>
      <c r="K216" s="5">
        <v>2016</v>
      </c>
      <c r="L216" s="3" t="s">
        <v>34</v>
      </c>
      <c r="M216" s="3" t="s">
        <v>276</v>
      </c>
      <c r="N216" s="3" t="s">
        <v>60</v>
      </c>
      <c r="O216" s="3" t="s">
        <v>75</v>
      </c>
      <c r="P216" s="3" t="s">
        <v>75</v>
      </c>
      <c r="Q216" s="5">
        <v>10</v>
      </c>
      <c r="R216" s="3" t="s">
        <v>588</v>
      </c>
      <c r="S216" s="3" t="s">
        <v>589</v>
      </c>
      <c r="T216" s="6">
        <v>42809</v>
      </c>
      <c r="U216" s="3"/>
      <c r="V216" s="4">
        <v>40067</v>
      </c>
      <c r="W216" s="3"/>
      <c r="X216" s="3" t="s">
        <v>42</v>
      </c>
      <c r="Y216" s="3"/>
      <c r="AA216">
        <f t="shared" si="3"/>
        <v>21</v>
      </c>
    </row>
    <row r="217" spans="1:27" ht="13.5" customHeight="1" thickBot="1" x14ac:dyDescent="0.25">
      <c r="A217" s="3" t="s">
        <v>25</v>
      </c>
      <c r="B217" s="3" t="s">
        <v>26</v>
      </c>
      <c r="C217" s="3" t="s">
        <v>27</v>
      </c>
      <c r="D217" s="3" t="s">
        <v>28</v>
      </c>
      <c r="E217" s="3" t="s">
        <v>471</v>
      </c>
      <c r="F217" s="6">
        <v>42788</v>
      </c>
      <c r="G217" s="3"/>
      <c r="H217" s="3"/>
      <c r="I217" s="3" t="s">
        <v>159</v>
      </c>
      <c r="J217" s="3" t="s">
        <v>33</v>
      </c>
      <c r="K217" s="5">
        <v>2016</v>
      </c>
      <c r="L217" s="3" t="s">
        <v>34</v>
      </c>
      <c r="M217" s="3" t="s">
        <v>447</v>
      </c>
      <c r="N217" s="3" t="s">
        <v>161</v>
      </c>
      <c r="O217" s="3" t="s">
        <v>129</v>
      </c>
      <c r="P217" s="3" t="s">
        <v>129</v>
      </c>
      <c r="Q217" s="5">
        <v>30</v>
      </c>
      <c r="R217" s="3" t="s">
        <v>1487</v>
      </c>
      <c r="S217" s="3" t="s">
        <v>577</v>
      </c>
      <c r="T217" s="6">
        <v>42811</v>
      </c>
      <c r="U217" s="3"/>
      <c r="V217" s="6">
        <v>41148</v>
      </c>
      <c r="W217" s="6">
        <v>42854</v>
      </c>
      <c r="X217" s="3" t="s">
        <v>105</v>
      </c>
      <c r="Y217" s="3" t="s">
        <v>106</v>
      </c>
      <c r="AA217">
        <f t="shared" si="3"/>
        <v>23</v>
      </c>
    </row>
    <row r="218" spans="1:27" ht="13.5" hidden="1" customHeight="1" thickBot="1" x14ac:dyDescent="0.25">
      <c r="A218" s="3" t="s">
        <v>25</v>
      </c>
      <c r="B218" s="3" t="s">
        <v>26</v>
      </c>
      <c r="C218" s="3" t="s">
        <v>27</v>
      </c>
      <c r="D218" s="3" t="s">
        <v>28</v>
      </c>
      <c r="E218" s="3" t="s">
        <v>471</v>
      </c>
      <c r="F218" s="6">
        <v>42789</v>
      </c>
      <c r="G218" s="3" t="s">
        <v>567</v>
      </c>
      <c r="H218" s="3" t="s">
        <v>51</v>
      </c>
      <c r="I218" s="3" t="s">
        <v>568</v>
      </c>
      <c r="J218" s="3" t="s">
        <v>33</v>
      </c>
      <c r="K218" s="5">
        <v>2017</v>
      </c>
      <c r="L218" s="3" t="s">
        <v>34</v>
      </c>
      <c r="M218" s="3" t="s">
        <v>578</v>
      </c>
      <c r="N218" s="3" t="s">
        <v>102</v>
      </c>
      <c r="O218" s="3" t="s">
        <v>37</v>
      </c>
      <c r="P218" s="3" t="s">
        <v>38</v>
      </c>
      <c r="Q218" s="5">
        <v>70</v>
      </c>
      <c r="R218" s="3" t="s">
        <v>590</v>
      </c>
      <c r="S218" s="3" t="s">
        <v>591</v>
      </c>
      <c r="T218" s="6">
        <v>42793</v>
      </c>
      <c r="U218" s="3"/>
      <c r="V218" s="6">
        <v>42783</v>
      </c>
      <c r="W218" s="3"/>
      <c r="X218" s="3" t="s">
        <v>42</v>
      </c>
      <c r="Y218" s="3"/>
      <c r="AA218">
        <f t="shared" si="3"/>
        <v>4</v>
      </c>
    </row>
    <row r="219" spans="1:27" ht="13.5" hidden="1" customHeight="1" thickBot="1" x14ac:dyDescent="0.25">
      <c r="A219" s="3" t="s">
        <v>25</v>
      </c>
      <c r="B219" s="3" t="s">
        <v>26</v>
      </c>
      <c r="C219" s="3" t="s">
        <v>27</v>
      </c>
      <c r="D219" s="3" t="s">
        <v>28</v>
      </c>
      <c r="E219" s="3" t="s">
        <v>471</v>
      </c>
      <c r="F219" s="6">
        <v>42789</v>
      </c>
      <c r="G219" s="3" t="s">
        <v>304</v>
      </c>
      <c r="H219" s="3" t="s">
        <v>305</v>
      </c>
      <c r="I219" s="3" t="s">
        <v>306</v>
      </c>
      <c r="J219" s="3" t="s">
        <v>33</v>
      </c>
      <c r="K219" s="5">
        <v>2016</v>
      </c>
      <c r="L219" s="3" t="s">
        <v>34</v>
      </c>
      <c r="M219" s="3" t="s">
        <v>307</v>
      </c>
      <c r="N219" s="3" t="s">
        <v>308</v>
      </c>
      <c r="O219" s="3" t="s">
        <v>61</v>
      </c>
      <c r="P219" s="3" t="s">
        <v>62</v>
      </c>
      <c r="Q219" s="5">
        <v>15</v>
      </c>
      <c r="R219" s="3" t="s">
        <v>592</v>
      </c>
      <c r="S219" s="3" t="s">
        <v>408</v>
      </c>
      <c r="T219" s="6">
        <v>42809</v>
      </c>
      <c r="U219" s="3"/>
      <c r="V219" s="6">
        <v>42700</v>
      </c>
      <c r="W219" s="3"/>
      <c r="X219" s="3" t="s">
        <v>42</v>
      </c>
      <c r="Y219" s="3"/>
      <c r="AA219">
        <f t="shared" si="3"/>
        <v>20</v>
      </c>
    </row>
    <row r="220" spans="1:27" ht="13.5" customHeight="1" thickBot="1" x14ac:dyDescent="0.25">
      <c r="A220" s="3" t="s">
        <v>25</v>
      </c>
      <c r="B220" s="3" t="s">
        <v>26</v>
      </c>
      <c r="C220" s="3" t="s">
        <v>27</v>
      </c>
      <c r="D220" s="3" t="s">
        <v>28</v>
      </c>
      <c r="E220" s="3" t="s">
        <v>471</v>
      </c>
      <c r="F220" s="6">
        <v>42789</v>
      </c>
      <c r="G220" s="3"/>
      <c r="H220" s="3"/>
      <c r="I220" s="3" t="s">
        <v>500</v>
      </c>
      <c r="J220" s="3" t="s">
        <v>33</v>
      </c>
      <c r="K220" s="5">
        <v>2017</v>
      </c>
      <c r="L220" s="3" t="s">
        <v>34</v>
      </c>
      <c r="M220" s="3" t="s">
        <v>501</v>
      </c>
      <c r="N220" s="3" t="s">
        <v>138</v>
      </c>
      <c r="O220" s="3" t="s">
        <v>61</v>
      </c>
      <c r="P220" s="3" t="s">
        <v>62</v>
      </c>
      <c r="Q220" s="5">
        <v>15</v>
      </c>
      <c r="R220" s="3" t="s">
        <v>593</v>
      </c>
      <c r="S220" s="3" t="s">
        <v>408</v>
      </c>
      <c r="T220" s="4">
        <v>42803</v>
      </c>
      <c r="U220" s="3"/>
      <c r="V220" s="4">
        <v>42772</v>
      </c>
      <c r="W220" s="6">
        <v>43069</v>
      </c>
      <c r="X220" s="3" t="s">
        <v>105</v>
      </c>
      <c r="Y220" s="3" t="s">
        <v>221</v>
      </c>
      <c r="AA220">
        <f t="shared" si="3"/>
        <v>14</v>
      </c>
    </row>
    <row r="221" spans="1:27" ht="13.5" hidden="1" customHeight="1" thickBot="1" x14ac:dyDescent="0.25">
      <c r="A221" s="3" t="s">
        <v>25</v>
      </c>
      <c r="B221" s="3" t="s">
        <v>26</v>
      </c>
      <c r="C221" s="3" t="s">
        <v>27</v>
      </c>
      <c r="D221" s="3" t="s">
        <v>28</v>
      </c>
      <c r="E221" s="3" t="s">
        <v>471</v>
      </c>
      <c r="F221" s="6">
        <v>42789</v>
      </c>
      <c r="G221" s="3" t="s">
        <v>339</v>
      </c>
      <c r="H221" s="3" t="s">
        <v>340</v>
      </c>
      <c r="I221" s="3" t="s">
        <v>341</v>
      </c>
      <c r="J221" s="3" t="s">
        <v>33</v>
      </c>
      <c r="K221" s="5">
        <v>2016</v>
      </c>
      <c r="L221" s="3" t="s">
        <v>34</v>
      </c>
      <c r="M221" s="3" t="s">
        <v>342</v>
      </c>
      <c r="N221" s="3" t="s">
        <v>343</v>
      </c>
      <c r="O221" s="3" t="s">
        <v>75</v>
      </c>
      <c r="P221" s="3" t="s">
        <v>75</v>
      </c>
      <c r="Q221" s="5">
        <v>15</v>
      </c>
      <c r="R221" s="3" t="s">
        <v>594</v>
      </c>
      <c r="S221" s="3" t="s">
        <v>595</v>
      </c>
      <c r="T221" s="4">
        <v>42797</v>
      </c>
      <c r="U221" s="3" t="s">
        <v>596</v>
      </c>
      <c r="V221" s="4">
        <v>40949</v>
      </c>
      <c r="W221" s="3"/>
      <c r="X221" s="3" t="s">
        <v>42</v>
      </c>
      <c r="Y221" s="3"/>
      <c r="AA221">
        <f t="shared" si="3"/>
        <v>8</v>
      </c>
    </row>
    <row r="222" spans="1:27" ht="13.5" customHeight="1" thickBot="1" x14ac:dyDescent="0.25">
      <c r="A222" s="3" t="s">
        <v>25</v>
      </c>
      <c r="B222" s="3" t="s">
        <v>26</v>
      </c>
      <c r="C222" s="3" t="s">
        <v>27</v>
      </c>
      <c r="D222" s="3" t="s">
        <v>28</v>
      </c>
      <c r="E222" s="3" t="s">
        <v>471</v>
      </c>
      <c r="F222" s="6">
        <v>42789</v>
      </c>
      <c r="G222" s="3"/>
      <c r="H222" s="3"/>
      <c r="I222" s="3" t="s">
        <v>237</v>
      </c>
      <c r="J222" s="3" t="s">
        <v>33</v>
      </c>
      <c r="K222" s="5">
        <v>2016</v>
      </c>
      <c r="L222" s="3" t="s">
        <v>34</v>
      </c>
      <c r="M222" s="3" t="s">
        <v>238</v>
      </c>
      <c r="N222" s="3" t="s">
        <v>239</v>
      </c>
      <c r="O222" s="3" t="s">
        <v>597</v>
      </c>
      <c r="P222" s="3" t="s">
        <v>539</v>
      </c>
      <c r="Q222" s="5">
        <v>15</v>
      </c>
      <c r="R222" s="3" t="s">
        <v>1488</v>
      </c>
      <c r="S222" s="3" t="s">
        <v>598</v>
      </c>
      <c r="T222" s="4">
        <v>42798</v>
      </c>
      <c r="U222" s="3"/>
      <c r="V222" s="4">
        <v>41681</v>
      </c>
      <c r="W222" s="4">
        <v>42798</v>
      </c>
      <c r="X222" s="3" t="s">
        <v>105</v>
      </c>
      <c r="Y222" s="3" t="s">
        <v>106</v>
      </c>
      <c r="AA222">
        <f t="shared" si="3"/>
        <v>9</v>
      </c>
    </row>
    <row r="223" spans="1:27" ht="13.5" hidden="1" customHeight="1" thickBot="1" x14ac:dyDescent="0.25">
      <c r="A223" s="3" t="s">
        <v>25</v>
      </c>
      <c r="B223" s="3" t="s">
        <v>26</v>
      </c>
      <c r="C223" s="3" t="s">
        <v>27</v>
      </c>
      <c r="D223" s="3" t="s">
        <v>28</v>
      </c>
      <c r="E223" s="3" t="s">
        <v>471</v>
      </c>
      <c r="F223" s="6">
        <v>42791</v>
      </c>
      <c r="G223" s="3" t="s">
        <v>87</v>
      </c>
      <c r="H223" s="3" t="s">
        <v>88</v>
      </c>
      <c r="I223" s="3" t="s">
        <v>89</v>
      </c>
      <c r="J223" s="3" t="s">
        <v>33</v>
      </c>
      <c r="K223" s="5">
        <v>2016</v>
      </c>
      <c r="L223" s="3" t="s">
        <v>34</v>
      </c>
      <c r="M223" s="3" t="s">
        <v>90</v>
      </c>
      <c r="N223" s="3" t="s">
        <v>91</v>
      </c>
      <c r="O223" s="3" t="s">
        <v>37</v>
      </c>
      <c r="P223" s="3" t="s">
        <v>38</v>
      </c>
      <c r="Q223" s="5">
        <v>90</v>
      </c>
      <c r="R223" s="3" t="s">
        <v>599</v>
      </c>
      <c r="S223" s="3" t="s">
        <v>600</v>
      </c>
      <c r="T223" s="4">
        <v>42798</v>
      </c>
      <c r="U223" s="3"/>
      <c r="V223" s="6">
        <v>42613</v>
      </c>
      <c r="W223" s="3"/>
      <c r="X223" s="3" t="s">
        <v>42</v>
      </c>
      <c r="Y223" s="3"/>
      <c r="AA223">
        <f t="shared" si="3"/>
        <v>7</v>
      </c>
    </row>
    <row r="224" spans="1:27" ht="13.5" customHeight="1" thickBot="1" x14ac:dyDescent="0.25">
      <c r="A224" s="3" t="s">
        <v>25</v>
      </c>
      <c r="B224" s="3" t="s">
        <v>26</v>
      </c>
      <c r="C224" s="3" t="s">
        <v>27</v>
      </c>
      <c r="D224" s="3" t="s">
        <v>28</v>
      </c>
      <c r="E224" s="3" t="s">
        <v>471</v>
      </c>
      <c r="F224" s="6">
        <v>42791</v>
      </c>
      <c r="G224" s="3"/>
      <c r="H224" s="3"/>
      <c r="I224" s="3" t="s">
        <v>164</v>
      </c>
      <c r="J224" s="3" t="s">
        <v>33</v>
      </c>
      <c r="K224" s="5">
        <v>2016</v>
      </c>
      <c r="L224" s="3" t="s">
        <v>34</v>
      </c>
      <c r="M224" s="3" t="s">
        <v>165</v>
      </c>
      <c r="N224" s="3" t="s">
        <v>54</v>
      </c>
      <c r="O224" s="3" t="s">
        <v>61</v>
      </c>
      <c r="P224" s="3" t="s">
        <v>62</v>
      </c>
      <c r="Q224" s="5">
        <v>60</v>
      </c>
      <c r="R224" s="3" t="s">
        <v>601</v>
      </c>
      <c r="S224" s="3" t="s">
        <v>469</v>
      </c>
      <c r="T224" s="4">
        <v>42798</v>
      </c>
      <c r="U224" s="3"/>
      <c r="V224" s="6">
        <v>42702</v>
      </c>
      <c r="W224" s="6">
        <v>43130</v>
      </c>
      <c r="X224" s="3" t="s">
        <v>105</v>
      </c>
      <c r="Y224" s="3" t="s">
        <v>106</v>
      </c>
      <c r="AA224">
        <f t="shared" si="3"/>
        <v>7</v>
      </c>
    </row>
    <row r="225" spans="1:27" ht="13.5" hidden="1" customHeight="1" thickBot="1" x14ac:dyDescent="0.25">
      <c r="A225" s="3" t="s">
        <v>25</v>
      </c>
      <c r="B225" s="3" t="s">
        <v>26</v>
      </c>
      <c r="C225" s="3" t="s">
        <v>27</v>
      </c>
      <c r="D225" s="3" t="s">
        <v>28</v>
      </c>
      <c r="E225" s="3" t="s">
        <v>471</v>
      </c>
      <c r="F225" s="6">
        <v>42791</v>
      </c>
      <c r="G225" s="3" t="s">
        <v>184</v>
      </c>
      <c r="H225" s="3" t="s">
        <v>44</v>
      </c>
      <c r="I225" s="3" t="s">
        <v>185</v>
      </c>
      <c r="J225" s="3" t="s">
        <v>33</v>
      </c>
      <c r="K225" s="5">
        <v>2016</v>
      </c>
      <c r="L225" s="3" t="s">
        <v>34</v>
      </c>
      <c r="M225" s="3" t="s">
        <v>186</v>
      </c>
      <c r="N225" s="3" t="s">
        <v>187</v>
      </c>
      <c r="O225" s="3" t="s">
        <v>75</v>
      </c>
      <c r="P225" s="3" t="s">
        <v>75</v>
      </c>
      <c r="Q225" s="5">
        <v>60</v>
      </c>
      <c r="R225" s="3" t="s">
        <v>1489</v>
      </c>
      <c r="S225" s="3" t="s">
        <v>602</v>
      </c>
      <c r="T225" s="6">
        <v>42808</v>
      </c>
      <c r="U225" s="3"/>
      <c r="V225" s="6">
        <v>40502</v>
      </c>
      <c r="W225" s="3"/>
      <c r="X225" s="3" t="s">
        <v>42</v>
      </c>
      <c r="Y225" s="3"/>
      <c r="AA225">
        <f t="shared" si="3"/>
        <v>17</v>
      </c>
    </row>
    <row r="226" spans="1:27" ht="13.5" hidden="1" customHeight="1" thickBot="1" x14ac:dyDescent="0.25">
      <c r="A226" s="3" t="s">
        <v>25</v>
      </c>
      <c r="B226" s="3" t="s">
        <v>26</v>
      </c>
      <c r="C226" s="3" t="s">
        <v>27</v>
      </c>
      <c r="D226" s="3" t="s">
        <v>28</v>
      </c>
      <c r="E226" s="3" t="s">
        <v>471</v>
      </c>
      <c r="F226" s="6">
        <v>42793</v>
      </c>
      <c r="G226" s="3" t="s">
        <v>567</v>
      </c>
      <c r="H226" s="3" t="s">
        <v>51</v>
      </c>
      <c r="I226" s="3" t="s">
        <v>568</v>
      </c>
      <c r="J226" s="3" t="s">
        <v>33</v>
      </c>
      <c r="K226" s="5">
        <v>2017</v>
      </c>
      <c r="L226" s="3" t="s">
        <v>34</v>
      </c>
      <c r="M226" s="3" t="s">
        <v>578</v>
      </c>
      <c r="N226" s="3" t="s">
        <v>102</v>
      </c>
      <c r="O226" s="3" t="s">
        <v>37</v>
      </c>
      <c r="P226" s="3" t="s">
        <v>38</v>
      </c>
      <c r="Q226" s="5">
        <v>60</v>
      </c>
      <c r="R226" s="3" t="s">
        <v>603</v>
      </c>
      <c r="S226" s="3" t="s">
        <v>600</v>
      </c>
      <c r="T226" s="6">
        <v>42811</v>
      </c>
      <c r="U226" s="3"/>
      <c r="V226" s="6">
        <v>42783</v>
      </c>
      <c r="W226" s="3"/>
      <c r="X226" s="3" t="s">
        <v>42</v>
      </c>
      <c r="Y226" s="3"/>
      <c r="AA226">
        <f t="shared" si="3"/>
        <v>18</v>
      </c>
    </row>
    <row r="227" spans="1:27" ht="13.5" customHeight="1" thickBot="1" x14ac:dyDescent="0.25">
      <c r="A227" s="3" t="s">
        <v>25</v>
      </c>
      <c r="B227" s="3" t="s">
        <v>26</v>
      </c>
      <c r="C227" s="3" t="s">
        <v>27</v>
      </c>
      <c r="D227" s="3" t="s">
        <v>28</v>
      </c>
      <c r="E227" s="3" t="s">
        <v>471</v>
      </c>
      <c r="F227" s="6">
        <v>42793</v>
      </c>
      <c r="G227" s="3"/>
      <c r="H227" s="3"/>
      <c r="I227" s="3" t="s">
        <v>146</v>
      </c>
      <c r="J227" s="3" t="s">
        <v>33</v>
      </c>
      <c r="K227" s="5">
        <v>2016</v>
      </c>
      <c r="L227" s="3" t="s">
        <v>34</v>
      </c>
      <c r="M227" s="3" t="s">
        <v>147</v>
      </c>
      <c r="N227" s="3" t="s">
        <v>138</v>
      </c>
      <c r="O227" s="3" t="s">
        <v>61</v>
      </c>
      <c r="P227" s="3" t="s">
        <v>62</v>
      </c>
      <c r="Q227" s="5">
        <v>60</v>
      </c>
      <c r="R227" s="3" t="s">
        <v>1490</v>
      </c>
      <c r="S227" s="3" t="s">
        <v>535</v>
      </c>
      <c r="T227" s="6">
        <v>42815</v>
      </c>
      <c r="U227" s="3"/>
      <c r="V227" s="4">
        <v>41858</v>
      </c>
      <c r="W227" s="6">
        <v>43039</v>
      </c>
      <c r="X227" s="3" t="s">
        <v>105</v>
      </c>
      <c r="Y227" s="3" t="s">
        <v>106</v>
      </c>
      <c r="AA227">
        <f t="shared" si="3"/>
        <v>22</v>
      </c>
    </row>
    <row r="228" spans="1:27" ht="13.5" hidden="1" customHeight="1" thickBot="1" x14ac:dyDescent="0.25">
      <c r="A228" s="3" t="s">
        <v>25</v>
      </c>
      <c r="B228" s="3" t="s">
        <v>26</v>
      </c>
      <c r="C228" s="3" t="s">
        <v>27</v>
      </c>
      <c r="D228" s="3" t="s">
        <v>28</v>
      </c>
      <c r="E228" s="3" t="s">
        <v>471</v>
      </c>
      <c r="F228" s="6">
        <v>42793</v>
      </c>
      <c r="G228" s="3" t="s">
        <v>525</v>
      </c>
      <c r="H228" s="3" t="s">
        <v>51</v>
      </c>
      <c r="I228" s="3" t="s">
        <v>526</v>
      </c>
      <c r="J228" s="3" t="s">
        <v>33</v>
      </c>
      <c r="K228" s="5">
        <v>2017</v>
      </c>
      <c r="L228" s="3" t="s">
        <v>34</v>
      </c>
      <c r="M228" s="3" t="s">
        <v>527</v>
      </c>
      <c r="N228" s="3" t="s">
        <v>528</v>
      </c>
      <c r="O228" s="3" t="s">
        <v>61</v>
      </c>
      <c r="P228" s="3" t="s">
        <v>62</v>
      </c>
      <c r="Q228" s="5">
        <v>15</v>
      </c>
      <c r="R228" s="3" t="s">
        <v>1491</v>
      </c>
      <c r="S228" s="3" t="s">
        <v>604</v>
      </c>
      <c r="T228" s="4">
        <v>42800</v>
      </c>
      <c r="U228" s="3"/>
      <c r="V228" s="4">
        <v>42776</v>
      </c>
      <c r="W228" s="3"/>
      <c r="X228" s="3" t="s">
        <v>42</v>
      </c>
      <c r="Y228" s="3"/>
      <c r="AA228">
        <f t="shared" si="3"/>
        <v>7</v>
      </c>
    </row>
    <row r="229" spans="1:27" ht="13.5" customHeight="1" thickBot="1" x14ac:dyDescent="0.25">
      <c r="A229" s="3" t="s">
        <v>25</v>
      </c>
      <c r="B229" s="3" t="s">
        <v>26</v>
      </c>
      <c r="C229" s="3" t="s">
        <v>27</v>
      </c>
      <c r="D229" s="3" t="s">
        <v>28</v>
      </c>
      <c r="E229" s="3" t="s">
        <v>471</v>
      </c>
      <c r="F229" s="6">
        <v>42793</v>
      </c>
      <c r="G229" s="3"/>
      <c r="H229" s="3"/>
      <c r="I229" s="3" t="s">
        <v>100</v>
      </c>
      <c r="J229" s="3" t="s">
        <v>33</v>
      </c>
      <c r="K229" s="5">
        <v>2016</v>
      </c>
      <c r="L229" s="3" t="s">
        <v>34</v>
      </c>
      <c r="M229" s="3" t="s">
        <v>484</v>
      </c>
      <c r="N229" s="3" t="s">
        <v>102</v>
      </c>
      <c r="O229" s="3" t="s">
        <v>75</v>
      </c>
      <c r="P229" s="3" t="s">
        <v>75</v>
      </c>
      <c r="Q229" s="5">
        <v>10</v>
      </c>
      <c r="R229" s="3" t="s">
        <v>605</v>
      </c>
      <c r="S229" s="3" t="s">
        <v>606</v>
      </c>
      <c r="T229" s="4">
        <v>42804</v>
      </c>
      <c r="U229" s="3" t="s">
        <v>607</v>
      </c>
      <c r="V229" s="6">
        <v>41577</v>
      </c>
      <c r="W229" s="6">
        <v>42966</v>
      </c>
      <c r="X229" s="3" t="s">
        <v>105</v>
      </c>
      <c r="Y229" s="3" t="s">
        <v>106</v>
      </c>
      <c r="AA229">
        <f t="shared" si="3"/>
        <v>11</v>
      </c>
    </row>
    <row r="230" spans="1:27" ht="13.5" hidden="1" customHeight="1" thickBot="1" x14ac:dyDescent="0.25">
      <c r="A230" s="3" t="s">
        <v>25</v>
      </c>
      <c r="B230" s="3" t="s">
        <v>26</v>
      </c>
      <c r="C230" s="3" t="s">
        <v>27</v>
      </c>
      <c r="D230" s="3" t="s">
        <v>28</v>
      </c>
      <c r="E230" s="3" t="s">
        <v>471</v>
      </c>
      <c r="F230" s="6">
        <v>42793</v>
      </c>
      <c r="G230" s="3" t="s">
        <v>174</v>
      </c>
      <c r="H230" s="3" t="s">
        <v>51</v>
      </c>
      <c r="I230" s="3" t="s">
        <v>175</v>
      </c>
      <c r="J230" s="3" t="s">
        <v>33</v>
      </c>
      <c r="K230" s="5">
        <v>2016</v>
      </c>
      <c r="L230" s="3" t="s">
        <v>34</v>
      </c>
      <c r="M230" s="3" t="s">
        <v>176</v>
      </c>
      <c r="N230" s="3" t="s">
        <v>177</v>
      </c>
      <c r="O230" s="3" t="s">
        <v>83</v>
      </c>
      <c r="P230" s="3" t="s">
        <v>84</v>
      </c>
      <c r="Q230" s="5">
        <v>10</v>
      </c>
      <c r="R230" s="3" t="s">
        <v>1492</v>
      </c>
      <c r="S230" s="3" t="s">
        <v>608</v>
      </c>
      <c r="T230" s="4">
        <v>42797</v>
      </c>
      <c r="U230" s="3"/>
      <c r="V230" s="6">
        <v>41654</v>
      </c>
      <c r="W230" s="3"/>
      <c r="X230" s="3" t="s">
        <v>42</v>
      </c>
      <c r="Y230" s="3"/>
      <c r="AA230">
        <f t="shared" si="3"/>
        <v>4</v>
      </c>
    </row>
    <row r="231" spans="1:27" ht="13.5" hidden="1" customHeight="1" thickBot="1" x14ac:dyDescent="0.25">
      <c r="A231" s="3" t="s">
        <v>25</v>
      </c>
      <c r="B231" s="3" t="s">
        <v>26</v>
      </c>
      <c r="C231" s="3" t="s">
        <v>27</v>
      </c>
      <c r="D231" s="3" t="s">
        <v>28</v>
      </c>
      <c r="E231" s="3" t="s">
        <v>471</v>
      </c>
      <c r="F231" s="6">
        <v>42793</v>
      </c>
      <c r="G231" s="3" t="s">
        <v>70</v>
      </c>
      <c r="H231" s="3" t="s">
        <v>71</v>
      </c>
      <c r="I231" s="3" t="s">
        <v>72</v>
      </c>
      <c r="J231" s="3" t="s">
        <v>33</v>
      </c>
      <c r="K231" s="5">
        <v>2016</v>
      </c>
      <c r="L231" s="3" t="s">
        <v>34</v>
      </c>
      <c r="M231" s="3" t="s">
        <v>73</v>
      </c>
      <c r="N231" s="3" t="s">
        <v>74</v>
      </c>
      <c r="O231" s="3" t="s">
        <v>129</v>
      </c>
      <c r="P231" s="3" t="s">
        <v>129</v>
      </c>
      <c r="Q231" s="5">
        <v>75</v>
      </c>
      <c r="R231" s="3" t="s">
        <v>609</v>
      </c>
      <c r="S231" s="3" t="s">
        <v>577</v>
      </c>
      <c r="T231" s="6">
        <v>42810</v>
      </c>
      <c r="U231" s="3"/>
      <c r="V231" s="6">
        <v>41263</v>
      </c>
      <c r="W231" s="3"/>
      <c r="X231" s="3" t="s">
        <v>42</v>
      </c>
      <c r="Y231" s="3"/>
      <c r="AA231">
        <f t="shared" si="3"/>
        <v>17</v>
      </c>
    </row>
    <row r="232" spans="1:27" ht="13.5" customHeight="1" thickBot="1" x14ac:dyDescent="0.25">
      <c r="A232" s="3" t="s">
        <v>25</v>
      </c>
      <c r="B232" s="3" t="s">
        <v>26</v>
      </c>
      <c r="C232" s="3" t="s">
        <v>27</v>
      </c>
      <c r="D232" s="3" t="s">
        <v>28</v>
      </c>
      <c r="E232" s="3" t="s">
        <v>471</v>
      </c>
      <c r="F232" s="6">
        <v>42793</v>
      </c>
      <c r="G232" s="3"/>
      <c r="H232" s="3"/>
      <c r="I232" s="3" t="s">
        <v>190</v>
      </c>
      <c r="J232" s="3" t="s">
        <v>33</v>
      </c>
      <c r="K232" s="5">
        <v>2016</v>
      </c>
      <c r="L232" s="3" t="s">
        <v>34</v>
      </c>
      <c r="M232" s="3" t="s">
        <v>191</v>
      </c>
      <c r="N232" s="3" t="s">
        <v>192</v>
      </c>
      <c r="O232" s="3" t="s">
        <v>129</v>
      </c>
      <c r="P232" s="3" t="s">
        <v>129</v>
      </c>
      <c r="Q232" s="5">
        <v>10</v>
      </c>
      <c r="R232" s="3" t="s">
        <v>610</v>
      </c>
      <c r="S232" s="3" t="s">
        <v>611</v>
      </c>
      <c r="T232" s="4">
        <v>42801</v>
      </c>
      <c r="U232" s="3"/>
      <c r="V232" s="4">
        <v>41674</v>
      </c>
      <c r="W232" s="6">
        <v>42812</v>
      </c>
      <c r="X232" s="3" t="s">
        <v>105</v>
      </c>
      <c r="Y232" s="3" t="s">
        <v>125</v>
      </c>
      <c r="AA232">
        <f t="shared" si="3"/>
        <v>8</v>
      </c>
    </row>
    <row r="233" spans="1:27" ht="13.5" hidden="1" customHeight="1" thickBot="1" x14ac:dyDescent="0.25">
      <c r="A233" s="3" t="s">
        <v>25</v>
      </c>
      <c r="B233" s="3" t="s">
        <v>26</v>
      </c>
      <c r="C233" s="3" t="s">
        <v>27</v>
      </c>
      <c r="D233" s="3" t="s">
        <v>28</v>
      </c>
      <c r="E233" s="3" t="s">
        <v>471</v>
      </c>
      <c r="F233" s="6">
        <v>42794</v>
      </c>
      <c r="G233" s="3" t="s">
        <v>418</v>
      </c>
      <c r="H233" s="3" t="s">
        <v>253</v>
      </c>
      <c r="I233" s="3" t="s">
        <v>419</v>
      </c>
      <c r="J233" s="3" t="s">
        <v>33</v>
      </c>
      <c r="K233" s="5">
        <v>2017</v>
      </c>
      <c r="L233" s="3" t="s">
        <v>34</v>
      </c>
      <c r="M233" s="3" t="s">
        <v>420</v>
      </c>
      <c r="N233" s="3" t="s">
        <v>421</v>
      </c>
      <c r="O233" s="3" t="s">
        <v>37</v>
      </c>
      <c r="P233" s="3" t="s">
        <v>38</v>
      </c>
      <c r="Q233" s="5">
        <v>60</v>
      </c>
      <c r="R233" s="3" t="s">
        <v>612</v>
      </c>
      <c r="S233" s="3" t="s">
        <v>613</v>
      </c>
      <c r="T233" s="6">
        <v>42810</v>
      </c>
      <c r="U233" s="3"/>
      <c r="V233" s="4">
        <v>42747</v>
      </c>
      <c r="W233" s="3"/>
      <c r="X233" s="3" t="s">
        <v>42</v>
      </c>
      <c r="Y233" s="3"/>
      <c r="AA233">
        <f t="shared" si="3"/>
        <v>16</v>
      </c>
    </row>
    <row r="234" spans="1:27" ht="13.5" hidden="1" customHeight="1" thickBot="1" x14ac:dyDescent="0.25">
      <c r="A234" s="3" t="s">
        <v>25</v>
      </c>
      <c r="B234" s="3" t="s">
        <v>26</v>
      </c>
      <c r="C234" s="3" t="s">
        <v>27</v>
      </c>
      <c r="D234" s="3" t="s">
        <v>28</v>
      </c>
      <c r="E234" s="3" t="s">
        <v>471</v>
      </c>
      <c r="F234" s="6">
        <v>42794</v>
      </c>
      <c r="G234" s="3" t="s">
        <v>141</v>
      </c>
      <c r="H234" s="3" t="s">
        <v>71</v>
      </c>
      <c r="I234" s="3" t="s">
        <v>142</v>
      </c>
      <c r="J234" s="3" t="s">
        <v>33</v>
      </c>
      <c r="K234" s="5">
        <v>2016</v>
      </c>
      <c r="L234" s="3" t="s">
        <v>34</v>
      </c>
      <c r="M234" s="3" t="s">
        <v>143</v>
      </c>
      <c r="N234" s="3" t="s">
        <v>138</v>
      </c>
      <c r="O234" s="3" t="s">
        <v>61</v>
      </c>
      <c r="P234" s="3" t="s">
        <v>62</v>
      </c>
      <c r="Q234" s="5">
        <v>10</v>
      </c>
      <c r="R234" s="3" t="s">
        <v>614</v>
      </c>
      <c r="S234" s="3" t="s">
        <v>401</v>
      </c>
      <c r="T234" s="6">
        <v>42816</v>
      </c>
      <c r="U234" s="3"/>
      <c r="V234" s="4">
        <v>41680</v>
      </c>
      <c r="W234" s="3"/>
      <c r="X234" s="3" t="s">
        <v>42</v>
      </c>
      <c r="Y234" s="3"/>
      <c r="AA234">
        <f t="shared" si="3"/>
        <v>22</v>
      </c>
    </row>
    <row r="235" spans="1:27" ht="13.5" customHeight="1" thickBot="1" x14ac:dyDescent="0.25">
      <c r="A235" s="3" t="s">
        <v>25</v>
      </c>
      <c r="B235" s="3" t="s">
        <v>26</v>
      </c>
      <c r="C235" s="3" t="s">
        <v>27</v>
      </c>
      <c r="D235" s="3" t="s">
        <v>28</v>
      </c>
      <c r="E235" s="3" t="s">
        <v>471</v>
      </c>
      <c r="F235" s="6">
        <v>42794</v>
      </c>
      <c r="G235" s="3"/>
      <c r="H235" s="3"/>
      <c r="I235" s="3" t="s">
        <v>245</v>
      </c>
      <c r="J235" s="3" t="s">
        <v>33</v>
      </c>
      <c r="K235" s="5">
        <v>2017</v>
      </c>
      <c r="L235" s="3" t="s">
        <v>34</v>
      </c>
      <c r="M235" s="3" t="s">
        <v>246</v>
      </c>
      <c r="N235" s="3" t="s">
        <v>247</v>
      </c>
      <c r="O235" s="3" t="s">
        <v>61</v>
      </c>
      <c r="P235" s="3" t="s">
        <v>62</v>
      </c>
      <c r="Q235" s="5">
        <v>120</v>
      </c>
      <c r="R235" s="3" t="s">
        <v>615</v>
      </c>
      <c r="S235" s="3" t="s">
        <v>616</v>
      </c>
      <c r="T235" s="4">
        <v>42795</v>
      </c>
      <c r="U235" s="3"/>
      <c r="V235" s="6">
        <v>42726</v>
      </c>
      <c r="W235" s="6">
        <v>43022</v>
      </c>
      <c r="X235" s="3" t="s">
        <v>105</v>
      </c>
      <c r="Y235" s="3" t="s">
        <v>221</v>
      </c>
      <c r="AA235">
        <f t="shared" si="3"/>
        <v>1</v>
      </c>
    </row>
    <row r="236" spans="1:27" ht="13.5" customHeight="1" thickBot="1" x14ac:dyDescent="0.25">
      <c r="A236" s="3" t="s">
        <v>25</v>
      </c>
      <c r="B236" s="3" t="s">
        <v>26</v>
      </c>
      <c r="C236" s="3" t="s">
        <v>27</v>
      </c>
      <c r="D236" s="3" t="s">
        <v>28</v>
      </c>
      <c r="E236" s="3" t="s">
        <v>471</v>
      </c>
      <c r="F236" s="6">
        <v>42794</v>
      </c>
      <c r="G236" s="3"/>
      <c r="H236" s="3"/>
      <c r="I236" s="3" t="s">
        <v>180</v>
      </c>
      <c r="J236" s="3" t="s">
        <v>33</v>
      </c>
      <c r="K236" s="5">
        <v>2016</v>
      </c>
      <c r="L236" s="3" t="s">
        <v>34</v>
      </c>
      <c r="M236" s="3" t="s">
        <v>181</v>
      </c>
      <c r="N236" s="3" t="s">
        <v>54</v>
      </c>
      <c r="O236" s="3" t="s">
        <v>83</v>
      </c>
      <c r="P236" s="3" t="s">
        <v>84</v>
      </c>
      <c r="Q236" s="5">
        <v>135</v>
      </c>
      <c r="R236" s="3" t="s">
        <v>617</v>
      </c>
      <c r="S236" s="3" t="s">
        <v>401</v>
      </c>
      <c r="T236" s="6">
        <v>42810</v>
      </c>
      <c r="U236" s="3"/>
      <c r="V236" s="4">
        <v>41162</v>
      </c>
      <c r="W236" s="6">
        <v>43176</v>
      </c>
      <c r="X236" s="3" t="s">
        <v>105</v>
      </c>
      <c r="Y236" s="3" t="s">
        <v>106</v>
      </c>
      <c r="AA236">
        <f t="shared" si="3"/>
        <v>16</v>
      </c>
    </row>
    <row r="237" spans="1:27" ht="13.5" customHeight="1" thickBot="1" x14ac:dyDescent="0.25">
      <c r="A237" s="3" t="s">
        <v>25</v>
      </c>
      <c r="B237" s="3" t="s">
        <v>26</v>
      </c>
      <c r="C237" s="3" t="s">
        <v>27</v>
      </c>
      <c r="D237" s="3" t="s">
        <v>28</v>
      </c>
      <c r="E237" s="3" t="s">
        <v>471</v>
      </c>
      <c r="F237" s="6">
        <v>42794</v>
      </c>
      <c r="G237" s="3"/>
      <c r="H237" s="3"/>
      <c r="I237" s="3" t="s">
        <v>195</v>
      </c>
      <c r="J237" s="3" t="s">
        <v>33</v>
      </c>
      <c r="K237" s="5">
        <v>2016</v>
      </c>
      <c r="L237" s="3" t="s">
        <v>34</v>
      </c>
      <c r="M237" s="3" t="s">
        <v>196</v>
      </c>
      <c r="N237" s="3" t="s">
        <v>54</v>
      </c>
      <c r="O237" s="3" t="s">
        <v>129</v>
      </c>
      <c r="P237" s="3" t="s">
        <v>129</v>
      </c>
      <c r="Q237" s="5">
        <v>10</v>
      </c>
      <c r="R237" s="3" t="s">
        <v>1493</v>
      </c>
      <c r="S237" s="3" t="s">
        <v>618</v>
      </c>
      <c r="T237" s="6">
        <v>42815</v>
      </c>
      <c r="U237" s="3"/>
      <c r="V237" s="6">
        <v>40436</v>
      </c>
      <c r="W237" s="6">
        <v>42822</v>
      </c>
      <c r="X237" s="3" t="s">
        <v>105</v>
      </c>
      <c r="Y237" s="3" t="s">
        <v>106</v>
      </c>
      <c r="AA237">
        <f t="shared" si="3"/>
        <v>21</v>
      </c>
    </row>
    <row r="238" spans="1:27" ht="13.5" hidden="1" customHeight="1" thickBot="1" x14ac:dyDescent="0.25">
      <c r="A238" s="3" t="s">
        <v>25</v>
      </c>
      <c r="B238" s="3" t="s">
        <v>26</v>
      </c>
      <c r="C238" s="3" t="s">
        <v>27</v>
      </c>
      <c r="D238" s="3" t="s">
        <v>28</v>
      </c>
      <c r="E238" s="3" t="s">
        <v>619</v>
      </c>
      <c r="F238" s="4">
        <v>42795</v>
      </c>
      <c r="G238" s="3" t="s">
        <v>204</v>
      </c>
      <c r="H238" s="3" t="s">
        <v>205</v>
      </c>
      <c r="I238" s="3" t="s">
        <v>206</v>
      </c>
      <c r="J238" s="3" t="s">
        <v>33</v>
      </c>
      <c r="K238" s="5">
        <v>2016</v>
      </c>
      <c r="L238" s="3" t="s">
        <v>34</v>
      </c>
      <c r="M238" s="3" t="s">
        <v>207</v>
      </c>
      <c r="N238" s="3" t="s">
        <v>208</v>
      </c>
      <c r="O238" s="3" t="s">
        <v>61</v>
      </c>
      <c r="P238" s="3" t="s">
        <v>62</v>
      </c>
      <c r="Q238" s="5">
        <v>20</v>
      </c>
      <c r="R238" s="3" t="s">
        <v>620</v>
      </c>
      <c r="S238" s="3" t="s">
        <v>517</v>
      </c>
      <c r="T238" s="6">
        <v>42817</v>
      </c>
      <c r="U238" s="3"/>
      <c r="V238" s="6">
        <v>41326</v>
      </c>
      <c r="W238" s="3"/>
      <c r="X238" s="3" t="s">
        <v>42</v>
      </c>
      <c r="Y238" s="3"/>
      <c r="AA238">
        <f t="shared" si="3"/>
        <v>22</v>
      </c>
    </row>
    <row r="239" spans="1:27" ht="13.5" hidden="1" customHeight="1" thickBot="1" x14ac:dyDescent="0.25">
      <c r="A239" s="3" t="s">
        <v>25</v>
      </c>
      <c r="B239" s="3" t="s">
        <v>26</v>
      </c>
      <c r="C239" s="3" t="s">
        <v>27</v>
      </c>
      <c r="D239" s="3" t="s">
        <v>28</v>
      </c>
      <c r="E239" s="3" t="s">
        <v>619</v>
      </c>
      <c r="F239" s="4">
        <v>42795</v>
      </c>
      <c r="G239" s="3" t="s">
        <v>252</v>
      </c>
      <c r="H239" s="3" t="s">
        <v>253</v>
      </c>
      <c r="I239" s="3" t="s">
        <v>254</v>
      </c>
      <c r="J239" s="3" t="s">
        <v>33</v>
      </c>
      <c r="K239" s="5">
        <v>2016</v>
      </c>
      <c r="L239" s="3" t="s">
        <v>34</v>
      </c>
      <c r="M239" s="3" t="s">
        <v>255</v>
      </c>
      <c r="N239" s="3" t="s">
        <v>256</v>
      </c>
      <c r="O239" s="3" t="s">
        <v>61</v>
      </c>
      <c r="P239" s="3" t="s">
        <v>62</v>
      </c>
      <c r="Q239" s="5">
        <v>30</v>
      </c>
      <c r="R239" s="3" t="s">
        <v>621</v>
      </c>
      <c r="S239" s="3" t="s">
        <v>469</v>
      </c>
      <c r="T239" s="6">
        <v>42818</v>
      </c>
      <c r="U239" s="3"/>
      <c r="V239" s="4">
        <v>39603</v>
      </c>
      <c r="W239" s="3"/>
      <c r="X239" s="3" t="s">
        <v>42</v>
      </c>
      <c r="Y239" s="3"/>
      <c r="AA239">
        <f t="shared" si="3"/>
        <v>23</v>
      </c>
    </row>
    <row r="240" spans="1:27" ht="13.5" customHeight="1" thickBot="1" x14ac:dyDescent="0.25">
      <c r="A240" s="3" t="s">
        <v>25</v>
      </c>
      <c r="B240" s="3" t="s">
        <v>26</v>
      </c>
      <c r="C240" s="3" t="s">
        <v>27</v>
      </c>
      <c r="D240" s="3" t="s">
        <v>28</v>
      </c>
      <c r="E240" s="3" t="s">
        <v>619</v>
      </c>
      <c r="F240" s="4">
        <v>42795</v>
      </c>
      <c r="G240" s="3"/>
      <c r="H240" s="3"/>
      <c r="I240" s="3" t="s">
        <v>245</v>
      </c>
      <c r="J240" s="3" t="s">
        <v>33</v>
      </c>
      <c r="K240" s="5">
        <v>2017</v>
      </c>
      <c r="L240" s="3" t="s">
        <v>34</v>
      </c>
      <c r="M240" s="3" t="s">
        <v>246</v>
      </c>
      <c r="N240" s="3" t="s">
        <v>247</v>
      </c>
      <c r="O240" s="3" t="s">
        <v>61</v>
      </c>
      <c r="P240" s="3" t="s">
        <v>62</v>
      </c>
      <c r="Q240" s="5">
        <v>120</v>
      </c>
      <c r="R240" s="3" t="s">
        <v>1494</v>
      </c>
      <c r="S240" s="3" t="s">
        <v>469</v>
      </c>
      <c r="T240" s="6">
        <v>42815</v>
      </c>
      <c r="U240" s="3" t="s">
        <v>622</v>
      </c>
      <c r="V240" s="6">
        <v>42726</v>
      </c>
      <c r="W240" s="6">
        <v>43022</v>
      </c>
      <c r="X240" s="3" t="s">
        <v>105</v>
      </c>
      <c r="Y240" s="3" t="s">
        <v>221</v>
      </c>
      <c r="AA240">
        <f t="shared" si="3"/>
        <v>20</v>
      </c>
    </row>
    <row r="241" spans="1:27" ht="13.5" customHeight="1" thickBot="1" x14ac:dyDescent="0.25">
      <c r="A241" s="3" t="s">
        <v>25</v>
      </c>
      <c r="B241" s="3" t="s">
        <v>26</v>
      </c>
      <c r="C241" s="3" t="s">
        <v>27</v>
      </c>
      <c r="D241" s="3" t="s">
        <v>28</v>
      </c>
      <c r="E241" s="3" t="s">
        <v>619</v>
      </c>
      <c r="F241" s="4">
        <v>42795</v>
      </c>
      <c r="G241" s="3"/>
      <c r="H241" s="3"/>
      <c r="I241" s="3" t="s">
        <v>120</v>
      </c>
      <c r="J241" s="3" t="s">
        <v>33</v>
      </c>
      <c r="K241" s="5">
        <v>2016</v>
      </c>
      <c r="L241" s="3" t="s">
        <v>34</v>
      </c>
      <c r="M241" s="3" t="s">
        <v>623</v>
      </c>
      <c r="N241" s="3" t="s">
        <v>321</v>
      </c>
      <c r="O241" s="3" t="s">
        <v>129</v>
      </c>
      <c r="P241" s="3" t="s">
        <v>129</v>
      </c>
      <c r="Q241" s="5">
        <v>30</v>
      </c>
      <c r="R241" s="3" t="s">
        <v>1495</v>
      </c>
      <c r="S241" s="3" t="s">
        <v>577</v>
      </c>
      <c r="T241" s="6">
        <v>42818</v>
      </c>
      <c r="U241" s="3"/>
      <c r="V241" s="6">
        <v>41655</v>
      </c>
      <c r="W241" s="4">
        <v>42894</v>
      </c>
      <c r="X241" s="3" t="s">
        <v>105</v>
      </c>
      <c r="Y241" s="3" t="s">
        <v>125</v>
      </c>
      <c r="AA241">
        <f t="shared" si="3"/>
        <v>23</v>
      </c>
    </row>
    <row r="242" spans="1:27" ht="13.5" hidden="1" customHeight="1" thickBot="1" x14ac:dyDescent="0.25">
      <c r="A242" s="3" t="s">
        <v>25</v>
      </c>
      <c r="B242" s="3" t="s">
        <v>26</v>
      </c>
      <c r="C242" s="3" t="s">
        <v>27</v>
      </c>
      <c r="D242" s="3" t="s">
        <v>28</v>
      </c>
      <c r="E242" s="3" t="s">
        <v>619</v>
      </c>
      <c r="F242" s="4">
        <v>42795</v>
      </c>
      <c r="G242" s="3" t="s">
        <v>418</v>
      </c>
      <c r="H242" s="3" t="s">
        <v>253</v>
      </c>
      <c r="I242" s="3" t="s">
        <v>419</v>
      </c>
      <c r="J242" s="3" t="s">
        <v>33</v>
      </c>
      <c r="K242" s="5">
        <v>2017</v>
      </c>
      <c r="L242" s="3" t="s">
        <v>34</v>
      </c>
      <c r="M242" s="3" t="s">
        <v>420</v>
      </c>
      <c r="N242" s="3" t="s">
        <v>421</v>
      </c>
      <c r="O242" s="3" t="s">
        <v>61</v>
      </c>
      <c r="P242" s="3" t="s">
        <v>62</v>
      </c>
      <c r="Q242" s="5">
        <v>90</v>
      </c>
      <c r="R242" s="3" t="s">
        <v>1496</v>
      </c>
      <c r="S242" s="3" t="s">
        <v>577</v>
      </c>
      <c r="T242" s="4">
        <v>42796</v>
      </c>
      <c r="U242" s="3"/>
      <c r="V242" s="4">
        <v>42747</v>
      </c>
      <c r="W242" s="3"/>
      <c r="X242" s="3" t="s">
        <v>42</v>
      </c>
      <c r="Y242" s="3"/>
      <c r="AA242">
        <f t="shared" si="3"/>
        <v>1</v>
      </c>
    </row>
    <row r="243" spans="1:27" ht="13.5" hidden="1" customHeight="1" thickBot="1" x14ac:dyDescent="0.25">
      <c r="A243" s="3" t="s">
        <v>25</v>
      </c>
      <c r="B243" s="3" t="s">
        <v>26</v>
      </c>
      <c r="C243" s="3" t="s">
        <v>27</v>
      </c>
      <c r="D243" s="3" t="s">
        <v>28</v>
      </c>
      <c r="E243" s="3" t="s">
        <v>619</v>
      </c>
      <c r="F243" s="4">
        <v>42796</v>
      </c>
      <c r="G243" s="3" t="s">
        <v>107</v>
      </c>
      <c r="H243" s="3" t="s">
        <v>51</v>
      </c>
      <c r="I243" s="3" t="s">
        <v>108</v>
      </c>
      <c r="J243" s="3" t="s">
        <v>33</v>
      </c>
      <c r="K243" s="5">
        <v>2016</v>
      </c>
      <c r="L243" s="3" t="s">
        <v>34</v>
      </c>
      <c r="M243" s="3" t="s">
        <v>624</v>
      </c>
      <c r="N243" s="3" t="s">
        <v>110</v>
      </c>
      <c r="O243" s="3" t="s">
        <v>61</v>
      </c>
      <c r="P243" s="3" t="s">
        <v>62</v>
      </c>
      <c r="Q243" s="5">
        <v>60</v>
      </c>
      <c r="R243" s="3" t="s">
        <v>625</v>
      </c>
      <c r="S243" s="3" t="s">
        <v>401</v>
      </c>
      <c r="T243" s="4">
        <v>42769</v>
      </c>
      <c r="U243" s="3"/>
      <c r="V243" s="6">
        <v>40955</v>
      </c>
      <c r="W243" s="3"/>
      <c r="X243" s="3" t="s">
        <v>42</v>
      </c>
      <c r="Y243" s="3"/>
      <c r="AA243">
        <f t="shared" si="3"/>
        <v>-27</v>
      </c>
    </row>
    <row r="244" spans="1:27" ht="13.5" hidden="1" customHeight="1" thickBot="1" x14ac:dyDescent="0.25">
      <c r="A244" s="3" t="s">
        <v>25</v>
      </c>
      <c r="B244" s="3" t="s">
        <v>26</v>
      </c>
      <c r="C244" s="3" t="s">
        <v>27</v>
      </c>
      <c r="D244" s="3" t="s">
        <v>28</v>
      </c>
      <c r="E244" s="3" t="s">
        <v>619</v>
      </c>
      <c r="F244" s="4">
        <v>42796</v>
      </c>
      <c r="G244" s="3" t="s">
        <v>43</v>
      </c>
      <c r="H244" s="3" t="s">
        <v>44</v>
      </c>
      <c r="I244" s="3" t="s">
        <v>45</v>
      </c>
      <c r="J244" s="3" t="s">
        <v>33</v>
      </c>
      <c r="K244" s="5">
        <v>2016</v>
      </c>
      <c r="L244" s="3" t="s">
        <v>34</v>
      </c>
      <c r="M244" s="3" t="s">
        <v>46</v>
      </c>
      <c r="N244" s="3" t="s">
        <v>47</v>
      </c>
      <c r="O244" s="3" t="s">
        <v>61</v>
      </c>
      <c r="P244" s="3" t="s">
        <v>62</v>
      </c>
      <c r="Q244" s="5">
        <v>60</v>
      </c>
      <c r="R244" s="3" t="s">
        <v>626</v>
      </c>
      <c r="S244" s="3" t="s">
        <v>469</v>
      </c>
      <c r="T244" s="6">
        <v>42821</v>
      </c>
      <c r="U244" s="3"/>
      <c r="V244" s="4">
        <v>42679</v>
      </c>
      <c r="W244" s="3"/>
      <c r="X244" s="3" t="s">
        <v>42</v>
      </c>
      <c r="Y244" s="3"/>
      <c r="AA244">
        <f t="shared" si="3"/>
        <v>25</v>
      </c>
    </row>
    <row r="245" spans="1:27" ht="13.5" customHeight="1" thickBot="1" x14ac:dyDescent="0.25">
      <c r="A245" s="3" t="s">
        <v>25</v>
      </c>
      <c r="B245" s="3" t="s">
        <v>26</v>
      </c>
      <c r="C245" s="3" t="s">
        <v>27</v>
      </c>
      <c r="D245" s="3" t="s">
        <v>28</v>
      </c>
      <c r="E245" s="3" t="s">
        <v>619</v>
      </c>
      <c r="F245" s="4">
        <v>42796</v>
      </c>
      <c r="G245" s="3"/>
      <c r="H245" s="3"/>
      <c r="I245" s="3" t="s">
        <v>222</v>
      </c>
      <c r="J245" s="3" t="s">
        <v>33</v>
      </c>
      <c r="K245" s="5">
        <v>2016</v>
      </c>
      <c r="L245" s="3" t="s">
        <v>34</v>
      </c>
      <c r="M245" s="3" t="s">
        <v>223</v>
      </c>
      <c r="N245" s="3" t="s">
        <v>138</v>
      </c>
      <c r="O245" s="3" t="s">
        <v>83</v>
      </c>
      <c r="P245" s="3" t="s">
        <v>84</v>
      </c>
      <c r="Q245" s="5">
        <v>30</v>
      </c>
      <c r="R245" s="3" t="s">
        <v>627</v>
      </c>
      <c r="S245" s="3" t="s">
        <v>535</v>
      </c>
      <c r="T245" s="4">
        <v>42804</v>
      </c>
      <c r="U245" s="3"/>
      <c r="V245" s="4">
        <v>41344</v>
      </c>
      <c r="W245" s="6">
        <v>42938</v>
      </c>
      <c r="X245" s="3" t="s">
        <v>105</v>
      </c>
      <c r="Y245" s="3" t="s">
        <v>106</v>
      </c>
      <c r="AA245">
        <f t="shared" si="3"/>
        <v>8</v>
      </c>
    </row>
    <row r="246" spans="1:27" ht="13.5" customHeight="1" thickBot="1" x14ac:dyDescent="0.25">
      <c r="A246" s="3" t="s">
        <v>25</v>
      </c>
      <c r="B246" s="3" t="s">
        <v>26</v>
      </c>
      <c r="C246" s="3" t="s">
        <v>27</v>
      </c>
      <c r="D246" s="3" t="s">
        <v>28</v>
      </c>
      <c r="E246" s="3" t="s">
        <v>619</v>
      </c>
      <c r="F246" s="4">
        <v>42796</v>
      </c>
      <c r="G246" s="3"/>
      <c r="H246" s="3"/>
      <c r="I246" s="3" t="s">
        <v>155</v>
      </c>
      <c r="J246" s="3" t="s">
        <v>33</v>
      </c>
      <c r="K246" s="5">
        <v>2016</v>
      </c>
      <c r="L246" s="3" t="s">
        <v>34</v>
      </c>
      <c r="M246" s="3" t="s">
        <v>156</v>
      </c>
      <c r="N246" s="3" t="s">
        <v>138</v>
      </c>
      <c r="O246" s="3" t="s">
        <v>129</v>
      </c>
      <c r="P246" s="3" t="s">
        <v>129</v>
      </c>
      <c r="Q246" s="5">
        <v>30</v>
      </c>
      <c r="R246" s="3" t="s">
        <v>628</v>
      </c>
      <c r="S246" s="3" t="s">
        <v>577</v>
      </c>
      <c r="T246" s="6">
        <v>42814</v>
      </c>
      <c r="U246" s="3"/>
      <c r="V246" s="4">
        <v>40274</v>
      </c>
      <c r="W246" s="6">
        <v>42947</v>
      </c>
      <c r="X246" s="3" t="s">
        <v>105</v>
      </c>
      <c r="Y246" s="3" t="s">
        <v>125</v>
      </c>
      <c r="AA246">
        <f t="shared" si="3"/>
        <v>18</v>
      </c>
    </row>
    <row r="247" spans="1:27" ht="382.5" hidden="1" customHeight="1" thickBot="1" x14ac:dyDescent="0.25">
      <c r="A247" s="3" t="s">
        <v>25</v>
      </c>
      <c r="B247" s="3" t="s">
        <v>26</v>
      </c>
      <c r="C247" s="3" t="s">
        <v>27</v>
      </c>
      <c r="D247" s="3" t="s">
        <v>28</v>
      </c>
      <c r="E247" s="3" t="s">
        <v>619</v>
      </c>
      <c r="F247" s="4">
        <v>42796</v>
      </c>
      <c r="G247" s="3" t="s">
        <v>418</v>
      </c>
      <c r="H247" s="3" t="s">
        <v>253</v>
      </c>
      <c r="I247" s="3" t="s">
        <v>419</v>
      </c>
      <c r="J247" s="3" t="s">
        <v>33</v>
      </c>
      <c r="K247" s="5">
        <v>2017</v>
      </c>
      <c r="L247" s="3" t="s">
        <v>34</v>
      </c>
      <c r="M247" s="3" t="s">
        <v>629</v>
      </c>
      <c r="N247" s="3" t="s">
        <v>421</v>
      </c>
      <c r="O247" s="3" t="s">
        <v>61</v>
      </c>
      <c r="P247" s="3" t="s">
        <v>62</v>
      </c>
      <c r="Q247" s="5">
        <v>60</v>
      </c>
      <c r="R247" s="26" t="s">
        <v>1497</v>
      </c>
      <c r="S247" s="28"/>
      <c r="T247" s="6">
        <v>42810</v>
      </c>
      <c r="U247" s="3"/>
      <c r="V247" s="4">
        <v>42747</v>
      </c>
      <c r="W247" s="3"/>
      <c r="X247" s="3" t="s">
        <v>42</v>
      </c>
      <c r="Y247" s="3"/>
      <c r="AA247">
        <f t="shared" si="3"/>
        <v>14</v>
      </c>
    </row>
    <row r="248" spans="1:27" ht="178.5" hidden="1" customHeight="1" thickBot="1" x14ac:dyDescent="0.25">
      <c r="A248" s="3" t="s">
        <v>25</v>
      </c>
      <c r="B248" s="3" t="s">
        <v>26</v>
      </c>
      <c r="C248" s="3" t="s">
        <v>27</v>
      </c>
      <c r="D248" s="3" t="s">
        <v>28</v>
      </c>
      <c r="E248" s="3" t="s">
        <v>619</v>
      </c>
      <c r="F248" s="4">
        <v>42796</v>
      </c>
      <c r="G248" s="3"/>
      <c r="H248" s="3"/>
      <c r="I248" s="3" t="s">
        <v>65</v>
      </c>
      <c r="J248" s="3" t="s">
        <v>33</v>
      </c>
      <c r="K248" s="5">
        <v>2016</v>
      </c>
      <c r="L248" s="3" t="s">
        <v>34</v>
      </c>
      <c r="M248" s="3" t="s">
        <v>66</v>
      </c>
      <c r="N248" s="3" t="s">
        <v>67</v>
      </c>
      <c r="O248" s="3" t="s">
        <v>75</v>
      </c>
      <c r="P248" s="3" t="s">
        <v>75</v>
      </c>
      <c r="Q248" s="5">
        <v>30</v>
      </c>
      <c r="R248" s="26" t="s">
        <v>1498</v>
      </c>
      <c r="S248" s="28"/>
      <c r="T248" s="4">
        <v>42797</v>
      </c>
      <c r="U248" s="3"/>
      <c r="V248" s="4">
        <v>41823</v>
      </c>
      <c r="W248" s="3"/>
      <c r="X248" s="3" t="s">
        <v>42</v>
      </c>
      <c r="Y248" s="3"/>
      <c r="AA248">
        <f t="shared" si="3"/>
        <v>1</v>
      </c>
    </row>
    <row r="249" spans="1:27" ht="216.75" hidden="1" customHeight="1" thickBot="1" x14ac:dyDescent="0.25">
      <c r="A249" s="3" t="s">
        <v>25</v>
      </c>
      <c r="B249" s="3" t="s">
        <v>26</v>
      </c>
      <c r="C249" s="3" t="s">
        <v>27</v>
      </c>
      <c r="D249" s="3" t="s">
        <v>28</v>
      </c>
      <c r="E249" s="3" t="s">
        <v>619</v>
      </c>
      <c r="F249" s="4">
        <v>42796</v>
      </c>
      <c r="G249" s="3" t="s">
        <v>87</v>
      </c>
      <c r="H249" s="3" t="s">
        <v>88</v>
      </c>
      <c r="I249" s="3" t="s">
        <v>89</v>
      </c>
      <c r="J249" s="3" t="s">
        <v>33</v>
      </c>
      <c r="K249" s="5">
        <v>2016</v>
      </c>
      <c r="L249" s="3" t="s">
        <v>34</v>
      </c>
      <c r="M249" s="3" t="s">
        <v>630</v>
      </c>
      <c r="N249" s="3" t="s">
        <v>631</v>
      </c>
      <c r="O249" s="3" t="s">
        <v>61</v>
      </c>
      <c r="P249" s="3" t="s">
        <v>62</v>
      </c>
      <c r="Q249" s="5">
        <v>30</v>
      </c>
      <c r="R249" s="26" t="s">
        <v>1499</v>
      </c>
      <c r="S249" s="28"/>
      <c r="T249" s="4">
        <v>42798</v>
      </c>
      <c r="U249" s="3"/>
      <c r="V249" s="6">
        <v>42613</v>
      </c>
      <c r="W249" s="3"/>
      <c r="X249" s="3" t="s">
        <v>42</v>
      </c>
      <c r="Y249" s="3"/>
      <c r="AA249">
        <f t="shared" si="3"/>
        <v>2</v>
      </c>
    </row>
    <row r="250" spans="1:27" ht="13.5" hidden="1" customHeight="1" thickBot="1" x14ac:dyDescent="0.25">
      <c r="A250" s="3" t="s">
        <v>25</v>
      </c>
      <c r="B250" s="3" t="s">
        <v>26</v>
      </c>
      <c r="C250" s="3" t="s">
        <v>27</v>
      </c>
      <c r="D250" s="3" t="s">
        <v>28</v>
      </c>
      <c r="E250" s="3" t="s">
        <v>619</v>
      </c>
      <c r="F250" s="4">
        <v>42797</v>
      </c>
      <c r="G250" s="3" t="s">
        <v>107</v>
      </c>
      <c r="H250" s="3" t="s">
        <v>51</v>
      </c>
      <c r="I250" s="3" t="s">
        <v>108</v>
      </c>
      <c r="J250" s="3" t="s">
        <v>33</v>
      </c>
      <c r="K250" s="5">
        <v>2016</v>
      </c>
      <c r="L250" s="3" t="s">
        <v>34</v>
      </c>
      <c r="M250" s="3" t="s">
        <v>109</v>
      </c>
      <c r="N250" s="3" t="s">
        <v>110</v>
      </c>
      <c r="O250" s="3" t="s">
        <v>61</v>
      </c>
      <c r="P250" s="3" t="s">
        <v>62</v>
      </c>
      <c r="Q250" s="5">
        <v>10</v>
      </c>
      <c r="R250" s="3" t="s">
        <v>632</v>
      </c>
      <c r="S250" s="3" t="s">
        <v>633</v>
      </c>
      <c r="T250" s="6">
        <v>42825</v>
      </c>
      <c r="U250" s="3"/>
      <c r="V250" s="6">
        <v>40955</v>
      </c>
      <c r="W250" s="3"/>
      <c r="X250" s="3" t="s">
        <v>42</v>
      </c>
      <c r="Y250" s="3"/>
      <c r="AA250">
        <f t="shared" si="3"/>
        <v>28</v>
      </c>
    </row>
    <row r="251" spans="1:27" ht="13.5" hidden="1" customHeight="1" thickBot="1" x14ac:dyDescent="0.25">
      <c r="A251" s="3" t="s">
        <v>25</v>
      </c>
      <c r="B251" s="3" t="s">
        <v>26</v>
      </c>
      <c r="C251" s="3" t="s">
        <v>27</v>
      </c>
      <c r="D251" s="3" t="s">
        <v>28</v>
      </c>
      <c r="E251" s="3" t="s">
        <v>619</v>
      </c>
      <c r="F251" s="4">
        <v>42797</v>
      </c>
      <c r="G251" s="3" t="s">
        <v>328</v>
      </c>
      <c r="H251" s="3" t="s">
        <v>329</v>
      </c>
      <c r="I251" s="3" t="s">
        <v>330</v>
      </c>
      <c r="J251" s="3" t="s">
        <v>33</v>
      </c>
      <c r="K251" s="5">
        <v>2016</v>
      </c>
      <c r="L251" s="3" t="s">
        <v>34</v>
      </c>
      <c r="M251" s="3" t="s">
        <v>331</v>
      </c>
      <c r="N251" s="3" t="s">
        <v>138</v>
      </c>
      <c r="O251" s="3" t="s">
        <v>61</v>
      </c>
      <c r="P251" s="3" t="s">
        <v>62</v>
      </c>
      <c r="Q251" s="5">
        <v>180</v>
      </c>
      <c r="R251" s="3" t="s">
        <v>634</v>
      </c>
      <c r="S251" s="3" t="s">
        <v>535</v>
      </c>
      <c r="T251" s="6">
        <v>42822</v>
      </c>
      <c r="U251" s="3"/>
      <c r="V251" s="4">
        <v>42678</v>
      </c>
      <c r="W251" s="3"/>
      <c r="X251" s="3" t="s">
        <v>42</v>
      </c>
      <c r="Y251" s="3"/>
      <c r="AA251">
        <f t="shared" si="3"/>
        <v>25</v>
      </c>
    </row>
    <row r="252" spans="1:27" ht="13.5" hidden="1" customHeight="1" thickBot="1" x14ac:dyDescent="0.25">
      <c r="A252" s="3" t="s">
        <v>25</v>
      </c>
      <c r="B252" s="3" t="s">
        <v>26</v>
      </c>
      <c r="C252" s="3" t="s">
        <v>27</v>
      </c>
      <c r="D252" s="3" t="s">
        <v>28</v>
      </c>
      <c r="E252" s="3" t="s">
        <v>619</v>
      </c>
      <c r="F252" s="4">
        <v>42797</v>
      </c>
      <c r="G252" s="3" t="s">
        <v>339</v>
      </c>
      <c r="H252" s="3" t="s">
        <v>340</v>
      </c>
      <c r="I252" s="3" t="s">
        <v>341</v>
      </c>
      <c r="J252" s="3" t="s">
        <v>33</v>
      </c>
      <c r="K252" s="5">
        <v>2016</v>
      </c>
      <c r="L252" s="3" t="s">
        <v>34</v>
      </c>
      <c r="M252" s="3" t="s">
        <v>342</v>
      </c>
      <c r="N252" s="3" t="s">
        <v>343</v>
      </c>
      <c r="O252" s="3" t="s">
        <v>75</v>
      </c>
      <c r="P252" s="3" t="s">
        <v>75</v>
      </c>
      <c r="Q252" s="5">
        <v>60</v>
      </c>
      <c r="R252" s="3" t="s">
        <v>1500</v>
      </c>
      <c r="S252" s="3" t="s">
        <v>635</v>
      </c>
      <c r="T252" s="4">
        <v>42798</v>
      </c>
      <c r="U252" s="3"/>
      <c r="V252" s="4">
        <v>40949</v>
      </c>
      <c r="W252" s="3"/>
      <c r="X252" s="3" t="s">
        <v>42</v>
      </c>
      <c r="Y252" s="3"/>
      <c r="AA252">
        <f t="shared" si="3"/>
        <v>1</v>
      </c>
    </row>
    <row r="253" spans="1:27" ht="13.5" hidden="1" customHeight="1" thickBot="1" x14ac:dyDescent="0.25">
      <c r="A253" s="3" t="s">
        <v>25</v>
      </c>
      <c r="B253" s="3" t="s">
        <v>26</v>
      </c>
      <c r="C253" s="3" t="s">
        <v>27</v>
      </c>
      <c r="D253" s="3" t="s">
        <v>28</v>
      </c>
      <c r="E253" s="3" t="s">
        <v>619</v>
      </c>
      <c r="F253" s="4">
        <v>42797</v>
      </c>
      <c r="G253" s="3" t="s">
        <v>174</v>
      </c>
      <c r="H253" s="3" t="s">
        <v>51</v>
      </c>
      <c r="I253" s="3" t="s">
        <v>175</v>
      </c>
      <c r="J253" s="3" t="s">
        <v>33</v>
      </c>
      <c r="K253" s="5">
        <v>2016</v>
      </c>
      <c r="L253" s="3" t="s">
        <v>34</v>
      </c>
      <c r="M253" s="3" t="s">
        <v>176</v>
      </c>
      <c r="N253" s="3" t="s">
        <v>177</v>
      </c>
      <c r="O253" s="3" t="s">
        <v>83</v>
      </c>
      <c r="P253" s="3" t="s">
        <v>84</v>
      </c>
      <c r="Q253" s="5">
        <v>30</v>
      </c>
      <c r="R253" s="3" t="s">
        <v>636</v>
      </c>
      <c r="S253" s="3" t="s">
        <v>401</v>
      </c>
      <c r="T253" s="6">
        <v>42811</v>
      </c>
      <c r="U253" s="3"/>
      <c r="V253" s="6">
        <v>41654</v>
      </c>
      <c r="W253" s="3"/>
      <c r="X253" s="3" t="s">
        <v>42</v>
      </c>
      <c r="Y253" s="3"/>
      <c r="AA253">
        <f t="shared" si="3"/>
        <v>14</v>
      </c>
    </row>
    <row r="254" spans="1:27" ht="13.5" hidden="1" customHeight="1" thickBot="1" x14ac:dyDescent="0.25">
      <c r="A254" s="3" t="s">
        <v>25</v>
      </c>
      <c r="B254" s="3" t="s">
        <v>26</v>
      </c>
      <c r="C254" s="3" t="s">
        <v>27</v>
      </c>
      <c r="D254" s="3" t="s">
        <v>28</v>
      </c>
      <c r="E254" s="3" t="s">
        <v>619</v>
      </c>
      <c r="F254" s="4">
        <v>42797</v>
      </c>
      <c r="G254" s="3" t="s">
        <v>226</v>
      </c>
      <c r="H254" s="3" t="s">
        <v>205</v>
      </c>
      <c r="I254" s="3" t="s">
        <v>227</v>
      </c>
      <c r="J254" s="3" t="s">
        <v>33</v>
      </c>
      <c r="K254" s="5">
        <v>2016</v>
      </c>
      <c r="L254" s="3" t="s">
        <v>34</v>
      </c>
      <c r="M254" s="3" t="s">
        <v>228</v>
      </c>
      <c r="N254" s="3" t="s">
        <v>229</v>
      </c>
      <c r="O254" s="3" t="s">
        <v>83</v>
      </c>
      <c r="P254" s="3" t="s">
        <v>84</v>
      </c>
      <c r="Q254" s="5">
        <v>30</v>
      </c>
      <c r="R254" s="3" t="s">
        <v>637</v>
      </c>
      <c r="S254" s="3" t="s">
        <v>638</v>
      </c>
      <c r="T254" s="6">
        <v>42816</v>
      </c>
      <c r="U254" s="3"/>
      <c r="V254" s="6">
        <v>41874</v>
      </c>
      <c r="W254" s="3"/>
      <c r="X254" s="3" t="s">
        <v>42</v>
      </c>
      <c r="Y254" s="3"/>
      <c r="AA254">
        <f t="shared" si="3"/>
        <v>19</v>
      </c>
    </row>
    <row r="255" spans="1:27" ht="13.5" hidden="1" customHeight="1" thickBot="1" x14ac:dyDescent="0.25">
      <c r="A255" s="3" t="s">
        <v>25</v>
      </c>
      <c r="B255" s="3" t="s">
        <v>26</v>
      </c>
      <c r="C255" s="3" t="s">
        <v>27</v>
      </c>
      <c r="D255" s="3" t="s">
        <v>28</v>
      </c>
      <c r="E255" s="3" t="s">
        <v>619</v>
      </c>
      <c r="F255" s="4">
        <v>42797</v>
      </c>
      <c r="G255" s="3" t="s">
        <v>113</v>
      </c>
      <c r="H255" s="3" t="s">
        <v>114</v>
      </c>
      <c r="I255" s="3" t="s">
        <v>115</v>
      </c>
      <c r="J255" s="3" t="s">
        <v>33</v>
      </c>
      <c r="K255" s="5">
        <v>2016</v>
      </c>
      <c r="L255" s="3" t="s">
        <v>34</v>
      </c>
      <c r="M255" s="3" t="s">
        <v>480</v>
      </c>
      <c r="N255" s="3" t="s">
        <v>117</v>
      </c>
      <c r="O255" s="3" t="s">
        <v>129</v>
      </c>
      <c r="P255" s="3" t="s">
        <v>129</v>
      </c>
      <c r="Q255" s="5">
        <v>10</v>
      </c>
      <c r="R255" s="3" t="s">
        <v>1501</v>
      </c>
      <c r="S255" s="3" t="s">
        <v>577</v>
      </c>
      <c r="T255" s="6">
        <v>42823</v>
      </c>
      <c r="U255" s="3"/>
      <c r="V255" s="6">
        <v>41180</v>
      </c>
      <c r="W255" s="3"/>
      <c r="X255" s="3" t="s">
        <v>42</v>
      </c>
      <c r="Y255" s="3"/>
      <c r="AA255">
        <f t="shared" si="3"/>
        <v>26</v>
      </c>
    </row>
    <row r="256" spans="1:27" ht="165.75" hidden="1" customHeight="1" thickBot="1" x14ac:dyDescent="0.25">
      <c r="A256" s="3" t="s">
        <v>25</v>
      </c>
      <c r="B256" s="3" t="s">
        <v>26</v>
      </c>
      <c r="C256" s="3" t="s">
        <v>27</v>
      </c>
      <c r="D256" s="3" t="s">
        <v>28</v>
      </c>
      <c r="E256" s="3" t="s">
        <v>619</v>
      </c>
      <c r="F256" s="4">
        <v>42797</v>
      </c>
      <c r="G256" s="3"/>
      <c r="H256" s="3"/>
      <c r="I256" s="3" t="s">
        <v>65</v>
      </c>
      <c r="J256" s="3" t="s">
        <v>33</v>
      </c>
      <c r="K256" s="5">
        <v>2016</v>
      </c>
      <c r="L256" s="3" t="s">
        <v>34</v>
      </c>
      <c r="M256" s="3" t="s">
        <v>66</v>
      </c>
      <c r="N256" s="3" t="s">
        <v>67</v>
      </c>
      <c r="O256" s="3" t="s">
        <v>75</v>
      </c>
      <c r="P256" s="3" t="s">
        <v>75</v>
      </c>
      <c r="Q256" s="5">
        <v>60</v>
      </c>
      <c r="R256" s="26" t="s">
        <v>639</v>
      </c>
      <c r="S256" s="28"/>
      <c r="T256" s="4">
        <v>42801</v>
      </c>
      <c r="U256" s="3"/>
      <c r="V256" s="4">
        <v>41823</v>
      </c>
      <c r="W256" s="3"/>
      <c r="X256" s="3" t="s">
        <v>42</v>
      </c>
      <c r="Y256" s="3"/>
      <c r="AA256">
        <f t="shared" si="3"/>
        <v>4</v>
      </c>
    </row>
    <row r="257" spans="1:27" ht="13.5" hidden="1" customHeight="1" thickBot="1" x14ac:dyDescent="0.25">
      <c r="A257" s="3" t="s">
        <v>25</v>
      </c>
      <c r="B257" s="3" t="s">
        <v>26</v>
      </c>
      <c r="C257" s="3" t="s">
        <v>27</v>
      </c>
      <c r="D257" s="3" t="s">
        <v>28</v>
      </c>
      <c r="E257" s="3" t="s">
        <v>619</v>
      </c>
      <c r="F257" s="4">
        <v>42798</v>
      </c>
      <c r="G257" s="3" t="s">
        <v>87</v>
      </c>
      <c r="H257" s="3" t="s">
        <v>88</v>
      </c>
      <c r="I257" s="3" t="s">
        <v>89</v>
      </c>
      <c r="J257" s="3" t="s">
        <v>33</v>
      </c>
      <c r="K257" s="5">
        <v>2016</v>
      </c>
      <c r="L257" s="3" t="s">
        <v>34</v>
      </c>
      <c r="M257" s="3" t="s">
        <v>630</v>
      </c>
      <c r="N257" s="3" t="s">
        <v>631</v>
      </c>
      <c r="O257" s="3" t="s">
        <v>61</v>
      </c>
      <c r="P257" s="3" t="s">
        <v>62</v>
      </c>
      <c r="Q257" s="5">
        <v>30</v>
      </c>
      <c r="R257" s="3" t="s">
        <v>640</v>
      </c>
      <c r="S257" s="3" t="s">
        <v>641</v>
      </c>
      <c r="T257" s="4">
        <v>42804</v>
      </c>
      <c r="U257" s="3"/>
      <c r="V257" s="6">
        <v>42613</v>
      </c>
      <c r="W257" s="3"/>
      <c r="X257" s="3" t="s">
        <v>42</v>
      </c>
      <c r="Y257" s="3"/>
      <c r="AA257">
        <f t="shared" si="3"/>
        <v>6</v>
      </c>
    </row>
    <row r="258" spans="1:27" ht="13.5" customHeight="1" thickBot="1" x14ac:dyDescent="0.25">
      <c r="A258" s="3" t="s">
        <v>25</v>
      </c>
      <c r="B258" s="3" t="s">
        <v>26</v>
      </c>
      <c r="C258" s="3" t="s">
        <v>27</v>
      </c>
      <c r="D258" s="3" t="s">
        <v>28</v>
      </c>
      <c r="E258" s="3" t="s">
        <v>619</v>
      </c>
      <c r="F258" s="4">
        <v>42798</v>
      </c>
      <c r="G258" s="3"/>
      <c r="H258" s="3"/>
      <c r="I258" s="3" t="s">
        <v>164</v>
      </c>
      <c r="J258" s="3" t="s">
        <v>33</v>
      </c>
      <c r="K258" s="5">
        <v>2016</v>
      </c>
      <c r="L258" s="3" t="s">
        <v>34</v>
      </c>
      <c r="M258" s="3" t="s">
        <v>165</v>
      </c>
      <c r="N258" s="3" t="s">
        <v>54</v>
      </c>
      <c r="O258" s="3" t="s">
        <v>61</v>
      </c>
      <c r="P258" s="3" t="s">
        <v>62</v>
      </c>
      <c r="Q258" s="5">
        <v>110</v>
      </c>
      <c r="R258" s="3" t="s">
        <v>642</v>
      </c>
      <c r="S258" s="3" t="s">
        <v>469</v>
      </c>
      <c r="T258" s="6">
        <v>42814</v>
      </c>
      <c r="U258" s="3"/>
      <c r="V258" s="6">
        <v>42702</v>
      </c>
      <c r="W258" s="6">
        <v>43130</v>
      </c>
      <c r="X258" s="3" t="s">
        <v>105</v>
      </c>
      <c r="Y258" s="3" t="s">
        <v>106</v>
      </c>
      <c r="AA258">
        <f t="shared" si="3"/>
        <v>16</v>
      </c>
    </row>
    <row r="259" spans="1:27" ht="13.5" hidden="1" customHeight="1" thickBot="1" x14ac:dyDescent="0.25">
      <c r="A259" s="3" t="s">
        <v>25</v>
      </c>
      <c r="B259" s="3" t="s">
        <v>26</v>
      </c>
      <c r="C259" s="3" t="s">
        <v>27</v>
      </c>
      <c r="D259" s="3" t="s">
        <v>28</v>
      </c>
      <c r="E259" s="3" t="s">
        <v>619</v>
      </c>
      <c r="F259" s="4">
        <v>42798</v>
      </c>
      <c r="G259" s="3" t="s">
        <v>339</v>
      </c>
      <c r="H259" s="3" t="s">
        <v>340</v>
      </c>
      <c r="I259" s="3" t="s">
        <v>341</v>
      </c>
      <c r="J259" s="3" t="s">
        <v>33</v>
      </c>
      <c r="K259" s="5">
        <v>2016</v>
      </c>
      <c r="L259" s="3" t="s">
        <v>34</v>
      </c>
      <c r="M259" s="3" t="s">
        <v>342</v>
      </c>
      <c r="N259" s="3" t="s">
        <v>343</v>
      </c>
      <c r="O259" s="3" t="s">
        <v>75</v>
      </c>
      <c r="P259" s="3" t="s">
        <v>75</v>
      </c>
      <c r="Q259" s="5">
        <v>60</v>
      </c>
      <c r="R259" s="3" t="s">
        <v>1502</v>
      </c>
      <c r="S259" s="3" t="s">
        <v>643</v>
      </c>
      <c r="T259" s="6">
        <v>42814</v>
      </c>
      <c r="U259" s="3"/>
      <c r="V259" s="4">
        <v>40949</v>
      </c>
      <c r="W259" s="3"/>
      <c r="X259" s="3" t="s">
        <v>42</v>
      </c>
      <c r="Y259" s="3"/>
      <c r="AA259">
        <f t="shared" ref="AA259:AA322" si="4">T259-F259</f>
        <v>16</v>
      </c>
    </row>
    <row r="260" spans="1:27" ht="102" customHeight="1" thickBot="1" x14ac:dyDescent="0.25">
      <c r="A260" s="3" t="s">
        <v>25</v>
      </c>
      <c r="B260" s="3" t="s">
        <v>26</v>
      </c>
      <c r="C260" s="3" t="s">
        <v>27</v>
      </c>
      <c r="D260" s="3" t="s">
        <v>28</v>
      </c>
      <c r="E260" s="3" t="s">
        <v>619</v>
      </c>
      <c r="F260" s="4">
        <v>42798</v>
      </c>
      <c r="G260" s="3"/>
      <c r="H260" s="3"/>
      <c r="I260" s="3" t="s">
        <v>237</v>
      </c>
      <c r="J260" s="3" t="s">
        <v>33</v>
      </c>
      <c r="K260" s="5">
        <v>2016</v>
      </c>
      <c r="L260" s="3" t="s">
        <v>34</v>
      </c>
      <c r="M260" s="3" t="s">
        <v>644</v>
      </c>
      <c r="N260" s="3" t="s">
        <v>239</v>
      </c>
      <c r="O260" s="3" t="s">
        <v>538</v>
      </c>
      <c r="P260" s="17" t="s">
        <v>584</v>
      </c>
      <c r="Q260" s="18"/>
      <c r="R260" s="26" t="s">
        <v>1503</v>
      </c>
      <c r="S260" s="27"/>
      <c r="T260" s="28"/>
      <c r="U260" s="3" t="s">
        <v>645</v>
      </c>
      <c r="V260" s="4">
        <v>41681</v>
      </c>
      <c r="W260" s="4">
        <v>42798</v>
      </c>
      <c r="X260" s="3" t="s">
        <v>105</v>
      </c>
      <c r="Y260" s="3" t="s">
        <v>106</v>
      </c>
      <c r="AA260">
        <f t="shared" si="4"/>
        <v>-42798</v>
      </c>
    </row>
    <row r="261" spans="1:27" ht="13.5" hidden="1" customHeight="1" thickBot="1" x14ac:dyDescent="0.25">
      <c r="A261" s="3" t="s">
        <v>25</v>
      </c>
      <c r="B261" s="3" t="s">
        <v>26</v>
      </c>
      <c r="C261" s="3" t="s">
        <v>27</v>
      </c>
      <c r="D261" s="3" t="s">
        <v>28</v>
      </c>
      <c r="E261" s="3" t="s">
        <v>619</v>
      </c>
      <c r="F261" s="4">
        <v>42800</v>
      </c>
      <c r="G261" s="3" t="s">
        <v>270</v>
      </c>
      <c r="H261" s="3" t="s">
        <v>31</v>
      </c>
      <c r="I261" s="3" t="s">
        <v>271</v>
      </c>
      <c r="J261" s="3" t="s">
        <v>33</v>
      </c>
      <c r="K261" s="5">
        <v>2016</v>
      </c>
      <c r="L261" s="3" t="s">
        <v>34</v>
      </c>
      <c r="M261" s="3" t="s">
        <v>272</v>
      </c>
      <c r="N261" s="3" t="s">
        <v>273</v>
      </c>
      <c r="O261" s="3" t="s">
        <v>37</v>
      </c>
      <c r="P261" s="3" t="s">
        <v>38</v>
      </c>
      <c r="Q261" s="5">
        <v>10</v>
      </c>
      <c r="R261" s="3" t="s">
        <v>1504</v>
      </c>
      <c r="S261" s="3" t="s">
        <v>646</v>
      </c>
      <c r="T261" s="6">
        <v>42816</v>
      </c>
      <c r="U261" s="3"/>
      <c r="V261" s="4">
        <v>42585</v>
      </c>
      <c r="W261" s="3"/>
      <c r="X261" s="3" t="s">
        <v>42</v>
      </c>
      <c r="Y261" s="3"/>
      <c r="AA261">
        <f t="shared" si="4"/>
        <v>16</v>
      </c>
    </row>
    <row r="262" spans="1:27" ht="13.5" hidden="1" customHeight="1" thickBot="1" x14ac:dyDescent="0.25">
      <c r="A262" s="3" t="s">
        <v>25</v>
      </c>
      <c r="B262" s="3" t="s">
        <v>26</v>
      </c>
      <c r="C262" s="3" t="s">
        <v>27</v>
      </c>
      <c r="D262" s="3" t="s">
        <v>28</v>
      </c>
      <c r="E262" s="3" t="s">
        <v>619</v>
      </c>
      <c r="F262" s="4">
        <v>42800</v>
      </c>
      <c r="G262" s="3"/>
      <c r="H262" s="3"/>
      <c r="I262" s="3" t="s">
        <v>199</v>
      </c>
      <c r="J262" s="3" t="s">
        <v>33</v>
      </c>
      <c r="K262" s="5">
        <v>2016</v>
      </c>
      <c r="L262" s="3" t="s">
        <v>34</v>
      </c>
      <c r="M262" s="3" t="s">
        <v>200</v>
      </c>
      <c r="N262" s="3" t="s">
        <v>201</v>
      </c>
      <c r="O262" s="3" t="s">
        <v>61</v>
      </c>
      <c r="P262" s="3" t="s">
        <v>62</v>
      </c>
      <c r="Q262" s="5">
        <v>60</v>
      </c>
      <c r="R262" s="3" t="s">
        <v>647</v>
      </c>
      <c r="S262" s="3" t="s">
        <v>648</v>
      </c>
      <c r="T262" s="6">
        <v>42822</v>
      </c>
      <c r="U262" s="3"/>
      <c r="V262" s="3"/>
      <c r="W262" s="3"/>
      <c r="X262" s="3" t="s">
        <v>42</v>
      </c>
      <c r="Y262" s="3"/>
      <c r="AA262">
        <f t="shared" si="4"/>
        <v>22</v>
      </c>
    </row>
    <row r="263" spans="1:27" ht="13.5" hidden="1" customHeight="1" thickBot="1" x14ac:dyDescent="0.25">
      <c r="A263" s="3" t="s">
        <v>25</v>
      </c>
      <c r="B263" s="3" t="s">
        <v>26</v>
      </c>
      <c r="C263" s="3" t="s">
        <v>27</v>
      </c>
      <c r="D263" s="3" t="s">
        <v>28</v>
      </c>
      <c r="E263" s="3" t="s">
        <v>619</v>
      </c>
      <c r="F263" s="4">
        <v>42800</v>
      </c>
      <c r="G263" s="3" t="s">
        <v>525</v>
      </c>
      <c r="H263" s="3" t="s">
        <v>51</v>
      </c>
      <c r="I263" s="3" t="s">
        <v>526</v>
      </c>
      <c r="J263" s="3" t="s">
        <v>33</v>
      </c>
      <c r="K263" s="5">
        <v>2017</v>
      </c>
      <c r="L263" s="3" t="s">
        <v>34</v>
      </c>
      <c r="M263" s="3" t="s">
        <v>527</v>
      </c>
      <c r="N263" s="3" t="s">
        <v>528</v>
      </c>
      <c r="O263" s="3" t="s">
        <v>61</v>
      </c>
      <c r="P263" s="3" t="s">
        <v>62</v>
      </c>
      <c r="Q263" s="5">
        <v>90</v>
      </c>
      <c r="R263" s="3" t="s">
        <v>1505</v>
      </c>
      <c r="S263" s="3" t="s">
        <v>401</v>
      </c>
      <c r="T263" s="6">
        <v>42814</v>
      </c>
      <c r="U263" s="3"/>
      <c r="V263" s="4">
        <v>42776</v>
      </c>
      <c r="W263" s="3"/>
      <c r="X263" s="3" t="s">
        <v>42</v>
      </c>
      <c r="Y263" s="3"/>
      <c r="AA263">
        <f t="shared" si="4"/>
        <v>14</v>
      </c>
    </row>
    <row r="264" spans="1:27" ht="13.5" customHeight="1" thickBot="1" x14ac:dyDescent="0.25">
      <c r="A264" s="3" t="s">
        <v>25</v>
      </c>
      <c r="B264" s="3" t="s">
        <v>26</v>
      </c>
      <c r="C264" s="3" t="s">
        <v>27</v>
      </c>
      <c r="D264" s="3" t="s">
        <v>28</v>
      </c>
      <c r="E264" s="3" t="s">
        <v>619</v>
      </c>
      <c r="F264" s="4">
        <v>42800</v>
      </c>
      <c r="G264" s="3"/>
      <c r="H264" s="3"/>
      <c r="I264" s="3" t="s">
        <v>150</v>
      </c>
      <c r="J264" s="3" t="s">
        <v>33</v>
      </c>
      <c r="K264" s="5">
        <v>2016</v>
      </c>
      <c r="L264" s="3" t="s">
        <v>34</v>
      </c>
      <c r="M264" s="3" t="s">
        <v>336</v>
      </c>
      <c r="N264" s="3" t="s">
        <v>152</v>
      </c>
      <c r="O264" s="3" t="s">
        <v>75</v>
      </c>
      <c r="P264" s="3" t="s">
        <v>75</v>
      </c>
      <c r="Q264" s="5">
        <v>10</v>
      </c>
      <c r="R264" s="3" t="s">
        <v>649</v>
      </c>
      <c r="S264" s="3" t="s">
        <v>650</v>
      </c>
      <c r="T264" s="6">
        <v>42816</v>
      </c>
      <c r="U264" s="3" t="s">
        <v>651</v>
      </c>
      <c r="V264" s="4">
        <v>41498</v>
      </c>
      <c r="W264" s="6">
        <v>43005</v>
      </c>
      <c r="X264" s="3" t="s">
        <v>105</v>
      </c>
      <c r="Y264" s="3" t="s">
        <v>106</v>
      </c>
      <c r="AA264">
        <f t="shared" si="4"/>
        <v>16</v>
      </c>
    </row>
    <row r="265" spans="1:27" ht="13.5" hidden="1" customHeight="1" thickBot="1" x14ac:dyDescent="0.25">
      <c r="A265" s="3" t="s">
        <v>25</v>
      </c>
      <c r="B265" s="3" t="s">
        <v>26</v>
      </c>
      <c r="C265" s="3" t="s">
        <v>27</v>
      </c>
      <c r="D265" s="3" t="s">
        <v>28</v>
      </c>
      <c r="E265" s="3" t="s">
        <v>619</v>
      </c>
      <c r="F265" s="4">
        <v>42800</v>
      </c>
      <c r="G265" s="3" t="s">
        <v>78</v>
      </c>
      <c r="H265" s="3" t="s">
        <v>79</v>
      </c>
      <c r="I265" s="3" t="s">
        <v>80</v>
      </c>
      <c r="J265" s="3" t="s">
        <v>33</v>
      </c>
      <c r="K265" s="5">
        <v>2016</v>
      </c>
      <c r="L265" s="3" t="s">
        <v>34</v>
      </c>
      <c r="M265" s="3" t="s">
        <v>81</v>
      </c>
      <c r="N265" s="3" t="s">
        <v>82</v>
      </c>
      <c r="O265" s="3" t="s">
        <v>129</v>
      </c>
      <c r="P265" s="3" t="s">
        <v>129</v>
      </c>
      <c r="Q265" s="5">
        <v>45</v>
      </c>
      <c r="R265" s="3" t="s">
        <v>1506</v>
      </c>
      <c r="S265" s="3" t="s">
        <v>652</v>
      </c>
      <c r="T265" s="6">
        <v>42823</v>
      </c>
      <c r="U265" s="3"/>
      <c r="V265" s="6">
        <v>40107</v>
      </c>
      <c r="W265" s="3"/>
      <c r="X265" s="3" t="s">
        <v>42</v>
      </c>
      <c r="Y265" s="3"/>
      <c r="AA265">
        <f t="shared" si="4"/>
        <v>23</v>
      </c>
    </row>
    <row r="266" spans="1:27" ht="13.5" hidden="1" customHeight="1" thickBot="1" x14ac:dyDescent="0.25">
      <c r="A266" s="3" t="s">
        <v>25</v>
      </c>
      <c r="B266" s="3" t="s">
        <v>26</v>
      </c>
      <c r="C266" s="3" t="s">
        <v>27</v>
      </c>
      <c r="D266" s="3" t="s">
        <v>28</v>
      </c>
      <c r="E266" s="3" t="s">
        <v>619</v>
      </c>
      <c r="F266" s="4">
        <v>42801</v>
      </c>
      <c r="G266" s="3"/>
      <c r="H266" s="3"/>
      <c r="I266" s="3" t="s">
        <v>211</v>
      </c>
      <c r="J266" s="3" t="s">
        <v>33</v>
      </c>
      <c r="K266" s="5">
        <v>2016</v>
      </c>
      <c r="L266" s="3" t="s">
        <v>34</v>
      </c>
      <c r="M266" s="3" t="s">
        <v>212</v>
      </c>
      <c r="N266" s="3" t="s">
        <v>213</v>
      </c>
      <c r="O266" s="3" t="s">
        <v>61</v>
      </c>
      <c r="P266" s="3" t="s">
        <v>62</v>
      </c>
      <c r="Q266" s="5">
        <v>90</v>
      </c>
      <c r="R266" s="3" t="s">
        <v>653</v>
      </c>
      <c r="S266" s="3" t="s">
        <v>654</v>
      </c>
      <c r="T266" s="4">
        <v>42830</v>
      </c>
      <c r="U266" s="3" t="s">
        <v>1507</v>
      </c>
      <c r="V266" s="4">
        <v>41695</v>
      </c>
      <c r="W266" s="3"/>
      <c r="X266" s="3" t="s">
        <v>42</v>
      </c>
      <c r="Y266" s="3"/>
      <c r="AA266">
        <f t="shared" si="4"/>
        <v>29</v>
      </c>
    </row>
    <row r="267" spans="1:27" ht="13.5" hidden="1" customHeight="1" thickBot="1" x14ac:dyDescent="0.25">
      <c r="A267" s="3" t="s">
        <v>25</v>
      </c>
      <c r="B267" s="3" t="s">
        <v>26</v>
      </c>
      <c r="C267" s="3" t="s">
        <v>27</v>
      </c>
      <c r="D267" s="3" t="s">
        <v>28</v>
      </c>
      <c r="E267" s="3" t="s">
        <v>619</v>
      </c>
      <c r="F267" s="4">
        <v>42801</v>
      </c>
      <c r="G267" s="3" t="s">
        <v>50</v>
      </c>
      <c r="H267" s="3" t="s">
        <v>51</v>
      </c>
      <c r="I267" s="3" t="s">
        <v>52</v>
      </c>
      <c r="J267" s="3" t="s">
        <v>33</v>
      </c>
      <c r="K267" s="5">
        <v>2016</v>
      </c>
      <c r="L267" s="3" t="s">
        <v>34</v>
      </c>
      <c r="M267" s="3" t="s">
        <v>53</v>
      </c>
      <c r="N267" s="3" t="s">
        <v>138</v>
      </c>
      <c r="O267" s="3" t="s">
        <v>61</v>
      </c>
      <c r="P267" s="3" t="s">
        <v>62</v>
      </c>
      <c r="Q267" s="5">
        <v>45</v>
      </c>
      <c r="R267" s="3" t="s">
        <v>655</v>
      </c>
      <c r="S267" s="3" t="s">
        <v>469</v>
      </c>
      <c r="T267" s="4">
        <v>42803</v>
      </c>
      <c r="U267" s="3"/>
      <c r="V267" s="6">
        <v>42691</v>
      </c>
      <c r="W267" s="3"/>
      <c r="X267" s="3" t="s">
        <v>42</v>
      </c>
      <c r="Y267" s="3"/>
      <c r="AA267">
        <f t="shared" si="4"/>
        <v>2</v>
      </c>
    </row>
    <row r="268" spans="1:27" ht="13.5" hidden="1" customHeight="1" thickBot="1" x14ac:dyDescent="0.25">
      <c r="A268" s="3" t="s">
        <v>25</v>
      </c>
      <c r="B268" s="3" t="s">
        <v>26</v>
      </c>
      <c r="C268" s="3" t="s">
        <v>27</v>
      </c>
      <c r="D268" s="3" t="s">
        <v>28</v>
      </c>
      <c r="E268" s="3" t="s">
        <v>619</v>
      </c>
      <c r="F268" s="4">
        <v>42801</v>
      </c>
      <c r="G268" s="3"/>
      <c r="H268" s="3"/>
      <c r="I268" s="3" t="s">
        <v>65</v>
      </c>
      <c r="J268" s="3" t="s">
        <v>33</v>
      </c>
      <c r="K268" s="5">
        <v>2016</v>
      </c>
      <c r="L268" s="3" t="s">
        <v>34</v>
      </c>
      <c r="M268" s="3" t="s">
        <v>66</v>
      </c>
      <c r="N268" s="3" t="s">
        <v>239</v>
      </c>
      <c r="O268" s="3" t="s">
        <v>75</v>
      </c>
      <c r="P268" s="3" t="s">
        <v>75</v>
      </c>
      <c r="Q268" s="5">
        <v>30</v>
      </c>
      <c r="R268" s="3" t="s">
        <v>1508</v>
      </c>
      <c r="S268" s="3" t="s">
        <v>391</v>
      </c>
      <c r="T268" s="4">
        <v>42830</v>
      </c>
      <c r="U268" s="3" t="s">
        <v>656</v>
      </c>
      <c r="V268" s="4">
        <v>41823</v>
      </c>
      <c r="W268" s="3"/>
      <c r="X268" s="3" t="s">
        <v>42</v>
      </c>
      <c r="Y268" s="3"/>
      <c r="AA268">
        <f t="shared" si="4"/>
        <v>29</v>
      </c>
    </row>
    <row r="269" spans="1:27" ht="13.5" customHeight="1" thickBot="1" x14ac:dyDescent="0.25">
      <c r="A269" s="3" t="s">
        <v>25</v>
      </c>
      <c r="B269" s="3" t="s">
        <v>26</v>
      </c>
      <c r="C269" s="3" t="s">
        <v>27</v>
      </c>
      <c r="D269" s="3" t="s">
        <v>28</v>
      </c>
      <c r="E269" s="3" t="s">
        <v>619</v>
      </c>
      <c r="F269" s="4">
        <v>42801</v>
      </c>
      <c r="G269" s="3"/>
      <c r="H269" s="3"/>
      <c r="I269" s="3" t="s">
        <v>190</v>
      </c>
      <c r="J269" s="3" t="s">
        <v>33</v>
      </c>
      <c r="K269" s="5">
        <v>2016</v>
      </c>
      <c r="L269" s="3" t="s">
        <v>34</v>
      </c>
      <c r="M269" s="3" t="s">
        <v>191</v>
      </c>
      <c r="N269" s="3" t="s">
        <v>192</v>
      </c>
      <c r="O269" s="3" t="s">
        <v>129</v>
      </c>
      <c r="P269" s="3" t="s">
        <v>129</v>
      </c>
      <c r="Q269" s="5">
        <v>15</v>
      </c>
      <c r="R269" s="3" t="s">
        <v>657</v>
      </c>
      <c r="S269" s="3" t="s">
        <v>658</v>
      </c>
      <c r="T269" s="6">
        <v>42808</v>
      </c>
      <c r="U269" s="3"/>
      <c r="V269" s="4">
        <v>41674</v>
      </c>
      <c r="W269" s="6">
        <v>42812</v>
      </c>
      <c r="X269" s="3" t="s">
        <v>105</v>
      </c>
      <c r="Y269" s="3" t="s">
        <v>125</v>
      </c>
      <c r="AA269">
        <f t="shared" si="4"/>
        <v>7</v>
      </c>
    </row>
    <row r="270" spans="1:27" ht="13.5" hidden="1" customHeight="1" thickBot="1" x14ac:dyDescent="0.25">
      <c r="A270" s="3" t="s">
        <v>25</v>
      </c>
      <c r="B270" s="3" t="s">
        <v>26</v>
      </c>
      <c r="C270" s="3" t="s">
        <v>27</v>
      </c>
      <c r="D270" s="3" t="s">
        <v>28</v>
      </c>
      <c r="E270" s="3" t="s">
        <v>619</v>
      </c>
      <c r="F270" s="4">
        <v>42802</v>
      </c>
      <c r="G270" s="3" t="s">
        <v>94</v>
      </c>
      <c r="H270" s="3" t="s">
        <v>71</v>
      </c>
      <c r="I270" s="3" t="s">
        <v>95</v>
      </c>
      <c r="J270" s="3" t="s">
        <v>33</v>
      </c>
      <c r="K270" s="5">
        <v>2016</v>
      </c>
      <c r="L270" s="3" t="s">
        <v>34</v>
      </c>
      <c r="M270" s="3" t="s">
        <v>96</v>
      </c>
      <c r="N270" s="3" t="s">
        <v>97</v>
      </c>
      <c r="O270" s="3" t="s">
        <v>61</v>
      </c>
      <c r="P270" s="3" t="s">
        <v>62</v>
      </c>
      <c r="Q270" s="5">
        <v>30</v>
      </c>
      <c r="R270" s="3" t="s">
        <v>659</v>
      </c>
      <c r="S270" s="3" t="s">
        <v>660</v>
      </c>
      <c r="T270" s="6">
        <v>42822</v>
      </c>
      <c r="U270" s="3" t="s">
        <v>661</v>
      </c>
      <c r="V270" s="4">
        <v>40457</v>
      </c>
      <c r="W270" s="3"/>
      <c r="X270" s="3" t="s">
        <v>42</v>
      </c>
      <c r="Y270" s="3"/>
      <c r="AA270">
        <f t="shared" si="4"/>
        <v>20</v>
      </c>
    </row>
    <row r="271" spans="1:27" ht="13.5" hidden="1" customHeight="1" thickBot="1" x14ac:dyDescent="0.25">
      <c r="A271" s="3" t="s">
        <v>25</v>
      </c>
      <c r="B271" s="3" t="s">
        <v>26</v>
      </c>
      <c r="C271" s="3" t="s">
        <v>27</v>
      </c>
      <c r="D271" s="3" t="s">
        <v>28</v>
      </c>
      <c r="E271" s="3" t="s">
        <v>619</v>
      </c>
      <c r="F271" s="4">
        <v>42802</v>
      </c>
      <c r="G271" s="3" t="s">
        <v>30</v>
      </c>
      <c r="H271" s="3" t="s">
        <v>31</v>
      </c>
      <c r="I271" s="3" t="s">
        <v>32</v>
      </c>
      <c r="J271" s="3" t="s">
        <v>33</v>
      </c>
      <c r="K271" s="5">
        <v>2016</v>
      </c>
      <c r="L271" s="3" t="s">
        <v>34</v>
      </c>
      <c r="M271" s="3" t="s">
        <v>292</v>
      </c>
      <c r="N271" s="3" t="s">
        <v>36</v>
      </c>
      <c r="O271" s="3" t="s">
        <v>61</v>
      </c>
      <c r="P271" s="3" t="s">
        <v>62</v>
      </c>
      <c r="Q271" s="5">
        <v>60</v>
      </c>
      <c r="R271" s="3" t="s">
        <v>662</v>
      </c>
      <c r="S271" s="3" t="s">
        <v>469</v>
      </c>
      <c r="T271" s="4">
        <v>42803</v>
      </c>
      <c r="U271" s="3"/>
      <c r="V271" s="6">
        <v>42669</v>
      </c>
      <c r="W271" s="3"/>
      <c r="X271" s="3" t="s">
        <v>42</v>
      </c>
      <c r="Y271" s="3"/>
      <c r="AA271">
        <f t="shared" si="4"/>
        <v>1</v>
      </c>
    </row>
    <row r="272" spans="1:27" ht="13.5" customHeight="1" thickBot="1" x14ac:dyDescent="0.25">
      <c r="A272" s="3" t="s">
        <v>25</v>
      </c>
      <c r="B272" s="3" t="s">
        <v>26</v>
      </c>
      <c r="C272" s="3" t="s">
        <v>27</v>
      </c>
      <c r="D272" s="3" t="s">
        <v>28</v>
      </c>
      <c r="E272" s="3" t="s">
        <v>619</v>
      </c>
      <c r="F272" s="4">
        <v>42802</v>
      </c>
      <c r="G272" s="3"/>
      <c r="H272" s="3"/>
      <c r="I272" s="3" t="s">
        <v>259</v>
      </c>
      <c r="J272" s="3" t="s">
        <v>33</v>
      </c>
      <c r="K272" s="5">
        <v>2016</v>
      </c>
      <c r="L272" s="3" t="s">
        <v>34</v>
      </c>
      <c r="M272" s="3" t="s">
        <v>260</v>
      </c>
      <c r="N272" s="3" t="s">
        <v>261</v>
      </c>
      <c r="O272" s="3" t="s">
        <v>75</v>
      </c>
      <c r="P272" s="3" t="s">
        <v>75</v>
      </c>
      <c r="Q272" s="5">
        <v>15</v>
      </c>
      <c r="R272" s="3" t="s">
        <v>663</v>
      </c>
      <c r="S272" s="3" t="s">
        <v>399</v>
      </c>
      <c r="T272" s="6">
        <v>42815</v>
      </c>
      <c r="U272" s="3"/>
      <c r="V272" s="6">
        <v>41414</v>
      </c>
      <c r="W272" s="6">
        <v>42886</v>
      </c>
      <c r="X272" s="3" t="s">
        <v>105</v>
      </c>
      <c r="Y272" s="3" t="s">
        <v>106</v>
      </c>
      <c r="AA272">
        <f t="shared" si="4"/>
        <v>13</v>
      </c>
    </row>
    <row r="273" spans="1:27" ht="13.5" customHeight="1" thickBot="1" x14ac:dyDescent="0.25">
      <c r="A273" s="3" t="s">
        <v>25</v>
      </c>
      <c r="B273" s="3" t="s">
        <v>26</v>
      </c>
      <c r="C273" s="3" t="s">
        <v>27</v>
      </c>
      <c r="D273" s="3" t="s">
        <v>28</v>
      </c>
      <c r="E273" s="3" t="s">
        <v>619</v>
      </c>
      <c r="F273" s="4">
        <v>42802</v>
      </c>
      <c r="G273" s="3"/>
      <c r="H273" s="3"/>
      <c r="I273" s="3" t="s">
        <v>362</v>
      </c>
      <c r="J273" s="3" t="s">
        <v>33</v>
      </c>
      <c r="K273" s="5">
        <v>2016</v>
      </c>
      <c r="L273" s="3" t="s">
        <v>34</v>
      </c>
      <c r="M273" s="3" t="s">
        <v>363</v>
      </c>
      <c r="N273" s="3" t="s">
        <v>239</v>
      </c>
      <c r="O273" s="3" t="s">
        <v>129</v>
      </c>
      <c r="P273" s="3" t="s">
        <v>129</v>
      </c>
      <c r="Q273" s="5">
        <v>60</v>
      </c>
      <c r="R273" s="3" t="s">
        <v>1509</v>
      </c>
      <c r="S273" s="3" t="s">
        <v>577</v>
      </c>
      <c r="T273" s="6">
        <v>42824</v>
      </c>
      <c r="U273" s="3"/>
      <c r="V273" s="6">
        <v>41540</v>
      </c>
      <c r="W273" s="6">
        <v>42847</v>
      </c>
      <c r="X273" s="3" t="s">
        <v>105</v>
      </c>
      <c r="Y273" s="3" t="s">
        <v>106</v>
      </c>
      <c r="AA273">
        <f t="shared" si="4"/>
        <v>22</v>
      </c>
    </row>
    <row r="274" spans="1:27" ht="13.5" hidden="1" customHeight="1" thickBot="1" x14ac:dyDescent="0.25">
      <c r="A274" s="3" t="s">
        <v>25</v>
      </c>
      <c r="B274" s="3" t="s">
        <v>26</v>
      </c>
      <c r="C274" s="3" t="s">
        <v>27</v>
      </c>
      <c r="D274" s="3" t="s">
        <v>28</v>
      </c>
      <c r="E274" s="3" t="s">
        <v>619</v>
      </c>
      <c r="F274" s="4">
        <v>42802</v>
      </c>
      <c r="G274" s="3" t="s">
        <v>567</v>
      </c>
      <c r="H274" s="3" t="s">
        <v>51</v>
      </c>
      <c r="I274" s="3" t="s">
        <v>568</v>
      </c>
      <c r="J274" s="3" t="s">
        <v>33</v>
      </c>
      <c r="K274" s="5">
        <v>2017</v>
      </c>
      <c r="L274" s="3" t="s">
        <v>34</v>
      </c>
      <c r="M274" s="3" t="s">
        <v>569</v>
      </c>
      <c r="N274" s="3" t="s">
        <v>102</v>
      </c>
      <c r="O274" s="3" t="s">
        <v>61</v>
      </c>
      <c r="P274" s="3" t="s">
        <v>62</v>
      </c>
      <c r="Q274" s="5">
        <v>15</v>
      </c>
      <c r="R274" s="3" t="s">
        <v>1510</v>
      </c>
      <c r="S274" s="3" t="s">
        <v>664</v>
      </c>
      <c r="T274" s="4">
        <v>42803</v>
      </c>
      <c r="U274" s="3"/>
      <c r="V274" s="6">
        <v>42783</v>
      </c>
      <c r="W274" s="3"/>
      <c r="X274" s="3" t="s">
        <v>42</v>
      </c>
      <c r="Y274" s="3"/>
      <c r="AA274">
        <f t="shared" si="4"/>
        <v>1</v>
      </c>
    </row>
    <row r="275" spans="1:27" ht="13.5" hidden="1" customHeight="1" thickBot="1" x14ac:dyDescent="0.25">
      <c r="A275" s="3" t="s">
        <v>25</v>
      </c>
      <c r="B275" s="3" t="s">
        <v>26</v>
      </c>
      <c r="C275" s="3" t="s">
        <v>27</v>
      </c>
      <c r="D275" s="3" t="s">
        <v>28</v>
      </c>
      <c r="E275" s="3" t="s">
        <v>619</v>
      </c>
      <c r="F275" s="4">
        <v>42803</v>
      </c>
      <c r="G275" s="3" t="s">
        <v>30</v>
      </c>
      <c r="H275" s="3" t="s">
        <v>31</v>
      </c>
      <c r="I275" s="3" t="s">
        <v>32</v>
      </c>
      <c r="J275" s="3" t="s">
        <v>33</v>
      </c>
      <c r="K275" s="5">
        <v>2016</v>
      </c>
      <c r="L275" s="3" t="s">
        <v>34</v>
      </c>
      <c r="M275" s="3" t="s">
        <v>292</v>
      </c>
      <c r="N275" s="3" t="s">
        <v>36</v>
      </c>
      <c r="O275" s="3" t="s">
        <v>61</v>
      </c>
      <c r="P275" s="3" t="s">
        <v>62</v>
      </c>
      <c r="Q275" s="5">
        <v>60</v>
      </c>
      <c r="R275" s="3" t="s">
        <v>665</v>
      </c>
      <c r="S275" s="3" t="s">
        <v>469</v>
      </c>
      <c r="T275" s="4">
        <v>42804</v>
      </c>
      <c r="U275" s="3"/>
      <c r="V275" s="6">
        <v>42669</v>
      </c>
      <c r="W275" s="3"/>
      <c r="X275" s="3" t="s">
        <v>42</v>
      </c>
      <c r="Y275" s="3"/>
      <c r="AA275">
        <f t="shared" si="4"/>
        <v>1</v>
      </c>
    </row>
    <row r="276" spans="1:27" ht="13.5" hidden="1" customHeight="1" thickBot="1" x14ac:dyDescent="0.25">
      <c r="A276" s="3" t="s">
        <v>25</v>
      </c>
      <c r="B276" s="3" t="s">
        <v>26</v>
      </c>
      <c r="C276" s="3" t="s">
        <v>27</v>
      </c>
      <c r="D276" s="3" t="s">
        <v>28</v>
      </c>
      <c r="E276" s="3" t="s">
        <v>619</v>
      </c>
      <c r="F276" s="4">
        <v>42803</v>
      </c>
      <c r="G276" s="3" t="s">
        <v>50</v>
      </c>
      <c r="H276" s="3" t="s">
        <v>51</v>
      </c>
      <c r="I276" s="3" t="s">
        <v>52</v>
      </c>
      <c r="J276" s="3" t="s">
        <v>33</v>
      </c>
      <c r="K276" s="5">
        <v>2016</v>
      </c>
      <c r="L276" s="3" t="s">
        <v>34</v>
      </c>
      <c r="M276" s="3" t="s">
        <v>53</v>
      </c>
      <c r="N276" s="3" t="s">
        <v>138</v>
      </c>
      <c r="O276" s="3" t="s">
        <v>61</v>
      </c>
      <c r="P276" s="3" t="s">
        <v>62</v>
      </c>
      <c r="Q276" s="5">
        <v>60</v>
      </c>
      <c r="R276" s="3" t="s">
        <v>1511</v>
      </c>
      <c r="S276" s="3" t="s">
        <v>666</v>
      </c>
      <c r="T276" s="6">
        <v>42824</v>
      </c>
      <c r="U276" s="3"/>
      <c r="V276" s="6">
        <v>42691</v>
      </c>
      <c r="W276" s="3"/>
      <c r="X276" s="3" t="s">
        <v>42</v>
      </c>
      <c r="Y276" s="3"/>
      <c r="AA276">
        <f t="shared" si="4"/>
        <v>21</v>
      </c>
    </row>
    <row r="277" spans="1:27" ht="13.5" customHeight="1" thickBot="1" x14ac:dyDescent="0.25">
      <c r="A277" s="3" t="s">
        <v>25</v>
      </c>
      <c r="B277" s="3" t="s">
        <v>26</v>
      </c>
      <c r="C277" s="3" t="s">
        <v>27</v>
      </c>
      <c r="D277" s="3" t="s">
        <v>28</v>
      </c>
      <c r="E277" s="3" t="s">
        <v>619</v>
      </c>
      <c r="F277" s="4">
        <v>42803</v>
      </c>
      <c r="G277" s="3"/>
      <c r="H277" s="3"/>
      <c r="I277" s="3" t="s">
        <v>500</v>
      </c>
      <c r="J277" s="3" t="s">
        <v>33</v>
      </c>
      <c r="K277" s="5">
        <v>2017</v>
      </c>
      <c r="L277" s="3" t="s">
        <v>34</v>
      </c>
      <c r="M277" s="3" t="s">
        <v>501</v>
      </c>
      <c r="N277" s="3" t="s">
        <v>138</v>
      </c>
      <c r="O277" s="3" t="s">
        <v>61</v>
      </c>
      <c r="P277" s="3" t="s">
        <v>62</v>
      </c>
      <c r="Q277" s="5">
        <v>60</v>
      </c>
      <c r="R277" s="3" t="s">
        <v>667</v>
      </c>
      <c r="S277" s="3" t="s">
        <v>469</v>
      </c>
      <c r="T277" s="4">
        <v>42830</v>
      </c>
      <c r="U277" s="3" t="s">
        <v>668</v>
      </c>
      <c r="V277" s="4">
        <v>42772</v>
      </c>
      <c r="W277" s="6">
        <v>43069</v>
      </c>
      <c r="X277" s="3" t="s">
        <v>105</v>
      </c>
      <c r="Y277" s="3" t="s">
        <v>221</v>
      </c>
      <c r="AA277">
        <f t="shared" si="4"/>
        <v>27</v>
      </c>
    </row>
    <row r="278" spans="1:27" ht="13.5" customHeight="1" thickBot="1" x14ac:dyDescent="0.25">
      <c r="A278" s="3" t="s">
        <v>25</v>
      </c>
      <c r="B278" s="3" t="s">
        <v>26</v>
      </c>
      <c r="C278" s="3" t="s">
        <v>27</v>
      </c>
      <c r="D278" s="3" t="s">
        <v>28</v>
      </c>
      <c r="E278" s="3" t="s">
        <v>619</v>
      </c>
      <c r="F278" s="4">
        <v>42803</v>
      </c>
      <c r="G278" s="3"/>
      <c r="H278" s="3"/>
      <c r="I278" s="3" t="s">
        <v>126</v>
      </c>
      <c r="J278" s="3" t="s">
        <v>33</v>
      </c>
      <c r="K278" s="5">
        <v>2016</v>
      </c>
      <c r="L278" s="3" t="s">
        <v>34</v>
      </c>
      <c r="M278" s="3" t="s">
        <v>127</v>
      </c>
      <c r="N278" s="3" t="s">
        <v>128</v>
      </c>
      <c r="O278" s="3" t="s">
        <v>129</v>
      </c>
      <c r="P278" s="3" t="s">
        <v>129</v>
      </c>
      <c r="Q278" s="5">
        <v>30</v>
      </c>
      <c r="R278" s="3" t="s">
        <v>669</v>
      </c>
      <c r="S278" s="3" t="s">
        <v>577</v>
      </c>
      <c r="T278" s="4">
        <v>42831</v>
      </c>
      <c r="U278" s="3" t="s">
        <v>668</v>
      </c>
      <c r="V278" s="6">
        <v>37547</v>
      </c>
      <c r="W278" s="6">
        <v>43092</v>
      </c>
      <c r="X278" s="3" t="s">
        <v>105</v>
      </c>
      <c r="Y278" s="3" t="s">
        <v>106</v>
      </c>
      <c r="AA278">
        <f t="shared" si="4"/>
        <v>28</v>
      </c>
    </row>
    <row r="279" spans="1:27" ht="13.5" hidden="1" customHeight="1" thickBot="1" x14ac:dyDescent="0.25">
      <c r="A279" s="3" t="s">
        <v>25</v>
      </c>
      <c r="B279" s="3" t="s">
        <v>26</v>
      </c>
      <c r="C279" s="3" t="s">
        <v>27</v>
      </c>
      <c r="D279" s="3" t="s">
        <v>28</v>
      </c>
      <c r="E279" s="3" t="s">
        <v>619</v>
      </c>
      <c r="F279" s="4">
        <v>42803</v>
      </c>
      <c r="G279" s="3" t="s">
        <v>670</v>
      </c>
      <c r="H279" s="3" t="s">
        <v>671</v>
      </c>
      <c r="I279" s="3" t="s">
        <v>672</v>
      </c>
      <c r="J279" s="3" t="s">
        <v>33</v>
      </c>
      <c r="K279" s="5">
        <v>2017</v>
      </c>
      <c r="L279" s="3" t="s">
        <v>34</v>
      </c>
      <c r="M279" s="3" t="s">
        <v>673</v>
      </c>
      <c r="N279" s="3" t="s">
        <v>674</v>
      </c>
      <c r="O279" s="3" t="s">
        <v>37</v>
      </c>
      <c r="P279" s="3" t="s">
        <v>38</v>
      </c>
      <c r="Q279" s="5">
        <v>15</v>
      </c>
      <c r="R279" s="3" t="s">
        <v>675</v>
      </c>
      <c r="S279" s="3" t="s">
        <v>676</v>
      </c>
      <c r="T279" s="6">
        <v>42810</v>
      </c>
      <c r="U279" s="3" t="s">
        <v>677</v>
      </c>
      <c r="V279" s="4">
        <v>42803</v>
      </c>
      <c r="W279" s="3"/>
      <c r="X279" s="3" t="s">
        <v>42</v>
      </c>
      <c r="Y279" s="3"/>
      <c r="AA279">
        <f t="shared" si="4"/>
        <v>7</v>
      </c>
    </row>
    <row r="280" spans="1:27" ht="13.5" hidden="1" customHeight="1" thickBot="1" x14ac:dyDescent="0.25">
      <c r="A280" s="3" t="s">
        <v>25</v>
      </c>
      <c r="B280" s="3" t="s">
        <v>26</v>
      </c>
      <c r="C280" s="3" t="s">
        <v>27</v>
      </c>
      <c r="D280" s="3" t="s">
        <v>28</v>
      </c>
      <c r="E280" s="3" t="s">
        <v>619</v>
      </c>
      <c r="F280" s="4">
        <v>42803</v>
      </c>
      <c r="G280" s="3" t="s">
        <v>678</v>
      </c>
      <c r="H280" s="3" t="s">
        <v>44</v>
      </c>
      <c r="I280" s="3" t="s">
        <v>679</v>
      </c>
      <c r="J280" s="3" t="s">
        <v>33</v>
      </c>
      <c r="K280" s="5">
        <v>2017</v>
      </c>
      <c r="L280" s="3" t="s">
        <v>34</v>
      </c>
      <c r="M280" s="3" t="s">
        <v>680</v>
      </c>
      <c r="N280" s="3" t="s">
        <v>681</v>
      </c>
      <c r="O280" s="3" t="s">
        <v>37</v>
      </c>
      <c r="P280" s="3" t="s">
        <v>38</v>
      </c>
      <c r="Q280" s="5">
        <v>15</v>
      </c>
      <c r="R280" s="3" t="s">
        <v>1512</v>
      </c>
      <c r="S280" s="3" t="s">
        <v>676</v>
      </c>
      <c r="T280" s="6">
        <v>42814</v>
      </c>
      <c r="U280" s="3" t="s">
        <v>677</v>
      </c>
      <c r="V280" s="4">
        <v>42803</v>
      </c>
      <c r="W280" s="3"/>
      <c r="X280" s="3" t="s">
        <v>42</v>
      </c>
      <c r="Y280" s="3"/>
      <c r="AA280">
        <f t="shared" si="4"/>
        <v>11</v>
      </c>
    </row>
    <row r="281" spans="1:27" ht="89.25" hidden="1" customHeight="1" thickBot="1" x14ac:dyDescent="0.25">
      <c r="A281" s="3" t="s">
        <v>25</v>
      </c>
      <c r="B281" s="3" t="s">
        <v>26</v>
      </c>
      <c r="C281" s="3" t="s">
        <v>27</v>
      </c>
      <c r="D281" s="3" t="s">
        <v>28</v>
      </c>
      <c r="E281" s="3" t="s">
        <v>619</v>
      </c>
      <c r="F281" s="4">
        <v>42803</v>
      </c>
      <c r="G281" s="3" t="s">
        <v>567</v>
      </c>
      <c r="H281" s="3" t="s">
        <v>51</v>
      </c>
      <c r="I281" s="3" t="s">
        <v>568</v>
      </c>
      <c r="J281" s="3" t="s">
        <v>33</v>
      </c>
      <c r="K281" s="5">
        <v>2017</v>
      </c>
      <c r="L281" s="3" t="s">
        <v>34</v>
      </c>
      <c r="M281" s="3" t="s">
        <v>569</v>
      </c>
      <c r="N281" s="3" t="s">
        <v>102</v>
      </c>
      <c r="O281" s="3" t="s">
        <v>682</v>
      </c>
      <c r="P281" s="3" t="s">
        <v>62</v>
      </c>
      <c r="Q281" s="5">
        <v>45</v>
      </c>
      <c r="R281" s="26" t="s">
        <v>683</v>
      </c>
      <c r="S281" s="28"/>
      <c r="T281" s="6">
        <v>42811</v>
      </c>
      <c r="U281" s="3"/>
      <c r="V281" s="6">
        <v>42783</v>
      </c>
      <c r="W281" s="3"/>
      <c r="X281" s="3" t="s">
        <v>42</v>
      </c>
      <c r="Y281" s="3"/>
      <c r="AA281">
        <f t="shared" si="4"/>
        <v>8</v>
      </c>
    </row>
    <row r="282" spans="1:27" ht="153" hidden="1" customHeight="1" thickBot="1" x14ac:dyDescent="0.25">
      <c r="A282" s="3" t="s">
        <v>25</v>
      </c>
      <c r="B282" s="3" t="s">
        <v>26</v>
      </c>
      <c r="C282" s="3" t="s">
        <v>27</v>
      </c>
      <c r="D282" s="3" t="s">
        <v>28</v>
      </c>
      <c r="E282" s="3" t="s">
        <v>619</v>
      </c>
      <c r="F282" s="4">
        <v>42803</v>
      </c>
      <c r="G282" s="3" t="s">
        <v>304</v>
      </c>
      <c r="H282" s="3" t="s">
        <v>305</v>
      </c>
      <c r="I282" s="3" t="s">
        <v>306</v>
      </c>
      <c r="J282" s="3" t="s">
        <v>33</v>
      </c>
      <c r="K282" s="5">
        <v>2016</v>
      </c>
      <c r="L282" s="3" t="s">
        <v>34</v>
      </c>
      <c r="M282" s="3" t="s">
        <v>307</v>
      </c>
      <c r="N282" s="3" t="s">
        <v>308</v>
      </c>
      <c r="O282" s="3" t="s">
        <v>684</v>
      </c>
      <c r="P282" s="3" t="s">
        <v>62</v>
      </c>
      <c r="Q282" s="5">
        <v>30</v>
      </c>
      <c r="R282" s="26" t="s">
        <v>1513</v>
      </c>
      <c r="S282" s="28"/>
      <c r="T282" s="6">
        <v>42809</v>
      </c>
      <c r="U282" s="3"/>
      <c r="V282" s="6">
        <v>42700</v>
      </c>
      <c r="W282" s="3"/>
      <c r="X282" s="3" t="s">
        <v>42</v>
      </c>
      <c r="Y282" s="3"/>
      <c r="AA282">
        <f t="shared" si="4"/>
        <v>6</v>
      </c>
    </row>
    <row r="283" spans="1:27" ht="13.5" hidden="1" customHeight="1" thickBot="1" x14ac:dyDescent="0.25">
      <c r="A283" s="3" t="s">
        <v>25</v>
      </c>
      <c r="B283" s="3" t="s">
        <v>26</v>
      </c>
      <c r="C283" s="3" t="s">
        <v>27</v>
      </c>
      <c r="D283" s="3" t="s">
        <v>28</v>
      </c>
      <c r="E283" s="3" t="s">
        <v>619</v>
      </c>
      <c r="F283" s="4">
        <v>42804</v>
      </c>
      <c r="G283" s="3" t="s">
        <v>87</v>
      </c>
      <c r="H283" s="3" t="s">
        <v>88</v>
      </c>
      <c r="I283" s="3" t="s">
        <v>89</v>
      </c>
      <c r="J283" s="3" t="s">
        <v>33</v>
      </c>
      <c r="K283" s="5">
        <v>2016</v>
      </c>
      <c r="L283" s="3" t="s">
        <v>34</v>
      </c>
      <c r="M283" s="3" t="s">
        <v>630</v>
      </c>
      <c r="N283" s="3" t="s">
        <v>631</v>
      </c>
      <c r="O283" s="3" t="s">
        <v>61</v>
      </c>
      <c r="P283" s="3" t="s">
        <v>62</v>
      </c>
      <c r="Q283" s="5">
        <v>120</v>
      </c>
      <c r="R283" s="3" t="s">
        <v>1514</v>
      </c>
      <c r="S283" s="3" t="s">
        <v>469</v>
      </c>
      <c r="T283" s="6">
        <v>42809</v>
      </c>
      <c r="U283" s="3"/>
      <c r="V283" s="6">
        <v>42613</v>
      </c>
      <c r="W283" s="3"/>
      <c r="X283" s="3" t="s">
        <v>42</v>
      </c>
      <c r="Y283" s="3"/>
      <c r="AA283">
        <f t="shared" si="4"/>
        <v>5</v>
      </c>
    </row>
    <row r="284" spans="1:27" ht="13.5" hidden="1" customHeight="1" thickBot="1" x14ac:dyDescent="0.25">
      <c r="A284" s="3" t="s">
        <v>25</v>
      </c>
      <c r="B284" s="3" t="s">
        <v>26</v>
      </c>
      <c r="C284" s="3" t="s">
        <v>27</v>
      </c>
      <c r="D284" s="3" t="s">
        <v>28</v>
      </c>
      <c r="E284" s="3" t="s">
        <v>619</v>
      </c>
      <c r="F284" s="4">
        <v>42804</v>
      </c>
      <c r="G284" s="3" t="s">
        <v>30</v>
      </c>
      <c r="H284" s="3" t="s">
        <v>31</v>
      </c>
      <c r="I284" s="3" t="s">
        <v>32</v>
      </c>
      <c r="J284" s="3" t="s">
        <v>33</v>
      </c>
      <c r="K284" s="5">
        <v>2016</v>
      </c>
      <c r="L284" s="3" t="s">
        <v>34</v>
      </c>
      <c r="M284" s="3" t="s">
        <v>292</v>
      </c>
      <c r="N284" s="3" t="s">
        <v>36</v>
      </c>
      <c r="O284" s="3" t="s">
        <v>61</v>
      </c>
      <c r="P284" s="3" t="s">
        <v>62</v>
      </c>
      <c r="Q284" s="5">
        <v>75</v>
      </c>
      <c r="R284" s="3" t="s">
        <v>685</v>
      </c>
      <c r="S284" s="3" t="s">
        <v>469</v>
      </c>
      <c r="T284" s="4">
        <v>42832</v>
      </c>
      <c r="U284" s="3" t="s">
        <v>686</v>
      </c>
      <c r="V284" s="6">
        <v>42669</v>
      </c>
      <c r="W284" s="3"/>
      <c r="X284" s="3" t="s">
        <v>42</v>
      </c>
      <c r="Y284" s="3"/>
      <c r="AA284">
        <f t="shared" si="4"/>
        <v>28</v>
      </c>
    </row>
    <row r="285" spans="1:27" ht="13.5" customHeight="1" thickBot="1" x14ac:dyDescent="0.25">
      <c r="A285" s="3" t="s">
        <v>25</v>
      </c>
      <c r="B285" s="3" t="s">
        <v>26</v>
      </c>
      <c r="C285" s="3" t="s">
        <v>27</v>
      </c>
      <c r="D285" s="3" t="s">
        <v>28</v>
      </c>
      <c r="E285" s="3" t="s">
        <v>619</v>
      </c>
      <c r="F285" s="4">
        <v>42804</v>
      </c>
      <c r="G285" s="3"/>
      <c r="H285" s="3"/>
      <c r="I285" s="3" t="s">
        <v>100</v>
      </c>
      <c r="J285" s="3" t="s">
        <v>33</v>
      </c>
      <c r="K285" s="5">
        <v>2016</v>
      </c>
      <c r="L285" s="3" t="s">
        <v>34</v>
      </c>
      <c r="M285" s="3" t="s">
        <v>101</v>
      </c>
      <c r="N285" s="3" t="s">
        <v>102</v>
      </c>
      <c r="O285" s="3" t="s">
        <v>61</v>
      </c>
      <c r="P285" s="3" t="s">
        <v>62</v>
      </c>
      <c r="Q285" s="5">
        <v>30</v>
      </c>
      <c r="R285" s="3" t="s">
        <v>1515</v>
      </c>
      <c r="S285" s="3" t="s">
        <v>391</v>
      </c>
      <c r="T285" s="4">
        <v>42828</v>
      </c>
      <c r="U285" s="3" t="s">
        <v>607</v>
      </c>
      <c r="V285" s="6">
        <v>41577</v>
      </c>
      <c r="W285" s="6">
        <v>42966</v>
      </c>
      <c r="X285" s="3" t="s">
        <v>105</v>
      </c>
      <c r="Y285" s="3" t="s">
        <v>106</v>
      </c>
      <c r="AA285">
        <f t="shared" si="4"/>
        <v>24</v>
      </c>
    </row>
    <row r="286" spans="1:27" ht="13.5" customHeight="1" thickBot="1" x14ac:dyDescent="0.25">
      <c r="A286" s="3" t="s">
        <v>25</v>
      </c>
      <c r="B286" s="3" t="s">
        <v>26</v>
      </c>
      <c r="C286" s="3" t="s">
        <v>27</v>
      </c>
      <c r="D286" s="3" t="s">
        <v>28</v>
      </c>
      <c r="E286" s="3" t="s">
        <v>619</v>
      </c>
      <c r="F286" s="4">
        <v>42804</v>
      </c>
      <c r="G286" s="3"/>
      <c r="H286" s="3"/>
      <c r="I286" s="3" t="s">
        <v>222</v>
      </c>
      <c r="J286" s="3" t="s">
        <v>33</v>
      </c>
      <c r="K286" s="5">
        <v>2016</v>
      </c>
      <c r="L286" s="3" t="s">
        <v>34</v>
      </c>
      <c r="M286" s="3" t="s">
        <v>223</v>
      </c>
      <c r="N286" s="3" t="s">
        <v>138</v>
      </c>
      <c r="O286" s="3" t="s">
        <v>83</v>
      </c>
      <c r="P286" s="3" t="s">
        <v>84</v>
      </c>
      <c r="Q286" s="5">
        <v>10</v>
      </c>
      <c r="R286" s="3" t="s">
        <v>687</v>
      </c>
      <c r="S286" s="3" t="s">
        <v>1516</v>
      </c>
      <c r="T286" s="6">
        <v>42824</v>
      </c>
      <c r="U286" s="3"/>
      <c r="V286" s="4">
        <v>41344</v>
      </c>
      <c r="W286" s="6">
        <v>42938</v>
      </c>
      <c r="X286" s="3" t="s">
        <v>105</v>
      </c>
      <c r="Y286" s="3" t="s">
        <v>106</v>
      </c>
      <c r="AA286">
        <f t="shared" si="4"/>
        <v>20</v>
      </c>
    </row>
    <row r="287" spans="1:27" ht="13.5" customHeight="1" thickBot="1" x14ac:dyDescent="0.25">
      <c r="A287" s="3" t="s">
        <v>25</v>
      </c>
      <c r="B287" s="3" t="s">
        <v>26</v>
      </c>
      <c r="C287" s="3" t="s">
        <v>27</v>
      </c>
      <c r="D287" s="3" t="s">
        <v>28</v>
      </c>
      <c r="E287" s="3" t="s">
        <v>619</v>
      </c>
      <c r="F287" s="4">
        <v>42804</v>
      </c>
      <c r="G287" s="3"/>
      <c r="H287" s="3"/>
      <c r="I287" s="3" t="s">
        <v>216</v>
      </c>
      <c r="J287" s="3" t="s">
        <v>33</v>
      </c>
      <c r="K287" s="5">
        <v>2016</v>
      </c>
      <c r="L287" s="3" t="s">
        <v>34</v>
      </c>
      <c r="M287" s="3" t="s">
        <v>217</v>
      </c>
      <c r="N287" s="3" t="s">
        <v>218</v>
      </c>
      <c r="O287" s="3" t="s">
        <v>129</v>
      </c>
      <c r="P287" s="3" t="s">
        <v>129</v>
      </c>
      <c r="Q287" s="5">
        <v>120</v>
      </c>
      <c r="R287" s="3" t="s">
        <v>688</v>
      </c>
      <c r="S287" s="3" t="s">
        <v>577</v>
      </c>
      <c r="T287" s="6">
        <v>42824</v>
      </c>
      <c r="U287" s="3"/>
      <c r="V287" s="6">
        <v>40864</v>
      </c>
      <c r="W287" s="6">
        <v>42884</v>
      </c>
      <c r="X287" s="3" t="s">
        <v>105</v>
      </c>
      <c r="Y287" s="3" t="s">
        <v>221</v>
      </c>
      <c r="AA287">
        <f t="shared" si="4"/>
        <v>20</v>
      </c>
    </row>
    <row r="288" spans="1:27" ht="13.5" customHeight="1" thickBot="1" x14ac:dyDescent="0.25">
      <c r="A288" s="3" t="s">
        <v>25</v>
      </c>
      <c r="B288" s="3" t="s">
        <v>26</v>
      </c>
      <c r="C288" s="3" t="s">
        <v>27</v>
      </c>
      <c r="D288" s="3" t="s">
        <v>28</v>
      </c>
      <c r="E288" s="3" t="s">
        <v>619</v>
      </c>
      <c r="F288" s="4">
        <v>42804</v>
      </c>
      <c r="G288" s="3"/>
      <c r="H288" s="3"/>
      <c r="I288" s="3" t="s">
        <v>689</v>
      </c>
      <c r="J288" s="3" t="s">
        <v>33</v>
      </c>
      <c r="K288" s="5">
        <v>2016</v>
      </c>
      <c r="L288" s="3" t="s">
        <v>34</v>
      </c>
      <c r="M288" s="3" t="s">
        <v>690</v>
      </c>
      <c r="N288" s="3" t="s">
        <v>138</v>
      </c>
      <c r="O288" s="3" t="s">
        <v>129</v>
      </c>
      <c r="P288" s="3" t="s">
        <v>129</v>
      </c>
      <c r="Q288" s="5">
        <v>10</v>
      </c>
      <c r="R288" s="3" t="s">
        <v>691</v>
      </c>
      <c r="S288" s="3" t="s">
        <v>692</v>
      </c>
      <c r="T288" s="4">
        <v>42832</v>
      </c>
      <c r="U288" s="3" t="s">
        <v>1517</v>
      </c>
      <c r="V288" s="6">
        <v>40140</v>
      </c>
      <c r="W288" s="6">
        <v>43159</v>
      </c>
      <c r="X288" s="3" t="s">
        <v>105</v>
      </c>
      <c r="Y288" s="3" t="s">
        <v>221</v>
      </c>
      <c r="AA288">
        <f t="shared" si="4"/>
        <v>28</v>
      </c>
    </row>
    <row r="289" spans="1:27" ht="13.5" hidden="1" customHeight="1" thickBot="1" x14ac:dyDescent="0.25">
      <c r="A289" s="3" t="s">
        <v>25</v>
      </c>
      <c r="B289" s="3" t="s">
        <v>26</v>
      </c>
      <c r="C289" s="3" t="s">
        <v>27</v>
      </c>
      <c r="D289" s="3" t="s">
        <v>28</v>
      </c>
      <c r="E289" s="3" t="s">
        <v>619</v>
      </c>
      <c r="F289" s="6">
        <v>42808</v>
      </c>
      <c r="G289" s="3" t="s">
        <v>135</v>
      </c>
      <c r="H289" s="3" t="s">
        <v>44</v>
      </c>
      <c r="I289" s="3" t="s">
        <v>136</v>
      </c>
      <c r="J289" s="3" t="s">
        <v>33</v>
      </c>
      <c r="K289" s="5">
        <v>2016</v>
      </c>
      <c r="L289" s="3" t="s">
        <v>34</v>
      </c>
      <c r="M289" s="3" t="s">
        <v>137</v>
      </c>
      <c r="N289" s="3" t="s">
        <v>138</v>
      </c>
      <c r="O289" s="3" t="s">
        <v>61</v>
      </c>
      <c r="P289" s="3" t="s">
        <v>62</v>
      </c>
      <c r="Q289" s="5">
        <v>120</v>
      </c>
      <c r="R289" s="3" t="s">
        <v>693</v>
      </c>
      <c r="S289" s="3" t="s">
        <v>535</v>
      </c>
      <c r="T289" s="4">
        <v>42832</v>
      </c>
      <c r="U289" s="3"/>
      <c r="V289" s="6">
        <v>40618</v>
      </c>
      <c r="W289" s="3"/>
      <c r="X289" s="3" t="s">
        <v>42</v>
      </c>
      <c r="Y289" s="3"/>
      <c r="AA289">
        <f t="shared" si="4"/>
        <v>24</v>
      </c>
    </row>
    <row r="290" spans="1:27" ht="13.5" hidden="1" customHeight="1" thickBot="1" x14ac:dyDescent="0.25">
      <c r="A290" s="3" t="s">
        <v>25</v>
      </c>
      <c r="B290" s="3" t="s">
        <v>26</v>
      </c>
      <c r="C290" s="3" t="s">
        <v>27</v>
      </c>
      <c r="D290" s="3" t="s">
        <v>28</v>
      </c>
      <c r="E290" s="3" t="s">
        <v>619</v>
      </c>
      <c r="F290" s="6">
        <v>42808</v>
      </c>
      <c r="G290" s="3" t="s">
        <v>184</v>
      </c>
      <c r="H290" s="3" t="s">
        <v>44</v>
      </c>
      <c r="I290" s="3" t="s">
        <v>185</v>
      </c>
      <c r="J290" s="3" t="s">
        <v>33</v>
      </c>
      <c r="K290" s="5">
        <v>2016</v>
      </c>
      <c r="L290" s="3" t="s">
        <v>34</v>
      </c>
      <c r="M290" s="3" t="s">
        <v>186</v>
      </c>
      <c r="N290" s="3" t="s">
        <v>187</v>
      </c>
      <c r="O290" s="3" t="s">
        <v>83</v>
      </c>
      <c r="P290" s="3" t="s">
        <v>84</v>
      </c>
      <c r="Q290" s="5">
        <v>20</v>
      </c>
      <c r="R290" s="3" t="s">
        <v>694</v>
      </c>
      <c r="S290" s="3" t="s">
        <v>695</v>
      </c>
      <c r="T290" s="6">
        <v>42824</v>
      </c>
      <c r="U290" s="3"/>
      <c r="V290" s="6">
        <v>40502</v>
      </c>
      <c r="W290" s="3"/>
      <c r="X290" s="3" t="s">
        <v>42</v>
      </c>
      <c r="Y290" s="3"/>
      <c r="AA290">
        <f t="shared" si="4"/>
        <v>16</v>
      </c>
    </row>
    <row r="291" spans="1:27" ht="13.5" customHeight="1" thickBot="1" x14ac:dyDescent="0.25">
      <c r="A291" s="3" t="s">
        <v>25</v>
      </c>
      <c r="B291" s="3" t="s">
        <v>26</v>
      </c>
      <c r="C291" s="3" t="s">
        <v>27</v>
      </c>
      <c r="D291" s="3" t="s">
        <v>28</v>
      </c>
      <c r="E291" s="3" t="s">
        <v>619</v>
      </c>
      <c r="F291" s="6">
        <v>42808</v>
      </c>
      <c r="G291" s="3"/>
      <c r="H291" s="3"/>
      <c r="I291" s="3" t="s">
        <v>190</v>
      </c>
      <c r="J291" s="3" t="s">
        <v>33</v>
      </c>
      <c r="K291" s="5">
        <v>2016</v>
      </c>
      <c r="L291" s="3" t="s">
        <v>34</v>
      </c>
      <c r="M291" s="3" t="s">
        <v>191</v>
      </c>
      <c r="N291" s="3" t="s">
        <v>192</v>
      </c>
      <c r="O291" s="3" t="s">
        <v>538</v>
      </c>
      <c r="P291" s="3" t="s">
        <v>539</v>
      </c>
      <c r="Q291" s="5">
        <v>15</v>
      </c>
      <c r="R291" s="3" t="s">
        <v>696</v>
      </c>
      <c r="S291" s="3" t="s">
        <v>560</v>
      </c>
      <c r="T291" s="6">
        <v>42812</v>
      </c>
      <c r="U291" s="3"/>
      <c r="V291" s="4">
        <v>41674</v>
      </c>
      <c r="W291" s="6">
        <v>42812</v>
      </c>
      <c r="X291" s="3" t="s">
        <v>105</v>
      </c>
      <c r="Y291" s="3" t="s">
        <v>125</v>
      </c>
      <c r="AA291">
        <f t="shared" si="4"/>
        <v>4</v>
      </c>
    </row>
    <row r="292" spans="1:27" ht="13.5" customHeight="1" thickBot="1" x14ac:dyDescent="0.25">
      <c r="A292" s="3" t="s">
        <v>25</v>
      </c>
      <c r="B292" s="3" t="s">
        <v>26</v>
      </c>
      <c r="C292" s="3" t="s">
        <v>27</v>
      </c>
      <c r="D292" s="3" t="s">
        <v>28</v>
      </c>
      <c r="E292" s="3" t="s">
        <v>619</v>
      </c>
      <c r="F292" s="6">
        <v>42808</v>
      </c>
      <c r="G292" s="3"/>
      <c r="H292" s="3"/>
      <c r="I292" s="3" t="s">
        <v>283</v>
      </c>
      <c r="J292" s="3" t="s">
        <v>33</v>
      </c>
      <c r="K292" s="5">
        <v>2016</v>
      </c>
      <c r="L292" s="3" t="s">
        <v>34</v>
      </c>
      <c r="M292" s="3" t="s">
        <v>284</v>
      </c>
      <c r="N292" s="3" t="s">
        <v>128</v>
      </c>
      <c r="O292" s="3" t="s">
        <v>129</v>
      </c>
      <c r="P292" s="3" t="s">
        <v>129</v>
      </c>
      <c r="Q292" s="5">
        <v>60</v>
      </c>
      <c r="R292" s="3" t="s">
        <v>697</v>
      </c>
      <c r="S292" s="3" t="s">
        <v>393</v>
      </c>
      <c r="T292" s="6">
        <v>42838</v>
      </c>
      <c r="U292" s="3" t="s">
        <v>698</v>
      </c>
      <c r="V292" s="6">
        <v>41019</v>
      </c>
      <c r="W292" s="6">
        <v>43131</v>
      </c>
      <c r="X292" s="3" t="s">
        <v>105</v>
      </c>
      <c r="Y292" s="3" t="s">
        <v>106</v>
      </c>
      <c r="AA292">
        <f t="shared" si="4"/>
        <v>30</v>
      </c>
    </row>
    <row r="293" spans="1:27" ht="13.5" hidden="1" customHeight="1" thickBot="1" x14ac:dyDescent="0.25">
      <c r="A293" s="3" t="s">
        <v>25</v>
      </c>
      <c r="B293" s="3" t="s">
        <v>26</v>
      </c>
      <c r="C293" s="3" t="s">
        <v>27</v>
      </c>
      <c r="D293" s="3" t="s">
        <v>28</v>
      </c>
      <c r="E293" s="3" t="s">
        <v>619</v>
      </c>
      <c r="F293" s="6">
        <v>42809</v>
      </c>
      <c r="G293" s="3" t="s">
        <v>87</v>
      </c>
      <c r="H293" s="3" t="s">
        <v>88</v>
      </c>
      <c r="I293" s="3" t="s">
        <v>89</v>
      </c>
      <c r="J293" s="3" t="s">
        <v>33</v>
      </c>
      <c r="K293" s="5">
        <v>2016</v>
      </c>
      <c r="L293" s="3" t="s">
        <v>34</v>
      </c>
      <c r="M293" s="3" t="s">
        <v>90</v>
      </c>
      <c r="N293" s="3" t="s">
        <v>91</v>
      </c>
      <c r="O293" s="3" t="s">
        <v>61</v>
      </c>
      <c r="P293" s="3" t="s">
        <v>62</v>
      </c>
      <c r="Q293" s="5">
        <v>15</v>
      </c>
      <c r="R293" s="3" t="s">
        <v>699</v>
      </c>
      <c r="S293" s="3" t="s">
        <v>408</v>
      </c>
      <c r="T293" s="6">
        <v>42811</v>
      </c>
      <c r="U293" s="3" t="s">
        <v>700</v>
      </c>
      <c r="V293" s="6">
        <v>42613</v>
      </c>
      <c r="W293" s="3"/>
      <c r="X293" s="3" t="s">
        <v>42</v>
      </c>
      <c r="Y293" s="3"/>
      <c r="AA293">
        <f t="shared" si="4"/>
        <v>2</v>
      </c>
    </row>
    <row r="294" spans="1:27" ht="13.5" hidden="1" customHeight="1" thickBot="1" x14ac:dyDescent="0.25">
      <c r="A294" s="3" t="s">
        <v>25</v>
      </c>
      <c r="B294" s="3" t="s">
        <v>26</v>
      </c>
      <c r="C294" s="3" t="s">
        <v>27</v>
      </c>
      <c r="D294" s="3" t="s">
        <v>28</v>
      </c>
      <c r="E294" s="3" t="s">
        <v>619</v>
      </c>
      <c r="F294" s="6">
        <v>42809</v>
      </c>
      <c r="G294" s="3" t="s">
        <v>167</v>
      </c>
      <c r="H294" s="3" t="s">
        <v>168</v>
      </c>
      <c r="I294" s="3" t="s">
        <v>169</v>
      </c>
      <c r="J294" s="3" t="s">
        <v>33</v>
      </c>
      <c r="K294" s="5">
        <v>2016</v>
      </c>
      <c r="L294" s="3" t="s">
        <v>34</v>
      </c>
      <c r="M294" s="3" t="s">
        <v>170</v>
      </c>
      <c r="N294" s="3" t="s">
        <v>171</v>
      </c>
      <c r="O294" s="3" t="s">
        <v>61</v>
      </c>
      <c r="P294" s="3" t="s">
        <v>62</v>
      </c>
      <c r="Q294" s="5">
        <v>60</v>
      </c>
      <c r="R294" s="3" t="s">
        <v>701</v>
      </c>
      <c r="S294" s="3" t="s">
        <v>535</v>
      </c>
      <c r="T294" s="4">
        <v>42830</v>
      </c>
      <c r="U294" s="3"/>
      <c r="V294" s="6">
        <v>42690</v>
      </c>
      <c r="W294" s="3"/>
      <c r="X294" s="3" t="s">
        <v>42</v>
      </c>
      <c r="Y294" s="3"/>
      <c r="AA294">
        <f t="shared" si="4"/>
        <v>21</v>
      </c>
    </row>
    <row r="295" spans="1:27" ht="13.5" hidden="1" customHeight="1" thickBot="1" x14ac:dyDescent="0.25">
      <c r="A295" s="3" t="s">
        <v>25</v>
      </c>
      <c r="B295" s="3" t="s">
        <v>26</v>
      </c>
      <c r="C295" s="3" t="s">
        <v>27</v>
      </c>
      <c r="D295" s="3" t="s">
        <v>28</v>
      </c>
      <c r="E295" s="3" t="s">
        <v>619</v>
      </c>
      <c r="F295" s="6">
        <v>42809</v>
      </c>
      <c r="G295" s="3" t="s">
        <v>304</v>
      </c>
      <c r="H295" s="3" t="s">
        <v>305</v>
      </c>
      <c r="I295" s="3" t="s">
        <v>306</v>
      </c>
      <c r="J295" s="3" t="s">
        <v>33</v>
      </c>
      <c r="K295" s="5">
        <v>2016</v>
      </c>
      <c r="L295" s="3" t="s">
        <v>34</v>
      </c>
      <c r="M295" s="3" t="s">
        <v>307</v>
      </c>
      <c r="N295" s="3" t="s">
        <v>308</v>
      </c>
      <c r="O295" s="3" t="s">
        <v>61</v>
      </c>
      <c r="P295" s="3" t="s">
        <v>62</v>
      </c>
      <c r="Q295" s="5">
        <v>90</v>
      </c>
      <c r="R295" s="3" t="s">
        <v>702</v>
      </c>
      <c r="S295" s="3" t="s">
        <v>469</v>
      </c>
      <c r="T295" s="4">
        <v>42831</v>
      </c>
      <c r="U295" s="3" t="s">
        <v>703</v>
      </c>
      <c r="V295" s="6">
        <v>42700</v>
      </c>
      <c r="W295" s="3"/>
      <c r="X295" s="3" t="s">
        <v>42</v>
      </c>
      <c r="Y295" s="3"/>
      <c r="AA295">
        <f t="shared" si="4"/>
        <v>22</v>
      </c>
    </row>
    <row r="296" spans="1:27" ht="13.5" hidden="1" customHeight="1" thickBot="1" x14ac:dyDescent="0.25">
      <c r="A296" s="3" t="s">
        <v>25</v>
      </c>
      <c r="B296" s="3" t="s">
        <v>26</v>
      </c>
      <c r="C296" s="3" t="s">
        <v>27</v>
      </c>
      <c r="D296" s="3" t="s">
        <v>28</v>
      </c>
      <c r="E296" s="3" t="s">
        <v>619</v>
      </c>
      <c r="F296" s="6">
        <v>42809</v>
      </c>
      <c r="G296" s="3" t="s">
        <v>57</v>
      </c>
      <c r="H296" s="3" t="s">
        <v>31</v>
      </c>
      <c r="I296" s="3" t="s">
        <v>58</v>
      </c>
      <c r="J296" s="3" t="s">
        <v>33</v>
      </c>
      <c r="K296" s="5">
        <v>2016</v>
      </c>
      <c r="L296" s="3" t="s">
        <v>34</v>
      </c>
      <c r="M296" s="3" t="s">
        <v>59</v>
      </c>
      <c r="N296" s="3" t="s">
        <v>60</v>
      </c>
      <c r="O296" s="3" t="s">
        <v>75</v>
      </c>
      <c r="P296" s="3" t="s">
        <v>75</v>
      </c>
      <c r="Q296" s="5">
        <v>15</v>
      </c>
      <c r="R296" s="3" t="s">
        <v>704</v>
      </c>
      <c r="S296" s="3" t="s">
        <v>391</v>
      </c>
      <c r="T296" s="4">
        <v>42835</v>
      </c>
      <c r="U296" s="3"/>
      <c r="V296" s="4">
        <v>40067</v>
      </c>
      <c r="W296" s="3"/>
      <c r="X296" s="3" t="s">
        <v>42</v>
      </c>
      <c r="Y296" s="3"/>
      <c r="AA296">
        <f t="shared" si="4"/>
        <v>26</v>
      </c>
    </row>
    <row r="297" spans="1:27" ht="13.5" hidden="1" customHeight="1" thickBot="1" x14ac:dyDescent="0.25">
      <c r="A297" s="3" t="s">
        <v>25</v>
      </c>
      <c r="B297" s="3" t="s">
        <v>26</v>
      </c>
      <c r="C297" s="3" t="s">
        <v>27</v>
      </c>
      <c r="D297" s="3" t="s">
        <v>28</v>
      </c>
      <c r="E297" s="3" t="s">
        <v>619</v>
      </c>
      <c r="F297" s="6">
        <v>42809</v>
      </c>
      <c r="G297" s="3" t="s">
        <v>705</v>
      </c>
      <c r="H297" s="3" t="s">
        <v>329</v>
      </c>
      <c r="I297" s="3" t="s">
        <v>706</v>
      </c>
      <c r="J297" s="3" t="s">
        <v>33</v>
      </c>
      <c r="K297" s="5">
        <v>2017</v>
      </c>
      <c r="L297" s="3" t="s">
        <v>34</v>
      </c>
      <c r="M297" s="3" t="s">
        <v>707</v>
      </c>
      <c r="N297" s="3" t="s">
        <v>138</v>
      </c>
      <c r="O297" s="3" t="s">
        <v>37</v>
      </c>
      <c r="P297" s="3" t="s">
        <v>38</v>
      </c>
      <c r="Q297" s="5">
        <v>10</v>
      </c>
      <c r="R297" s="3" t="s">
        <v>708</v>
      </c>
      <c r="S297" s="3" t="s">
        <v>709</v>
      </c>
      <c r="T297" s="6">
        <v>42818</v>
      </c>
      <c r="U297" s="3" t="s">
        <v>710</v>
      </c>
      <c r="V297" s="6">
        <v>42809</v>
      </c>
      <c r="W297" s="3"/>
      <c r="X297" s="3" t="s">
        <v>42</v>
      </c>
      <c r="Y297" s="3"/>
      <c r="AA297">
        <f t="shared" si="4"/>
        <v>9</v>
      </c>
    </row>
    <row r="298" spans="1:27" ht="13.5" hidden="1" customHeight="1" thickBot="1" x14ac:dyDescent="0.25">
      <c r="A298" s="3" t="s">
        <v>25</v>
      </c>
      <c r="B298" s="3" t="s">
        <v>26</v>
      </c>
      <c r="C298" s="3" t="s">
        <v>27</v>
      </c>
      <c r="D298" s="3" t="s">
        <v>28</v>
      </c>
      <c r="E298" s="3" t="s">
        <v>619</v>
      </c>
      <c r="F298" s="6">
        <v>42810</v>
      </c>
      <c r="G298" s="3" t="s">
        <v>670</v>
      </c>
      <c r="H298" s="3" t="s">
        <v>671</v>
      </c>
      <c r="I298" s="3" t="s">
        <v>672</v>
      </c>
      <c r="J298" s="3" t="s">
        <v>33</v>
      </c>
      <c r="K298" s="5">
        <v>2017</v>
      </c>
      <c r="L298" s="3" t="s">
        <v>34</v>
      </c>
      <c r="M298" s="3" t="s">
        <v>673</v>
      </c>
      <c r="N298" s="3" t="s">
        <v>674</v>
      </c>
      <c r="O298" s="3" t="s">
        <v>37</v>
      </c>
      <c r="P298" s="3" t="s">
        <v>38</v>
      </c>
      <c r="Q298" s="5">
        <v>10</v>
      </c>
      <c r="R298" s="3" t="s">
        <v>711</v>
      </c>
      <c r="S298" s="3" t="s">
        <v>712</v>
      </c>
      <c r="T298" s="4">
        <v>42832</v>
      </c>
      <c r="U298" s="3" t="s">
        <v>713</v>
      </c>
      <c r="V298" s="4">
        <v>42803</v>
      </c>
      <c r="W298" s="3"/>
      <c r="X298" s="3" t="s">
        <v>42</v>
      </c>
      <c r="Y298" s="3"/>
      <c r="AA298">
        <f t="shared" si="4"/>
        <v>22</v>
      </c>
    </row>
    <row r="299" spans="1:27" ht="13.5" hidden="1" customHeight="1" thickBot="1" x14ac:dyDescent="0.25">
      <c r="A299" s="3" t="s">
        <v>25</v>
      </c>
      <c r="B299" s="3" t="s">
        <v>26</v>
      </c>
      <c r="C299" s="3" t="s">
        <v>27</v>
      </c>
      <c r="D299" s="3" t="s">
        <v>28</v>
      </c>
      <c r="E299" s="3" t="s">
        <v>619</v>
      </c>
      <c r="F299" s="6">
        <v>42810</v>
      </c>
      <c r="G299" s="3" t="s">
        <v>370</v>
      </c>
      <c r="H299" s="3" t="s">
        <v>44</v>
      </c>
      <c r="I299" s="3" t="s">
        <v>371</v>
      </c>
      <c r="J299" s="3" t="s">
        <v>33</v>
      </c>
      <c r="K299" s="5">
        <v>2016</v>
      </c>
      <c r="L299" s="3" t="s">
        <v>34</v>
      </c>
      <c r="M299" s="3" t="s">
        <v>372</v>
      </c>
      <c r="N299" s="3" t="s">
        <v>138</v>
      </c>
      <c r="O299" s="3" t="s">
        <v>61</v>
      </c>
      <c r="P299" s="3" t="s">
        <v>62</v>
      </c>
      <c r="Q299" s="5">
        <v>10</v>
      </c>
      <c r="R299" s="3" t="s">
        <v>714</v>
      </c>
      <c r="S299" s="3" t="s">
        <v>712</v>
      </c>
      <c r="T299" s="6">
        <v>42838</v>
      </c>
      <c r="U299" s="3" t="s">
        <v>713</v>
      </c>
      <c r="V299" s="6">
        <v>42628</v>
      </c>
      <c r="W299" s="3"/>
      <c r="X299" s="3" t="s">
        <v>42</v>
      </c>
      <c r="Y299" s="3"/>
      <c r="AA299">
        <f t="shared" si="4"/>
        <v>28</v>
      </c>
    </row>
    <row r="300" spans="1:27" ht="13.5" hidden="1" customHeight="1" thickBot="1" x14ac:dyDescent="0.25">
      <c r="A300" s="3" t="s">
        <v>25</v>
      </c>
      <c r="B300" s="3" t="s">
        <v>26</v>
      </c>
      <c r="C300" s="3" t="s">
        <v>27</v>
      </c>
      <c r="D300" s="3" t="s">
        <v>28</v>
      </c>
      <c r="E300" s="3" t="s">
        <v>619</v>
      </c>
      <c r="F300" s="6">
        <v>42810</v>
      </c>
      <c r="G300" s="3" t="s">
        <v>418</v>
      </c>
      <c r="H300" s="3" t="s">
        <v>253</v>
      </c>
      <c r="I300" s="3" t="s">
        <v>419</v>
      </c>
      <c r="J300" s="3" t="s">
        <v>33</v>
      </c>
      <c r="K300" s="5">
        <v>2017</v>
      </c>
      <c r="L300" s="3" t="s">
        <v>34</v>
      </c>
      <c r="M300" s="3" t="s">
        <v>420</v>
      </c>
      <c r="N300" s="3" t="s">
        <v>421</v>
      </c>
      <c r="O300" s="3" t="s">
        <v>61</v>
      </c>
      <c r="P300" s="3" t="s">
        <v>62</v>
      </c>
      <c r="Q300" s="5">
        <v>10</v>
      </c>
      <c r="R300" s="3" t="s">
        <v>715</v>
      </c>
      <c r="S300" s="3" t="s">
        <v>712</v>
      </c>
      <c r="T300" s="6">
        <v>42838</v>
      </c>
      <c r="U300" s="3" t="s">
        <v>713</v>
      </c>
      <c r="V300" s="4">
        <v>42747</v>
      </c>
      <c r="W300" s="3"/>
      <c r="X300" s="3" t="s">
        <v>42</v>
      </c>
      <c r="Y300" s="3"/>
      <c r="AA300">
        <f t="shared" si="4"/>
        <v>28</v>
      </c>
    </row>
    <row r="301" spans="1:27" ht="13.5" customHeight="1" thickBot="1" x14ac:dyDescent="0.25">
      <c r="A301" s="3" t="s">
        <v>25</v>
      </c>
      <c r="B301" s="3" t="s">
        <v>26</v>
      </c>
      <c r="C301" s="3" t="s">
        <v>27</v>
      </c>
      <c r="D301" s="3" t="s">
        <v>28</v>
      </c>
      <c r="E301" s="3" t="s">
        <v>619</v>
      </c>
      <c r="F301" s="6">
        <v>42810</v>
      </c>
      <c r="G301" s="3"/>
      <c r="H301" s="3"/>
      <c r="I301" s="3" t="s">
        <v>180</v>
      </c>
      <c r="J301" s="3" t="s">
        <v>33</v>
      </c>
      <c r="K301" s="5">
        <v>2016</v>
      </c>
      <c r="L301" s="3" t="s">
        <v>34</v>
      </c>
      <c r="M301" s="3" t="s">
        <v>181</v>
      </c>
      <c r="N301" s="3" t="s">
        <v>54</v>
      </c>
      <c r="O301" s="3" t="s">
        <v>83</v>
      </c>
      <c r="P301" s="3" t="s">
        <v>84</v>
      </c>
      <c r="Q301" s="5">
        <v>10</v>
      </c>
      <c r="R301" s="3" t="s">
        <v>716</v>
      </c>
      <c r="S301" s="3" t="s">
        <v>712</v>
      </c>
      <c r="T301" s="6">
        <v>42840</v>
      </c>
      <c r="U301" s="3" t="s">
        <v>713</v>
      </c>
      <c r="V301" s="4">
        <v>41162</v>
      </c>
      <c r="W301" s="6">
        <v>43176</v>
      </c>
      <c r="X301" s="3" t="s">
        <v>105</v>
      </c>
      <c r="Y301" s="3" t="s">
        <v>106</v>
      </c>
      <c r="AA301">
        <f t="shared" si="4"/>
        <v>30</v>
      </c>
    </row>
    <row r="302" spans="1:27" ht="13.5" hidden="1" customHeight="1" thickBot="1" x14ac:dyDescent="0.25">
      <c r="A302" s="3" t="s">
        <v>25</v>
      </c>
      <c r="B302" s="3" t="s">
        <v>26</v>
      </c>
      <c r="C302" s="3" t="s">
        <v>27</v>
      </c>
      <c r="D302" s="3" t="s">
        <v>28</v>
      </c>
      <c r="E302" s="3" t="s">
        <v>619</v>
      </c>
      <c r="F302" s="6">
        <v>42810</v>
      </c>
      <c r="G302" s="3" t="s">
        <v>70</v>
      </c>
      <c r="H302" s="3" t="s">
        <v>71</v>
      </c>
      <c r="I302" s="3" t="s">
        <v>72</v>
      </c>
      <c r="J302" s="3" t="s">
        <v>33</v>
      </c>
      <c r="K302" s="5">
        <v>2016</v>
      </c>
      <c r="L302" s="3" t="s">
        <v>34</v>
      </c>
      <c r="M302" s="3" t="s">
        <v>73</v>
      </c>
      <c r="N302" s="3" t="s">
        <v>74</v>
      </c>
      <c r="O302" s="3" t="s">
        <v>129</v>
      </c>
      <c r="P302" s="3" t="s">
        <v>129</v>
      </c>
      <c r="Q302" s="5">
        <v>10</v>
      </c>
      <c r="R302" s="3" t="s">
        <v>717</v>
      </c>
      <c r="S302" s="3" t="s">
        <v>712</v>
      </c>
      <c r="T302" s="4">
        <v>42837</v>
      </c>
      <c r="U302" s="3" t="s">
        <v>713</v>
      </c>
      <c r="V302" s="6">
        <v>41263</v>
      </c>
      <c r="W302" s="3"/>
      <c r="X302" s="3" t="s">
        <v>42</v>
      </c>
      <c r="Y302" s="3"/>
      <c r="AA302">
        <f t="shared" si="4"/>
        <v>27</v>
      </c>
    </row>
    <row r="303" spans="1:27" ht="13.5" hidden="1" customHeight="1" thickBot="1" x14ac:dyDescent="0.25">
      <c r="A303" s="3" t="s">
        <v>25</v>
      </c>
      <c r="B303" s="3" t="s">
        <v>26</v>
      </c>
      <c r="C303" s="3" t="s">
        <v>27</v>
      </c>
      <c r="D303" s="3" t="s">
        <v>28</v>
      </c>
      <c r="E303" s="3" t="s">
        <v>619</v>
      </c>
      <c r="F303" s="6">
        <v>42811</v>
      </c>
      <c r="G303" s="3" t="s">
        <v>567</v>
      </c>
      <c r="H303" s="3" t="s">
        <v>51</v>
      </c>
      <c r="I303" s="3" t="s">
        <v>568</v>
      </c>
      <c r="J303" s="3" t="s">
        <v>33</v>
      </c>
      <c r="K303" s="5">
        <v>2017</v>
      </c>
      <c r="L303" s="3" t="s">
        <v>34</v>
      </c>
      <c r="M303" s="3" t="s">
        <v>578</v>
      </c>
      <c r="N303" s="3" t="s">
        <v>102</v>
      </c>
      <c r="O303" s="3" t="s">
        <v>61</v>
      </c>
      <c r="P303" s="3" t="s">
        <v>62</v>
      </c>
      <c r="Q303" s="5">
        <v>120</v>
      </c>
      <c r="R303" s="3" t="s">
        <v>718</v>
      </c>
      <c r="S303" s="3" t="s">
        <v>535</v>
      </c>
      <c r="T303" s="6">
        <v>42812</v>
      </c>
      <c r="U303" s="3"/>
      <c r="V303" s="6">
        <v>42783</v>
      </c>
      <c r="W303" s="3"/>
      <c r="X303" s="3" t="s">
        <v>42</v>
      </c>
      <c r="Y303" s="3"/>
      <c r="AA303">
        <f t="shared" si="4"/>
        <v>1</v>
      </c>
    </row>
    <row r="304" spans="1:27" ht="13.5" hidden="1" customHeight="1" thickBot="1" x14ac:dyDescent="0.25">
      <c r="A304" s="3" t="s">
        <v>25</v>
      </c>
      <c r="B304" s="3" t="s">
        <v>26</v>
      </c>
      <c r="C304" s="3" t="s">
        <v>27</v>
      </c>
      <c r="D304" s="3" t="s">
        <v>28</v>
      </c>
      <c r="E304" s="3" t="s">
        <v>619</v>
      </c>
      <c r="F304" s="6">
        <v>42811</v>
      </c>
      <c r="G304" s="3" t="s">
        <v>174</v>
      </c>
      <c r="H304" s="3" t="s">
        <v>51</v>
      </c>
      <c r="I304" s="3" t="s">
        <v>175</v>
      </c>
      <c r="J304" s="3" t="s">
        <v>33</v>
      </c>
      <c r="K304" s="5">
        <v>2016</v>
      </c>
      <c r="L304" s="3" t="s">
        <v>34</v>
      </c>
      <c r="M304" s="3" t="s">
        <v>176</v>
      </c>
      <c r="N304" s="3" t="s">
        <v>177</v>
      </c>
      <c r="O304" s="3" t="s">
        <v>83</v>
      </c>
      <c r="P304" s="3" t="s">
        <v>84</v>
      </c>
      <c r="Q304" s="5">
        <v>60</v>
      </c>
      <c r="R304" s="3" t="s">
        <v>719</v>
      </c>
      <c r="S304" s="3" t="s">
        <v>720</v>
      </c>
      <c r="T304" s="4">
        <v>42836</v>
      </c>
      <c r="U304" s="3" t="s">
        <v>721</v>
      </c>
      <c r="V304" s="6">
        <v>41654</v>
      </c>
      <c r="W304" s="3"/>
      <c r="X304" s="3" t="s">
        <v>42</v>
      </c>
      <c r="Y304" s="3"/>
      <c r="AA304">
        <f t="shared" si="4"/>
        <v>25</v>
      </c>
    </row>
    <row r="305" spans="1:27" ht="13.5" customHeight="1" thickBot="1" x14ac:dyDescent="0.25">
      <c r="A305" s="3" t="s">
        <v>25</v>
      </c>
      <c r="B305" s="3" t="s">
        <v>26</v>
      </c>
      <c r="C305" s="3" t="s">
        <v>27</v>
      </c>
      <c r="D305" s="3" t="s">
        <v>28</v>
      </c>
      <c r="E305" s="3" t="s">
        <v>619</v>
      </c>
      <c r="F305" s="6">
        <v>42811</v>
      </c>
      <c r="G305" s="3"/>
      <c r="H305" s="3"/>
      <c r="I305" s="3" t="s">
        <v>722</v>
      </c>
      <c r="J305" s="3" t="s">
        <v>33</v>
      </c>
      <c r="K305" s="5">
        <v>2016</v>
      </c>
      <c r="L305" s="3" t="s">
        <v>34</v>
      </c>
      <c r="M305" s="3" t="s">
        <v>723</v>
      </c>
      <c r="N305" s="3" t="s">
        <v>724</v>
      </c>
      <c r="O305" s="3" t="s">
        <v>129</v>
      </c>
      <c r="P305" s="3" t="s">
        <v>129</v>
      </c>
      <c r="Q305" s="5">
        <v>10</v>
      </c>
      <c r="R305" s="3" t="s">
        <v>725</v>
      </c>
      <c r="S305" s="3" t="s">
        <v>726</v>
      </c>
      <c r="T305" s="4">
        <v>42835</v>
      </c>
      <c r="U305" s="3" t="s">
        <v>727</v>
      </c>
      <c r="V305" s="4">
        <v>41033</v>
      </c>
      <c r="W305" s="6">
        <v>42978</v>
      </c>
      <c r="X305" s="3" t="s">
        <v>105</v>
      </c>
      <c r="Y305" s="3" t="s">
        <v>106</v>
      </c>
      <c r="AA305">
        <f t="shared" si="4"/>
        <v>24</v>
      </c>
    </row>
    <row r="306" spans="1:27" ht="13.5" customHeight="1" thickBot="1" x14ac:dyDescent="0.25">
      <c r="A306" s="3" t="s">
        <v>25</v>
      </c>
      <c r="B306" s="3" t="s">
        <v>26</v>
      </c>
      <c r="C306" s="3" t="s">
        <v>27</v>
      </c>
      <c r="D306" s="3" t="s">
        <v>28</v>
      </c>
      <c r="E306" s="3" t="s">
        <v>619</v>
      </c>
      <c r="F306" s="6">
        <v>42811</v>
      </c>
      <c r="G306" s="3"/>
      <c r="H306" s="3"/>
      <c r="I306" s="3" t="s">
        <v>159</v>
      </c>
      <c r="J306" s="3" t="s">
        <v>33</v>
      </c>
      <c r="K306" s="5">
        <v>2016</v>
      </c>
      <c r="L306" s="3" t="s">
        <v>34</v>
      </c>
      <c r="M306" s="3" t="s">
        <v>160</v>
      </c>
      <c r="N306" s="3" t="s">
        <v>161</v>
      </c>
      <c r="O306" s="3" t="s">
        <v>129</v>
      </c>
      <c r="P306" s="3" t="s">
        <v>129</v>
      </c>
      <c r="Q306" s="5">
        <v>10</v>
      </c>
      <c r="R306" s="3" t="s">
        <v>728</v>
      </c>
      <c r="S306" s="3" t="s">
        <v>721</v>
      </c>
      <c r="T306" s="4">
        <v>42830</v>
      </c>
      <c r="U306" s="3"/>
      <c r="V306" s="6">
        <v>41148</v>
      </c>
      <c r="W306" s="6">
        <v>42854</v>
      </c>
      <c r="X306" s="3" t="s">
        <v>105</v>
      </c>
      <c r="Y306" s="3" t="s">
        <v>106</v>
      </c>
      <c r="AA306">
        <f t="shared" si="4"/>
        <v>19</v>
      </c>
    </row>
    <row r="307" spans="1:27" ht="140.25" hidden="1" customHeight="1" thickBot="1" x14ac:dyDescent="0.25">
      <c r="A307" s="3" t="s">
        <v>25</v>
      </c>
      <c r="B307" s="3" t="s">
        <v>26</v>
      </c>
      <c r="C307" s="3" t="s">
        <v>27</v>
      </c>
      <c r="D307" s="3" t="s">
        <v>28</v>
      </c>
      <c r="E307" s="3" t="s">
        <v>619</v>
      </c>
      <c r="F307" s="6">
        <v>42811</v>
      </c>
      <c r="G307" s="3" t="s">
        <v>87</v>
      </c>
      <c r="H307" s="3" t="s">
        <v>88</v>
      </c>
      <c r="I307" s="3" t="s">
        <v>89</v>
      </c>
      <c r="J307" s="3" t="s">
        <v>33</v>
      </c>
      <c r="K307" s="5">
        <v>2016</v>
      </c>
      <c r="L307" s="3" t="s">
        <v>34</v>
      </c>
      <c r="M307" s="3" t="s">
        <v>90</v>
      </c>
      <c r="N307" s="3" t="s">
        <v>91</v>
      </c>
      <c r="O307" s="3" t="s">
        <v>61</v>
      </c>
      <c r="P307" s="3" t="s">
        <v>62</v>
      </c>
      <c r="Q307" s="5">
        <v>60</v>
      </c>
      <c r="R307" s="26" t="s">
        <v>729</v>
      </c>
      <c r="S307" s="28"/>
      <c r="T307" s="6">
        <v>42817</v>
      </c>
      <c r="U307" s="3"/>
      <c r="V307" s="6">
        <v>42613</v>
      </c>
      <c r="W307" s="3"/>
      <c r="X307" s="3" t="s">
        <v>42</v>
      </c>
      <c r="Y307" s="3"/>
      <c r="AA307">
        <f t="shared" si="4"/>
        <v>6</v>
      </c>
    </row>
    <row r="308" spans="1:27" ht="13.5" hidden="1" customHeight="1" thickBot="1" x14ac:dyDescent="0.25">
      <c r="A308" s="3" t="s">
        <v>25</v>
      </c>
      <c r="B308" s="3" t="s">
        <v>26</v>
      </c>
      <c r="C308" s="3" t="s">
        <v>27</v>
      </c>
      <c r="D308" s="3" t="s">
        <v>28</v>
      </c>
      <c r="E308" s="3" t="s">
        <v>619</v>
      </c>
      <c r="F308" s="6">
        <v>42812</v>
      </c>
      <c r="G308" s="3" t="s">
        <v>567</v>
      </c>
      <c r="H308" s="3" t="s">
        <v>51</v>
      </c>
      <c r="I308" s="3" t="s">
        <v>568</v>
      </c>
      <c r="J308" s="3" t="s">
        <v>33</v>
      </c>
      <c r="K308" s="5">
        <v>2017</v>
      </c>
      <c r="L308" s="3" t="s">
        <v>34</v>
      </c>
      <c r="M308" s="3" t="s">
        <v>578</v>
      </c>
      <c r="N308" s="3" t="s">
        <v>102</v>
      </c>
      <c r="O308" s="3" t="s">
        <v>61</v>
      </c>
      <c r="P308" s="3" t="s">
        <v>62</v>
      </c>
      <c r="Q308" s="5">
        <v>180</v>
      </c>
      <c r="R308" s="3" t="s">
        <v>730</v>
      </c>
      <c r="S308" s="3" t="s">
        <v>731</v>
      </c>
      <c r="T308" s="6">
        <v>42816</v>
      </c>
      <c r="U308" s="3"/>
      <c r="V308" s="6">
        <v>42783</v>
      </c>
      <c r="W308" s="3"/>
      <c r="X308" s="3" t="s">
        <v>42</v>
      </c>
      <c r="Y308" s="3"/>
      <c r="AA308">
        <f t="shared" si="4"/>
        <v>4</v>
      </c>
    </row>
    <row r="309" spans="1:27" ht="409.6" customHeight="1" thickBot="1" x14ac:dyDescent="0.25">
      <c r="A309" s="3" t="s">
        <v>25</v>
      </c>
      <c r="B309" s="3" t="s">
        <v>26</v>
      </c>
      <c r="C309" s="3" t="s">
        <v>27</v>
      </c>
      <c r="D309" s="3" t="s">
        <v>28</v>
      </c>
      <c r="E309" s="3" t="s">
        <v>619</v>
      </c>
      <c r="F309" s="6">
        <v>42812</v>
      </c>
      <c r="G309" s="3"/>
      <c r="H309" s="3"/>
      <c r="I309" s="3" t="s">
        <v>190</v>
      </c>
      <c r="J309" s="3" t="s">
        <v>33</v>
      </c>
      <c r="K309" s="5">
        <v>2016</v>
      </c>
      <c r="L309" s="3" t="s">
        <v>34</v>
      </c>
      <c r="M309" s="3" t="s">
        <v>191</v>
      </c>
      <c r="N309" s="3" t="s">
        <v>192</v>
      </c>
      <c r="O309" s="3" t="s">
        <v>538</v>
      </c>
      <c r="P309" s="3" t="s">
        <v>584</v>
      </c>
      <c r="Q309" s="5">
        <v>15</v>
      </c>
      <c r="R309" s="26" t="s">
        <v>1518</v>
      </c>
      <c r="S309" s="27"/>
      <c r="T309" s="28"/>
      <c r="U309" s="3" t="s">
        <v>732</v>
      </c>
      <c r="V309" s="4">
        <v>41674</v>
      </c>
      <c r="W309" s="6">
        <v>42812</v>
      </c>
      <c r="X309" s="3" t="s">
        <v>105</v>
      </c>
      <c r="Y309" s="3" t="s">
        <v>125</v>
      </c>
      <c r="AA309">
        <f t="shared" si="4"/>
        <v>-42812</v>
      </c>
    </row>
    <row r="310" spans="1:27" ht="13.5" hidden="1" customHeight="1" thickBot="1" x14ac:dyDescent="0.25">
      <c r="A310" s="3" t="s">
        <v>25</v>
      </c>
      <c r="B310" s="3" t="s">
        <v>26</v>
      </c>
      <c r="C310" s="3" t="s">
        <v>27</v>
      </c>
      <c r="D310" s="3" t="s">
        <v>28</v>
      </c>
      <c r="E310" s="3" t="s">
        <v>619</v>
      </c>
      <c r="F310" s="6">
        <v>42814</v>
      </c>
      <c r="G310" s="3" t="s">
        <v>678</v>
      </c>
      <c r="H310" s="3" t="s">
        <v>44</v>
      </c>
      <c r="I310" s="3" t="s">
        <v>679</v>
      </c>
      <c r="J310" s="3" t="s">
        <v>33</v>
      </c>
      <c r="K310" s="5">
        <v>2017</v>
      </c>
      <c r="L310" s="3" t="s">
        <v>34</v>
      </c>
      <c r="M310" s="3" t="s">
        <v>680</v>
      </c>
      <c r="N310" s="3" t="s">
        <v>681</v>
      </c>
      <c r="O310" s="3" t="s">
        <v>37</v>
      </c>
      <c r="P310" s="3" t="s">
        <v>38</v>
      </c>
      <c r="Q310" s="5">
        <v>30</v>
      </c>
      <c r="R310" s="3" t="s">
        <v>1519</v>
      </c>
      <c r="S310" s="3" t="s">
        <v>577</v>
      </c>
      <c r="T310" s="6">
        <v>42823</v>
      </c>
      <c r="U310" s="3"/>
      <c r="V310" s="4">
        <v>42803</v>
      </c>
      <c r="W310" s="3"/>
      <c r="X310" s="3" t="s">
        <v>42</v>
      </c>
      <c r="Y310" s="3"/>
      <c r="AA310">
        <f t="shared" si="4"/>
        <v>9</v>
      </c>
    </row>
    <row r="311" spans="1:27" ht="13.5" customHeight="1" thickBot="1" x14ac:dyDescent="0.25">
      <c r="A311" s="3" t="s">
        <v>25</v>
      </c>
      <c r="B311" s="3" t="s">
        <v>26</v>
      </c>
      <c r="C311" s="3" t="s">
        <v>27</v>
      </c>
      <c r="D311" s="3" t="s">
        <v>28</v>
      </c>
      <c r="E311" s="3" t="s">
        <v>619</v>
      </c>
      <c r="F311" s="6">
        <v>42814</v>
      </c>
      <c r="G311" s="3"/>
      <c r="H311" s="3"/>
      <c r="I311" s="3" t="s">
        <v>164</v>
      </c>
      <c r="J311" s="3" t="s">
        <v>33</v>
      </c>
      <c r="K311" s="5">
        <v>2016</v>
      </c>
      <c r="L311" s="3" t="s">
        <v>34</v>
      </c>
      <c r="M311" s="3" t="s">
        <v>165</v>
      </c>
      <c r="N311" s="3" t="s">
        <v>54</v>
      </c>
      <c r="O311" s="3" t="s">
        <v>61</v>
      </c>
      <c r="P311" s="3" t="s">
        <v>62</v>
      </c>
      <c r="Q311" s="5">
        <v>10</v>
      </c>
      <c r="R311" s="3" t="s">
        <v>1520</v>
      </c>
      <c r="S311" s="3" t="s">
        <v>408</v>
      </c>
      <c r="T311" s="6">
        <v>42821</v>
      </c>
      <c r="U311" s="3"/>
      <c r="V311" s="6">
        <v>42702</v>
      </c>
      <c r="W311" s="6">
        <v>43130</v>
      </c>
      <c r="X311" s="3" t="s">
        <v>105</v>
      </c>
      <c r="Y311" s="3" t="s">
        <v>106</v>
      </c>
      <c r="AA311">
        <f t="shared" si="4"/>
        <v>7</v>
      </c>
    </row>
    <row r="312" spans="1:27" ht="13.5" hidden="1" customHeight="1" thickBot="1" x14ac:dyDescent="0.25">
      <c r="A312" s="3" t="s">
        <v>25</v>
      </c>
      <c r="B312" s="3" t="s">
        <v>26</v>
      </c>
      <c r="C312" s="3" t="s">
        <v>27</v>
      </c>
      <c r="D312" s="3" t="s">
        <v>28</v>
      </c>
      <c r="E312" s="3" t="s">
        <v>619</v>
      </c>
      <c r="F312" s="6">
        <v>42814</v>
      </c>
      <c r="G312" s="3" t="s">
        <v>525</v>
      </c>
      <c r="H312" s="3" t="s">
        <v>51</v>
      </c>
      <c r="I312" s="3" t="s">
        <v>526</v>
      </c>
      <c r="J312" s="3" t="s">
        <v>33</v>
      </c>
      <c r="K312" s="5">
        <v>2017</v>
      </c>
      <c r="L312" s="3" t="s">
        <v>34</v>
      </c>
      <c r="M312" s="3" t="s">
        <v>527</v>
      </c>
      <c r="N312" s="3" t="s">
        <v>528</v>
      </c>
      <c r="O312" s="3" t="s">
        <v>61</v>
      </c>
      <c r="P312" s="3" t="s">
        <v>62</v>
      </c>
      <c r="Q312" s="5">
        <v>90</v>
      </c>
      <c r="R312" s="3" t="s">
        <v>1521</v>
      </c>
      <c r="S312" s="3" t="s">
        <v>401</v>
      </c>
      <c r="T312" s="4">
        <v>42831</v>
      </c>
      <c r="U312" s="3"/>
      <c r="V312" s="4">
        <v>42776</v>
      </c>
      <c r="W312" s="3"/>
      <c r="X312" s="3" t="s">
        <v>42</v>
      </c>
      <c r="Y312" s="3"/>
      <c r="AA312">
        <f t="shared" si="4"/>
        <v>17</v>
      </c>
    </row>
    <row r="313" spans="1:27" ht="13.5" hidden="1" customHeight="1" thickBot="1" x14ac:dyDescent="0.25">
      <c r="A313" s="3" t="s">
        <v>25</v>
      </c>
      <c r="B313" s="3" t="s">
        <v>26</v>
      </c>
      <c r="C313" s="3" t="s">
        <v>27</v>
      </c>
      <c r="D313" s="3" t="s">
        <v>28</v>
      </c>
      <c r="E313" s="3" t="s">
        <v>619</v>
      </c>
      <c r="F313" s="6">
        <v>42814</v>
      </c>
      <c r="G313" s="3" t="s">
        <v>339</v>
      </c>
      <c r="H313" s="3" t="s">
        <v>340</v>
      </c>
      <c r="I313" s="3" t="s">
        <v>341</v>
      </c>
      <c r="J313" s="3" t="s">
        <v>33</v>
      </c>
      <c r="K313" s="5">
        <v>2016</v>
      </c>
      <c r="L313" s="3" t="s">
        <v>34</v>
      </c>
      <c r="M313" s="3" t="s">
        <v>342</v>
      </c>
      <c r="N313" s="3" t="s">
        <v>343</v>
      </c>
      <c r="O313" s="3" t="s">
        <v>83</v>
      </c>
      <c r="P313" s="3" t="s">
        <v>84</v>
      </c>
      <c r="Q313" s="5">
        <v>15</v>
      </c>
      <c r="R313" s="3" t="s">
        <v>1522</v>
      </c>
      <c r="S313" s="3" t="s">
        <v>460</v>
      </c>
      <c r="T313" s="4">
        <v>42831</v>
      </c>
      <c r="U313" s="3"/>
      <c r="V313" s="4">
        <v>40949</v>
      </c>
      <c r="W313" s="3"/>
      <c r="X313" s="3" t="s">
        <v>42</v>
      </c>
      <c r="Y313" s="3"/>
      <c r="AA313">
        <f t="shared" si="4"/>
        <v>17</v>
      </c>
    </row>
    <row r="314" spans="1:27" ht="13.5" customHeight="1" thickBot="1" x14ac:dyDescent="0.25">
      <c r="A314" s="3" t="s">
        <v>25</v>
      </c>
      <c r="B314" s="3" t="s">
        <v>26</v>
      </c>
      <c r="C314" s="3" t="s">
        <v>27</v>
      </c>
      <c r="D314" s="3" t="s">
        <v>28</v>
      </c>
      <c r="E314" s="3" t="s">
        <v>619</v>
      </c>
      <c r="F314" s="6">
        <v>42814</v>
      </c>
      <c r="G314" s="3"/>
      <c r="H314" s="3"/>
      <c r="I314" s="3" t="s">
        <v>155</v>
      </c>
      <c r="J314" s="3" t="s">
        <v>33</v>
      </c>
      <c r="K314" s="5">
        <v>2016</v>
      </c>
      <c r="L314" s="3" t="s">
        <v>34</v>
      </c>
      <c r="M314" s="3" t="s">
        <v>156</v>
      </c>
      <c r="N314" s="3" t="s">
        <v>138</v>
      </c>
      <c r="O314" s="3" t="s">
        <v>733</v>
      </c>
      <c r="P314" s="3" t="s">
        <v>733</v>
      </c>
      <c r="Q314" s="5">
        <v>60</v>
      </c>
      <c r="R314" s="3" t="s">
        <v>130</v>
      </c>
      <c r="S314" s="3" t="s">
        <v>577</v>
      </c>
      <c r="T314" s="6">
        <v>42821</v>
      </c>
      <c r="U314" s="3"/>
      <c r="V314" s="4">
        <v>40274</v>
      </c>
      <c r="W314" s="6">
        <v>42947</v>
      </c>
      <c r="X314" s="3" t="s">
        <v>105</v>
      </c>
      <c r="Y314" s="3" t="s">
        <v>125</v>
      </c>
      <c r="AA314">
        <f t="shared" si="4"/>
        <v>7</v>
      </c>
    </row>
    <row r="315" spans="1:27" ht="13.5" customHeight="1" thickBot="1" x14ac:dyDescent="0.25">
      <c r="A315" s="3" t="s">
        <v>25</v>
      </c>
      <c r="B315" s="3" t="s">
        <v>26</v>
      </c>
      <c r="C315" s="3" t="s">
        <v>27</v>
      </c>
      <c r="D315" s="3" t="s">
        <v>28</v>
      </c>
      <c r="E315" s="3" t="s">
        <v>619</v>
      </c>
      <c r="F315" s="6">
        <v>42815</v>
      </c>
      <c r="G315" s="3"/>
      <c r="H315" s="3"/>
      <c r="I315" s="3" t="s">
        <v>146</v>
      </c>
      <c r="J315" s="3" t="s">
        <v>33</v>
      </c>
      <c r="K315" s="5">
        <v>2016</v>
      </c>
      <c r="L315" s="3" t="s">
        <v>34</v>
      </c>
      <c r="M315" s="3" t="s">
        <v>147</v>
      </c>
      <c r="N315" s="3" t="s">
        <v>138</v>
      </c>
      <c r="O315" s="3" t="s">
        <v>61</v>
      </c>
      <c r="P315" s="3" t="s">
        <v>62</v>
      </c>
      <c r="Q315" s="5">
        <v>15</v>
      </c>
      <c r="R315" s="3" t="s">
        <v>734</v>
      </c>
      <c r="S315" s="3" t="s">
        <v>735</v>
      </c>
      <c r="T315" s="4">
        <v>42835</v>
      </c>
      <c r="U315" s="3"/>
      <c r="V315" s="4">
        <v>41858</v>
      </c>
      <c r="W315" s="6">
        <v>43039</v>
      </c>
      <c r="X315" s="3" t="s">
        <v>105</v>
      </c>
      <c r="Y315" s="3" t="s">
        <v>106</v>
      </c>
      <c r="AA315">
        <f t="shared" si="4"/>
        <v>20</v>
      </c>
    </row>
    <row r="316" spans="1:27" ht="13.5" customHeight="1" thickBot="1" x14ac:dyDescent="0.25">
      <c r="A316" s="3" t="s">
        <v>25</v>
      </c>
      <c r="B316" s="3" t="s">
        <v>26</v>
      </c>
      <c r="C316" s="3" t="s">
        <v>27</v>
      </c>
      <c r="D316" s="3" t="s">
        <v>28</v>
      </c>
      <c r="E316" s="3" t="s">
        <v>619</v>
      </c>
      <c r="F316" s="6">
        <v>42815</v>
      </c>
      <c r="G316" s="3"/>
      <c r="H316" s="3"/>
      <c r="I316" s="3" t="s">
        <v>245</v>
      </c>
      <c r="J316" s="3" t="s">
        <v>33</v>
      </c>
      <c r="K316" s="5">
        <v>2017</v>
      </c>
      <c r="L316" s="3" t="s">
        <v>34</v>
      </c>
      <c r="M316" s="3" t="s">
        <v>246</v>
      </c>
      <c r="N316" s="3" t="s">
        <v>247</v>
      </c>
      <c r="O316" s="3" t="s">
        <v>61</v>
      </c>
      <c r="P316" s="3" t="s">
        <v>62</v>
      </c>
      <c r="Q316" s="5">
        <v>60</v>
      </c>
      <c r="R316" s="3" t="s">
        <v>1523</v>
      </c>
      <c r="S316" s="3" t="s">
        <v>736</v>
      </c>
      <c r="T316" s="4">
        <v>42837</v>
      </c>
      <c r="U316" s="3" t="s">
        <v>737</v>
      </c>
      <c r="V316" s="6">
        <v>42726</v>
      </c>
      <c r="W316" s="6">
        <v>43022</v>
      </c>
      <c r="X316" s="3" t="s">
        <v>105</v>
      </c>
      <c r="Y316" s="3" t="s">
        <v>221</v>
      </c>
      <c r="AA316">
        <f t="shared" si="4"/>
        <v>22</v>
      </c>
    </row>
    <row r="317" spans="1:27" ht="13.5" customHeight="1" thickBot="1" x14ac:dyDescent="0.25">
      <c r="A317" s="3" t="s">
        <v>25</v>
      </c>
      <c r="B317" s="3" t="s">
        <v>26</v>
      </c>
      <c r="C317" s="3" t="s">
        <v>27</v>
      </c>
      <c r="D317" s="3" t="s">
        <v>28</v>
      </c>
      <c r="E317" s="3" t="s">
        <v>619</v>
      </c>
      <c r="F317" s="6">
        <v>42815</v>
      </c>
      <c r="G317" s="3"/>
      <c r="H317" s="3"/>
      <c r="I317" s="3" t="s">
        <v>259</v>
      </c>
      <c r="J317" s="3" t="s">
        <v>33</v>
      </c>
      <c r="K317" s="5">
        <v>2016</v>
      </c>
      <c r="L317" s="3" t="s">
        <v>34</v>
      </c>
      <c r="M317" s="3" t="s">
        <v>260</v>
      </c>
      <c r="N317" s="3" t="s">
        <v>261</v>
      </c>
      <c r="O317" s="3" t="s">
        <v>75</v>
      </c>
      <c r="P317" s="3" t="s">
        <v>75</v>
      </c>
      <c r="Q317" s="5">
        <v>60</v>
      </c>
      <c r="R317" s="3" t="s">
        <v>1524</v>
      </c>
      <c r="S317" s="3" t="s">
        <v>519</v>
      </c>
      <c r="T317" s="4">
        <v>42837</v>
      </c>
      <c r="U317" s="3"/>
      <c r="V317" s="6">
        <v>41414</v>
      </c>
      <c r="W317" s="6">
        <v>42886</v>
      </c>
      <c r="X317" s="3" t="s">
        <v>105</v>
      </c>
      <c r="Y317" s="3" t="s">
        <v>106</v>
      </c>
      <c r="AA317">
        <f t="shared" si="4"/>
        <v>22</v>
      </c>
    </row>
    <row r="318" spans="1:27" ht="13.5" hidden="1" customHeight="1" thickBot="1" x14ac:dyDescent="0.25">
      <c r="A318" s="3" t="s">
        <v>25</v>
      </c>
      <c r="B318" s="3" t="s">
        <v>26</v>
      </c>
      <c r="C318" s="3" t="s">
        <v>27</v>
      </c>
      <c r="D318" s="3" t="s">
        <v>28</v>
      </c>
      <c r="E318" s="3" t="s">
        <v>619</v>
      </c>
      <c r="F318" s="6">
        <v>42816</v>
      </c>
      <c r="G318" s="3" t="s">
        <v>270</v>
      </c>
      <c r="H318" s="3" t="s">
        <v>31</v>
      </c>
      <c r="I318" s="3" t="s">
        <v>271</v>
      </c>
      <c r="J318" s="3" t="s">
        <v>33</v>
      </c>
      <c r="K318" s="5">
        <v>2016</v>
      </c>
      <c r="L318" s="3" t="s">
        <v>34</v>
      </c>
      <c r="M318" s="3" t="s">
        <v>272</v>
      </c>
      <c r="N318" s="3" t="s">
        <v>273</v>
      </c>
      <c r="O318" s="3" t="s">
        <v>37</v>
      </c>
      <c r="P318" s="3" t="s">
        <v>38</v>
      </c>
      <c r="Q318" s="5">
        <v>30</v>
      </c>
      <c r="R318" s="3" t="s">
        <v>1525</v>
      </c>
      <c r="S318" s="3" t="s">
        <v>738</v>
      </c>
      <c r="T318" s="4">
        <v>42830</v>
      </c>
      <c r="U318" s="3"/>
      <c r="V318" s="4">
        <v>42585</v>
      </c>
      <c r="W318" s="3"/>
      <c r="X318" s="3" t="s">
        <v>42</v>
      </c>
      <c r="Y318" s="3"/>
      <c r="AA318">
        <f t="shared" si="4"/>
        <v>14</v>
      </c>
    </row>
    <row r="319" spans="1:27" ht="13.5" hidden="1" customHeight="1" thickBot="1" x14ac:dyDescent="0.25">
      <c r="A319" s="3" t="s">
        <v>25</v>
      </c>
      <c r="B319" s="3" t="s">
        <v>26</v>
      </c>
      <c r="C319" s="3" t="s">
        <v>27</v>
      </c>
      <c r="D319" s="3" t="s">
        <v>28</v>
      </c>
      <c r="E319" s="3" t="s">
        <v>619</v>
      </c>
      <c r="F319" s="6">
        <v>42816</v>
      </c>
      <c r="G319" s="3" t="s">
        <v>141</v>
      </c>
      <c r="H319" s="3" t="s">
        <v>71</v>
      </c>
      <c r="I319" s="3" t="s">
        <v>142</v>
      </c>
      <c r="J319" s="3" t="s">
        <v>33</v>
      </c>
      <c r="K319" s="5">
        <v>2016</v>
      </c>
      <c r="L319" s="3" t="s">
        <v>34</v>
      </c>
      <c r="M319" s="3" t="s">
        <v>143</v>
      </c>
      <c r="N319" s="3" t="s">
        <v>138</v>
      </c>
      <c r="O319" s="3" t="s">
        <v>61</v>
      </c>
      <c r="P319" s="3" t="s">
        <v>62</v>
      </c>
      <c r="Q319" s="5">
        <v>10</v>
      </c>
      <c r="R319" s="3" t="s">
        <v>1526</v>
      </c>
      <c r="S319" s="3" t="s">
        <v>512</v>
      </c>
      <c r="T319" s="4">
        <v>42837</v>
      </c>
      <c r="U319" s="3"/>
      <c r="V319" s="4">
        <v>41680</v>
      </c>
      <c r="W319" s="3"/>
      <c r="X319" s="3" t="s">
        <v>42</v>
      </c>
      <c r="Y319" s="3"/>
      <c r="AA319">
        <f t="shared" si="4"/>
        <v>21</v>
      </c>
    </row>
    <row r="320" spans="1:27" ht="13.5" hidden="1" customHeight="1" thickBot="1" x14ac:dyDescent="0.25">
      <c r="A320" s="3" t="s">
        <v>25</v>
      </c>
      <c r="B320" s="3" t="s">
        <v>26</v>
      </c>
      <c r="C320" s="3" t="s">
        <v>27</v>
      </c>
      <c r="D320" s="3" t="s">
        <v>28</v>
      </c>
      <c r="E320" s="3" t="s">
        <v>619</v>
      </c>
      <c r="F320" s="6">
        <v>42816</v>
      </c>
      <c r="G320" s="3" t="s">
        <v>567</v>
      </c>
      <c r="H320" s="3" t="s">
        <v>51</v>
      </c>
      <c r="I320" s="3" t="s">
        <v>568</v>
      </c>
      <c r="J320" s="3" t="s">
        <v>33</v>
      </c>
      <c r="K320" s="5">
        <v>2017</v>
      </c>
      <c r="L320" s="3" t="s">
        <v>34</v>
      </c>
      <c r="M320" s="3" t="s">
        <v>569</v>
      </c>
      <c r="N320" s="3" t="s">
        <v>102</v>
      </c>
      <c r="O320" s="3" t="s">
        <v>61</v>
      </c>
      <c r="P320" s="3" t="s">
        <v>62</v>
      </c>
      <c r="Q320" s="5">
        <v>30</v>
      </c>
      <c r="R320" s="3" t="s">
        <v>1527</v>
      </c>
      <c r="S320" s="3" t="s">
        <v>469</v>
      </c>
      <c r="T320" s="6">
        <v>42842</v>
      </c>
      <c r="U320" s="3"/>
      <c r="V320" s="6">
        <v>42783</v>
      </c>
      <c r="W320" s="3"/>
      <c r="X320" s="3" t="s">
        <v>42</v>
      </c>
      <c r="Y320" s="3"/>
      <c r="AA320">
        <f t="shared" si="4"/>
        <v>26</v>
      </c>
    </row>
    <row r="321" spans="1:27" ht="13.5" customHeight="1" thickBot="1" x14ac:dyDescent="0.25">
      <c r="A321" s="3" t="s">
        <v>25</v>
      </c>
      <c r="B321" s="3" t="s">
        <v>26</v>
      </c>
      <c r="C321" s="3" t="s">
        <v>27</v>
      </c>
      <c r="D321" s="3" t="s">
        <v>28</v>
      </c>
      <c r="E321" s="3" t="s">
        <v>619</v>
      </c>
      <c r="F321" s="6">
        <v>42816</v>
      </c>
      <c r="G321" s="3"/>
      <c r="H321" s="3"/>
      <c r="I321" s="3" t="s">
        <v>150</v>
      </c>
      <c r="J321" s="3" t="s">
        <v>33</v>
      </c>
      <c r="K321" s="5">
        <v>2016</v>
      </c>
      <c r="L321" s="3" t="s">
        <v>34</v>
      </c>
      <c r="M321" s="3" t="s">
        <v>336</v>
      </c>
      <c r="N321" s="3" t="s">
        <v>152</v>
      </c>
      <c r="O321" s="3" t="s">
        <v>75</v>
      </c>
      <c r="P321" s="3" t="s">
        <v>75</v>
      </c>
      <c r="Q321" s="5">
        <v>10</v>
      </c>
      <c r="R321" s="3" t="s">
        <v>399</v>
      </c>
      <c r="S321" s="3" t="s">
        <v>650</v>
      </c>
      <c r="T321" s="4">
        <v>42831</v>
      </c>
      <c r="U321" s="3"/>
      <c r="V321" s="4">
        <v>41498</v>
      </c>
      <c r="W321" s="6">
        <v>43005</v>
      </c>
      <c r="X321" s="3" t="s">
        <v>105</v>
      </c>
      <c r="Y321" s="3" t="s">
        <v>106</v>
      </c>
      <c r="AA321">
        <f t="shared" si="4"/>
        <v>15</v>
      </c>
    </row>
    <row r="322" spans="1:27" ht="13.5" hidden="1" customHeight="1" thickBot="1" x14ac:dyDescent="0.25">
      <c r="A322" s="3" t="s">
        <v>25</v>
      </c>
      <c r="B322" s="3" t="s">
        <v>26</v>
      </c>
      <c r="C322" s="3" t="s">
        <v>27</v>
      </c>
      <c r="D322" s="3" t="s">
        <v>28</v>
      </c>
      <c r="E322" s="3" t="s">
        <v>619</v>
      </c>
      <c r="F322" s="6">
        <v>42816</v>
      </c>
      <c r="G322" s="3" t="s">
        <v>226</v>
      </c>
      <c r="H322" s="3" t="s">
        <v>205</v>
      </c>
      <c r="I322" s="3" t="s">
        <v>227</v>
      </c>
      <c r="J322" s="3" t="s">
        <v>33</v>
      </c>
      <c r="K322" s="5">
        <v>2016</v>
      </c>
      <c r="L322" s="3" t="s">
        <v>34</v>
      </c>
      <c r="M322" s="3" t="s">
        <v>228</v>
      </c>
      <c r="N322" s="3" t="s">
        <v>229</v>
      </c>
      <c r="O322" s="3" t="s">
        <v>83</v>
      </c>
      <c r="P322" s="3" t="s">
        <v>84</v>
      </c>
      <c r="Q322" s="5">
        <v>15</v>
      </c>
      <c r="R322" s="3" t="s">
        <v>1528</v>
      </c>
      <c r="S322" s="3" t="s">
        <v>460</v>
      </c>
      <c r="T322" s="4">
        <v>42837</v>
      </c>
      <c r="U322" s="3"/>
      <c r="V322" s="6">
        <v>41874</v>
      </c>
      <c r="W322" s="3"/>
      <c r="X322" s="3" t="s">
        <v>42</v>
      </c>
      <c r="Y322" s="3"/>
      <c r="AA322">
        <f t="shared" si="4"/>
        <v>21</v>
      </c>
    </row>
    <row r="323" spans="1:27" ht="13.5" customHeight="1" thickBot="1" x14ac:dyDescent="0.25">
      <c r="A323" s="3" t="s">
        <v>25</v>
      </c>
      <c r="B323" s="3" t="s">
        <v>26</v>
      </c>
      <c r="C323" s="3" t="s">
        <v>27</v>
      </c>
      <c r="D323" s="3" t="s">
        <v>28</v>
      </c>
      <c r="E323" s="3" t="s">
        <v>619</v>
      </c>
      <c r="F323" s="6">
        <v>42816</v>
      </c>
      <c r="G323" s="3"/>
      <c r="H323" s="3"/>
      <c r="I323" s="3" t="s">
        <v>722</v>
      </c>
      <c r="J323" s="3" t="s">
        <v>33</v>
      </c>
      <c r="K323" s="5">
        <v>2016</v>
      </c>
      <c r="L323" s="3" t="s">
        <v>34</v>
      </c>
      <c r="M323" s="3" t="s">
        <v>723</v>
      </c>
      <c r="N323" s="3" t="s">
        <v>724</v>
      </c>
      <c r="O323" s="3" t="s">
        <v>129</v>
      </c>
      <c r="P323" s="3" t="s">
        <v>129</v>
      </c>
      <c r="Q323" s="5">
        <v>30</v>
      </c>
      <c r="R323" s="26" t="s">
        <v>1529</v>
      </c>
      <c r="S323" s="27"/>
      <c r="T323" s="27"/>
      <c r="U323" s="28"/>
      <c r="V323" s="4">
        <v>41033</v>
      </c>
      <c r="W323" s="6">
        <v>42978</v>
      </c>
      <c r="X323" s="3" t="s">
        <v>105</v>
      </c>
      <c r="Y323" s="3" t="s">
        <v>106</v>
      </c>
      <c r="AA323">
        <f t="shared" ref="AA323:AA386" si="5">T323-F323</f>
        <v>-42816</v>
      </c>
    </row>
    <row r="324" spans="1:27" ht="13.5" hidden="1" customHeight="1" thickBot="1" x14ac:dyDescent="0.25">
      <c r="A324" s="3" t="s">
        <v>25</v>
      </c>
      <c r="B324" s="3" t="s">
        <v>26</v>
      </c>
      <c r="C324" s="3" t="s">
        <v>27</v>
      </c>
      <c r="D324" s="3" t="s">
        <v>28</v>
      </c>
      <c r="E324" s="3" t="s">
        <v>619</v>
      </c>
      <c r="F324" s="6">
        <v>42817</v>
      </c>
      <c r="G324" s="3" t="s">
        <v>204</v>
      </c>
      <c r="H324" s="3" t="s">
        <v>205</v>
      </c>
      <c r="I324" s="3" t="s">
        <v>206</v>
      </c>
      <c r="J324" s="3" t="s">
        <v>33</v>
      </c>
      <c r="K324" s="5">
        <v>2016</v>
      </c>
      <c r="L324" s="3" t="s">
        <v>34</v>
      </c>
      <c r="M324" s="3" t="s">
        <v>207</v>
      </c>
      <c r="N324" s="3" t="s">
        <v>208</v>
      </c>
      <c r="O324" s="3" t="s">
        <v>61</v>
      </c>
      <c r="P324" s="3" t="s">
        <v>62</v>
      </c>
      <c r="Q324" s="5">
        <v>30</v>
      </c>
      <c r="R324" s="3" t="s">
        <v>739</v>
      </c>
      <c r="S324" s="3" t="s">
        <v>740</v>
      </c>
      <c r="T324" s="6">
        <v>42838</v>
      </c>
      <c r="U324" s="3"/>
      <c r="V324" s="6">
        <v>41326</v>
      </c>
      <c r="W324" s="3"/>
      <c r="X324" s="3" t="s">
        <v>42</v>
      </c>
      <c r="Y324" s="3"/>
      <c r="AA324">
        <f t="shared" si="5"/>
        <v>21</v>
      </c>
    </row>
    <row r="325" spans="1:27" ht="13.5" hidden="1" customHeight="1" thickBot="1" x14ac:dyDescent="0.25">
      <c r="A325" s="3" t="s">
        <v>25</v>
      </c>
      <c r="B325" s="3" t="s">
        <v>26</v>
      </c>
      <c r="C325" s="3" t="s">
        <v>27</v>
      </c>
      <c r="D325" s="3" t="s">
        <v>28</v>
      </c>
      <c r="E325" s="3" t="s">
        <v>619</v>
      </c>
      <c r="F325" s="6">
        <v>42817</v>
      </c>
      <c r="G325" s="3" t="s">
        <v>107</v>
      </c>
      <c r="H325" s="3" t="s">
        <v>51</v>
      </c>
      <c r="I325" s="3" t="s">
        <v>108</v>
      </c>
      <c r="J325" s="3" t="s">
        <v>33</v>
      </c>
      <c r="K325" s="5">
        <v>2016</v>
      </c>
      <c r="L325" s="3" t="s">
        <v>34</v>
      </c>
      <c r="M325" s="3" t="s">
        <v>109</v>
      </c>
      <c r="N325" s="3" t="s">
        <v>110</v>
      </c>
      <c r="O325" s="3" t="s">
        <v>61</v>
      </c>
      <c r="P325" s="3" t="s">
        <v>62</v>
      </c>
      <c r="Q325" s="5">
        <v>15</v>
      </c>
      <c r="R325" s="3" t="s">
        <v>1530</v>
      </c>
      <c r="S325" s="3" t="s">
        <v>741</v>
      </c>
      <c r="T325" s="6">
        <v>42825</v>
      </c>
      <c r="U325" s="3"/>
      <c r="V325" s="6">
        <v>40955</v>
      </c>
      <c r="W325" s="3"/>
      <c r="X325" s="3" t="s">
        <v>42</v>
      </c>
      <c r="Y325" s="3"/>
      <c r="AA325">
        <f t="shared" si="5"/>
        <v>8</v>
      </c>
    </row>
    <row r="326" spans="1:27" ht="13.5" hidden="1" customHeight="1" thickBot="1" x14ac:dyDescent="0.25">
      <c r="A326" s="3" t="s">
        <v>25</v>
      </c>
      <c r="B326" s="3" t="s">
        <v>26</v>
      </c>
      <c r="C326" s="3" t="s">
        <v>27</v>
      </c>
      <c r="D326" s="3" t="s">
        <v>28</v>
      </c>
      <c r="E326" s="3" t="s">
        <v>619</v>
      </c>
      <c r="F326" s="6">
        <v>42817</v>
      </c>
      <c r="G326" s="3" t="s">
        <v>87</v>
      </c>
      <c r="H326" s="3" t="s">
        <v>88</v>
      </c>
      <c r="I326" s="3" t="s">
        <v>89</v>
      </c>
      <c r="J326" s="3" t="s">
        <v>33</v>
      </c>
      <c r="K326" s="5">
        <v>2016</v>
      </c>
      <c r="L326" s="3" t="s">
        <v>34</v>
      </c>
      <c r="M326" s="3" t="s">
        <v>90</v>
      </c>
      <c r="N326" s="3" t="s">
        <v>91</v>
      </c>
      <c r="O326" s="3" t="s">
        <v>61</v>
      </c>
      <c r="P326" s="3" t="s">
        <v>62</v>
      </c>
      <c r="Q326" s="5">
        <v>15</v>
      </c>
      <c r="R326" s="3" t="s">
        <v>1531</v>
      </c>
      <c r="S326" s="3" t="s">
        <v>741</v>
      </c>
      <c r="T326" s="4">
        <v>42831</v>
      </c>
      <c r="U326" s="3"/>
      <c r="V326" s="6">
        <v>42613</v>
      </c>
      <c r="W326" s="3"/>
      <c r="X326" s="3" t="s">
        <v>42</v>
      </c>
      <c r="Y326" s="3"/>
      <c r="AA326">
        <f t="shared" si="5"/>
        <v>14</v>
      </c>
    </row>
    <row r="327" spans="1:27" ht="13.5" hidden="1" customHeight="1" thickBot="1" x14ac:dyDescent="0.25">
      <c r="A327" s="3" t="s">
        <v>25</v>
      </c>
      <c r="B327" s="3" t="s">
        <v>26</v>
      </c>
      <c r="C327" s="3" t="s">
        <v>27</v>
      </c>
      <c r="D327" s="3" t="s">
        <v>28</v>
      </c>
      <c r="E327" s="3" t="s">
        <v>619</v>
      </c>
      <c r="F327" s="6">
        <v>42817</v>
      </c>
      <c r="G327" s="3" t="s">
        <v>742</v>
      </c>
      <c r="H327" s="3" t="s">
        <v>114</v>
      </c>
      <c r="I327" s="3" t="s">
        <v>743</v>
      </c>
      <c r="J327" s="3" t="s">
        <v>33</v>
      </c>
      <c r="K327" s="5">
        <v>2016</v>
      </c>
      <c r="L327" s="3" t="s">
        <v>34</v>
      </c>
      <c r="M327" s="3" t="s">
        <v>744</v>
      </c>
      <c r="N327" s="3" t="s">
        <v>745</v>
      </c>
      <c r="O327" s="3" t="s">
        <v>129</v>
      </c>
      <c r="P327" s="3" t="s">
        <v>129</v>
      </c>
      <c r="Q327" s="5">
        <v>10</v>
      </c>
      <c r="R327" s="3" t="s">
        <v>1532</v>
      </c>
      <c r="S327" s="3" t="s">
        <v>741</v>
      </c>
      <c r="T327" s="6">
        <v>42843</v>
      </c>
      <c r="U327" s="3" t="s">
        <v>41</v>
      </c>
      <c r="V327" s="6">
        <v>41012</v>
      </c>
      <c r="W327" s="3"/>
      <c r="X327" s="3" t="s">
        <v>42</v>
      </c>
      <c r="Y327" s="3"/>
      <c r="AA327">
        <f t="shared" si="5"/>
        <v>26</v>
      </c>
    </row>
    <row r="328" spans="1:27" ht="13.5" hidden="1" customHeight="1" thickBot="1" x14ac:dyDescent="0.25">
      <c r="A328" s="3" t="s">
        <v>25</v>
      </c>
      <c r="B328" s="3" t="s">
        <v>26</v>
      </c>
      <c r="C328" s="3" t="s">
        <v>27</v>
      </c>
      <c r="D328" s="3" t="s">
        <v>28</v>
      </c>
      <c r="E328" s="3" t="s">
        <v>619</v>
      </c>
      <c r="F328" s="6">
        <v>42817</v>
      </c>
      <c r="G328" s="3" t="s">
        <v>746</v>
      </c>
      <c r="H328" s="3" t="s">
        <v>329</v>
      </c>
      <c r="I328" s="3" t="s">
        <v>747</v>
      </c>
      <c r="J328" s="3" t="s">
        <v>33</v>
      </c>
      <c r="K328" s="5">
        <v>2017</v>
      </c>
      <c r="L328" s="3" t="s">
        <v>34</v>
      </c>
      <c r="M328" s="3" t="s">
        <v>748</v>
      </c>
      <c r="N328" s="3" t="s">
        <v>138</v>
      </c>
      <c r="O328" s="3" t="s">
        <v>37</v>
      </c>
      <c r="P328" s="3" t="s">
        <v>38</v>
      </c>
      <c r="Q328" s="5">
        <v>10</v>
      </c>
      <c r="R328" s="3" t="s">
        <v>749</v>
      </c>
      <c r="S328" s="3" t="s">
        <v>726</v>
      </c>
      <c r="T328" s="6">
        <v>42825</v>
      </c>
      <c r="U328" s="3" t="s">
        <v>727</v>
      </c>
      <c r="V328" s="6">
        <v>42817</v>
      </c>
      <c r="W328" s="3"/>
      <c r="X328" s="3" t="s">
        <v>42</v>
      </c>
      <c r="Y328" s="3"/>
      <c r="AA328">
        <f t="shared" si="5"/>
        <v>8</v>
      </c>
    </row>
    <row r="329" spans="1:27" ht="13.5" hidden="1" customHeight="1" thickBot="1" x14ac:dyDescent="0.25">
      <c r="A329" s="3" t="s">
        <v>25</v>
      </c>
      <c r="B329" s="3" t="s">
        <v>26</v>
      </c>
      <c r="C329" s="3" t="s">
        <v>27</v>
      </c>
      <c r="D329" s="3" t="s">
        <v>28</v>
      </c>
      <c r="E329" s="3" t="s">
        <v>619</v>
      </c>
      <c r="F329" s="6">
        <v>42818</v>
      </c>
      <c r="G329" s="3" t="s">
        <v>252</v>
      </c>
      <c r="H329" s="3" t="s">
        <v>253</v>
      </c>
      <c r="I329" s="3" t="s">
        <v>254</v>
      </c>
      <c r="J329" s="3" t="s">
        <v>33</v>
      </c>
      <c r="K329" s="5">
        <v>2016</v>
      </c>
      <c r="L329" s="3" t="s">
        <v>34</v>
      </c>
      <c r="M329" s="3" t="s">
        <v>750</v>
      </c>
      <c r="N329" s="3" t="s">
        <v>256</v>
      </c>
      <c r="O329" s="3" t="s">
        <v>61</v>
      </c>
      <c r="P329" s="3" t="s">
        <v>62</v>
      </c>
      <c r="Q329" s="5">
        <v>10</v>
      </c>
      <c r="R329" s="3" t="s">
        <v>1533</v>
      </c>
      <c r="S329" s="3" t="s">
        <v>751</v>
      </c>
      <c r="T329" s="6">
        <v>42846</v>
      </c>
      <c r="U329" s="3"/>
      <c r="V329" s="4">
        <v>39603</v>
      </c>
      <c r="W329" s="3"/>
      <c r="X329" s="3" t="s">
        <v>42</v>
      </c>
      <c r="Y329" s="3"/>
      <c r="AA329">
        <f t="shared" si="5"/>
        <v>28</v>
      </c>
    </row>
    <row r="330" spans="1:27" ht="13.5" customHeight="1" thickBot="1" x14ac:dyDescent="0.25">
      <c r="A330" s="3" t="s">
        <v>25</v>
      </c>
      <c r="B330" s="3" t="s">
        <v>26</v>
      </c>
      <c r="C330" s="3" t="s">
        <v>27</v>
      </c>
      <c r="D330" s="3" t="s">
        <v>28</v>
      </c>
      <c r="E330" s="3" t="s">
        <v>619</v>
      </c>
      <c r="F330" s="6">
        <v>42818</v>
      </c>
      <c r="G330" s="3"/>
      <c r="H330" s="3"/>
      <c r="I330" s="3" t="s">
        <v>120</v>
      </c>
      <c r="J330" s="3" t="s">
        <v>33</v>
      </c>
      <c r="K330" s="5">
        <v>2016</v>
      </c>
      <c r="L330" s="3" t="s">
        <v>34</v>
      </c>
      <c r="M330" s="3" t="s">
        <v>121</v>
      </c>
      <c r="N330" s="3" t="s">
        <v>321</v>
      </c>
      <c r="O330" s="3" t="s">
        <v>129</v>
      </c>
      <c r="P330" s="3" t="s">
        <v>129</v>
      </c>
      <c r="Q330" s="5">
        <v>10</v>
      </c>
      <c r="R330" s="3" t="s">
        <v>752</v>
      </c>
      <c r="S330" s="3" t="s">
        <v>751</v>
      </c>
      <c r="T330" s="6">
        <v>42846</v>
      </c>
      <c r="U330" s="3"/>
      <c r="V330" s="6">
        <v>41655</v>
      </c>
      <c r="W330" s="4">
        <v>42894</v>
      </c>
      <c r="X330" s="3" t="s">
        <v>105</v>
      </c>
      <c r="Y330" s="3" t="s">
        <v>125</v>
      </c>
      <c r="AA330">
        <f t="shared" si="5"/>
        <v>28</v>
      </c>
    </row>
    <row r="331" spans="1:27" ht="13.5" hidden="1" customHeight="1" thickBot="1" x14ac:dyDescent="0.25">
      <c r="A331" s="3" t="s">
        <v>25</v>
      </c>
      <c r="B331" s="3" t="s">
        <v>26</v>
      </c>
      <c r="C331" s="3" t="s">
        <v>27</v>
      </c>
      <c r="D331" s="3" t="s">
        <v>28</v>
      </c>
      <c r="E331" s="3" t="s">
        <v>619</v>
      </c>
      <c r="F331" s="6">
        <v>42818</v>
      </c>
      <c r="G331" s="3" t="s">
        <v>705</v>
      </c>
      <c r="H331" s="3" t="s">
        <v>329</v>
      </c>
      <c r="I331" s="3" t="s">
        <v>706</v>
      </c>
      <c r="J331" s="3" t="s">
        <v>33</v>
      </c>
      <c r="K331" s="5">
        <v>2017</v>
      </c>
      <c r="L331" s="3" t="s">
        <v>34</v>
      </c>
      <c r="M331" s="3" t="s">
        <v>707</v>
      </c>
      <c r="N331" s="3" t="s">
        <v>138</v>
      </c>
      <c r="O331" s="3" t="s">
        <v>37</v>
      </c>
      <c r="P331" s="3" t="s">
        <v>38</v>
      </c>
      <c r="Q331" s="5">
        <v>10</v>
      </c>
      <c r="R331" s="3" t="s">
        <v>753</v>
      </c>
      <c r="S331" s="3" t="s">
        <v>754</v>
      </c>
      <c r="T331" s="4">
        <v>42835</v>
      </c>
      <c r="U331" s="3"/>
      <c r="V331" s="6">
        <v>42809</v>
      </c>
      <c r="W331" s="3"/>
      <c r="X331" s="3" t="s">
        <v>42</v>
      </c>
      <c r="Y331" s="3"/>
      <c r="AA331">
        <f t="shared" si="5"/>
        <v>17</v>
      </c>
    </row>
    <row r="332" spans="1:27" ht="13.5" hidden="1" customHeight="1" thickBot="1" x14ac:dyDescent="0.25">
      <c r="A332" s="3" t="s">
        <v>25</v>
      </c>
      <c r="B332" s="3" t="s">
        <v>26</v>
      </c>
      <c r="C332" s="3" t="s">
        <v>27</v>
      </c>
      <c r="D332" s="3" t="s">
        <v>28</v>
      </c>
      <c r="E332" s="3" t="s">
        <v>619</v>
      </c>
      <c r="F332" s="6">
        <v>42821</v>
      </c>
      <c r="G332" s="3" t="s">
        <v>43</v>
      </c>
      <c r="H332" s="3" t="s">
        <v>44</v>
      </c>
      <c r="I332" s="3" t="s">
        <v>45</v>
      </c>
      <c r="J332" s="3" t="s">
        <v>33</v>
      </c>
      <c r="K332" s="5">
        <v>2016</v>
      </c>
      <c r="L332" s="3" t="s">
        <v>34</v>
      </c>
      <c r="M332" s="3" t="s">
        <v>46</v>
      </c>
      <c r="N332" s="3" t="s">
        <v>47</v>
      </c>
      <c r="O332" s="3" t="s">
        <v>61</v>
      </c>
      <c r="P332" s="3" t="s">
        <v>62</v>
      </c>
      <c r="Q332" s="5">
        <v>60</v>
      </c>
      <c r="R332" s="3" t="s">
        <v>755</v>
      </c>
      <c r="S332" s="3" t="s">
        <v>469</v>
      </c>
      <c r="T332" s="6">
        <v>42843</v>
      </c>
      <c r="U332" s="3"/>
      <c r="V332" s="4">
        <v>42679</v>
      </c>
      <c r="W332" s="3"/>
      <c r="X332" s="3" t="s">
        <v>42</v>
      </c>
      <c r="Y332" s="3"/>
      <c r="AA332">
        <f t="shared" si="5"/>
        <v>22</v>
      </c>
    </row>
    <row r="333" spans="1:27" ht="13.5" customHeight="1" thickBot="1" x14ac:dyDescent="0.25">
      <c r="A333" s="3" t="s">
        <v>25</v>
      </c>
      <c r="B333" s="3" t="s">
        <v>26</v>
      </c>
      <c r="C333" s="3" t="s">
        <v>27</v>
      </c>
      <c r="D333" s="3" t="s">
        <v>28</v>
      </c>
      <c r="E333" s="3" t="s">
        <v>619</v>
      </c>
      <c r="F333" s="6">
        <v>42821</v>
      </c>
      <c r="G333" s="3"/>
      <c r="H333" s="3"/>
      <c r="I333" s="3" t="s">
        <v>164</v>
      </c>
      <c r="J333" s="3" t="s">
        <v>33</v>
      </c>
      <c r="K333" s="5">
        <v>2016</v>
      </c>
      <c r="L333" s="3" t="s">
        <v>34</v>
      </c>
      <c r="M333" s="3" t="s">
        <v>165</v>
      </c>
      <c r="N333" s="3" t="s">
        <v>54</v>
      </c>
      <c r="O333" s="3" t="s">
        <v>61</v>
      </c>
      <c r="P333" s="3" t="s">
        <v>62</v>
      </c>
      <c r="Q333" s="5">
        <v>90</v>
      </c>
      <c r="R333" s="3" t="s">
        <v>756</v>
      </c>
      <c r="S333" s="3" t="s">
        <v>469</v>
      </c>
      <c r="T333" s="4">
        <v>42831</v>
      </c>
      <c r="U333" s="3"/>
      <c r="V333" s="6">
        <v>42702</v>
      </c>
      <c r="W333" s="6">
        <v>43130</v>
      </c>
      <c r="X333" s="3" t="s">
        <v>105</v>
      </c>
      <c r="Y333" s="3" t="s">
        <v>106</v>
      </c>
      <c r="AA333">
        <f t="shared" si="5"/>
        <v>10</v>
      </c>
    </row>
    <row r="334" spans="1:27" ht="13.5" customHeight="1" thickBot="1" x14ac:dyDescent="0.25">
      <c r="A334" s="3" t="s">
        <v>25</v>
      </c>
      <c r="B334" s="3" t="s">
        <v>26</v>
      </c>
      <c r="C334" s="3" t="s">
        <v>27</v>
      </c>
      <c r="D334" s="3" t="s">
        <v>28</v>
      </c>
      <c r="E334" s="3" t="s">
        <v>619</v>
      </c>
      <c r="F334" s="6">
        <v>42821</v>
      </c>
      <c r="G334" s="3"/>
      <c r="H334" s="3"/>
      <c r="I334" s="3" t="s">
        <v>155</v>
      </c>
      <c r="J334" s="3" t="s">
        <v>33</v>
      </c>
      <c r="K334" s="5">
        <v>2016</v>
      </c>
      <c r="L334" s="3" t="s">
        <v>34</v>
      </c>
      <c r="M334" s="3" t="s">
        <v>156</v>
      </c>
      <c r="N334" s="3" t="s">
        <v>138</v>
      </c>
      <c r="O334" s="3" t="s">
        <v>129</v>
      </c>
      <c r="P334" s="3" t="s">
        <v>129</v>
      </c>
      <c r="Q334" s="5">
        <v>10</v>
      </c>
      <c r="R334" s="3" t="s">
        <v>757</v>
      </c>
      <c r="S334" s="3" t="s">
        <v>758</v>
      </c>
      <c r="T334" s="6">
        <v>42842</v>
      </c>
      <c r="U334" s="3" t="s">
        <v>1534</v>
      </c>
      <c r="V334" s="4">
        <v>40274</v>
      </c>
      <c r="W334" s="6">
        <v>42947</v>
      </c>
      <c r="X334" s="3" t="s">
        <v>105</v>
      </c>
      <c r="Y334" s="3" t="s">
        <v>125</v>
      </c>
      <c r="AA334">
        <f t="shared" si="5"/>
        <v>21</v>
      </c>
    </row>
    <row r="335" spans="1:27" ht="13.5" customHeight="1" thickBot="1" x14ac:dyDescent="0.25">
      <c r="A335" s="3" t="s">
        <v>25</v>
      </c>
      <c r="B335" s="3" t="s">
        <v>26</v>
      </c>
      <c r="C335" s="3" t="s">
        <v>27</v>
      </c>
      <c r="D335" s="3" t="s">
        <v>28</v>
      </c>
      <c r="E335" s="3" t="s">
        <v>619</v>
      </c>
      <c r="F335" s="6">
        <v>42821</v>
      </c>
      <c r="G335" s="3"/>
      <c r="H335" s="3"/>
      <c r="I335" s="3" t="s">
        <v>759</v>
      </c>
      <c r="J335" s="3" t="s">
        <v>33</v>
      </c>
      <c r="K335" s="5">
        <v>2016</v>
      </c>
      <c r="L335" s="3" t="s">
        <v>34</v>
      </c>
      <c r="M335" s="3" t="s">
        <v>760</v>
      </c>
      <c r="N335" s="3" t="s">
        <v>54</v>
      </c>
      <c r="O335" s="3" t="s">
        <v>75</v>
      </c>
      <c r="P335" s="3" t="s">
        <v>75</v>
      </c>
      <c r="Q335" s="5">
        <v>10</v>
      </c>
      <c r="R335" s="3" t="s">
        <v>761</v>
      </c>
      <c r="S335" s="3" t="s">
        <v>762</v>
      </c>
      <c r="T335" s="4">
        <v>42828</v>
      </c>
      <c r="U335" s="3" t="s">
        <v>763</v>
      </c>
      <c r="V335" s="6">
        <v>40925</v>
      </c>
      <c r="W335" s="6">
        <v>43069</v>
      </c>
      <c r="X335" s="3" t="s">
        <v>105</v>
      </c>
      <c r="Y335" s="3" t="s">
        <v>221</v>
      </c>
      <c r="AA335">
        <f t="shared" si="5"/>
        <v>7</v>
      </c>
    </row>
    <row r="336" spans="1:27" ht="13.5" customHeight="1" thickBot="1" x14ac:dyDescent="0.25">
      <c r="A336" s="3" t="s">
        <v>25</v>
      </c>
      <c r="B336" s="3" t="s">
        <v>26</v>
      </c>
      <c r="C336" s="3" t="s">
        <v>27</v>
      </c>
      <c r="D336" s="3" t="s">
        <v>28</v>
      </c>
      <c r="E336" s="3" t="s">
        <v>619</v>
      </c>
      <c r="F336" s="6">
        <v>42821</v>
      </c>
      <c r="G336" s="3"/>
      <c r="H336" s="3"/>
      <c r="I336" s="3" t="s">
        <v>722</v>
      </c>
      <c r="J336" s="3" t="s">
        <v>33</v>
      </c>
      <c r="K336" s="5">
        <v>2016</v>
      </c>
      <c r="L336" s="3" t="s">
        <v>34</v>
      </c>
      <c r="M336" s="3" t="s">
        <v>723</v>
      </c>
      <c r="N336" s="3" t="s">
        <v>724</v>
      </c>
      <c r="O336" s="3" t="s">
        <v>129</v>
      </c>
      <c r="P336" s="3" t="s">
        <v>129</v>
      </c>
      <c r="Q336" s="5">
        <v>60</v>
      </c>
      <c r="R336" s="3" t="s">
        <v>764</v>
      </c>
      <c r="S336" s="3" t="s">
        <v>765</v>
      </c>
      <c r="T336" s="4">
        <v>42835</v>
      </c>
      <c r="U336" s="3"/>
      <c r="V336" s="4">
        <v>41033</v>
      </c>
      <c r="W336" s="6">
        <v>42978</v>
      </c>
      <c r="X336" s="3" t="s">
        <v>105</v>
      </c>
      <c r="Y336" s="3" t="s">
        <v>106</v>
      </c>
      <c r="AA336">
        <f t="shared" si="5"/>
        <v>14</v>
      </c>
    </row>
    <row r="337" spans="1:27" ht="13.5" hidden="1" customHeight="1" thickBot="1" x14ac:dyDescent="0.25">
      <c r="A337" s="3" t="s">
        <v>25</v>
      </c>
      <c r="B337" s="3" t="s">
        <v>26</v>
      </c>
      <c r="C337" s="3" t="s">
        <v>27</v>
      </c>
      <c r="D337" s="3" t="s">
        <v>28</v>
      </c>
      <c r="E337" s="3" t="s">
        <v>619</v>
      </c>
      <c r="F337" s="6">
        <v>42822</v>
      </c>
      <c r="G337" s="3" t="s">
        <v>94</v>
      </c>
      <c r="H337" s="3" t="s">
        <v>71</v>
      </c>
      <c r="I337" s="3" t="s">
        <v>95</v>
      </c>
      <c r="J337" s="3" t="s">
        <v>33</v>
      </c>
      <c r="K337" s="5">
        <v>2016</v>
      </c>
      <c r="L337" s="3" t="s">
        <v>34</v>
      </c>
      <c r="M337" s="3" t="s">
        <v>96</v>
      </c>
      <c r="N337" s="3" t="s">
        <v>97</v>
      </c>
      <c r="O337" s="3" t="s">
        <v>61</v>
      </c>
      <c r="P337" s="3" t="s">
        <v>62</v>
      </c>
      <c r="Q337" s="5">
        <v>10</v>
      </c>
      <c r="R337" s="3" t="s">
        <v>1535</v>
      </c>
      <c r="S337" s="3" t="s">
        <v>376</v>
      </c>
      <c r="T337" s="6">
        <v>42849</v>
      </c>
      <c r="U337" s="3"/>
      <c r="V337" s="4">
        <v>40457</v>
      </c>
      <c r="W337" s="3"/>
      <c r="X337" s="3" t="s">
        <v>42</v>
      </c>
      <c r="Y337" s="3"/>
      <c r="AA337">
        <f t="shared" si="5"/>
        <v>27</v>
      </c>
    </row>
    <row r="338" spans="1:27" ht="13.5" hidden="1" customHeight="1" thickBot="1" x14ac:dyDescent="0.25">
      <c r="A338" s="3" t="s">
        <v>25</v>
      </c>
      <c r="B338" s="3" t="s">
        <v>26</v>
      </c>
      <c r="C338" s="3" t="s">
        <v>27</v>
      </c>
      <c r="D338" s="3" t="s">
        <v>28</v>
      </c>
      <c r="E338" s="3" t="s">
        <v>619</v>
      </c>
      <c r="F338" s="6">
        <v>42822</v>
      </c>
      <c r="G338" s="3" t="s">
        <v>328</v>
      </c>
      <c r="H338" s="3" t="s">
        <v>329</v>
      </c>
      <c r="I338" s="3" t="s">
        <v>330</v>
      </c>
      <c r="J338" s="3" t="s">
        <v>33</v>
      </c>
      <c r="K338" s="5">
        <v>2016</v>
      </c>
      <c r="L338" s="3" t="s">
        <v>34</v>
      </c>
      <c r="M338" s="3" t="s">
        <v>331</v>
      </c>
      <c r="N338" s="3" t="s">
        <v>138</v>
      </c>
      <c r="O338" s="3" t="s">
        <v>61</v>
      </c>
      <c r="P338" s="3" t="s">
        <v>62</v>
      </c>
      <c r="Q338" s="5">
        <v>45</v>
      </c>
      <c r="R338" s="3" t="s">
        <v>1536</v>
      </c>
      <c r="S338" s="3" t="s">
        <v>766</v>
      </c>
      <c r="T338" s="6">
        <v>42845</v>
      </c>
      <c r="U338" s="3"/>
      <c r="V338" s="4">
        <v>42678</v>
      </c>
      <c r="W338" s="3"/>
      <c r="X338" s="3" t="s">
        <v>42</v>
      </c>
      <c r="Y338" s="3"/>
      <c r="AA338">
        <f t="shared" si="5"/>
        <v>23</v>
      </c>
    </row>
    <row r="339" spans="1:27" ht="13.5" customHeight="1" thickBot="1" x14ac:dyDescent="0.25">
      <c r="A339" s="3" t="s">
        <v>25</v>
      </c>
      <c r="B339" s="3" t="s">
        <v>26</v>
      </c>
      <c r="C339" s="3" t="s">
        <v>27</v>
      </c>
      <c r="D339" s="3" t="s">
        <v>28</v>
      </c>
      <c r="E339" s="3" t="s">
        <v>619</v>
      </c>
      <c r="F339" s="6">
        <v>42822</v>
      </c>
      <c r="G339" s="3"/>
      <c r="H339" s="3"/>
      <c r="I339" s="3" t="s">
        <v>195</v>
      </c>
      <c r="J339" s="3" t="s">
        <v>33</v>
      </c>
      <c r="K339" s="5">
        <v>2016</v>
      </c>
      <c r="L339" s="3" t="s">
        <v>34</v>
      </c>
      <c r="M339" s="3" t="s">
        <v>196</v>
      </c>
      <c r="N339" s="3" t="s">
        <v>54</v>
      </c>
      <c r="O339" s="3" t="s">
        <v>538</v>
      </c>
      <c r="P339" s="17" t="s">
        <v>584</v>
      </c>
      <c r="Q339" s="18"/>
      <c r="R339" s="26" t="s">
        <v>767</v>
      </c>
      <c r="S339" s="27"/>
      <c r="T339" s="28"/>
      <c r="U339" s="3" t="s">
        <v>768</v>
      </c>
      <c r="V339" s="6">
        <v>40436</v>
      </c>
      <c r="W339" s="6">
        <v>42822</v>
      </c>
      <c r="X339" s="3" t="s">
        <v>105</v>
      </c>
      <c r="Y339" s="3" t="s">
        <v>106</v>
      </c>
      <c r="AA339">
        <f t="shared" si="5"/>
        <v>-42822</v>
      </c>
    </row>
    <row r="340" spans="1:27" ht="13.5" hidden="1" customHeight="1" thickBot="1" x14ac:dyDescent="0.25">
      <c r="A340" s="3" t="s">
        <v>25</v>
      </c>
      <c r="B340" s="3" t="s">
        <v>26</v>
      </c>
      <c r="C340" s="3" t="s">
        <v>27</v>
      </c>
      <c r="D340" s="3" t="s">
        <v>28</v>
      </c>
      <c r="E340" s="3" t="s">
        <v>619</v>
      </c>
      <c r="F340" s="6">
        <v>42823</v>
      </c>
      <c r="G340" s="3" t="s">
        <v>678</v>
      </c>
      <c r="H340" s="3" t="s">
        <v>44</v>
      </c>
      <c r="I340" s="3" t="s">
        <v>679</v>
      </c>
      <c r="J340" s="3" t="s">
        <v>33</v>
      </c>
      <c r="K340" s="5">
        <v>2017</v>
      </c>
      <c r="L340" s="3" t="s">
        <v>34</v>
      </c>
      <c r="M340" s="3" t="s">
        <v>680</v>
      </c>
      <c r="N340" s="3" t="s">
        <v>681</v>
      </c>
      <c r="O340" s="3" t="s">
        <v>37</v>
      </c>
      <c r="P340" s="3" t="s">
        <v>38</v>
      </c>
      <c r="Q340" s="5">
        <v>45</v>
      </c>
      <c r="R340" s="3" t="s">
        <v>1537</v>
      </c>
      <c r="S340" s="3" t="s">
        <v>503</v>
      </c>
      <c r="T340" s="6">
        <v>42838</v>
      </c>
      <c r="U340" s="3"/>
      <c r="V340" s="4">
        <v>42803</v>
      </c>
      <c r="W340" s="3"/>
      <c r="X340" s="3" t="s">
        <v>42</v>
      </c>
      <c r="Y340" s="3"/>
      <c r="AA340">
        <f t="shared" si="5"/>
        <v>15</v>
      </c>
    </row>
    <row r="341" spans="1:27" ht="13.5" hidden="1" customHeight="1" thickBot="1" x14ac:dyDescent="0.25">
      <c r="A341" s="3" t="s">
        <v>25</v>
      </c>
      <c r="B341" s="3" t="s">
        <v>26</v>
      </c>
      <c r="C341" s="3" t="s">
        <v>27</v>
      </c>
      <c r="D341" s="3" t="s">
        <v>28</v>
      </c>
      <c r="E341" s="3" t="s">
        <v>619</v>
      </c>
      <c r="F341" s="6">
        <v>42823</v>
      </c>
      <c r="G341" s="3" t="s">
        <v>78</v>
      </c>
      <c r="H341" s="3" t="s">
        <v>79</v>
      </c>
      <c r="I341" s="3" t="s">
        <v>80</v>
      </c>
      <c r="J341" s="3" t="s">
        <v>33</v>
      </c>
      <c r="K341" s="5">
        <v>2016</v>
      </c>
      <c r="L341" s="3" t="s">
        <v>34</v>
      </c>
      <c r="M341" s="3" t="s">
        <v>81</v>
      </c>
      <c r="N341" s="3" t="s">
        <v>82</v>
      </c>
      <c r="O341" s="3" t="s">
        <v>61</v>
      </c>
      <c r="P341" s="3" t="s">
        <v>62</v>
      </c>
      <c r="Q341" s="5">
        <v>15</v>
      </c>
      <c r="R341" s="3" t="s">
        <v>769</v>
      </c>
      <c r="S341" s="3" t="s">
        <v>408</v>
      </c>
      <c r="T341" s="6">
        <v>42844</v>
      </c>
      <c r="U341" s="3"/>
      <c r="V341" s="6">
        <v>40107</v>
      </c>
      <c r="W341" s="3"/>
      <c r="X341" s="3" t="s">
        <v>42</v>
      </c>
      <c r="Y341" s="3"/>
      <c r="AA341">
        <f t="shared" si="5"/>
        <v>21</v>
      </c>
    </row>
    <row r="342" spans="1:27" ht="13.5" hidden="1" customHeight="1" thickBot="1" x14ac:dyDescent="0.25">
      <c r="A342" s="3" t="s">
        <v>25</v>
      </c>
      <c r="B342" s="3" t="s">
        <v>26</v>
      </c>
      <c r="C342" s="3" t="s">
        <v>27</v>
      </c>
      <c r="D342" s="3" t="s">
        <v>28</v>
      </c>
      <c r="E342" s="3" t="s">
        <v>619</v>
      </c>
      <c r="F342" s="6">
        <v>42823</v>
      </c>
      <c r="G342" s="3" t="s">
        <v>50</v>
      </c>
      <c r="H342" s="3" t="s">
        <v>51</v>
      </c>
      <c r="I342" s="3" t="s">
        <v>52</v>
      </c>
      <c r="J342" s="3" t="s">
        <v>33</v>
      </c>
      <c r="K342" s="5">
        <v>2016</v>
      </c>
      <c r="L342" s="3" t="s">
        <v>34</v>
      </c>
      <c r="M342" s="3" t="s">
        <v>53</v>
      </c>
      <c r="N342" s="3" t="s">
        <v>138</v>
      </c>
      <c r="O342" s="3" t="s">
        <v>61</v>
      </c>
      <c r="P342" s="3" t="s">
        <v>62</v>
      </c>
      <c r="Q342" s="5">
        <v>45</v>
      </c>
      <c r="R342" s="3" t="s">
        <v>770</v>
      </c>
      <c r="S342" s="3" t="s">
        <v>469</v>
      </c>
      <c r="T342" s="6">
        <v>42824</v>
      </c>
      <c r="U342" s="3"/>
      <c r="V342" s="6">
        <v>42691</v>
      </c>
      <c r="W342" s="3"/>
      <c r="X342" s="3" t="s">
        <v>42</v>
      </c>
      <c r="Y342" s="3"/>
      <c r="AA342">
        <f t="shared" si="5"/>
        <v>1</v>
      </c>
    </row>
    <row r="343" spans="1:27" ht="13.5" hidden="1" customHeight="1" thickBot="1" x14ac:dyDescent="0.25">
      <c r="A343" s="3" t="s">
        <v>25</v>
      </c>
      <c r="B343" s="3" t="s">
        <v>26</v>
      </c>
      <c r="C343" s="3" t="s">
        <v>27</v>
      </c>
      <c r="D343" s="3" t="s">
        <v>28</v>
      </c>
      <c r="E343" s="3" t="s">
        <v>619</v>
      </c>
      <c r="F343" s="6">
        <v>42823</v>
      </c>
      <c r="G343" s="3" t="s">
        <v>113</v>
      </c>
      <c r="H343" s="3" t="s">
        <v>114</v>
      </c>
      <c r="I343" s="3" t="s">
        <v>115</v>
      </c>
      <c r="J343" s="3" t="s">
        <v>33</v>
      </c>
      <c r="K343" s="5">
        <v>2016</v>
      </c>
      <c r="L343" s="3" t="s">
        <v>34</v>
      </c>
      <c r="M343" s="3" t="s">
        <v>116</v>
      </c>
      <c r="N343" s="3" t="s">
        <v>117</v>
      </c>
      <c r="O343" s="3" t="s">
        <v>129</v>
      </c>
      <c r="P343" s="3" t="s">
        <v>129</v>
      </c>
      <c r="Q343" s="5">
        <v>30</v>
      </c>
      <c r="R343" s="3" t="s">
        <v>130</v>
      </c>
      <c r="S343" s="3" t="s">
        <v>577</v>
      </c>
      <c r="T343" s="6">
        <v>42845</v>
      </c>
      <c r="U343" s="3" t="s">
        <v>771</v>
      </c>
      <c r="V343" s="6">
        <v>41180</v>
      </c>
      <c r="W343" s="3"/>
      <c r="X343" s="3" t="s">
        <v>42</v>
      </c>
      <c r="Y343" s="3"/>
      <c r="AA343">
        <f t="shared" si="5"/>
        <v>22</v>
      </c>
    </row>
    <row r="344" spans="1:27" ht="13.5" hidden="1" customHeight="1" thickBot="1" x14ac:dyDescent="0.25">
      <c r="A344" s="3" t="s">
        <v>25</v>
      </c>
      <c r="B344" s="3" t="s">
        <v>26</v>
      </c>
      <c r="C344" s="3" t="s">
        <v>27</v>
      </c>
      <c r="D344" s="3" t="s">
        <v>28</v>
      </c>
      <c r="E344" s="3" t="s">
        <v>619</v>
      </c>
      <c r="F344" s="6">
        <v>42824</v>
      </c>
      <c r="G344" s="3" t="s">
        <v>50</v>
      </c>
      <c r="H344" s="3" t="s">
        <v>51</v>
      </c>
      <c r="I344" s="3" t="s">
        <v>52</v>
      </c>
      <c r="J344" s="3" t="s">
        <v>33</v>
      </c>
      <c r="K344" s="5">
        <v>2016</v>
      </c>
      <c r="L344" s="3" t="s">
        <v>34</v>
      </c>
      <c r="M344" s="3" t="s">
        <v>53</v>
      </c>
      <c r="N344" s="3" t="s">
        <v>138</v>
      </c>
      <c r="O344" s="3" t="s">
        <v>61</v>
      </c>
      <c r="P344" s="3" t="s">
        <v>62</v>
      </c>
      <c r="Q344" s="5">
        <v>10</v>
      </c>
      <c r="R344" s="3" t="s">
        <v>772</v>
      </c>
      <c r="S344" s="3" t="s">
        <v>408</v>
      </c>
      <c r="T344" s="6">
        <v>42825</v>
      </c>
      <c r="U344" s="3"/>
      <c r="V344" s="6">
        <v>42691</v>
      </c>
      <c r="W344" s="3"/>
      <c r="X344" s="3" t="s">
        <v>42</v>
      </c>
      <c r="Y344" s="3"/>
      <c r="AA344">
        <f t="shared" si="5"/>
        <v>1</v>
      </c>
    </row>
    <row r="345" spans="1:27" ht="13.5" hidden="1" customHeight="1" thickBot="1" x14ac:dyDescent="0.25">
      <c r="A345" s="3" t="s">
        <v>25</v>
      </c>
      <c r="B345" s="3" t="s">
        <v>26</v>
      </c>
      <c r="C345" s="3" t="s">
        <v>27</v>
      </c>
      <c r="D345" s="3" t="s">
        <v>28</v>
      </c>
      <c r="E345" s="3" t="s">
        <v>619</v>
      </c>
      <c r="F345" s="6">
        <v>42824</v>
      </c>
      <c r="G345" s="3" t="s">
        <v>184</v>
      </c>
      <c r="H345" s="3" t="s">
        <v>44</v>
      </c>
      <c r="I345" s="3" t="s">
        <v>185</v>
      </c>
      <c r="J345" s="3" t="s">
        <v>33</v>
      </c>
      <c r="K345" s="5">
        <v>2016</v>
      </c>
      <c r="L345" s="3" t="s">
        <v>34</v>
      </c>
      <c r="M345" s="3" t="s">
        <v>186</v>
      </c>
      <c r="N345" s="3" t="s">
        <v>187</v>
      </c>
      <c r="O345" s="3" t="s">
        <v>83</v>
      </c>
      <c r="P345" s="3" t="s">
        <v>84</v>
      </c>
      <c r="Q345" s="5">
        <v>60</v>
      </c>
      <c r="R345" s="3" t="s">
        <v>773</v>
      </c>
      <c r="S345" s="3" t="s">
        <v>774</v>
      </c>
      <c r="T345" s="6">
        <v>42843</v>
      </c>
      <c r="U345" s="3"/>
      <c r="V345" s="6">
        <v>40502</v>
      </c>
      <c r="W345" s="3"/>
      <c r="X345" s="3" t="s">
        <v>42</v>
      </c>
      <c r="Y345" s="3"/>
      <c r="AA345">
        <f t="shared" si="5"/>
        <v>19</v>
      </c>
    </row>
    <row r="346" spans="1:27" ht="13.5" customHeight="1" thickBot="1" x14ac:dyDescent="0.25">
      <c r="A346" s="3" t="s">
        <v>25</v>
      </c>
      <c r="B346" s="3" t="s">
        <v>26</v>
      </c>
      <c r="C346" s="3" t="s">
        <v>27</v>
      </c>
      <c r="D346" s="3" t="s">
        <v>28</v>
      </c>
      <c r="E346" s="3" t="s">
        <v>619</v>
      </c>
      <c r="F346" s="6">
        <v>42824</v>
      </c>
      <c r="G346" s="3"/>
      <c r="H346" s="3"/>
      <c r="I346" s="3" t="s">
        <v>222</v>
      </c>
      <c r="J346" s="3" t="s">
        <v>33</v>
      </c>
      <c r="K346" s="5">
        <v>2016</v>
      </c>
      <c r="L346" s="3" t="s">
        <v>34</v>
      </c>
      <c r="M346" s="3" t="s">
        <v>223</v>
      </c>
      <c r="N346" s="3" t="s">
        <v>138</v>
      </c>
      <c r="O346" s="3" t="s">
        <v>83</v>
      </c>
      <c r="P346" s="3" t="s">
        <v>84</v>
      </c>
      <c r="Q346" s="5">
        <v>40</v>
      </c>
      <c r="R346" s="3" t="s">
        <v>1538</v>
      </c>
      <c r="S346" s="3" t="s">
        <v>775</v>
      </c>
      <c r="T346" s="6">
        <v>42844</v>
      </c>
      <c r="U346" s="3"/>
      <c r="V346" s="4">
        <v>41344</v>
      </c>
      <c r="W346" s="6">
        <v>42938</v>
      </c>
      <c r="X346" s="3" t="s">
        <v>105</v>
      </c>
      <c r="Y346" s="3" t="s">
        <v>106</v>
      </c>
      <c r="AA346">
        <f t="shared" si="5"/>
        <v>20</v>
      </c>
    </row>
    <row r="347" spans="1:27" ht="13.5" customHeight="1" thickBot="1" x14ac:dyDescent="0.25">
      <c r="A347" s="3" t="s">
        <v>25</v>
      </c>
      <c r="B347" s="3" t="s">
        <v>26</v>
      </c>
      <c r="C347" s="3" t="s">
        <v>27</v>
      </c>
      <c r="D347" s="3" t="s">
        <v>28</v>
      </c>
      <c r="E347" s="3" t="s">
        <v>619</v>
      </c>
      <c r="F347" s="6">
        <v>42824</v>
      </c>
      <c r="G347" s="3"/>
      <c r="H347" s="3"/>
      <c r="I347" s="3" t="s">
        <v>216</v>
      </c>
      <c r="J347" s="3" t="s">
        <v>33</v>
      </c>
      <c r="K347" s="5">
        <v>2016</v>
      </c>
      <c r="L347" s="3" t="s">
        <v>34</v>
      </c>
      <c r="M347" s="3" t="s">
        <v>217</v>
      </c>
      <c r="N347" s="3" t="s">
        <v>218</v>
      </c>
      <c r="O347" s="3" t="s">
        <v>129</v>
      </c>
      <c r="P347" s="3" t="s">
        <v>129</v>
      </c>
      <c r="Q347" s="5">
        <v>30</v>
      </c>
      <c r="R347" s="3" t="s">
        <v>130</v>
      </c>
      <c r="S347" s="3" t="s">
        <v>393</v>
      </c>
      <c r="T347" s="4">
        <v>42836</v>
      </c>
      <c r="U347" s="3"/>
      <c r="V347" s="6">
        <v>40864</v>
      </c>
      <c r="W347" s="6">
        <v>42884</v>
      </c>
      <c r="X347" s="3" t="s">
        <v>105</v>
      </c>
      <c r="Y347" s="3" t="s">
        <v>221</v>
      </c>
      <c r="AA347">
        <f t="shared" si="5"/>
        <v>12</v>
      </c>
    </row>
    <row r="348" spans="1:27" ht="13.5" customHeight="1" thickBot="1" x14ac:dyDescent="0.25">
      <c r="A348" s="3" t="s">
        <v>25</v>
      </c>
      <c r="B348" s="3" t="s">
        <v>26</v>
      </c>
      <c r="C348" s="3" t="s">
        <v>27</v>
      </c>
      <c r="D348" s="3" t="s">
        <v>28</v>
      </c>
      <c r="E348" s="3" t="s">
        <v>619</v>
      </c>
      <c r="F348" s="6">
        <v>42824</v>
      </c>
      <c r="G348" s="3"/>
      <c r="H348" s="3"/>
      <c r="I348" s="3" t="s">
        <v>362</v>
      </c>
      <c r="J348" s="3" t="s">
        <v>33</v>
      </c>
      <c r="K348" s="5">
        <v>2016</v>
      </c>
      <c r="L348" s="3" t="s">
        <v>34</v>
      </c>
      <c r="M348" s="3" t="s">
        <v>363</v>
      </c>
      <c r="N348" s="3" t="s">
        <v>239</v>
      </c>
      <c r="O348" s="3" t="s">
        <v>129</v>
      </c>
      <c r="P348" s="3" t="s">
        <v>129</v>
      </c>
      <c r="Q348" s="5">
        <v>30</v>
      </c>
      <c r="R348" s="3" t="s">
        <v>1539</v>
      </c>
      <c r="S348" s="3" t="s">
        <v>776</v>
      </c>
      <c r="T348" s="4">
        <v>42835</v>
      </c>
      <c r="U348" s="3"/>
      <c r="V348" s="6">
        <v>41540</v>
      </c>
      <c r="W348" s="6">
        <v>42847</v>
      </c>
      <c r="X348" s="3" t="s">
        <v>105</v>
      </c>
      <c r="Y348" s="3" t="s">
        <v>106</v>
      </c>
      <c r="AA348">
        <f t="shared" si="5"/>
        <v>11</v>
      </c>
    </row>
    <row r="349" spans="1:27" ht="13.5" hidden="1" customHeight="1" thickBot="1" x14ac:dyDescent="0.25">
      <c r="A349" s="3" t="s">
        <v>25</v>
      </c>
      <c r="B349" s="3" t="s">
        <v>26</v>
      </c>
      <c r="C349" s="3" t="s">
        <v>27</v>
      </c>
      <c r="D349" s="3" t="s">
        <v>28</v>
      </c>
      <c r="E349" s="3" t="s">
        <v>619</v>
      </c>
      <c r="F349" s="6">
        <v>42824</v>
      </c>
      <c r="G349" s="3" t="s">
        <v>370</v>
      </c>
      <c r="H349" s="3" t="s">
        <v>44</v>
      </c>
      <c r="I349" s="3" t="s">
        <v>371</v>
      </c>
      <c r="J349" s="3" t="s">
        <v>33</v>
      </c>
      <c r="K349" s="5">
        <v>2016</v>
      </c>
      <c r="L349" s="3" t="s">
        <v>34</v>
      </c>
      <c r="M349" s="3" t="s">
        <v>372</v>
      </c>
      <c r="N349" s="3" t="s">
        <v>138</v>
      </c>
      <c r="O349" s="3" t="s">
        <v>682</v>
      </c>
      <c r="P349" s="3" t="s">
        <v>62</v>
      </c>
      <c r="Q349" s="5">
        <v>25</v>
      </c>
      <c r="R349" s="26" t="s">
        <v>1540</v>
      </c>
      <c r="S349" s="27"/>
      <c r="T349" s="27"/>
      <c r="U349" s="28"/>
      <c r="V349" s="6">
        <v>42628</v>
      </c>
      <c r="W349" s="3"/>
      <c r="X349" s="3" t="s">
        <v>42</v>
      </c>
      <c r="Y349" s="3"/>
      <c r="AA349">
        <f t="shared" si="5"/>
        <v>-42824</v>
      </c>
    </row>
    <row r="350" spans="1:27" ht="13.5" hidden="1" customHeight="1" thickBot="1" x14ac:dyDescent="0.25">
      <c r="A350" s="3" t="s">
        <v>25</v>
      </c>
      <c r="B350" s="3" t="s">
        <v>26</v>
      </c>
      <c r="C350" s="3" t="s">
        <v>27</v>
      </c>
      <c r="D350" s="3" t="s">
        <v>28</v>
      </c>
      <c r="E350" s="3" t="s">
        <v>619</v>
      </c>
      <c r="F350" s="6">
        <v>42825</v>
      </c>
      <c r="G350" s="3" t="s">
        <v>746</v>
      </c>
      <c r="H350" s="3" t="s">
        <v>329</v>
      </c>
      <c r="I350" s="3" t="s">
        <v>747</v>
      </c>
      <c r="J350" s="3" t="s">
        <v>33</v>
      </c>
      <c r="K350" s="5">
        <v>2017</v>
      </c>
      <c r="L350" s="3" t="s">
        <v>34</v>
      </c>
      <c r="M350" s="3" t="s">
        <v>748</v>
      </c>
      <c r="N350" s="3" t="s">
        <v>138</v>
      </c>
      <c r="O350" s="3" t="s">
        <v>37</v>
      </c>
      <c r="P350" s="3" t="s">
        <v>38</v>
      </c>
      <c r="Q350" s="5">
        <v>10</v>
      </c>
      <c r="R350" s="3" t="s">
        <v>777</v>
      </c>
      <c r="S350" s="3" t="s">
        <v>741</v>
      </c>
      <c r="T350" s="4">
        <v>42836</v>
      </c>
      <c r="U350" s="3"/>
      <c r="V350" s="6">
        <v>42817</v>
      </c>
      <c r="W350" s="3"/>
      <c r="X350" s="3" t="s">
        <v>42</v>
      </c>
      <c r="Y350" s="3"/>
      <c r="AA350">
        <f t="shared" si="5"/>
        <v>11</v>
      </c>
    </row>
    <row r="351" spans="1:27" ht="13.5" hidden="1" customHeight="1" thickBot="1" x14ac:dyDescent="0.25">
      <c r="A351" s="3" t="s">
        <v>25</v>
      </c>
      <c r="B351" s="3" t="s">
        <v>26</v>
      </c>
      <c r="C351" s="3" t="s">
        <v>27</v>
      </c>
      <c r="D351" s="3" t="s">
        <v>28</v>
      </c>
      <c r="E351" s="3" t="s">
        <v>619</v>
      </c>
      <c r="F351" s="6">
        <v>42825</v>
      </c>
      <c r="G351" s="3" t="s">
        <v>107</v>
      </c>
      <c r="H351" s="3" t="s">
        <v>51</v>
      </c>
      <c r="I351" s="3" t="s">
        <v>108</v>
      </c>
      <c r="J351" s="3" t="s">
        <v>33</v>
      </c>
      <c r="K351" s="5">
        <v>2016</v>
      </c>
      <c r="L351" s="3" t="s">
        <v>34</v>
      </c>
      <c r="M351" s="3" t="s">
        <v>109</v>
      </c>
      <c r="N351" s="3" t="s">
        <v>110</v>
      </c>
      <c r="O351" s="3" t="s">
        <v>61</v>
      </c>
      <c r="P351" s="3" t="s">
        <v>62</v>
      </c>
      <c r="Q351" s="5">
        <v>10</v>
      </c>
      <c r="R351" s="3" t="s">
        <v>778</v>
      </c>
      <c r="S351" s="3" t="s">
        <v>741</v>
      </c>
      <c r="T351" s="6">
        <v>42850</v>
      </c>
      <c r="U351" s="3"/>
      <c r="V351" s="6">
        <v>40955</v>
      </c>
      <c r="W351" s="3"/>
      <c r="X351" s="3" t="s">
        <v>42</v>
      </c>
      <c r="Y351" s="3"/>
      <c r="AA351">
        <f t="shared" si="5"/>
        <v>25</v>
      </c>
    </row>
    <row r="352" spans="1:27" ht="13.5" hidden="1" customHeight="1" thickBot="1" x14ac:dyDescent="0.25">
      <c r="A352" s="3" t="s">
        <v>25</v>
      </c>
      <c r="B352" s="3" t="s">
        <v>26</v>
      </c>
      <c r="C352" s="3" t="s">
        <v>27</v>
      </c>
      <c r="D352" s="3" t="s">
        <v>28</v>
      </c>
      <c r="E352" s="3" t="s">
        <v>619</v>
      </c>
      <c r="F352" s="6">
        <v>42825</v>
      </c>
      <c r="G352" s="3" t="s">
        <v>50</v>
      </c>
      <c r="H352" s="3" t="s">
        <v>51</v>
      </c>
      <c r="I352" s="3" t="s">
        <v>52</v>
      </c>
      <c r="J352" s="3" t="s">
        <v>33</v>
      </c>
      <c r="K352" s="5">
        <v>2016</v>
      </c>
      <c r="L352" s="3" t="s">
        <v>34</v>
      </c>
      <c r="M352" s="3" t="s">
        <v>53</v>
      </c>
      <c r="N352" s="3" t="s">
        <v>138</v>
      </c>
      <c r="O352" s="3" t="s">
        <v>61</v>
      </c>
      <c r="P352" s="3" t="s">
        <v>62</v>
      </c>
      <c r="Q352" s="5">
        <v>10</v>
      </c>
      <c r="R352" s="3" t="s">
        <v>779</v>
      </c>
      <c r="S352" s="3" t="s">
        <v>741</v>
      </c>
      <c r="T352" s="6">
        <v>42851</v>
      </c>
      <c r="U352" s="3"/>
      <c r="V352" s="6">
        <v>42691</v>
      </c>
      <c r="W352" s="3"/>
      <c r="X352" s="3" t="s">
        <v>42</v>
      </c>
      <c r="Y352" s="3"/>
      <c r="AA352">
        <f t="shared" si="5"/>
        <v>26</v>
      </c>
    </row>
    <row r="353" spans="1:27" ht="13.5" hidden="1" customHeight="1" thickBot="1" x14ac:dyDescent="0.25">
      <c r="A353" s="3" t="s">
        <v>25</v>
      </c>
      <c r="B353" s="3" t="s">
        <v>26</v>
      </c>
      <c r="C353" s="3" t="s">
        <v>27</v>
      </c>
      <c r="D353" s="3" t="s">
        <v>28</v>
      </c>
      <c r="E353" s="3" t="s">
        <v>780</v>
      </c>
      <c r="F353" s="4">
        <v>42826</v>
      </c>
      <c r="G353" s="3" t="s">
        <v>781</v>
      </c>
      <c r="H353" s="3" t="s">
        <v>71</v>
      </c>
      <c r="I353" s="3" t="s">
        <v>782</v>
      </c>
      <c r="J353" s="3" t="s">
        <v>33</v>
      </c>
      <c r="K353" s="5">
        <v>2017</v>
      </c>
      <c r="L353" s="3" t="s">
        <v>34</v>
      </c>
      <c r="M353" s="3" t="s">
        <v>783</v>
      </c>
      <c r="N353" s="3" t="s">
        <v>54</v>
      </c>
      <c r="O353" s="3" t="s">
        <v>37</v>
      </c>
      <c r="P353" s="3" t="s">
        <v>38</v>
      </c>
      <c r="Q353" s="5">
        <v>10</v>
      </c>
      <c r="R353" s="3" t="s">
        <v>1541</v>
      </c>
      <c r="S353" s="3" t="s">
        <v>784</v>
      </c>
      <c r="T353" s="4">
        <v>42837</v>
      </c>
      <c r="U353" s="3" t="s">
        <v>785</v>
      </c>
      <c r="V353" s="4">
        <v>42826</v>
      </c>
      <c r="W353" s="3"/>
      <c r="X353" s="3" t="s">
        <v>42</v>
      </c>
      <c r="Y353" s="3"/>
      <c r="AA353">
        <f t="shared" si="5"/>
        <v>11</v>
      </c>
    </row>
    <row r="354" spans="1:27" ht="13.5" customHeight="1" thickBot="1" x14ac:dyDescent="0.25">
      <c r="A354" s="3" t="s">
        <v>25</v>
      </c>
      <c r="B354" s="3" t="s">
        <v>26</v>
      </c>
      <c r="C354" s="3" t="s">
        <v>27</v>
      </c>
      <c r="D354" s="3" t="s">
        <v>28</v>
      </c>
      <c r="E354" s="3" t="s">
        <v>780</v>
      </c>
      <c r="F354" s="4">
        <v>42828</v>
      </c>
      <c r="G354" s="3"/>
      <c r="H354" s="3"/>
      <c r="I354" s="3" t="s">
        <v>100</v>
      </c>
      <c r="J354" s="3" t="s">
        <v>33</v>
      </c>
      <c r="K354" s="5">
        <v>2016</v>
      </c>
      <c r="L354" s="3" t="s">
        <v>34</v>
      </c>
      <c r="M354" s="3" t="s">
        <v>101</v>
      </c>
      <c r="N354" s="3" t="s">
        <v>102</v>
      </c>
      <c r="O354" s="3" t="s">
        <v>75</v>
      </c>
      <c r="P354" s="17" t="s">
        <v>75</v>
      </c>
      <c r="Q354" s="18"/>
      <c r="R354" s="3" t="s">
        <v>786</v>
      </c>
      <c r="S354" s="3" t="s">
        <v>787</v>
      </c>
      <c r="T354" s="4">
        <v>42836</v>
      </c>
      <c r="U354" s="3"/>
      <c r="V354" s="6">
        <v>41577</v>
      </c>
      <c r="W354" s="6">
        <v>42966</v>
      </c>
      <c r="X354" s="3" t="s">
        <v>105</v>
      </c>
      <c r="Y354" s="3" t="s">
        <v>106</v>
      </c>
      <c r="AA354">
        <f t="shared" si="5"/>
        <v>8</v>
      </c>
    </row>
    <row r="355" spans="1:27" ht="13.5" customHeight="1" thickBot="1" x14ac:dyDescent="0.25">
      <c r="A355" s="3" t="s">
        <v>25</v>
      </c>
      <c r="B355" s="3" t="s">
        <v>26</v>
      </c>
      <c r="C355" s="3" t="s">
        <v>27</v>
      </c>
      <c r="D355" s="3" t="s">
        <v>28</v>
      </c>
      <c r="E355" s="3" t="s">
        <v>780</v>
      </c>
      <c r="F355" s="4">
        <v>42828</v>
      </c>
      <c r="G355" s="3"/>
      <c r="H355" s="3"/>
      <c r="I355" s="3" t="s">
        <v>759</v>
      </c>
      <c r="J355" s="3" t="s">
        <v>33</v>
      </c>
      <c r="K355" s="5">
        <v>2016</v>
      </c>
      <c r="L355" s="3" t="s">
        <v>34</v>
      </c>
      <c r="M355" s="3" t="s">
        <v>760</v>
      </c>
      <c r="N355" s="3" t="s">
        <v>54</v>
      </c>
      <c r="O355" s="3" t="s">
        <v>75</v>
      </c>
      <c r="P355" s="17" t="s">
        <v>75</v>
      </c>
      <c r="Q355" s="18"/>
      <c r="R355" s="3" t="s">
        <v>788</v>
      </c>
      <c r="S355" s="3" t="s">
        <v>787</v>
      </c>
      <c r="T355" s="6">
        <v>42842</v>
      </c>
      <c r="U355" s="3"/>
      <c r="V355" s="6">
        <v>40925</v>
      </c>
      <c r="W355" s="6">
        <v>43069</v>
      </c>
      <c r="X355" s="3" t="s">
        <v>105</v>
      </c>
      <c r="Y355" s="3" t="s">
        <v>221</v>
      </c>
      <c r="AA355">
        <f t="shared" si="5"/>
        <v>14</v>
      </c>
    </row>
    <row r="356" spans="1:27" ht="13.5" hidden="1" customHeight="1" thickBot="1" x14ac:dyDescent="0.25">
      <c r="A356" s="3" t="s">
        <v>25</v>
      </c>
      <c r="B356" s="3" t="s">
        <v>26</v>
      </c>
      <c r="C356" s="3" t="s">
        <v>27</v>
      </c>
      <c r="D356" s="3" t="s">
        <v>28</v>
      </c>
      <c r="E356" s="3" t="s">
        <v>780</v>
      </c>
      <c r="F356" s="4">
        <v>42830</v>
      </c>
      <c r="G356" s="3" t="s">
        <v>270</v>
      </c>
      <c r="H356" s="3" t="s">
        <v>31</v>
      </c>
      <c r="I356" s="3" t="s">
        <v>271</v>
      </c>
      <c r="J356" s="3" t="s">
        <v>33</v>
      </c>
      <c r="K356" s="5">
        <v>2016</v>
      </c>
      <c r="L356" s="3" t="s">
        <v>34</v>
      </c>
      <c r="M356" s="3" t="s">
        <v>272</v>
      </c>
      <c r="N356" s="3" t="s">
        <v>273</v>
      </c>
      <c r="O356" s="3" t="s">
        <v>37</v>
      </c>
      <c r="P356" s="3" t="s">
        <v>38</v>
      </c>
      <c r="Q356" s="5">
        <v>30</v>
      </c>
      <c r="R356" s="3" t="s">
        <v>1542</v>
      </c>
      <c r="S356" s="3" t="s">
        <v>789</v>
      </c>
      <c r="T356" s="6">
        <v>42840</v>
      </c>
      <c r="U356" s="3"/>
      <c r="V356" s="4">
        <v>42585</v>
      </c>
      <c r="W356" s="3"/>
      <c r="X356" s="3" t="s">
        <v>42</v>
      </c>
      <c r="Y356" s="3"/>
      <c r="AA356">
        <f t="shared" si="5"/>
        <v>10</v>
      </c>
    </row>
    <row r="357" spans="1:27" ht="13.5" hidden="1" customHeight="1" thickBot="1" x14ac:dyDescent="0.25">
      <c r="A357" s="3" t="s">
        <v>25</v>
      </c>
      <c r="B357" s="3" t="s">
        <v>26</v>
      </c>
      <c r="C357" s="3" t="s">
        <v>27</v>
      </c>
      <c r="D357" s="3" t="s">
        <v>28</v>
      </c>
      <c r="E357" s="3" t="s">
        <v>780</v>
      </c>
      <c r="F357" s="4">
        <v>42830</v>
      </c>
      <c r="G357" s="3" t="s">
        <v>167</v>
      </c>
      <c r="H357" s="3" t="s">
        <v>168</v>
      </c>
      <c r="I357" s="3" t="s">
        <v>169</v>
      </c>
      <c r="J357" s="3" t="s">
        <v>33</v>
      </c>
      <c r="K357" s="5">
        <v>2016</v>
      </c>
      <c r="L357" s="3" t="s">
        <v>34</v>
      </c>
      <c r="M357" s="3" t="s">
        <v>170</v>
      </c>
      <c r="N357" s="3" t="s">
        <v>171</v>
      </c>
      <c r="O357" s="3" t="s">
        <v>61</v>
      </c>
      <c r="P357" s="3" t="s">
        <v>62</v>
      </c>
      <c r="Q357" s="5">
        <v>90</v>
      </c>
      <c r="R357" s="3" t="s">
        <v>1543</v>
      </c>
      <c r="S357" s="3" t="s">
        <v>469</v>
      </c>
      <c r="T357" s="6">
        <v>42845</v>
      </c>
      <c r="U357" s="3"/>
      <c r="V357" s="6">
        <v>42690</v>
      </c>
      <c r="W357" s="3"/>
      <c r="X357" s="3" t="s">
        <v>42</v>
      </c>
      <c r="Y357" s="3"/>
      <c r="AA357">
        <f t="shared" si="5"/>
        <v>15</v>
      </c>
    </row>
    <row r="358" spans="1:27" ht="13.5" customHeight="1" thickBot="1" x14ac:dyDescent="0.25">
      <c r="A358" s="3" t="s">
        <v>25</v>
      </c>
      <c r="B358" s="3" t="s">
        <v>26</v>
      </c>
      <c r="C358" s="3" t="s">
        <v>27</v>
      </c>
      <c r="D358" s="3" t="s">
        <v>28</v>
      </c>
      <c r="E358" s="3" t="s">
        <v>780</v>
      </c>
      <c r="F358" s="4">
        <v>42830</v>
      </c>
      <c r="G358" s="3"/>
      <c r="H358" s="3"/>
      <c r="I358" s="3" t="s">
        <v>500</v>
      </c>
      <c r="J358" s="3" t="s">
        <v>33</v>
      </c>
      <c r="K358" s="5">
        <v>2017</v>
      </c>
      <c r="L358" s="3" t="s">
        <v>34</v>
      </c>
      <c r="M358" s="3" t="s">
        <v>501</v>
      </c>
      <c r="N358" s="3" t="s">
        <v>138</v>
      </c>
      <c r="O358" s="3" t="s">
        <v>61</v>
      </c>
      <c r="P358" s="3" t="s">
        <v>62</v>
      </c>
      <c r="Q358" s="5">
        <v>90</v>
      </c>
      <c r="R358" s="3" t="s">
        <v>1544</v>
      </c>
      <c r="S358" s="3" t="s">
        <v>469</v>
      </c>
      <c r="T358" s="6">
        <v>42846</v>
      </c>
      <c r="U358" s="3"/>
      <c r="V358" s="4">
        <v>42772</v>
      </c>
      <c r="W358" s="6">
        <v>43069</v>
      </c>
      <c r="X358" s="3" t="s">
        <v>105</v>
      </c>
      <c r="Y358" s="3" t="s">
        <v>221</v>
      </c>
      <c r="AA358">
        <f t="shared" si="5"/>
        <v>16</v>
      </c>
    </row>
    <row r="359" spans="1:27" ht="13.5" customHeight="1" thickBot="1" x14ac:dyDescent="0.25">
      <c r="A359" s="3" t="s">
        <v>25</v>
      </c>
      <c r="B359" s="3" t="s">
        <v>26</v>
      </c>
      <c r="C359" s="3" t="s">
        <v>27</v>
      </c>
      <c r="D359" s="3" t="s">
        <v>28</v>
      </c>
      <c r="E359" s="3" t="s">
        <v>780</v>
      </c>
      <c r="F359" s="4">
        <v>42830</v>
      </c>
      <c r="G359" s="3"/>
      <c r="H359" s="3"/>
      <c r="I359" s="3" t="s">
        <v>159</v>
      </c>
      <c r="J359" s="3" t="s">
        <v>33</v>
      </c>
      <c r="K359" s="5">
        <v>2016</v>
      </c>
      <c r="L359" s="3" t="s">
        <v>34</v>
      </c>
      <c r="M359" s="3" t="s">
        <v>447</v>
      </c>
      <c r="N359" s="3" t="s">
        <v>161</v>
      </c>
      <c r="O359" s="3" t="s">
        <v>129</v>
      </c>
      <c r="P359" s="3" t="s">
        <v>129</v>
      </c>
      <c r="Q359" s="5">
        <v>30</v>
      </c>
      <c r="R359" s="3" t="s">
        <v>130</v>
      </c>
      <c r="S359" s="3" t="s">
        <v>577</v>
      </c>
      <c r="T359" s="6">
        <v>42849</v>
      </c>
      <c r="U359" s="3"/>
      <c r="V359" s="6">
        <v>41148</v>
      </c>
      <c r="W359" s="6">
        <v>42854</v>
      </c>
      <c r="X359" s="3" t="s">
        <v>105</v>
      </c>
      <c r="Y359" s="3" t="s">
        <v>106</v>
      </c>
      <c r="AA359">
        <f t="shared" si="5"/>
        <v>19</v>
      </c>
    </row>
    <row r="360" spans="1:27" ht="13.5" hidden="1" customHeight="1" thickBot="1" x14ac:dyDescent="0.25">
      <c r="A360" s="3" t="s">
        <v>25</v>
      </c>
      <c r="B360" s="3" t="s">
        <v>26</v>
      </c>
      <c r="C360" s="3" t="s">
        <v>27</v>
      </c>
      <c r="D360" s="3" t="s">
        <v>28</v>
      </c>
      <c r="E360" s="3" t="s">
        <v>780</v>
      </c>
      <c r="F360" s="4">
        <v>42830</v>
      </c>
      <c r="G360" s="3" t="s">
        <v>781</v>
      </c>
      <c r="H360" s="3" t="s">
        <v>71</v>
      </c>
      <c r="I360" s="3" t="s">
        <v>782</v>
      </c>
      <c r="J360" s="3" t="s">
        <v>33</v>
      </c>
      <c r="K360" s="5">
        <v>2017</v>
      </c>
      <c r="L360" s="3" t="s">
        <v>34</v>
      </c>
      <c r="M360" s="3" t="s">
        <v>783</v>
      </c>
      <c r="N360" s="3" t="s">
        <v>54</v>
      </c>
      <c r="O360" s="3" t="s">
        <v>1545</v>
      </c>
      <c r="P360" s="3" t="s">
        <v>38</v>
      </c>
      <c r="Q360" s="5">
        <v>30</v>
      </c>
      <c r="R360" s="3" t="s">
        <v>1546</v>
      </c>
      <c r="S360" s="3" t="s">
        <v>790</v>
      </c>
      <c r="T360" s="4">
        <v>42837</v>
      </c>
      <c r="U360" s="3"/>
      <c r="V360" s="4">
        <v>42826</v>
      </c>
      <c r="W360" s="3"/>
      <c r="X360" s="3" t="s">
        <v>42</v>
      </c>
      <c r="Y360" s="3"/>
      <c r="AA360">
        <f t="shared" si="5"/>
        <v>7</v>
      </c>
    </row>
    <row r="361" spans="1:27" ht="13.5" hidden="1" customHeight="1" thickBot="1" x14ac:dyDescent="0.25">
      <c r="A361" s="3" t="s">
        <v>25</v>
      </c>
      <c r="B361" s="3" t="s">
        <v>26</v>
      </c>
      <c r="C361" s="3" t="s">
        <v>27</v>
      </c>
      <c r="D361" s="3" t="s">
        <v>28</v>
      </c>
      <c r="E361" s="3" t="s">
        <v>780</v>
      </c>
      <c r="F361" s="4">
        <v>42831</v>
      </c>
      <c r="G361" s="3" t="s">
        <v>87</v>
      </c>
      <c r="H361" s="3" t="s">
        <v>88</v>
      </c>
      <c r="I361" s="3" t="s">
        <v>89</v>
      </c>
      <c r="J361" s="3" t="s">
        <v>33</v>
      </c>
      <c r="K361" s="5">
        <v>2016</v>
      </c>
      <c r="L361" s="3" t="s">
        <v>34</v>
      </c>
      <c r="M361" s="3" t="s">
        <v>90</v>
      </c>
      <c r="N361" s="3" t="s">
        <v>91</v>
      </c>
      <c r="O361" s="3" t="s">
        <v>61</v>
      </c>
      <c r="P361" s="3" t="s">
        <v>62</v>
      </c>
      <c r="Q361" s="5">
        <v>20</v>
      </c>
      <c r="R361" s="3" t="s">
        <v>1547</v>
      </c>
      <c r="S361" s="3" t="s">
        <v>791</v>
      </c>
      <c r="T361" s="6">
        <v>42849</v>
      </c>
      <c r="U361" s="3"/>
      <c r="V361" s="6">
        <v>42613</v>
      </c>
      <c r="W361" s="3"/>
      <c r="X361" s="3" t="s">
        <v>42</v>
      </c>
      <c r="Y361" s="3"/>
      <c r="AA361">
        <f t="shared" si="5"/>
        <v>18</v>
      </c>
    </row>
    <row r="362" spans="1:27" ht="13.5" hidden="1" customHeight="1" thickBot="1" x14ac:dyDescent="0.25">
      <c r="A362" s="3" t="s">
        <v>25</v>
      </c>
      <c r="B362" s="3" t="s">
        <v>26</v>
      </c>
      <c r="C362" s="3" t="s">
        <v>27</v>
      </c>
      <c r="D362" s="3" t="s">
        <v>28</v>
      </c>
      <c r="E362" s="3" t="s">
        <v>780</v>
      </c>
      <c r="F362" s="4">
        <v>42831</v>
      </c>
      <c r="G362" s="3" t="s">
        <v>304</v>
      </c>
      <c r="H362" s="3" t="s">
        <v>305</v>
      </c>
      <c r="I362" s="3" t="s">
        <v>306</v>
      </c>
      <c r="J362" s="3" t="s">
        <v>33</v>
      </c>
      <c r="K362" s="5">
        <v>2016</v>
      </c>
      <c r="L362" s="3" t="s">
        <v>34</v>
      </c>
      <c r="M362" s="3" t="s">
        <v>307</v>
      </c>
      <c r="N362" s="3" t="s">
        <v>308</v>
      </c>
      <c r="O362" s="3" t="s">
        <v>61</v>
      </c>
      <c r="P362" s="3" t="s">
        <v>62</v>
      </c>
      <c r="Q362" s="5">
        <v>20</v>
      </c>
      <c r="R362" s="3" t="s">
        <v>1548</v>
      </c>
      <c r="S362" s="3" t="s">
        <v>792</v>
      </c>
      <c r="T362" s="6">
        <v>42851</v>
      </c>
      <c r="U362" s="3"/>
      <c r="V362" s="6">
        <v>42700</v>
      </c>
      <c r="W362" s="3"/>
      <c r="X362" s="3" t="s">
        <v>42</v>
      </c>
      <c r="Y362" s="3"/>
      <c r="AA362">
        <f t="shared" si="5"/>
        <v>20</v>
      </c>
    </row>
    <row r="363" spans="1:27" ht="13.5" customHeight="1" thickBot="1" x14ac:dyDescent="0.25">
      <c r="A363" s="3" t="s">
        <v>25</v>
      </c>
      <c r="B363" s="3" t="s">
        <v>26</v>
      </c>
      <c r="C363" s="3" t="s">
        <v>27</v>
      </c>
      <c r="D363" s="3" t="s">
        <v>28</v>
      </c>
      <c r="E363" s="3" t="s">
        <v>780</v>
      </c>
      <c r="F363" s="4">
        <v>42831</v>
      </c>
      <c r="G363" s="3"/>
      <c r="H363" s="3"/>
      <c r="I363" s="3" t="s">
        <v>164</v>
      </c>
      <c r="J363" s="3" t="s">
        <v>33</v>
      </c>
      <c r="K363" s="5">
        <v>2016</v>
      </c>
      <c r="L363" s="3" t="s">
        <v>34</v>
      </c>
      <c r="M363" s="3" t="s">
        <v>290</v>
      </c>
      <c r="N363" s="3" t="s">
        <v>54</v>
      </c>
      <c r="O363" s="3" t="s">
        <v>61</v>
      </c>
      <c r="P363" s="3" t="s">
        <v>62</v>
      </c>
      <c r="Q363" s="5">
        <v>60</v>
      </c>
      <c r="R363" s="3" t="s">
        <v>793</v>
      </c>
      <c r="S363" s="3" t="s">
        <v>469</v>
      </c>
      <c r="T363" s="6">
        <v>42842</v>
      </c>
      <c r="U363" s="3"/>
      <c r="V363" s="6">
        <v>42702</v>
      </c>
      <c r="W363" s="6">
        <v>43130</v>
      </c>
      <c r="X363" s="3" t="s">
        <v>105</v>
      </c>
      <c r="Y363" s="3" t="s">
        <v>106</v>
      </c>
      <c r="AA363">
        <f t="shared" si="5"/>
        <v>11</v>
      </c>
    </row>
    <row r="364" spans="1:27" ht="13.5" customHeight="1" thickBot="1" x14ac:dyDescent="0.25">
      <c r="A364" s="3" t="s">
        <v>25</v>
      </c>
      <c r="B364" s="3" t="s">
        <v>26</v>
      </c>
      <c r="C364" s="3" t="s">
        <v>27</v>
      </c>
      <c r="D364" s="3" t="s">
        <v>28</v>
      </c>
      <c r="E364" s="3" t="s">
        <v>780</v>
      </c>
      <c r="F364" s="4">
        <v>42831</v>
      </c>
      <c r="G364" s="3"/>
      <c r="H364" s="3"/>
      <c r="I364" s="3" t="s">
        <v>150</v>
      </c>
      <c r="J364" s="3" t="s">
        <v>33</v>
      </c>
      <c r="K364" s="5">
        <v>2016</v>
      </c>
      <c r="L364" s="3" t="s">
        <v>34</v>
      </c>
      <c r="M364" s="3" t="s">
        <v>151</v>
      </c>
      <c r="N364" s="3" t="s">
        <v>152</v>
      </c>
      <c r="O364" s="3" t="s">
        <v>75</v>
      </c>
      <c r="P364" s="3" t="s">
        <v>75</v>
      </c>
      <c r="Q364" s="5">
        <v>10</v>
      </c>
      <c r="R364" s="3" t="s">
        <v>399</v>
      </c>
      <c r="S364" s="3" t="s">
        <v>606</v>
      </c>
      <c r="T364" s="6">
        <v>42844</v>
      </c>
      <c r="U364" s="3"/>
      <c r="V364" s="4">
        <v>41498</v>
      </c>
      <c r="W364" s="6">
        <v>43005</v>
      </c>
      <c r="X364" s="3" t="s">
        <v>105</v>
      </c>
      <c r="Y364" s="3" t="s">
        <v>106</v>
      </c>
      <c r="AA364">
        <f t="shared" si="5"/>
        <v>13</v>
      </c>
    </row>
    <row r="365" spans="1:27" ht="13.5" hidden="1" customHeight="1" thickBot="1" x14ac:dyDescent="0.25">
      <c r="A365" s="3" t="s">
        <v>25</v>
      </c>
      <c r="B365" s="3" t="s">
        <v>26</v>
      </c>
      <c r="C365" s="3" t="s">
        <v>27</v>
      </c>
      <c r="D365" s="3" t="s">
        <v>28</v>
      </c>
      <c r="E365" s="3" t="s">
        <v>780</v>
      </c>
      <c r="F365" s="4">
        <v>42831</v>
      </c>
      <c r="G365" s="3" t="s">
        <v>339</v>
      </c>
      <c r="H365" s="3" t="s">
        <v>340</v>
      </c>
      <c r="I365" s="3" t="s">
        <v>341</v>
      </c>
      <c r="J365" s="3" t="s">
        <v>33</v>
      </c>
      <c r="K365" s="5">
        <v>2016</v>
      </c>
      <c r="L365" s="3" t="s">
        <v>34</v>
      </c>
      <c r="M365" s="3" t="s">
        <v>342</v>
      </c>
      <c r="N365" s="3" t="s">
        <v>343</v>
      </c>
      <c r="O365" s="3" t="s">
        <v>83</v>
      </c>
      <c r="P365" s="3" t="s">
        <v>84</v>
      </c>
      <c r="Q365" s="5">
        <v>30</v>
      </c>
      <c r="R365" s="3" t="s">
        <v>794</v>
      </c>
      <c r="S365" s="3" t="s">
        <v>795</v>
      </c>
      <c r="T365" s="6">
        <v>42851</v>
      </c>
      <c r="U365" s="3"/>
      <c r="V365" s="4">
        <v>40949</v>
      </c>
      <c r="W365" s="3"/>
      <c r="X365" s="3" t="s">
        <v>42</v>
      </c>
      <c r="Y365" s="3"/>
      <c r="AA365">
        <f t="shared" si="5"/>
        <v>20</v>
      </c>
    </row>
    <row r="366" spans="1:27" ht="13.5" customHeight="1" thickBot="1" x14ac:dyDescent="0.25">
      <c r="A366" s="3" t="s">
        <v>25</v>
      </c>
      <c r="B366" s="3" t="s">
        <v>26</v>
      </c>
      <c r="C366" s="3" t="s">
        <v>27</v>
      </c>
      <c r="D366" s="3" t="s">
        <v>28</v>
      </c>
      <c r="E366" s="3" t="s">
        <v>780</v>
      </c>
      <c r="F366" s="4">
        <v>42831</v>
      </c>
      <c r="G366" s="3"/>
      <c r="H366" s="3"/>
      <c r="I366" s="3" t="s">
        <v>126</v>
      </c>
      <c r="J366" s="3" t="s">
        <v>33</v>
      </c>
      <c r="K366" s="5">
        <v>2016</v>
      </c>
      <c r="L366" s="3" t="s">
        <v>34</v>
      </c>
      <c r="M366" s="3" t="s">
        <v>127</v>
      </c>
      <c r="N366" s="3" t="s">
        <v>128</v>
      </c>
      <c r="O366" s="3" t="s">
        <v>129</v>
      </c>
      <c r="P366" s="3" t="s">
        <v>129</v>
      </c>
      <c r="Q366" s="5">
        <v>60</v>
      </c>
      <c r="R366" s="3" t="s">
        <v>1549</v>
      </c>
      <c r="S366" s="3" t="s">
        <v>577</v>
      </c>
      <c r="T366" s="6">
        <v>42850</v>
      </c>
      <c r="U366" s="3"/>
      <c r="V366" s="6">
        <v>37547</v>
      </c>
      <c r="W366" s="6">
        <v>43092</v>
      </c>
      <c r="X366" s="3" t="s">
        <v>105</v>
      </c>
      <c r="Y366" s="3" t="s">
        <v>106</v>
      </c>
      <c r="AA366">
        <f t="shared" si="5"/>
        <v>19</v>
      </c>
    </row>
    <row r="367" spans="1:27" ht="13.5" hidden="1" customHeight="1" thickBot="1" x14ac:dyDescent="0.25">
      <c r="A367" s="3" t="s">
        <v>25</v>
      </c>
      <c r="B367" s="3" t="s">
        <v>26</v>
      </c>
      <c r="C367" s="3" t="s">
        <v>27</v>
      </c>
      <c r="D367" s="3" t="s">
        <v>28</v>
      </c>
      <c r="E367" s="3" t="s">
        <v>780</v>
      </c>
      <c r="F367" s="4">
        <v>42831</v>
      </c>
      <c r="G367" s="3" t="s">
        <v>107</v>
      </c>
      <c r="H367" s="3" t="s">
        <v>51</v>
      </c>
      <c r="I367" s="3" t="s">
        <v>108</v>
      </c>
      <c r="J367" s="3" t="s">
        <v>33</v>
      </c>
      <c r="K367" s="5">
        <v>2016</v>
      </c>
      <c r="L367" s="3" t="s">
        <v>34</v>
      </c>
      <c r="M367" s="3" t="s">
        <v>109</v>
      </c>
      <c r="N367" s="3" t="s">
        <v>110</v>
      </c>
      <c r="O367" s="3" t="s">
        <v>682</v>
      </c>
      <c r="P367" s="3" t="s">
        <v>62</v>
      </c>
      <c r="Q367" s="5">
        <v>10</v>
      </c>
      <c r="R367" s="3" t="s">
        <v>1550</v>
      </c>
      <c r="S367" s="3" t="s">
        <v>796</v>
      </c>
      <c r="T367" s="4">
        <v>42836</v>
      </c>
      <c r="U367" s="3"/>
      <c r="V367" s="6">
        <v>40955</v>
      </c>
      <c r="W367" s="3"/>
      <c r="X367" s="3" t="s">
        <v>42</v>
      </c>
      <c r="Y367" s="3"/>
      <c r="AA367">
        <f t="shared" si="5"/>
        <v>5</v>
      </c>
    </row>
    <row r="368" spans="1:27" ht="13.5" hidden="1" customHeight="1" thickBot="1" x14ac:dyDescent="0.25">
      <c r="A368" s="3" t="s">
        <v>25</v>
      </c>
      <c r="B368" s="3" t="s">
        <v>26</v>
      </c>
      <c r="C368" s="3" t="s">
        <v>27</v>
      </c>
      <c r="D368" s="3" t="s">
        <v>28</v>
      </c>
      <c r="E368" s="3" t="s">
        <v>780</v>
      </c>
      <c r="F368" s="4">
        <v>42831</v>
      </c>
      <c r="G368" s="3" t="s">
        <v>87</v>
      </c>
      <c r="H368" s="3" t="s">
        <v>88</v>
      </c>
      <c r="I368" s="3" t="s">
        <v>89</v>
      </c>
      <c r="J368" s="3" t="s">
        <v>33</v>
      </c>
      <c r="K368" s="5">
        <v>2016</v>
      </c>
      <c r="L368" s="3" t="s">
        <v>34</v>
      </c>
      <c r="M368" s="3" t="s">
        <v>90</v>
      </c>
      <c r="N368" s="3" t="s">
        <v>91</v>
      </c>
      <c r="O368" s="3" t="s">
        <v>682</v>
      </c>
      <c r="P368" s="3" t="s">
        <v>62</v>
      </c>
      <c r="Q368" s="5">
        <v>10</v>
      </c>
      <c r="R368" s="3" t="s">
        <v>1551</v>
      </c>
      <c r="S368" s="3" t="s">
        <v>796</v>
      </c>
      <c r="T368" s="6">
        <v>42838</v>
      </c>
      <c r="U368" s="3"/>
      <c r="V368" s="6">
        <v>42613</v>
      </c>
      <c r="W368" s="3"/>
      <c r="X368" s="3" t="s">
        <v>42</v>
      </c>
      <c r="Y368" s="3"/>
      <c r="AA368">
        <f t="shared" si="5"/>
        <v>7</v>
      </c>
    </row>
    <row r="369" spans="1:27" ht="13.5" hidden="1" customHeight="1" thickBot="1" x14ac:dyDescent="0.25">
      <c r="A369" s="3" t="s">
        <v>25</v>
      </c>
      <c r="B369" s="3" t="s">
        <v>26</v>
      </c>
      <c r="C369" s="3" t="s">
        <v>27</v>
      </c>
      <c r="D369" s="3" t="s">
        <v>28</v>
      </c>
      <c r="E369" s="3" t="s">
        <v>780</v>
      </c>
      <c r="F369" s="4">
        <v>42832</v>
      </c>
      <c r="G369" s="3" t="s">
        <v>670</v>
      </c>
      <c r="H369" s="3" t="s">
        <v>671</v>
      </c>
      <c r="I369" s="3" t="s">
        <v>672</v>
      </c>
      <c r="J369" s="3" t="s">
        <v>33</v>
      </c>
      <c r="K369" s="5">
        <v>2017</v>
      </c>
      <c r="L369" s="3" t="s">
        <v>34</v>
      </c>
      <c r="M369" s="3" t="s">
        <v>673</v>
      </c>
      <c r="N369" s="3" t="s">
        <v>674</v>
      </c>
      <c r="O369" s="3" t="s">
        <v>37</v>
      </c>
      <c r="P369" s="17" t="s">
        <v>38</v>
      </c>
      <c r="Q369" s="18"/>
      <c r="R369" s="3" t="s">
        <v>711</v>
      </c>
      <c r="S369" s="3" t="s">
        <v>712</v>
      </c>
      <c r="T369" s="6">
        <v>42842</v>
      </c>
      <c r="U369" s="3" t="s">
        <v>713</v>
      </c>
      <c r="V369" s="4">
        <v>42803</v>
      </c>
      <c r="W369" s="3"/>
      <c r="X369" s="3" t="s">
        <v>42</v>
      </c>
      <c r="Y369" s="3"/>
      <c r="AA369">
        <f t="shared" si="5"/>
        <v>10</v>
      </c>
    </row>
    <row r="370" spans="1:27" ht="13.5" hidden="1" customHeight="1" thickBot="1" x14ac:dyDescent="0.25">
      <c r="A370" s="3" t="s">
        <v>25</v>
      </c>
      <c r="B370" s="3" t="s">
        <v>26</v>
      </c>
      <c r="C370" s="3" t="s">
        <v>27</v>
      </c>
      <c r="D370" s="3" t="s">
        <v>28</v>
      </c>
      <c r="E370" s="3" t="s">
        <v>780</v>
      </c>
      <c r="F370" s="4">
        <v>42832</v>
      </c>
      <c r="G370" s="3" t="s">
        <v>135</v>
      </c>
      <c r="H370" s="3" t="s">
        <v>44</v>
      </c>
      <c r="I370" s="3" t="s">
        <v>136</v>
      </c>
      <c r="J370" s="3" t="s">
        <v>33</v>
      </c>
      <c r="K370" s="5">
        <v>2016</v>
      </c>
      <c r="L370" s="3" t="s">
        <v>34</v>
      </c>
      <c r="M370" s="3" t="s">
        <v>137</v>
      </c>
      <c r="N370" s="3" t="s">
        <v>138</v>
      </c>
      <c r="O370" s="3" t="s">
        <v>61</v>
      </c>
      <c r="P370" s="17" t="s">
        <v>62</v>
      </c>
      <c r="Q370" s="18"/>
      <c r="R370" s="3" t="s">
        <v>797</v>
      </c>
      <c r="S370" s="3" t="s">
        <v>712</v>
      </c>
      <c r="T370" s="6">
        <v>42851</v>
      </c>
      <c r="U370" s="3" t="s">
        <v>713</v>
      </c>
      <c r="V370" s="6">
        <v>40618</v>
      </c>
      <c r="W370" s="3"/>
      <c r="X370" s="3" t="s">
        <v>42</v>
      </c>
      <c r="Y370" s="3"/>
      <c r="AA370">
        <f t="shared" si="5"/>
        <v>19</v>
      </c>
    </row>
    <row r="371" spans="1:27" ht="13.5" hidden="1" customHeight="1" thickBot="1" x14ac:dyDescent="0.25">
      <c r="A371" s="3" t="s">
        <v>25</v>
      </c>
      <c r="B371" s="3" t="s">
        <v>26</v>
      </c>
      <c r="C371" s="3" t="s">
        <v>27</v>
      </c>
      <c r="D371" s="3" t="s">
        <v>28</v>
      </c>
      <c r="E371" s="3" t="s">
        <v>780</v>
      </c>
      <c r="F371" s="4">
        <v>42832</v>
      </c>
      <c r="G371" s="3" t="s">
        <v>30</v>
      </c>
      <c r="H371" s="3" t="s">
        <v>31</v>
      </c>
      <c r="I371" s="3" t="s">
        <v>32</v>
      </c>
      <c r="J371" s="3" t="s">
        <v>33</v>
      </c>
      <c r="K371" s="5">
        <v>2016</v>
      </c>
      <c r="L371" s="3" t="s">
        <v>34</v>
      </c>
      <c r="M371" s="3" t="s">
        <v>292</v>
      </c>
      <c r="N371" s="3" t="s">
        <v>36</v>
      </c>
      <c r="O371" s="3" t="s">
        <v>61</v>
      </c>
      <c r="P371" s="17" t="s">
        <v>62</v>
      </c>
      <c r="Q371" s="18"/>
      <c r="R371" s="3" t="s">
        <v>798</v>
      </c>
      <c r="S371" s="3" t="s">
        <v>712</v>
      </c>
      <c r="T371" s="4">
        <v>42836</v>
      </c>
      <c r="U371" s="3" t="s">
        <v>713</v>
      </c>
      <c r="V371" s="6">
        <v>42669</v>
      </c>
      <c r="W371" s="3"/>
      <c r="X371" s="3" t="s">
        <v>42</v>
      </c>
      <c r="Y371" s="3"/>
      <c r="AA371">
        <f t="shared" si="5"/>
        <v>4</v>
      </c>
    </row>
    <row r="372" spans="1:27" ht="13.5" customHeight="1" thickBot="1" x14ac:dyDescent="0.25">
      <c r="A372" s="3" t="s">
        <v>25</v>
      </c>
      <c r="B372" s="3" t="s">
        <v>26</v>
      </c>
      <c r="C372" s="3" t="s">
        <v>27</v>
      </c>
      <c r="D372" s="3" t="s">
        <v>28</v>
      </c>
      <c r="E372" s="3" t="s">
        <v>780</v>
      </c>
      <c r="F372" s="4">
        <v>42832</v>
      </c>
      <c r="G372" s="3"/>
      <c r="H372" s="3"/>
      <c r="I372" s="3" t="s">
        <v>689</v>
      </c>
      <c r="J372" s="3" t="s">
        <v>33</v>
      </c>
      <c r="K372" s="5">
        <v>2016</v>
      </c>
      <c r="L372" s="3" t="s">
        <v>34</v>
      </c>
      <c r="M372" s="3" t="s">
        <v>799</v>
      </c>
      <c r="N372" s="3" t="s">
        <v>138</v>
      </c>
      <c r="O372" s="3" t="s">
        <v>129</v>
      </c>
      <c r="P372" s="17" t="s">
        <v>129</v>
      </c>
      <c r="Q372" s="18"/>
      <c r="R372" s="3" t="s">
        <v>717</v>
      </c>
      <c r="S372" s="3" t="s">
        <v>712</v>
      </c>
      <c r="T372" s="6">
        <v>42844</v>
      </c>
      <c r="U372" s="3" t="s">
        <v>713</v>
      </c>
      <c r="V372" s="6">
        <v>40140</v>
      </c>
      <c r="W372" s="6">
        <v>43159</v>
      </c>
      <c r="X372" s="3" t="s">
        <v>105</v>
      </c>
      <c r="Y372" s="3" t="s">
        <v>221</v>
      </c>
      <c r="AA372">
        <f t="shared" si="5"/>
        <v>12</v>
      </c>
    </row>
    <row r="373" spans="1:27" ht="13.5" hidden="1" customHeight="1" thickBot="1" x14ac:dyDescent="0.25">
      <c r="A373" s="3" t="s">
        <v>25</v>
      </c>
      <c r="B373" s="3" t="s">
        <v>26</v>
      </c>
      <c r="C373" s="3" t="s">
        <v>27</v>
      </c>
      <c r="D373" s="3" t="s">
        <v>28</v>
      </c>
      <c r="E373" s="3" t="s">
        <v>780</v>
      </c>
      <c r="F373" s="4">
        <v>42835</v>
      </c>
      <c r="G373" s="3" t="s">
        <v>705</v>
      </c>
      <c r="H373" s="3" t="s">
        <v>329</v>
      </c>
      <c r="I373" s="3" t="s">
        <v>706</v>
      </c>
      <c r="J373" s="3" t="s">
        <v>33</v>
      </c>
      <c r="K373" s="5">
        <v>2017</v>
      </c>
      <c r="L373" s="3" t="s">
        <v>34</v>
      </c>
      <c r="M373" s="3" t="s">
        <v>707</v>
      </c>
      <c r="N373" s="3" t="s">
        <v>138</v>
      </c>
      <c r="O373" s="3" t="s">
        <v>37</v>
      </c>
      <c r="P373" s="17" t="s">
        <v>38</v>
      </c>
      <c r="Q373" s="18"/>
      <c r="R373" s="3" t="s">
        <v>800</v>
      </c>
      <c r="S373" s="3" t="s">
        <v>712</v>
      </c>
      <c r="T373" s="6">
        <v>42842</v>
      </c>
      <c r="U373" s="3" t="s">
        <v>713</v>
      </c>
      <c r="V373" s="6">
        <v>42809</v>
      </c>
      <c r="W373" s="3"/>
      <c r="X373" s="3" t="s">
        <v>42</v>
      </c>
      <c r="Y373" s="3"/>
      <c r="AA373">
        <f t="shared" si="5"/>
        <v>7</v>
      </c>
    </row>
    <row r="374" spans="1:27" ht="13.5" customHeight="1" thickBot="1" x14ac:dyDescent="0.25">
      <c r="A374" s="3" t="s">
        <v>25</v>
      </c>
      <c r="B374" s="3" t="s">
        <v>26</v>
      </c>
      <c r="C374" s="3" t="s">
        <v>27</v>
      </c>
      <c r="D374" s="3" t="s">
        <v>28</v>
      </c>
      <c r="E374" s="3" t="s">
        <v>780</v>
      </c>
      <c r="F374" s="4">
        <v>42835</v>
      </c>
      <c r="G374" s="3"/>
      <c r="H374" s="3"/>
      <c r="I374" s="3" t="s">
        <v>146</v>
      </c>
      <c r="J374" s="3" t="s">
        <v>33</v>
      </c>
      <c r="K374" s="5">
        <v>2016</v>
      </c>
      <c r="L374" s="3" t="s">
        <v>34</v>
      </c>
      <c r="M374" s="3" t="s">
        <v>147</v>
      </c>
      <c r="N374" s="3" t="s">
        <v>138</v>
      </c>
      <c r="O374" s="3" t="s">
        <v>61</v>
      </c>
      <c r="P374" s="17" t="s">
        <v>62</v>
      </c>
      <c r="Q374" s="18"/>
      <c r="R374" s="3" t="s">
        <v>801</v>
      </c>
      <c r="S374" s="3" t="s">
        <v>712</v>
      </c>
      <c r="T374" s="6">
        <v>42851</v>
      </c>
      <c r="U374" s="3" t="s">
        <v>713</v>
      </c>
      <c r="V374" s="4">
        <v>41858</v>
      </c>
      <c r="W374" s="6">
        <v>43039</v>
      </c>
      <c r="X374" s="3" t="s">
        <v>105</v>
      </c>
      <c r="Y374" s="3" t="s">
        <v>106</v>
      </c>
      <c r="AA374">
        <f t="shared" si="5"/>
        <v>16</v>
      </c>
    </row>
    <row r="375" spans="1:27" ht="13.5" hidden="1" customHeight="1" thickBot="1" x14ac:dyDescent="0.25">
      <c r="A375" s="3" t="s">
        <v>25</v>
      </c>
      <c r="B375" s="3" t="s">
        <v>26</v>
      </c>
      <c r="C375" s="3" t="s">
        <v>27</v>
      </c>
      <c r="D375" s="3" t="s">
        <v>28</v>
      </c>
      <c r="E375" s="3" t="s">
        <v>780</v>
      </c>
      <c r="F375" s="4">
        <v>42835</v>
      </c>
      <c r="G375" s="3" t="s">
        <v>57</v>
      </c>
      <c r="H375" s="3" t="s">
        <v>31</v>
      </c>
      <c r="I375" s="3" t="s">
        <v>58</v>
      </c>
      <c r="J375" s="3" t="s">
        <v>33</v>
      </c>
      <c r="K375" s="5">
        <v>2016</v>
      </c>
      <c r="L375" s="3" t="s">
        <v>34</v>
      </c>
      <c r="M375" s="3" t="s">
        <v>59</v>
      </c>
      <c r="N375" s="3" t="s">
        <v>60</v>
      </c>
      <c r="O375" s="3" t="s">
        <v>75</v>
      </c>
      <c r="P375" s="17" t="s">
        <v>75</v>
      </c>
      <c r="Q375" s="18"/>
      <c r="R375" s="3" t="s">
        <v>802</v>
      </c>
      <c r="S375" s="3" t="s">
        <v>712</v>
      </c>
      <c r="T375" s="4">
        <v>42836</v>
      </c>
      <c r="U375" s="3" t="s">
        <v>713</v>
      </c>
      <c r="V375" s="4">
        <v>40067</v>
      </c>
      <c r="W375" s="3"/>
      <c r="X375" s="3" t="s">
        <v>42</v>
      </c>
      <c r="Y375" s="3"/>
      <c r="AA375">
        <f t="shared" si="5"/>
        <v>1</v>
      </c>
    </row>
    <row r="376" spans="1:27" ht="13.5" customHeight="1" thickBot="1" x14ac:dyDescent="0.25">
      <c r="A376" s="3" t="s">
        <v>25</v>
      </c>
      <c r="B376" s="3" t="s">
        <v>26</v>
      </c>
      <c r="C376" s="3" t="s">
        <v>27</v>
      </c>
      <c r="D376" s="3" t="s">
        <v>28</v>
      </c>
      <c r="E376" s="3" t="s">
        <v>780</v>
      </c>
      <c r="F376" s="4">
        <v>42835</v>
      </c>
      <c r="G376" s="3"/>
      <c r="H376" s="3"/>
      <c r="I376" s="3" t="s">
        <v>722</v>
      </c>
      <c r="J376" s="3" t="s">
        <v>33</v>
      </c>
      <c r="K376" s="5">
        <v>2016</v>
      </c>
      <c r="L376" s="3" t="s">
        <v>34</v>
      </c>
      <c r="M376" s="3" t="s">
        <v>723</v>
      </c>
      <c r="N376" s="3" t="s">
        <v>724</v>
      </c>
      <c r="O376" s="3" t="s">
        <v>129</v>
      </c>
      <c r="P376" s="17" t="s">
        <v>129</v>
      </c>
      <c r="Q376" s="18"/>
      <c r="R376" s="3" t="s">
        <v>803</v>
      </c>
      <c r="S376" s="3" t="s">
        <v>712</v>
      </c>
      <c r="T376" s="6">
        <v>42846</v>
      </c>
      <c r="U376" s="3" t="s">
        <v>713</v>
      </c>
      <c r="V376" s="4">
        <v>41033</v>
      </c>
      <c r="W376" s="6">
        <v>42978</v>
      </c>
      <c r="X376" s="3" t="s">
        <v>105</v>
      </c>
      <c r="Y376" s="3" t="s">
        <v>106</v>
      </c>
      <c r="AA376">
        <f t="shared" si="5"/>
        <v>11</v>
      </c>
    </row>
    <row r="377" spans="1:27" ht="13.5" customHeight="1" thickBot="1" x14ac:dyDescent="0.25">
      <c r="A377" s="3" t="s">
        <v>25</v>
      </c>
      <c r="B377" s="3" t="s">
        <v>26</v>
      </c>
      <c r="C377" s="3" t="s">
        <v>27</v>
      </c>
      <c r="D377" s="3" t="s">
        <v>28</v>
      </c>
      <c r="E377" s="3" t="s">
        <v>780</v>
      </c>
      <c r="F377" s="4">
        <v>42835</v>
      </c>
      <c r="G377" s="3"/>
      <c r="H377" s="3"/>
      <c r="I377" s="3" t="s">
        <v>362</v>
      </c>
      <c r="J377" s="3" t="s">
        <v>33</v>
      </c>
      <c r="K377" s="5">
        <v>2016</v>
      </c>
      <c r="L377" s="3" t="s">
        <v>34</v>
      </c>
      <c r="M377" s="3" t="s">
        <v>363</v>
      </c>
      <c r="N377" s="3" t="s">
        <v>239</v>
      </c>
      <c r="O377" s="3" t="s">
        <v>538</v>
      </c>
      <c r="P377" s="3" t="s">
        <v>539</v>
      </c>
      <c r="Q377" s="3"/>
      <c r="R377" s="3" t="s">
        <v>804</v>
      </c>
      <c r="S377" s="3" t="s">
        <v>805</v>
      </c>
      <c r="T377" s="6">
        <v>42847</v>
      </c>
      <c r="U377" s="3"/>
      <c r="V377" s="6">
        <v>41540</v>
      </c>
      <c r="W377" s="6">
        <v>42847</v>
      </c>
      <c r="X377" s="3" t="s">
        <v>105</v>
      </c>
      <c r="Y377" s="3" t="s">
        <v>106</v>
      </c>
      <c r="AA377">
        <f t="shared" si="5"/>
        <v>12</v>
      </c>
    </row>
    <row r="378" spans="1:27" ht="13.5" hidden="1" customHeight="1" thickBot="1" x14ac:dyDescent="0.25">
      <c r="A378" s="3" t="s">
        <v>25</v>
      </c>
      <c r="B378" s="3" t="s">
        <v>26</v>
      </c>
      <c r="C378" s="3" t="s">
        <v>27</v>
      </c>
      <c r="D378" s="3" t="s">
        <v>28</v>
      </c>
      <c r="E378" s="3" t="s">
        <v>780</v>
      </c>
      <c r="F378" s="4">
        <v>42836</v>
      </c>
      <c r="G378" s="3" t="s">
        <v>746</v>
      </c>
      <c r="H378" s="3" t="s">
        <v>329</v>
      </c>
      <c r="I378" s="3" t="s">
        <v>747</v>
      </c>
      <c r="J378" s="3" t="s">
        <v>33</v>
      </c>
      <c r="K378" s="5">
        <v>2017</v>
      </c>
      <c r="L378" s="3" t="s">
        <v>34</v>
      </c>
      <c r="M378" s="3" t="s">
        <v>748</v>
      </c>
      <c r="N378" s="3" t="s">
        <v>138</v>
      </c>
      <c r="O378" s="3" t="s">
        <v>37</v>
      </c>
      <c r="P378" s="3" t="s">
        <v>38</v>
      </c>
      <c r="Q378" s="5">
        <v>30</v>
      </c>
      <c r="R378" s="3" t="s">
        <v>806</v>
      </c>
      <c r="S378" s="3" t="s">
        <v>455</v>
      </c>
      <c r="T378" s="4">
        <v>42856</v>
      </c>
      <c r="U378" s="3"/>
      <c r="V378" s="6">
        <v>42817</v>
      </c>
      <c r="W378" s="3"/>
      <c r="X378" s="3" t="s">
        <v>42</v>
      </c>
      <c r="Y378" s="3"/>
      <c r="AA378">
        <f t="shared" si="5"/>
        <v>20</v>
      </c>
    </row>
    <row r="379" spans="1:27" ht="13.5" hidden="1" customHeight="1" thickBot="1" x14ac:dyDescent="0.25">
      <c r="A379" s="3" t="s">
        <v>25</v>
      </c>
      <c r="B379" s="3" t="s">
        <v>26</v>
      </c>
      <c r="C379" s="3" t="s">
        <v>27</v>
      </c>
      <c r="D379" s="3" t="s">
        <v>28</v>
      </c>
      <c r="E379" s="3" t="s">
        <v>780</v>
      </c>
      <c r="F379" s="4">
        <v>42836</v>
      </c>
      <c r="G379" s="3" t="s">
        <v>30</v>
      </c>
      <c r="H379" s="3" t="s">
        <v>31</v>
      </c>
      <c r="I379" s="3" t="s">
        <v>32</v>
      </c>
      <c r="J379" s="3" t="s">
        <v>33</v>
      </c>
      <c r="K379" s="5">
        <v>2016</v>
      </c>
      <c r="L379" s="3" t="s">
        <v>34</v>
      </c>
      <c r="M379" s="3" t="s">
        <v>292</v>
      </c>
      <c r="N379" s="3" t="s">
        <v>36</v>
      </c>
      <c r="O379" s="3" t="s">
        <v>61</v>
      </c>
      <c r="P379" s="3" t="s">
        <v>62</v>
      </c>
      <c r="Q379" s="5">
        <v>90</v>
      </c>
      <c r="R379" s="3" t="s">
        <v>807</v>
      </c>
      <c r="S379" s="3" t="s">
        <v>469</v>
      </c>
      <c r="T379" s="6">
        <v>42842</v>
      </c>
      <c r="U379" s="3"/>
      <c r="V379" s="6">
        <v>42669</v>
      </c>
      <c r="W379" s="3"/>
      <c r="X379" s="3" t="s">
        <v>42</v>
      </c>
      <c r="Y379" s="3"/>
      <c r="AA379">
        <f t="shared" si="5"/>
        <v>6</v>
      </c>
    </row>
    <row r="380" spans="1:27" ht="13.5" hidden="1" customHeight="1" thickBot="1" x14ac:dyDescent="0.25">
      <c r="A380" s="3" t="s">
        <v>25</v>
      </c>
      <c r="B380" s="3" t="s">
        <v>26</v>
      </c>
      <c r="C380" s="3" t="s">
        <v>27</v>
      </c>
      <c r="D380" s="3" t="s">
        <v>28</v>
      </c>
      <c r="E380" s="3" t="s">
        <v>780</v>
      </c>
      <c r="F380" s="4">
        <v>42836</v>
      </c>
      <c r="G380" s="3" t="s">
        <v>525</v>
      </c>
      <c r="H380" s="3" t="s">
        <v>51</v>
      </c>
      <c r="I380" s="3" t="s">
        <v>526</v>
      </c>
      <c r="J380" s="3" t="s">
        <v>33</v>
      </c>
      <c r="K380" s="5">
        <v>2017</v>
      </c>
      <c r="L380" s="3" t="s">
        <v>34</v>
      </c>
      <c r="M380" s="3" t="s">
        <v>527</v>
      </c>
      <c r="N380" s="3" t="s">
        <v>528</v>
      </c>
      <c r="O380" s="3" t="s">
        <v>61</v>
      </c>
      <c r="P380" s="3" t="s">
        <v>62</v>
      </c>
      <c r="Q380" s="5">
        <v>90</v>
      </c>
      <c r="R380" s="3" t="s">
        <v>808</v>
      </c>
      <c r="S380" s="3" t="s">
        <v>535</v>
      </c>
      <c r="T380" s="6">
        <v>42850</v>
      </c>
      <c r="U380" s="3"/>
      <c r="V380" s="4">
        <v>42776</v>
      </c>
      <c r="W380" s="3"/>
      <c r="X380" s="3" t="s">
        <v>42</v>
      </c>
      <c r="Y380" s="3"/>
      <c r="AA380">
        <f t="shared" si="5"/>
        <v>14</v>
      </c>
    </row>
    <row r="381" spans="1:27" ht="13.5" customHeight="1" thickBot="1" x14ac:dyDescent="0.25">
      <c r="A381" s="3" t="s">
        <v>25</v>
      </c>
      <c r="B381" s="3" t="s">
        <v>26</v>
      </c>
      <c r="C381" s="3" t="s">
        <v>27</v>
      </c>
      <c r="D381" s="3" t="s">
        <v>28</v>
      </c>
      <c r="E381" s="3" t="s">
        <v>780</v>
      </c>
      <c r="F381" s="4">
        <v>42836</v>
      </c>
      <c r="G381" s="3"/>
      <c r="H381" s="3"/>
      <c r="I381" s="3" t="s">
        <v>100</v>
      </c>
      <c r="J381" s="3" t="s">
        <v>33</v>
      </c>
      <c r="K381" s="5">
        <v>2016</v>
      </c>
      <c r="L381" s="3" t="s">
        <v>34</v>
      </c>
      <c r="M381" s="3" t="s">
        <v>101</v>
      </c>
      <c r="N381" s="3" t="s">
        <v>102</v>
      </c>
      <c r="O381" s="3" t="s">
        <v>75</v>
      </c>
      <c r="P381" s="3" t="s">
        <v>75</v>
      </c>
      <c r="Q381" s="5">
        <v>120</v>
      </c>
      <c r="R381" s="3" t="s">
        <v>1552</v>
      </c>
      <c r="S381" s="3" t="s">
        <v>554</v>
      </c>
      <c r="T381" s="6">
        <v>42852</v>
      </c>
      <c r="U381" s="3"/>
      <c r="V381" s="6">
        <v>41577</v>
      </c>
      <c r="W381" s="6">
        <v>42966</v>
      </c>
      <c r="X381" s="3" t="s">
        <v>105</v>
      </c>
      <c r="Y381" s="3" t="s">
        <v>106</v>
      </c>
      <c r="AA381">
        <f t="shared" si="5"/>
        <v>16</v>
      </c>
    </row>
    <row r="382" spans="1:27" ht="13.5" hidden="1" customHeight="1" thickBot="1" x14ac:dyDescent="0.25">
      <c r="A382" s="3" t="s">
        <v>25</v>
      </c>
      <c r="B382" s="3" t="s">
        <v>26</v>
      </c>
      <c r="C382" s="3" t="s">
        <v>27</v>
      </c>
      <c r="D382" s="3" t="s">
        <v>28</v>
      </c>
      <c r="E382" s="3" t="s">
        <v>780</v>
      </c>
      <c r="F382" s="4">
        <v>42836</v>
      </c>
      <c r="G382" s="3" t="s">
        <v>174</v>
      </c>
      <c r="H382" s="3" t="s">
        <v>51</v>
      </c>
      <c r="I382" s="3" t="s">
        <v>175</v>
      </c>
      <c r="J382" s="3" t="s">
        <v>33</v>
      </c>
      <c r="K382" s="5">
        <v>2016</v>
      </c>
      <c r="L382" s="3" t="s">
        <v>34</v>
      </c>
      <c r="M382" s="3" t="s">
        <v>176</v>
      </c>
      <c r="N382" s="3" t="s">
        <v>177</v>
      </c>
      <c r="O382" s="3" t="s">
        <v>83</v>
      </c>
      <c r="P382" s="3" t="s">
        <v>84</v>
      </c>
      <c r="Q382" s="5">
        <v>10</v>
      </c>
      <c r="R382" s="3" t="s">
        <v>809</v>
      </c>
      <c r="S382" s="3" t="s">
        <v>810</v>
      </c>
      <c r="T382" s="6">
        <v>42846</v>
      </c>
      <c r="U382" s="3"/>
      <c r="V382" s="6">
        <v>41654</v>
      </c>
      <c r="W382" s="3"/>
      <c r="X382" s="3" t="s">
        <v>42</v>
      </c>
      <c r="Y382" s="3"/>
      <c r="AA382">
        <f t="shared" si="5"/>
        <v>10</v>
      </c>
    </row>
    <row r="383" spans="1:27" ht="13.5" customHeight="1" thickBot="1" x14ac:dyDescent="0.25">
      <c r="A383" s="3" t="s">
        <v>25</v>
      </c>
      <c r="B383" s="3" t="s">
        <v>26</v>
      </c>
      <c r="C383" s="3" t="s">
        <v>27</v>
      </c>
      <c r="D383" s="3" t="s">
        <v>28</v>
      </c>
      <c r="E383" s="3" t="s">
        <v>780</v>
      </c>
      <c r="F383" s="4">
        <v>42836</v>
      </c>
      <c r="G383" s="3"/>
      <c r="H383" s="3"/>
      <c r="I383" s="3" t="s">
        <v>216</v>
      </c>
      <c r="J383" s="3" t="s">
        <v>33</v>
      </c>
      <c r="K383" s="5">
        <v>2016</v>
      </c>
      <c r="L383" s="3" t="s">
        <v>34</v>
      </c>
      <c r="M383" s="3" t="s">
        <v>217</v>
      </c>
      <c r="N383" s="3" t="s">
        <v>218</v>
      </c>
      <c r="O383" s="3" t="s">
        <v>129</v>
      </c>
      <c r="P383" s="3" t="s">
        <v>129</v>
      </c>
      <c r="Q383" s="5">
        <v>30</v>
      </c>
      <c r="R383" s="3" t="s">
        <v>130</v>
      </c>
      <c r="S383" s="3" t="s">
        <v>577</v>
      </c>
      <c r="T383" s="6">
        <v>42850</v>
      </c>
      <c r="U383" s="3"/>
      <c r="V383" s="6">
        <v>40864</v>
      </c>
      <c r="W383" s="6">
        <v>42884</v>
      </c>
      <c r="X383" s="3" t="s">
        <v>105</v>
      </c>
      <c r="Y383" s="3" t="s">
        <v>221</v>
      </c>
      <c r="AA383">
        <f t="shared" si="5"/>
        <v>14</v>
      </c>
    </row>
    <row r="384" spans="1:27" ht="13.5" hidden="1" customHeight="1" thickBot="1" x14ac:dyDescent="0.25">
      <c r="A384" s="3" t="s">
        <v>25</v>
      </c>
      <c r="B384" s="3" t="s">
        <v>26</v>
      </c>
      <c r="C384" s="3" t="s">
        <v>27</v>
      </c>
      <c r="D384" s="3" t="s">
        <v>28</v>
      </c>
      <c r="E384" s="3" t="s">
        <v>780</v>
      </c>
      <c r="F384" s="4">
        <v>42837</v>
      </c>
      <c r="G384" s="3" t="s">
        <v>781</v>
      </c>
      <c r="H384" s="3" t="s">
        <v>71</v>
      </c>
      <c r="I384" s="3" t="s">
        <v>782</v>
      </c>
      <c r="J384" s="3" t="s">
        <v>33</v>
      </c>
      <c r="K384" s="5">
        <v>2017</v>
      </c>
      <c r="L384" s="3" t="s">
        <v>34</v>
      </c>
      <c r="M384" s="3" t="s">
        <v>783</v>
      </c>
      <c r="N384" s="3" t="s">
        <v>54</v>
      </c>
      <c r="O384" s="3" t="s">
        <v>37</v>
      </c>
      <c r="P384" s="3" t="s">
        <v>38</v>
      </c>
      <c r="Q384" s="5">
        <v>30</v>
      </c>
      <c r="R384" s="3" t="s">
        <v>1553</v>
      </c>
      <c r="S384" s="3" t="s">
        <v>455</v>
      </c>
      <c r="T384" s="6">
        <v>42852</v>
      </c>
      <c r="U384" s="3"/>
      <c r="V384" s="4">
        <v>42826</v>
      </c>
      <c r="W384" s="3"/>
      <c r="X384" s="3" t="s">
        <v>42</v>
      </c>
      <c r="Y384" s="3"/>
      <c r="AA384">
        <f t="shared" si="5"/>
        <v>15</v>
      </c>
    </row>
    <row r="385" spans="1:27" ht="13.5" hidden="1" customHeight="1" thickBot="1" x14ac:dyDescent="0.25">
      <c r="A385" s="3" t="s">
        <v>25</v>
      </c>
      <c r="B385" s="3" t="s">
        <v>26</v>
      </c>
      <c r="C385" s="3" t="s">
        <v>27</v>
      </c>
      <c r="D385" s="3" t="s">
        <v>28</v>
      </c>
      <c r="E385" s="3" t="s">
        <v>780</v>
      </c>
      <c r="F385" s="4">
        <v>42837</v>
      </c>
      <c r="G385" s="3" t="s">
        <v>141</v>
      </c>
      <c r="H385" s="3" t="s">
        <v>71</v>
      </c>
      <c r="I385" s="3" t="s">
        <v>142</v>
      </c>
      <c r="J385" s="3" t="s">
        <v>33</v>
      </c>
      <c r="K385" s="5">
        <v>2016</v>
      </c>
      <c r="L385" s="3" t="s">
        <v>34</v>
      </c>
      <c r="M385" s="3" t="s">
        <v>143</v>
      </c>
      <c r="N385" s="3" t="s">
        <v>138</v>
      </c>
      <c r="O385" s="3" t="s">
        <v>61</v>
      </c>
      <c r="P385" s="3" t="s">
        <v>62</v>
      </c>
      <c r="Q385" s="5">
        <v>5</v>
      </c>
      <c r="R385" s="3" t="s">
        <v>811</v>
      </c>
      <c r="S385" s="3" t="s">
        <v>479</v>
      </c>
      <c r="T385" s="6">
        <v>42853</v>
      </c>
      <c r="U385" s="3"/>
      <c r="V385" s="4">
        <v>41680</v>
      </c>
      <c r="W385" s="3"/>
      <c r="X385" s="3" t="s">
        <v>42</v>
      </c>
      <c r="Y385" s="3"/>
      <c r="AA385">
        <f t="shared" si="5"/>
        <v>16</v>
      </c>
    </row>
    <row r="386" spans="1:27" ht="13.5" customHeight="1" thickBot="1" x14ac:dyDescent="0.25">
      <c r="A386" s="3" t="s">
        <v>25</v>
      </c>
      <c r="B386" s="3" t="s">
        <v>26</v>
      </c>
      <c r="C386" s="3" t="s">
        <v>27</v>
      </c>
      <c r="D386" s="3" t="s">
        <v>28</v>
      </c>
      <c r="E386" s="3" t="s">
        <v>780</v>
      </c>
      <c r="F386" s="4">
        <v>42837</v>
      </c>
      <c r="G386" s="3"/>
      <c r="H386" s="3"/>
      <c r="I386" s="3" t="s">
        <v>245</v>
      </c>
      <c r="J386" s="3" t="s">
        <v>33</v>
      </c>
      <c r="K386" s="5">
        <v>2017</v>
      </c>
      <c r="L386" s="3" t="s">
        <v>34</v>
      </c>
      <c r="M386" s="3" t="s">
        <v>246</v>
      </c>
      <c r="N386" s="3" t="s">
        <v>247</v>
      </c>
      <c r="O386" s="3" t="s">
        <v>61</v>
      </c>
      <c r="P386" s="3" t="s">
        <v>62</v>
      </c>
      <c r="Q386" s="5">
        <v>45</v>
      </c>
      <c r="R386" s="3" t="s">
        <v>812</v>
      </c>
      <c r="S386" s="3" t="s">
        <v>813</v>
      </c>
      <c r="T386" s="6">
        <v>42853</v>
      </c>
      <c r="U386" s="3"/>
      <c r="V386" s="6">
        <v>42726</v>
      </c>
      <c r="W386" s="6">
        <v>43022</v>
      </c>
      <c r="X386" s="3" t="s">
        <v>105</v>
      </c>
      <c r="Y386" s="3" t="s">
        <v>221</v>
      </c>
      <c r="AA386">
        <f t="shared" si="5"/>
        <v>16</v>
      </c>
    </row>
    <row r="387" spans="1:27" ht="13.5" hidden="1" customHeight="1" thickBot="1" x14ac:dyDescent="0.25">
      <c r="A387" s="3" t="s">
        <v>25</v>
      </c>
      <c r="B387" s="3" t="s">
        <v>26</v>
      </c>
      <c r="C387" s="3" t="s">
        <v>27</v>
      </c>
      <c r="D387" s="3" t="s">
        <v>28</v>
      </c>
      <c r="E387" s="3" t="s">
        <v>780</v>
      </c>
      <c r="F387" s="4">
        <v>42837</v>
      </c>
      <c r="G387" s="3" t="s">
        <v>226</v>
      </c>
      <c r="H387" s="3" t="s">
        <v>205</v>
      </c>
      <c r="I387" s="3" t="s">
        <v>227</v>
      </c>
      <c r="J387" s="3" t="s">
        <v>33</v>
      </c>
      <c r="K387" s="5">
        <v>2016</v>
      </c>
      <c r="L387" s="3" t="s">
        <v>34</v>
      </c>
      <c r="M387" s="3" t="s">
        <v>228</v>
      </c>
      <c r="N387" s="3" t="s">
        <v>229</v>
      </c>
      <c r="O387" s="3" t="s">
        <v>83</v>
      </c>
      <c r="P387" s="3" t="s">
        <v>84</v>
      </c>
      <c r="Q387" s="5">
        <v>150</v>
      </c>
      <c r="R387" s="3" t="s">
        <v>814</v>
      </c>
      <c r="S387" s="3" t="s">
        <v>638</v>
      </c>
      <c r="T387" s="6">
        <v>42849</v>
      </c>
      <c r="U387" s="3"/>
      <c r="V387" s="6">
        <v>41874</v>
      </c>
      <c r="W387" s="3"/>
      <c r="X387" s="3" t="s">
        <v>42</v>
      </c>
      <c r="Y387" s="3"/>
      <c r="AA387">
        <f t="shared" ref="AA387:AA450" si="6">T387-F387</f>
        <v>12</v>
      </c>
    </row>
    <row r="388" spans="1:27" ht="13.5" customHeight="1" thickBot="1" x14ac:dyDescent="0.25">
      <c r="A388" s="3" t="s">
        <v>25</v>
      </c>
      <c r="B388" s="3" t="s">
        <v>26</v>
      </c>
      <c r="C388" s="3" t="s">
        <v>27</v>
      </c>
      <c r="D388" s="3" t="s">
        <v>28</v>
      </c>
      <c r="E388" s="3" t="s">
        <v>780</v>
      </c>
      <c r="F388" s="4">
        <v>42837</v>
      </c>
      <c r="G388" s="3"/>
      <c r="H388" s="3"/>
      <c r="I388" s="3" t="s">
        <v>259</v>
      </c>
      <c r="J388" s="3" t="s">
        <v>33</v>
      </c>
      <c r="K388" s="5">
        <v>2016</v>
      </c>
      <c r="L388" s="3" t="s">
        <v>34</v>
      </c>
      <c r="M388" s="3" t="s">
        <v>260</v>
      </c>
      <c r="N388" s="3" t="s">
        <v>261</v>
      </c>
      <c r="O388" s="3" t="s">
        <v>129</v>
      </c>
      <c r="P388" s="3" t="s">
        <v>129</v>
      </c>
      <c r="Q388" s="5">
        <v>30</v>
      </c>
      <c r="R388" s="3" t="s">
        <v>815</v>
      </c>
      <c r="S388" s="3" t="s">
        <v>816</v>
      </c>
      <c r="T388" s="6">
        <v>42853</v>
      </c>
      <c r="U388" s="3"/>
      <c r="V388" s="6">
        <v>41414</v>
      </c>
      <c r="W388" s="6">
        <v>42886</v>
      </c>
      <c r="X388" s="3" t="s">
        <v>105</v>
      </c>
      <c r="Y388" s="3" t="s">
        <v>106</v>
      </c>
      <c r="AA388">
        <f t="shared" si="6"/>
        <v>16</v>
      </c>
    </row>
    <row r="389" spans="1:27" ht="13.5" hidden="1" customHeight="1" thickBot="1" x14ac:dyDescent="0.25">
      <c r="A389" s="3" t="s">
        <v>25</v>
      </c>
      <c r="B389" s="3" t="s">
        <v>26</v>
      </c>
      <c r="C389" s="3" t="s">
        <v>27</v>
      </c>
      <c r="D389" s="3" t="s">
        <v>28</v>
      </c>
      <c r="E389" s="3" t="s">
        <v>780</v>
      </c>
      <c r="F389" s="4">
        <v>42837</v>
      </c>
      <c r="G389" s="3" t="s">
        <v>70</v>
      </c>
      <c r="H389" s="3" t="s">
        <v>71</v>
      </c>
      <c r="I389" s="3" t="s">
        <v>72</v>
      </c>
      <c r="J389" s="3" t="s">
        <v>33</v>
      </c>
      <c r="K389" s="5">
        <v>2016</v>
      </c>
      <c r="L389" s="3" t="s">
        <v>34</v>
      </c>
      <c r="M389" s="3" t="s">
        <v>73</v>
      </c>
      <c r="N389" s="3" t="s">
        <v>74</v>
      </c>
      <c r="O389" s="3" t="s">
        <v>129</v>
      </c>
      <c r="P389" s="3" t="s">
        <v>129</v>
      </c>
      <c r="Q389" s="5">
        <v>90</v>
      </c>
      <c r="R389" s="3" t="s">
        <v>817</v>
      </c>
      <c r="S389" s="3" t="s">
        <v>577</v>
      </c>
      <c r="T389" s="6">
        <v>42845</v>
      </c>
      <c r="U389" s="3"/>
      <c r="V389" s="6">
        <v>41263</v>
      </c>
      <c r="W389" s="3"/>
      <c r="X389" s="3" t="s">
        <v>42</v>
      </c>
      <c r="Y389" s="3"/>
      <c r="AA389">
        <f t="shared" si="6"/>
        <v>8</v>
      </c>
    </row>
    <row r="390" spans="1:27" ht="13.5" hidden="1" customHeight="1" thickBot="1" x14ac:dyDescent="0.25">
      <c r="A390" s="3" t="s">
        <v>25</v>
      </c>
      <c r="B390" s="3" t="s">
        <v>26</v>
      </c>
      <c r="C390" s="3" t="s">
        <v>27</v>
      </c>
      <c r="D390" s="3" t="s">
        <v>28</v>
      </c>
      <c r="E390" s="3" t="s">
        <v>780</v>
      </c>
      <c r="F390" s="4">
        <v>42837</v>
      </c>
      <c r="G390" s="3" t="s">
        <v>184</v>
      </c>
      <c r="H390" s="3" t="s">
        <v>44</v>
      </c>
      <c r="I390" s="3" t="s">
        <v>185</v>
      </c>
      <c r="J390" s="3" t="s">
        <v>33</v>
      </c>
      <c r="K390" s="5">
        <v>2016</v>
      </c>
      <c r="L390" s="3" t="s">
        <v>34</v>
      </c>
      <c r="M390" s="3" t="s">
        <v>186</v>
      </c>
      <c r="N390" s="3" t="s">
        <v>187</v>
      </c>
      <c r="O390" s="3" t="s">
        <v>818</v>
      </c>
      <c r="P390" s="3" t="s">
        <v>84</v>
      </c>
      <c r="Q390" s="5">
        <v>30</v>
      </c>
      <c r="R390" s="3" t="s">
        <v>819</v>
      </c>
      <c r="S390" s="3" t="s">
        <v>820</v>
      </c>
      <c r="T390" s="6">
        <v>42843</v>
      </c>
      <c r="U390" s="3"/>
      <c r="V390" s="6">
        <v>40502</v>
      </c>
      <c r="W390" s="3"/>
      <c r="X390" s="3" t="s">
        <v>42</v>
      </c>
      <c r="Y390" s="3"/>
      <c r="AA390">
        <f t="shared" si="6"/>
        <v>6</v>
      </c>
    </row>
    <row r="391" spans="1:27" ht="13.5" hidden="1" customHeight="1" thickBot="1" x14ac:dyDescent="0.25">
      <c r="A391" s="3" t="s">
        <v>25</v>
      </c>
      <c r="B391" s="3" t="s">
        <v>26</v>
      </c>
      <c r="C391" s="3" t="s">
        <v>27</v>
      </c>
      <c r="D391" s="3" t="s">
        <v>28</v>
      </c>
      <c r="E391" s="3" t="s">
        <v>780</v>
      </c>
      <c r="F391" s="4">
        <v>42837</v>
      </c>
      <c r="G391" s="3" t="s">
        <v>43</v>
      </c>
      <c r="H391" s="3" t="s">
        <v>44</v>
      </c>
      <c r="I391" s="3" t="s">
        <v>45</v>
      </c>
      <c r="J391" s="3" t="s">
        <v>33</v>
      </c>
      <c r="K391" s="5">
        <v>2016</v>
      </c>
      <c r="L391" s="3" t="s">
        <v>34</v>
      </c>
      <c r="M391" s="3" t="s">
        <v>443</v>
      </c>
      <c r="N391" s="3" t="s">
        <v>279</v>
      </c>
      <c r="O391" s="3" t="s">
        <v>682</v>
      </c>
      <c r="P391" s="3" t="s">
        <v>62</v>
      </c>
      <c r="Q391" s="5">
        <v>30</v>
      </c>
      <c r="R391" s="3" t="s">
        <v>821</v>
      </c>
      <c r="S391" s="3" t="s">
        <v>820</v>
      </c>
      <c r="T391" s="6">
        <v>42843</v>
      </c>
      <c r="U391" s="3"/>
      <c r="V391" s="4">
        <v>42679</v>
      </c>
      <c r="W391" s="3"/>
      <c r="X391" s="3" t="s">
        <v>42</v>
      </c>
      <c r="Y391" s="3"/>
      <c r="AA391">
        <f t="shared" si="6"/>
        <v>6</v>
      </c>
    </row>
    <row r="392" spans="1:27" ht="13.5" hidden="1" customHeight="1" thickBot="1" x14ac:dyDescent="0.25">
      <c r="A392" s="3" t="s">
        <v>25</v>
      </c>
      <c r="B392" s="3" t="s">
        <v>26</v>
      </c>
      <c r="C392" s="3" t="s">
        <v>27</v>
      </c>
      <c r="D392" s="3" t="s">
        <v>28</v>
      </c>
      <c r="E392" s="3" t="s">
        <v>780</v>
      </c>
      <c r="F392" s="6">
        <v>42838</v>
      </c>
      <c r="G392" s="3" t="s">
        <v>370</v>
      </c>
      <c r="H392" s="3" t="s">
        <v>44</v>
      </c>
      <c r="I392" s="3" t="s">
        <v>371</v>
      </c>
      <c r="J392" s="3" t="s">
        <v>33</v>
      </c>
      <c r="K392" s="5">
        <v>2016</v>
      </c>
      <c r="L392" s="3" t="s">
        <v>34</v>
      </c>
      <c r="M392" s="3" t="s">
        <v>372</v>
      </c>
      <c r="N392" s="3" t="s">
        <v>138</v>
      </c>
      <c r="O392" s="3" t="s">
        <v>61</v>
      </c>
      <c r="P392" s="3" t="s">
        <v>62</v>
      </c>
      <c r="Q392" s="5">
        <v>30</v>
      </c>
      <c r="R392" s="3" t="s">
        <v>822</v>
      </c>
      <c r="S392" s="3" t="s">
        <v>604</v>
      </c>
      <c r="T392" s="4">
        <v>42858</v>
      </c>
      <c r="U392" s="3"/>
      <c r="V392" s="6">
        <v>42628</v>
      </c>
      <c r="W392" s="3"/>
      <c r="X392" s="3" t="s">
        <v>42</v>
      </c>
      <c r="Y392" s="3"/>
      <c r="AA392">
        <f t="shared" si="6"/>
        <v>20</v>
      </c>
    </row>
    <row r="393" spans="1:27" ht="13.5" hidden="1" customHeight="1" thickBot="1" x14ac:dyDescent="0.25">
      <c r="A393" s="3" t="s">
        <v>25</v>
      </c>
      <c r="B393" s="3" t="s">
        <v>26</v>
      </c>
      <c r="C393" s="3" t="s">
        <v>27</v>
      </c>
      <c r="D393" s="3" t="s">
        <v>28</v>
      </c>
      <c r="E393" s="3" t="s">
        <v>780</v>
      </c>
      <c r="F393" s="6">
        <v>42838</v>
      </c>
      <c r="G393" s="3" t="s">
        <v>418</v>
      </c>
      <c r="H393" s="3" t="s">
        <v>253</v>
      </c>
      <c r="I393" s="3" t="s">
        <v>419</v>
      </c>
      <c r="J393" s="3" t="s">
        <v>33</v>
      </c>
      <c r="K393" s="5">
        <v>2017</v>
      </c>
      <c r="L393" s="3" t="s">
        <v>34</v>
      </c>
      <c r="M393" s="3" t="s">
        <v>420</v>
      </c>
      <c r="N393" s="3" t="s">
        <v>421</v>
      </c>
      <c r="O393" s="3" t="s">
        <v>61</v>
      </c>
      <c r="P393" s="3" t="s">
        <v>62</v>
      </c>
      <c r="Q393" s="5">
        <v>10</v>
      </c>
      <c r="R393" s="3" t="s">
        <v>1554</v>
      </c>
      <c r="S393" s="3" t="s">
        <v>408</v>
      </c>
      <c r="T393" s="4">
        <v>42857</v>
      </c>
      <c r="U393" s="3"/>
      <c r="V393" s="4">
        <v>42747</v>
      </c>
      <c r="W393" s="3"/>
      <c r="X393" s="3" t="s">
        <v>42</v>
      </c>
      <c r="Y393" s="3"/>
      <c r="AA393">
        <f t="shared" si="6"/>
        <v>19</v>
      </c>
    </row>
    <row r="394" spans="1:27" ht="13.5" hidden="1" customHeight="1" thickBot="1" x14ac:dyDescent="0.25">
      <c r="A394" s="3" t="s">
        <v>25</v>
      </c>
      <c r="B394" s="3" t="s">
        <v>26</v>
      </c>
      <c r="C394" s="3" t="s">
        <v>27</v>
      </c>
      <c r="D394" s="3" t="s">
        <v>28</v>
      </c>
      <c r="E394" s="3" t="s">
        <v>780</v>
      </c>
      <c r="F394" s="6">
        <v>42838</v>
      </c>
      <c r="G394" s="3" t="s">
        <v>678</v>
      </c>
      <c r="H394" s="3" t="s">
        <v>44</v>
      </c>
      <c r="I394" s="3" t="s">
        <v>679</v>
      </c>
      <c r="J394" s="3" t="s">
        <v>33</v>
      </c>
      <c r="K394" s="5">
        <v>2017</v>
      </c>
      <c r="L394" s="3" t="s">
        <v>34</v>
      </c>
      <c r="M394" s="3" t="s">
        <v>680</v>
      </c>
      <c r="N394" s="3" t="s">
        <v>681</v>
      </c>
      <c r="O394" s="3" t="s">
        <v>61</v>
      </c>
      <c r="P394" s="3" t="s">
        <v>62</v>
      </c>
      <c r="Q394" s="5">
        <v>120</v>
      </c>
      <c r="R394" s="3" t="s">
        <v>823</v>
      </c>
      <c r="S394" s="3" t="s">
        <v>535</v>
      </c>
      <c r="T394" s="4">
        <v>42858</v>
      </c>
      <c r="U394" s="3"/>
      <c r="V394" s="4">
        <v>42803</v>
      </c>
      <c r="W394" s="3"/>
      <c r="X394" s="3" t="s">
        <v>42</v>
      </c>
      <c r="Y394" s="3"/>
      <c r="AA394">
        <f t="shared" si="6"/>
        <v>20</v>
      </c>
    </row>
    <row r="395" spans="1:27" ht="13.5" hidden="1" customHeight="1" thickBot="1" x14ac:dyDescent="0.25">
      <c r="A395" s="3" t="s">
        <v>25</v>
      </c>
      <c r="B395" s="3" t="s">
        <v>26</v>
      </c>
      <c r="C395" s="3" t="s">
        <v>27</v>
      </c>
      <c r="D395" s="3" t="s">
        <v>28</v>
      </c>
      <c r="E395" s="3" t="s">
        <v>780</v>
      </c>
      <c r="F395" s="6">
        <v>42838</v>
      </c>
      <c r="G395" s="3" t="s">
        <v>204</v>
      </c>
      <c r="H395" s="3" t="s">
        <v>205</v>
      </c>
      <c r="I395" s="3" t="s">
        <v>206</v>
      </c>
      <c r="J395" s="3" t="s">
        <v>33</v>
      </c>
      <c r="K395" s="5">
        <v>2016</v>
      </c>
      <c r="L395" s="3" t="s">
        <v>34</v>
      </c>
      <c r="M395" s="3" t="s">
        <v>207</v>
      </c>
      <c r="N395" s="3" t="s">
        <v>208</v>
      </c>
      <c r="O395" s="3" t="s">
        <v>75</v>
      </c>
      <c r="P395" s="3" t="s">
        <v>75</v>
      </c>
      <c r="Q395" s="5">
        <v>10</v>
      </c>
      <c r="R395" s="3" t="s">
        <v>824</v>
      </c>
      <c r="S395" s="3" t="s">
        <v>606</v>
      </c>
      <c r="T395" s="6">
        <v>42853</v>
      </c>
      <c r="U395" s="3"/>
      <c r="V395" s="6">
        <v>41326</v>
      </c>
      <c r="W395" s="3"/>
      <c r="X395" s="3" t="s">
        <v>42</v>
      </c>
      <c r="Y395" s="3"/>
      <c r="AA395">
        <f t="shared" si="6"/>
        <v>15</v>
      </c>
    </row>
    <row r="396" spans="1:27" ht="13.5" customHeight="1" thickBot="1" x14ac:dyDescent="0.25">
      <c r="A396" s="3" t="s">
        <v>25</v>
      </c>
      <c r="B396" s="3" t="s">
        <v>26</v>
      </c>
      <c r="C396" s="3" t="s">
        <v>27</v>
      </c>
      <c r="D396" s="3" t="s">
        <v>28</v>
      </c>
      <c r="E396" s="3" t="s">
        <v>780</v>
      </c>
      <c r="F396" s="6">
        <v>42838</v>
      </c>
      <c r="G396" s="3"/>
      <c r="H396" s="3"/>
      <c r="I396" s="3" t="s">
        <v>283</v>
      </c>
      <c r="J396" s="3" t="s">
        <v>33</v>
      </c>
      <c r="K396" s="5">
        <v>2016</v>
      </c>
      <c r="L396" s="3" t="s">
        <v>34</v>
      </c>
      <c r="M396" s="3" t="s">
        <v>284</v>
      </c>
      <c r="N396" s="3" t="s">
        <v>128</v>
      </c>
      <c r="O396" s="3" t="s">
        <v>129</v>
      </c>
      <c r="P396" s="3" t="s">
        <v>129</v>
      </c>
      <c r="Q396" s="5">
        <v>30</v>
      </c>
      <c r="R396" s="3" t="s">
        <v>130</v>
      </c>
      <c r="S396" s="3" t="s">
        <v>393</v>
      </c>
      <c r="T396" s="6">
        <v>42851</v>
      </c>
      <c r="U396" s="3"/>
      <c r="V396" s="6">
        <v>41019</v>
      </c>
      <c r="W396" s="6">
        <v>43131</v>
      </c>
      <c r="X396" s="3" t="s">
        <v>105</v>
      </c>
      <c r="Y396" s="3" t="s">
        <v>106</v>
      </c>
      <c r="AA396">
        <f t="shared" si="6"/>
        <v>13</v>
      </c>
    </row>
    <row r="397" spans="1:27" ht="13.5" hidden="1" customHeight="1" thickBot="1" x14ac:dyDescent="0.25">
      <c r="A397" s="3" t="s">
        <v>25</v>
      </c>
      <c r="B397" s="3" t="s">
        <v>26</v>
      </c>
      <c r="C397" s="3" t="s">
        <v>27</v>
      </c>
      <c r="D397" s="3" t="s">
        <v>28</v>
      </c>
      <c r="E397" s="3" t="s">
        <v>780</v>
      </c>
      <c r="F397" s="6">
        <v>42838</v>
      </c>
      <c r="G397" s="3" t="s">
        <v>87</v>
      </c>
      <c r="H397" s="3" t="s">
        <v>88</v>
      </c>
      <c r="I397" s="3" t="s">
        <v>89</v>
      </c>
      <c r="J397" s="3" t="s">
        <v>33</v>
      </c>
      <c r="K397" s="5">
        <v>2016</v>
      </c>
      <c r="L397" s="3" t="s">
        <v>34</v>
      </c>
      <c r="M397" s="3" t="s">
        <v>90</v>
      </c>
      <c r="N397" s="3" t="s">
        <v>91</v>
      </c>
      <c r="O397" s="3" t="s">
        <v>682</v>
      </c>
      <c r="P397" s="3" t="s">
        <v>62</v>
      </c>
      <c r="Q397" s="5">
        <v>30</v>
      </c>
      <c r="R397" s="3" t="s">
        <v>825</v>
      </c>
      <c r="S397" s="3" t="s">
        <v>820</v>
      </c>
      <c r="T397" s="6">
        <v>42849</v>
      </c>
      <c r="U397" s="3"/>
      <c r="V397" s="6">
        <v>42613</v>
      </c>
      <c r="W397" s="3"/>
      <c r="X397" s="3" t="s">
        <v>42</v>
      </c>
      <c r="Y397" s="3"/>
      <c r="AA397">
        <f t="shared" si="6"/>
        <v>11</v>
      </c>
    </row>
    <row r="398" spans="1:27" ht="13.5" customHeight="1" thickBot="1" x14ac:dyDescent="0.25">
      <c r="A398" s="3" t="s">
        <v>25</v>
      </c>
      <c r="B398" s="3" t="s">
        <v>26</v>
      </c>
      <c r="C398" s="3" t="s">
        <v>27</v>
      </c>
      <c r="D398" s="3" t="s">
        <v>28</v>
      </c>
      <c r="E398" s="3" t="s">
        <v>780</v>
      </c>
      <c r="F398" s="6">
        <v>42840</v>
      </c>
      <c r="G398" s="3"/>
      <c r="H398" s="3"/>
      <c r="I398" s="3" t="s">
        <v>180</v>
      </c>
      <c r="J398" s="3" t="s">
        <v>33</v>
      </c>
      <c r="K398" s="5">
        <v>2016</v>
      </c>
      <c r="L398" s="3" t="s">
        <v>34</v>
      </c>
      <c r="M398" s="3" t="s">
        <v>826</v>
      </c>
      <c r="N398" s="3" t="s">
        <v>54</v>
      </c>
      <c r="O398" s="3" t="s">
        <v>83</v>
      </c>
      <c r="P398" s="3" t="s">
        <v>84</v>
      </c>
      <c r="Q398" s="5">
        <v>30</v>
      </c>
      <c r="R398" s="3" t="s">
        <v>827</v>
      </c>
      <c r="S398" s="3" t="s">
        <v>828</v>
      </c>
      <c r="T398" s="4">
        <v>42857</v>
      </c>
      <c r="U398" s="3"/>
      <c r="V398" s="4">
        <v>41162</v>
      </c>
      <c r="W398" s="6">
        <v>43176</v>
      </c>
      <c r="X398" s="3" t="s">
        <v>105</v>
      </c>
      <c r="Y398" s="3" t="s">
        <v>106</v>
      </c>
      <c r="AA398">
        <f t="shared" si="6"/>
        <v>17</v>
      </c>
    </row>
    <row r="399" spans="1:27" ht="13.5" hidden="1" customHeight="1" thickBot="1" x14ac:dyDescent="0.25">
      <c r="A399" s="3" t="s">
        <v>25</v>
      </c>
      <c r="B399" s="3" t="s">
        <v>26</v>
      </c>
      <c r="C399" s="3" t="s">
        <v>27</v>
      </c>
      <c r="D399" s="3" t="s">
        <v>28</v>
      </c>
      <c r="E399" s="3" t="s">
        <v>780</v>
      </c>
      <c r="F399" s="6">
        <v>42840</v>
      </c>
      <c r="G399" s="3" t="s">
        <v>107</v>
      </c>
      <c r="H399" s="3" t="s">
        <v>51</v>
      </c>
      <c r="I399" s="3" t="s">
        <v>108</v>
      </c>
      <c r="J399" s="3" t="s">
        <v>33</v>
      </c>
      <c r="K399" s="5">
        <v>2016</v>
      </c>
      <c r="L399" s="3" t="s">
        <v>34</v>
      </c>
      <c r="M399" s="3" t="s">
        <v>829</v>
      </c>
      <c r="N399" s="3" t="s">
        <v>110</v>
      </c>
      <c r="O399" s="3" t="s">
        <v>682</v>
      </c>
      <c r="P399" s="3" t="s">
        <v>62</v>
      </c>
      <c r="Q399" s="5">
        <v>15</v>
      </c>
      <c r="R399" s="3" t="s">
        <v>830</v>
      </c>
      <c r="S399" s="3" t="s">
        <v>831</v>
      </c>
      <c r="T399" s="6">
        <v>42850</v>
      </c>
      <c r="U399" s="3"/>
      <c r="V399" s="6">
        <v>40955</v>
      </c>
      <c r="W399" s="3"/>
      <c r="X399" s="3" t="s">
        <v>42</v>
      </c>
      <c r="Y399" s="3"/>
      <c r="AA399">
        <f t="shared" si="6"/>
        <v>10</v>
      </c>
    </row>
    <row r="400" spans="1:27" ht="13.5" hidden="1" customHeight="1" thickBot="1" x14ac:dyDescent="0.25">
      <c r="A400" s="3" t="s">
        <v>25</v>
      </c>
      <c r="B400" s="3" t="s">
        <v>26</v>
      </c>
      <c r="C400" s="3" t="s">
        <v>27</v>
      </c>
      <c r="D400" s="3" t="s">
        <v>28</v>
      </c>
      <c r="E400" s="3" t="s">
        <v>780</v>
      </c>
      <c r="F400" s="6">
        <v>42840</v>
      </c>
      <c r="G400" s="3" t="s">
        <v>270</v>
      </c>
      <c r="H400" s="3" t="s">
        <v>31</v>
      </c>
      <c r="I400" s="3" t="s">
        <v>271</v>
      </c>
      <c r="J400" s="3" t="s">
        <v>33</v>
      </c>
      <c r="K400" s="5">
        <v>2016</v>
      </c>
      <c r="L400" s="3" t="s">
        <v>34</v>
      </c>
      <c r="M400" s="3" t="s">
        <v>832</v>
      </c>
      <c r="N400" s="3" t="s">
        <v>273</v>
      </c>
      <c r="O400" s="3" t="s">
        <v>833</v>
      </c>
      <c r="P400" s="3" t="s">
        <v>539</v>
      </c>
      <c r="Q400" s="5">
        <v>10</v>
      </c>
      <c r="R400" s="3" t="s">
        <v>834</v>
      </c>
      <c r="S400" s="3" t="s">
        <v>835</v>
      </c>
      <c r="T400" s="6">
        <v>42845</v>
      </c>
      <c r="U400" s="3"/>
      <c r="V400" s="4">
        <v>42585</v>
      </c>
      <c r="W400" s="3"/>
      <c r="X400" s="3" t="s">
        <v>42</v>
      </c>
      <c r="Y400" s="3"/>
      <c r="AA400">
        <f t="shared" si="6"/>
        <v>5</v>
      </c>
    </row>
    <row r="401" spans="1:27" ht="13.5" hidden="1" customHeight="1" thickBot="1" x14ac:dyDescent="0.25">
      <c r="A401" s="3" t="s">
        <v>25</v>
      </c>
      <c r="B401" s="3" t="s">
        <v>26</v>
      </c>
      <c r="C401" s="3" t="s">
        <v>27</v>
      </c>
      <c r="D401" s="3" t="s">
        <v>28</v>
      </c>
      <c r="E401" s="3" t="s">
        <v>780</v>
      </c>
      <c r="F401" s="6">
        <v>42842</v>
      </c>
      <c r="G401" s="3" t="s">
        <v>670</v>
      </c>
      <c r="H401" s="3" t="s">
        <v>671</v>
      </c>
      <c r="I401" s="3" t="s">
        <v>672</v>
      </c>
      <c r="J401" s="3" t="s">
        <v>33</v>
      </c>
      <c r="K401" s="5">
        <v>2017</v>
      </c>
      <c r="L401" s="3" t="s">
        <v>34</v>
      </c>
      <c r="M401" s="3" t="s">
        <v>673</v>
      </c>
      <c r="N401" s="3" t="s">
        <v>674</v>
      </c>
      <c r="O401" s="3" t="s">
        <v>37</v>
      </c>
      <c r="P401" s="3" t="s">
        <v>38</v>
      </c>
      <c r="Q401" s="5">
        <v>30</v>
      </c>
      <c r="R401" s="3" t="s">
        <v>1555</v>
      </c>
      <c r="S401" s="3" t="s">
        <v>455</v>
      </c>
      <c r="T401" s="4">
        <v>42859</v>
      </c>
      <c r="U401" s="3"/>
      <c r="V401" s="4">
        <v>42803</v>
      </c>
      <c r="W401" s="3"/>
      <c r="X401" s="3" t="s">
        <v>42</v>
      </c>
      <c r="Y401" s="3"/>
      <c r="AA401">
        <f t="shared" si="6"/>
        <v>17</v>
      </c>
    </row>
    <row r="402" spans="1:27" ht="13.5" hidden="1" customHeight="1" thickBot="1" x14ac:dyDescent="0.25">
      <c r="A402" s="3" t="s">
        <v>25</v>
      </c>
      <c r="B402" s="3" t="s">
        <v>26</v>
      </c>
      <c r="C402" s="3" t="s">
        <v>27</v>
      </c>
      <c r="D402" s="3" t="s">
        <v>28</v>
      </c>
      <c r="E402" s="3" t="s">
        <v>780</v>
      </c>
      <c r="F402" s="6">
        <v>42842</v>
      </c>
      <c r="G402" s="3" t="s">
        <v>30</v>
      </c>
      <c r="H402" s="3" t="s">
        <v>31</v>
      </c>
      <c r="I402" s="3" t="s">
        <v>32</v>
      </c>
      <c r="J402" s="3" t="s">
        <v>33</v>
      </c>
      <c r="K402" s="5">
        <v>2016</v>
      </c>
      <c r="L402" s="3" t="s">
        <v>34</v>
      </c>
      <c r="M402" s="3" t="s">
        <v>836</v>
      </c>
      <c r="N402" s="3" t="s">
        <v>36</v>
      </c>
      <c r="O402" s="3" t="s">
        <v>61</v>
      </c>
      <c r="P402" s="3" t="s">
        <v>62</v>
      </c>
      <c r="Q402" s="5">
        <v>60</v>
      </c>
      <c r="R402" s="3" t="s">
        <v>837</v>
      </c>
      <c r="S402" s="3" t="s">
        <v>469</v>
      </c>
      <c r="T402" s="4">
        <v>42860</v>
      </c>
      <c r="U402" s="3"/>
      <c r="V402" s="6">
        <v>42669</v>
      </c>
      <c r="W402" s="3"/>
      <c r="X402" s="3" t="s">
        <v>42</v>
      </c>
      <c r="Y402" s="3"/>
      <c r="AA402">
        <f t="shared" si="6"/>
        <v>18</v>
      </c>
    </row>
    <row r="403" spans="1:27" ht="13.5" customHeight="1" thickBot="1" x14ac:dyDescent="0.25">
      <c r="A403" s="3" t="s">
        <v>25</v>
      </c>
      <c r="B403" s="3" t="s">
        <v>26</v>
      </c>
      <c r="C403" s="3" t="s">
        <v>27</v>
      </c>
      <c r="D403" s="3" t="s">
        <v>28</v>
      </c>
      <c r="E403" s="3" t="s">
        <v>780</v>
      </c>
      <c r="F403" s="6">
        <v>42842</v>
      </c>
      <c r="G403" s="3"/>
      <c r="H403" s="3"/>
      <c r="I403" s="3" t="s">
        <v>164</v>
      </c>
      <c r="J403" s="3" t="s">
        <v>33</v>
      </c>
      <c r="K403" s="5">
        <v>2016</v>
      </c>
      <c r="L403" s="3" t="s">
        <v>34</v>
      </c>
      <c r="M403" s="3" t="s">
        <v>165</v>
      </c>
      <c r="N403" s="3" t="s">
        <v>54</v>
      </c>
      <c r="O403" s="3" t="s">
        <v>61</v>
      </c>
      <c r="P403" s="3" t="s">
        <v>62</v>
      </c>
      <c r="Q403" s="5">
        <v>120</v>
      </c>
      <c r="R403" s="3" t="s">
        <v>1556</v>
      </c>
      <c r="S403" s="3" t="s">
        <v>469</v>
      </c>
      <c r="T403" s="6">
        <v>42844</v>
      </c>
      <c r="U403" s="3" t="s">
        <v>838</v>
      </c>
      <c r="V403" s="6">
        <v>42702</v>
      </c>
      <c r="W403" s="6">
        <v>43130</v>
      </c>
      <c r="X403" s="3" t="s">
        <v>105</v>
      </c>
      <c r="Y403" s="3" t="s">
        <v>106</v>
      </c>
      <c r="AA403">
        <f t="shared" si="6"/>
        <v>2</v>
      </c>
    </row>
    <row r="404" spans="1:27" ht="13.5" hidden="1" customHeight="1" thickBot="1" x14ac:dyDescent="0.25">
      <c r="A404" s="3" t="s">
        <v>25</v>
      </c>
      <c r="B404" s="3" t="s">
        <v>26</v>
      </c>
      <c r="C404" s="3" t="s">
        <v>27</v>
      </c>
      <c r="D404" s="3" t="s">
        <v>28</v>
      </c>
      <c r="E404" s="3" t="s">
        <v>780</v>
      </c>
      <c r="F404" s="6">
        <v>42842</v>
      </c>
      <c r="G404" s="3" t="s">
        <v>567</v>
      </c>
      <c r="H404" s="3" t="s">
        <v>51</v>
      </c>
      <c r="I404" s="3" t="s">
        <v>568</v>
      </c>
      <c r="J404" s="3" t="s">
        <v>33</v>
      </c>
      <c r="K404" s="5">
        <v>2017</v>
      </c>
      <c r="L404" s="3" t="s">
        <v>34</v>
      </c>
      <c r="M404" s="3" t="s">
        <v>569</v>
      </c>
      <c r="N404" s="3" t="s">
        <v>102</v>
      </c>
      <c r="O404" s="3" t="s">
        <v>61</v>
      </c>
      <c r="P404" s="3" t="s">
        <v>62</v>
      </c>
      <c r="Q404" s="5">
        <v>60</v>
      </c>
      <c r="R404" s="3" t="s">
        <v>1557</v>
      </c>
      <c r="S404" s="3" t="s">
        <v>839</v>
      </c>
      <c r="T404" s="6">
        <v>42843</v>
      </c>
      <c r="U404" s="3"/>
      <c r="V404" s="6">
        <v>42783</v>
      </c>
      <c r="W404" s="3"/>
      <c r="X404" s="3" t="s">
        <v>42</v>
      </c>
      <c r="Y404" s="3"/>
      <c r="AA404">
        <f t="shared" si="6"/>
        <v>1</v>
      </c>
    </row>
    <row r="405" spans="1:27" ht="13.5" customHeight="1" thickBot="1" x14ac:dyDescent="0.25">
      <c r="A405" s="3" t="s">
        <v>25</v>
      </c>
      <c r="B405" s="3" t="s">
        <v>26</v>
      </c>
      <c r="C405" s="3" t="s">
        <v>27</v>
      </c>
      <c r="D405" s="3" t="s">
        <v>28</v>
      </c>
      <c r="E405" s="3" t="s">
        <v>780</v>
      </c>
      <c r="F405" s="6">
        <v>42842</v>
      </c>
      <c r="G405" s="3"/>
      <c r="H405" s="3"/>
      <c r="I405" s="3" t="s">
        <v>759</v>
      </c>
      <c r="J405" s="3" t="s">
        <v>33</v>
      </c>
      <c r="K405" s="5">
        <v>2016</v>
      </c>
      <c r="L405" s="3" t="s">
        <v>34</v>
      </c>
      <c r="M405" s="3" t="s">
        <v>760</v>
      </c>
      <c r="N405" s="3" t="s">
        <v>54</v>
      </c>
      <c r="O405" s="3" t="s">
        <v>75</v>
      </c>
      <c r="P405" s="3" t="s">
        <v>75</v>
      </c>
      <c r="Q405" s="5">
        <v>10</v>
      </c>
      <c r="R405" s="3" t="s">
        <v>1558</v>
      </c>
      <c r="S405" s="3" t="s">
        <v>399</v>
      </c>
      <c r="T405" s="4">
        <v>42857</v>
      </c>
      <c r="U405" s="3" t="s">
        <v>651</v>
      </c>
      <c r="V405" s="6">
        <v>40925</v>
      </c>
      <c r="W405" s="6">
        <v>43069</v>
      </c>
      <c r="X405" s="3" t="s">
        <v>105</v>
      </c>
      <c r="Y405" s="3" t="s">
        <v>221</v>
      </c>
      <c r="AA405">
        <f t="shared" si="6"/>
        <v>15</v>
      </c>
    </row>
    <row r="406" spans="1:27" ht="13.5" customHeight="1" thickBot="1" x14ac:dyDescent="0.25">
      <c r="A406" s="3" t="s">
        <v>25</v>
      </c>
      <c r="B406" s="3" t="s">
        <v>26</v>
      </c>
      <c r="C406" s="3" t="s">
        <v>27</v>
      </c>
      <c r="D406" s="3" t="s">
        <v>28</v>
      </c>
      <c r="E406" s="3" t="s">
        <v>780</v>
      </c>
      <c r="F406" s="6">
        <v>42842</v>
      </c>
      <c r="G406" s="3"/>
      <c r="H406" s="3"/>
      <c r="I406" s="3" t="s">
        <v>155</v>
      </c>
      <c r="J406" s="3" t="s">
        <v>33</v>
      </c>
      <c r="K406" s="5">
        <v>2016</v>
      </c>
      <c r="L406" s="3" t="s">
        <v>34</v>
      </c>
      <c r="M406" s="3" t="s">
        <v>156</v>
      </c>
      <c r="N406" s="3" t="s">
        <v>138</v>
      </c>
      <c r="O406" s="3" t="s">
        <v>129</v>
      </c>
      <c r="P406" s="3" t="s">
        <v>129</v>
      </c>
      <c r="Q406" s="5">
        <v>30</v>
      </c>
      <c r="R406" s="3" t="s">
        <v>669</v>
      </c>
      <c r="S406" s="3" t="s">
        <v>577</v>
      </c>
      <c r="T406" s="6">
        <v>42849</v>
      </c>
      <c r="U406" s="3"/>
      <c r="V406" s="4">
        <v>40274</v>
      </c>
      <c r="W406" s="6">
        <v>42947</v>
      </c>
      <c r="X406" s="3" t="s">
        <v>105</v>
      </c>
      <c r="Y406" s="3" t="s">
        <v>125</v>
      </c>
      <c r="AA406">
        <f t="shared" si="6"/>
        <v>7</v>
      </c>
    </row>
    <row r="407" spans="1:27" ht="13.5" hidden="1" customHeight="1" thickBot="1" x14ac:dyDescent="0.25">
      <c r="A407" s="3" t="s">
        <v>25</v>
      </c>
      <c r="B407" s="3" t="s">
        <v>26</v>
      </c>
      <c r="C407" s="3" t="s">
        <v>27</v>
      </c>
      <c r="D407" s="3" t="s">
        <v>28</v>
      </c>
      <c r="E407" s="3" t="s">
        <v>780</v>
      </c>
      <c r="F407" s="6">
        <v>42842</v>
      </c>
      <c r="G407" s="3" t="s">
        <v>840</v>
      </c>
      <c r="H407" s="3" t="s">
        <v>44</v>
      </c>
      <c r="I407" s="3" t="s">
        <v>841</v>
      </c>
      <c r="J407" s="3" t="s">
        <v>33</v>
      </c>
      <c r="K407" s="5">
        <v>2017</v>
      </c>
      <c r="L407" s="3" t="s">
        <v>34</v>
      </c>
      <c r="M407" s="3" t="s">
        <v>842</v>
      </c>
      <c r="N407" s="3" t="s">
        <v>138</v>
      </c>
      <c r="O407" s="3" t="s">
        <v>37</v>
      </c>
      <c r="P407" s="3" t="s">
        <v>38</v>
      </c>
      <c r="Q407" s="5">
        <v>10</v>
      </c>
      <c r="R407" s="3" t="s">
        <v>843</v>
      </c>
      <c r="S407" s="3" t="s">
        <v>844</v>
      </c>
      <c r="T407" s="6">
        <v>42846</v>
      </c>
      <c r="U407" s="3" t="s">
        <v>845</v>
      </c>
      <c r="V407" s="6">
        <v>42842</v>
      </c>
      <c r="W407" s="3"/>
      <c r="X407" s="3" t="s">
        <v>42</v>
      </c>
      <c r="Y407" s="3"/>
      <c r="AA407">
        <f t="shared" si="6"/>
        <v>4</v>
      </c>
    </row>
    <row r="408" spans="1:27" ht="13.5" hidden="1" customHeight="1" thickBot="1" x14ac:dyDescent="0.25">
      <c r="A408" s="3" t="s">
        <v>25</v>
      </c>
      <c r="B408" s="3" t="s">
        <v>26</v>
      </c>
      <c r="C408" s="3" t="s">
        <v>27</v>
      </c>
      <c r="D408" s="3" t="s">
        <v>28</v>
      </c>
      <c r="E408" s="3" t="s">
        <v>780</v>
      </c>
      <c r="F408" s="6">
        <v>42843</v>
      </c>
      <c r="G408" s="3" t="s">
        <v>43</v>
      </c>
      <c r="H408" s="3" t="s">
        <v>44</v>
      </c>
      <c r="I408" s="3" t="s">
        <v>45</v>
      </c>
      <c r="J408" s="3" t="s">
        <v>33</v>
      </c>
      <c r="K408" s="5">
        <v>2016</v>
      </c>
      <c r="L408" s="3" t="s">
        <v>34</v>
      </c>
      <c r="M408" s="3" t="s">
        <v>46</v>
      </c>
      <c r="N408" s="3" t="s">
        <v>47</v>
      </c>
      <c r="O408" s="3" t="s">
        <v>61</v>
      </c>
      <c r="P408" s="3" t="s">
        <v>62</v>
      </c>
      <c r="Q408" s="5">
        <v>45</v>
      </c>
      <c r="R408" s="3" t="s">
        <v>846</v>
      </c>
      <c r="S408" s="3" t="s">
        <v>469</v>
      </c>
      <c r="T408" s="4">
        <v>42863</v>
      </c>
      <c r="U408" s="3"/>
      <c r="V408" s="4">
        <v>42679</v>
      </c>
      <c r="W408" s="3"/>
      <c r="X408" s="3" t="s">
        <v>42</v>
      </c>
      <c r="Y408" s="3"/>
      <c r="AA408">
        <f t="shared" si="6"/>
        <v>20</v>
      </c>
    </row>
    <row r="409" spans="1:27" ht="13.5" hidden="1" customHeight="1" thickBot="1" x14ac:dyDescent="0.25">
      <c r="A409" s="3" t="s">
        <v>25</v>
      </c>
      <c r="B409" s="3" t="s">
        <v>26</v>
      </c>
      <c r="C409" s="3" t="s">
        <v>27</v>
      </c>
      <c r="D409" s="3" t="s">
        <v>28</v>
      </c>
      <c r="E409" s="3" t="s">
        <v>780</v>
      </c>
      <c r="F409" s="6">
        <v>42843</v>
      </c>
      <c r="G409" s="3" t="s">
        <v>567</v>
      </c>
      <c r="H409" s="3" t="s">
        <v>51</v>
      </c>
      <c r="I409" s="3" t="s">
        <v>568</v>
      </c>
      <c r="J409" s="3" t="s">
        <v>33</v>
      </c>
      <c r="K409" s="5">
        <v>2017</v>
      </c>
      <c r="L409" s="3" t="s">
        <v>34</v>
      </c>
      <c r="M409" s="3" t="s">
        <v>569</v>
      </c>
      <c r="N409" s="3" t="s">
        <v>102</v>
      </c>
      <c r="O409" s="3" t="s">
        <v>61</v>
      </c>
      <c r="P409" s="3" t="s">
        <v>62</v>
      </c>
      <c r="Q409" s="5">
        <v>60</v>
      </c>
      <c r="R409" s="3" t="s">
        <v>847</v>
      </c>
      <c r="S409" s="3" t="s">
        <v>469</v>
      </c>
      <c r="T409" s="4">
        <v>42864</v>
      </c>
      <c r="U409" s="3"/>
      <c r="V409" s="6">
        <v>42783</v>
      </c>
      <c r="W409" s="3"/>
      <c r="X409" s="3" t="s">
        <v>42</v>
      </c>
      <c r="Y409" s="3"/>
      <c r="AA409">
        <f t="shared" si="6"/>
        <v>21</v>
      </c>
    </row>
    <row r="410" spans="1:27" ht="13.5" hidden="1" customHeight="1" thickBot="1" x14ac:dyDescent="0.25">
      <c r="A410" s="3" t="s">
        <v>25</v>
      </c>
      <c r="B410" s="3" t="s">
        <v>26</v>
      </c>
      <c r="C410" s="3" t="s">
        <v>27</v>
      </c>
      <c r="D410" s="3" t="s">
        <v>28</v>
      </c>
      <c r="E410" s="3" t="s">
        <v>780</v>
      </c>
      <c r="F410" s="6">
        <v>42843</v>
      </c>
      <c r="G410" s="3" t="s">
        <v>57</v>
      </c>
      <c r="H410" s="3" t="s">
        <v>31</v>
      </c>
      <c r="I410" s="3" t="s">
        <v>58</v>
      </c>
      <c r="J410" s="3" t="s">
        <v>33</v>
      </c>
      <c r="K410" s="5">
        <v>2016</v>
      </c>
      <c r="L410" s="3" t="s">
        <v>34</v>
      </c>
      <c r="M410" s="3" t="s">
        <v>59</v>
      </c>
      <c r="N410" s="3" t="s">
        <v>60</v>
      </c>
      <c r="O410" s="3" t="s">
        <v>75</v>
      </c>
      <c r="P410" s="3" t="s">
        <v>75</v>
      </c>
      <c r="Q410" s="5">
        <v>180</v>
      </c>
      <c r="R410" s="3" t="s">
        <v>1559</v>
      </c>
      <c r="S410" s="3" t="s">
        <v>848</v>
      </c>
      <c r="T410" s="4">
        <v>42860</v>
      </c>
      <c r="U410" s="3"/>
      <c r="V410" s="4">
        <v>40067</v>
      </c>
      <c r="W410" s="3"/>
      <c r="X410" s="3" t="s">
        <v>42</v>
      </c>
      <c r="Y410" s="3"/>
      <c r="AA410">
        <f t="shared" si="6"/>
        <v>17</v>
      </c>
    </row>
    <row r="411" spans="1:27" ht="13.5" hidden="1" customHeight="1" thickBot="1" x14ac:dyDescent="0.25">
      <c r="A411" s="3" t="s">
        <v>25</v>
      </c>
      <c r="B411" s="3" t="s">
        <v>26</v>
      </c>
      <c r="C411" s="3" t="s">
        <v>27</v>
      </c>
      <c r="D411" s="3" t="s">
        <v>28</v>
      </c>
      <c r="E411" s="3" t="s">
        <v>780</v>
      </c>
      <c r="F411" s="6">
        <v>42843</v>
      </c>
      <c r="G411" s="3" t="s">
        <v>184</v>
      </c>
      <c r="H411" s="3" t="s">
        <v>44</v>
      </c>
      <c r="I411" s="3" t="s">
        <v>185</v>
      </c>
      <c r="J411" s="3" t="s">
        <v>33</v>
      </c>
      <c r="K411" s="5">
        <v>2016</v>
      </c>
      <c r="L411" s="3" t="s">
        <v>34</v>
      </c>
      <c r="M411" s="3" t="s">
        <v>186</v>
      </c>
      <c r="N411" s="3" t="s">
        <v>187</v>
      </c>
      <c r="O411" s="3" t="s">
        <v>83</v>
      </c>
      <c r="P411" s="3" t="s">
        <v>84</v>
      </c>
      <c r="Q411" s="5">
        <v>15</v>
      </c>
      <c r="R411" s="3" t="s">
        <v>1560</v>
      </c>
      <c r="S411" s="3" t="s">
        <v>849</v>
      </c>
      <c r="T411" s="4">
        <v>42856</v>
      </c>
      <c r="U411" s="3"/>
      <c r="V411" s="6">
        <v>40502</v>
      </c>
      <c r="W411" s="3"/>
      <c r="X411" s="3" t="s">
        <v>42</v>
      </c>
      <c r="Y411" s="3"/>
      <c r="AA411">
        <f t="shared" si="6"/>
        <v>13</v>
      </c>
    </row>
    <row r="412" spans="1:27" ht="13.5" hidden="1" customHeight="1" thickBot="1" x14ac:dyDescent="0.25">
      <c r="A412" s="3" t="s">
        <v>25</v>
      </c>
      <c r="B412" s="3" t="s">
        <v>26</v>
      </c>
      <c r="C412" s="3" t="s">
        <v>27</v>
      </c>
      <c r="D412" s="3" t="s">
        <v>28</v>
      </c>
      <c r="E412" s="3" t="s">
        <v>780</v>
      </c>
      <c r="F412" s="6">
        <v>42843</v>
      </c>
      <c r="G412" s="3" t="s">
        <v>742</v>
      </c>
      <c r="H412" s="3" t="s">
        <v>114</v>
      </c>
      <c r="I412" s="3" t="s">
        <v>743</v>
      </c>
      <c r="J412" s="3" t="s">
        <v>33</v>
      </c>
      <c r="K412" s="5">
        <v>2016</v>
      </c>
      <c r="L412" s="3" t="s">
        <v>34</v>
      </c>
      <c r="M412" s="3" t="s">
        <v>850</v>
      </c>
      <c r="N412" s="3" t="s">
        <v>745</v>
      </c>
      <c r="O412" s="3" t="s">
        <v>129</v>
      </c>
      <c r="P412" s="3" t="s">
        <v>129</v>
      </c>
      <c r="Q412" s="5">
        <v>30</v>
      </c>
      <c r="R412" s="3" t="s">
        <v>1561</v>
      </c>
      <c r="S412" s="3" t="s">
        <v>452</v>
      </c>
      <c r="T412" s="4">
        <v>42866</v>
      </c>
      <c r="U412" s="3" t="s">
        <v>851</v>
      </c>
      <c r="V412" s="6">
        <v>41012</v>
      </c>
      <c r="W412" s="3"/>
      <c r="X412" s="3" t="s">
        <v>42</v>
      </c>
      <c r="Y412" s="3"/>
      <c r="AA412">
        <f t="shared" si="6"/>
        <v>23</v>
      </c>
    </row>
    <row r="413" spans="1:27" ht="13.5" hidden="1" customHeight="1" thickBot="1" x14ac:dyDescent="0.25">
      <c r="A413" s="3" t="s">
        <v>25</v>
      </c>
      <c r="B413" s="3" t="s">
        <v>26</v>
      </c>
      <c r="C413" s="3" t="s">
        <v>27</v>
      </c>
      <c r="D413" s="3" t="s">
        <v>28</v>
      </c>
      <c r="E413" s="3" t="s">
        <v>780</v>
      </c>
      <c r="F413" s="6">
        <v>42844</v>
      </c>
      <c r="G413" s="3" t="s">
        <v>78</v>
      </c>
      <c r="H413" s="3" t="s">
        <v>79</v>
      </c>
      <c r="I413" s="3" t="s">
        <v>80</v>
      </c>
      <c r="J413" s="3" t="s">
        <v>33</v>
      </c>
      <c r="K413" s="5">
        <v>2016</v>
      </c>
      <c r="L413" s="3" t="s">
        <v>34</v>
      </c>
      <c r="M413" s="3" t="s">
        <v>81</v>
      </c>
      <c r="N413" s="3" t="s">
        <v>82</v>
      </c>
      <c r="O413" s="3" t="s">
        <v>61</v>
      </c>
      <c r="P413" s="3" t="s">
        <v>62</v>
      </c>
      <c r="Q413" s="5">
        <v>60</v>
      </c>
      <c r="R413" s="3" t="s">
        <v>852</v>
      </c>
      <c r="S413" s="3" t="s">
        <v>396</v>
      </c>
      <c r="T413" s="4">
        <v>42860</v>
      </c>
      <c r="U413" s="3"/>
      <c r="V413" s="6">
        <v>40107</v>
      </c>
      <c r="W413" s="3"/>
      <c r="X413" s="3" t="s">
        <v>42</v>
      </c>
      <c r="Y413" s="3"/>
      <c r="AA413">
        <f t="shared" si="6"/>
        <v>16</v>
      </c>
    </row>
    <row r="414" spans="1:27" ht="13.5" customHeight="1" thickBot="1" x14ac:dyDescent="0.25">
      <c r="A414" s="3" t="s">
        <v>25</v>
      </c>
      <c r="B414" s="3" t="s">
        <v>26</v>
      </c>
      <c r="C414" s="3" t="s">
        <v>27</v>
      </c>
      <c r="D414" s="3" t="s">
        <v>28</v>
      </c>
      <c r="E414" s="3" t="s">
        <v>780</v>
      </c>
      <c r="F414" s="6">
        <v>42844</v>
      </c>
      <c r="G414" s="3"/>
      <c r="H414" s="3"/>
      <c r="I414" s="3" t="s">
        <v>164</v>
      </c>
      <c r="J414" s="3" t="s">
        <v>33</v>
      </c>
      <c r="K414" s="5">
        <v>2016</v>
      </c>
      <c r="L414" s="3" t="s">
        <v>34</v>
      </c>
      <c r="M414" s="3" t="s">
        <v>165</v>
      </c>
      <c r="N414" s="3" t="s">
        <v>54</v>
      </c>
      <c r="O414" s="3" t="s">
        <v>61</v>
      </c>
      <c r="P414" s="3" t="s">
        <v>62</v>
      </c>
      <c r="Q414" s="5">
        <v>15</v>
      </c>
      <c r="R414" s="3" t="s">
        <v>853</v>
      </c>
      <c r="S414" s="3" t="s">
        <v>408</v>
      </c>
      <c r="T414" s="4">
        <v>42857</v>
      </c>
      <c r="U414" s="3"/>
      <c r="V414" s="6">
        <v>42702</v>
      </c>
      <c r="W414" s="6">
        <v>43130</v>
      </c>
      <c r="X414" s="3" t="s">
        <v>105</v>
      </c>
      <c r="Y414" s="3" t="s">
        <v>106</v>
      </c>
      <c r="AA414">
        <f t="shared" si="6"/>
        <v>13</v>
      </c>
    </row>
    <row r="415" spans="1:27" ht="13.5" customHeight="1" thickBot="1" x14ac:dyDescent="0.25">
      <c r="A415" s="3" t="s">
        <v>25</v>
      </c>
      <c r="B415" s="3" t="s">
        <v>26</v>
      </c>
      <c r="C415" s="3" t="s">
        <v>27</v>
      </c>
      <c r="D415" s="3" t="s">
        <v>28</v>
      </c>
      <c r="E415" s="3" t="s">
        <v>780</v>
      </c>
      <c r="F415" s="6">
        <v>42844</v>
      </c>
      <c r="G415" s="3"/>
      <c r="H415" s="3"/>
      <c r="I415" s="3" t="s">
        <v>150</v>
      </c>
      <c r="J415" s="3" t="s">
        <v>33</v>
      </c>
      <c r="K415" s="5">
        <v>2016</v>
      </c>
      <c r="L415" s="3" t="s">
        <v>34</v>
      </c>
      <c r="M415" s="3" t="s">
        <v>151</v>
      </c>
      <c r="N415" s="3" t="s">
        <v>152</v>
      </c>
      <c r="O415" s="3" t="s">
        <v>75</v>
      </c>
      <c r="P415" s="3" t="s">
        <v>75</v>
      </c>
      <c r="Q415" s="5">
        <v>10</v>
      </c>
      <c r="R415" s="3" t="s">
        <v>854</v>
      </c>
      <c r="S415" s="3" t="s">
        <v>855</v>
      </c>
      <c r="T415" s="6">
        <v>42850</v>
      </c>
      <c r="U415" s="3"/>
      <c r="V415" s="4">
        <v>41498</v>
      </c>
      <c r="W415" s="6">
        <v>43005</v>
      </c>
      <c r="X415" s="3" t="s">
        <v>105</v>
      </c>
      <c r="Y415" s="3" t="s">
        <v>106</v>
      </c>
      <c r="AA415">
        <f t="shared" si="6"/>
        <v>6</v>
      </c>
    </row>
    <row r="416" spans="1:27" ht="13.5" customHeight="1" thickBot="1" x14ac:dyDescent="0.25">
      <c r="A416" s="3" t="s">
        <v>25</v>
      </c>
      <c r="B416" s="3" t="s">
        <v>26</v>
      </c>
      <c r="C416" s="3" t="s">
        <v>27</v>
      </c>
      <c r="D416" s="3" t="s">
        <v>28</v>
      </c>
      <c r="E416" s="3" t="s">
        <v>780</v>
      </c>
      <c r="F416" s="6">
        <v>42844</v>
      </c>
      <c r="G416" s="3"/>
      <c r="H416" s="3"/>
      <c r="I416" s="3" t="s">
        <v>222</v>
      </c>
      <c r="J416" s="3" t="s">
        <v>33</v>
      </c>
      <c r="K416" s="5">
        <v>2016</v>
      </c>
      <c r="L416" s="3" t="s">
        <v>34</v>
      </c>
      <c r="M416" s="3" t="s">
        <v>223</v>
      </c>
      <c r="N416" s="3" t="s">
        <v>138</v>
      </c>
      <c r="O416" s="3" t="s">
        <v>83</v>
      </c>
      <c r="P416" s="3" t="s">
        <v>84</v>
      </c>
      <c r="Q416" s="5">
        <v>60</v>
      </c>
      <c r="R416" s="3" t="s">
        <v>1562</v>
      </c>
      <c r="S416" s="3" t="s">
        <v>577</v>
      </c>
      <c r="T416" s="6">
        <v>42852</v>
      </c>
      <c r="U416" s="3"/>
      <c r="V416" s="4">
        <v>41344</v>
      </c>
      <c r="W416" s="6">
        <v>42938</v>
      </c>
      <c r="X416" s="3" t="s">
        <v>105</v>
      </c>
      <c r="Y416" s="3" t="s">
        <v>106</v>
      </c>
      <c r="AA416">
        <f t="shared" si="6"/>
        <v>8</v>
      </c>
    </row>
    <row r="417" spans="1:27" ht="13.5" customHeight="1" thickBot="1" x14ac:dyDescent="0.25">
      <c r="A417" s="3" t="s">
        <v>25</v>
      </c>
      <c r="B417" s="3" t="s">
        <v>26</v>
      </c>
      <c r="C417" s="3" t="s">
        <v>27</v>
      </c>
      <c r="D417" s="3" t="s">
        <v>28</v>
      </c>
      <c r="E417" s="3" t="s">
        <v>780</v>
      </c>
      <c r="F417" s="6">
        <v>42844</v>
      </c>
      <c r="G417" s="3"/>
      <c r="H417" s="3"/>
      <c r="I417" s="3" t="s">
        <v>689</v>
      </c>
      <c r="J417" s="3" t="s">
        <v>33</v>
      </c>
      <c r="K417" s="5">
        <v>2016</v>
      </c>
      <c r="L417" s="3" t="s">
        <v>34</v>
      </c>
      <c r="M417" s="3" t="s">
        <v>799</v>
      </c>
      <c r="N417" s="3" t="s">
        <v>138</v>
      </c>
      <c r="O417" s="3" t="s">
        <v>129</v>
      </c>
      <c r="P417" s="3" t="s">
        <v>129</v>
      </c>
      <c r="Q417" s="5">
        <v>60</v>
      </c>
      <c r="R417" s="3" t="s">
        <v>1563</v>
      </c>
      <c r="S417" s="3" t="s">
        <v>577</v>
      </c>
      <c r="T417" s="6">
        <v>42853</v>
      </c>
      <c r="U417" s="3"/>
      <c r="V417" s="6">
        <v>40140</v>
      </c>
      <c r="W417" s="6">
        <v>43159</v>
      </c>
      <c r="X417" s="3" t="s">
        <v>105</v>
      </c>
      <c r="Y417" s="3" t="s">
        <v>221</v>
      </c>
      <c r="AA417">
        <f t="shared" si="6"/>
        <v>9</v>
      </c>
    </row>
    <row r="418" spans="1:27" ht="13.5" hidden="1" customHeight="1" thickBot="1" x14ac:dyDescent="0.25">
      <c r="A418" s="3" t="s">
        <v>25</v>
      </c>
      <c r="B418" s="3" t="s">
        <v>26</v>
      </c>
      <c r="C418" s="3" t="s">
        <v>27</v>
      </c>
      <c r="D418" s="3" t="s">
        <v>28</v>
      </c>
      <c r="E418" s="3" t="s">
        <v>780</v>
      </c>
      <c r="F418" s="6">
        <v>42845</v>
      </c>
      <c r="G418" s="3" t="s">
        <v>270</v>
      </c>
      <c r="H418" s="3" t="s">
        <v>31</v>
      </c>
      <c r="I418" s="3" t="s">
        <v>271</v>
      </c>
      <c r="J418" s="3" t="s">
        <v>33</v>
      </c>
      <c r="K418" s="5">
        <v>2016</v>
      </c>
      <c r="L418" s="3" t="s">
        <v>34</v>
      </c>
      <c r="M418" s="3" t="s">
        <v>272</v>
      </c>
      <c r="N418" s="3" t="s">
        <v>273</v>
      </c>
      <c r="O418" s="3" t="s">
        <v>37</v>
      </c>
      <c r="P418" s="17" t="s">
        <v>38</v>
      </c>
      <c r="Q418" s="18"/>
      <c r="R418" s="3" t="s">
        <v>856</v>
      </c>
      <c r="S418" s="3" t="s">
        <v>787</v>
      </c>
      <c r="T418" s="6">
        <v>42851</v>
      </c>
      <c r="U418" s="3"/>
      <c r="V418" s="4">
        <v>42585</v>
      </c>
      <c r="W418" s="3"/>
      <c r="X418" s="3" t="s">
        <v>42</v>
      </c>
      <c r="Y418" s="3"/>
      <c r="AA418">
        <f t="shared" si="6"/>
        <v>6</v>
      </c>
    </row>
    <row r="419" spans="1:27" ht="13.5" hidden="1" customHeight="1" thickBot="1" x14ac:dyDescent="0.25">
      <c r="A419" s="3" t="s">
        <v>25</v>
      </c>
      <c r="B419" s="3" t="s">
        <v>26</v>
      </c>
      <c r="C419" s="3" t="s">
        <v>27</v>
      </c>
      <c r="D419" s="3" t="s">
        <v>28</v>
      </c>
      <c r="E419" s="3" t="s">
        <v>780</v>
      </c>
      <c r="F419" s="6">
        <v>42845</v>
      </c>
      <c r="G419" s="3" t="s">
        <v>705</v>
      </c>
      <c r="H419" s="3" t="s">
        <v>329</v>
      </c>
      <c r="I419" s="3" t="s">
        <v>706</v>
      </c>
      <c r="J419" s="3" t="s">
        <v>33</v>
      </c>
      <c r="K419" s="5">
        <v>2017</v>
      </c>
      <c r="L419" s="3" t="s">
        <v>34</v>
      </c>
      <c r="M419" s="3" t="s">
        <v>707</v>
      </c>
      <c r="N419" s="3" t="s">
        <v>138</v>
      </c>
      <c r="O419" s="3" t="s">
        <v>37</v>
      </c>
      <c r="P419" s="17" t="s">
        <v>38</v>
      </c>
      <c r="Q419" s="18"/>
      <c r="R419" s="3" t="s">
        <v>857</v>
      </c>
      <c r="S419" s="3" t="s">
        <v>787</v>
      </c>
      <c r="T419" s="6">
        <v>42852</v>
      </c>
      <c r="U419" s="3"/>
      <c r="V419" s="6">
        <v>42809</v>
      </c>
      <c r="W419" s="3"/>
      <c r="X419" s="3" t="s">
        <v>42</v>
      </c>
      <c r="Y419" s="3"/>
      <c r="AA419">
        <f t="shared" si="6"/>
        <v>7</v>
      </c>
    </row>
    <row r="420" spans="1:27" ht="13.5" hidden="1" customHeight="1" thickBot="1" x14ac:dyDescent="0.25">
      <c r="A420" s="3" t="s">
        <v>25</v>
      </c>
      <c r="B420" s="3" t="s">
        <v>26</v>
      </c>
      <c r="C420" s="3" t="s">
        <v>27</v>
      </c>
      <c r="D420" s="3" t="s">
        <v>28</v>
      </c>
      <c r="E420" s="3" t="s">
        <v>780</v>
      </c>
      <c r="F420" s="6">
        <v>42845</v>
      </c>
      <c r="G420" s="3" t="s">
        <v>270</v>
      </c>
      <c r="H420" s="3" t="s">
        <v>31</v>
      </c>
      <c r="I420" s="3" t="s">
        <v>271</v>
      </c>
      <c r="J420" s="3" t="s">
        <v>33</v>
      </c>
      <c r="K420" s="5">
        <v>2016</v>
      </c>
      <c r="L420" s="3" t="s">
        <v>34</v>
      </c>
      <c r="M420" s="3" t="s">
        <v>272</v>
      </c>
      <c r="N420" s="3" t="s">
        <v>273</v>
      </c>
      <c r="O420" s="3" t="s">
        <v>37</v>
      </c>
      <c r="P420" s="17" t="s">
        <v>38</v>
      </c>
      <c r="Q420" s="18"/>
      <c r="R420" s="3" t="s">
        <v>856</v>
      </c>
      <c r="S420" s="3" t="s">
        <v>787</v>
      </c>
      <c r="T420" s="6">
        <v>42851</v>
      </c>
      <c r="U420" s="3"/>
      <c r="V420" s="4">
        <v>42585</v>
      </c>
      <c r="W420" s="3"/>
      <c r="X420" s="3" t="s">
        <v>42</v>
      </c>
      <c r="Y420" s="3"/>
      <c r="AA420">
        <f t="shared" si="6"/>
        <v>6</v>
      </c>
    </row>
    <row r="421" spans="1:27" ht="13.5" hidden="1" customHeight="1" thickBot="1" x14ac:dyDescent="0.25">
      <c r="A421" s="3" t="s">
        <v>25</v>
      </c>
      <c r="B421" s="3" t="s">
        <v>26</v>
      </c>
      <c r="C421" s="3" t="s">
        <v>27</v>
      </c>
      <c r="D421" s="3" t="s">
        <v>28</v>
      </c>
      <c r="E421" s="3" t="s">
        <v>780</v>
      </c>
      <c r="F421" s="6">
        <v>42845</v>
      </c>
      <c r="G421" s="3" t="s">
        <v>705</v>
      </c>
      <c r="H421" s="3" t="s">
        <v>329</v>
      </c>
      <c r="I421" s="3" t="s">
        <v>706</v>
      </c>
      <c r="J421" s="3" t="s">
        <v>33</v>
      </c>
      <c r="K421" s="5">
        <v>2017</v>
      </c>
      <c r="L421" s="3" t="s">
        <v>34</v>
      </c>
      <c r="M421" s="3" t="s">
        <v>707</v>
      </c>
      <c r="N421" s="3" t="s">
        <v>138</v>
      </c>
      <c r="O421" s="3" t="s">
        <v>37</v>
      </c>
      <c r="P421" s="17" t="s">
        <v>38</v>
      </c>
      <c r="Q421" s="18"/>
      <c r="R421" s="3" t="s">
        <v>857</v>
      </c>
      <c r="S421" s="3" t="s">
        <v>787</v>
      </c>
      <c r="T421" s="6">
        <v>42852</v>
      </c>
      <c r="U421" s="3"/>
      <c r="V421" s="6">
        <v>42809</v>
      </c>
      <c r="W421" s="3"/>
      <c r="X421" s="3" t="s">
        <v>42</v>
      </c>
      <c r="Y421" s="3"/>
      <c r="AA421">
        <f t="shared" si="6"/>
        <v>7</v>
      </c>
    </row>
    <row r="422" spans="1:27" ht="13.5" hidden="1" customHeight="1" thickBot="1" x14ac:dyDescent="0.25">
      <c r="A422" s="3" t="s">
        <v>25</v>
      </c>
      <c r="B422" s="3" t="s">
        <v>26</v>
      </c>
      <c r="C422" s="3" t="s">
        <v>27</v>
      </c>
      <c r="D422" s="3" t="s">
        <v>28</v>
      </c>
      <c r="E422" s="3" t="s">
        <v>780</v>
      </c>
      <c r="F422" s="6">
        <v>42845</v>
      </c>
      <c r="G422" s="3" t="s">
        <v>328</v>
      </c>
      <c r="H422" s="3" t="s">
        <v>329</v>
      </c>
      <c r="I422" s="3" t="s">
        <v>330</v>
      </c>
      <c r="J422" s="3" t="s">
        <v>33</v>
      </c>
      <c r="K422" s="5">
        <v>2016</v>
      </c>
      <c r="L422" s="3" t="s">
        <v>34</v>
      </c>
      <c r="M422" s="3" t="s">
        <v>331</v>
      </c>
      <c r="N422" s="3" t="s">
        <v>138</v>
      </c>
      <c r="O422" s="3" t="s">
        <v>61</v>
      </c>
      <c r="P422" s="17" t="s">
        <v>62</v>
      </c>
      <c r="Q422" s="18"/>
      <c r="R422" s="3" t="s">
        <v>858</v>
      </c>
      <c r="S422" s="3" t="s">
        <v>787</v>
      </c>
      <c r="T422" s="4">
        <v>42867</v>
      </c>
      <c r="U422" s="3"/>
      <c r="V422" s="4">
        <v>42678</v>
      </c>
      <c r="W422" s="3"/>
      <c r="X422" s="3" t="s">
        <v>42</v>
      </c>
      <c r="Y422" s="3"/>
      <c r="AA422">
        <f t="shared" si="6"/>
        <v>22</v>
      </c>
    </row>
    <row r="423" spans="1:27" ht="13.5" hidden="1" customHeight="1" thickBot="1" x14ac:dyDescent="0.25">
      <c r="A423" s="3" t="s">
        <v>25</v>
      </c>
      <c r="B423" s="3" t="s">
        <v>26</v>
      </c>
      <c r="C423" s="3" t="s">
        <v>27</v>
      </c>
      <c r="D423" s="3" t="s">
        <v>28</v>
      </c>
      <c r="E423" s="3" t="s">
        <v>780</v>
      </c>
      <c r="F423" s="6">
        <v>42845</v>
      </c>
      <c r="G423" s="3" t="s">
        <v>167</v>
      </c>
      <c r="H423" s="3" t="s">
        <v>168</v>
      </c>
      <c r="I423" s="3" t="s">
        <v>169</v>
      </c>
      <c r="J423" s="3" t="s">
        <v>33</v>
      </c>
      <c r="K423" s="5">
        <v>2016</v>
      </c>
      <c r="L423" s="3" t="s">
        <v>34</v>
      </c>
      <c r="M423" s="3" t="s">
        <v>170</v>
      </c>
      <c r="N423" s="3" t="s">
        <v>171</v>
      </c>
      <c r="O423" s="3" t="s">
        <v>61</v>
      </c>
      <c r="P423" s="17" t="s">
        <v>62</v>
      </c>
      <c r="Q423" s="18"/>
      <c r="R423" s="3" t="s">
        <v>859</v>
      </c>
      <c r="S423" s="3" t="s">
        <v>787</v>
      </c>
      <c r="T423" s="6">
        <v>42852</v>
      </c>
      <c r="U423" s="3"/>
      <c r="V423" s="6">
        <v>42690</v>
      </c>
      <c r="W423" s="3"/>
      <c r="X423" s="3" t="s">
        <v>42</v>
      </c>
      <c r="Y423" s="3"/>
      <c r="AA423">
        <f t="shared" si="6"/>
        <v>7</v>
      </c>
    </row>
    <row r="424" spans="1:27" ht="13.5" hidden="1" customHeight="1" thickBot="1" x14ac:dyDescent="0.25">
      <c r="A424" s="3" t="s">
        <v>25</v>
      </c>
      <c r="B424" s="3" t="s">
        <v>26</v>
      </c>
      <c r="C424" s="3" t="s">
        <v>27</v>
      </c>
      <c r="D424" s="3" t="s">
        <v>28</v>
      </c>
      <c r="E424" s="3" t="s">
        <v>780</v>
      </c>
      <c r="F424" s="6">
        <v>42845</v>
      </c>
      <c r="G424" s="3" t="s">
        <v>70</v>
      </c>
      <c r="H424" s="3" t="s">
        <v>71</v>
      </c>
      <c r="I424" s="3" t="s">
        <v>72</v>
      </c>
      <c r="J424" s="3" t="s">
        <v>33</v>
      </c>
      <c r="K424" s="5">
        <v>2016</v>
      </c>
      <c r="L424" s="3" t="s">
        <v>34</v>
      </c>
      <c r="M424" s="3" t="s">
        <v>73</v>
      </c>
      <c r="N424" s="3" t="s">
        <v>74</v>
      </c>
      <c r="O424" s="3" t="s">
        <v>129</v>
      </c>
      <c r="P424" s="17" t="s">
        <v>129</v>
      </c>
      <c r="Q424" s="18"/>
      <c r="R424" s="3" t="s">
        <v>860</v>
      </c>
      <c r="S424" s="3" t="s">
        <v>787</v>
      </c>
      <c r="T424" s="4">
        <v>42857</v>
      </c>
      <c r="U424" s="3"/>
      <c r="V424" s="6">
        <v>41263</v>
      </c>
      <c r="W424" s="3"/>
      <c r="X424" s="3" t="s">
        <v>42</v>
      </c>
      <c r="Y424" s="3"/>
      <c r="AA424">
        <f t="shared" si="6"/>
        <v>12</v>
      </c>
    </row>
    <row r="425" spans="1:27" ht="13.5" hidden="1" customHeight="1" thickBot="1" x14ac:dyDescent="0.25">
      <c r="A425" s="3" t="s">
        <v>25</v>
      </c>
      <c r="B425" s="3" t="s">
        <v>26</v>
      </c>
      <c r="C425" s="3" t="s">
        <v>27</v>
      </c>
      <c r="D425" s="3" t="s">
        <v>28</v>
      </c>
      <c r="E425" s="3" t="s">
        <v>780</v>
      </c>
      <c r="F425" s="6">
        <v>42845</v>
      </c>
      <c r="G425" s="3" t="s">
        <v>113</v>
      </c>
      <c r="H425" s="3" t="s">
        <v>114</v>
      </c>
      <c r="I425" s="3" t="s">
        <v>115</v>
      </c>
      <c r="J425" s="3" t="s">
        <v>33</v>
      </c>
      <c r="K425" s="5">
        <v>2016</v>
      </c>
      <c r="L425" s="3" t="s">
        <v>34</v>
      </c>
      <c r="M425" s="3" t="s">
        <v>116</v>
      </c>
      <c r="N425" s="3" t="s">
        <v>117</v>
      </c>
      <c r="O425" s="3" t="s">
        <v>129</v>
      </c>
      <c r="P425" s="17" t="s">
        <v>129</v>
      </c>
      <c r="Q425" s="18"/>
      <c r="R425" s="3" t="s">
        <v>861</v>
      </c>
      <c r="S425" s="3" t="s">
        <v>787</v>
      </c>
      <c r="T425" s="4">
        <v>42864</v>
      </c>
      <c r="U425" s="3"/>
      <c r="V425" s="6">
        <v>41180</v>
      </c>
      <c r="W425" s="3"/>
      <c r="X425" s="3" t="s">
        <v>42</v>
      </c>
      <c r="Y425" s="3"/>
      <c r="AA425">
        <f t="shared" si="6"/>
        <v>19</v>
      </c>
    </row>
    <row r="426" spans="1:27" ht="13.5" hidden="1" customHeight="1" thickBot="1" x14ac:dyDescent="0.25">
      <c r="A426" s="3" t="s">
        <v>25</v>
      </c>
      <c r="B426" s="3" t="s">
        <v>26</v>
      </c>
      <c r="C426" s="3" t="s">
        <v>27</v>
      </c>
      <c r="D426" s="3" t="s">
        <v>28</v>
      </c>
      <c r="E426" s="3" t="s">
        <v>780</v>
      </c>
      <c r="F426" s="6">
        <v>42846</v>
      </c>
      <c r="G426" s="3" t="s">
        <v>840</v>
      </c>
      <c r="H426" s="3" t="s">
        <v>44</v>
      </c>
      <c r="I426" s="3" t="s">
        <v>841</v>
      </c>
      <c r="J426" s="3" t="s">
        <v>33</v>
      </c>
      <c r="K426" s="5">
        <v>2017</v>
      </c>
      <c r="L426" s="3" t="s">
        <v>34</v>
      </c>
      <c r="M426" s="3" t="s">
        <v>842</v>
      </c>
      <c r="N426" s="3" t="s">
        <v>138</v>
      </c>
      <c r="O426" s="3" t="s">
        <v>37</v>
      </c>
      <c r="P426" s="3" t="s">
        <v>38</v>
      </c>
      <c r="Q426" s="5">
        <v>20</v>
      </c>
      <c r="R426" s="3" t="s">
        <v>1564</v>
      </c>
      <c r="S426" s="3" t="s">
        <v>862</v>
      </c>
      <c r="T426" s="6">
        <v>42851</v>
      </c>
      <c r="U426" s="3"/>
      <c r="V426" s="6">
        <v>42842</v>
      </c>
      <c r="W426" s="3"/>
      <c r="X426" s="3" t="s">
        <v>42</v>
      </c>
      <c r="Y426" s="3"/>
      <c r="AA426">
        <f t="shared" si="6"/>
        <v>5</v>
      </c>
    </row>
    <row r="427" spans="1:27" ht="13.5" hidden="1" customHeight="1" thickBot="1" x14ac:dyDescent="0.25">
      <c r="A427" s="3" t="s">
        <v>25</v>
      </c>
      <c r="B427" s="3" t="s">
        <v>26</v>
      </c>
      <c r="C427" s="3" t="s">
        <v>27</v>
      </c>
      <c r="D427" s="3" t="s">
        <v>28</v>
      </c>
      <c r="E427" s="3" t="s">
        <v>780</v>
      </c>
      <c r="F427" s="6">
        <v>42846</v>
      </c>
      <c r="G427" s="3" t="s">
        <v>252</v>
      </c>
      <c r="H427" s="3" t="s">
        <v>253</v>
      </c>
      <c r="I427" s="3" t="s">
        <v>254</v>
      </c>
      <c r="J427" s="3" t="s">
        <v>33</v>
      </c>
      <c r="K427" s="5">
        <v>2016</v>
      </c>
      <c r="L427" s="3" t="s">
        <v>34</v>
      </c>
      <c r="M427" s="3" t="s">
        <v>255</v>
      </c>
      <c r="N427" s="3" t="s">
        <v>256</v>
      </c>
      <c r="O427" s="3" t="s">
        <v>61</v>
      </c>
      <c r="P427" s="3" t="s">
        <v>62</v>
      </c>
      <c r="Q427" s="5">
        <v>30</v>
      </c>
      <c r="R427" s="3" t="s">
        <v>1565</v>
      </c>
      <c r="S427" s="3" t="s">
        <v>469</v>
      </c>
      <c r="T427" s="6">
        <v>42871</v>
      </c>
      <c r="U427" s="3"/>
      <c r="V427" s="4">
        <v>39603</v>
      </c>
      <c r="W427" s="3"/>
      <c r="X427" s="3" t="s">
        <v>42</v>
      </c>
      <c r="Y427" s="3"/>
      <c r="AA427">
        <f t="shared" si="6"/>
        <v>25</v>
      </c>
    </row>
    <row r="428" spans="1:27" ht="13.5" customHeight="1" thickBot="1" x14ac:dyDescent="0.25">
      <c r="A428" s="3" t="s">
        <v>25</v>
      </c>
      <c r="B428" s="3" t="s">
        <v>26</v>
      </c>
      <c r="C428" s="3" t="s">
        <v>27</v>
      </c>
      <c r="D428" s="3" t="s">
        <v>28</v>
      </c>
      <c r="E428" s="3" t="s">
        <v>780</v>
      </c>
      <c r="F428" s="6">
        <v>42846</v>
      </c>
      <c r="G428" s="3"/>
      <c r="H428" s="3"/>
      <c r="I428" s="3" t="s">
        <v>500</v>
      </c>
      <c r="J428" s="3" t="s">
        <v>33</v>
      </c>
      <c r="K428" s="5">
        <v>2017</v>
      </c>
      <c r="L428" s="3" t="s">
        <v>34</v>
      </c>
      <c r="M428" s="3" t="s">
        <v>501</v>
      </c>
      <c r="N428" s="3" t="s">
        <v>138</v>
      </c>
      <c r="O428" s="3" t="s">
        <v>61</v>
      </c>
      <c r="P428" s="3" t="s">
        <v>62</v>
      </c>
      <c r="Q428" s="5">
        <v>10</v>
      </c>
      <c r="R428" s="3" t="s">
        <v>1566</v>
      </c>
      <c r="S428" s="26" t="s">
        <v>1567</v>
      </c>
      <c r="T428" s="27"/>
      <c r="U428" s="28"/>
      <c r="V428" s="4">
        <v>42772</v>
      </c>
      <c r="W428" s="6">
        <v>43069</v>
      </c>
      <c r="X428" s="3" t="s">
        <v>105</v>
      </c>
      <c r="Y428" s="3" t="s">
        <v>221</v>
      </c>
      <c r="AA428">
        <f t="shared" si="6"/>
        <v>-42846</v>
      </c>
    </row>
    <row r="429" spans="1:27" ht="13.5" hidden="1" customHeight="1" thickBot="1" x14ac:dyDescent="0.25">
      <c r="A429" s="3" t="s">
        <v>25</v>
      </c>
      <c r="B429" s="3" t="s">
        <v>26</v>
      </c>
      <c r="C429" s="3" t="s">
        <v>27</v>
      </c>
      <c r="D429" s="3" t="s">
        <v>28</v>
      </c>
      <c r="E429" s="3" t="s">
        <v>780</v>
      </c>
      <c r="F429" s="6">
        <v>42846</v>
      </c>
      <c r="G429" s="3" t="s">
        <v>174</v>
      </c>
      <c r="H429" s="3" t="s">
        <v>51</v>
      </c>
      <c r="I429" s="3" t="s">
        <v>175</v>
      </c>
      <c r="J429" s="3" t="s">
        <v>33</v>
      </c>
      <c r="K429" s="5">
        <v>2016</v>
      </c>
      <c r="L429" s="3" t="s">
        <v>34</v>
      </c>
      <c r="M429" s="3" t="s">
        <v>176</v>
      </c>
      <c r="N429" s="3" t="s">
        <v>177</v>
      </c>
      <c r="O429" s="3" t="s">
        <v>83</v>
      </c>
      <c r="P429" s="3" t="s">
        <v>84</v>
      </c>
      <c r="Q429" s="5">
        <v>90</v>
      </c>
      <c r="R429" s="3" t="s">
        <v>863</v>
      </c>
      <c r="S429" s="3" t="s">
        <v>864</v>
      </c>
      <c r="T429" s="4">
        <v>42864</v>
      </c>
      <c r="U429" s="3"/>
      <c r="V429" s="6">
        <v>41654</v>
      </c>
      <c r="W429" s="3"/>
      <c r="X429" s="3" t="s">
        <v>42</v>
      </c>
      <c r="Y429" s="3"/>
      <c r="AA429">
        <f t="shared" si="6"/>
        <v>18</v>
      </c>
    </row>
    <row r="430" spans="1:27" ht="13.5" customHeight="1" thickBot="1" x14ac:dyDescent="0.25">
      <c r="A430" s="3" t="s">
        <v>25</v>
      </c>
      <c r="B430" s="3" t="s">
        <v>26</v>
      </c>
      <c r="C430" s="3" t="s">
        <v>27</v>
      </c>
      <c r="D430" s="3" t="s">
        <v>28</v>
      </c>
      <c r="E430" s="3" t="s">
        <v>780</v>
      </c>
      <c r="F430" s="6">
        <v>42846</v>
      </c>
      <c r="G430" s="3"/>
      <c r="H430" s="3"/>
      <c r="I430" s="3" t="s">
        <v>120</v>
      </c>
      <c r="J430" s="3" t="s">
        <v>33</v>
      </c>
      <c r="K430" s="5">
        <v>2016</v>
      </c>
      <c r="L430" s="3" t="s">
        <v>34</v>
      </c>
      <c r="M430" s="3" t="s">
        <v>121</v>
      </c>
      <c r="N430" s="3" t="s">
        <v>321</v>
      </c>
      <c r="O430" s="3" t="s">
        <v>129</v>
      </c>
      <c r="P430" s="3" t="s">
        <v>129</v>
      </c>
      <c r="Q430" s="5">
        <v>30</v>
      </c>
      <c r="R430" s="3" t="s">
        <v>1568</v>
      </c>
      <c r="S430" s="3" t="s">
        <v>789</v>
      </c>
      <c r="T430" s="6">
        <v>42853</v>
      </c>
      <c r="U430" s="3"/>
      <c r="V430" s="6">
        <v>41655</v>
      </c>
      <c r="W430" s="4">
        <v>42894</v>
      </c>
      <c r="X430" s="3" t="s">
        <v>105</v>
      </c>
      <c r="Y430" s="3" t="s">
        <v>125</v>
      </c>
      <c r="AA430">
        <f t="shared" si="6"/>
        <v>7</v>
      </c>
    </row>
    <row r="431" spans="1:27" ht="13.5" customHeight="1" thickBot="1" x14ac:dyDescent="0.25">
      <c r="A431" s="3" t="s">
        <v>25</v>
      </c>
      <c r="B431" s="3" t="s">
        <v>26</v>
      </c>
      <c r="C431" s="3" t="s">
        <v>27</v>
      </c>
      <c r="D431" s="3" t="s">
        <v>28</v>
      </c>
      <c r="E431" s="3" t="s">
        <v>780</v>
      </c>
      <c r="F431" s="6">
        <v>42846</v>
      </c>
      <c r="G431" s="3"/>
      <c r="H431" s="3"/>
      <c r="I431" s="3" t="s">
        <v>722</v>
      </c>
      <c r="J431" s="3" t="s">
        <v>33</v>
      </c>
      <c r="K431" s="5">
        <v>2016</v>
      </c>
      <c r="L431" s="3" t="s">
        <v>34</v>
      </c>
      <c r="M431" s="3" t="s">
        <v>723</v>
      </c>
      <c r="N431" s="3" t="s">
        <v>724</v>
      </c>
      <c r="O431" s="3" t="s">
        <v>129</v>
      </c>
      <c r="P431" s="3" t="s">
        <v>129</v>
      </c>
      <c r="Q431" s="5">
        <v>15</v>
      </c>
      <c r="R431" s="3" t="s">
        <v>1569</v>
      </c>
      <c r="S431" s="3" t="s">
        <v>393</v>
      </c>
      <c r="T431" s="6">
        <v>42871</v>
      </c>
      <c r="U431" s="3"/>
      <c r="V431" s="4">
        <v>41033</v>
      </c>
      <c r="W431" s="6">
        <v>42978</v>
      </c>
      <c r="X431" s="3" t="s">
        <v>105</v>
      </c>
      <c r="Y431" s="3" t="s">
        <v>106</v>
      </c>
      <c r="AA431">
        <f t="shared" si="6"/>
        <v>25</v>
      </c>
    </row>
    <row r="432" spans="1:27" ht="89.25" customHeight="1" thickBot="1" x14ac:dyDescent="0.25">
      <c r="A432" s="3" t="s">
        <v>25</v>
      </c>
      <c r="B432" s="3" t="s">
        <v>26</v>
      </c>
      <c r="C432" s="3" t="s">
        <v>27</v>
      </c>
      <c r="D432" s="3" t="s">
        <v>28</v>
      </c>
      <c r="E432" s="3" t="s">
        <v>780</v>
      </c>
      <c r="F432" s="6">
        <v>42847</v>
      </c>
      <c r="G432" s="3"/>
      <c r="H432" s="3"/>
      <c r="I432" s="3" t="s">
        <v>362</v>
      </c>
      <c r="J432" s="3" t="s">
        <v>33</v>
      </c>
      <c r="K432" s="5">
        <v>2016</v>
      </c>
      <c r="L432" s="3" t="s">
        <v>34</v>
      </c>
      <c r="M432" s="3" t="s">
        <v>363</v>
      </c>
      <c r="N432" s="3" t="s">
        <v>239</v>
      </c>
      <c r="O432" s="3" t="s">
        <v>538</v>
      </c>
      <c r="P432" s="3" t="s">
        <v>584</v>
      </c>
      <c r="Q432" s="5">
        <v>30</v>
      </c>
      <c r="R432" s="26" t="s">
        <v>1570</v>
      </c>
      <c r="S432" s="27"/>
      <c r="T432" s="27"/>
      <c r="U432" s="28"/>
      <c r="V432" s="6">
        <v>41540</v>
      </c>
      <c r="W432" s="6">
        <v>42847</v>
      </c>
      <c r="X432" s="3" t="s">
        <v>105</v>
      </c>
      <c r="Y432" s="3" t="s">
        <v>106</v>
      </c>
      <c r="AA432">
        <f t="shared" si="6"/>
        <v>-42847</v>
      </c>
    </row>
    <row r="433" spans="1:27" ht="89.25" customHeight="1" thickBot="1" x14ac:dyDescent="0.25">
      <c r="A433" s="3" t="s">
        <v>25</v>
      </c>
      <c r="B433" s="3" t="s">
        <v>26</v>
      </c>
      <c r="C433" s="3" t="s">
        <v>27</v>
      </c>
      <c r="D433" s="3" t="s">
        <v>28</v>
      </c>
      <c r="E433" s="3" t="s">
        <v>780</v>
      </c>
      <c r="F433" s="6">
        <v>42847</v>
      </c>
      <c r="G433" s="3"/>
      <c r="H433" s="3"/>
      <c r="I433" s="3" t="s">
        <v>362</v>
      </c>
      <c r="J433" s="3" t="s">
        <v>33</v>
      </c>
      <c r="K433" s="5">
        <v>2016</v>
      </c>
      <c r="L433" s="3" t="s">
        <v>34</v>
      </c>
      <c r="M433" s="3" t="s">
        <v>363</v>
      </c>
      <c r="N433" s="3" t="s">
        <v>239</v>
      </c>
      <c r="O433" s="3" t="s">
        <v>538</v>
      </c>
      <c r="P433" s="3" t="s">
        <v>584</v>
      </c>
      <c r="Q433" s="5">
        <v>30</v>
      </c>
      <c r="R433" s="26" t="s">
        <v>1570</v>
      </c>
      <c r="S433" s="27"/>
      <c r="T433" s="27"/>
      <c r="U433" s="28"/>
      <c r="V433" s="6">
        <v>41540</v>
      </c>
      <c r="W433" s="6">
        <v>42847</v>
      </c>
      <c r="X433" s="3" t="s">
        <v>105</v>
      </c>
      <c r="Y433" s="3" t="s">
        <v>106</v>
      </c>
      <c r="AA433">
        <f t="shared" si="6"/>
        <v>-42847</v>
      </c>
    </row>
    <row r="434" spans="1:27" ht="13.5" hidden="1" customHeight="1" thickBot="1" x14ac:dyDescent="0.25">
      <c r="A434" s="3" t="s">
        <v>25</v>
      </c>
      <c r="B434" s="3" t="s">
        <v>26</v>
      </c>
      <c r="C434" s="3" t="s">
        <v>27</v>
      </c>
      <c r="D434" s="3" t="s">
        <v>28</v>
      </c>
      <c r="E434" s="3" t="s">
        <v>780</v>
      </c>
      <c r="F434" s="6">
        <v>42849</v>
      </c>
      <c r="G434" s="3" t="s">
        <v>94</v>
      </c>
      <c r="H434" s="3" t="s">
        <v>71</v>
      </c>
      <c r="I434" s="3" t="s">
        <v>95</v>
      </c>
      <c r="J434" s="3" t="s">
        <v>33</v>
      </c>
      <c r="K434" s="5">
        <v>2016</v>
      </c>
      <c r="L434" s="3" t="s">
        <v>34</v>
      </c>
      <c r="M434" s="3" t="s">
        <v>96</v>
      </c>
      <c r="N434" s="3" t="s">
        <v>97</v>
      </c>
      <c r="O434" s="3" t="s">
        <v>61</v>
      </c>
      <c r="P434" s="3" t="s">
        <v>62</v>
      </c>
      <c r="Q434" s="5">
        <v>15</v>
      </c>
      <c r="R434" s="3" t="s">
        <v>1571</v>
      </c>
      <c r="S434" s="3" t="s">
        <v>1572</v>
      </c>
      <c r="T434" s="6">
        <v>42870</v>
      </c>
      <c r="U434" s="3"/>
      <c r="V434" s="4">
        <v>40457</v>
      </c>
      <c r="W434" s="3"/>
      <c r="X434" s="3" t="s">
        <v>42</v>
      </c>
      <c r="Y434" s="3"/>
      <c r="AA434">
        <f t="shared" si="6"/>
        <v>21</v>
      </c>
    </row>
    <row r="435" spans="1:27" ht="13.5" hidden="1" customHeight="1" thickBot="1" x14ac:dyDescent="0.25">
      <c r="A435" s="3" t="s">
        <v>25</v>
      </c>
      <c r="B435" s="3" t="s">
        <v>26</v>
      </c>
      <c r="C435" s="3" t="s">
        <v>27</v>
      </c>
      <c r="D435" s="3" t="s">
        <v>28</v>
      </c>
      <c r="E435" s="3" t="s">
        <v>780</v>
      </c>
      <c r="F435" s="6">
        <v>42849</v>
      </c>
      <c r="G435" s="3" t="s">
        <v>87</v>
      </c>
      <c r="H435" s="3" t="s">
        <v>88</v>
      </c>
      <c r="I435" s="3" t="s">
        <v>89</v>
      </c>
      <c r="J435" s="3" t="s">
        <v>33</v>
      </c>
      <c r="K435" s="5">
        <v>2016</v>
      </c>
      <c r="L435" s="3" t="s">
        <v>34</v>
      </c>
      <c r="M435" s="3" t="s">
        <v>90</v>
      </c>
      <c r="N435" s="3" t="s">
        <v>91</v>
      </c>
      <c r="O435" s="3" t="s">
        <v>61</v>
      </c>
      <c r="P435" s="3" t="s">
        <v>62</v>
      </c>
      <c r="Q435" s="5">
        <v>20</v>
      </c>
      <c r="R435" s="3" t="s">
        <v>1573</v>
      </c>
      <c r="S435" s="3" t="s">
        <v>1574</v>
      </c>
      <c r="T435" s="4">
        <v>42857</v>
      </c>
      <c r="U435" s="3"/>
      <c r="V435" s="6">
        <v>42613</v>
      </c>
      <c r="W435" s="3"/>
      <c r="X435" s="3" t="s">
        <v>42</v>
      </c>
      <c r="Y435" s="3"/>
      <c r="AA435">
        <f t="shared" si="6"/>
        <v>8</v>
      </c>
    </row>
    <row r="436" spans="1:27" ht="13.5" customHeight="1" thickBot="1" x14ac:dyDescent="0.25">
      <c r="A436" s="3" t="s">
        <v>25</v>
      </c>
      <c r="B436" s="3" t="s">
        <v>26</v>
      </c>
      <c r="C436" s="3" t="s">
        <v>27</v>
      </c>
      <c r="D436" s="3" t="s">
        <v>28</v>
      </c>
      <c r="E436" s="3" t="s">
        <v>780</v>
      </c>
      <c r="F436" s="6">
        <v>42849</v>
      </c>
      <c r="G436" s="3"/>
      <c r="H436" s="3"/>
      <c r="I436" s="3" t="s">
        <v>500</v>
      </c>
      <c r="J436" s="3" t="s">
        <v>33</v>
      </c>
      <c r="K436" s="5">
        <v>2017</v>
      </c>
      <c r="L436" s="3" t="s">
        <v>34</v>
      </c>
      <c r="M436" s="3" t="s">
        <v>501</v>
      </c>
      <c r="N436" s="3" t="s">
        <v>138</v>
      </c>
      <c r="O436" s="3" t="s">
        <v>61</v>
      </c>
      <c r="P436" s="3" t="s">
        <v>62</v>
      </c>
      <c r="Q436" s="5">
        <v>10</v>
      </c>
      <c r="R436" s="3" t="s">
        <v>1575</v>
      </c>
      <c r="S436" s="3" t="s">
        <v>1576</v>
      </c>
      <c r="T436" s="6">
        <v>42871</v>
      </c>
      <c r="U436" s="3"/>
      <c r="V436" s="4">
        <v>42772</v>
      </c>
      <c r="W436" s="6">
        <v>43069</v>
      </c>
      <c r="X436" s="3" t="s">
        <v>105</v>
      </c>
      <c r="Y436" s="3" t="s">
        <v>221</v>
      </c>
      <c r="AA436">
        <f t="shared" si="6"/>
        <v>22</v>
      </c>
    </row>
    <row r="437" spans="1:27" ht="13.5" hidden="1" customHeight="1" thickBot="1" x14ac:dyDescent="0.25">
      <c r="A437" s="3" t="s">
        <v>25</v>
      </c>
      <c r="B437" s="3" t="s">
        <v>26</v>
      </c>
      <c r="C437" s="3" t="s">
        <v>27</v>
      </c>
      <c r="D437" s="3" t="s">
        <v>28</v>
      </c>
      <c r="E437" s="3" t="s">
        <v>780</v>
      </c>
      <c r="F437" s="6">
        <v>42849</v>
      </c>
      <c r="G437" s="3" t="s">
        <v>226</v>
      </c>
      <c r="H437" s="3" t="s">
        <v>205</v>
      </c>
      <c r="I437" s="3" t="s">
        <v>227</v>
      </c>
      <c r="J437" s="3" t="s">
        <v>33</v>
      </c>
      <c r="K437" s="5">
        <v>2016</v>
      </c>
      <c r="L437" s="3" t="s">
        <v>34</v>
      </c>
      <c r="M437" s="3" t="s">
        <v>228</v>
      </c>
      <c r="N437" s="3" t="s">
        <v>229</v>
      </c>
      <c r="O437" s="3" t="s">
        <v>83</v>
      </c>
      <c r="P437" s="3" t="s">
        <v>84</v>
      </c>
      <c r="Q437" s="5">
        <v>15</v>
      </c>
      <c r="R437" s="3" t="s">
        <v>1577</v>
      </c>
      <c r="S437" s="3" t="s">
        <v>1578</v>
      </c>
      <c r="T437" s="4">
        <v>42859</v>
      </c>
      <c r="U437" s="3"/>
      <c r="V437" s="6">
        <v>41874</v>
      </c>
      <c r="W437" s="3"/>
      <c r="X437" s="3" t="s">
        <v>42</v>
      </c>
      <c r="Y437" s="3"/>
      <c r="AA437">
        <f t="shared" si="6"/>
        <v>10</v>
      </c>
    </row>
    <row r="438" spans="1:27" ht="13.5" customHeight="1" thickBot="1" x14ac:dyDescent="0.25">
      <c r="A438" s="3" t="s">
        <v>25</v>
      </c>
      <c r="B438" s="3" t="s">
        <v>26</v>
      </c>
      <c r="C438" s="3" t="s">
        <v>27</v>
      </c>
      <c r="D438" s="3" t="s">
        <v>28</v>
      </c>
      <c r="E438" s="3" t="s">
        <v>780</v>
      </c>
      <c r="F438" s="6">
        <v>42849</v>
      </c>
      <c r="G438" s="3"/>
      <c r="H438" s="3"/>
      <c r="I438" s="3" t="s">
        <v>155</v>
      </c>
      <c r="J438" s="3" t="s">
        <v>33</v>
      </c>
      <c r="K438" s="5">
        <v>2016</v>
      </c>
      <c r="L438" s="3" t="s">
        <v>34</v>
      </c>
      <c r="M438" s="3" t="s">
        <v>156</v>
      </c>
      <c r="N438" s="3" t="s">
        <v>138</v>
      </c>
      <c r="O438" s="3" t="s">
        <v>129</v>
      </c>
      <c r="P438" s="3" t="s">
        <v>129</v>
      </c>
      <c r="Q438" s="5">
        <v>15</v>
      </c>
      <c r="R438" s="3" t="s">
        <v>1579</v>
      </c>
      <c r="S438" s="3" t="s">
        <v>1580</v>
      </c>
      <c r="T438" s="4">
        <v>42856</v>
      </c>
      <c r="U438" s="3"/>
      <c r="V438" s="4">
        <v>40274</v>
      </c>
      <c r="W438" s="6">
        <v>42947</v>
      </c>
      <c r="X438" s="3" t="s">
        <v>105</v>
      </c>
      <c r="Y438" s="3" t="s">
        <v>125</v>
      </c>
      <c r="AA438">
        <f t="shared" si="6"/>
        <v>7</v>
      </c>
    </row>
    <row r="439" spans="1:27" ht="13.5" customHeight="1" thickBot="1" x14ac:dyDescent="0.25">
      <c r="A439" s="3" t="s">
        <v>25</v>
      </c>
      <c r="B439" s="3" t="s">
        <v>26</v>
      </c>
      <c r="C439" s="3" t="s">
        <v>27</v>
      </c>
      <c r="D439" s="3" t="s">
        <v>28</v>
      </c>
      <c r="E439" s="3" t="s">
        <v>780</v>
      </c>
      <c r="F439" s="6">
        <v>42849</v>
      </c>
      <c r="G439" s="3"/>
      <c r="H439" s="3"/>
      <c r="I439" s="3" t="s">
        <v>159</v>
      </c>
      <c r="J439" s="3" t="s">
        <v>33</v>
      </c>
      <c r="K439" s="5">
        <v>2016</v>
      </c>
      <c r="L439" s="3" t="s">
        <v>34</v>
      </c>
      <c r="M439" s="3" t="s">
        <v>160</v>
      </c>
      <c r="N439" s="3" t="s">
        <v>161</v>
      </c>
      <c r="O439" s="3" t="s">
        <v>129</v>
      </c>
      <c r="P439" s="3" t="s">
        <v>129</v>
      </c>
      <c r="Q439" s="5">
        <v>60</v>
      </c>
      <c r="R439" s="3" t="s">
        <v>1581</v>
      </c>
      <c r="S439" s="3" t="s">
        <v>776</v>
      </c>
      <c r="T439" s="6">
        <v>42854</v>
      </c>
      <c r="U439" s="3"/>
      <c r="V439" s="6">
        <v>41148</v>
      </c>
      <c r="W439" s="6">
        <v>42854</v>
      </c>
      <c r="X439" s="3" t="s">
        <v>105</v>
      </c>
      <c r="Y439" s="3" t="s">
        <v>106</v>
      </c>
      <c r="AA439">
        <f t="shared" si="6"/>
        <v>5</v>
      </c>
    </row>
    <row r="440" spans="1:27" ht="13.5" hidden="1" customHeight="1" thickBot="1" x14ac:dyDescent="0.25">
      <c r="A440" s="3" t="s">
        <v>25</v>
      </c>
      <c r="B440" s="3" t="s">
        <v>26</v>
      </c>
      <c r="C440" s="3" t="s">
        <v>27</v>
      </c>
      <c r="D440" s="3" t="s">
        <v>28</v>
      </c>
      <c r="E440" s="3" t="s">
        <v>780</v>
      </c>
      <c r="F440" s="6">
        <v>42850</v>
      </c>
      <c r="G440" s="3" t="s">
        <v>107</v>
      </c>
      <c r="H440" s="3" t="s">
        <v>51</v>
      </c>
      <c r="I440" s="3" t="s">
        <v>108</v>
      </c>
      <c r="J440" s="3" t="s">
        <v>33</v>
      </c>
      <c r="K440" s="5">
        <v>2016</v>
      </c>
      <c r="L440" s="3" t="s">
        <v>34</v>
      </c>
      <c r="M440" s="3" t="s">
        <v>109</v>
      </c>
      <c r="N440" s="3" t="s">
        <v>110</v>
      </c>
      <c r="O440" s="3" t="s">
        <v>61</v>
      </c>
      <c r="P440" s="3" t="s">
        <v>62</v>
      </c>
      <c r="Q440" s="5">
        <v>10</v>
      </c>
      <c r="R440" s="3" t="s">
        <v>1582</v>
      </c>
      <c r="S440" s="3" t="s">
        <v>376</v>
      </c>
      <c r="T440" s="4">
        <v>42858</v>
      </c>
      <c r="U440" s="3"/>
      <c r="V440" s="6">
        <v>40955</v>
      </c>
      <c r="W440" s="3"/>
      <c r="X440" s="3" t="s">
        <v>42</v>
      </c>
      <c r="Y440" s="3"/>
      <c r="AA440">
        <f t="shared" si="6"/>
        <v>8</v>
      </c>
    </row>
    <row r="441" spans="1:27" ht="13.5" hidden="1" customHeight="1" thickBot="1" x14ac:dyDescent="0.25">
      <c r="A441" s="3" t="s">
        <v>25</v>
      </c>
      <c r="B441" s="3" t="s">
        <v>26</v>
      </c>
      <c r="C441" s="3" t="s">
        <v>27</v>
      </c>
      <c r="D441" s="3" t="s">
        <v>28</v>
      </c>
      <c r="E441" s="3" t="s">
        <v>780</v>
      </c>
      <c r="F441" s="6">
        <v>42850</v>
      </c>
      <c r="G441" s="3" t="s">
        <v>525</v>
      </c>
      <c r="H441" s="3" t="s">
        <v>51</v>
      </c>
      <c r="I441" s="3" t="s">
        <v>526</v>
      </c>
      <c r="J441" s="3" t="s">
        <v>33</v>
      </c>
      <c r="K441" s="5">
        <v>2017</v>
      </c>
      <c r="L441" s="3" t="s">
        <v>34</v>
      </c>
      <c r="M441" s="3" t="s">
        <v>527</v>
      </c>
      <c r="N441" s="3" t="s">
        <v>528</v>
      </c>
      <c r="O441" s="3" t="s">
        <v>61</v>
      </c>
      <c r="P441" s="3" t="s">
        <v>62</v>
      </c>
      <c r="Q441" s="5">
        <v>60</v>
      </c>
      <c r="R441" s="3" t="s">
        <v>1583</v>
      </c>
      <c r="S441" s="3" t="s">
        <v>469</v>
      </c>
      <c r="T441" s="4">
        <v>42858</v>
      </c>
      <c r="U441" s="3"/>
      <c r="V441" s="4">
        <v>42776</v>
      </c>
      <c r="W441" s="3"/>
      <c r="X441" s="3" t="s">
        <v>42</v>
      </c>
      <c r="Y441" s="3"/>
      <c r="AA441">
        <f t="shared" si="6"/>
        <v>8</v>
      </c>
    </row>
    <row r="442" spans="1:27" ht="13.5" customHeight="1" thickBot="1" x14ac:dyDescent="0.25">
      <c r="A442" s="3" t="s">
        <v>25</v>
      </c>
      <c r="B442" s="3" t="s">
        <v>26</v>
      </c>
      <c r="C442" s="3" t="s">
        <v>27</v>
      </c>
      <c r="D442" s="3" t="s">
        <v>28</v>
      </c>
      <c r="E442" s="3" t="s">
        <v>780</v>
      </c>
      <c r="F442" s="6">
        <v>42850</v>
      </c>
      <c r="G442" s="3"/>
      <c r="H442" s="3"/>
      <c r="I442" s="3" t="s">
        <v>150</v>
      </c>
      <c r="J442" s="3" t="s">
        <v>33</v>
      </c>
      <c r="K442" s="5">
        <v>2016</v>
      </c>
      <c r="L442" s="3" t="s">
        <v>34</v>
      </c>
      <c r="M442" s="3" t="s">
        <v>151</v>
      </c>
      <c r="N442" s="3" t="s">
        <v>152</v>
      </c>
      <c r="O442" s="3" t="s">
        <v>75</v>
      </c>
      <c r="P442" s="3" t="s">
        <v>75</v>
      </c>
      <c r="Q442" s="5">
        <v>45</v>
      </c>
      <c r="R442" s="3" t="s">
        <v>1584</v>
      </c>
      <c r="S442" s="3" t="s">
        <v>865</v>
      </c>
      <c r="T442" s="6">
        <v>42870</v>
      </c>
      <c r="U442" s="3"/>
      <c r="V442" s="4">
        <v>41498</v>
      </c>
      <c r="W442" s="6">
        <v>43005</v>
      </c>
      <c r="X442" s="3" t="s">
        <v>105</v>
      </c>
      <c r="Y442" s="3" t="s">
        <v>106</v>
      </c>
      <c r="AA442">
        <f t="shared" si="6"/>
        <v>20</v>
      </c>
    </row>
    <row r="443" spans="1:27" ht="13.5" customHeight="1" thickBot="1" x14ac:dyDescent="0.25">
      <c r="A443" s="3" t="s">
        <v>25</v>
      </c>
      <c r="B443" s="3" t="s">
        <v>26</v>
      </c>
      <c r="C443" s="3" t="s">
        <v>27</v>
      </c>
      <c r="D443" s="3" t="s">
        <v>28</v>
      </c>
      <c r="E443" s="3" t="s">
        <v>780</v>
      </c>
      <c r="F443" s="6">
        <v>42850</v>
      </c>
      <c r="G443" s="3"/>
      <c r="H443" s="3"/>
      <c r="I443" s="3" t="s">
        <v>216</v>
      </c>
      <c r="J443" s="3" t="s">
        <v>33</v>
      </c>
      <c r="K443" s="5">
        <v>2016</v>
      </c>
      <c r="L443" s="3" t="s">
        <v>34</v>
      </c>
      <c r="M443" s="3" t="s">
        <v>217</v>
      </c>
      <c r="N443" s="3" t="s">
        <v>218</v>
      </c>
      <c r="O443" s="3" t="s">
        <v>129</v>
      </c>
      <c r="P443" s="3" t="s">
        <v>129</v>
      </c>
      <c r="Q443" s="5">
        <v>60</v>
      </c>
      <c r="R443" s="3" t="s">
        <v>1585</v>
      </c>
      <c r="S443" s="3" t="s">
        <v>789</v>
      </c>
      <c r="T443" s="4">
        <v>42861</v>
      </c>
      <c r="U443" s="3"/>
      <c r="V443" s="6">
        <v>40864</v>
      </c>
      <c r="W443" s="6">
        <v>42884</v>
      </c>
      <c r="X443" s="3" t="s">
        <v>105</v>
      </c>
      <c r="Y443" s="3" t="s">
        <v>221</v>
      </c>
      <c r="AA443">
        <f t="shared" si="6"/>
        <v>11</v>
      </c>
    </row>
    <row r="444" spans="1:27" ht="13.5" customHeight="1" thickBot="1" x14ac:dyDescent="0.25">
      <c r="A444" s="3" t="s">
        <v>25</v>
      </c>
      <c r="B444" s="3" t="s">
        <v>26</v>
      </c>
      <c r="C444" s="3" t="s">
        <v>27</v>
      </c>
      <c r="D444" s="3" t="s">
        <v>28</v>
      </c>
      <c r="E444" s="3" t="s">
        <v>780</v>
      </c>
      <c r="F444" s="6">
        <v>42850</v>
      </c>
      <c r="G444" s="3"/>
      <c r="H444" s="3"/>
      <c r="I444" s="3" t="s">
        <v>126</v>
      </c>
      <c r="J444" s="3" t="s">
        <v>33</v>
      </c>
      <c r="K444" s="5">
        <v>2016</v>
      </c>
      <c r="L444" s="3" t="s">
        <v>34</v>
      </c>
      <c r="M444" s="3" t="s">
        <v>127</v>
      </c>
      <c r="N444" s="3" t="s">
        <v>128</v>
      </c>
      <c r="O444" s="3" t="s">
        <v>129</v>
      </c>
      <c r="P444" s="3" t="s">
        <v>129</v>
      </c>
      <c r="Q444" s="5">
        <v>15</v>
      </c>
      <c r="R444" s="3" t="s">
        <v>1586</v>
      </c>
      <c r="S444" s="3" t="s">
        <v>401</v>
      </c>
      <c r="T444" s="6">
        <v>42873</v>
      </c>
      <c r="U444" s="3"/>
      <c r="V444" s="6">
        <v>37547</v>
      </c>
      <c r="W444" s="6">
        <v>43092</v>
      </c>
      <c r="X444" s="3" t="s">
        <v>105</v>
      </c>
      <c r="Y444" s="3" t="s">
        <v>106</v>
      </c>
      <c r="AA444">
        <f t="shared" si="6"/>
        <v>23</v>
      </c>
    </row>
    <row r="445" spans="1:27" ht="13.5" hidden="1" customHeight="1" thickBot="1" x14ac:dyDescent="0.25">
      <c r="A445" s="3" t="s">
        <v>25</v>
      </c>
      <c r="B445" s="3" t="s">
        <v>26</v>
      </c>
      <c r="C445" s="3" t="s">
        <v>27</v>
      </c>
      <c r="D445" s="3" t="s">
        <v>28</v>
      </c>
      <c r="E445" s="3" t="s">
        <v>780</v>
      </c>
      <c r="F445" s="6">
        <v>42851</v>
      </c>
      <c r="G445" s="3" t="s">
        <v>270</v>
      </c>
      <c r="H445" s="3" t="s">
        <v>31</v>
      </c>
      <c r="I445" s="3" t="s">
        <v>271</v>
      </c>
      <c r="J445" s="3" t="s">
        <v>33</v>
      </c>
      <c r="K445" s="5">
        <v>2016</v>
      </c>
      <c r="L445" s="3" t="s">
        <v>34</v>
      </c>
      <c r="M445" s="3" t="s">
        <v>272</v>
      </c>
      <c r="N445" s="3" t="s">
        <v>273</v>
      </c>
      <c r="O445" s="3" t="s">
        <v>37</v>
      </c>
      <c r="P445" s="3" t="s">
        <v>38</v>
      </c>
      <c r="Q445" s="5">
        <v>30</v>
      </c>
      <c r="R445" s="3" t="s">
        <v>1587</v>
      </c>
      <c r="S445" s="3" t="s">
        <v>455</v>
      </c>
      <c r="T445" s="6">
        <v>42872</v>
      </c>
      <c r="U445" s="3"/>
      <c r="V445" s="4">
        <v>42585</v>
      </c>
      <c r="W445" s="3"/>
      <c r="X445" s="3" t="s">
        <v>42</v>
      </c>
      <c r="Y445" s="3"/>
      <c r="AA445">
        <f t="shared" si="6"/>
        <v>21</v>
      </c>
    </row>
    <row r="446" spans="1:27" ht="13.5" hidden="1" customHeight="1" thickBot="1" x14ac:dyDescent="0.25">
      <c r="A446" s="3" t="s">
        <v>25</v>
      </c>
      <c r="B446" s="3" t="s">
        <v>26</v>
      </c>
      <c r="C446" s="3" t="s">
        <v>27</v>
      </c>
      <c r="D446" s="3" t="s">
        <v>28</v>
      </c>
      <c r="E446" s="3" t="s">
        <v>780</v>
      </c>
      <c r="F446" s="6">
        <v>42851</v>
      </c>
      <c r="G446" s="3" t="s">
        <v>840</v>
      </c>
      <c r="H446" s="3" t="s">
        <v>44</v>
      </c>
      <c r="I446" s="3" t="s">
        <v>841</v>
      </c>
      <c r="J446" s="3" t="s">
        <v>33</v>
      </c>
      <c r="K446" s="5">
        <v>2017</v>
      </c>
      <c r="L446" s="3" t="s">
        <v>34</v>
      </c>
      <c r="M446" s="3" t="s">
        <v>842</v>
      </c>
      <c r="N446" s="3" t="s">
        <v>138</v>
      </c>
      <c r="O446" s="3" t="s">
        <v>37</v>
      </c>
      <c r="P446" s="3" t="s">
        <v>38</v>
      </c>
      <c r="Q446" s="5">
        <v>20</v>
      </c>
      <c r="R446" s="3" t="s">
        <v>1588</v>
      </c>
      <c r="S446" s="3" t="s">
        <v>455</v>
      </c>
      <c r="T446" s="6">
        <v>42872</v>
      </c>
      <c r="U446" s="3"/>
      <c r="V446" s="6">
        <v>42842</v>
      </c>
      <c r="W446" s="3"/>
      <c r="X446" s="3" t="s">
        <v>42</v>
      </c>
      <c r="Y446" s="3"/>
      <c r="AA446">
        <f t="shared" si="6"/>
        <v>21</v>
      </c>
    </row>
    <row r="447" spans="1:27" ht="13.5" hidden="1" customHeight="1" thickBot="1" x14ac:dyDescent="0.25">
      <c r="A447" s="3" t="s">
        <v>25</v>
      </c>
      <c r="B447" s="3" t="s">
        <v>26</v>
      </c>
      <c r="C447" s="3" t="s">
        <v>27</v>
      </c>
      <c r="D447" s="3" t="s">
        <v>28</v>
      </c>
      <c r="E447" s="3" t="s">
        <v>780</v>
      </c>
      <c r="F447" s="6">
        <v>42851</v>
      </c>
      <c r="G447" s="3" t="s">
        <v>135</v>
      </c>
      <c r="H447" s="3" t="s">
        <v>44</v>
      </c>
      <c r="I447" s="3" t="s">
        <v>136</v>
      </c>
      <c r="J447" s="3" t="s">
        <v>33</v>
      </c>
      <c r="K447" s="5">
        <v>2016</v>
      </c>
      <c r="L447" s="3" t="s">
        <v>34</v>
      </c>
      <c r="M447" s="3" t="s">
        <v>137</v>
      </c>
      <c r="N447" s="3" t="s">
        <v>138</v>
      </c>
      <c r="O447" s="3" t="s">
        <v>61</v>
      </c>
      <c r="P447" s="3" t="s">
        <v>62</v>
      </c>
      <c r="Q447" s="5">
        <v>60</v>
      </c>
      <c r="R447" s="3" t="s">
        <v>1589</v>
      </c>
      <c r="S447" s="3" t="s">
        <v>401</v>
      </c>
      <c r="T447" s="4">
        <v>42863</v>
      </c>
      <c r="U447" s="3"/>
      <c r="V447" s="6">
        <v>40618</v>
      </c>
      <c r="W447" s="3"/>
      <c r="X447" s="3" t="s">
        <v>42</v>
      </c>
      <c r="Y447" s="3"/>
      <c r="AA447">
        <f t="shared" si="6"/>
        <v>12</v>
      </c>
    </row>
    <row r="448" spans="1:27" ht="13.5" hidden="1" customHeight="1" thickBot="1" x14ac:dyDescent="0.25">
      <c r="A448" s="3" t="s">
        <v>25</v>
      </c>
      <c r="B448" s="3" t="s">
        <v>26</v>
      </c>
      <c r="C448" s="3" t="s">
        <v>27</v>
      </c>
      <c r="D448" s="3" t="s">
        <v>28</v>
      </c>
      <c r="E448" s="3" t="s">
        <v>780</v>
      </c>
      <c r="F448" s="6">
        <v>42851</v>
      </c>
      <c r="G448" s="3" t="s">
        <v>50</v>
      </c>
      <c r="H448" s="3" t="s">
        <v>51</v>
      </c>
      <c r="I448" s="3" t="s">
        <v>52</v>
      </c>
      <c r="J448" s="3" t="s">
        <v>33</v>
      </c>
      <c r="K448" s="5">
        <v>2016</v>
      </c>
      <c r="L448" s="3" t="s">
        <v>34</v>
      </c>
      <c r="M448" s="3" t="s">
        <v>53</v>
      </c>
      <c r="N448" s="3" t="s">
        <v>138</v>
      </c>
      <c r="O448" s="3" t="s">
        <v>61</v>
      </c>
      <c r="P448" s="3" t="s">
        <v>62</v>
      </c>
      <c r="Q448" s="5">
        <v>15</v>
      </c>
      <c r="R448" s="3" t="s">
        <v>1590</v>
      </c>
      <c r="S448" s="3" t="s">
        <v>408</v>
      </c>
      <c r="T448" s="6">
        <v>42852</v>
      </c>
      <c r="U448" s="3"/>
      <c r="V448" s="6">
        <v>42691</v>
      </c>
      <c r="W448" s="3"/>
      <c r="X448" s="3" t="s">
        <v>42</v>
      </c>
      <c r="Y448" s="3"/>
      <c r="AA448">
        <f t="shared" si="6"/>
        <v>1</v>
      </c>
    </row>
    <row r="449" spans="1:27" ht="13.5" hidden="1" customHeight="1" thickBot="1" x14ac:dyDescent="0.25">
      <c r="A449" s="3" t="s">
        <v>25</v>
      </c>
      <c r="B449" s="3" t="s">
        <v>26</v>
      </c>
      <c r="C449" s="3" t="s">
        <v>27</v>
      </c>
      <c r="D449" s="3" t="s">
        <v>28</v>
      </c>
      <c r="E449" s="3" t="s">
        <v>780</v>
      </c>
      <c r="F449" s="6">
        <v>42851</v>
      </c>
      <c r="G449" s="3" t="s">
        <v>304</v>
      </c>
      <c r="H449" s="3" t="s">
        <v>305</v>
      </c>
      <c r="I449" s="3" t="s">
        <v>306</v>
      </c>
      <c r="J449" s="3" t="s">
        <v>33</v>
      </c>
      <c r="K449" s="5">
        <v>2016</v>
      </c>
      <c r="L449" s="3" t="s">
        <v>34</v>
      </c>
      <c r="M449" s="3" t="s">
        <v>307</v>
      </c>
      <c r="N449" s="3" t="s">
        <v>308</v>
      </c>
      <c r="O449" s="3" t="s">
        <v>61</v>
      </c>
      <c r="P449" s="3" t="s">
        <v>62</v>
      </c>
      <c r="Q449" s="5">
        <v>30</v>
      </c>
      <c r="R449" s="3" t="s">
        <v>1591</v>
      </c>
      <c r="S449" s="3" t="s">
        <v>408</v>
      </c>
      <c r="T449" s="4">
        <v>42866</v>
      </c>
      <c r="U449" s="3"/>
      <c r="V449" s="6">
        <v>42700</v>
      </c>
      <c r="W449" s="3"/>
      <c r="X449" s="3" t="s">
        <v>42</v>
      </c>
      <c r="Y449" s="3"/>
      <c r="AA449">
        <f t="shared" si="6"/>
        <v>15</v>
      </c>
    </row>
    <row r="450" spans="1:27" ht="13.5" hidden="1" customHeight="1" thickBot="1" x14ac:dyDescent="0.25">
      <c r="A450" s="3" t="s">
        <v>25</v>
      </c>
      <c r="B450" s="3" t="s">
        <v>26</v>
      </c>
      <c r="C450" s="3" t="s">
        <v>27</v>
      </c>
      <c r="D450" s="3" t="s">
        <v>28</v>
      </c>
      <c r="E450" s="3" t="s">
        <v>780</v>
      </c>
      <c r="F450" s="6">
        <v>42851</v>
      </c>
      <c r="G450" s="3" t="s">
        <v>339</v>
      </c>
      <c r="H450" s="3" t="s">
        <v>340</v>
      </c>
      <c r="I450" s="3" t="s">
        <v>341</v>
      </c>
      <c r="J450" s="3" t="s">
        <v>33</v>
      </c>
      <c r="K450" s="5">
        <v>2016</v>
      </c>
      <c r="L450" s="3" t="s">
        <v>34</v>
      </c>
      <c r="M450" s="3" t="s">
        <v>342</v>
      </c>
      <c r="N450" s="3" t="s">
        <v>343</v>
      </c>
      <c r="O450" s="3" t="s">
        <v>129</v>
      </c>
      <c r="P450" s="3" t="s">
        <v>129</v>
      </c>
      <c r="Q450" s="5">
        <v>30</v>
      </c>
      <c r="R450" s="3" t="s">
        <v>866</v>
      </c>
      <c r="S450" s="3" t="s">
        <v>577</v>
      </c>
      <c r="T450" s="4">
        <v>42867</v>
      </c>
      <c r="U450" s="3"/>
      <c r="V450" s="4">
        <v>40949</v>
      </c>
      <c r="W450" s="3"/>
      <c r="X450" s="3" t="s">
        <v>42</v>
      </c>
      <c r="Y450" s="3"/>
      <c r="AA450">
        <f t="shared" si="6"/>
        <v>16</v>
      </c>
    </row>
    <row r="451" spans="1:27" ht="13.5" customHeight="1" thickBot="1" x14ac:dyDescent="0.25">
      <c r="A451" s="3" t="s">
        <v>25</v>
      </c>
      <c r="B451" s="3" t="s">
        <v>26</v>
      </c>
      <c r="C451" s="3" t="s">
        <v>27</v>
      </c>
      <c r="D451" s="3" t="s">
        <v>28</v>
      </c>
      <c r="E451" s="3" t="s">
        <v>780</v>
      </c>
      <c r="F451" s="6">
        <v>42851</v>
      </c>
      <c r="G451" s="3"/>
      <c r="H451" s="3"/>
      <c r="I451" s="3" t="s">
        <v>283</v>
      </c>
      <c r="J451" s="3" t="s">
        <v>33</v>
      </c>
      <c r="K451" s="5">
        <v>2016</v>
      </c>
      <c r="L451" s="3" t="s">
        <v>34</v>
      </c>
      <c r="M451" s="3" t="s">
        <v>284</v>
      </c>
      <c r="N451" s="3" t="s">
        <v>128</v>
      </c>
      <c r="O451" s="3" t="s">
        <v>129</v>
      </c>
      <c r="P451" s="3" t="s">
        <v>129</v>
      </c>
      <c r="Q451" s="5">
        <v>30</v>
      </c>
      <c r="R451" s="3" t="s">
        <v>1592</v>
      </c>
      <c r="S451" s="3" t="s">
        <v>577</v>
      </c>
      <c r="T451" s="6">
        <v>42881</v>
      </c>
      <c r="U451" s="3"/>
      <c r="V451" s="6">
        <v>41019</v>
      </c>
      <c r="W451" s="6">
        <v>43131</v>
      </c>
      <c r="X451" s="3" t="s">
        <v>105</v>
      </c>
      <c r="Y451" s="3" t="s">
        <v>106</v>
      </c>
      <c r="AA451">
        <f t="shared" ref="AA451:AA514" si="7">T451-F451</f>
        <v>30</v>
      </c>
    </row>
    <row r="452" spans="1:27" ht="13.5" hidden="1" customHeight="1" thickBot="1" x14ac:dyDescent="0.25">
      <c r="A452" s="3" t="s">
        <v>25</v>
      </c>
      <c r="B452" s="3" t="s">
        <v>26</v>
      </c>
      <c r="C452" s="3" t="s">
        <v>27</v>
      </c>
      <c r="D452" s="3" t="s">
        <v>28</v>
      </c>
      <c r="E452" s="3" t="s">
        <v>780</v>
      </c>
      <c r="F452" s="6">
        <v>42852</v>
      </c>
      <c r="G452" s="3" t="s">
        <v>705</v>
      </c>
      <c r="H452" s="3" t="s">
        <v>329</v>
      </c>
      <c r="I452" s="3" t="s">
        <v>706</v>
      </c>
      <c r="J452" s="3" t="s">
        <v>33</v>
      </c>
      <c r="K452" s="5">
        <v>2017</v>
      </c>
      <c r="L452" s="3" t="s">
        <v>34</v>
      </c>
      <c r="M452" s="3" t="s">
        <v>707</v>
      </c>
      <c r="N452" s="3" t="s">
        <v>138</v>
      </c>
      <c r="O452" s="3" t="s">
        <v>37</v>
      </c>
      <c r="P452" s="3" t="s">
        <v>38</v>
      </c>
      <c r="Q452" s="5">
        <v>30</v>
      </c>
      <c r="R452" s="3" t="s">
        <v>1593</v>
      </c>
      <c r="S452" s="3" t="s">
        <v>455</v>
      </c>
      <c r="T452" s="6">
        <v>42877</v>
      </c>
      <c r="U452" s="3"/>
      <c r="V452" s="6">
        <v>42809</v>
      </c>
      <c r="W452" s="3"/>
      <c r="X452" s="3" t="s">
        <v>42</v>
      </c>
      <c r="Y452" s="3"/>
      <c r="AA452">
        <f t="shared" si="7"/>
        <v>25</v>
      </c>
    </row>
    <row r="453" spans="1:27" ht="13.5" hidden="1" customHeight="1" thickBot="1" x14ac:dyDescent="0.25">
      <c r="A453" s="3" t="s">
        <v>25</v>
      </c>
      <c r="B453" s="3" t="s">
        <v>26</v>
      </c>
      <c r="C453" s="3" t="s">
        <v>27</v>
      </c>
      <c r="D453" s="3" t="s">
        <v>28</v>
      </c>
      <c r="E453" s="3" t="s">
        <v>780</v>
      </c>
      <c r="F453" s="6">
        <v>42852</v>
      </c>
      <c r="G453" s="3" t="s">
        <v>167</v>
      </c>
      <c r="H453" s="3" t="s">
        <v>168</v>
      </c>
      <c r="I453" s="3" t="s">
        <v>169</v>
      </c>
      <c r="J453" s="3" t="s">
        <v>33</v>
      </c>
      <c r="K453" s="5">
        <v>2016</v>
      </c>
      <c r="L453" s="3" t="s">
        <v>34</v>
      </c>
      <c r="M453" s="3" t="s">
        <v>170</v>
      </c>
      <c r="N453" s="3" t="s">
        <v>171</v>
      </c>
      <c r="O453" s="3" t="s">
        <v>61</v>
      </c>
      <c r="P453" s="3" t="s">
        <v>62</v>
      </c>
      <c r="Q453" s="5">
        <v>10</v>
      </c>
      <c r="R453" s="3" t="s">
        <v>1594</v>
      </c>
      <c r="S453" s="3" t="s">
        <v>401</v>
      </c>
      <c r="T453" s="6">
        <v>42874</v>
      </c>
      <c r="U453" s="3"/>
      <c r="V453" s="6">
        <v>42690</v>
      </c>
      <c r="W453" s="3"/>
      <c r="X453" s="3" t="s">
        <v>42</v>
      </c>
      <c r="Y453" s="3"/>
      <c r="AA453">
        <f t="shared" si="7"/>
        <v>22</v>
      </c>
    </row>
    <row r="454" spans="1:27" ht="13.5" hidden="1" customHeight="1" thickBot="1" x14ac:dyDescent="0.25">
      <c r="A454" s="3" t="s">
        <v>25</v>
      </c>
      <c r="B454" s="3" t="s">
        <v>26</v>
      </c>
      <c r="C454" s="3" t="s">
        <v>27</v>
      </c>
      <c r="D454" s="3" t="s">
        <v>28</v>
      </c>
      <c r="E454" s="3" t="s">
        <v>780</v>
      </c>
      <c r="F454" s="6">
        <v>42852</v>
      </c>
      <c r="G454" s="3" t="s">
        <v>50</v>
      </c>
      <c r="H454" s="3" t="s">
        <v>51</v>
      </c>
      <c r="I454" s="3" t="s">
        <v>52</v>
      </c>
      <c r="J454" s="3" t="s">
        <v>33</v>
      </c>
      <c r="K454" s="5">
        <v>2016</v>
      </c>
      <c r="L454" s="3" t="s">
        <v>34</v>
      </c>
      <c r="M454" s="3" t="s">
        <v>53</v>
      </c>
      <c r="N454" s="3" t="s">
        <v>138</v>
      </c>
      <c r="O454" s="3" t="s">
        <v>61</v>
      </c>
      <c r="P454" s="3" t="s">
        <v>62</v>
      </c>
      <c r="Q454" s="5">
        <v>90</v>
      </c>
      <c r="R454" s="3" t="s">
        <v>1595</v>
      </c>
      <c r="S454" s="3" t="s">
        <v>401</v>
      </c>
      <c r="T454" s="4">
        <v>42866</v>
      </c>
      <c r="U454" s="3"/>
      <c r="V454" s="6">
        <v>42691</v>
      </c>
      <c r="W454" s="3"/>
      <c r="X454" s="3" t="s">
        <v>42</v>
      </c>
      <c r="Y454" s="3"/>
      <c r="AA454">
        <f t="shared" si="7"/>
        <v>14</v>
      </c>
    </row>
    <row r="455" spans="1:27" ht="13.5" hidden="1" customHeight="1" thickBot="1" x14ac:dyDescent="0.25">
      <c r="A455" s="3" t="s">
        <v>25</v>
      </c>
      <c r="B455" s="3" t="s">
        <v>26</v>
      </c>
      <c r="C455" s="3" t="s">
        <v>27</v>
      </c>
      <c r="D455" s="3" t="s">
        <v>28</v>
      </c>
      <c r="E455" s="3" t="s">
        <v>780</v>
      </c>
      <c r="F455" s="6">
        <v>42852</v>
      </c>
      <c r="G455" s="3" t="s">
        <v>781</v>
      </c>
      <c r="H455" s="3" t="s">
        <v>71</v>
      </c>
      <c r="I455" s="3" t="s">
        <v>782</v>
      </c>
      <c r="J455" s="3" t="s">
        <v>33</v>
      </c>
      <c r="K455" s="5">
        <v>2017</v>
      </c>
      <c r="L455" s="3" t="s">
        <v>34</v>
      </c>
      <c r="M455" s="3" t="s">
        <v>783</v>
      </c>
      <c r="N455" s="3" t="s">
        <v>54</v>
      </c>
      <c r="O455" s="3" t="s">
        <v>61</v>
      </c>
      <c r="P455" s="3" t="s">
        <v>62</v>
      </c>
      <c r="Q455" s="5">
        <v>10</v>
      </c>
      <c r="R455" s="3" t="s">
        <v>1596</v>
      </c>
      <c r="S455" s="3" t="s">
        <v>408</v>
      </c>
      <c r="T455" s="4">
        <v>42856</v>
      </c>
      <c r="U455" s="3"/>
      <c r="V455" s="4">
        <v>42826</v>
      </c>
      <c r="W455" s="3"/>
      <c r="X455" s="3" t="s">
        <v>42</v>
      </c>
      <c r="Y455" s="3"/>
      <c r="AA455">
        <f t="shared" si="7"/>
        <v>4</v>
      </c>
    </row>
    <row r="456" spans="1:27" ht="13.5" customHeight="1" thickBot="1" x14ac:dyDescent="0.25">
      <c r="A456" s="3" t="s">
        <v>25</v>
      </c>
      <c r="B456" s="3" t="s">
        <v>26</v>
      </c>
      <c r="C456" s="3" t="s">
        <v>27</v>
      </c>
      <c r="D456" s="3" t="s">
        <v>28</v>
      </c>
      <c r="E456" s="3" t="s">
        <v>780</v>
      </c>
      <c r="F456" s="6">
        <v>42852</v>
      </c>
      <c r="G456" s="3"/>
      <c r="H456" s="3"/>
      <c r="I456" s="3" t="s">
        <v>222</v>
      </c>
      <c r="J456" s="3" t="s">
        <v>33</v>
      </c>
      <c r="K456" s="5">
        <v>2016</v>
      </c>
      <c r="L456" s="3" t="s">
        <v>34</v>
      </c>
      <c r="M456" s="3" t="s">
        <v>223</v>
      </c>
      <c r="N456" s="3" t="s">
        <v>138</v>
      </c>
      <c r="O456" s="3" t="s">
        <v>129</v>
      </c>
      <c r="P456" s="3" t="s">
        <v>129</v>
      </c>
      <c r="Q456" s="5">
        <v>10</v>
      </c>
      <c r="R456" s="3" t="s">
        <v>1597</v>
      </c>
      <c r="S456" s="3" t="s">
        <v>735</v>
      </c>
      <c r="T456" s="6">
        <v>42874</v>
      </c>
      <c r="U456" s="3"/>
      <c r="V456" s="4">
        <v>41344</v>
      </c>
      <c r="W456" s="6">
        <v>42938</v>
      </c>
      <c r="X456" s="3" t="s">
        <v>105</v>
      </c>
      <c r="Y456" s="3" t="s">
        <v>106</v>
      </c>
      <c r="AA456">
        <f t="shared" si="7"/>
        <v>22</v>
      </c>
    </row>
    <row r="457" spans="1:27" ht="13.5" customHeight="1" thickBot="1" x14ac:dyDescent="0.25">
      <c r="A457" s="3" t="s">
        <v>25</v>
      </c>
      <c r="B457" s="3" t="s">
        <v>26</v>
      </c>
      <c r="C457" s="3" t="s">
        <v>27</v>
      </c>
      <c r="D457" s="3" t="s">
        <v>28</v>
      </c>
      <c r="E457" s="3" t="s">
        <v>780</v>
      </c>
      <c r="F457" s="6">
        <v>42852</v>
      </c>
      <c r="G457" s="3"/>
      <c r="H457" s="3"/>
      <c r="I457" s="3" t="s">
        <v>100</v>
      </c>
      <c r="J457" s="3" t="s">
        <v>33</v>
      </c>
      <c r="K457" s="5">
        <v>2016</v>
      </c>
      <c r="L457" s="3" t="s">
        <v>34</v>
      </c>
      <c r="M457" s="3" t="s">
        <v>101</v>
      </c>
      <c r="N457" s="3" t="s">
        <v>102</v>
      </c>
      <c r="O457" s="3" t="s">
        <v>129</v>
      </c>
      <c r="P457" s="3" t="s">
        <v>129</v>
      </c>
      <c r="Q457" s="5">
        <v>30</v>
      </c>
      <c r="R457" s="3" t="s">
        <v>1598</v>
      </c>
      <c r="S457" s="3" t="s">
        <v>393</v>
      </c>
      <c r="T457" s="4">
        <v>42856</v>
      </c>
      <c r="U457" s="3"/>
      <c r="V457" s="6">
        <v>41577</v>
      </c>
      <c r="W457" s="6">
        <v>42966</v>
      </c>
      <c r="X457" s="3" t="s">
        <v>105</v>
      </c>
      <c r="Y457" s="3" t="s">
        <v>106</v>
      </c>
      <c r="AA457">
        <f t="shared" si="7"/>
        <v>4</v>
      </c>
    </row>
    <row r="458" spans="1:27" ht="13.5" hidden="1" customHeight="1" thickBot="1" x14ac:dyDescent="0.25">
      <c r="A458" s="3" t="s">
        <v>25</v>
      </c>
      <c r="B458" s="3" t="s">
        <v>26</v>
      </c>
      <c r="C458" s="3" t="s">
        <v>27</v>
      </c>
      <c r="D458" s="3" t="s">
        <v>28</v>
      </c>
      <c r="E458" s="3" t="s">
        <v>780</v>
      </c>
      <c r="F458" s="6">
        <v>42853</v>
      </c>
      <c r="G458" s="3" t="s">
        <v>141</v>
      </c>
      <c r="H458" s="3" t="s">
        <v>71</v>
      </c>
      <c r="I458" s="3" t="s">
        <v>142</v>
      </c>
      <c r="J458" s="3" t="s">
        <v>33</v>
      </c>
      <c r="K458" s="5">
        <v>2016</v>
      </c>
      <c r="L458" s="3" t="s">
        <v>34</v>
      </c>
      <c r="M458" s="3" t="s">
        <v>143</v>
      </c>
      <c r="N458" s="3" t="s">
        <v>138</v>
      </c>
      <c r="O458" s="3" t="s">
        <v>61</v>
      </c>
      <c r="P458" s="3" t="s">
        <v>62</v>
      </c>
      <c r="Q458" s="5">
        <v>60</v>
      </c>
      <c r="R458" s="3" t="s">
        <v>867</v>
      </c>
      <c r="S458" s="3" t="s">
        <v>868</v>
      </c>
      <c r="T458" s="4">
        <v>42860</v>
      </c>
      <c r="U458" s="3"/>
      <c r="V458" s="4">
        <v>41680</v>
      </c>
      <c r="W458" s="3"/>
      <c r="X458" s="3" t="s">
        <v>42</v>
      </c>
      <c r="Y458" s="3"/>
      <c r="AA458">
        <f t="shared" si="7"/>
        <v>7</v>
      </c>
    </row>
    <row r="459" spans="1:27" ht="13.5" customHeight="1" thickBot="1" x14ac:dyDescent="0.25">
      <c r="A459" s="3" t="s">
        <v>25</v>
      </c>
      <c r="B459" s="3" t="s">
        <v>26</v>
      </c>
      <c r="C459" s="3" t="s">
        <v>27</v>
      </c>
      <c r="D459" s="3" t="s">
        <v>28</v>
      </c>
      <c r="E459" s="3" t="s">
        <v>780</v>
      </c>
      <c r="F459" s="6">
        <v>42853</v>
      </c>
      <c r="G459" s="3"/>
      <c r="H459" s="3"/>
      <c r="I459" s="3" t="s">
        <v>146</v>
      </c>
      <c r="J459" s="3" t="s">
        <v>33</v>
      </c>
      <c r="K459" s="5">
        <v>2016</v>
      </c>
      <c r="L459" s="3" t="s">
        <v>34</v>
      </c>
      <c r="M459" s="3" t="s">
        <v>147</v>
      </c>
      <c r="N459" s="3" t="s">
        <v>138</v>
      </c>
      <c r="O459" s="3" t="s">
        <v>61</v>
      </c>
      <c r="P459" s="3" t="s">
        <v>62</v>
      </c>
      <c r="Q459" s="5">
        <v>10</v>
      </c>
      <c r="R459" s="3" t="s">
        <v>1599</v>
      </c>
      <c r="S459" s="3" t="s">
        <v>869</v>
      </c>
      <c r="T459" s="6">
        <v>42884</v>
      </c>
      <c r="U459" s="3"/>
      <c r="V459" s="4">
        <v>41858</v>
      </c>
      <c r="W459" s="6">
        <v>43039</v>
      </c>
      <c r="X459" s="3" t="s">
        <v>105</v>
      </c>
      <c r="Y459" s="3" t="s">
        <v>106</v>
      </c>
      <c r="AA459">
        <f t="shared" si="7"/>
        <v>31</v>
      </c>
    </row>
    <row r="460" spans="1:27" ht="13.5" customHeight="1" thickBot="1" x14ac:dyDescent="0.25">
      <c r="A460" s="3" t="s">
        <v>25</v>
      </c>
      <c r="B460" s="3" t="s">
        <v>26</v>
      </c>
      <c r="C460" s="3" t="s">
        <v>27</v>
      </c>
      <c r="D460" s="3" t="s">
        <v>28</v>
      </c>
      <c r="E460" s="3" t="s">
        <v>780</v>
      </c>
      <c r="F460" s="6">
        <v>42853</v>
      </c>
      <c r="G460" s="3"/>
      <c r="H460" s="3"/>
      <c r="I460" s="3" t="s">
        <v>245</v>
      </c>
      <c r="J460" s="3" t="s">
        <v>33</v>
      </c>
      <c r="K460" s="5">
        <v>2017</v>
      </c>
      <c r="L460" s="3" t="s">
        <v>34</v>
      </c>
      <c r="M460" s="3" t="s">
        <v>246</v>
      </c>
      <c r="N460" s="3" t="s">
        <v>247</v>
      </c>
      <c r="O460" s="3" t="s">
        <v>61</v>
      </c>
      <c r="P460" s="3" t="s">
        <v>62</v>
      </c>
      <c r="Q460" s="5">
        <v>30</v>
      </c>
      <c r="R460" s="3" t="s">
        <v>870</v>
      </c>
      <c r="S460" s="3" t="s">
        <v>469</v>
      </c>
      <c r="T460" s="6">
        <v>42877</v>
      </c>
      <c r="U460" s="3"/>
      <c r="V460" s="6">
        <v>42726</v>
      </c>
      <c r="W460" s="6">
        <v>43022</v>
      </c>
      <c r="X460" s="3" t="s">
        <v>105</v>
      </c>
      <c r="Y460" s="3" t="s">
        <v>221</v>
      </c>
      <c r="AA460">
        <f t="shared" si="7"/>
        <v>24</v>
      </c>
    </row>
    <row r="461" spans="1:27" ht="13.5" hidden="1" customHeight="1" thickBot="1" x14ac:dyDescent="0.25">
      <c r="A461" s="3" t="s">
        <v>25</v>
      </c>
      <c r="B461" s="3" t="s">
        <v>26</v>
      </c>
      <c r="C461" s="3" t="s">
        <v>27</v>
      </c>
      <c r="D461" s="3" t="s">
        <v>28</v>
      </c>
      <c r="E461" s="3" t="s">
        <v>780</v>
      </c>
      <c r="F461" s="6">
        <v>42853</v>
      </c>
      <c r="G461" s="3" t="s">
        <v>204</v>
      </c>
      <c r="H461" s="3" t="s">
        <v>205</v>
      </c>
      <c r="I461" s="3" t="s">
        <v>206</v>
      </c>
      <c r="J461" s="3" t="s">
        <v>33</v>
      </c>
      <c r="K461" s="5">
        <v>2016</v>
      </c>
      <c r="L461" s="3" t="s">
        <v>34</v>
      </c>
      <c r="M461" s="3" t="s">
        <v>207</v>
      </c>
      <c r="N461" s="3" t="s">
        <v>208</v>
      </c>
      <c r="O461" s="3" t="s">
        <v>75</v>
      </c>
      <c r="P461" s="3" t="s">
        <v>75</v>
      </c>
      <c r="Q461" s="3" t="s">
        <v>871</v>
      </c>
      <c r="R461" s="3" t="s">
        <v>1600</v>
      </c>
      <c r="S461" s="3" t="s">
        <v>872</v>
      </c>
      <c r="T461" s="6">
        <v>42873</v>
      </c>
      <c r="U461" s="3"/>
      <c r="V461" s="6">
        <v>41326</v>
      </c>
      <c r="W461" s="3"/>
      <c r="X461" s="3" t="s">
        <v>42</v>
      </c>
      <c r="Y461" s="3"/>
      <c r="AA461">
        <f t="shared" si="7"/>
        <v>20</v>
      </c>
    </row>
    <row r="462" spans="1:27" ht="13.5" customHeight="1" thickBot="1" x14ac:dyDescent="0.25">
      <c r="A462" s="3" t="s">
        <v>25</v>
      </c>
      <c r="B462" s="3" t="s">
        <v>26</v>
      </c>
      <c r="C462" s="3" t="s">
        <v>27</v>
      </c>
      <c r="D462" s="3" t="s">
        <v>28</v>
      </c>
      <c r="E462" s="3" t="s">
        <v>780</v>
      </c>
      <c r="F462" s="6">
        <v>42853</v>
      </c>
      <c r="G462" s="3"/>
      <c r="H462" s="3"/>
      <c r="I462" s="3" t="s">
        <v>120</v>
      </c>
      <c r="J462" s="3" t="s">
        <v>33</v>
      </c>
      <c r="K462" s="5">
        <v>2016</v>
      </c>
      <c r="L462" s="3" t="s">
        <v>34</v>
      </c>
      <c r="M462" s="3" t="s">
        <v>121</v>
      </c>
      <c r="N462" s="3" t="s">
        <v>321</v>
      </c>
      <c r="O462" s="3" t="s">
        <v>538</v>
      </c>
      <c r="P462" s="3" t="s">
        <v>539</v>
      </c>
      <c r="Q462" s="5">
        <v>10</v>
      </c>
      <c r="R462" s="3" t="s">
        <v>873</v>
      </c>
      <c r="S462" s="3" t="s">
        <v>874</v>
      </c>
      <c r="T462" s="6">
        <v>42870</v>
      </c>
      <c r="U462" s="3"/>
      <c r="V462" s="6">
        <v>41655</v>
      </c>
      <c r="W462" s="4">
        <v>42894</v>
      </c>
      <c r="X462" s="3" t="s">
        <v>105</v>
      </c>
      <c r="Y462" s="3" t="s">
        <v>125</v>
      </c>
      <c r="AA462">
        <f t="shared" si="7"/>
        <v>17</v>
      </c>
    </row>
    <row r="463" spans="1:27" ht="13.5" customHeight="1" thickBot="1" x14ac:dyDescent="0.25">
      <c r="A463" s="3" t="s">
        <v>25</v>
      </c>
      <c r="B463" s="3" t="s">
        <v>26</v>
      </c>
      <c r="C463" s="3" t="s">
        <v>27</v>
      </c>
      <c r="D463" s="3" t="s">
        <v>28</v>
      </c>
      <c r="E463" s="3" t="s">
        <v>780</v>
      </c>
      <c r="F463" s="6">
        <v>42853</v>
      </c>
      <c r="G463" s="3"/>
      <c r="H463" s="3"/>
      <c r="I463" s="3" t="s">
        <v>259</v>
      </c>
      <c r="J463" s="3" t="s">
        <v>33</v>
      </c>
      <c r="K463" s="5">
        <v>2016</v>
      </c>
      <c r="L463" s="3" t="s">
        <v>34</v>
      </c>
      <c r="M463" s="3" t="s">
        <v>260</v>
      </c>
      <c r="N463" s="3" t="s">
        <v>875</v>
      </c>
      <c r="O463" s="3" t="s">
        <v>129</v>
      </c>
      <c r="P463" s="3" t="s">
        <v>129</v>
      </c>
      <c r="Q463" s="5">
        <v>30</v>
      </c>
      <c r="R463" s="3" t="s">
        <v>130</v>
      </c>
      <c r="S463" s="3" t="s">
        <v>577</v>
      </c>
      <c r="T463" s="4">
        <v>42859</v>
      </c>
      <c r="U463" s="3"/>
      <c r="V463" s="6">
        <v>41414</v>
      </c>
      <c r="W463" s="6">
        <v>42886</v>
      </c>
      <c r="X463" s="3" t="s">
        <v>105</v>
      </c>
      <c r="Y463" s="3" t="s">
        <v>106</v>
      </c>
      <c r="AA463">
        <f t="shared" si="7"/>
        <v>6</v>
      </c>
    </row>
    <row r="464" spans="1:27" ht="13.5" customHeight="1" thickBot="1" x14ac:dyDescent="0.25">
      <c r="A464" s="3" t="s">
        <v>25</v>
      </c>
      <c r="B464" s="3" t="s">
        <v>26</v>
      </c>
      <c r="C464" s="3" t="s">
        <v>27</v>
      </c>
      <c r="D464" s="3" t="s">
        <v>28</v>
      </c>
      <c r="E464" s="3" t="s">
        <v>780</v>
      </c>
      <c r="F464" s="6">
        <v>42853</v>
      </c>
      <c r="G464" s="3"/>
      <c r="H464" s="3"/>
      <c r="I464" s="3" t="s">
        <v>689</v>
      </c>
      <c r="J464" s="3" t="s">
        <v>33</v>
      </c>
      <c r="K464" s="5">
        <v>2016</v>
      </c>
      <c r="L464" s="3" t="s">
        <v>34</v>
      </c>
      <c r="M464" s="3" t="s">
        <v>799</v>
      </c>
      <c r="N464" s="3" t="s">
        <v>138</v>
      </c>
      <c r="O464" s="3" t="s">
        <v>129</v>
      </c>
      <c r="P464" s="3" t="s">
        <v>129</v>
      </c>
      <c r="Q464" s="5">
        <v>60</v>
      </c>
      <c r="R464" s="3" t="s">
        <v>1549</v>
      </c>
      <c r="S464" s="3" t="s">
        <v>577</v>
      </c>
      <c r="T464" s="4">
        <v>42864</v>
      </c>
      <c r="U464" s="3"/>
      <c r="V464" s="6">
        <v>40140</v>
      </c>
      <c r="W464" s="6">
        <v>43159</v>
      </c>
      <c r="X464" s="3" t="s">
        <v>105</v>
      </c>
      <c r="Y464" s="3" t="s">
        <v>221</v>
      </c>
      <c r="AA464">
        <f t="shared" si="7"/>
        <v>11</v>
      </c>
    </row>
    <row r="465" spans="1:27" ht="13.5" customHeight="1" thickBot="1" x14ac:dyDescent="0.25">
      <c r="A465" s="3" t="s">
        <v>25</v>
      </c>
      <c r="B465" s="3" t="s">
        <v>26</v>
      </c>
      <c r="C465" s="3" t="s">
        <v>27</v>
      </c>
      <c r="D465" s="3" t="s">
        <v>28</v>
      </c>
      <c r="E465" s="3" t="s">
        <v>780</v>
      </c>
      <c r="F465" s="6">
        <v>42854</v>
      </c>
      <c r="G465" s="3"/>
      <c r="H465" s="3"/>
      <c r="I465" s="3" t="s">
        <v>159</v>
      </c>
      <c r="J465" s="3" t="s">
        <v>33</v>
      </c>
      <c r="K465" s="5">
        <v>2016</v>
      </c>
      <c r="L465" s="3" t="s">
        <v>34</v>
      </c>
      <c r="M465" s="3" t="s">
        <v>160</v>
      </c>
      <c r="N465" s="3" t="s">
        <v>161</v>
      </c>
      <c r="O465" s="3" t="s">
        <v>538</v>
      </c>
      <c r="P465" s="17" t="s">
        <v>584</v>
      </c>
      <c r="Q465" s="18"/>
      <c r="R465" s="26" t="s">
        <v>1601</v>
      </c>
      <c r="S465" s="27"/>
      <c r="T465" s="27"/>
      <c r="U465" s="28"/>
      <c r="V465" s="6">
        <v>41148</v>
      </c>
      <c r="W465" s="6">
        <v>42854</v>
      </c>
      <c r="X465" s="3" t="s">
        <v>105</v>
      </c>
      <c r="Y465" s="3" t="s">
        <v>106</v>
      </c>
      <c r="AA465">
        <f t="shared" si="7"/>
        <v>-42854</v>
      </c>
    </row>
    <row r="466" spans="1:27" ht="13.5" hidden="1" customHeight="1" thickBot="1" x14ac:dyDescent="0.25">
      <c r="A466" s="3" t="s">
        <v>25</v>
      </c>
      <c r="B466" s="3" t="s">
        <v>26</v>
      </c>
      <c r="C466" s="3" t="s">
        <v>27</v>
      </c>
      <c r="D466" s="3" t="s">
        <v>28</v>
      </c>
      <c r="E466" s="3" t="s">
        <v>876</v>
      </c>
      <c r="F466" s="4">
        <v>42856</v>
      </c>
      <c r="G466" s="3" t="s">
        <v>746</v>
      </c>
      <c r="H466" s="3" t="s">
        <v>329</v>
      </c>
      <c r="I466" s="3" t="s">
        <v>747</v>
      </c>
      <c r="J466" s="3" t="s">
        <v>33</v>
      </c>
      <c r="K466" s="5">
        <v>2017</v>
      </c>
      <c r="L466" s="3" t="s">
        <v>34</v>
      </c>
      <c r="M466" s="3" t="s">
        <v>748</v>
      </c>
      <c r="N466" s="3" t="s">
        <v>138</v>
      </c>
      <c r="O466" s="3" t="s">
        <v>61</v>
      </c>
      <c r="P466" s="3" t="s">
        <v>62</v>
      </c>
      <c r="Q466" s="5">
        <v>40</v>
      </c>
      <c r="R466" s="3" t="s">
        <v>877</v>
      </c>
      <c r="S466" s="3" t="s">
        <v>401</v>
      </c>
      <c r="T466" s="6">
        <v>42871</v>
      </c>
      <c r="U466" s="3"/>
      <c r="V466" s="6">
        <v>42817</v>
      </c>
      <c r="W466" s="3"/>
      <c r="X466" s="3" t="s">
        <v>42</v>
      </c>
      <c r="Y466" s="3"/>
      <c r="AA466">
        <f t="shared" si="7"/>
        <v>15</v>
      </c>
    </row>
    <row r="467" spans="1:27" ht="13.5" hidden="1" customHeight="1" thickBot="1" x14ac:dyDescent="0.25">
      <c r="A467" s="3" t="s">
        <v>25</v>
      </c>
      <c r="B467" s="3" t="s">
        <v>26</v>
      </c>
      <c r="C467" s="3" t="s">
        <v>27</v>
      </c>
      <c r="D467" s="3" t="s">
        <v>28</v>
      </c>
      <c r="E467" s="3" t="s">
        <v>876</v>
      </c>
      <c r="F467" s="4">
        <v>42856</v>
      </c>
      <c r="G467" s="3" t="s">
        <v>781</v>
      </c>
      <c r="H467" s="3" t="s">
        <v>71</v>
      </c>
      <c r="I467" s="3" t="s">
        <v>782</v>
      </c>
      <c r="J467" s="3" t="s">
        <v>33</v>
      </c>
      <c r="K467" s="5">
        <v>2017</v>
      </c>
      <c r="L467" s="3" t="s">
        <v>34</v>
      </c>
      <c r="M467" s="3" t="s">
        <v>783</v>
      </c>
      <c r="N467" s="3" t="s">
        <v>54</v>
      </c>
      <c r="O467" s="3" t="s">
        <v>61</v>
      </c>
      <c r="P467" s="3" t="s">
        <v>62</v>
      </c>
      <c r="Q467" s="5">
        <v>10</v>
      </c>
      <c r="R467" s="3" t="s">
        <v>878</v>
      </c>
      <c r="S467" s="3" t="s">
        <v>408</v>
      </c>
      <c r="T467" s="6">
        <v>42874</v>
      </c>
      <c r="U467" s="3"/>
      <c r="V467" s="4">
        <v>42826</v>
      </c>
      <c r="W467" s="3"/>
      <c r="X467" s="3" t="s">
        <v>42</v>
      </c>
      <c r="Y467" s="3"/>
      <c r="AA467">
        <f t="shared" si="7"/>
        <v>18</v>
      </c>
    </row>
    <row r="468" spans="1:27" ht="13.5" hidden="1" customHeight="1" thickBot="1" x14ac:dyDescent="0.25">
      <c r="A468" s="3" t="s">
        <v>25</v>
      </c>
      <c r="B468" s="3" t="s">
        <v>26</v>
      </c>
      <c r="C468" s="3" t="s">
        <v>27</v>
      </c>
      <c r="D468" s="3" t="s">
        <v>28</v>
      </c>
      <c r="E468" s="3" t="s">
        <v>876</v>
      </c>
      <c r="F468" s="4">
        <v>42856</v>
      </c>
      <c r="G468" s="3" t="s">
        <v>184</v>
      </c>
      <c r="H468" s="3" t="s">
        <v>44</v>
      </c>
      <c r="I468" s="3" t="s">
        <v>185</v>
      </c>
      <c r="J468" s="3" t="s">
        <v>33</v>
      </c>
      <c r="K468" s="5">
        <v>2016</v>
      </c>
      <c r="L468" s="3" t="s">
        <v>34</v>
      </c>
      <c r="M468" s="3" t="s">
        <v>186</v>
      </c>
      <c r="N468" s="3" t="s">
        <v>187</v>
      </c>
      <c r="O468" s="3" t="s">
        <v>83</v>
      </c>
      <c r="P468" s="3" t="s">
        <v>84</v>
      </c>
      <c r="Q468" s="5">
        <v>90</v>
      </c>
      <c r="R468" s="3" t="s">
        <v>879</v>
      </c>
      <c r="S468" s="3" t="s">
        <v>880</v>
      </c>
      <c r="T468" s="6">
        <v>42872</v>
      </c>
      <c r="U468" s="3"/>
      <c r="V468" s="6">
        <v>40502</v>
      </c>
      <c r="W468" s="3"/>
      <c r="X468" s="3" t="s">
        <v>42</v>
      </c>
      <c r="Y468" s="3"/>
      <c r="AA468">
        <f t="shared" si="7"/>
        <v>16</v>
      </c>
    </row>
    <row r="469" spans="1:27" ht="13.5" customHeight="1" thickBot="1" x14ac:dyDescent="0.25">
      <c r="A469" s="3" t="s">
        <v>25</v>
      </c>
      <c r="B469" s="3" t="s">
        <v>26</v>
      </c>
      <c r="C469" s="3" t="s">
        <v>27</v>
      </c>
      <c r="D469" s="3" t="s">
        <v>28</v>
      </c>
      <c r="E469" s="3" t="s">
        <v>876</v>
      </c>
      <c r="F469" s="4">
        <v>42856</v>
      </c>
      <c r="G469" s="3"/>
      <c r="H469" s="3"/>
      <c r="I469" s="3" t="s">
        <v>155</v>
      </c>
      <c r="J469" s="3" t="s">
        <v>33</v>
      </c>
      <c r="K469" s="5">
        <v>2016</v>
      </c>
      <c r="L469" s="3" t="s">
        <v>34</v>
      </c>
      <c r="M469" s="3" t="s">
        <v>156</v>
      </c>
      <c r="N469" s="3" t="s">
        <v>138</v>
      </c>
      <c r="O469" s="3" t="s">
        <v>881</v>
      </c>
      <c r="P469" s="3" t="s">
        <v>733</v>
      </c>
      <c r="Q469" s="5">
        <v>30</v>
      </c>
      <c r="R469" s="3" t="s">
        <v>882</v>
      </c>
      <c r="S469" s="3" t="s">
        <v>883</v>
      </c>
      <c r="T469" s="6">
        <v>42877</v>
      </c>
      <c r="U469" s="3"/>
      <c r="V469" s="4">
        <v>40274</v>
      </c>
      <c r="W469" s="6">
        <v>42947</v>
      </c>
      <c r="X469" s="3" t="s">
        <v>105</v>
      </c>
      <c r="Y469" s="3" t="s">
        <v>125</v>
      </c>
      <c r="AA469">
        <f t="shared" si="7"/>
        <v>21</v>
      </c>
    </row>
    <row r="470" spans="1:27" ht="13.5" customHeight="1" thickBot="1" x14ac:dyDescent="0.25">
      <c r="A470" s="3" t="s">
        <v>25</v>
      </c>
      <c r="B470" s="3" t="s">
        <v>26</v>
      </c>
      <c r="C470" s="3" t="s">
        <v>27</v>
      </c>
      <c r="D470" s="3" t="s">
        <v>28</v>
      </c>
      <c r="E470" s="3" t="s">
        <v>876</v>
      </c>
      <c r="F470" s="4">
        <v>42856</v>
      </c>
      <c r="G470" s="3"/>
      <c r="H470" s="3"/>
      <c r="I470" s="3" t="s">
        <v>100</v>
      </c>
      <c r="J470" s="3" t="s">
        <v>33</v>
      </c>
      <c r="K470" s="5">
        <v>2016</v>
      </c>
      <c r="L470" s="3" t="s">
        <v>34</v>
      </c>
      <c r="M470" s="3" t="s">
        <v>101</v>
      </c>
      <c r="N470" s="3" t="s">
        <v>102</v>
      </c>
      <c r="O470" s="3" t="s">
        <v>61</v>
      </c>
      <c r="P470" s="3" t="s">
        <v>62</v>
      </c>
      <c r="Q470" s="5">
        <v>30</v>
      </c>
      <c r="R470" s="3" t="s">
        <v>884</v>
      </c>
      <c r="S470" s="3" t="s">
        <v>393</v>
      </c>
      <c r="T470" s="4">
        <v>42863</v>
      </c>
      <c r="U470" s="3"/>
      <c r="V470" s="6">
        <v>41577</v>
      </c>
      <c r="W470" s="6">
        <v>42966</v>
      </c>
      <c r="X470" s="3" t="s">
        <v>105</v>
      </c>
      <c r="Y470" s="3" t="s">
        <v>106</v>
      </c>
      <c r="AA470">
        <f t="shared" si="7"/>
        <v>7</v>
      </c>
    </row>
    <row r="471" spans="1:27" ht="13.5" hidden="1" customHeight="1" thickBot="1" x14ac:dyDescent="0.25">
      <c r="A471" s="3" t="s">
        <v>25</v>
      </c>
      <c r="B471" s="3" t="s">
        <v>26</v>
      </c>
      <c r="C471" s="3" t="s">
        <v>27</v>
      </c>
      <c r="D471" s="3" t="s">
        <v>28</v>
      </c>
      <c r="E471" s="3" t="s">
        <v>876</v>
      </c>
      <c r="F471" s="4">
        <v>42857</v>
      </c>
      <c r="G471" s="3" t="s">
        <v>87</v>
      </c>
      <c r="H471" s="3" t="s">
        <v>88</v>
      </c>
      <c r="I471" s="3" t="s">
        <v>89</v>
      </c>
      <c r="J471" s="3" t="s">
        <v>33</v>
      </c>
      <c r="K471" s="5">
        <v>2016</v>
      </c>
      <c r="L471" s="3" t="s">
        <v>34</v>
      </c>
      <c r="M471" s="3" t="s">
        <v>90</v>
      </c>
      <c r="N471" s="3" t="s">
        <v>91</v>
      </c>
      <c r="O471" s="3" t="s">
        <v>61</v>
      </c>
      <c r="P471" s="3" t="s">
        <v>62</v>
      </c>
      <c r="Q471" s="5">
        <v>90</v>
      </c>
      <c r="R471" s="3" t="s">
        <v>1602</v>
      </c>
      <c r="S471" s="3" t="s">
        <v>885</v>
      </c>
      <c r="T471" s="6">
        <v>42877</v>
      </c>
      <c r="U471" s="3"/>
      <c r="V471" s="6">
        <v>42613</v>
      </c>
      <c r="W471" s="3"/>
      <c r="X471" s="3" t="s">
        <v>42</v>
      </c>
      <c r="Y471" s="3"/>
      <c r="AA471">
        <f t="shared" si="7"/>
        <v>20</v>
      </c>
    </row>
    <row r="472" spans="1:27" ht="13.5" customHeight="1" thickBot="1" x14ac:dyDescent="0.25">
      <c r="A472" s="3" t="s">
        <v>25</v>
      </c>
      <c r="B472" s="3" t="s">
        <v>26</v>
      </c>
      <c r="C472" s="3" t="s">
        <v>27</v>
      </c>
      <c r="D472" s="3" t="s">
        <v>28</v>
      </c>
      <c r="E472" s="3" t="s">
        <v>876</v>
      </c>
      <c r="F472" s="4">
        <v>42857</v>
      </c>
      <c r="G472" s="3"/>
      <c r="H472" s="3"/>
      <c r="I472" s="3" t="s">
        <v>164</v>
      </c>
      <c r="J472" s="3" t="s">
        <v>33</v>
      </c>
      <c r="K472" s="5">
        <v>2016</v>
      </c>
      <c r="L472" s="3" t="s">
        <v>34</v>
      </c>
      <c r="M472" s="3" t="s">
        <v>165</v>
      </c>
      <c r="N472" s="3" t="s">
        <v>54</v>
      </c>
      <c r="O472" s="3" t="s">
        <v>61</v>
      </c>
      <c r="P472" s="3" t="s">
        <v>62</v>
      </c>
      <c r="Q472" s="5">
        <v>60</v>
      </c>
      <c r="R472" s="3" t="s">
        <v>1603</v>
      </c>
      <c r="S472" s="3" t="s">
        <v>886</v>
      </c>
      <c r="T472" s="6">
        <v>42873</v>
      </c>
      <c r="U472" s="3"/>
      <c r="V472" s="6">
        <v>42702</v>
      </c>
      <c r="W472" s="6">
        <v>43130</v>
      </c>
      <c r="X472" s="3" t="s">
        <v>105</v>
      </c>
      <c r="Y472" s="3" t="s">
        <v>106</v>
      </c>
      <c r="AA472">
        <f t="shared" si="7"/>
        <v>16</v>
      </c>
    </row>
    <row r="473" spans="1:27" ht="13.5" hidden="1" customHeight="1" thickBot="1" x14ac:dyDescent="0.25">
      <c r="A473" s="3" t="s">
        <v>25</v>
      </c>
      <c r="B473" s="3" t="s">
        <v>26</v>
      </c>
      <c r="C473" s="3" t="s">
        <v>27</v>
      </c>
      <c r="D473" s="3" t="s">
        <v>28</v>
      </c>
      <c r="E473" s="3" t="s">
        <v>876</v>
      </c>
      <c r="F473" s="4">
        <v>42857</v>
      </c>
      <c r="G473" s="3" t="s">
        <v>418</v>
      </c>
      <c r="H473" s="3" t="s">
        <v>253</v>
      </c>
      <c r="I473" s="3" t="s">
        <v>419</v>
      </c>
      <c r="J473" s="3" t="s">
        <v>33</v>
      </c>
      <c r="K473" s="5">
        <v>2017</v>
      </c>
      <c r="L473" s="3" t="s">
        <v>34</v>
      </c>
      <c r="M473" s="3" t="s">
        <v>420</v>
      </c>
      <c r="N473" s="3" t="s">
        <v>421</v>
      </c>
      <c r="O473" s="3" t="s">
        <v>61</v>
      </c>
      <c r="P473" s="3" t="s">
        <v>62</v>
      </c>
      <c r="Q473" s="5">
        <v>10</v>
      </c>
      <c r="R473" s="3" t="s">
        <v>887</v>
      </c>
      <c r="S473" s="3" t="s">
        <v>408</v>
      </c>
      <c r="T473" s="6">
        <v>42880</v>
      </c>
      <c r="U473" s="3"/>
      <c r="V473" s="4">
        <v>42747</v>
      </c>
      <c r="W473" s="3"/>
      <c r="X473" s="3" t="s">
        <v>42</v>
      </c>
      <c r="Y473" s="3"/>
      <c r="AA473">
        <f t="shared" si="7"/>
        <v>23</v>
      </c>
    </row>
    <row r="474" spans="1:27" ht="13.5" customHeight="1" thickBot="1" x14ac:dyDescent="0.25">
      <c r="A474" s="3" t="s">
        <v>25</v>
      </c>
      <c r="B474" s="3" t="s">
        <v>26</v>
      </c>
      <c r="C474" s="3" t="s">
        <v>27</v>
      </c>
      <c r="D474" s="3" t="s">
        <v>28</v>
      </c>
      <c r="E474" s="3" t="s">
        <v>876</v>
      </c>
      <c r="F474" s="4">
        <v>42857</v>
      </c>
      <c r="G474" s="3"/>
      <c r="H474" s="3"/>
      <c r="I474" s="3" t="s">
        <v>759</v>
      </c>
      <c r="J474" s="3" t="s">
        <v>33</v>
      </c>
      <c r="K474" s="5">
        <v>2016</v>
      </c>
      <c r="L474" s="3" t="s">
        <v>34</v>
      </c>
      <c r="M474" s="3" t="s">
        <v>760</v>
      </c>
      <c r="N474" s="3" t="s">
        <v>54</v>
      </c>
      <c r="O474" s="3" t="s">
        <v>75</v>
      </c>
      <c r="P474" s="3" t="s">
        <v>75</v>
      </c>
      <c r="Q474" s="5">
        <v>10</v>
      </c>
      <c r="R474" s="3" t="s">
        <v>1558</v>
      </c>
      <c r="S474" s="3" t="s">
        <v>399</v>
      </c>
      <c r="T474" s="4">
        <v>42866</v>
      </c>
      <c r="U474" s="3" t="s">
        <v>651</v>
      </c>
      <c r="V474" s="6">
        <v>40925</v>
      </c>
      <c r="W474" s="6">
        <v>43069</v>
      </c>
      <c r="X474" s="3" t="s">
        <v>105</v>
      </c>
      <c r="Y474" s="3" t="s">
        <v>221</v>
      </c>
      <c r="AA474">
        <f t="shared" si="7"/>
        <v>9</v>
      </c>
    </row>
    <row r="475" spans="1:27" ht="13.5" customHeight="1" thickBot="1" x14ac:dyDescent="0.25">
      <c r="A475" s="3" t="s">
        <v>25</v>
      </c>
      <c r="B475" s="3" t="s">
        <v>26</v>
      </c>
      <c r="C475" s="3" t="s">
        <v>27</v>
      </c>
      <c r="D475" s="3" t="s">
        <v>28</v>
      </c>
      <c r="E475" s="3" t="s">
        <v>876</v>
      </c>
      <c r="F475" s="4">
        <v>42857</v>
      </c>
      <c r="G475" s="3"/>
      <c r="H475" s="3"/>
      <c r="I475" s="3" t="s">
        <v>180</v>
      </c>
      <c r="J475" s="3" t="s">
        <v>33</v>
      </c>
      <c r="K475" s="5">
        <v>2016</v>
      </c>
      <c r="L475" s="3" t="s">
        <v>34</v>
      </c>
      <c r="M475" s="3" t="s">
        <v>181</v>
      </c>
      <c r="N475" s="3" t="s">
        <v>54</v>
      </c>
      <c r="O475" s="3" t="s">
        <v>129</v>
      </c>
      <c r="P475" s="3" t="s">
        <v>129</v>
      </c>
      <c r="Q475" s="5">
        <v>10</v>
      </c>
      <c r="R475" s="3" t="s">
        <v>888</v>
      </c>
      <c r="S475" s="3" t="s">
        <v>889</v>
      </c>
      <c r="T475" s="4">
        <v>42858</v>
      </c>
      <c r="U475" s="3"/>
      <c r="V475" s="4">
        <v>41162</v>
      </c>
      <c r="W475" s="6">
        <v>43176</v>
      </c>
      <c r="X475" s="3" t="s">
        <v>105</v>
      </c>
      <c r="Y475" s="3" t="s">
        <v>106</v>
      </c>
      <c r="AA475">
        <f t="shared" si="7"/>
        <v>1</v>
      </c>
    </row>
    <row r="476" spans="1:27" ht="13.5" hidden="1" customHeight="1" thickBot="1" x14ac:dyDescent="0.25">
      <c r="A476" s="3" t="s">
        <v>25</v>
      </c>
      <c r="B476" s="3" t="s">
        <v>26</v>
      </c>
      <c r="C476" s="3" t="s">
        <v>27</v>
      </c>
      <c r="D476" s="3" t="s">
        <v>28</v>
      </c>
      <c r="E476" s="3" t="s">
        <v>876</v>
      </c>
      <c r="F476" s="4">
        <v>42857</v>
      </c>
      <c r="G476" s="3" t="s">
        <v>70</v>
      </c>
      <c r="H476" s="3" t="s">
        <v>71</v>
      </c>
      <c r="I476" s="3" t="s">
        <v>72</v>
      </c>
      <c r="J476" s="3" t="s">
        <v>33</v>
      </c>
      <c r="K476" s="5">
        <v>2016</v>
      </c>
      <c r="L476" s="3" t="s">
        <v>34</v>
      </c>
      <c r="M476" s="3" t="s">
        <v>73</v>
      </c>
      <c r="N476" s="3" t="s">
        <v>74</v>
      </c>
      <c r="O476" s="3" t="s">
        <v>129</v>
      </c>
      <c r="P476" s="3" t="s">
        <v>129</v>
      </c>
      <c r="Q476" s="5">
        <v>30</v>
      </c>
      <c r="R476" s="3" t="s">
        <v>130</v>
      </c>
      <c r="S476" s="3" t="s">
        <v>577</v>
      </c>
      <c r="T476" s="6">
        <v>42878</v>
      </c>
      <c r="U476" s="3"/>
      <c r="V476" s="6">
        <v>41263</v>
      </c>
      <c r="W476" s="3"/>
      <c r="X476" s="3" t="s">
        <v>42</v>
      </c>
      <c r="Y476" s="3"/>
      <c r="AA476">
        <f t="shared" si="7"/>
        <v>21</v>
      </c>
    </row>
    <row r="477" spans="1:27" ht="13.5" hidden="1" customHeight="1" thickBot="1" x14ac:dyDescent="0.25">
      <c r="A477" s="3" t="s">
        <v>25</v>
      </c>
      <c r="B477" s="3" t="s">
        <v>26</v>
      </c>
      <c r="C477" s="3" t="s">
        <v>27</v>
      </c>
      <c r="D477" s="3" t="s">
        <v>28</v>
      </c>
      <c r="E477" s="3" t="s">
        <v>876</v>
      </c>
      <c r="F477" s="4">
        <v>42858</v>
      </c>
      <c r="G477" s="3" t="s">
        <v>107</v>
      </c>
      <c r="H477" s="3" t="s">
        <v>51</v>
      </c>
      <c r="I477" s="3" t="s">
        <v>108</v>
      </c>
      <c r="J477" s="3" t="s">
        <v>33</v>
      </c>
      <c r="K477" s="5">
        <v>2016</v>
      </c>
      <c r="L477" s="3" t="s">
        <v>34</v>
      </c>
      <c r="M477" s="3" t="s">
        <v>109</v>
      </c>
      <c r="N477" s="3" t="s">
        <v>110</v>
      </c>
      <c r="O477" s="3" t="s">
        <v>61</v>
      </c>
      <c r="P477" s="3" t="s">
        <v>62</v>
      </c>
      <c r="Q477" s="5">
        <v>120</v>
      </c>
      <c r="R477" s="3" t="s">
        <v>890</v>
      </c>
      <c r="S477" s="3" t="s">
        <v>401</v>
      </c>
      <c r="T477" s="6">
        <v>42885</v>
      </c>
      <c r="U477" s="3"/>
      <c r="V477" s="6">
        <v>40955</v>
      </c>
      <c r="W477" s="3"/>
      <c r="X477" s="3" t="s">
        <v>42</v>
      </c>
      <c r="Y477" s="3"/>
      <c r="AA477">
        <f t="shared" si="7"/>
        <v>27</v>
      </c>
    </row>
    <row r="478" spans="1:27" ht="13.5" hidden="1" customHeight="1" thickBot="1" x14ac:dyDescent="0.25">
      <c r="A478" s="3" t="s">
        <v>25</v>
      </c>
      <c r="B478" s="3" t="s">
        <v>26</v>
      </c>
      <c r="C478" s="3" t="s">
        <v>27</v>
      </c>
      <c r="D478" s="3" t="s">
        <v>28</v>
      </c>
      <c r="E478" s="3" t="s">
        <v>876</v>
      </c>
      <c r="F478" s="4">
        <v>42858</v>
      </c>
      <c r="G478" s="3" t="s">
        <v>370</v>
      </c>
      <c r="H478" s="3" t="s">
        <v>44</v>
      </c>
      <c r="I478" s="3" t="s">
        <v>371</v>
      </c>
      <c r="J478" s="3" t="s">
        <v>33</v>
      </c>
      <c r="K478" s="5">
        <v>2016</v>
      </c>
      <c r="L478" s="3" t="s">
        <v>34</v>
      </c>
      <c r="M478" s="3" t="s">
        <v>372</v>
      </c>
      <c r="N478" s="3" t="s">
        <v>138</v>
      </c>
      <c r="O478" s="3" t="s">
        <v>61</v>
      </c>
      <c r="P478" s="3" t="s">
        <v>62</v>
      </c>
      <c r="Q478" s="5">
        <v>60</v>
      </c>
      <c r="R478" s="3" t="s">
        <v>1604</v>
      </c>
      <c r="S478" s="3" t="s">
        <v>469</v>
      </c>
      <c r="T478" s="4">
        <v>42860</v>
      </c>
      <c r="U478" s="3"/>
      <c r="V478" s="6">
        <v>42628</v>
      </c>
      <c r="W478" s="3"/>
      <c r="X478" s="3" t="s">
        <v>42</v>
      </c>
      <c r="Y478" s="3"/>
      <c r="AA478">
        <f t="shared" si="7"/>
        <v>2</v>
      </c>
    </row>
    <row r="479" spans="1:27" ht="13.5" hidden="1" customHeight="1" thickBot="1" x14ac:dyDescent="0.25">
      <c r="A479" s="3" t="s">
        <v>25</v>
      </c>
      <c r="B479" s="3" t="s">
        <v>26</v>
      </c>
      <c r="C479" s="3" t="s">
        <v>27</v>
      </c>
      <c r="D479" s="3" t="s">
        <v>28</v>
      </c>
      <c r="E479" s="3" t="s">
        <v>876</v>
      </c>
      <c r="F479" s="4">
        <v>42858</v>
      </c>
      <c r="G479" s="3" t="s">
        <v>678</v>
      </c>
      <c r="H479" s="3" t="s">
        <v>44</v>
      </c>
      <c r="I479" s="3" t="s">
        <v>679</v>
      </c>
      <c r="J479" s="3" t="s">
        <v>33</v>
      </c>
      <c r="K479" s="5">
        <v>2017</v>
      </c>
      <c r="L479" s="3" t="s">
        <v>34</v>
      </c>
      <c r="M479" s="3" t="s">
        <v>680</v>
      </c>
      <c r="N479" s="3" t="s">
        <v>681</v>
      </c>
      <c r="O479" s="3" t="s">
        <v>61</v>
      </c>
      <c r="P479" s="3" t="s">
        <v>62</v>
      </c>
      <c r="Q479" s="5">
        <v>15</v>
      </c>
      <c r="R479" s="3" t="s">
        <v>1605</v>
      </c>
      <c r="S479" s="3" t="s">
        <v>512</v>
      </c>
      <c r="T479" s="6">
        <v>42872</v>
      </c>
      <c r="U479" s="3"/>
      <c r="V479" s="4">
        <v>42803</v>
      </c>
      <c r="W479" s="3"/>
      <c r="X479" s="3" t="s">
        <v>42</v>
      </c>
      <c r="Y479" s="3"/>
      <c r="AA479">
        <f t="shared" si="7"/>
        <v>14</v>
      </c>
    </row>
    <row r="480" spans="1:27" ht="13.5" customHeight="1" thickBot="1" x14ac:dyDescent="0.25">
      <c r="A480" s="3" t="s">
        <v>25</v>
      </c>
      <c r="B480" s="3" t="s">
        <v>26</v>
      </c>
      <c r="C480" s="3" t="s">
        <v>27</v>
      </c>
      <c r="D480" s="3" t="s">
        <v>28</v>
      </c>
      <c r="E480" s="3" t="s">
        <v>876</v>
      </c>
      <c r="F480" s="4">
        <v>42858</v>
      </c>
      <c r="G480" s="3"/>
      <c r="H480" s="3"/>
      <c r="I480" s="3" t="s">
        <v>180</v>
      </c>
      <c r="J480" s="3" t="s">
        <v>33</v>
      </c>
      <c r="K480" s="5">
        <v>2016</v>
      </c>
      <c r="L480" s="3" t="s">
        <v>34</v>
      </c>
      <c r="M480" s="3" t="s">
        <v>181</v>
      </c>
      <c r="N480" s="3" t="s">
        <v>54</v>
      </c>
      <c r="O480" s="3" t="s">
        <v>129</v>
      </c>
      <c r="P480" s="3" t="s">
        <v>129</v>
      </c>
      <c r="Q480" s="5">
        <v>10</v>
      </c>
      <c r="R480" s="3" t="s">
        <v>1606</v>
      </c>
      <c r="S480" s="3" t="s">
        <v>891</v>
      </c>
      <c r="T480" s="6">
        <v>42880</v>
      </c>
      <c r="U480" s="3"/>
      <c r="V480" s="4">
        <v>41162</v>
      </c>
      <c r="W480" s="6">
        <v>43176</v>
      </c>
      <c r="X480" s="3" t="s">
        <v>105</v>
      </c>
      <c r="Y480" s="3" t="s">
        <v>106</v>
      </c>
      <c r="AA480">
        <f t="shared" si="7"/>
        <v>22</v>
      </c>
    </row>
    <row r="481" spans="1:27" ht="13.5" hidden="1" customHeight="1" thickBot="1" x14ac:dyDescent="0.25">
      <c r="A481" s="3" t="s">
        <v>25</v>
      </c>
      <c r="B481" s="3" t="s">
        <v>26</v>
      </c>
      <c r="C481" s="3" t="s">
        <v>27</v>
      </c>
      <c r="D481" s="3" t="s">
        <v>28</v>
      </c>
      <c r="E481" s="3" t="s">
        <v>876</v>
      </c>
      <c r="F481" s="4">
        <v>42859</v>
      </c>
      <c r="G481" s="3" t="s">
        <v>370</v>
      </c>
      <c r="H481" s="3" t="s">
        <v>44</v>
      </c>
      <c r="I481" s="3" t="s">
        <v>371</v>
      </c>
      <c r="J481" s="3" t="s">
        <v>33</v>
      </c>
      <c r="K481" s="5">
        <v>2016</v>
      </c>
      <c r="L481" s="3" t="s">
        <v>34</v>
      </c>
      <c r="M481" s="3" t="s">
        <v>372</v>
      </c>
      <c r="N481" s="3" t="s">
        <v>138</v>
      </c>
      <c r="O481" s="3" t="s">
        <v>61</v>
      </c>
      <c r="P481" s="3" t="s">
        <v>62</v>
      </c>
      <c r="Q481" s="5">
        <v>10</v>
      </c>
      <c r="R481" s="3" t="s">
        <v>892</v>
      </c>
      <c r="S481" s="3" t="s">
        <v>408</v>
      </c>
      <c r="T481" s="6">
        <v>42878</v>
      </c>
      <c r="U481" s="3"/>
      <c r="V481" s="6">
        <v>42628</v>
      </c>
      <c r="W481" s="3"/>
      <c r="X481" s="3" t="s">
        <v>42</v>
      </c>
      <c r="Y481" s="3"/>
      <c r="AA481">
        <f t="shared" si="7"/>
        <v>19</v>
      </c>
    </row>
    <row r="482" spans="1:27" ht="13.5" hidden="1" customHeight="1" thickBot="1" x14ac:dyDescent="0.25">
      <c r="A482" s="3" t="s">
        <v>25</v>
      </c>
      <c r="B482" s="3" t="s">
        <v>26</v>
      </c>
      <c r="C482" s="3" t="s">
        <v>27</v>
      </c>
      <c r="D482" s="3" t="s">
        <v>28</v>
      </c>
      <c r="E482" s="3" t="s">
        <v>876</v>
      </c>
      <c r="F482" s="4">
        <v>42859</v>
      </c>
      <c r="G482" s="3" t="s">
        <v>670</v>
      </c>
      <c r="H482" s="3" t="s">
        <v>671</v>
      </c>
      <c r="I482" s="3" t="s">
        <v>672</v>
      </c>
      <c r="J482" s="3" t="s">
        <v>33</v>
      </c>
      <c r="K482" s="5">
        <v>2017</v>
      </c>
      <c r="L482" s="3" t="s">
        <v>34</v>
      </c>
      <c r="M482" s="3" t="s">
        <v>673</v>
      </c>
      <c r="N482" s="3" t="s">
        <v>674</v>
      </c>
      <c r="O482" s="3" t="s">
        <v>61</v>
      </c>
      <c r="P482" s="3" t="s">
        <v>62</v>
      </c>
      <c r="Q482" s="5">
        <v>90</v>
      </c>
      <c r="R482" s="3" t="s">
        <v>893</v>
      </c>
      <c r="S482" s="3" t="s">
        <v>401</v>
      </c>
      <c r="T482" s="4">
        <v>42864</v>
      </c>
      <c r="U482" s="3"/>
      <c r="V482" s="4">
        <v>42803</v>
      </c>
      <c r="W482" s="3"/>
      <c r="X482" s="3" t="s">
        <v>42</v>
      </c>
      <c r="Y482" s="3"/>
      <c r="AA482">
        <f t="shared" si="7"/>
        <v>5</v>
      </c>
    </row>
    <row r="483" spans="1:27" ht="13.5" hidden="1" customHeight="1" thickBot="1" x14ac:dyDescent="0.25">
      <c r="A483" s="3" t="s">
        <v>25</v>
      </c>
      <c r="B483" s="3" t="s">
        <v>26</v>
      </c>
      <c r="C483" s="3" t="s">
        <v>27</v>
      </c>
      <c r="D483" s="3" t="s">
        <v>28</v>
      </c>
      <c r="E483" s="3" t="s">
        <v>876</v>
      </c>
      <c r="F483" s="4">
        <v>42859</v>
      </c>
      <c r="G483" s="3" t="s">
        <v>226</v>
      </c>
      <c r="H483" s="3" t="s">
        <v>205</v>
      </c>
      <c r="I483" s="3" t="s">
        <v>227</v>
      </c>
      <c r="J483" s="3" t="s">
        <v>33</v>
      </c>
      <c r="K483" s="5">
        <v>2016</v>
      </c>
      <c r="L483" s="3" t="s">
        <v>34</v>
      </c>
      <c r="M483" s="3" t="s">
        <v>228</v>
      </c>
      <c r="N483" s="3" t="s">
        <v>229</v>
      </c>
      <c r="O483" s="3" t="s">
        <v>83</v>
      </c>
      <c r="P483" s="3" t="s">
        <v>84</v>
      </c>
      <c r="Q483" s="5">
        <v>20</v>
      </c>
      <c r="R483" s="3" t="s">
        <v>1607</v>
      </c>
      <c r="S483" s="3" t="s">
        <v>894</v>
      </c>
      <c r="T483" s="6">
        <v>42877</v>
      </c>
      <c r="U483" s="3"/>
      <c r="V483" s="6">
        <v>41874</v>
      </c>
      <c r="W483" s="3"/>
      <c r="X483" s="3" t="s">
        <v>42</v>
      </c>
      <c r="Y483" s="3"/>
      <c r="AA483">
        <f t="shared" si="7"/>
        <v>18</v>
      </c>
    </row>
    <row r="484" spans="1:27" ht="13.5" customHeight="1" thickBot="1" x14ac:dyDescent="0.25">
      <c r="A484" s="3" t="s">
        <v>25</v>
      </c>
      <c r="B484" s="3" t="s">
        <v>26</v>
      </c>
      <c r="C484" s="3" t="s">
        <v>27</v>
      </c>
      <c r="D484" s="3" t="s">
        <v>28</v>
      </c>
      <c r="E484" s="3" t="s">
        <v>876</v>
      </c>
      <c r="F484" s="4">
        <v>42859</v>
      </c>
      <c r="G484" s="3"/>
      <c r="H484" s="3"/>
      <c r="I484" s="3" t="s">
        <v>259</v>
      </c>
      <c r="J484" s="3" t="s">
        <v>33</v>
      </c>
      <c r="K484" s="5">
        <v>2016</v>
      </c>
      <c r="L484" s="3" t="s">
        <v>34</v>
      </c>
      <c r="M484" s="3" t="s">
        <v>260</v>
      </c>
      <c r="N484" s="3" t="s">
        <v>261</v>
      </c>
      <c r="O484" s="3" t="s">
        <v>129</v>
      </c>
      <c r="P484" s="3" t="s">
        <v>129</v>
      </c>
      <c r="Q484" s="5">
        <v>60</v>
      </c>
      <c r="R484" s="3" t="s">
        <v>1608</v>
      </c>
      <c r="S484" s="3" t="s">
        <v>789</v>
      </c>
      <c r="T484" s="6">
        <v>42875</v>
      </c>
      <c r="U484" s="3"/>
      <c r="V484" s="6">
        <v>41414</v>
      </c>
      <c r="W484" s="6">
        <v>42886</v>
      </c>
      <c r="X484" s="3" t="s">
        <v>105</v>
      </c>
      <c r="Y484" s="3" t="s">
        <v>106</v>
      </c>
      <c r="AA484">
        <f t="shared" si="7"/>
        <v>16</v>
      </c>
    </row>
    <row r="485" spans="1:27" ht="13.5" hidden="1" customHeight="1" thickBot="1" x14ac:dyDescent="0.25">
      <c r="A485" s="3" t="s">
        <v>25</v>
      </c>
      <c r="B485" s="3" t="s">
        <v>26</v>
      </c>
      <c r="C485" s="3" t="s">
        <v>27</v>
      </c>
      <c r="D485" s="3" t="s">
        <v>28</v>
      </c>
      <c r="E485" s="3" t="s">
        <v>876</v>
      </c>
      <c r="F485" s="4">
        <v>42860</v>
      </c>
      <c r="G485" s="3" t="s">
        <v>141</v>
      </c>
      <c r="H485" s="3" t="s">
        <v>71</v>
      </c>
      <c r="I485" s="3" t="s">
        <v>142</v>
      </c>
      <c r="J485" s="3" t="s">
        <v>33</v>
      </c>
      <c r="K485" s="5">
        <v>2016</v>
      </c>
      <c r="L485" s="3" t="s">
        <v>34</v>
      </c>
      <c r="M485" s="3" t="s">
        <v>143</v>
      </c>
      <c r="N485" s="3" t="s">
        <v>138</v>
      </c>
      <c r="O485" s="3" t="s">
        <v>61</v>
      </c>
      <c r="P485" s="3" t="s">
        <v>62</v>
      </c>
      <c r="Q485" s="5">
        <v>10</v>
      </c>
      <c r="R485" s="3" t="s">
        <v>895</v>
      </c>
      <c r="S485" s="3" t="s">
        <v>408</v>
      </c>
      <c r="T485" s="6">
        <v>42884</v>
      </c>
      <c r="U485" s="3"/>
      <c r="V485" s="4">
        <v>41680</v>
      </c>
      <c r="W485" s="3"/>
      <c r="X485" s="3" t="s">
        <v>42</v>
      </c>
      <c r="Y485" s="3"/>
      <c r="AA485">
        <f t="shared" si="7"/>
        <v>24</v>
      </c>
    </row>
    <row r="486" spans="1:27" ht="13.5" hidden="1" customHeight="1" thickBot="1" x14ac:dyDescent="0.25">
      <c r="A486" s="3" t="s">
        <v>25</v>
      </c>
      <c r="B486" s="3" t="s">
        <v>26</v>
      </c>
      <c r="C486" s="3" t="s">
        <v>27</v>
      </c>
      <c r="D486" s="3" t="s">
        <v>28</v>
      </c>
      <c r="E486" s="3" t="s">
        <v>876</v>
      </c>
      <c r="F486" s="4">
        <v>42860</v>
      </c>
      <c r="G486" s="3" t="s">
        <v>30</v>
      </c>
      <c r="H486" s="3" t="s">
        <v>31</v>
      </c>
      <c r="I486" s="3" t="s">
        <v>32</v>
      </c>
      <c r="J486" s="3" t="s">
        <v>33</v>
      </c>
      <c r="K486" s="5">
        <v>2016</v>
      </c>
      <c r="L486" s="3" t="s">
        <v>34</v>
      </c>
      <c r="M486" s="3" t="s">
        <v>292</v>
      </c>
      <c r="N486" s="3" t="s">
        <v>36</v>
      </c>
      <c r="O486" s="3" t="s">
        <v>61</v>
      </c>
      <c r="P486" s="3" t="s">
        <v>62</v>
      </c>
      <c r="Q486" s="5">
        <v>120</v>
      </c>
      <c r="R486" s="3" t="s">
        <v>1609</v>
      </c>
      <c r="S486" s="3" t="s">
        <v>469</v>
      </c>
      <c r="T486" s="4">
        <v>42866</v>
      </c>
      <c r="U486" s="3"/>
      <c r="V486" s="6">
        <v>42669</v>
      </c>
      <c r="W486" s="3"/>
      <c r="X486" s="3" t="s">
        <v>42</v>
      </c>
      <c r="Y486" s="3"/>
      <c r="AA486">
        <f t="shared" si="7"/>
        <v>6</v>
      </c>
    </row>
    <row r="487" spans="1:27" ht="13.5" hidden="1" customHeight="1" thickBot="1" x14ac:dyDescent="0.25">
      <c r="A487" s="3" t="s">
        <v>25</v>
      </c>
      <c r="B487" s="3" t="s">
        <v>26</v>
      </c>
      <c r="C487" s="3" t="s">
        <v>27</v>
      </c>
      <c r="D487" s="3" t="s">
        <v>28</v>
      </c>
      <c r="E487" s="3" t="s">
        <v>876</v>
      </c>
      <c r="F487" s="4">
        <v>42860</v>
      </c>
      <c r="G487" s="3" t="s">
        <v>57</v>
      </c>
      <c r="H487" s="3" t="s">
        <v>31</v>
      </c>
      <c r="I487" s="3" t="s">
        <v>58</v>
      </c>
      <c r="J487" s="3" t="s">
        <v>33</v>
      </c>
      <c r="K487" s="5">
        <v>2016</v>
      </c>
      <c r="L487" s="3" t="s">
        <v>34</v>
      </c>
      <c r="M487" s="3" t="s">
        <v>59</v>
      </c>
      <c r="N487" s="3" t="s">
        <v>60</v>
      </c>
      <c r="O487" s="3" t="s">
        <v>83</v>
      </c>
      <c r="P487" s="3" t="s">
        <v>84</v>
      </c>
      <c r="Q487" s="5">
        <v>10</v>
      </c>
      <c r="R487" s="3" t="s">
        <v>1610</v>
      </c>
      <c r="S487" s="3" t="s">
        <v>896</v>
      </c>
      <c r="T487" s="4">
        <v>42861</v>
      </c>
      <c r="U487" s="3"/>
      <c r="V487" s="4">
        <v>40067</v>
      </c>
      <c r="W487" s="3"/>
      <c r="X487" s="3" t="s">
        <v>42</v>
      </c>
      <c r="Y487" s="3"/>
      <c r="AA487">
        <f t="shared" si="7"/>
        <v>1</v>
      </c>
    </row>
    <row r="488" spans="1:27" ht="13.5" hidden="1" customHeight="1" thickBot="1" x14ac:dyDescent="0.25">
      <c r="A488" s="3" t="s">
        <v>25</v>
      </c>
      <c r="B488" s="3" t="s">
        <v>26</v>
      </c>
      <c r="C488" s="3" t="s">
        <v>27</v>
      </c>
      <c r="D488" s="3" t="s">
        <v>28</v>
      </c>
      <c r="E488" s="3" t="s">
        <v>876</v>
      </c>
      <c r="F488" s="4">
        <v>42860</v>
      </c>
      <c r="G488" s="3" t="s">
        <v>78</v>
      </c>
      <c r="H488" s="3" t="s">
        <v>79</v>
      </c>
      <c r="I488" s="3" t="s">
        <v>80</v>
      </c>
      <c r="J488" s="3" t="s">
        <v>33</v>
      </c>
      <c r="K488" s="5">
        <v>2016</v>
      </c>
      <c r="L488" s="3" t="s">
        <v>34</v>
      </c>
      <c r="M488" s="3" t="s">
        <v>81</v>
      </c>
      <c r="N488" s="3" t="s">
        <v>82</v>
      </c>
      <c r="O488" s="3" t="s">
        <v>129</v>
      </c>
      <c r="P488" s="3" t="s">
        <v>129</v>
      </c>
      <c r="Q488" s="5">
        <v>30</v>
      </c>
      <c r="R488" s="3" t="s">
        <v>130</v>
      </c>
      <c r="S488" s="3" t="s">
        <v>577</v>
      </c>
      <c r="T488" s="6">
        <v>42884</v>
      </c>
      <c r="U488" s="3"/>
      <c r="V488" s="6">
        <v>40107</v>
      </c>
      <c r="W488" s="3"/>
      <c r="X488" s="3" t="s">
        <v>42</v>
      </c>
      <c r="Y488" s="3"/>
      <c r="AA488">
        <f t="shared" si="7"/>
        <v>24</v>
      </c>
    </row>
    <row r="489" spans="1:27" ht="13.5" hidden="1" customHeight="1" thickBot="1" x14ac:dyDescent="0.25">
      <c r="A489" s="3" t="s">
        <v>25</v>
      </c>
      <c r="B489" s="3" t="s">
        <v>26</v>
      </c>
      <c r="C489" s="3" t="s">
        <v>27</v>
      </c>
      <c r="D489" s="3" t="s">
        <v>28</v>
      </c>
      <c r="E489" s="3" t="s">
        <v>876</v>
      </c>
      <c r="F489" s="4">
        <v>42861</v>
      </c>
      <c r="G489" s="3" t="s">
        <v>57</v>
      </c>
      <c r="H489" s="3" t="s">
        <v>31</v>
      </c>
      <c r="I489" s="3" t="s">
        <v>58</v>
      </c>
      <c r="J489" s="3" t="s">
        <v>33</v>
      </c>
      <c r="K489" s="5">
        <v>2016</v>
      </c>
      <c r="L489" s="3" t="s">
        <v>34</v>
      </c>
      <c r="M489" s="3" t="s">
        <v>59</v>
      </c>
      <c r="N489" s="3" t="s">
        <v>60</v>
      </c>
      <c r="O489" s="3" t="s">
        <v>83</v>
      </c>
      <c r="P489" s="3" t="s">
        <v>84</v>
      </c>
      <c r="Q489" s="5">
        <v>10</v>
      </c>
      <c r="R489" s="3" t="s">
        <v>897</v>
      </c>
      <c r="S489" s="3" t="s">
        <v>898</v>
      </c>
      <c r="T489" s="6">
        <v>42879</v>
      </c>
      <c r="U489" s="3"/>
      <c r="V489" s="4">
        <v>40067</v>
      </c>
      <c r="W489" s="3"/>
      <c r="X489" s="3" t="s">
        <v>42</v>
      </c>
      <c r="Y489" s="3"/>
      <c r="AA489">
        <f t="shared" si="7"/>
        <v>18</v>
      </c>
    </row>
    <row r="490" spans="1:27" ht="13.5" customHeight="1" thickBot="1" x14ac:dyDescent="0.25">
      <c r="A490" s="3" t="s">
        <v>25</v>
      </c>
      <c r="B490" s="3" t="s">
        <v>26</v>
      </c>
      <c r="C490" s="3" t="s">
        <v>27</v>
      </c>
      <c r="D490" s="3" t="s">
        <v>28</v>
      </c>
      <c r="E490" s="3" t="s">
        <v>876</v>
      </c>
      <c r="F490" s="4">
        <v>42861</v>
      </c>
      <c r="G490" s="3"/>
      <c r="H490" s="3"/>
      <c r="I490" s="3" t="s">
        <v>216</v>
      </c>
      <c r="J490" s="3" t="s">
        <v>33</v>
      </c>
      <c r="K490" s="5">
        <v>2016</v>
      </c>
      <c r="L490" s="3" t="s">
        <v>34</v>
      </c>
      <c r="M490" s="3" t="s">
        <v>217</v>
      </c>
      <c r="N490" s="3" t="s">
        <v>218</v>
      </c>
      <c r="O490" s="3" t="s">
        <v>538</v>
      </c>
      <c r="P490" s="3" t="s">
        <v>539</v>
      </c>
      <c r="Q490" s="5">
        <v>10</v>
      </c>
      <c r="R490" s="3" t="s">
        <v>899</v>
      </c>
      <c r="S490" s="3" t="s">
        <v>560</v>
      </c>
      <c r="T490" s="6">
        <v>42875</v>
      </c>
      <c r="U490" s="3"/>
      <c r="V490" s="6">
        <v>40864</v>
      </c>
      <c r="W490" s="6">
        <v>42884</v>
      </c>
      <c r="X490" s="3" t="s">
        <v>105</v>
      </c>
      <c r="Y490" s="3" t="s">
        <v>221</v>
      </c>
      <c r="AA490">
        <f t="shared" si="7"/>
        <v>14</v>
      </c>
    </row>
    <row r="491" spans="1:27" ht="13.5" hidden="1" customHeight="1" thickBot="1" x14ac:dyDescent="0.25">
      <c r="A491" s="3" t="s">
        <v>25</v>
      </c>
      <c r="B491" s="3" t="s">
        <v>26</v>
      </c>
      <c r="C491" s="3" t="s">
        <v>27</v>
      </c>
      <c r="D491" s="3" t="s">
        <v>28</v>
      </c>
      <c r="E491" s="3" t="s">
        <v>876</v>
      </c>
      <c r="F491" s="4">
        <v>42861</v>
      </c>
      <c r="G491" s="3" t="s">
        <v>135</v>
      </c>
      <c r="H491" s="3" t="s">
        <v>44</v>
      </c>
      <c r="I491" s="3" t="s">
        <v>136</v>
      </c>
      <c r="J491" s="3" t="s">
        <v>33</v>
      </c>
      <c r="K491" s="5">
        <v>2016</v>
      </c>
      <c r="L491" s="3" t="s">
        <v>34</v>
      </c>
      <c r="M491" s="3" t="s">
        <v>137</v>
      </c>
      <c r="N491" s="3" t="s">
        <v>138</v>
      </c>
      <c r="O491" s="3" t="s">
        <v>61</v>
      </c>
      <c r="P491" s="17" t="s">
        <v>62</v>
      </c>
      <c r="Q491" s="18"/>
      <c r="R491" s="3" t="s">
        <v>1611</v>
      </c>
      <c r="S491" s="3" t="s">
        <v>787</v>
      </c>
      <c r="T491" s="4">
        <v>42891</v>
      </c>
      <c r="U491" s="3"/>
      <c r="V491" s="6">
        <v>40618</v>
      </c>
      <c r="W491" s="3"/>
      <c r="X491" s="3" t="s">
        <v>42</v>
      </c>
      <c r="Y491" s="3"/>
      <c r="AA491">
        <f t="shared" si="7"/>
        <v>30</v>
      </c>
    </row>
    <row r="492" spans="1:27" ht="13.5" hidden="1" customHeight="1" thickBot="1" x14ac:dyDescent="0.25">
      <c r="A492" s="3" t="s">
        <v>25</v>
      </c>
      <c r="B492" s="3" t="s">
        <v>26</v>
      </c>
      <c r="C492" s="3" t="s">
        <v>27</v>
      </c>
      <c r="D492" s="3" t="s">
        <v>28</v>
      </c>
      <c r="E492" s="3" t="s">
        <v>876</v>
      </c>
      <c r="F492" s="4">
        <v>42861</v>
      </c>
      <c r="G492" s="3" t="s">
        <v>43</v>
      </c>
      <c r="H492" s="3" t="s">
        <v>44</v>
      </c>
      <c r="I492" s="3" t="s">
        <v>45</v>
      </c>
      <c r="J492" s="3" t="s">
        <v>33</v>
      </c>
      <c r="K492" s="5">
        <v>2016</v>
      </c>
      <c r="L492" s="3" t="s">
        <v>34</v>
      </c>
      <c r="M492" s="3" t="s">
        <v>46</v>
      </c>
      <c r="N492" s="3" t="s">
        <v>47</v>
      </c>
      <c r="O492" s="3" t="s">
        <v>61</v>
      </c>
      <c r="P492" s="17" t="s">
        <v>62</v>
      </c>
      <c r="Q492" s="18"/>
      <c r="R492" s="3" t="s">
        <v>1612</v>
      </c>
      <c r="S492" s="3" t="s">
        <v>787</v>
      </c>
      <c r="T492" s="6">
        <v>42885</v>
      </c>
      <c r="U492" s="3"/>
      <c r="V492" s="4">
        <v>42679</v>
      </c>
      <c r="W492" s="3"/>
      <c r="X492" s="3" t="s">
        <v>42</v>
      </c>
      <c r="Y492" s="3"/>
      <c r="AA492">
        <f t="shared" si="7"/>
        <v>24</v>
      </c>
    </row>
    <row r="493" spans="1:27" ht="13.5" customHeight="1" thickBot="1" x14ac:dyDescent="0.25">
      <c r="A493" s="3" t="s">
        <v>25</v>
      </c>
      <c r="B493" s="3" t="s">
        <v>26</v>
      </c>
      <c r="C493" s="3" t="s">
        <v>27</v>
      </c>
      <c r="D493" s="3" t="s">
        <v>28</v>
      </c>
      <c r="E493" s="3" t="s">
        <v>876</v>
      </c>
      <c r="F493" s="4">
        <v>42861</v>
      </c>
      <c r="G493" s="3"/>
      <c r="H493" s="3"/>
      <c r="I493" s="3" t="s">
        <v>100</v>
      </c>
      <c r="J493" s="3" t="s">
        <v>33</v>
      </c>
      <c r="K493" s="5">
        <v>2016</v>
      </c>
      <c r="L493" s="3" t="s">
        <v>34</v>
      </c>
      <c r="M493" s="3" t="s">
        <v>101</v>
      </c>
      <c r="N493" s="3" t="s">
        <v>102</v>
      </c>
      <c r="O493" s="3" t="s">
        <v>129</v>
      </c>
      <c r="P493" s="17" t="s">
        <v>129</v>
      </c>
      <c r="Q493" s="18"/>
      <c r="R493" s="3" t="s">
        <v>1613</v>
      </c>
      <c r="S493" s="3" t="s">
        <v>787</v>
      </c>
      <c r="T493" s="6">
        <v>42884</v>
      </c>
      <c r="U493" s="3"/>
      <c r="V493" s="6">
        <v>41577</v>
      </c>
      <c r="W493" s="6">
        <v>42966</v>
      </c>
      <c r="X493" s="3" t="s">
        <v>105</v>
      </c>
      <c r="Y493" s="3" t="s">
        <v>106</v>
      </c>
      <c r="AA493">
        <f t="shared" si="7"/>
        <v>23</v>
      </c>
    </row>
    <row r="494" spans="1:27" ht="13.5" hidden="1" customHeight="1" thickBot="1" x14ac:dyDescent="0.25">
      <c r="A494" s="3" t="s">
        <v>25</v>
      </c>
      <c r="B494" s="3" t="s">
        <v>26</v>
      </c>
      <c r="C494" s="3" t="s">
        <v>27</v>
      </c>
      <c r="D494" s="3" t="s">
        <v>28</v>
      </c>
      <c r="E494" s="3" t="s">
        <v>876</v>
      </c>
      <c r="F494" s="4">
        <v>42864</v>
      </c>
      <c r="G494" s="3" t="s">
        <v>567</v>
      </c>
      <c r="H494" s="3" t="s">
        <v>51</v>
      </c>
      <c r="I494" s="3" t="s">
        <v>568</v>
      </c>
      <c r="J494" s="3" t="s">
        <v>33</v>
      </c>
      <c r="K494" s="5">
        <v>2017</v>
      </c>
      <c r="L494" s="3" t="s">
        <v>34</v>
      </c>
      <c r="M494" s="3" t="s">
        <v>569</v>
      </c>
      <c r="N494" s="3" t="s">
        <v>102</v>
      </c>
      <c r="O494" s="3" t="s">
        <v>61</v>
      </c>
      <c r="P494" s="3" t="s">
        <v>62</v>
      </c>
      <c r="Q494" s="5">
        <v>60</v>
      </c>
      <c r="R494" s="3" t="s">
        <v>1614</v>
      </c>
      <c r="S494" s="3" t="s">
        <v>900</v>
      </c>
      <c r="T494" s="4">
        <v>42867</v>
      </c>
      <c r="U494" s="3"/>
      <c r="V494" s="6">
        <v>42783</v>
      </c>
      <c r="W494" s="3"/>
      <c r="X494" s="3" t="s">
        <v>42</v>
      </c>
      <c r="Y494" s="3"/>
      <c r="AA494">
        <f t="shared" si="7"/>
        <v>3</v>
      </c>
    </row>
    <row r="495" spans="1:27" ht="13.5" hidden="1" customHeight="1" thickBot="1" x14ac:dyDescent="0.25">
      <c r="A495" s="3" t="s">
        <v>25</v>
      </c>
      <c r="B495" s="3" t="s">
        <v>26</v>
      </c>
      <c r="C495" s="3" t="s">
        <v>27</v>
      </c>
      <c r="D495" s="3" t="s">
        <v>28</v>
      </c>
      <c r="E495" s="3" t="s">
        <v>876</v>
      </c>
      <c r="F495" s="4">
        <v>42864</v>
      </c>
      <c r="G495" s="3" t="s">
        <v>670</v>
      </c>
      <c r="H495" s="3" t="s">
        <v>671</v>
      </c>
      <c r="I495" s="3" t="s">
        <v>672</v>
      </c>
      <c r="J495" s="3" t="s">
        <v>33</v>
      </c>
      <c r="K495" s="5">
        <v>2017</v>
      </c>
      <c r="L495" s="3" t="s">
        <v>34</v>
      </c>
      <c r="M495" s="3" t="s">
        <v>673</v>
      </c>
      <c r="N495" s="3" t="s">
        <v>674</v>
      </c>
      <c r="O495" s="3" t="s">
        <v>61</v>
      </c>
      <c r="P495" s="3" t="s">
        <v>62</v>
      </c>
      <c r="Q495" s="5">
        <v>120</v>
      </c>
      <c r="R495" s="3" t="s">
        <v>1615</v>
      </c>
      <c r="S495" s="3" t="s">
        <v>401</v>
      </c>
      <c r="T495" s="6">
        <v>42884</v>
      </c>
      <c r="U495" s="3"/>
      <c r="V495" s="4">
        <v>42803</v>
      </c>
      <c r="W495" s="3"/>
      <c r="X495" s="3" t="s">
        <v>42</v>
      </c>
      <c r="Y495" s="3"/>
      <c r="AA495">
        <f t="shared" si="7"/>
        <v>20</v>
      </c>
    </row>
    <row r="496" spans="1:27" ht="13.5" hidden="1" customHeight="1" thickBot="1" x14ac:dyDescent="0.25">
      <c r="A496" s="3" t="s">
        <v>25</v>
      </c>
      <c r="B496" s="3" t="s">
        <v>26</v>
      </c>
      <c r="C496" s="3" t="s">
        <v>27</v>
      </c>
      <c r="D496" s="3" t="s">
        <v>28</v>
      </c>
      <c r="E496" s="3" t="s">
        <v>876</v>
      </c>
      <c r="F496" s="4">
        <v>42864</v>
      </c>
      <c r="G496" s="3" t="s">
        <v>174</v>
      </c>
      <c r="H496" s="3" t="s">
        <v>51</v>
      </c>
      <c r="I496" s="3" t="s">
        <v>175</v>
      </c>
      <c r="J496" s="3" t="s">
        <v>33</v>
      </c>
      <c r="K496" s="5">
        <v>2016</v>
      </c>
      <c r="L496" s="3" t="s">
        <v>34</v>
      </c>
      <c r="M496" s="3" t="s">
        <v>176</v>
      </c>
      <c r="N496" s="3" t="s">
        <v>177</v>
      </c>
      <c r="O496" s="3" t="s">
        <v>83</v>
      </c>
      <c r="P496" s="3" t="s">
        <v>84</v>
      </c>
      <c r="Q496" s="5">
        <v>20</v>
      </c>
      <c r="R496" s="3" t="s">
        <v>901</v>
      </c>
      <c r="S496" s="3" t="s">
        <v>902</v>
      </c>
      <c r="T496" s="6">
        <v>42881</v>
      </c>
      <c r="U496" s="3"/>
      <c r="V496" s="6">
        <v>41654</v>
      </c>
      <c r="W496" s="3"/>
      <c r="X496" s="3" t="s">
        <v>42</v>
      </c>
      <c r="Y496" s="3"/>
      <c r="AA496">
        <f t="shared" si="7"/>
        <v>17</v>
      </c>
    </row>
    <row r="497" spans="1:27" ht="13.5" customHeight="1" thickBot="1" x14ac:dyDescent="0.25">
      <c r="A497" s="3" t="s">
        <v>25</v>
      </c>
      <c r="B497" s="3" t="s">
        <v>26</v>
      </c>
      <c r="C497" s="3" t="s">
        <v>27</v>
      </c>
      <c r="D497" s="3" t="s">
        <v>28</v>
      </c>
      <c r="E497" s="3" t="s">
        <v>876</v>
      </c>
      <c r="F497" s="4">
        <v>42864</v>
      </c>
      <c r="G497" s="3"/>
      <c r="H497" s="3"/>
      <c r="I497" s="3" t="s">
        <v>689</v>
      </c>
      <c r="J497" s="3" t="s">
        <v>33</v>
      </c>
      <c r="K497" s="5">
        <v>2016</v>
      </c>
      <c r="L497" s="3" t="s">
        <v>34</v>
      </c>
      <c r="M497" s="3" t="s">
        <v>799</v>
      </c>
      <c r="N497" s="3" t="s">
        <v>138</v>
      </c>
      <c r="O497" s="3" t="s">
        <v>129</v>
      </c>
      <c r="P497" s="3" t="s">
        <v>129</v>
      </c>
      <c r="Q497" s="5">
        <v>60</v>
      </c>
      <c r="R497" s="3" t="s">
        <v>1616</v>
      </c>
      <c r="S497" s="3" t="s">
        <v>577</v>
      </c>
      <c r="T497" s="6">
        <v>42872</v>
      </c>
      <c r="U497" s="3"/>
      <c r="V497" s="6">
        <v>40140</v>
      </c>
      <c r="W497" s="6">
        <v>43159</v>
      </c>
      <c r="X497" s="3" t="s">
        <v>105</v>
      </c>
      <c r="Y497" s="3" t="s">
        <v>221</v>
      </c>
      <c r="AA497">
        <f t="shared" si="7"/>
        <v>8</v>
      </c>
    </row>
    <row r="498" spans="1:27" ht="13.5" hidden="1" customHeight="1" thickBot="1" x14ac:dyDescent="0.25">
      <c r="A498" s="3" t="s">
        <v>25</v>
      </c>
      <c r="B498" s="3" t="s">
        <v>26</v>
      </c>
      <c r="C498" s="3" t="s">
        <v>27</v>
      </c>
      <c r="D498" s="3" t="s">
        <v>28</v>
      </c>
      <c r="E498" s="3" t="s">
        <v>876</v>
      </c>
      <c r="F498" s="4">
        <v>42864</v>
      </c>
      <c r="G498" s="3" t="s">
        <v>113</v>
      </c>
      <c r="H498" s="3" t="s">
        <v>114</v>
      </c>
      <c r="I498" s="3" t="s">
        <v>115</v>
      </c>
      <c r="J498" s="3" t="s">
        <v>33</v>
      </c>
      <c r="K498" s="5">
        <v>2016</v>
      </c>
      <c r="L498" s="3" t="s">
        <v>34</v>
      </c>
      <c r="M498" s="3" t="s">
        <v>116</v>
      </c>
      <c r="N498" s="3" t="s">
        <v>117</v>
      </c>
      <c r="O498" s="3" t="s">
        <v>129</v>
      </c>
      <c r="P498" s="3" t="s">
        <v>129</v>
      </c>
      <c r="Q498" s="5">
        <v>10</v>
      </c>
      <c r="R498" s="3" t="s">
        <v>1617</v>
      </c>
      <c r="S498" s="3" t="s">
        <v>903</v>
      </c>
      <c r="T498" s="6">
        <v>42886</v>
      </c>
      <c r="U498" s="3"/>
      <c r="V498" s="6">
        <v>41180</v>
      </c>
      <c r="W498" s="3"/>
      <c r="X498" s="3" t="s">
        <v>42</v>
      </c>
      <c r="Y498" s="3"/>
      <c r="AA498">
        <f t="shared" si="7"/>
        <v>22</v>
      </c>
    </row>
    <row r="499" spans="1:27" ht="13.5" hidden="1" customHeight="1" thickBot="1" x14ac:dyDescent="0.25">
      <c r="A499" s="3" t="s">
        <v>25</v>
      </c>
      <c r="B499" s="3" t="s">
        <v>26</v>
      </c>
      <c r="C499" s="3" t="s">
        <v>27</v>
      </c>
      <c r="D499" s="3" t="s">
        <v>28</v>
      </c>
      <c r="E499" s="3" t="s">
        <v>876</v>
      </c>
      <c r="F499" s="4">
        <v>42864</v>
      </c>
      <c r="G499" s="3" t="s">
        <v>304</v>
      </c>
      <c r="H499" s="3" t="s">
        <v>305</v>
      </c>
      <c r="I499" s="3" t="s">
        <v>306</v>
      </c>
      <c r="J499" s="3" t="s">
        <v>33</v>
      </c>
      <c r="K499" s="5">
        <v>2016</v>
      </c>
      <c r="L499" s="3" t="s">
        <v>34</v>
      </c>
      <c r="M499" s="3" t="s">
        <v>307</v>
      </c>
      <c r="N499" s="3" t="s">
        <v>308</v>
      </c>
      <c r="O499" s="3" t="s">
        <v>904</v>
      </c>
      <c r="P499" s="3" t="s">
        <v>62</v>
      </c>
      <c r="Q499" s="5">
        <v>15</v>
      </c>
      <c r="R499" s="3" t="s">
        <v>905</v>
      </c>
      <c r="S499" s="3" t="s">
        <v>906</v>
      </c>
      <c r="T499" s="4">
        <v>42866</v>
      </c>
      <c r="U499" s="3"/>
      <c r="V499" s="6">
        <v>42700</v>
      </c>
      <c r="W499" s="3"/>
      <c r="X499" s="3" t="s">
        <v>42</v>
      </c>
      <c r="Y499" s="3"/>
      <c r="AA499">
        <f t="shared" si="7"/>
        <v>2</v>
      </c>
    </row>
    <row r="500" spans="1:27" ht="13.5" hidden="1" customHeight="1" thickBot="1" x14ac:dyDescent="0.25">
      <c r="A500" s="3" t="s">
        <v>25</v>
      </c>
      <c r="B500" s="3" t="s">
        <v>26</v>
      </c>
      <c r="C500" s="3" t="s">
        <v>27</v>
      </c>
      <c r="D500" s="3" t="s">
        <v>28</v>
      </c>
      <c r="E500" s="3" t="s">
        <v>876</v>
      </c>
      <c r="F500" s="4">
        <v>42866</v>
      </c>
      <c r="G500" s="3" t="s">
        <v>30</v>
      </c>
      <c r="H500" s="3" t="s">
        <v>31</v>
      </c>
      <c r="I500" s="3" t="s">
        <v>32</v>
      </c>
      <c r="J500" s="3" t="s">
        <v>33</v>
      </c>
      <c r="K500" s="5">
        <v>2016</v>
      </c>
      <c r="L500" s="3" t="s">
        <v>34</v>
      </c>
      <c r="M500" s="3" t="s">
        <v>292</v>
      </c>
      <c r="N500" s="3" t="s">
        <v>36</v>
      </c>
      <c r="O500" s="3" t="s">
        <v>61</v>
      </c>
      <c r="P500" s="3" t="s">
        <v>62</v>
      </c>
      <c r="Q500" s="5">
        <v>60</v>
      </c>
      <c r="R500" s="3" t="s">
        <v>1618</v>
      </c>
      <c r="S500" s="3" t="s">
        <v>469</v>
      </c>
      <c r="T500" s="6">
        <v>42886</v>
      </c>
      <c r="U500" s="3"/>
      <c r="V500" s="6">
        <v>42669</v>
      </c>
      <c r="W500" s="3"/>
      <c r="X500" s="3" t="s">
        <v>42</v>
      </c>
      <c r="Y500" s="3"/>
      <c r="AA500">
        <f t="shared" si="7"/>
        <v>20</v>
      </c>
    </row>
    <row r="501" spans="1:27" ht="13.5" hidden="1" customHeight="1" thickBot="1" x14ac:dyDescent="0.25">
      <c r="A501" s="3" t="s">
        <v>25</v>
      </c>
      <c r="B501" s="3" t="s">
        <v>26</v>
      </c>
      <c r="C501" s="3" t="s">
        <v>27</v>
      </c>
      <c r="D501" s="3" t="s">
        <v>28</v>
      </c>
      <c r="E501" s="3" t="s">
        <v>876</v>
      </c>
      <c r="F501" s="4">
        <v>42866</v>
      </c>
      <c r="G501" s="3" t="s">
        <v>50</v>
      </c>
      <c r="H501" s="3" t="s">
        <v>51</v>
      </c>
      <c r="I501" s="3" t="s">
        <v>52</v>
      </c>
      <c r="J501" s="3" t="s">
        <v>33</v>
      </c>
      <c r="K501" s="5">
        <v>2016</v>
      </c>
      <c r="L501" s="3" t="s">
        <v>34</v>
      </c>
      <c r="M501" s="3" t="s">
        <v>53</v>
      </c>
      <c r="N501" s="3" t="s">
        <v>54</v>
      </c>
      <c r="O501" s="3" t="s">
        <v>61</v>
      </c>
      <c r="P501" s="3" t="s">
        <v>62</v>
      </c>
      <c r="Q501" s="5">
        <v>60</v>
      </c>
      <c r="R501" s="3" t="s">
        <v>1619</v>
      </c>
      <c r="S501" s="3" t="s">
        <v>469</v>
      </c>
      <c r="T501" s="4">
        <v>42888</v>
      </c>
      <c r="U501" s="3"/>
      <c r="V501" s="6">
        <v>42691</v>
      </c>
      <c r="W501" s="3"/>
      <c r="X501" s="3" t="s">
        <v>42</v>
      </c>
      <c r="Y501" s="3"/>
      <c r="AA501">
        <f t="shared" si="7"/>
        <v>22</v>
      </c>
    </row>
    <row r="502" spans="1:27" ht="13.5" hidden="1" customHeight="1" thickBot="1" x14ac:dyDescent="0.25">
      <c r="A502" s="3" t="s">
        <v>25</v>
      </c>
      <c r="B502" s="3" t="s">
        <v>26</v>
      </c>
      <c r="C502" s="3" t="s">
        <v>27</v>
      </c>
      <c r="D502" s="3" t="s">
        <v>28</v>
      </c>
      <c r="E502" s="3" t="s">
        <v>876</v>
      </c>
      <c r="F502" s="4">
        <v>42866</v>
      </c>
      <c r="G502" s="3" t="s">
        <v>304</v>
      </c>
      <c r="H502" s="3" t="s">
        <v>305</v>
      </c>
      <c r="I502" s="3" t="s">
        <v>306</v>
      </c>
      <c r="J502" s="3" t="s">
        <v>33</v>
      </c>
      <c r="K502" s="5">
        <v>2016</v>
      </c>
      <c r="L502" s="3" t="s">
        <v>34</v>
      </c>
      <c r="M502" s="3" t="s">
        <v>307</v>
      </c>
      <c r="N502" s="3" t="s">
        <v>308</v>
      </c>
      <c r="O502" s="3" t="s">
        <v>61</v>
      </c>
      <c r="P502" s="3" t="s">
        <v>62</v>
      </c>
      <c r="Q502" s="5">
        <v>15</v>
      </c>
      <c r="R502" s="3" t="s">
        <v>1620</v>
      </c>
      <c r="S502" s="3" t="s">
        <v>907</v>
      </c>
      <c r="T502" s="4">
        <v>42891</v>
      </c>
      <c r="U502" s="3"/>
      <c r="V502" s="6">
        <v>42700</v>
      </c>
      <c r="W502" s="3"/>
      <c r="X502" s="3" t="s">
        <v>42</v>
      </c>
      <c r="Y502" s="3"/>
      <c r="AA502">
        <f t="shared" si="7"/>
        <v>25</v>
      </c>
    </row>
    <row r="503" spans="1:27" ht="13.5" customHeight="1" thickBot="1" x14ac:dyDescent="0.25">
      <c r="A503" s="3" t="s">
        <v>25</v>
      </c>
      <c r="B503" s="3" t="s">
        <v>26</v>
      </c>
      <c r="C503" s="3" t="s">
        <v>27</v>
      </c>
      <c r="D503" s="3" t="s">
        <v>28</v>
      </c>
      <c r="E503" s="3" t="s">
        <v>876</v>
      </c>
      <c r="F503" s="4">
        <v>42866</v>
      </c>
      <c r="G503" s="3"/>
      <c r="H503" s="3"/>
      <c r="I503" s="3" t="s">
        <v>759</v>
      </c>
      <c r="J503" s="3" t="s">
        <v>33</v>
      </c>
      <c r="K503" s="5">
        <v>2016</v>
      </c>
      <c r="L503" s="3" t="s">
        <v>34</v>
      </c>
      <c r="M503" s="3" t="s">
        <v>760</v>
      </c>
      <c r="N503" s="3" t="s">
        <v>54</v>
      </c>
      <c r="O503" s="3" t="s">
        <v>75</v>
      </c>
      <c r="P503" s="3" t="s">
        <v>75</v>
      </c>
      <c r="Q503" s="5">
        <v>10</v>
      </c>
      <c r="R503" s="3" t="s">
        <v>1621</v>
      </c>
      <c r="S503" s="3" t="s">
        <v>399</v>
      </c>
      <c r="T503" s="6">
        <v>42881</v>
      </c>
      <c r="U503" s="3"/>
      <c r="V503" s="6">
        <v>40925</v>
      </c>
      <c r="W503" s="6">
        <v>43069</v>
      </c>
      <c r="X503" s="3" t="s">
        <v>105</v>
      </c>
      <c r="Y503" s="3" t="s">
        <v>221</v>
      </c>
      <c r="AA503">
        <f t="shared" si="7"/>
        <v>15</v>
      </c>
    </row>
    <row r="504" spans="1:27" ht="13.5" hidden="1" customHeight="1" thickBot="1" x14ac:dyDescent="0.25">
      <c r="A504" s="3" t="s">
        <v>25</v>
      </c>
      <c r="B504" s="3" t="s">
        <v>26</v>
      </c>
      <c r="C504" s="3" t="s">
        <v>27</v>
      </c>
      <c r="D504" s="3" t="s">
        <v>28</v>
      </c>
      <c r="E504" s="3" t="s">
        <v>876</v>
      </c>
      <c r="F504" s="4">
        <v>42866</v>
      </c>
      <c r="G504" s="3" t="s">
        <v>742</v>
      </c>
      <c r="H504" s="3" t="s">
        <v>114</v>
      </c>
      <c r="I504" s="3" t="s">
        <v>743</v>
      </c>
      <c r="J504" s="3" t="s">
        <v>33</v>
      </c>
      <c r="K504" s="5">
        <v>2016</v>
      </c>
      <c r="L504" s="3" t="s">
        <v>34</v>
      </c>
      <c r="M504" s="3" t="s">
        <v>850</v>
      </c>
      <c r="N504" s="3" t="s">
        <v>745</v>
      </c>
      <c r="O504" s="3" t="s">
        <v>129</v>
      </c>
      <c r="P504" s="3" t="s">
        <v>129</v>
      </c>
      <c r="Q504" s="5">
        <v>30</v>
      </c>
      <c r="R504" s="3" t="s">
        <v>1622</v>
      </c>
      <c r="S504" s="3" t="s">
        <v>577</v>
      </c>
      <c r="T504" s="6">
        <v>42886</v>
      </c>
      <c r="U504" s="3"/>
      <c r="V504" s="6">
        <v>41012</v>
      </c>
      <c r="W504" s="3"/>
      <c r="X504" s="3" t="s">
        <v>42</v>
      </c>
      <c r="Y504" s="3"/>
      <c r="AA504">
        <f t="shared" si="7"/>
        <v>20</v>
      </c>
    </row>
    <row r="505" spans="1:27" ht="13.5" hidden="1" customHeight="1" thickBot="1" x14ac:dyDescent="0.25">
      <c r="A505" s="3" t="s">
        <v>25</v>
      </c>
      <c r="B505" s="3" t="s">
        <v>26</v>
      </c>
      <c r="C505" s="3" t="s">
        <v>27</v>
      </c>
      <c r="D505" s="3" t="s">
        <v>28</v>
      </c>
      <c r="E505" s="3" t="s">
        <v>876</v>
      </c>
      <c r="F505" s="4">
        <v>42867</v>
      </c>
      <c r="G505" s="3" t="s">
        <v>328</v>
      </c>
      <c r="H505" s="3" t="s">
        <v>329</v>
      </c>
      <c r="I505" s="3" t="s">
        <v>330</v>
      </c>
      <c r="J505" s="3" t="s">
        <v>33</v>
      </c>
      <c r="K505" s="5">
        <v>2016</v>
      </c>
      <c r="L505" s="3" t="s">
        <v>34</v>
      </c>
      <c r="M505" s="3" t="s">
        <v>331</v>
      </c>
      <c r="N505" s="3" t="s">
        <v>138</v>
      </c>
      <c r="O505" s="3" t="s">
        <v>61</v>
      </c>
      <c r="P505" s="3" t="s">
        <v>62</v>
      </c>
      <c r="Q505" s="5">
        <v>60</v>
      </c>
      <c r="R505" s="3" t="s">
        <v>1623</v>
      </c>
      <c r="S505" s="3" t="s">
        <v>908</v>
      </c>
      <c r="T505" s="4">
        <v>42922</v>
      </c>
      <c r="U505" s="3"/>
      <c r="V505" s="4">
        <v>42678</v>
      </c>
      <c r="W505" s="3"/>
      <c r="X505" s="3" t="s">
        <v>42</v>
      </c>
      <c r="Y505" s="3"/>
      <c r="AA505">
        <f t="shared" si="7"/>
        <v>55</v>
      </c>
    </row>
    <row r="506" spans="1:27" ht="13.5" hidden="1" customHeight="1" thickBot="1" x14ac:dyDescent="0.25">
      <c r="A506" s="3" t="s">
        <v>25</v>
      </c>
      <c r="B506" s="3" t="s">
        <v>26</v>
      </c>
      <c r="C506" s="3" t="s">
        <v>27</v>
      </c>
      <c r="D506" s="3" t="s">
        <v>28</v>
      </c>
      <c r="E506" s="3" t="s">
        <v>876</v>
      </c>
      <c r="F506" s="4">
        <v>42867</v>
      </c>
      <c r="G506" s="3" t="s">
        <v>567</v>
      </c>
      <c r="H506" s="3" t="s">
        <v>51</v>
      </c>
      <c r="I506" s="3" t="s">
        <v>568</v>
      </c>
      <c r="J506" s="3" t="s">
        <v>33</v>
      </c>
      <c r="K506" s="5">
        <v>2017</v>
      </c>
      <c r="L506" s="3" t="s">
        <v>34</v>
      </c>
      <c r="M506" s="3" t="s">
        <v>569</v>
      </c>
      <c r="N506" s="3" t="s">
        <v>102</v>
      </c>
      <c r="O506" s="3" t="s">
        <v>61</v>
      </c>
      <c r="P506" s="3" t="s">
        <v>62</v>
      </c>
      <c r="Q506" s="5">
        <v>120</v>
      </c>
      <c r="R506" s="3" t="s">
        <v>1624</v>
      </c>
      <c r="S506" s="3" t="s">
        <v>469</v>
      </c>
      <c r="T506" s="6">
        <v>42885</v>
      </c>
      <c r="U506" s="3"/>
      <c r="V506" s="6">
        <v>42783</v>
      </c>
      <c r="W506" s="3"/>
      <c r="X506" s="3" t="s">
        <v>42</v>
      </c>
      <c r="Y506" s="3"/>
      <c r="AA506">
        <f t="shared" si="7"/>
        <v>18</v>
      </c>
    </row>
    <row r="507" spans="1:27" ht="13.5" hidden="1" customHeight="1" thickBot="1" x14ac:dyDescent="0.25">
      <c r="A507" s="3" t="s">
        <v>25</v>
      </c>
      <c r="B507" s="3" t="s">
        <v>26</v>
      </c>
      <c r="C507" s="3" t="s">
        <v>27</v>
      </c>
      <c r="D507" s="3" t="s">
        <v>28</v>
      </c>
      <c r="E507" s="3" t="s">
        <v>876</v>
      </c>
      <c r="F507" s="4">
        <v>42867</v>
      </c>
      <c r="G507" s="3" t="s">
        <v>339</v>
      </c>
      <c r="H507" s="3" t="s">
        <v>340</v>
      </c>
      <c r="I507" s="3" t="s">
        <v>341</v>
      </c>
      <c r="J507" s="3" t="s">
        <v>33</v>
      </c>
      <c r="K507" s="5">
        <v>2016</v>
      </c>
      <c r="L507" s="3" t="s">
        <v>34</v>
      </c>
      <c r="M507" s="3" t="s">
        <v>342</v>
      </c>
      <c r="N507" s="3" t="s">
        <v>343</v>
      </c>
      <c r="O507" s="3" t="s">
        <v>129</v>
      </c>
      <c r="P507" s="3" t="s">
        <v>129</v>
      </c>
      <c r="Q507" s="5">
        <v>30</v>
      </c>
      <c r="R507" s="3" t="s">
        <v>1625</v>
      </c>
      <c r="S507" s="3" t="s">
        <v>577</v>
      </c>
      <c r="T507" s="6">
        <v>42885</v>
      </c>
      <c r="U507" s="3"/>
      <c r="V507" s="4">
        <v>40949</v>
      </c>
      <c r="W507" s="3"/>
      <c r="X507" s="3" t="s">
        <v>42</v>
      </c>
      <c r="Y507" s="3"/>
      <c r="AA507">
        <f t="shared" si="7"/>
        <v>18</v>
      </c>
    </row>
    <row r="508" spans="1:27" ht="13.5" hidden="1" customHeight="1" thickBot="1" x14ac:dyDescent="0.25">
      <c r="A508" s="3" t="s">
        <v>25</v>
      </c>
      <c r="B508" s="3" t="s">
        <v>26</v>
      </c>
      <c r="C508" s="3" t="s">
        <v>27</v>
      </c>
      <c r="D508" s="3" t="s">
        <v>28</v>
      </c>
      <c r="E508" s="3" t="s">
        <v>876</v>
      </c>
      <c r="F508" s="6">
        <v>42870</v>
      </c>
      <c r="G508" s="3" t="s">
        <v>94</v>
      </c>
      <c r="H508" s="3" t="s">
        <v>71</v>
      </c>
      <c r="I508" s="3" t="s">
        <v>95</v>
      </c>
      <c r="J508" s="3" t="s">
        <v>33</v>
      </c>
      <c r="K508" s="5">
        <v>2016</v>
      </c>
      <c r="L508" s="3" t="s">
        <v>34</v>
      </c>
      <c r="M508" s="3" t="s">
        <v>96</v>
      </c>
      <c r="N508" s="3" t="s">
        <v>97</v>
      </c>
      <c r="O508" s="3" t="s">
        <v>61</v>
      </c>
      <c r="P508" s="3" t="s">
        <v>62</v>
      </c>
      <c r="Q508" s="5">
        <v>10</v>
      </c>
      <c r="R508" s="3" t="s">
        <v>1626</v>
      </c>
      <c r="S508" s="3" t="s">
        <v>408</v>
      </c>
      <c r="T508" s="4">
        <v>42927</v>
      </c>
      <c r="U508" s="3" t="s">
        <v>909</v>
      </c>
      <c r="V508" s="4">
        <v>40457</v>
      </c>
      <c r="W508" s="3"/>
      <c r="X508" s="3" t="s">
        <v>42</v>
      </c>
      <c r="Y508" s="3"/>
      <c r="AA508">
        <f t="shared" si="7"/>
        <v>57</v>
      </c>
    </row>
    <row r="509" spans="1:27" ht="13.5" hidden="1" customHeight="1" thickBot="1" x14ac:dyDescent="0.25">
      <c r="A509" s="3" t="s">
        <v>25</v>
      </c>
      <c r="B509" s="3" t="s">
        <v>26</v>
      </c>
      <c r="C509" s="3" t="s">
        <v>27</v>
      </c>
      <c r="D509" s="3" t="s">
        <v>28</v>
      </c>
      <c r="E509" s="3" t="s">
        <v>876</v>
      </c>
      <c r="F509" s="6">
        <v>42870</v>
      </c>
      <c r="G509" s="3" t="s">
        <v>525</v>
      </c>
      <c r="H509" s="3" t="s">
        <v>51</v>
      </c>
      <c r="I509" s="3" t="s">
        <v>526</v>
      </c>
      <c r="J509" s="3" t="s">
        <v>33</v>
      </c>
      <c r="K509" s="5">
        <v>2017</v>
      </c>
      <c r="L509" s="3" t="s">
        <v>34</v>
      </c>
      <c r="M509" s="3" t="s">
        <v>527</v>
      </c>
      <c r="N509" s="3" t="s">
        <v>528</v>
      </c>
      <c r="O509" s="3" t="s">
        <v>61</v>
      </c>
      <c r="P509" s="3" t="s">
        <v>62</v>
      </c>
      <c r="Q509" s="5">
        <v>90</v>
      </c>
      <c r="R509" s="3" t="s">
        <v>1627</v>
      </c>
      <c r="S509" s="3" t="s">
        <v>469</v>
      </c>
      <c r="T509" s="4">
        <v>42892</v>
      </c>
      <c r="U509" s="3"/>
      <c r="V509" s="4">
        <v>42776</v>
      </c>
      <c r="W509" s="3"/>
      <c r="X509" s="3" t="s">
        <v>42</v>
      </c>
      <c r="Y509" s="3"/>
      <c r="AA509">
        <f t="shared" si="7"/>
        <v>22</v>
      </c>
    </row>
    <row r="510" spans="1:27" ht="13.5" customHeight="1" thickBot="1" x14ac:dyDescent="0.25">
      <c r="A510" s="3" t="s">
        <v>25</v>
      </c>
      <c r="B510" s="3" t="s">
        <v>26</v>
      </c>
      <c r="C510" s="3" t="s">
        <v>27</v>
      </c>
      <c r="D510" s="3" t="s">
        <v>28</v>
      </c>
      <c r="E510" s="3" t="s">
        <v>876</v>
      </c>
      <c r="F510" s="6">
        <v>42870</v>
      </c>
      <c r="G510" s="3"/>
      <c r="H510" s="3"/>
      <c r="I510" s="3" t="s">
        <v>150</v>
      </c>
      <c r="J510" s="3" t="s">
        <v>33</v>
      </c>
      <c r="K510" s="5">
        <v>2016</v>
      </c>
      <c r="L510" s="3" t="s">
        <v>34</v>
      </c>
      <c r="M510" s="3" t="s">
        <v>151</v>
      </c>
      <c r="N510" s="3" t="s">
        <v>152</v>
      </c>
      <c r="O510" s="3" t="s">
        <v>83</v>
      </c>
      <c r="P510" s="3" t="s">
        <v>84</v>
      </c>
      <c r="Q510" s="5">
        <v>15</v>
      </c>
      <c r="R510" s="3" t="s">
        <v>1628</v>
      </c>
      <c r="S510" s="3" t="s">
        <v>910</v>
      </c>
      <c r="T510" s="6">
        <v>42877</v>
      </c>
      <c r="U510" s="3"/>
      <c r="V510" s="4">
        <v>41498</v>
      </c>
      <c r="W510" s="6">
        <v>43005</v>
      </c>
      <c r="X510" s="3" t="s">
        <v>105</v>
      </c>
      <c r="Y510" s="3" t="s">
        <v>106</v>
      </c>
      <c r="AA510">
        <f t="shared" si="7"/>
        <v>7</v>
      </c>
    </row>
    <row r="511" spans="1:27" ht="13.5" customHeight="1" thickBot="1" x14ac:dyDescent="0.25">
      <c r="A511" s="3" t="s">
        <v>25</v>
      </c>
      <c r="B511" s="3" t="s">
        <v>26</v>
      </c>
      <c r="C511" s="3" t="s">
        <v>27</v>
      </c>
      <c r="D511" s="3" t="s">
        <v>28</v>
      </c>
      <c r="E511" s="3" t="s">
        <v>876</v>
      </c>
      <c r="F511" s="6">
        <v>42870</v>
      </c>
      <c r="G511" s="3"/>
      <c r="H511" s="3"/>
      <c r="I511" s="3" t="s">
        <v>120</v>
      </c>
      <c r="J511" s="3" t="s">
        <v>33</v>
      </c>
      <c r="K511" s="5">
        <v>2016</v>
      </c>
      <c r="L511" s="3" t="s">
        <v>34</v>
      </c>
      <c r="M511" s="3" t="s">
        <v>121</v>
      </c>
      <c r="N511" s="3" t="s">
        <v>321</v>
      </c>
      <c r="O511" s="3" t="s">
        <v>538</v>
      </c>
      <c r="P511" s="3" t="s">
        <v>539</v>
      </c>
      <c r="Q511" s="5">
        <v>10</v>
      </c>
      <c r="R511" s="3" t="s">
        <v>911</v>
      </c>
      <c r="S511" s="3" t="s">
        <v>805</v>
      </c>
      <c r="T511" s="6">
        <v>42882</v>
      </c>
      <c r="U511" s="3"/>
      <c r="V511" s="6">
        <v>41655</v>
      </c>
      <c r="W511" s="4">
        <v>42894</v>
      </c>
      <c r="X511" s="3" t="s">
        <v>105</v>
      </c>
      <c r="Y511" s="3" t="s">
        <v>125</v>
      </c>
      <c r="AA511">
        <f t="shared" si="7"/>
        <v>12</v>
      </c>
    </row>
    <row r="512" spans="1:27" ht="13.5" hidden="1" customHeight="1" thickBot="1" x14ac:dyDescent="0.25">
      <c r="A512" s="3" t="s">
        <v>25</v>
      </c>
      <c r="B512" s="3" t="s">
        <v>26</v>
      </c>
      <c r="C512" s="3" t="s">
        <v>27</v>
      </c>
      <c r="D512" s="3" t="s">
        <v>28</v>
      </c>
      <c r="E512" s="3" t="s">
        <v>876</v>
      </c>
      <c r="F512" s="6">
        <v>42871</v>
      </c>
      <c r="G512" s="3" t="s">
        <v>252</v>
      </c>
      <c r="H512" s="3" t="s">
        <v>253</v>
      </c>
      <c r="I512" s="3" t="s">
        <v>254</v>
      </c>
      <c r="J512" s="3" t="s">
        <v>33</v>
      </c>
      <c r="K512" s="5">
        <v>2016</v>
      </c>
      <c r="L512" s="3" t="s">
        <v>34</v>
      </c>
      <c r="M512" s="3" t="s">
        <v>255</v>
      </c>
      <c r="N512" s="3" t="s">
        <v>256</v>
      </c>
      <c r="O512" s="3" t="s">
        <v>61</v>
      </c>
      <c r="P512" s="3" t="s">
        <v>62</v>
      </c>
      <c r="Q512" s="5">
        <v>10</v>
      </c>
      <c r="R512" s="3" t="s">
        <v>1629</v>
      </c>
      <c r="S512" s="3" t="s">
        <v>912</v>
      </c>
      <c r="T512" s="6">
        <v>42930</v>
      </c>
      <c r="U512" s="3"/>
      <c r="V512" s="4">
        <v>39603</v>
      </c>
      <c r="W512" s="3"/>
      <c r="X512" s="3" t="s">
        <v>42</v>
      </c>
      <c r="Y512" s="3"/>
      <c r="AA512">
        <f t="shared" si="7"/>
        <v>59</v>
      </c>
    </row>
    <row r="513" spans="1:27" ht="13.5" customHeight="1" thickBot="1" x14ac:dyDescent="0.25">
      <c r="A513" s="3" t="s">
        <v>25</v>
      </c>
      <c r="B513" s="3" t="s">
        <v>26</v>
      </c>
      <c r="C513" s="3" t="s">
        <v>27</v>
      </c>
      <c r="D513" s="3" t="s">
        <v>28</v>
      </c>
      <c r="E513" s="3" t="s">
        <v>876</v>
      </c>
      <c r="F513" s="6">
        <v>42871</v>
      </c>
      <c r="G513" s="3"/>
      <c r="H513" s="3"/>
      <c r="I513" s="3" t="s">
        <v>500</v>
      </c>
      <c r="J513" s="3" t="s">
        <v>33</v>
      </c>
      <c r="K513" s="5">
        <v>2017</v>
      </c>
      <c r="L513" s="3" t="s">
        <v>34</v>
      </c>
      <c r="M513" s="3" t="s">
        <v>501</v>
      </c>
      <c r="N513" s="3" t="s">
        <v>138</v>
      </c>
      <c r="O513" s="3" t="s">
        <v>61</v>
      </c>
      <c r="P513" s="3" t="s">
        <v>62</v>
      </c>
      <c r="Q513" s="5">
        <v>10</v>
      </c>
      <c r="R513" s="3" t="s">
        <v>1630</v>
      </c>
      <c r="S513" s="3" t="s">
        <v>912</v>
      </c>
      <c r="T513" s="6">
        <v>42872</v>
      </c>
      <c r="U513" s="3"/>
      <c r="V513" s="4">
        <v>42772</v>
      </c>
      <c r="W513" s="6">
        <v>43069</v>
      </c>
      <c r="X513" s="3" t="s">
        <v>105</v>
      </c>
      <c r="Y513" s="3" t="s">
        <v>221</v>
      </c>
      <c r="AA513">
        <f t="shared" si="7"/>
        <v>1</v>
      </c>
    </row>
    <row r="514" spans="1:27" ht="13.5" hidden="1" customHeight="1" thickBot="1" x14ac:dyDescent="0.25">
      <c r="A514" s="3" t="s">
        <v>25</v>
      </c>
      <c r="B514" s="3" t="s">
        <v>26</v>
      </c>
      <c r="C514" s="3" t="s">
        <v>27</v>
      </c>
      <c r="D514" s="3" t="s">
        <v>28</v>
      </c>
      <c r="E514" s="3" t="s">
        <v>876</v>
      </c>
      <c r="F514" s="6">
        <v>42871</v>
      </c>
      <c r="G514" s="3" t="s">
        <v>746</v>
      </c>
      <c r="H514" s="3" t="s">
        <v>329</v>
      </c>
      <c r="I514" s="3" t="s">
        <v>747</v>
      </c>
      <c r="J514" s="3" t="s">
        <v>33</v>
      </c>
      <c r="K514" s="5">
        <v>2017</v>
      </c>
      <c r="L514" s="3" t="s">
        <v>34</v>
      </c>
      <c r="M514" s="3" t="s">
        <v>748</v>
      </c>
      <c r="N514" s="3" t="s">
        <v>138</v>
      </c>
      <c r="O514" s="3" t="s">
        <v>61</v>
      </c>
      <c r="P514" s="3" t="s">
        <v>62</v>
      </c>
      <c r="Q514" s="5">
        <v>10</v>
      </c>
      <c r="R514" s="3" t="s">
        <v>1631</v>
      </c>
      <c r="S514" s="3" t="s">
        <v>1632</v>
      </c>
      <c r="T514" s="4">
        <v>42920</v>
      </c>
      <c r="U514" s="3"/>
      <c r="V514" s="6">
        <v>42817</v>
      </c>
      <c r="W514" s="3"/>
      <c r="X514" s="3" t="s">
        <v>42</v>
      </c>
      <c r="Y514" s="3"/>
      <c r="AA514">
        <f t="shared" si="7"/>
        <v>49</v>
      </c>
    </row>
    <row r="515" spans="1:27" ht="13.5" customHeight="1" thickBot="1" x14ac:dyDescent="0.25">
      <c r="A515" s="3" t="s">
        <v>25</v>
      </c>
      <c r="B515" s="3" t="s">
        <v>26</v>
      </c>
      <c r="C515" s="3" t="s">
        <v>27</v>
      </c>
      <c r="D515" s="3" t="s">
        <v>28</v>
      </c>
      <c r="E515" s="3" t="s">
        <v>876</v>
      </c>
      <c r="F515" s="6">
        <v>42871</v>
      </c>
      <c r="G515" s="3"/>
      <c r="H515" s="3"/>
      <c r="I515" s="3" t="s">
        <v>722</v>
      </c>
      <c r="J515" s="3" t="s">
        <v>33</v>
      </c>
      <c r="K515" s="5">
        <v>2016</v>
      </c>
      <c r="L515" s="3" t="s">
        <v>34</v>
      </c>
      <c r="M515" s="3" t="s">
        <v>723</v>
      </c>
      <c r="N515" s="3" t="s">
        <v>724</v>
      </c>
      <c r="O515" s="3" t="s">
        <v>129</v>
      </c>
      <c r="P515" s="3" t="s">
        <v>129</v>
      </c>
      <c r="Q515" s="5">
        <v>10</v>
      </c>
      <c r="R515" s="3" t="s">
        <v>1633</v>
      </c>
      <c r="S515" s="3" t="s">
        <v>810</v>
      </c>
      <c r="T515" s="4">
        <v>42919</v>
      </c>
      <c r="U515" s="3"/>
      <c r="V515" s="4">
        <v>41033</v>
      </c>
      <c r="W515" s="6">
        <v>42978</v>
      </c>
      <c r="X515" s="3" t="s">
        <v>105</v>
      </c>
      <c r="Y515" s="3" t="s">
        <v>106</v>
      </c>
      <c r="AA515">
        <f t="shared" ref="AA515:AA580" si="8">T515-F515</f>
        <v>48</v>
      </c>
    </row>
    <row r="516" spans="1:27" ht="13.5" hidden="1" customHeight="1" thickBot="1" x14ac:dyDescent="0.25">
      <c r="A516" s="3" t="s">
        <v>25</v>
      </c>
      <c r="B516" s="3" t="s">
        <v>26</v>
      </c>
      <c r="C516" s="3" t="s">
        <v>27</v>
      </c>
      <c r="D516" s="3" t="s">
        <v>28</v>
      </c>
      <c r="E516" s="3" t="s">
        <v>876</v>
      </c>
      <c r="F516" s="6">
        <v>42872</v>
      </c>
      <c r="G516" s="3" t="s">
        <v>270</v>
      </c>
      <c r="H516" s="3" t="s">
        <v>31</v>
      </c>
      <c r="I516" s="3" t="s">
        <v>271</v>
      </c>
      <c r="J516" s="3" t="s">
        <v>33</v>
      </c>
      <c r="K516" s="5">
        <v>2016</v>
      </c>
      <c r="L516" s="3" t="s">
        <v>34</v>
      </c>
      <c r="M516" s="3" t="s">
        <v>272</v>
      </c>
      <c r="N516" s="3" t="s">
        <v>273</v>
      </c>
      <c r="O516" s="3" t="s">
        <v>61</v>
      </c>
      <c r="P516" s="3" t="s">
        <v>62</v>
      </c>
      <c r="Q516" s="5">
        <v>30</v>
      </c>
      <c r="R516" s="3" t="s">
        <v>1634</v>
      </c>
      <c r="S516" s="3" t="s">
        <v>1635</v>
      </c>
      <c r="T516" s="6">
        <v>42873</v>
      </c>
      <c r="U516" s="3"/>
      <c r="V516" s="4">
        <v>42585</v>
      </c>
      <c r="W516" s="3"/>
      <c r="X516" s="3" t="s">
        <v>42</v>
      </c>
      <c r="Y516" s="3"/>
      <c r="AA516">
        <f t="shared" si="8"/>
        <v>1</v>
      </c>
    </row>
    <row r="517" spans="1:27" ht="13.5" customHeight="1" thickBot="1" x14ac:dyDescent="0.25">
      <c r="A517" s="3" t="s">
        <v>25</v>
      </c>
      <c r="B517" s="3" t="s">
        <v>26</v>
      </c>
      <c r="C517" s="3" t="s">
        <v>27</v>
      </c>
      <c r="D517" s="3" t="s">
        <v>28</v>
      </c>
      <c r="E517" s="3" t="s">
        <v>876</v>
      </c>
      <c r="F517" s="6">
        <v>42872</v>
      </c>
      <c r="G517" s="3"/>
      <c r="H517" s="3"/>
      <c r="I517" s="3" t="s">
        <v>500</v>
      </c>
      <c r="J517" s="3" t="s">
        <v>33</v>
      </c>
      <c r="K517" s="5">
        <v>2017</v>
      </c>
      <c r="L517" s="3" t="s">
        <v>34</v>
      </c>
      <c r="M517" s="3" t="s">
        <v>501</v>
      </c>
      <c r="N517" s="3" t="s">
        <v>138</v>
      </c>
      <c r="O517" s="3" t="s">
        <v>61</v>
      </c>
      <c r="P517" s="3" t="s">
        <v>62</v>
      </c>
      <c r="Q517" s="5">
        <v>10</v>
      </c>
      <c r="R517" s="3" t="s">
        <v>1636</v>
      </c>
      <c r="S517" s="3" t="s">
        <v>401</v>
      </c>
      <c r="T517" s="6">
        <v>42881</v>
      </c>
      <c r="U517" s="3"/>
      <c r="V517" s="4">
        <v>42772</v>
      </c>
      <c r="W517" s="6">
        <v>43069</v>
      </c>
      <c r="X517" s="3" t="s">
        <v>105</v>
      </c>
      <c r="Y517" s="3" t="s">
        <v>221</v>
      </c>
      <c r="AA517">
        <f t="shared" si="8"/>
        <v>9</v>
      </c>
    </row>
    <row r="518" spans="1:27" ht="13.5" hidden="1" customHeight="1" thickBot="1" x14ac:dyDescent="0.25">
      <c r="A518" s="3" t="s">
        <v>25</v>
      </c>
      <c r="B518" s="3" t="s">
        <v>26</v>
      </c>
      <c r="C518" s="3" t="s">
        <v>27</v>
      </c>
      <c r="D518" s="3" t="s">
        <v>28</v>
      </c>
      <c r="E518" s="3" t="s">
        <v>876</v>
      </c>
      <c r="F518" s="6">
        <v>42872</v>
      </c>
      <c r="G518" s="3" t="s">
        <v>678</v>
      </c>
      <c r="H518" s="3" t="s">
        <v>44</v>
      </c>
      <c r="I518" s="3" t="s">
        <v>679</v>
      </c>
      <c r="J518" s="3" t="s">
        <v>33</v>
      </c>
      <c r="K518" s="5">
        <v>2017</v>
      </c>
      <c r="L518" s="3" t="s">
        <v>34</v>
      </c>
      <c r="M518" s="3" t="s">
        <v>680</v>
      </c>
      <c r="N518" s="3" t="s">
        <v>681</v>
      </c>
      <c r="O518" s="3" t="s">
        <v>61</v>
      </c>
      <c r="P518" s="3" t="s">
        <v>62</v>
      </c>
      <c r="Q518" s="5">
        <v>30</v>
      </c>
      <c r="R518" s="3" t="s">
        <v>1637</v>
      </c>
      <c r="S518" s="3" t="s">
        <v>469</v>
      </c>
      <c r="T518" s="4">
        <v>42921</v>
      </c>
      <c r="U518" s="3"/>
      <c r="V518" s="4">
        <v>42803</v>
      </c>
      <c r="W518" s="3"/>
      <c r="X518" s="3" t="s">
        <v>42</v>
      </c>
      <c r="Y518" s="3"/>
      <c r="AA518">
        <f t="shared" si="8"/>
        <v>49</v>
      </c>
    </row>
    <row r="519" spans="1:27" ht="13.5" hidden="1" customHeight="1" thickBot="1" x14ac:dyDescent="0.25">
      <c r="A519" s="3" t="s">
        <v>25</v>
      </c>
      <c r="B519" s="3" t="s">
        <v>26</v>
      </c>
      <c r="C519" s="3" t="s">
        <v>27</v>
      </c>
      <c r="D519" s="3" t="s">
        <v>28</v>
      </c>
      <c r="E519" s="3" t="s">
        <v>876</v>
      </c>
      <c r="F519" s="6">
        <v>42872</v>
      </c>
      <c r="G519" s="3" t="s">
        <v>840</v>
      </c>
      <c r="H519" s="3" t="s">
        <v>44</v>
      </c>
      <c r="I519" s="3" t="s">
        <v>841</v>
      </c>
      <c r="J519" s="3" t="s">
        <v>33</v>
      </c>
      <c r="K519" s="5">
        <v>2017</v>
      </c>
      <c r="L519" s="3" t="s">
        <v>34</v>
      </c>
      <c r="M519" s="3" t="s">
        <v>842</v>
      </c>
      <c r="N519" s="3" t="s">
        <v>138</v>
      </c>
      <c r="O519" s="3" t="s">
        <v>61</v>
      </c>
      <c r="P519" s="3" t="s">
        <v>62</v>
      </c>
      <c r="Q519" s="5">
        <v>150</v>
      </c>
      <c r="R519" s="3" t="s">
        <v>1638</v>
      </c>
      <c r="S519" s="3" t="s">
        <v>401</v>
      </c>
      <c r="T519" s="6">
        <v>42873</v>
      </c>
      <c r="U519" s="3"/>
      <c r="V519" s="6">
        <v>42842</v>
      </c>
      <c r="W519" s="3"/>
      <c r="X519" s="3" t="s">
        <v>42</v>
      </c>
      <c r="Y519" s="3"/>
      <c r="AA519">
        <f t="shared" si="8"/>
        <v>1</v>
      </c>
    </row>
    <row r="520" spans="1:27" ht="13.5" hidden="1" customHeight="1" thickBot="1" x14ac:dyDescent="0.25">
      <c r="A520" s="3" t="s">
        <v>25</v>
      </c>
      <c r="B520" s="3" t="s">
        <v>26</v>
      </c>
      <c r="C520" s="3" t="s">
        <v>27</v>
      </c>
      <c r="D520" s="3" t="s">
        <v>28</v>
      </c>
      <c r="E520" s="3" t="s">
        <v>876</v>
      </c>
      <c r="F520" s="6">
        <v>42872</v>
      </c>
      <c r="G520" s="3" t="s">
        <v>184</v>
      </c>
      <c r="H520" s="3" t="s">
        <v>44</v>
      </c>
      <c r="I520" s="3" t="s">
        <v>185</v>
      </c>
      <c r="J520" s="3" t="s">
        <v>33</v>
      </c>
      <c r="K520" s="5">
        <v>2016</v>
      </c>
      <c r="L520" s="3" t="s">
        <v>34</v>
      </c>
      <c r="M520" s="3" t="s">
        <v>186</v>
      </c>
      <c r="N520" s="3" t="s">
        <v>187</v>
      </c>
      <c r="O520" s="3" t="s">
        <v>129</v>
      </c>
      <c r="P520" s="3" t="s">
        <v>129</v>
      </c>
      <c r="Q520" s="5">
        <v>15</v>
      </c>
      <c r="R520" s="3" t="s">
        <v>1639</v>
      </c>
      <c r="S520" s="3" t="s">
        <v>913</v>
      </c>
      <c r="T520" s="4">
        <v>42893</v>
      </c>
      <c r="U520" s="3"/>
      <c r="V520" s="6">
        <v>40502</v>
      </c>
      <c r="W520" s="3"/>
      <c r="X520" s="3" t="s">
        <v>42</v>
      </c>
      <c r="Y520" s="3"/>
      <c r="AA520">
        <f t="shared" si="8"/>
        <v>21</v>
      </c>
    </row>
    <row r="521" spans="1:27" ht="13.5" customHeight="1" thickBot="1" x14ac:dyDescent="0.25">
      <c r="A521" s="3" t="s">
        <v>25</v>
      </c>
      <c r="B521" s="3" t="s">
        <v>26</v>
      </c>
      <c r="C521" s="3" t="s">
        <v>27</v>
      </c>
      <c r="D521" s="3" t="s">
        <v>28</v>
      </c>
      <c r="E521" s="3" t="s">
        <v>876</v>
      </c>
      <c r="F521" s="6">
        <v>42872</v>
      </c>
      <c r="G521" s="3"/>
      <c r="H521" s="3"/>
      <c r="I521" s="3" t="s">
        <v>689</v>
      </c>
      <c r="J521" s="3" t="s">
        <v>33</v>
      </c>
      <c r="K521" s="5">
        <v>2016</v>
      </c>
      <c r="L521" s="3" t="s">
        <v>34</v>
      </c>
      <c r="M521" s="3" t="s">
        <v>690</v>
      </c>
      <c r="N521" s="3" t="s">
        <v>138</v>
      </c>
      <c r="O521" s="3" t="s">
        <v>129</v>
      </c>
      <c r="P521" s="3" t="s">
        <v>129</v>
      </c>
      <c r="Q521" s="5">
        <v>60</v>
      </c>
      <c r="R521" s="3" t="s">
        <v>1640</v>
      </c>
      <c r="S521" s="3" t="s">
        <v>577</v>
      </c>
      <c r="T521" s="6">
        <v>42880</v>
      </c>
      <c r="U521" s="3"/>
      <c r="V521" s="6">
        <v>40140</v>
      </c>
      <c r="W521" s="6">
        <v>43159</v>
      </c>
      <c r="X521" s="3" t="s">
        <v>105</v>
      </c>
      <c r="Y521" s="3" t="s">
        <v>221</v>
      </c>
      <c r="AA521">
        <f t="shared" si="8"/>
        <v>8</v>
      </c>
    </row>
    <row r="522" spans="1:27" ht="13.5" hidden="1" customHeight="1" thickBot="1" x14ac:dyDescent="0.25">
      <c r="A522" s="3" t="s">
        <v>25</v>
      </c>
      <c r="B522" s="3" t="s">
        <v>26</v>
      </c>
      <c r="C522" s="3" t="s">
        <v>27</v>
      </c>
      <c r="D522" s="3" t="s">
        <v>28</v>
      </c>
      <c r="E522" s="3" t="s">
        <v>876</v>
      </c>
      <c r="F522" s="6">
        <v>42873</v>
      </c>
      <c r="G522" s="3" t="s">
        <v>204</v>
      </c>
      <c r="H522" s="3" t="s">
        <v>205</v>
      </c>
      <c r="I522" s="3" t="s">
        <v>206</v>
      </c>
      <c r="J522" s="3" t="s">
        <v>33</v>
      </c>
      <c r="K522" s="5">
        <v>2016</v>
      </c>
      <c r="L522" s="3" t="s">
        <v>34</v>
      </c>
      <c r="M522" s="3" t="s">
        <v>207</v>
      </c>
      <c r="N522" s="3" t="s">
        <v>208</v>
      </c>
      <c r="O522" s="3" t="s">
        <v>61</v>
      </c>
      <c r="P522" s="3" t="s">
        <v>62</v>
      </c>
      <c r="Q522" s="5">
        <v>60</v>
      </c>
      <c r="R522" s="3" t="s">
        <v>1641</v>
      </c>
      <c r="S522" s="3" t="s">
        <v>914</v>
      </c>
      <c r="T522" s="4">
        <v>42921</v>
      </c>
      <c r="U522" s="3"/>
      <c r="V522" s="6">
        <v>41326</v>
      </c>
      <c r="W522" s="3"/>
      <c r="X522" s="3" t="s">
        <v>42</v>
      </c>
      <c r="Y522" s="3"/>
      <c r="AA522">
        <f t="shared" si="8"/>
        <v>48</v>
      </c>
    </row>
    <row r="523" spans="1:27" ht="13.5" hidden="1" customHeight="1" thickBot="1" x14ac:dyDescent="0.25">
      <c r="A523" s="3" t="s">
        <v>25</v>
      </c>
      <c r="B523" s="3" t="s">
        <v>26</v>
      </c>
      <c r="C523" s="3" t="s">
        <v>27</v>
      </c>
      <c r="D523" s="3" t="s">
        <v>28</v>
      </c>
      <c r="E523" s="3" t="s">
        <v>876</v>
      </c>
      <c r="F523" s="6">
        <v>42873</v>
      </c>
      <c r="G523" s="3" t="s">
        <v>270</v>
      </c>
      <c r="H523" s="3" t="s">
        <v>31</v>
      </c>
      <c r="I523" s="3" t="s">
        <v>271</v>
      </c>
      <c r="J523" s="3" t="s">
        <v>33</v>
      </c>
      <c r="K523" s="5">
        <v>2016</v>
      </c>
      <c r="L523" s="3" t="s">
        <v>34</v>
      </c>
      <c r="M523" s="3" t="s">
        <v>272</v>
      </c>
      <c r="N523" s="3" t="s">
        <v>273</v>
      </c>
      <c r="O523" s="3" t="s">
        <v>61</v>
      </c>
      <c r="P523" s="3" t="s">
        <v>62</v>
      </c>
      <c r="Q523" s="5">
        <v>60</v>
      </c>
      <c r="R523" s="3" t="s">
        <v>1642</v>
      </c>
      <c r="S523" s="3" t="s">
        <v>401</v>
      </c>
      <c r="T523" s="6">
        <v>42874</v>
      </c>
      <c r="U523" s="3"/>
      <c r="V523" s="4">
        <v>42585</v>
      </c>
      <c r="W523" s="3"/>
      <c r="X523" s="3" t="s">
        <v>42</v>
      </c>
      <c r="Y523" s="3"/>
      <c r="AA523">
        <f t="shared" si="8"/>
        <v>1</v>
      </c>
    </row>
    <row r="524" spans="1:27" ht="13.5" customHeight="1" thickBot="1" x14ac:dyDescent="0.25">
      <c r="A524" s="3" t="s">
        <v>25</v>
      </c>
      <c r="B524" s="3" t="s">
        <v>26</v>
      </c>
      <c r="C524" s="3" t="s">
        <v>27</v>
      </c>
      <c r="D524" s="3" t="s">
        <v>28</v>
      </c>
      <c r="E524" s="3" t="s">
        <v>876</v>
      </c>
      <c r="F524" s="6">
        <v>42873</v>
      </c>
      <c r="G524" s="3"/>
      <c r="H524" s="3"/>
      <c r="I524" s="3" t="s">
        <v>164</v>
      </c>
      <c r="J524" s="3" t="s">
        <v>33</v>
      </c>
      <c r="K524" s="5">
        <v>2016</v>
      </c>
      <c r="L524" s="3" t="s">
        <v>34</v>
      </c>
      <c r="M524" s="3" t="s">
        <v>290</v>
      </c>
      <c r="N524" s="3" t="s">
        <v>54</v>
      </c>
      <c r="O524" s="3" t="s">
        <v>61</v>
      </c>
      <c r="P524" s="3" t="s">
        <v>62</v>
      </c>
      <c r="Q524" s="5">
        <v>45</v>
      </c>
      <c r="R524" s="3" t="s">
        <v>1643</v>
      </c>
      <c r="S524" s="3" t="s">
        <v>915</v>
      </c>
      <c r="T524" s="4">
        <v>42892</v>
      </c>
      <c r="U524" s="3"/>
      <c r="V524" s="6">
        <v>42702</v>
      </c>
      <c r="W524" s="6">
        <v>43130</v>
      </c>
      <c r="X524" s="3" t="s">
        <v>105</v>
      </c>
      <c r="Y524" s="3" t="s">
        <v>106</v>
      </c>
      <c r="AA524">
        <f t="shared" si="8"/>
        <v>19</v>
      </c>
    </row>
    <row r="525" spans="1:27" ht="13.5" hidden="1" customHeight="1" thickBot="1" x14ac:dyDescent="0.25">
      <c r="A525" s="3" t="s">
        <v>25</v>
      </c>
      <c r="B525" s="3" t="s">
        <v>26</v>
      </c>
      <c r="C525" s="3" t="s">
        <v>27</v>
      </c>
      <c r="D525" s="3" t="s">
        <v>28</v>
      </c>
      <c r="E525" s="3" t="s">
        <v>876</v>
      </c>
      <c r="F525" s="6">
        <v>42873</v>
      </c>
      <c r="G525" s="3" t="s">
        <v>840</v>
      </c>
      <c r="H525" s="3" t="s">
        <v>44</v>
      </c>
      <c r="I525" s="3" t="s">
        <v>841</v>
      </c>
      <c r="J525" s="3" t="s">
        <v>33</v>
      </c>
      <c r="K525" s="5">
        <v>2017</v>
      </c>
      <c r="L525" s="3" t="s">
        <v>34</v>
      </c>
      <c r="M525" s="3" t="s">
        <v>842</v>
      </c>
      <c r="N525" s="3" t="s">
        <v>138</v>
      </c>
      <c r="O525" s="3" t="s">
        <v>61</v>
      </c>
      <c r="P525" s="3" t="s">
        <v>62</v>
      </c>
      <c r="Q525" s="5">
        <v>15</v>
      </c>
      <c r="R525" s="3" t="s">
        <v>1644</v>
      </c>
      <c r="S525" s="3" t="s">
        <v>408</v>
      </c>
      <c r="T525" s="6">
        <v>42878</v>
      </c>
      <c r="U525" s="3"/>
      <c r="V525" s="6">
        <v>42842</v>
      </c>
      <c r="W525" s="3"/>
      <c r="X525" s="3" t="s">
        <v>42</v>
      </c>
      <c r="Y525" s="3"/>
      <c r="AA525">
        <f t="shared" si="8"/>
        <v>5</v>
      </c>
    </row>
    <row r="526" spans="1:27" ht="13.5" customHeight="1" thickBot="1" x14ac:dyDescent="0.25">
      <c r="A526" s="3" t="s">
        <v>25</v>
      </c>
      <c r="B526" s="3" t="s">
        <v>26</v>
      </c>
      <c r="C526" s="3" t="s">
        <v>27</v>
      </c>
      <c r="D526" s="3" t="s">
        <v>28</v>
      </c>
      <c r="E526" s="3" t="s">
        <v>876</v>
      </c>
      <c r="F526" s="6">
        <v>42873</v>
      </c>
      <c r="G526" s="3"/>
      <c r="H526" s="3"/>
      <c r="I526" s="3" t="s">
        <v>126</v>
      </c>
      <c r="J526" s="3" t="s">
        <v>33</v>
      </c>
      <c r="K526" s="5">
        <v>2016</v>
      </c>
      <c r="L526" s="3" t="s">
        <v>34</v>
      </c>
      <c r="M526" s="3" t="s">
        <v>127</v>
      </c>
      <c r="N526" s="3" t="s">
        <v>128</v>
      </c>
      <c r="O526" s="3" t="s">
        <v>129</v>
      </c>
      <c r="P526" s="3" t="s">
        <v>129</v>
      </c>
      <c r="Q526" s="5">
        <v>30</v>
      </c>
      <c r="R526" s="3" t="s">
        <v>1645</v>
      </c>
      <c r="S526" s="3" t="s">
        <v>577</v>
      </c>
      <c r="T526" s="4">
        <v>42894</v>
      </c>
      <c r="U526" s="3"/>
      <c r="V526" s="6">
        <v>37547</v>
      </c>
      <c r="W526" s="6">
        <v>43092</v>
      </c>
      <c r="X526" s="3" t="s">
        <v>105</v>
      </c>
      <c r="Y526" s="3" t="s">
        <v>106</v>
      </c>
      <c r="AA526">
        <f t="shared" si="8"/>
        <v>21</v>
      </c>
    </row>
    <row r="527" spans="1:27" ht="13.5" hidden="1" customHeight="1" thickBot="1" x14ac:dyDescent="0.25">
      <c r="A527" s="3" t="s">
        <v>25</v>
      </c>
      <c r="B527" s="3" t="s">
        <v>26</v>
      </c>
      <c r="C527" s="3" t="s">
        <v>27</v>
      </c>
      <c r="D527" s="3" t="s">
        <v>28</v>
      </c>
      <c r="E527" s="3" t="s">
        <v>876</v>
      </c>
      <c r="F527" s="6">
        <v>42873</v>
      </c>
      <c r="G527" s="3" t="s">
        <v>742</v>
      </c>
      <c r="H527" s="3" t="s">
        <v>114</v>
      </c>
      <c r="I527" s="3" t="s">
        <v>743</v>
      </c>
      <c r="J527" s="3" t="s">
        <v>33</v>
      </c>
      <c r="K527" s="5">
        <v>2016</v>
      </c>
      <c r="L527" s="3" t="s">
        <v>34</v>
      </c>
      <c r="M527" s="3" t="s">
        <v>850</v>
      </c>
      <c r="N527" s="3" t="s">
        <v>745</v>
      </c>
      <c r="O527" s="3" t="s">
        <v>916</v>
      </c>
      <c r="P527" s="3" t="s">
        <v>129</v>
      </c>
      <c r="Q527" s="5">
        <v>10</v>
      </c>
      <c r="R527" s="3" t="s">
        <v>1646</v>
      </c>
      <c r="S527" s="3" t="s">
        <v>917</v>
      </c>
      <c r="T527" s="6">
        <v>42874</v>
      </c>
      <c r="U527" s="3"/>
      <c r="V527" s="6">
        <v>41012</v>
      </c>
      <c r="W527" s="3"/>
      <c r="X527" s="3" t="s">
        <v>42</v>
      </c>
      <c r="Y527" s="3"/>
      <c r="AA527">
        <f t="shared" si="8"/>
        <v>1</v>
      </c>
    </row>
    <row r="528" spans="1:27" ht="13.5" hidden="1" customHeight="1" thickBot="1" x14ac:dyDescent="0.25">
      <c r="A528" s="3" t="s">
        <v>25</v>
      </c>
      <c r="B528" s="3" t="s">
        <v>26</v>
      </c>
      <c r="C528" s="3" t="s">
        <v>27</v>
      </c>
      <c r="D528" s="3" t="s">
        <v>28</v>
      </c>
      <c r="E528" s="3" t="s">
        <v>876</v>
      </c>
      <c r="F528" s="6">
        <v>42874</v>
      </c>
      <c r="G528" s="3" t="s">
        <v>270</v>
      </c>
      <c r="H528" s="3" t="s">
        <v>31</v>
      </c>
      <c r="I528" s="3" t="s">
        <v>271</v>
      </c>
      <c r="J528" s="3" t="s">
        <v>33</v>
      </c>
      <c r="K528" s="5">
        <v>2016</v>
      </c>
      <c r="L528" s="3" t="s">
        <v>34</v>
      </c>
      <c r="M528" s="3" t="s">
        <v>272</v>
      </c>
      <c r="N528" s="3" t="s">
        <v>273</v>
      </c>
      <c r="O528" s="3" t="s">
        <v>61</v>
      </c>
      <c r="P528" s="3" t="s">
        <v>62</v>
      </c>
      <c r="Q528" s="5">
        <v>30</v>
      </c>
      <c r="R528" s="3" t="s">
        <v>918</v>
      </c>
      <c r="S528" s="3" t="s">
        <v>919</v>
      </c>
      <c r="T528" s="4">
        <v>42926</v>
      </c>
      <c r="U528" s="3"/>
      <c r="V528" s="4">
        <v>42585</v>
      </c>
      <c r="W528" s="3"/>
      <c r="X528" s="3" t="s">
        <v>42</v>
      </c>
      <c r="Y528" s="3"/>
      <c r="AA528">
        <f t="shared" si="8"/>
        <v>52</v>
      </c>
    </row>
    <row r="529" spans="1:27" ht="13.5" hidden="1" customHeight="1" thickBot="1" x14ac:dyDescent="0.25">
      <c r="A529" s="3" t="s">
        <v>25</v>
      </c>
      <c r="B529" s="3" t="s">
        <v>26</v>
      </c>
      <c r="C529" s="3" t="s">
        <v>27</v>
      </c>
      <c r="D529" s="3" t="s">
        <v>28</v>
      </c>
      <c r="E529" s="3" t="s">
        <v>876</v>
      </c>
      <c r="F529" s="6">
        <v>42874</v>
      </c>
      <c r="G529" s="3" t="s">
        <v>167</v>
      </c>
      <c r="H529" s="3" t="s">
        <v>168</v>
      </c>
      <c r="I529" s="3" t="s">
        <v>169</v>
      </c>
      <c r="J529" s="3" t="s">
        <v>33</v>
      </c>
      <c r="K529" s="5">
        <v>2016</v>
      </c>
      <c r="L529" s="3" t="s">
        <v>34</v>
      </c>
      <c r="M529" s="3" t="s">
        <v>170</v>
      </c>
      <c r="N529" s="3" t="s">
        <v>171</v>
      </c>
      <c r="O529" s="3" t="s">
        <v>61</v>
      </c>
      <c r="P529" s="3" t="s">
        <v>62</v>
      </c>
      <c r="Q529" s="5">
        <v>120</v>
      </c>
      <c r="R529" s="3" t="s">
        <v>920</v>
      </c>
      <c r="S529" s="3" t="s">
        <v>921</v>
      </c>
      <c r="T529" s="4">
        <v>42893</v>
      </c>
      <c r="U529" s="3"/>
      <c r="V529" s="6">
        <v>42690</v>
      </c>
      <c r="W529" s="3"/>
      <c r="X529" s="3" t="s">
        <v>42</v>
      </c>
      <c r="Y529" s="3"/>
      <c r="AA529">
        <f t="shared" si="8"/>
        <v>19</v>
      </c>
    </row>
    <row r="530" spans="1:27" ht="13.5" hidden="1" customHeight="1" thickBot="1" x14ac:dyDescent="0.25">
      <c r="A530" s="3" t="s">
        <v>25</v>
      </c>
      <c r="B530" s="3" t="s">
        <v>26</v>
      </c>
      <c r="C530" s="3" t="s">
        <v>27</v>
      </c>
      <c r="D530" s="3" t="s">
        <v>28</v>
      </c>
      <c r="E530" s="3" t="s">
        <v>876</v>
      </c>
      <c r="F530" s="6">
        <v>42874</v>
      </c>
      <c r="G530" s="3" t="s">
        <v>781</v>
      </c>
      <c r="H530" s="3" t="s">
        <v>71</v>
      </c>
      <c r="I530" s="3" t="s">
        <v>782</v>
      </c>
      <c r="J530" s="3" t="s">
        <v>33</v>
      </c>
      <c r="K530" s="5">
        <v>2017</v>
      </c>
      <c r="L530" s="3" t="s">
        <v>34</v>
      </c>
      <c r="M530" s="3" t="s">
        <v>783</v>
      </c>
      <c r="N530" s="3" t="s">
        <v>54</v>
      </c>
      <c r="O530" s="3" t="s">
        <v>61</v>
      </c>
      <c r="P530" s="3" t="s">
        <v>62</v>
      </c>
      <c r="Q530" s="5">
        <v>15</v>
      </c>
      <c r="R530" s="3" t="s">
        <v>922</v>
      </c>
      <c r="S530" s="3" t="s">
        <v>923</v>
      </c>
      <c r="T530" s="6">
        <v>42881</v>
      </c>
      <c r="U530" s="3"/>
      <c r="V530" s="4">
        <v>42826</v>
      </c>
      <c r="W530" s="3"/>
      <c r="X530" s="3" t="s">
        <v>42</v>
      </c>
      <c r="Y530" s="3"/>
      <c r="AA530">
        <f t="shared" si="8"/>
        <v>7</v>
      </c>
    </row>
    <row r="531" spans="1:27" ht="13.5" customHeight="1" thickBot="1" x14ac:dyDescent="0.25">
      <c r="A531" s="3" t="s">
        <v>25</v>
      </c>
      <c r="B531" s="3" t="s">
        <v>26</v>
      </c>
      <c r="C531" s="3" t="s">
        <v>27</v>
      </c>
      <c r="D531" s="3" t="s">
        <v>28</v>
      </c>
      <c r="E531" s="3" t="s">
        <v>876</v>
      </c>
      <c r="F531" s="6">
        <v>42874</v>
      </c>
      <c r="G531" s="3"/>
      <c r="H531" s="3"/>
      <c r="I531" s="3" t="s">
        <v>222</v>
      </c>
      <c r="J531" s="3" t="s">
        <v>33</v>
      </c>
      <c r="K531" s="5">
        <v>2016</v>
      </c>
      <c r="L531" s="3" t="s">
        <v>34</v>
      </c>
      <c r="M531" s="3" t="s">
        <v>223</v>
      </c>
      <c r="N531" s="3" t="s">
        <v>138</v>
      </c>
      <c r="O531" s="3" t="s">
        <v>129</v>
      </c>
      <c r="P531" s="3" t="s">
        <v>129</v>
      </c>
      <c r="Q531" s="5">
        <v>10</v>
      </c>
      <c r="R531" s="3" t="s">
        <v>1647</v>
      </c>
      <c r="S531" s="3" t="s">
        <v>924</v>
      </c>
      <c r="T531" s="4">
        <v>42887</v>
      </c>
      <c r="U531" s="3"/>
      <c r="V531" s="4">
        <v>41344</v>
      </c>
      <c r="W531" s="6">
        <v>42938</v>
      </c>
      <c r="X531" s="3" t="s">
        <v>105</v>
      </c>
      <c r="Y531" s="3" t="s">
        <v>106</v>
      </c>
      <c r="AA531">
        <f t="shared" si="8"/>
        <v>13</v>
      </c>
    </row>
    <row r="532" spans="1:27" ht="13.5" hidden="1" customHeight="1" thickBot="1" x14ac:dyDescent="0.25">
      <c r="A532" s="3" t="s">
        <v>25</v>
      </c>
      <c r="B532" s="3" t="s">
        <v>26</v>
      </c>
      <c r="C532" s="3" t="s">
        <v>27</v>
      </c>
      <c r="D532" s="3" t="s">
        <v>28</v>
      </c>
      <c r="E532" s="3" t="s">
        <v>876</v>
      </c>
      <c r="F532" s="6">
        <v>42874</v>
      </c>
      <c r="G532" s="3" t="s">
        <v>742</v>
      </c>
      <c r="H532" s="3" t="s">
        <v>114</v>
      </c>
      <c r="I532" s="3" t="s">
        <v>743</v>
      </c>
      <c r="J532" s="3" t="s">
        <v>33</v>
      </c>
      <c r="K532" s="5">
        <v>2016</v>
      </c>
      <c r="L532" s="3" t="s">
        <v>34</v>
      </c>
      <c r="M532" s="3" t="s">
        <v>850</v>
      </c>
      <c r="N532" s="3" t="s">
        <v>745</v>
      </c>
      <c r="O532" s="3" t="s">
        <v>916</v>
      </c>
      <c r="P532" s="3" t="s">
        <v>129</v>
      </c>
      <c r="Q532" s="5">
        <v>20</v>
      </c>
      <c r="R532" s="3" t="s">
        <v>1648</v>
      </c>
      <c r="S532" s="3" t="s">
        <v>925</v>
      </c>
      <c r="T532" s="6">
        <v>42886</v>
      </c>
      <c r="U532" s="3"/>
      <c r="V532" s="6">
        <v>41012</v>
      </c>
      <c r="W532" s="3"/>
      <c r="X532" s="3" t="s">
        <v>42</v>
      </c>
      <c r="Y532" s="3"/>
      <c r="AA532">
        <f t="shared" si="8"/>
        <v>12</v>
      </c>
    </row>
    <row r="533" spans="1:27" ht="13.5" customHeight="1" thickBot="1" x14ac:dyDescent="0.25">
      <c r="A533" s="3" t="s">
        <v>25</v>
      </c>
      <c r="B533" s="3" t="s">
        <v>26</v>
      </c>
      <c r="C533" s="3" t="s">
        <v>27</v>
      </c>
      <c r="D533" s="3" t="s">
        <v>28</v>
      </c>
      <c r="E533" s="3" t="s">
        <v>876</v>
      </c>
      <c r="F533" s="6">
        <v>42875</v>
      </c>
      <c r="G533" s="3"/>
      <c r="H533" s="3"/>
      <c r="I533" s="3" t="s">
        <v>216</v>
      </c>
      <c r="J533" s="3" t="s">
        <v>33</v>
      </c>
      <c r="K533" s="5">
        <v>2016</v>
      </c>
      <c r="L533" s="3" t="s">
        <v>34</v>
      </c>
      <c r="M533" s="3" t="s">
        <v>217</v>
      </c>
      <c r="N533" s="3" t="s">
        <v>218</v>
      </c>
      <c r="O533" s="3" t="s">
        <v>538</v>
      </c>
      <c r="P533" s="3" t="s">
        <v>539</v>
      </c>
      <c r="Q533" s="5">
        <v>10</v>
      </c>
      <c r="R533" s="3" t="s">
        <v>899</v>
      </c>
      <c r="S533" s="3" t="s">
        <v>560</v>
      </c>
      <c r="T533" s="6">
        <v>42879</v>
      </c>
      <c r="U533" s="3"/>
      <c r="V533" s="6">
        <v>40864</v>
      </c>
      <c r="W533" s="6">
        <v>42884</v>
      </c>
      <c r="X533" s="3" t="s">
        <v>105</v>
      </c>
      <c r="Y533" s="3" t="s">
        <v>221</v>
      </c>
      <c r="AA533">
        <f t="shared" si="8"/>
        <v>4</v>
      </c>
    </row>
    <row r="534" spans="1:27" ht="13.5" customHeight="1" thickBot="1" x14ac:dyDescent="0.25">
      <c r="A534" s="3" t="s">
        <v>25</v>
      </c>
      <c r="B534" s="3" t="s">
        <v>26</v>
      </c>
      <c r="C534" s="3" t="s">
        <v>27</v>
      </c>
      <c r="D534" s="3" t="s">
        <v>28</v>
      </c>
      <c r="E534" s="3" t="s">
        <v>876</v>
      </c>
      <c r="F534" s="6">
        <v>42875</v>
      </c>
      <c r="G534" s="3"/>
      <c r="H534" s="3"/>
      <c r="I534" s="3" t="s">
        <v>259</v>
      </c>
      <c r="J534" s="3" t="s">
        <v>33</v>
      </c>
      <c r="K534" s="5">
        <v>2016</v>
      </c>
      <c r="L534" s="3" t="s">
        <v>34</v>
      </c>
      <c r="M534" s="3" t="s">
        <v>260</v>
      </c>
      <c r="N534" s="3" t="s">
        <v>261</v>
      </c>
      <c r="O534" s="3" t="s">
        <v>538</v>
      </c>
      <c r="P534" s="3" t="s">
        <v>539</v>
      </c>
      <c r="Q534" s="5">
        <v>10</v>
      </c>
      <c r="R534" s="3" t="s">
        <v>899</v>
      </c>
      <c r="S534" s="3" t="s">
        <v>560</v>
      </c>
      <c r="T534" s="6">
        <v>42886</v>
      </c>
      <c r="U534" s="3"/>
      <c r="V534" s="6">
        <v>41414</v>
      </c>
      <c r="W534" s="6">
        <v>42886</v>
      </c>
      <c r="X534" s="3" t="s">
        <v>105</v>
      </c>
      <c r="Y534" s="3" t="s">
        <v>106</v>
      </c>
      <c r="AA534">
        <f t="shared" si="8"/>
        <v>11</v>
      </c>
    </row>
    <row r="535" spans="1:27" ht="13.5" hidden="1" customHeight="1" thickBot="1" x14ac:dyDescent="0.25">
      <c r="A535" s="3" t="s">
        <v>25</v>
      </c>
      <c r="B535" s="3" t="s">
        <v>26</v>
      </c>
      <c r="C535" s="3" t="s">
        <v>27</v>
      </c>
      <c r="D535" s="3" t="s">
        <v>28</v>
      </c>
      <c r="E535" s="3" t="s">
        <v>876</v>
      </c>
      <c r="F535" s="6">
        <v>42875</v>
      </c>
      <c r="G535" s="3" t="s">
        <v>167</v>
      </c>
      <c r="H535" s="3" t="s">
        <v>168</v>
      </c>
      <c r="I535" s="3" t="s">
        <v>169</v>
      </c>
      <c r="J535" s="3" t="s">
        <v>33</v>
      </c>
      <c r="K535" s="5">
        <v>2016</v>
      </c>
      <c r="L535" s="3" t="s">
        <v>34</v>
      </c>
      <c r="M535" s="3" t="s">
        <v>926</v>
      </c>
      <c r="N535" s="3" t="s">
        <v>171</v>
      </c>
      <c r="O535" s="3" t="s">
        <v>682</v>
      </c>
      <c r="P535" s="3" t="s">
        <v>62</v>
      </c>
      <c r="Q535" s="5">
        <v>20</v>
      </c>
      <c r="R535" s="3" t="s">
        <v>1649</v>
      </c>
      <c r="S535" s="3" t="s">
        <v>925</v>
      </c>
      <c r="T535" s="4">
        <v>42893</v>
      </c>
      <c r="U535" s="3"/>
      <c r="V535" s="6">
        <v>42690</v>
      </c>
      <c r="W535" s="3"/>
      <c r="X535" s="3" t="s">
        <v>42</v>
      </c>
      <c r="Y535" s="3"/>
      <c r="AA535">
        <f t="shared" si="8"/>
        <v>18</v>
      </c>
    </row>
    <row r="536" spans="1:27" ht="13.5" hidden="1" customHeight="1" thickBot="1" x14ac:dyDescent="0.25">
      <c r="A536" s="3" t="s">
        <v>25</v>
      </c>
      <c r="B536" s="3" t="s">
        <v>26</v>
      </c>
      <c r="C536" s="3" t="s">
        <v>27</v>
      </c>
      <c r="D536" s="3" t="s">
        <v>28</v>
      </c>
      <c r="E536" s="3" t="s">
        <v>876</v>
      </c>
      <c r="F536" s="6">
        <v>42877</v>
      </c>
      <c r="G536" s="3" t="s">
        <v>87</v>
      </c>
      <c r="H536" s="3" t="s">
        <v>88</v>
      </c>
      <c r="I536" s="3" t="s">
        <v>89</v>
      </c>
      <c r="J536" s="3" t="s">
        <v>33</v>
      </c>
      <c r="K536" s="5">
        <v>2016</v>
      </c>
      <c r="L536" s="3" t="s">
        <v>34</v>
      </c>
      <c r="M536" s="3" t="s">
        <v>90</v>
      </c>
      <c r="N536" s="3" t="s">
        <v>91</v>
      </c>
      <c r="O536" s="3" t="s">
        <v>61</v>
      </c>
      <c r="P536" s="3" t="s">
        <v>62</v>
      </c>
      <c r="Q536" s="5">
        <v>90</v>
      </c>
      <c r="R536" s="3" t="s">
        <v>927</v>
      </c>
      <c r="S536" s="3" t="s">
        <v>401</v>
      </c>
      <c r="T536" s="6">
        <v>42886</v>
      </c>
      <c r="U536" s="3"/>
      <c r="V536" s="6">
        <v>42613</v>
      </c>
      <c r="W536" s="3"/>
      <c r="X536" s="3" t="s">
        <v>42</v>
      </c>
      <c r="Y536" s="3"/>
      <c r="AA536">
        <f t="shared" si="8"/>
        <v>9</v>
      </c>
    </row>
    <row r="537" spans="1:27" ht="13.5" customHeight="1" thickBot="1" x14ac:dyDescent="0.25">
      <c r="A537" s="3" t="s">
        <v>25</v>
      </c>
      <c r="B537" s="3" t="s">
        <v>26</v>
      </c>
      <c r="C537" s="3" t="s">
        <v>27</v>
      </c>
      <c r="D537" s="3" t="s">
        <v>28</v>
      </c>
      <c r="E537" s="3" t="s">
        <v>876</v>
      </c>
      <c r="F537" s="6">
        <v>42877</v>
      </c>
      <c r="G537" s="3"/>
      <c r="H537" s="3"/>
      <c r="I537" s="3" t="s">
        <v>245</v>
      </c>
      <c r="J537" s="3" t="s">
        <v>33</v>
      </c>
      <c r="K537" s="5">
        <v>2017</v>
      </c>
      <c r="L537" s="3" t="s">
        <v>34</v>
      </c>
      <c r="M537" s="3" t="s">
        <v>246</v>
      </c>
      <c r="N537" s="3" t="s">
        <v>247</v>
      </c>
      <c r="O537" s="3" t="s">
        <v>61</v>
      </c>
      <c r="P537" s="3" t="s">
        <v>62</v>
      </c>
      <c r="Q537" s="5">
        <v>15</v>
      </c>
      <c r="R537" s="3" t="s">
        <v>928</v>
      </c>
      <c r="S537" s="3" t="s">
        <v>408</v>
      </c>
      <c r="T537" s="4">
        <v>42926</v>
      </c>
      <c r="U537" s="3"/>
      <c r="V537" s="6">
        <v>42726</v>
      </c>
      <c r="W537" s="6">
        <v>43022</v>
      </c>
      <c r="X537" s="3" t="s">
        <v>105</v>
      </c>
      <c r="Y537" s="3" t="s">
        <v>221</v>
      </c>
      <c r="AA537">
        <f t="shared" si="8"/>
        <v>49</v>
      </c>
    </row>
    <row r="538" spans="1:27" ht="13.5" hidden="1" customHeight="1" thickBot="1" x14ac:dyDescent="0.25">
      <c r="A538" s="3" t="s">
        <v>25</v>
      </c>
      <c r="B538" s="3" t="s">
        <v>26</v>
      </c>
      <c r="C538" s="3" t="s">
        <v>27</v>
      </c>
      <c r="D538" s="3" t="s">
        <v>28</v>
      </c>
      <c r="E538" s="3" t="s">
        <v>876</v>
      </c>
      <c r="F538" s="6">
        <v>42877</v>
      </c>
      <c r="G538" s="3" t="s">
        <v>705</v>
      </c>
      <c r="H538" s="3" t="s">
        <v>329</v>
      </c>
      <c r="I538" s="3" t="s">
        <v>706</v>
      </c>
      <c r="J538" s="3" t="s">
        <v>33</v>
      </c>
      <c r="K538" s="5">
        <v>2017</v>
      </c>
      <c r="L538" s="3" t="s">
        <v>34</v>
      </c>
      <c r="M538" s="3" t="s">
        <v>707</v>
      </c>
      <c r="N538" s="3" t="s">
        <v>138</v>
      </c>
      <c r="O538" s="3" t="s">
        <v>61</v>
      </c>
      <c r="P538" s="3" t="s">
        <v>62</v>
      </c>
      <c r="Q538" s="5">
        <v>30</v>
      </c>
      <c r="R538" s="3" t="s">
        <v>929</v>
      </c>
      <c r="S538" s="3" t="s">
        <v>401</v>
      </c>
      <c r="T538" s="6">
        <v>42878</v>
      </c>
      <c r="U538" s="3"/>
      <c r="V538" s="6">
        <v>42809</v>
      </c>
      <c r="W538" s="3"/>
      <c r="X538" s="3" t="s">
        <v>42</v>
      </c>
      <c r="Y538" s="3"/>
      <c r="AA538">
        <f t="shared" si="8"/>
        <v>1</v>
      </c>
    </row>
    <row r="539" spans="1:27" ht="13.5" customHeight="1" thickBot="1" x14ac:dyDescent="0.25">
      <c r="A539" s="3" t="s">
        <v>25</v>
      </c>
      <c r="B539" s="3" t="s">
        <v>26</v>
      </c>
      <c r="C539" s="3" t="s">
        <v>27</v>
      </c>
      <c r="D539" s="3" t="s">
        <v>28</v>
      </c>
      <c r="E539" s="3" t="s">
        <v>876</v>
      </c>
      <c r="F539" s="6">
        <v>42877</v>
      </c>
      <c r="G539" s="3"/>
      <c r="H539" s="3"/>
      <c r="I539" s="3" t="s">
        <v>150</v>
      </c>
      <c r="J539" s="3" t="s">
        <v>33</v>
      </c>
      <c r="K539" s="5">
        <v>2016</v>
      </c>
      <c r="L539" s="3" t="s">
        <v>34</v>
      </c>
      <c r="M539" s="3" t="s">
        <v>151</v>
      </c>
      <c r="N539" s="3" t="s">
        <v>152</v>
      </c>
      <c r="O539" s="3" t="s">
        <v>83</v>
      </c>
      <c r="P539" s="3" t="s">
        <v>84</v>
      </c>
      <c r="Q539" s="5">
        <v>30</v>
      </c>
      <c r="R539" s="3" t="s">
        <v>930</v>
      </c>
      <c r="S539" s="3" t="s">
        <v>931</v>
      </c>
      <c r="T539" s="4">
        <v>42891</v>
      </c>
      <c r="U539" s="3"/>
      <c r="V539" s="4">
        <v>41498</v>
      </c>
      <c r="W539" s="6">
        <v>43005</v>
      </c>
      <c r="X539" s="3" t="s">
        <v>105</v>
      </c>
      <c r="Y539" s="3" t="s">
        <v>106</v>
      </c>
      <c r="AA539">
        <f t="shared" si="8"/>
        <v>14</v>
      </c>
    </row>
    <row r="540" spans="1:27" ht="13.5" customHeight="1" thickBot="1" x14ac:dyDescent="0.25">
      <c r="A540" s="3" t="s">
        <v>25</v>
      </c>
      <c r="B540" s="3" t="s">
        <v>26</v>
      </c>
      <c r="C540" s="3" t="s">
        <v>27</v>
      </c>
      <c r="D540" s="3" t="s">
        <v>28</v>
      </c>
      <c r="E540" s="3" t="s">
        <v>876</v>
      </c>
      <c r="F540" s="6">
        <v>42877</v>
      </c>
      <c r="G540" s="3"/>
      <c r="H540" s="3"/>
      <c r="I540" s="3" t="s">
        <v>155</v>
      </c>
      <c r="J540" s="3" t="s">
        <v>33</v>
      </c>
      <c r="K540" s="5">
        <v>2016</v>
      </c>
      <c r="L540" s="3" t="s">
        <v>34</v>
      </c>
      <c r="M540" s="3" t="s">
        <v>156</v>
      </c>
      <c r="N540" s="3" t="s">
        <v>138</v>
      </c>
      <c r="O540" s="3" t="s">
        <v>129</v>
      </c>
      <c r="P540" s="3" t="s">
        <v>129</v>
      </c>
      <c r="Q540" s="5">
        <v>10</v>
      </c>
      <c r="R540" s="3" t="s">
        <v>932</v>
      </c>
      <c r="S540" s="3" t="s">
        <v>933</v>
      </c>
      <c r="T540" s="4">
        <v>42888</v>
      </c>
      <c r="U540" s="3"/>
      <c r="V540" s="4">
        <v>40274</v>
      </c>
      <c r="W540" s="6">
        <v>42947</v>
      </c>
      <c r="X540" s="3" t="s">
        <v>105</v>
      </c>
      <c r="Y540" s="3" t="s">
        <v>125</v>
      </c>
      <c r="AA540">
        <f t="shared" si="8"/>
        <v>11</v>
      </c>
    </row>
    <row r="541" spans="1:27" ht="13.5" hidden="1" customHeight="1" thickBot="1" x14ac:dyDescent="0.25">
      <c r="A541" s="3" t="s">
        <v>25</v>
      </c>
      <c r="B541" s="3" t="s">
        <v>26</v>
      </c>
      <c r="C541" s="3" t="s">
        <v>27</v>
      </c>
      <c r="D541" s="3" t="s">
        <v>28</v>
      </c>
      <c r="E541" s="3" t="s">
        <v>876</v>
      </c>
      <c r="F541" s="6">
        <v>42878</v>
      </c>
      <c r="G541" s="3" t="s">
        <v>370</v>
      </c>
      <c r="H541" s="3" t="s">
        <v>44</v>
      </c>
      <c r="I541" s="3" t="s">
        <v>371</v>
      </c>
      <c r="J541" s="3" t="s">
        <v>33</v>
      </c>
      <c r="K541" s="5">
        <v>2016</v>
      </c>
      <c r="L541" s="3" t="s">
        <v>34</v>
      </c>
      <c r="M541" s="3" t="s">
        <v>372</v>
      </c>
      <c r="N541" s="3" t="s">
        <v>138</v>
      </c>
      <c r="O541" s="3" t="s">
        <v>61</v>
      </c>
      <c r="P541" s="3" t="s">
        <v>62</v>
      </c>
      <c r="Q541" s="5">
        <v>60</v>
      </c>
      <c r="R541" s="3" t="s">
        <v>934</v>
      </c>
      <c r="S541" s="3" t="s">
        <v>935</v>
      </c>
      <c r="T541" s="4">
        <v>42928</v>
      </c>
      <c r="U541" s="3"/>
      <c r="V541" s="6">
        <v>42628</v>
      </c>
      <c r="W541" s="3"/>
      <c r="X541" s="3" t="s">
        <v>42</v>
      </c>
      <c r="Y541" s="3"/>
      <c r="AA541">
        <f t="shared" si="8"/>
        <v>50</v>
      </c>
    </row>
    <row r="542" spans="1:27" ht="13.5" hidden="1" customHeight="1" thickBot="1" x14ac:dyDescent="0.25">
      <c r="A542" s="3" t="s">
        <v>25</v>
      </c>
      <c r="B542" s="3" t="s">
        <v>26</v>
      </c>
      <c r="C542" s="3" t="s">
        <v>27</v>
      </c>
      <c r="D542" s="3" t="s">
        <v>28</v>
      </c>
      <c r="E542" s="3" t="s">
        <v>876</v>
      </c>
      <c r="F542" s="6">
        <v>42878</v>
      </c>
      <c r="G542" s="3" t="s">
        <v>705</v>
      </c>
      <c r="H542" s="3" t="s">
        <v>329</v>
      </c>
      <c r="I542" s="3" t="s">
        <v>706</v>
      </c>
      <c r="J542" s="3" t="s">
        <v>33</v>
      </c>
      <c r="K542" s="5">
        <v>2017</v>
      </c>
      <c r="L542" s="3" t="s">
        <v>34</v>
      </c>
      <c r="M542" s="3" t="s">
        <v>707</v>
      </c>
      <c r="N542" s="3" t="s">
        <v>138</v>
      </c>
      <c r="O542" s="3" t="s">
        <v>61</v>
      </c>
      <c r="P542" s="3" t="s">
        <v>62</v>
      </c>
      <c r="Q542" s="5">
        <v>60</v>
      </c>
      <c r="R542" s="3" t="s">
        <v>936</v>
      </c>
      <c r="S542" s="3" t="s">
        <v>935</v>
      </c>
      <c r="T542" s="6">
        <v>42880</v>
      </c>
      <c r="U542" s="3"/>
      <c r="V542" s="6">
        <v>42809</v>
      </c>
      <c r="W542" s="3"/>
      <c r="X542" s="3" t="s">
        <v>42</v>
      </c>
      <c r="Y542" s="3"/>
      <c r="AA542">
        <f t="shared" si="8"/>
        <v>2</v>
      </c>
    </row>
    <row r="543" spans="1:27" ht="13.5" hidden="1" customHeight="1" thickBot="1" x14ac:dyDescent="0.25">
      <c r="A543" s="3" t="s">
        <v>25</v>
      </c>
      <c r="B543" s="3" t="s">
        <v>26</v>
      </c>
      <c r="C543" s="3" t="s">
        <v>27</v>
      </c>
      <c r="D543" s="3" t="s">
        <v>28</v>
      </c>
      <c r="E543" s="3" t="s">
        <v>876</v>
      </c>
      <c r="F543" s="6">
        <v>42878</v>
      </c>
      <c r="G543" s="3" t="s">
        <v>840</v>
      </c>
      <c r="H543" s="3" t="s">
        <v>44</v>
      </c>
      <c r="I543" s="3" t="s">
        <v>841</v>
      </c>
      <c r="J543" s="3" t="s">
        <v>33</v>
      </c>
      <c r="K543" s="5">
        <v>2017</v>
      </c>
      <c r="L543" s="3" t="s">
        <v>34</v>
      </c>
      <c r="M543" s="3" t="s">
        <v>842</v>
      </c>
      <c r="N543" s="3" t="s">
        <v>138</v>
      </c>
      <c r="O543" s="3" t="s">
        <v>61</v>
      </c>
      <c r="P543" s="3" t="s">
        <v>62</v>
      </c>
      <c r="Q543" s="5">
        <v>15</v>
      </c>
      <c r="R543" s="3" t="s">
        <v>937</v>
      </c>
      <c r="S543" s="3" t="s">
        <v>408</v>
      </c>
      <c r="T543" s="4">
        <v>42928</v>
      </c>
      <c r="U543" s="3"/>
      <c r="V543" s="6">
        <v>42842</v>
      </c>
      <c r="W543" s="3"/>
      <c r="X543" s="3" t="s">
        <v>42</v>
      </c>
      <c r="Y543" s="3"/>
      <c r="AA543">
        <f t="shared" si="8"/>
        <v>50</v>
      </c>
    </row>
    <row r="544" spans="1:27" ht="13.5" hidden="1" customHeight="1" thickBot="1" x14ac:dyDescent="0.25">
      <c r="A544" s="3" t="s">
        <v>25</v>
      </c>
      <c r="B544" s="3" t="s">
        <v>26</v>
      </c>
      <c r="C544" s="3" t="s">
        <v>27</v>
      </c>
      <c r="D544" s="3" t="s">
        <v>28</v>
      </c>
      <c r="E544" s="3" t="s">
        <v>876</v>
      </c>
      <c r="F544" s="6">
        <v>42878</v>
      </c>
      <c r="G544" s="3" t="s">
        <v>70</v>
      </c>
      <c r="H544" s="3" t="s">
        <v>71</v>
      </c>
      <c r="I544" s="3" t="s">
        <v>72</v>
      </c>
      <c r="J544" s="3" t="s">
        <v>33</v>
      </c>
      <c r="K544" s="5">
        <v>2016</v>
      </c>
      <c r="L544" s="3" t="s">
        <v>34</v>
      </c>
      <c r="M544" s="3" t="s">
        <v>73</v>
      </c>
      <c r="N544" s="3" t="s">
        <v>74</v>
      </c>
      <c r="O544" s="3" t="s">
        <v>129</v>
      </c>
      <c r="P544" s="3" t="s">
        <v>129</v>
      </c>
      <c r="Q544" s="5">
        <v>60</v>
      </c>
      <c r="R544" s="3" t="s">
        <v>130</v>
      </c>
      <c r="S544" s="3" t="s">
        <v>393</v>
      </c>
      <c r="T544" s="4">
        <v>42923</v>
      </c>
      <c r="U544" s="3"/>
      <c r="V544" s="6">
        <v>41263</v>
      </c>
      <c r="W544" s="3"/>
      <c r="X544" s="3" t="s">
        <v>42</v>
      </c>
      <c r="Y544" s="3"/>
      <c r="AA544">
        <f t="shared" si="8"/>
        <v>45</v>
      </c>
    </row>
    <row r="545" spans="1:27" ht="13.5" customHeight="1" thickBot="1" x14ac:dyDescent="0.25">
      <c r="A545" s="3" t="s">
        <v>25</v>
      </c>
      <c r="B545" s="3" t="s">
        <v>26</v>
      </c>
      <c r="C545" s="3" t="s">
        <v>27</v>
      </c>
      <c r="D545" s="3" t="s">
        <v>28</v>
      </c>
      <c r="E545" s="3" t="s">
        <v>876</v>
      </c>
      <c r="F545" s="6">
        <v>42879</v>
      </c>
      <c r="G545" s="3"/>
      <c r="H545" s="3"/>
      <c r="I545" s="3" t="s">
        <v>216</v>
      </c>
      <c r="J545" s="3" t="s">
        <v>33</v>
      </c>
      <c r="K545" s="5">
        <v>2016</v>
      </c>
      <c r="L545" s="3" t="s">
        <v>34</v>
      </c>
      <c r="M545" s="3" t="s">
        <v>217</v>
      </c>
      <c r="N545" s="3" t="s">
        <v>218</v>
      </c>
      <c r="O545" s="3" t="s">
        <v>538</v>
      </c>
      <c r="P545" s="3" t="s">
        <v>539</v>
      </c>
      <c r="Q545" s="5">
        <v>15</v>
      </c>
      <c r="R545" s="3" t="s">
        <v>938</v>
      </c>
      <c r="S545" s="3" t="s">
        <v>939</v>
      </c>
      <c r="T545" s="6">
        <v>42884</v>
      </c>
      <c r="U545" s="3"/>
      <c r="V545" s="6">
        <v>40864</v>
      </c>
      <c r="W545" s="6">
        <v>42884</v>
      </c>
      <c r="X545" s="3" t="s">
        <v>105</v>
      </c>
      <c r="Y545" s="3" t="s">
        <v>221</v>
      </c>
      <c r="AA545">
        <f t="shared" si="8"/>
        <v>5</v>
      </c>
    </row>
    <row r="546" spans="1:27" ht="13.5" hidden="1" customHeight="1" thickBot="1" x14ac:dyDescent="0.25">
      <c r="A546" s="3" t="s">
        <v>25</v>
      </c>
      <c r="B546" s="3" t="s">
        <v>26</v>
      </c>
      <c r="C546" s="3" t="s">
        <v>27</v>
      </c>
      <c r="D546" s="3" t="s">
        <v>28</v>
      </c>
      <c r="E546" s="3" t="s">
        <v>876</v>
      </c>
      <c r="F546" s="6">
        <v>42879</v>
      </c>
      <c r="G546" s="3" t="s">
        <v>57</v>
      </c>
      <c r="H546" s="3" t="s">
        <v>31</v>
      </c>
      <c r="I546" s="3" t="s">
        <v>58</v>
      </c>
      <c r="J546" s="3" t="s">
        <v>33</v>
      </c>
      <c r="K546" s="5">
        <v>2016</v>
      </c>
      <c r="L546" s="3" t="s">
        <v>34</v>
      </c>
      <c r="M546" s="3" t="s">
        <v>59</v>
      </c>
      <c r="N546" s="3" t="s">
        <v>60</v>
      </c>
      <c r="O546" s="3" t="s">
        <v>129</v>
      </c>
      <c r="P546" s="3" t="s">
        <v>129</v>
      </c>
      <c r="Q546" s="5">
        <v>25</v>
      </c>
      <c r="R546" s="3" t="s">
        <v>1650</v>
      </c>
      <c r="S546" s="3" t="s">
        <v>940</v>
      </c>
      <c r="T546" s="6">
        <v>42882</v>
      </c>
      <c r="U546" s="3"/>
      <c r="V546" s="4">
        <v>40067</v>
      </c>
      <c r="W546" s="3"/>
      <c r="X546" s="3" t="s">
        <v>42</v>
      </c>
      <c r="Y546" s="3"/>
      <c r="AA546">
        <f t="shared" si="8"/>
        <v>3</v>
      </c>
    </row>
    <row r="547" spans="1:27" ht="13.5" hidden="1" customHeight="1" thickBot="1" x14ac:dyDescent="0.25">
      <c r="A547" s="3" t="s">
        <v>25</v>
      </c>
      <c r="B547" s="3" t="s">
        <v>26</v>
      </c>
      <c r="C547" s="3" t="s">
        <v>27</v>
      </c>
      <c r="D547" s="3" t="s">
        <v>28</v>
      </c>
      <c r="E547" s="3" t="s">
        <v>876</v>
      </c>
      <c r="F547" s="6">
        <v>42879</v>
      </c>
      <c r="G547" s="3" t="s">
        <v>226</v>
      </c>
      <c r="H547" s="3" t="s">
        <v>205</v>
      </c>
      <c r="I547" s="3" t="s">
        <v>227</v>
      </c>
      <c r="J547" s="3" t="s">
        <v>33</v>
      </c>
      <c r="K547" s="5">
        <v>2016</v>
      </c>
      <c r="L547" s="3" t="s">
        <v>34</v>
      </c>
      <c r="M547" s="3" t="s">
        <v>228</v>
      </c>
      <c r="N547" s="3" t="s">
        <v>229</v>
      </c>
      <c r="O547" s="3" t="s">
        <v>129</v>
      </c>
      <c r="P547" s="3" t="s">
        <v>129</v>
      </c>
      <c r="Q547" s="5">
        <v>90</v>
      </c>
      <c r="R547" s="3" t="s">
        <v>130</v>
      </c>
      <c r="S547" s="3" t="s">
        <v>393</v>
      </c>
      <c r="T547" s="4">
        <v>42920</v>
      </c>
      <c r="U547" s="3"/>
      <c r="V547" s="6">
        <v>41874</v>
      </c>
      <c r="W547" s="3"/>
      <c r="X547" s="3" t="s">
        <v>42</v>
      </c>
      <c r="Y547" s="3"/>
      <c r="AA547">
        <f t="shared" si="8"/>
        <v>41</v>
      </c>
    </row>
    <row r="548" spans="1:27" ht="13.5" hidden="1" customHeight="1" thickBot="1" x14ac:dyDescent="0.25">
      <c r="A548" s="3" t="s">
        <v>25</v>
      </c>
      <c r="B548" s="3" t="s">
        <v>26</v>
      </c>
      <c r="C548" s="3" t="s">
        <v>27</v>
      </c>
      <c r="D548" s="3" t="s">
        <v>28</v>
      </c>
      <c r="E548" s="3" t="s">
        <v>876</v>
      </c>
      <c r="F548" s="6">
        <v>42880</v>
      </c>
      <c r="G548" s="3" t="s">
        <v>418</v>
      </c>
      <c r="H548" s="3" t="s">
        <v>253</v>
      </c>
      <c r="I548" s="3" t="s">
        <v>419</v>
      </c>
      <c r="J548" s="3" t="s">
        <v>33</v>
      </c>
      <c r="K548" s="5">
        <v>2017</v>
      </c>
      <c r="L548" s="3" t="s">
        <v>34</v>
      </c>
      <c r="M548" s="3" t="s">
        <v>420</v>
      </c>
      <c r="N548" s="3" t="s">
        <v>421</v>
      </c>
      <c r="O548" s="3" t="s">
        <v>61</v>
      </c>
      <c r="P548" s="3" t="s">
        <v>62</v>
      </c>
      <c r="Q548" s="5">
        <v>120</v>
      </c>
      <c r="R548" s="3" t="s">
        <v>1651</v>
      </c>
      <c r="S548" s="3" t="s">
        <v>941</v>
      </c>
      <c r="T548" s="6">
        <v>42934</v>
      </c>
      <c r="U548" s="3"/>
      <c r="V548" s="4">
        <v>42747</v>
      </c>
      <c r="W548" s="3"/>
      <c r="X548" s="3" t="s">
        <v>42</v>
      </c>
      <c r="Y548" s="3"/>
      <c r="AA548">
        <f t="shared" si="8"/>
        <v>54</v>
      </c>
    </row>
    <row r="549" spans="1:27" ht="13.5" hidden="1" customHeight="1" thickBot="1" x14ac:dyDescent="0.25">
      <c r="A549" s="3" t="s">
        <v>25</v>
      </c>
      <c r="B549" s="3" t="s">
        <v>26</v>
      </c>
      <c r="C549" s="3" t="s">
        <v>27</v>
      </c>
      <c r="D549" s="3" t="s">
        <v>28</v>
      </c>
      <c r="E549" s="3" t="s">
        <v>876</v>
      </c>
      <c r="F549" s="6">
        <v>42880</v>
      </c>
      <c r="G549" s="3" t="s">
        <v>705</v>
      </c>
      <c r="H549" s="3" t="s">
        <v>329</v>
      </c>
      <c r="I549" s="3" t="s">
        <v>706</v>
      </c>
      <c r="J549" s="3" t="s">
        <v>33</v>
      </c>
      <c r="K549" s="5">
        <v>2017</v>
      </c>
      <c r="L549" s="3" t="s">
        <v>34</v>
      </c>
      <c r="M549" s="3" t="s">
        <v>707</v>
      </c>
      <c r="N549" s="3" t="s">
        <v>138</v>
      </c>
      <c r="O549" s="3" t="s">
        <v>61</v>
      </c>
      <c r="P549" s="3" t="s">
        <v>62</v>
      </c>
      <c r="Q549" s="5">
        <v>90</v>
      </c>
      <c r="R549" s="3" t="s">
        <v>1652</v>
      </c>
      <c r="S549" s="3" t="s">
        <v>469</v>
      </c>
      <c r="T549" s="6">
        <v>42881</v>
      </c>
      <c r="U549" s="3"/>
      <c r="V549" s="6">
        <v>42809</v>
      </c>
      <c r="W549" s="3"/>
      <c r="X549" s="3" t="s">
        <v>42</v>
      </c>
      <c r="Y549" s="3"/>
      <c r="AA549">
        <f t="shared" si="8"/>
        <v>1</v>
      </c>
    </row>
    <row r="550" spans="1:27" ht="13.5" customHeight="1" thickBot="1" x14ac:dyDescent="0.25">
      <c r="A550" s="3" t="s">
        <v>25</v>
      </c>
      <c r="B550" s="3" t="s">
        <v>26</v>
      </c>
      <c r="C550" s="3" t="s">
        <v>27</v>
      </c>
      <c r="D550" s="3" t="s">
        <v>28</v>
      </c>
      <c r="E550" s="3" t="s">
        <v>876</v>
      </c>
      <c r="F550" s="6">
        <v>42880</v>
      </c>
      <c r="G550" s="3"/>
      <c r="H550" s="3"/>
      <c r="I550" s="3" t="s">
        <v>180</v>
      </c>
      <c r="J550" s="3" t="s">
        <v>33</v>
      </c>
      <c r="K550" s="5">
        <v>2016</v>
      </c>
      <c r="L550" s="3" t="s">
        <v>34</v>
      </c>
      <c r="M550" s="3" t="s">
        <v>181</v>
      </c>
      <c r="N550" s="3" t="s">
        <v>54</v>
      </c>
      <c r="O550" s="3" t="s">
        <v>129</v>
      </c>
      <c r="P550" s="3" t="s">
        <v>129</v>
      </c>
      <c r="Q550" s="5">
        <v>30</v>
      </c>
      <c r="R550" s="3" t="s">
        <v>1653</v>
      </c>
      <c r="S550" s="3" t="s">
        <v>577</v>
      </c>
      <c r="T550" s="4">
        <v>42926</v>
      </c>
      <c r="U550" s="3"/>
      <c r="V550" s="4">
        <v>41162</v>
      </c>
      <c r="W550" s="6">
        <v>43176</v>
      </c>
      <c r="X550" s="3" t="s">
        <v>105</v>
      </c>
      <c r="Y550" s="3" t="s">
        <v>106</v>
      </c>
      <c r="AA550">
        <f t="shared" si="8"/>
        <v>46</v>
      </c>
    </row>
    <row r="551" spans="1:27" ht="13.5" customHeight="1" thickBot="1" x14ac:dyDescent="0.25">
      <c r="A551" s="3" t="s">
        <v>25</v>
      </c>
      <c r="B551" s="3" t="s">
        <v>26</v>
      </c>
      <c r="C551" s="3" t="s">
        <v>27</v>
      </c>
      <c r="D551" s="3" t="s">
        <v>28</v>
      </c>
      <c r="E551" s="3" t="s">
        <v>876</v>
      </c>
      <c r="F551" s="6">
        <v>42880</v>
      </c>
      <c r="G551" s="3"/>
      <c r="H551" s="3"/>
      <c r="I551" s="3" t="s">
        <v>689</v>
      </c>
      <c r="J551" s="3" t="s">
        <v>33</v>
      </c>
      <c r="K551" s="5">
        <v>2016</v>
      </c>
      <c r="L551" s="3" t="s">
        <v>34</v>
      </c>
      <c r="M551" s="3" t="s">
        <v>690</v>
      </c>
      <c r="N551" s="3" t="s">
        <v>138</v>
      </c>
      <c r="O551" s="3" t="s">
        <v>129</v>
      </c>
      <c r="P551" s="3" t="s">
        <v>129</v>
      </c>
      <c r="Q551" s="5">
        <v>60</v>
      </c>
      <c r="R551" s="3" t="s">
        <v>1640</v>
      </c>
      <c r="S551" s="3" t="s">
        <v>577</v>
      </c>
      <c r="T551" s="4">
        <v>42888</v>
      </c>
      <c r="U551" s="3"/>
      <c r="V551" s="6">
        <v>40140</v>
      </c>
      <c r="W551" s="6">
        <v>43159</v>
      </c>
      <c r="X551" s="3" t="s">
        <v>105</v>
      </c>
      <c r="Y551" s="3" t="s">
        <v>221</v>
      </c>
      <c r="AA551">
        <f t="shared" si="8"/>
        <v>8</v>
      </c>
    </row>
    <row r="552" spans="1:27" ht="13.5" customHeight="1" thickBot="1" x14ac:dyDescent="0.25">
      <c r="A552" s="3" t="s">
        <v>25</v>
      </c>
      <c r="B552" s="3" t="s">
        <v>26</v>
      </c>
      <c r="C552" s="3" t="s">
        <v>27</v>
      </c>
      <c r="D552" s="3" t="s">
        <v>28</v>
      </c>
      <c r="E552" s="3" t="s">
        <v>876</v>
      </c>
      <c r="F552" s="6">
        <v>42880</v>
      </c>
      <c r="G552" s="3"/>
      <c r="H552" s="3"/>
      <c r="I552" s="3" t="s">
        <v>164</v>
      </c>
      <c r="J552" s="3" t="s">
        <v>33</v>
      </c>
      <c r="K552" s="5">
        <v>2016</v>
      </c>
      <c r="L552" s="3" t="s">
        <v>34</v>
      </c>
      <c r="M552" s="3" t="s">
        <v>290</v>
      </c>
      <c r="N552" s="3" t="s">
        <v>54</v>
      </c>
      <c r="O552" s="3" t="s">
        <v>682</v>
      </c>
      <c r="P552" s="3" t="s">
        <v>62</v>
      </c>
      <c r="Q552" s="5">
        <v>30</v>
      </c>
      <c r="R552" s="3" t="s">
        <v>1654</v>
      </c>
      <c r="S552" s="3" t="s">
        <v>790</v>
      </c>
      <c r="T552" s="4">
        <v>42892</v>
      </c>
      <c r="U552" s="3"/>
      <c r="V552" s="6">
        <v>42702</v>
      </c>
      <c r="W552" s="6">
        <v>43130</v>
      </c>
      <c r="X552" s="3" t="s">
        <v>105</v>
      </c>
      <c r="Y552" s="3" t="s">
        <v>106</v>
      </c>
      <c r="AA552">
        <f t="shared" si="8"/>
        <v>12</v>
      </c>
    </row>
    <row r="553" spans="1:27" ht="13.5" customHeight="1" thickBot="1" x14ac:dyDescent="0.25">
      <c r="A553" s="3" t="s">
        <v>25</v>
      </c>
      <c r="B553" s="3" t="s">
        <v>26</v>
      </c>
      <c r="C553" s="3" t="s">
        <v>27</v>
      </c>
      <c r="D553" s="3" t="s">
        <v>28</v>
      </c>
      <c r="E553" s="3" t="s">
        <v>876</v>
      </c>
      <c r="F553" s="6">
        <v>42881</v>
      </c>
      <c r="G553" s="3"/>
      <c r="H553" s="3"/>
      <c r="I553" s="3" t="s">
        <v>500</v>
      </c>
      <c r="J553" s="3" t="s">
        <v>33</v>
      </c>
      <c r="K553" s="5">
        <v>2017</v>
      </c>
      <c r="L553" s="3" t="s">
        <v>34</v>
      </c>
      <c r="M553" s="3" t="s">
        <v>501</v>
      </c>
      <c r="N553" s="3" t="s">
        <v>138</v>
      </c>
      <c r="O553" s="3" t="s">
        <v>61</v>
      </c>
      <c r="P553" s="3" t="s">
        <v>62</v>
      </c>
      <c r="Q553" s="5">
        <v>45</v>
      </c>
      <c r="R553" s="3" t="s">
        <v>1655</v>
      </c>
      <c r="S553" s="3" t="s">
        <v>469</v>
      </c>
      <c r="T553" s="6">
        <v>42933</v>
      </c>
      <c r="U553" s="3" t="s">
        <v>942</v>
      </c>
      <c r="V553" s="4">
        <v>42772</v>
      </c>
      <c r="W553" s="6">
        <v>43069</v>
      </c>
      <c r="X553" s="3" t="s">
        <v>105</v>
      </c>
      <c r="Y553" s="3" t="s">
        <v>221</v>
      </c>
      <c r="AA553">
        <f t="shared" si="8"/>
        <v>52</v>
      </c>
    </row>
    <row r="554" spans="1:27" ht="13.5" hidden="1" customHeight="1" thickBot="1" x14ac:dyDescent="0.25">
      <c r="A554" s="3" t="s">
        <v>25</v>
      </c>
      <c r="B554" s="3" t="s">
        <v>26</v>
      </c>
      <c r="C554" s="3" t="s">
        <v>27</v>
      </c>
      <c r="D554" s="3" t="s">
        <v>28</v>
      </c>
      <c r="E554" s="3" t="s">
        <v>876</v>
      </c>
      <c r="F554" s="6">
        <v>42881</v>
      </c>
      <c r="G554" s="3" t="s">
        <v>705</v>
      </c>
      <c r="H554" s="3" t="s">
        <v>329</v>
      </c>
      <c r="I554" s="3" t="s">
        <v>706</v>
      </c>
      <c r="J554" s="3" t="s">
        <v>33</v>
      </c>
      <c r="K554" s="5">
        <v>2017</v>
      </c>
      <c r="L554" s="3" t="s">
        <v>34</v>
      </c>
      <c r="M554" s="3" t="s">
        <v>707</v>
      </c>
      <c r="N554" s="3" t="s">
        <v>138</v>
      </c>
      <c r="O554" s="3" t="s">
        <v>61</v>
      </c>
      <c r="P554" s="3" t="s">
        <v>62</v>
      </c>
      <c r="Q554" s="5">
        <v>25</v>
      </c>
      <c r="R554" s="3" t="s">
        <v>1656</v>
      </c>
      <c r="S554" s="3" t="s">
        <v>943</v>
      </c>
      <c r="T554" s="6">
        <v>42930</v>
      </c>
      <c r="U554" s="3"/>
      <c r="V554" s="6">
        <v>42809</v>
      </c>
      <c r="W554" s="3"/>
      <c r="X554" s="3" t="s">
        <v>42</v>
      </c>
      <c r="Y554" s="3"/>
      <c r="AA554">
        <f t="shared" si="8"/>
        <v>49</v>
      </c>
    </row>
    <row r="555" spans="1:27" ht="13.5" hidden="1" customHeight="1" thickBot="1" x14ac:dyDescent="0.25">
      <c r="A555" s="3" t="s">
        <v>25</v>
      </c>
      <c r="B555" s="3" t="s">
        <v>26</v>
      </c>
      <c r="C555" s="3" t="s">
        <v>27</v>
      </c>
      <c r="D555" s="3" t="s">
        <v>28</v>
      </c>
      <c r="E555" s="3" t="s">
        <v>876</v>
      </c>
      <c r="F555" s="6">
        <v>42881</v>
      </c>
      <c r="G555" s="3" t="s">
        <v>781</v>
      </c>
      <c r="H555" s="3" t="s">
        <v>71</v>
      </c>
      <c r="I555" s="3" t="s">
        <v>782</v>
      </c>
      <c r="J555" s="3" t="s">
        <v>33</v>
      </c>
      <c r="K555" s="5">
        <v>2017</v>
      </c>
      <c r="L555" s="3" t="s">
        <v>34</v>
      </c>
      <c r="M555" s="3" t="s">
        <v>783</v>
      </c>
      <c r="N555" s="3" t="s">
        <v>54</v>
      </c>
      <c r="O555" s="3" t="s">
        <v>61</v>
      </c>
      <c r="P555" s="3" t="s">
        <v>62</v>
      </c>
      <c r="Q555" s="5">
        <v>60</v>
      </c>
      <c r="R555" s="3" t="s">
        <v>1657</v>
      </c>
      <c r="S555" s="26" t="s">
        <v>944</v>
      </c>
      <c r="T555" s="27"/>
      <c r="U555" s="28"/>
      <c r="V555" s="4">
        <v>42826</v>
      </c>
      <c r="W555" s="3"/>
      <c r="X555" s="3" t="s">
        <v>42</v>
      </c>
      <c r="Y555" s="3"/>
      <c r="AA555">
        <f t="shared" si="8"/>
        <v>-42881</v>
      </c>
    </row>
    <row r="556" spans="1:27" ht="13.5" customHeight="1" thickBot="1" x14ac:dyDescent="0.25">
      <c r="A556" s="3" t="s">
        <v>25</v>
      </c>
      <c r="B556" s="3" t="s">
        <v>26</v>
      </c>
      <c r="C556" s="3" t="s">
        <v>27</v>
      </c>
      <c r="D556" s="3" t="s">
        <v>28</v>
      </c>
      <c r="E556" s="3" t="s">
        <v>876</v>
      </c>
      <c r="F556" s="6">
        <v>42881</v>
      </c>
      <c r="G556" s="3"/>
      <c r="H556" s="3"/>
      <c r="I556" s="3" t="s">
        <v>759</v>
      </c>
      <c r="J556" s="3" t="s">
        <v>33</v>
      </c>
      <c r="K556" s="5">
        <v>2016</v>
      </c>
      <c r="L556" s="3" t="s">
        <v>34</v>
      </c>
      <c r="M556" s="3" t="s">
        <v>760</v>
      </c>
      <c r="N556" s="3" t="s">
        <v>54</v>
      </c>
      <c r="O556" s="3" t="s">
        <v>75</v>
      </c>
      <c r="P556" s="3" t="s">
        <v>75</v>
      </c>
      <c r="Q556" s="5">
        <v>30</v>
      </c>
      <c r="R556" s="3" t="s">
        <v>1658</v>
      </c>
      <c r="S556" s="3" t="s">
        <v>945</v>
      </c>
      <c r="T556" s="4">
        <v>42887</v>
      </c>
      <c r="U556" s="3"/>
      <c r="V556" s="6">
        <v>40925</v>
      </c>
      <c r="W556" s="6">
        <v>43069</v>
      </c>
      <c r="X556" s="3" t="s">
        <v>105</v>
      </c>
      <c r="Y556" s="3" t="s">
        <v>221</v>
      </c>
      <c r="AA556">
        <f t="shared" si="8"/>
        <v>6</v>
      </c>
    </row>
    <row r="557" spans="1:27" ht="13.5" hidden="1" customHeight="1" thickBot="1" x14ac:dyDescent="0.25">
      <c r="A557" s="3" t="s">
        <v>25</v>
      </c>
      <c r="B557" s="3" t="s">
        <v>26</v>
      </c>
      <c r="C557" s="3" t="s">
        <v>27</v>
      </c>
      <c r="D557" s="3" t="s">
        <v>28</v>
      </c>
      <c r="E557" s="3" t="s">
        <v>876</v>
      </c>
      <c r="F557" s="6">
        <v>42881</v>
      </c>
      <c r="G557" s="3" t="s">
        <v>174</v>
      </c>
      <c r="H557" s="3" t="s">
        <v>51</v>
      </c>
      <c r="I557" s="3" t="s">
        <v>175</v>
      </c>
      <c r="J557" s="3" t="s">
        <v>33</v>
      </c>
      <c r="K557" s="5">
        <v>2016</v>
      </c>
      <c r="L557" s="3" t="s">
        <v>34</v>
      </c>
      <c r="M557" s="3" t="s">
        <v>176</v>
      </c>
      <c r="N557" s="3" t="s">
        <v>177</v>
      </c>
      <c r="O557" s="3" t="s">
        <v>83</v>
      </c>
      <c r="P557" s="3" t="s">
        <v>84</v>
      </c>
      <c r="Q557" s="5">
        <v>5</v>
      </c>
      <c r="R557" s="3" t="s">
        <v>1659</v>
      </c>
      <c r="S557" s="3" t="s">
        <v>401</v>
      </c>
      <c r="T557" s="4">
        <v>42893</v>
      </c>
      <c r="U557" s="3"/>
      <c r="V557" s="6">
        <v>41654</v>
      </c>
      <c r="W557" s="3"/>
      <c r="X557" s="3" t="s">
        <v>42</v>
      </c>
      <c r="Y557" s="3"/>
      <c r="AA557">
        <f t="shared" si="8"/>
        <v>12</v>
      </c>
    </row>
    <row r="558" spans="1:27" ht="13.5" customHeight="1" thickBot="1" x14ac:dyDescent="0.25">
      <c r="A558" s="3" t="s">
        <v>25</v>
      </c>
      <c r="B558" s="3" t="s">
        <v>26</v>
      </c>
      <c r="C558" s="3" t="s">
        <v>27</v>
      </c>
      <c r="D558" s="3" t="s">
        <v>28</v>
      </c>
      <c r="E558" s="3" t="s">
        <v>876</v>
      </c>
      <c r="F558" s="6">
        <v>42881</v>
      </c>
      <c r="G558" s="3"/>
      <c r="H558" s="3"/>
      <c r="I558" s="3" t="s">
        <v>283</v>
      </c>
      <c r="J558" s="3" t="s">
        <v>33</v>
      </c>
      <c r="K558" s="5">
        <v>2016</v>
      </c>
      <c r="L558" s="3" t="s">
        <v>34</v>
      </c>
      <c r="M558" s="3" t="s">
        <v>284</v>
      </c>
      <c r="N558" s="3" t="s">
        <v>128</v>
      </c>
      <c r="O558" s="3" t="s">
        <v>129</v>
      </c>
      <c r="P558" s="3" t="s">
        <v>129</v>
      </c>
      <c r="Q558" s="5">
        <v>20</v>
      </c>
      <c r="R558" s="3" t="s">
        <v>1660</v>
      </c>
      <c r="S558" s="3" t="s">
        <v>577</v>
      </c>
      <c r="T558" s="4">
        <v>42927</v>
      </c>
      <c r="U558" s="3"/>
      <c r="V558" s="6">
        <v>41019</v>
      </c>
      <c r="W558" s="6">
        <v>43131</v>
      </c>
      <c r="X558" s="3" t="s">
        <v>105</v>
      </c>
      <c r="Y558" s="3" t="s">
        <v>106</v>
      </c>
      <c r="AA558">
        <f t="shared" si="8"/>
        <v>46</v>
      </c>
    </row>
    <row r="559" spans="1:27" ht="13.5" hidden="1" customHeight="1" thickBot="1" x14ac:dyDescent="0.25">
      <c r="A559" s="3" t="s">
        <v>25</v>
      </c>
      <c r="B559" s="3" t="s">
        <v>26</v>
      </c>
      <c r="C559" s="3" t="s">
        <v>27</v>
      </c>
      <c r="D559" s="3" t="s">
        <v>28</v>
      </c>
      <c r="E559" s="3" t="s">
        <v>876</v>
      </c>
      <c r="F559" s="6">
        <v>42882</v>
      </c>
      <c r="G559" s="3" t="s">
        <v>57</v>
      </c>
      <c r="H559" s="3" t="s">
        <v>31</v>
      </c>
      <c r="I559" s="3" t="s">
        <v>58</v>
      </c>
      <c r="J559" s="3" t="s">
        <v>33</v>
      </c>
      <c r="K559" s="5">
        <v>2016</v>
      </c>
      <c r="L559" s="3" t="s">
        <v>34</v>
      </c>
      <c r="M559" s="3" t="s">
        <v>59</v>
      </c>
      <c r="N559" s="3" t="s">
        <v>60</v>
      </c>
      <c r="O559" s="3" t="s">
        <v>1661</v>
      </c>
      <c r="P559" s="17" t="s">
        <v>129</v>
      </c>
      <c r="Q559" s="18"/>
      <c r="R559" s="3" t="s">
        <v>1662</v>
      </c>
      <c r="S559" s="3" t="s">
        <v>787</v>
      </c>
      <c r="T559" s="4">
        <v>42891</v>
      </c>
      <c r="U559" s="3"/>
      <c r="V559" s="4">
        <v>40067</v>
      </c>
      <c r="W559" s="3"/>
      <c r="X559" s="3" t="s">
        <v>42</v>
      </c>
      <c r="Y559" s="3"/>
      <c r="AA559">
        <f t="shared" si="8"/>
        <v>9</v>
      </c>
    </row>
    <row r="560" spans="1:27" ht="13.5" customHeight="1" thickBot="1" x14ac:dyDescent="0.25">
      <c r="A560" s="3" t="s">
        <v>25</v>
      </c>
      <c r="B560" s="3" t="s">
        <v>26</v>
      </c>
      <c r="C560" s="3" t="s">
        <v>27</v>
      </c>
      <c r="D560" s="3" t="s">
        <v>28</v>
      </c>
      <c r="E560" s="3" t="s">
        <v>876</v>
      </c>
      <c r="F560" s="6">
        <v>42882</v>
      </c>
      <c r="G560" s="3"/>
      <c r="H560" s="3"/>
      <c r="I560" s="3" t="s">
        <v>120</v>
      </c>
      <c r="J560" s="3" t="s">
        <v>33</v>
      </c>
      <c r="K560" s="5">
        <v>2016</v>
      </c>
      <c r="L560" s="3" t="s">
        <v>34</v>
      </c>
      <c r="M560" s="3" t="s">
        <v>121</v>
      </c>
      <c r="N560" s="3" t="s">
        <v>321</v>
      </c>
      <c r="O560" s="3" t="s">
        <v>538</v>
      </c>
      <c r="P560" s="3" t="s">
        <v>539</v>
      </c>
      <c r="Q560" s="3"/>
      <c r="R560" s="3" t="s">
        <v>1663</v>
      </c>
      <c r="S560" s="3" t="s">
        <v>787</v>
      </c>
      <c r="T560" s="4">
        <v>42889</v>
      </c>
      <c r="U560" s="3"/>
      <c r="V560" s="6">
        <v>41655</v>
      </c>
      <c r="W560" s="4">
        <v>42894</v>
      </c>
      <c r="X560" s="3" t="s">
        <v>105</v>
      </c>
      <c r="Y560" s="3" t="s">
        <v>125</v>
      </c>
      <c r="AA560">
        <f t="shared" si="8"/>
        <v>7</v>
      </c>
    </row>
    <row r="561" spans="1:27" ht="13.5" hidden="1" customHeight="1" thickBot="1" x14ac:dyDescent="0.25">
      <c r="A561" s="3" t="s">
        <v>25</v>
      </c>
      <c r="B561" s="3" t="s">
        <v>26</v>
      </c>
      <c r="C561" s="3" t="s">
        <v>27</v>
      </c>
      <c r="D561" s="3" t="s">
        <v>28</v>
      </c>
      <c r="E561" s="3" t="s">
        <v>876</v>
      </c>
      <c r="F561" s="6">
        <v>42884</v>
      </c>
      <c r="G561" s="3" t="s">
        <v>141</v>
      </c>
      <c r="H561" s="3" t="s">
        <v>71</v>
      </c>
      <c r="I561" s="3" t="s">
        <v>142</v>
      </c>
      <c r="J561" s="3" t="s">
        <v>33</v>
      </c>
      <c r="K561" s="5">
        <v>2016</v>
      </c>
      <c r="L561" s="3" t="s">
        <v>34</v>
      </c>
      <c r="M561" s="3" t="s">
        <v>143</v>
      </c>
      <c r="N561" s="3" t="s">
        <v>138</v>
      </c>
      <c r="O561" s="3" t="s">
        <v>61</v>
      </c>
      <c r="P561" s="3" t="s">
        <v>62</v>
      </c>
      <c r="Q561" s="5">
        <v>10</v>
      </c>
      <c r="R561" s="3" t="s">
        <v>1664</v>
      </c>
      <c r="S561" s="3" t="s">
        <v>946</v>
      </c>
      <c r="T561" s="6">
        <v>42942</v>
      </c>
      <c r="U561" s="3"/>
      <c r="V561" s="4">
        <v>41680</v>
      </c>
      <c r="W561" s="3"/>
      <c r="X561" s="3" t="s">
        <v>42</v>
      </c>
      <c r="Y561" s="3"/>
      <c r="AA561">
        <f t="shared" si="8"/>
        <v>58</v>
      </c>
    </row>
    <row r="562" spans="1:27" ht="13.5" customHeight="1" thickBot="1" x14ac:dyDescent="0.25">
      <c r="A562" s="3" t="s">
        <v>25</v>
      </c>
      <c r="B562" s="3" t="s">
        <v>26</v>
      </c>
      <c r="C562" s="3" t="s">
        <v>27</v>
      </c>
      <c r="D562" s="3" t="s">
        <v>28</v>
      </c>
      <c r="E562" s="3" t="s">
        <v>876</v>
      </c>
      <c r="F562" s="6">
        <v>42884</v>
      </c>
      <c r="G562" s="3"/>
      <c r="H562" s="3"/>
      <c r="I562" s="3" t="s">
        <v>146</v>
      </c>
      <c r="J562" s="3" t="s">
        <v>33</v>
      </c>
      <c r="K562" s="5">
        <v>2016</v>
      </c>
      <c r="L562" s="3" t="s">
        <v>34</v>
      </c>
      <c r="M562" s="3" t="s">
        <v>147</v>
      </c>
      <c r="N562" s="3" t="s">
        <v>138</v>
      </c>
      <c r="O562" s="3" t="s">
        <v>61</v>
      </c>
      <c r="P562" s="3" t="s">
        <v>62</v>
      </c>
      <c r="Q562" s="5">
        <v>45</v>
      </c>
      <c r="R562" s="3" t="s">
        <v>1665</v>
      </c>
      <c r="S562" s="3" t="s">
        <v>947</v>
      </c>
      <c r="T562" s="4">
        <v>42927</v>
      </c>
      <c r="U562" s="3"/>
      <c r="V562" s="4">
        <v>41858</v>
      </c>
      <c r="W562" s="6">
        <v>43039</v>
      </c>
      <c r="X562" s="3" t="s">
        <v>105</v>
      </c>
      <c r="Y562" s="3" t="s">
        <v>106</v>
      </c>
      <c r="AA562">
        <f t="shared" si="8"/>
        <v>43</v>
      </c>
    </row>
    <row r="563" spans="1:27" ht="13.5" hidden="1" customHeight="1" thickBot="1" x14ac:dyDescent="0.25">
      <c r="A563" s="3" t="s">
        <v>25</v>
      </c>
      <c r="B563" s="3" t="s">
        <v>26</v>
      </c>
      <c r="C563" s="3" t="s">
        <v>27</v>
      </c>
      <c r="D563" s="3" t="s">
        <v>28</v>
      </c>
      <c r="E563" s="3" t="s">
        <v>876</v>
      </c>
      <c r="F563" s="6">
        <v>42884</v>
      </c>
      <c r="G563" s="3" t="s">
        <v>670</v>
      </c>
      <c r="H563" s="3" t="s">
        <v>671</v>
      </c>
      <c r="I563" s="3" t="s">
        <v>672</v>
      </c>
      <c r="J563" s="3" t="s">
        <v>33</v>
      </c>
      <c r="K563" s="5">
        <v>2017</v>
      </c>
      <c r="L563" s="3" t="s">
        <v>34</v>
      </c>
      <c r="M563" s="3" t="s">
        <v>673</v>
      </c>
      <c r="N563" s="3" t="s">
        <v>674</v>
      </c>
      <c r="O563" s="3" t="s">
        <v>61</v>
      </c>
      <c r="P563" s="3" t="s">
        <v>62</v>
      </c>
      <c r="Q563" s="5">
        <v>60</v>
      </c>
      <c r="R563" s="3" t="s">
        <v>1666</v>
      </c>
      <c r="S563" s="3" t="s">
        <v>469</v>
      </c>
      <c r="T563" s="6">
        <v>42934</v>
      </c>
      <c r="U563" s="3"/>
      <c r="V563" s="4">
        <v>42803</v>
      </c>
      <c r="W563" s="3"/>
      <c r="X563" s="3" t="s">
        <v>42</v>
      </c>
      <c r="Y563" s="3"/>
      <c r="AA563">
        <f t="shared" si="8"/>
        <v>50</v>
      </c>
    </row>
    <row r="564" spans="1:27" ht="89.25" customHeight="1" thickBot="1" x14ac:dyDescent="0.25">
      <c r="A564" s="3" t="s">
        <v>25</v>
      </c>
      <c r="B564" s="3" t="s">
        <v>26</v>
      </c>
      <c r="C564" s="3" t="s">
        <v>27</v>
      </c>
      <c r="D564" s="3" t="s">
        <v>28</v>
      </c>
      <c r="E564" s="3" t="s">
        <v>876</v>
      </c>
      <c r="F564" s="6">
        <v>42884</v>
      </c>
      <c r="G564" s="3"/>
      <c r="H564" s="3"/>
      <c r="I564" s="3" t="s">
        <v>216</v>
      </c>
      <c r="J564" s="3" t="s">
        <v>33</v>
      </c>
      <c r="K564" s="5">
        <v>2016</v>
      </c>
      <c r="L564" s="3" t="s">
        <v>34</v>
      </c>
      <c r="M564" s="3" t="s">
        <v>217</v>
      </c>
      <c r="N564" s="3" t="s">
        <v>218</v>
      </c>
      <c r="O564" s="3" t="s">
        <v>948</v>
      </c>
      <c r="P564" s="3" t="s">
        <v>584</v>
      </c>
      <c r="Q564" s="5">
        <v>90</v>
      </c>
      <c r="R564" s="26" t="s">
        <v>1667</v>
      </c>
      <c r="S564" s="27"/>
      <c r="T564" s="27"/>
      <c r="U564" s="28"/>
      <c r="V564" s="6">
        <v>40864</v>
      </c>
      <c r="W564" s="6">
        <v>42884</v>
      </c>
      <c r="X564" s="3" t="s">
        <v>105</v>
      </c>
      <c r="Y564" s="3" t="s">
        <v>221</v>
      </c>
      <c r="AA564">
        <f t="shared" si="8"/>
        <v>-42884</v>
      </c>
    </row>
    <row r="565" spans="1:27" ht="13.5" customHeight="1" thickBot="1" x14ac:dyDescent="0.25">
      <c r="A565" s="3" t="s">
        <v>25</v>
      </c>
      <c r="B565" s="3" t="s">
        <v>26</v>
      </c>
      <c r="C565" s="3" t="s">
        <v>27</v>
      </c>
      <c r="D565" s="3" t="s">
        <v>28</v>
      </c>
      <c r="E565" s="3" t="s">
        <v>876</v>
      </c>
      <c r="F565" s="6">
        <v>42884</v>
      </c>
      <c r="G565" s="3"/>
      <c r="H565" s="3"/>
      <c r="I565" s="3" t="s">
        <v>100</v>
      </c>
      <c r="J565" s="3" t="s">
        <v>33</v>
      </c>
      <c r="K565" s="5">
        <v>2016</v>
      </c>
      <c r="L565" s="3" t="s">
        <v>34</v>
      </c>
      <c r="M565" s="3" t="s">
        <v>101</v>
      </c>
      <c r="N565" s="3" t="s">
        <v>102</v>
      </c>
      <c r="O565" s="3" t="s">
        <v>129</v>
      </c>
      <c r="P565" s="3" t="s">
        <v>129</v>
      </c>
      <c r="Q565" s="5">
        <v>30</v>
      </c>
      <c r="R565" s="3" t="s">
        <v>1668</v>
      </c>
      <c r="S565" s="3" t="s">
        <v>577</v>
      </c>
      <c r="T565" s="4">
        <v>42922</v>
      </c>
      <c r="U565" s="3"/>
      <c r="V565" s="6">
        <v>41577</v>
      </c>
      <c r="W565" s="6">
        <v>42966</v>
      </c>
      <c r="X565" s="3" t="s">
        <v>105</v>
      </c>
      <c r="Y565" s="3" t="s">
        <v>106</v>
      </c>
      <c r="AA565">
        <f t="shared" si="8"/>
        <v>38</v>
      </c>
    </row>
    <row r="566" spans="1:27" ht="13.5" hidden="1" customHeight="1" thickBot="1" x14ac:dyDescent="0.25">
      <c r="A566" s="3" t="s">
        <v>25</v>
      </c>
      <c r="B566" s="3" t="s">
        <v>26</v>
      </c>
      <c r="C566" s="3" t="s">
        <v>27</v>
      </c>
      <c r="D566" s="3" t="s">
        <v>28</v>
      </c>
      <c r="E566" s="3" t="s">
        <v>876</v>
      </c>
      <c r="F566" s="6">
        <v>42884</v>
      </c>
      <c r="G566" s="3" t="s">
        <v>78</v>
      </c>
      <c r="H566" s="3" t="s">
        <v>79</v>
      </c>
      <c r="I566" s="3" t="s">
        <v>80</v>
      </c>
      <c r="J566" s="3" t="s">
        <v>33</v>
      </c>
      <c r="K566" s="5">
        <v>2016</v>
      </c>
      <c r="L566" s="3" t="s">
        <v>34</v>
      </c>
      <c r="M566" s="3" t="s">
        <v>81</v>
      </c>
      <c r="N566" s="3" t="s">
        <v>82</v>
      </c>
      <c r="O566" s="3" t="s">
        <v>129</v>
      </c>
      <c r="P566" s="3" t="s">
        <v>129</v>
      </c>
      <c r="Q566" s="5">
        <v>10</v>
      </c>
      <c r="R566" s="3" t="s">
        <v>1669</v>
      </c>
      <c r="S566" s="3" t="s">
        <v>1670</v>
      </c>
      <c r="T566" s="6">
        <v>42930</v>
      </c>
      <c r="U566" s="3"/>
      <c r="V566" s="6">
        <v>40107</v>
      </c>
      <c r="W566" s="3"/>
      <c r="X566" s="3" t="s">
        <v>42</v>
      </c>
      <c r="Y566" s="3"/>
      <c r="AA566">
        <f t="shared" si="8"/>
        <v>46</v>
      </c>
    </row>
    <row r="567" spans="1:27" ht="13.5" hidden="1" customHeight="1" thickBot="1" x14ac:dyDescent="0.25">
      <c r="A567" s="3" t="s">
        <v>25</v>
      </c>
      <c r="B567" s="3" t="s">
        <v>26</v>
      </c>
      <c r="C567" s="3" t="s">
        <v>27</v>
      </c>
      <c r="D567" s="3" t="s">
        <v>28</v>
      </c>
      <c r="E567" s="3" t="s">
        <v>876</v>
      </c>
      <c r="F567" s="6">
        <v>42885</v>
      </c>
      <c r="G567" s="3" t="s">
        <v>107</v>
      </c>
      <c r="H567" s="3" t="s">
        <v>51</v>
      </c>
      <c r="I567" s="3" t="s">
        <v>108</v>
      </c>
      <c r="J567" s="3" t="s">
        <v>33</v>
      </c>
      <c r="K567" s="5">
        <v>2016</v>
      </c>
      <c r="L567" s="3" t="s">
        <v>34</v>
      </c>
      <c r="M567" s="3" t="s">
        <v>109</v>
      </c>
      <c r="N567" s="3" t="s">
        <v>110</v>
      </c>
      <c r="O567" s="3" t="s">
        <v>61</v>
      </c>
      <c r="P567" s="3" t="s">
        <v>62</v>
      </c>
      <c r="Q567" s="5">
        <v>10</v>
      </c>
      <c r="R567" s="3" t="s">
        <v>1671</v>
      </c>
      <c r="S567" s="3" t="s">
        <v>949</v>
      </c>
      <c r="T567" s="4">
        <v>42894</v>
      </c>
      <c r="U567" s="3"/>
      <c r="V567" s="6">
        <v>40955</v>
      </c>
      <c r="W567" s="3"/>
      <c r="X567" s="3" t="s">
        <v>42</v>
      </c>
      <c r="Y567" s="3"/>
      <c r="AA567">
        <f t="shared" si="8"/>
        <v>9</v>
      </c>
    </row>
    <row r="568" spans="1:27" ht="13.5" hidden="1" customHeight="1" thickBot="1" x14ac:dyDescent="0.25">
      <c r="A568" s="3" t="s">
        <v>25</v>
      </c>
      <c r="B568" s="3" t="s">
        <v>26</v>
      </c>
      <c r="C568" s="3" t="s">
        <v>27</v>
      </c>
      <c r="D568" s="3" t="s">
        <v>28</v>
      </c>
      <c r="E568" s="3" t="s">
        <v>876</v>
      </c>
      <c r="F568" s="6">
        <v>42885</v>
      </c>
      <c r="G568" s="3" t="s">
        <v>43</v>
      </c>
      <c r="H568" s="3" t="s">
        <v>44</v>
      </c>
      <c r="I568" s="3" t="s">
        <v>45</v>
      </c>
      <c r="J568" s="3" t="s">
        <v>33</v>
      </c>
      <c r="K568" s="5">
        <v>2016</v>
      </c>
      <c r="L568" s="3" t="s">
        <v>34</v>
      </c>
      <c r="M568" s="3" t="s">
        <v>46</v>
      </c>
      <c r="N568" s="3" t="s">
        <v>47</v>
      </c>
      <c r="O568" s="3" t="s">
        <v>61</v>
      </c>
      <c r="P568" s="3" t="s">
        <v>62</v>
      </c>
      <c r="Q568" s="5">
        <v>10</v>
      </c>
      <c r="R568" s="3" t="s">
        <v>1672</v>
      </c>
      <c r="S568" s="3" t="s">
        <v>408</v>
      </c>
      <c r="T568" s="6">
        <v>42929</v>
      </c>
      <c r="U568" s="3"/>
      <c r="V568" s="4">
        <v>42679</v>
      </c>
      <c r="W568" s="3"/>
      <c r="X568" s="3" t="s">
        <v>42</v>
      </c>
      <c r="Y568" s="3"/>
      <c r="AA568">
        <f t="shared" si="8"/>
        <v>44</v>
      </c>
    </row>
    <row r="569" spans="1:27" ht="13.5" hidden="1" customHeight="1" thickBot="1" x14ac:dyDescent="0.25">
      <c r="A569" s="3" t="s">
        <v>25</v>
      </c>
      <c r="B569" s="3" t="s">
        <v>26</v>
      </c>
      <c r="C569" s="3" t="s">
        <v>27</v>
      </c>
      <c r="D569" s="3" t="s">
        <v>28</v>
      </c>
      <c r="E569" s="3" t="s">
        <v>876</v>
      </c>
      <c r="F569" s="6">
        <v>42885</v>
      </c>
      <c r="G569" s="3" t="s">
        <v>567</v>
      </c>
      <c r="H569" s="3" t="s">
        <v>51</v>
      </c>
      <c r="I569" s="3" t="s">
        <v>568</v>
      </c>
      <c r="J569" s="3" t="s">
        <v>33</v>
      </c>
      <c r="K569" s="5">
        <v>2017</v>
      </c>
      <c r="L569" s="3" t="s">
        <v>34</v>
      </c>
      <c r="M569" s="3" t="s">
        <v>569</v>
      </c>
      <c r="N569" s="3" t="s">
        <v>102</v>
      </c>
      <c r="O569" s="3" t="s">
        <v>61</v>
      </c>
      <c r="P569" s="3" t="s">
        <v>62</v>
      </c>
      <c r="Q569" s="5">
        <v>45</v>
      </c>
      <c r="R569" s="3" t="s">
        <v>1673</v>
      </c>
      <c r="S569" s="3" t="s">
        <v>950</v>
      </c>
      <c r="T569" s="4">
        <v>42923</v>
      </c>
      <c r="U569" s="3"/>
      <c r="V569" s="6">
        <v>42783</v>
      </c>
      <c r="W569" s="3"/>
      <c r="X569" s="3" t="s">
        <v>42</v>
      </c>
      <c r="Y569" s="3"/>
      <c r="AA569">
        <f t="shared" si="8"/>
        <v>38</v>
      </c>
    </row>
    <row r="570" spans="1:27" ht="13.5" hidden="1" customHeight="1" thickBot="1" x14ac:dyDescent="0.25">
      <c r="A570" s="3" t="s">
        <v>25</v>
      </c>
      <c r="B570" s="3" t="s">
        <v>26</v>
      </c>
      <c r="C570" s="3" t="s">
        <v>27</v>
      </c>
      <c r="D570" s="3" t="s">
        <v>28</v>
      </c>
      <c r="E570" s="3" t="s">
        <v>876</v>
      </c>
      <c r="F570" s="6">
        <v>42885</v>
      </c>
      <c r="G570" s="3" t="s">
        <v>339</v>
      </c>
      <c r="H570" s="3" t="s">
        <v>340</v>
      </c>
      <c r="I570" s="3" t="s">
        <v>341</v>
      </c>
      <c r="J570" s="3" t="s">
        <v>33</v>
      </c>
      <c r="K570" s="5">
        <v>2016</v>
      </c>
      <c r="L570" s="3" t="s">
        <v>34</v>
      </c>
      <c r="M570" s="3" t="s">
        <v>342</v>
      </c>
      <c r="N570" s="3" t="s">
        <v>343</v>
      </c>
      <c r="O570" s="3" t="s">
        <v>129</v>
      </c>
      <c r="P570" s="3" t="s">
        <v>129</v>
      </c>
      <c r="Q570" s="5">
        <v>90</v>
      </c>
      <c r="R570" s="3" t="s">
        <v>1674</v>
      </c>
      <c r="S570" s="3" t="s">
        <v>577</v>
      </c>
      <c r="T570" s="4">
        <v>42892</v>
      </c>
      <c r="U570" s="3"/>
      <c r="V570" s="4">
        <v>40949</v>
      </c>
      <c r="W570" s="3"/>
      <c r="X570" s="3" t="s">
        <v>42</v>
      </c>
      <c r="Y570" s="3"/>
      <c r="AA570">
        <f t="shared" si="8"/>
        <v>7</v>
      </c>
    </row>
    <row r="571" spans="1:27" ht="13.5" hidden="1" customHeight="1" thickBot="1" x14ac:dyDescent="0.25">
      <c r="A571" s="3" t="s">
        <v>25</v>
      </c>
      <c r="B571" s="3" t="s">
        <v>26</v>
      </c>
      <c r="C571" s="3" t="s">
        <v>27</v>
      </c>
      <c r="D571" s="3" t="s">
        <v>28</v>
      </c>
      <c r="E571" s="3" t="s">
        <v>876</v>
      </c>
      <c r="F571" s="6">
        <v>42886</v>
      </c>
      <c r="G571" s="3" t="s">
        <v>87</v>
      </c>
      <c r="H571" s="3" t="s">
        <v>88</v>
      </c>
      <c r="I571" s="3" t="s">
        <v>89</v>
      </c>
      <c r="J571" s="3" t="s">
        <v>33</v>
      </c>
      <c r="K571" s="5">
        <v>2016</v>
      </c>
      <c r="L571" s="3" t="s">
        <v>34</v>
      </c>
      <c r="M571" s="3" t="s">
        <v>630</v>
      </c>
      <c r="N571" s="3" t="s">
        <v>631</v>
      </c>
      <c r="O571" s="3" t="s">
        <v>61</v>
      </c>
      <c r="P571" s="3" t="s">
        <v>62</v>
      </c>
      <c r="Q571" s="5">
        <v>120</v>
      </c>
      <c r="R571" s="3" t="s">
        <v>1675</v>
      </c>
      <c r="S571" s="3" t="s">
        <v>469</v>
      </c>
      <c r="T571" s="4">
        <v>42892</v>
      </c>
      <c r="U571" s="3"/>
      <c r="V571" s="6">
        <v>42613</v>
      </c>
      <c r="W571" s="3"/>
      <c r="X571" s="3" t="s">
        <v>42</v>
      </c>
      <c r="Y571" s="3"/>
      <c r="AA571">
        <f t="shared" si="8"/>
        <v>6</v>
      </c>
    </row>
    <row r="572" spans="1:27" ht="13.5" hidden="1" customHeight="1" thickBot="1" x14ac:dyDescent="0.25">
      <c r="A572" s="3" t="s">
        <v>25</v>
      </c>
      <c r="B572" s="3" t="s">
        <v>26</v>
      </c>
      <c r="C572" s="3" t="s">
        <v>27</v>
      </c>
      <c r="D572" s="3" t="s">
        <v>28</v>
      </c>
      <c r="E572" s="3" t="s">
        <v>876</v>
      </c>
      <c r="F572" s="6">
        <v>42886</v>
      </c>
      <c r="G572" s="3" t="s">
        <v>30</v>
      </c>
      <c r="H572" s="3" t="s">
        <v>31</v>
      </c>
      <c r="I572" s="3" t="s">
        <v>32</v>
      </c>
      <c r="J572" s="3" t="s">
        <v>33</v>
      </c>
      <c r="K572" s="5">
        <v>2016</v>
      </c>
      <c r="L572" s="3" t="s">
        <v>34</v>
      </c>
      <c r="M572" s="3" t="s">
        <v>292</v>
      </c>
      <c r="N572" s="3" t="s">
        <v>36</v>
      </c>
      <c r="O572" s="3" t="s">
        <v>61</v>
      </c>
      <c r="P572" s="3" t="s">
        <v>62</v>
      </c>
      <c r="Q572" s="5">
        <v>40</v>
      </c>
      <c r="R572" s="3" t="s">
        <v>1676</v>
      </c>
      <c r="S572" s="3" t="s">
        <v>469</v>
      </c>
      <c r="T572" s="6">
        <v>42940</v>
      </c>
      <c r="U572" s="3"/>
      <c r="V572" s="6">
        <v>42669</v>
      </c>
      <c r="W572" s="3"/>
      <c r="X572" s="3" t="s">
        <v>42</v>
      </c>
      <c r="Y572" s="3"/>
      <c r="AA572">
        <f t="shared" si="8"/>
        <v>54</v>
      </c>
    </row>
    <row r="573" spans="1:27" ht="127.5" customHeight="1" thickBot="1" x14ac:dyDescent="0.25">
      <c r="A573" s="3" t="s">
        <v>25</v>
      </c>
      <c r="B573" s="3" t="s">
        <v>26</v>
      </c>
      <c r="C573" s="3" t="s">
        <v>27</v>
      </c>
      <c r="D573" s="3" t="s">
        <v>28</v>
      </c>
      <c r="E573" s="3" t="s">
        <v>876</v>
      </c>
      <c r="F573" s="6">
        <v>42886</v>
      </c>
      <c r="G573" s="3"/>
      <c r="H573" s="3"/>
      <c r="I573" s="3" t="s">
        <v>259</v>
      </c>
      <c r="J573" s="3" t="s">
        <v>33</v>
      </c>
      <c r="K573" s="5">
        <v>2016</v>
      </c>
      <c r="L573" s="3" t="s">
        <v>34</v>
      </c>
      <c r="M573" s="3" t="s">
        <v>260</v>
      </c>
      <c r="N573" s="3" t="s">
        <v>261</v>
      </c>
      <c r="O573" s="3" t="s">
        <v>538</v>
      </c>
      <c r="P573" s="3" t="s">
        <v>584</v>
      </c>
      <c r="Q573" s="5">
        <v>30</v>
      </c>
      <c r="R573" s="26" t="s">
        <v>1677</v>
      </c>
      <c r="S573" s="27"/>
      <c r="T573" s="28"/>
      <c r="U573" s="3" t="s">
        <v>768</v>
      </c>
      <c r="V573" s="6">
        <v>41414</v>
      </c>
      <c r="W573" s="6">
        <v>42886</v>
      </c>
      <c r="X573" s="3" t="s">
        <v>105</v>
      </c>
      <c r="Y573" s="3" t="s">
        <v>106</v>
      </c>
      <c r="AA573">
        <f t="shared" si="8"/>
        <v>-42886</v>
      </c>
    </row>
    <row r="574" spans="1:27" ht="13.5" hidden="1" customHeight="1" thickBot="1" x14ac:dyDescent="0.25">
      <c r="A574" s="3" t="s">
        <v>25</v>
      </c>
      <c r="B574" s="3" t="s">
        <v>26</v>
      </c>
      <c r="C574" s="3" t="s">
        <v>27</v>
      </c>
      <c r="D574" s="3" t="s">
        <v>28</v>
      </c>
      <c r="E574" s="3" t="s">
        <v>876</v>
      </c>
      <c r="F574" s="6">
        <v>42886</v>
      </c>
      <c r="G574" s="3" t="s">
        <v>113</v>
      </c>
      <c r="H574" s="3" t="s">
        <v>114</v>
      </c>
      <c r="I574" s="3" t="s">
        <v>115</v>
      </c>
      <c r="J574" s="3" t="s">
        <v>33</v>
      </c>
      <c r="K574" s="5">
        <v>2016</v>
      </c>
      <c r="L574" s="3" t="s">
        <v>34</v>
      </c>
      <c r="M574" s="3" t="s">
        <v>116</v>
      </c>
      <c r="N574" s="3" t="s">
        <v>117</v>
      </c>
      <c r="O574" s="3" t="s">
        <v>129</v>
      </c>
      <c r="P574" s="3" t="s">
        <v>129</v>
      </c>
      <c r="Q574" s="5">
        <v>10</v>
      </c>
      <c r="R574" s="3" t="s">
        <v>1678</v>
      </c>
      <c r="S574" s="3" t="s">
        <v>951</v>
      </c>
      <c r="T574" s="6">
        <v>42933</v>
      </c>
      <c r="U574" s="3"/>
      <c r="V574" s="6">
        <v>41180</v>
      </c>
      <c r="W574" s="3"/>
      <c r="X574" s="3" t="s">
        <v>42</v>
      </c>
      <c r="Y574" s="3"/>
      <c r="AA574">
        <f t="shared" si="8"/>
        <v>47</v>
      </c>
    </row>
    <row r="575" spans="1:27" ht="13.5" hidden="1" customHeight="1" thickBot="1" x14ac:dyDescent="0.25">
      <c r="A575" s="3" t="s">
        <v>25</v>
      </c>
      <c r="B575" s="3" t="s">
        <v>26</v>
      </c>
      <c r="C575" s="3" t="s">
        <v>27</v>
      </c>
      <c r="D575" s="3" t="s">
        <v>28</v>
      </c>
      <c r="E575" s="3" t="s">
        <v>876</v>
      </c>
      <c r="F575" s="6">
        <v>42886</v>
      </c>
      <c r="G575" s="3" t="s">
        <v>742</v>
      </c>
      <c r="H575" s="3" t="s">
        <v>114</v>
      </c>
      <c r="I575" s="3" t="s">
        <v>743</v>
      </c>
      <c r="J575" s="3" t="s">
        <v>33</v>
      </c>
      <c r="K575" s="5">
        <v>2016</v>
      </c>
      <c r="L575" s="3" t="s">
        <v>34</v>
      </c>
      <c r="M575" s="3" t="s">
        <v>744</v>
      </c>
      <c r="N575" s="3" t="s">
        <v>745</v>
      </c>
      <c r="O575" s="3" t="s">
        <v>129</v>
      </c>
      <c r="P575" s="3" t="s">
        <v>129</v>
      </c>
      <c r="Q575" s="5">
        <v>30</v>
      </c>
      <c r="R575" s="3" t="s">
        <v>1679</v>
      </c>
      <c r="S575" s="3" t="s">
        <v>577</v>
      </c>
      <c r="T575" s="6">
        <v>42929</v>
      </c>
      <c r="U575" s="3"/>
      <c r="V575" s="6">
        <v>41012</v>
      </c>
      <c r="W575" s="3"/>
      <c r="X575" s="3" t="s">
        <v>42</v>
      </c>
      <c r="Y575" s="3"/>
      <c r="AA575">
        <f t="shared" si="8"/>
        <v>43</v>
      </c>
    </row>
    <row r="576" spans="1:27" ht="13.5" hidden="1" customHeight="1" thickBot="1" x14ac:dyDescent="0.25">
      <c r="A576" s="3" t="s">
        <v>25</v>
      </c>
      <c r="B576" s="3" t="s">
        <v>26</v>
      </c>
      <c r="C576" s="3" t="s">
        <v>27</v>
      </c>
      <c r="D576" s="3" t="s">
        <v>28</v>
      </c>
      <c r="E576" s="3" t="s">
        <v>952</v>
      </c>
      <c r="F576" s="4">
        <v>42887</v>
      </c>
      <c r="G576" s="3" t="s">
        <v>50</v>
      </c>
      <c r="H576" s="3" t="s">
        <v>51</v>
      </c>
      <c r="I576" s="3" t="s">
        <v>52</v>
      </c>
      <c r="J576" s="3" t="s">
        <v>33</v>
      </c>
      <c r="K576" s="5">
        <v>2016</v>
      </c>
      <c r="L576" s="3" t="s">
        <v>34</v>
      </c>
      <c r="M576" s="3" t="s">
        <v>53</v>
      </c>
      <c r="N576" s="3" t="s">
        <v>54</v>
      </c>
      <c r="O576" s="3" t="s">
        <v>61</v>
      </c>
      <c r="P576" s="3" t="s">
        <v>62</v>
      </c>
      <c r="Q576" s="5">
        <v>60</v>
      </c>
      <c r="R576" s="3" t="s">
        <v>1680</v>
      </c>
      <c r="S576" s="3" t="s">
        <v>469</v>
      </c>
      <c r="T576" s="4">
        <v>42888</v>
      </c>
      <c r="U576" s="3"/>
      <c r="V576" s="6">
        <v>42691</v>
      </c>
      <c r="W576" s="3"/>
      <c r="X576" s="3" t="s">
        <v>42</v>
      </c>
      <c r="Y576" s="3"/>
      <c r="AA576">
        <f t="shared" si="8"/>
        <v>1</v>
      </c>
    </row>
    <row r="577" spans="1:27" ht="13.5" customHeight="1" thickBot="1" x14ac:dyDescent="0.25">
      <c r="A577" s="3" t="s">
        <v>25</v>
      </c>
      <c r="B577" s="3" t="s">
        <v>26</v>
      </c>
      <c r="C577" s="3" t="s">
        <v>27</v>
      </c>
      <c r="D577" s="3" t="s">
        <v>28</v>
      </c>
      <c r="E577" s="3" t="s">
        <v>952</v>
      </c>
      <c r="F577" s="4">
        <v>42887</v>
      </c>
      <c r="G577" s="3"/>
      <c r="H577" s="3"/>
      <c r="I577" s="3" t="s">
        <v>759</v>
      </c>
      <c r="J577" s="3" t="s">
        <v>33</v>
      </c>
      <c r="K577" s="5">
        <v>2016</v>
      </c>
      <c r="L577" s="3" t="s">
        <v>34</v>
      </c>
      <c r="M577" s="3" t="s">
        <v>760</v>
      </c>
      <c r="N577" s="3" t="s">
        <v>54</v>
      </c>
      <c r="O577" s="3" t="s">
        <v>83</v>
      </c>
      <c r="P577" s="3" t="s">
        <v>84</v>
      </c>
      <c r="Q577" s="5">
        <v>45</v>
      </c>
      <c r="R577" s="3" t="s">
        <v>1681</v>
      </c>
      <c r="S577" s="3" t="s">
        <v>894</v>
      </c>
      <c r="T577" s="6">
        <v>42934</v>
      </c>
      <c r="U577" s="3"/>
      <c r="V577" s="6">
        <v>40925</v>
      </c>
      <c r="W577" s="6">
        <v>43069</v>
      </c>
      <c r="X577" s="3" t="s">
        <v>105</v>
      </c>
      <c r="Y577" s="3" t="s">
        <v>221</v>
      </c>
      <c r="AA577">
        <f t="shared" si="8"/>
        <v>47</v>
      </c>
    </row>
    <row r="578" spans="1:27" ht="13.5" customHeight="1" thickBot="1" x14ac:dyDescent="0.25">
      <c r="A578" s="3" t="s">
        <v>25</v>
      </c>
      <c r="B578" s="3" t="s">
        <v>26</v>
      </c>
      <c r="C578" s="3" t="s">
        <v>27</v>
      </c>
      <c r="D578" s="3" t="s">
        <v>28</v>
      </c>
      <c r="E578" s="3" t="s">
        <v>952</v>
      </c>
      <c r="F578" s="4">
        <v>42887</v>
      </c>
      <c r="G578" s="3"/>
      <c r="H578" s="3"/>
      <c r="I578" s="3" t="s">
        <v>222</v>
      </c>
      <c r="J578" s="3" t="s">
        <v>33</v>
      </c>
      <c r="K578" s="5">
        <v>2016</v>
      </c>
      <c r="L578" s="3" t="s">
        <v>34</v>
      </c>
      <c r="M578" s="3" t="s">
        <v>223</v>
      </c>
      <c r="N578" s="3" t="s">
        <v>138</v>
      </c>
      <c r="O578" s="3" t="s">
        <v>129</v>
      </c>
      <c r="P578" s="3" t="s">
        <v>129</v>
      </c>
      <c r="Q578" s="5">
        <v>60</v>
      </c>
      <c r="R578" s="3" t="s">
        <v>1682</v>
      </c>
      <c r="S578" s="3" t="s">
        <v>577</v>
      </c>
      <c r="T578" s="4">
        <v>42921</v>
      </c>
      <c r="U578" s="3"/>
      <c r="V578" s="4">
        <v>41344</v>
      </c>
      <c r="W578" s="6">
        <v>42938</v>
      </c>
      <c r="X578" s="3" t="s">
        <v>105</v>
      </c>
      <c r="Y578" s="3" t="s">
        <v>106</v>
      </c>
      <c r="AA578">
        <f t="shared" si="8"/>
        <v>34</v>
      </c>
    </row>
    <row r="579" spans="1:27" ht="255" customHeight="1" thickBot="1" x14ac:dyDescent="0.25">
      <c r="A579" s="3" t="s">
        <v>25</v>
      </c>
      <c r="B579" s="3" t="s">
        <v>26</v>
      </c>
      <c r="C579" s="3" t="s">
        <v>27</v>
      </c>
      <c r="D579" s="3" t="s">
        <v>28</v>
      </c>
      <c r="E579" s="3" t="s">
        <v>952</v>
      </c>
      <c r="F579" s="4">
        <v>42887</v>
      </c>
      <c r="G579" s="3"/>
      <c r="H579" s="3"/>
      <c r="I579" s="3" t="s">
        <v>500</v>
      </c>
      <c r="J579" s="3" t="s">
        <v>33</v>
      </c>
      <c r="K579" s="5">
        <v>2017</v>
      </c>
      <c r="L579" s="3" t="s">
        <v>34</v>
      </c>
      <c r="M579" s="3" t="s">
        <v>501</v>
      </c>
      <c r="N579" s="3" t="s">
        <v>138</v>
      </c>
      <c r="O579" s="3" t="s">
        <v>682</v>
      </c>
      <c r="P579" s="3" t="s">
        <v>62</v>
      </c>
      <c r="Q579" s="5">
        <v>20</v>
      </c>
      <c r="R579" s="26" t="s">
        <v>1683</v>
      </c>
      <c r="S579" s="28"/>
      <c r="T579" s="6">
        <v>42933</v>
      </c>
      <c r="U579" s="3"/>
      <c r="V579" s="4">
        <v>42772</v>
      </c>
      <c r="W579" s="6">
        <v>43069</v>
      </c>
      <c r="X579" s="3" t="s">
        <v>105</v>
      </c>
      <c r="Y579" s="3" t="s">
        <v>221</v>
      </c>
      <c r="AA579">
        <f t="shared" si="8"/>
        <v>46</v>
      </c>
    </row>
    <row r="580" spans="1:27" ht="13.5" hidden="1" customHeight="1" thickBot="1" x14ac:dyDescent="0.25">
      <c r="A580" s="3" t="s">
        <v>25</v>
      </c>
      <c r="B580" s="3" t="s">
        <v>26</v>
      </c>
      <c r="C580" s="3" t="s">
        <v>27</v>
      </c>
      <c r="D580" s="3" t="s">
        <v>28</v>
      </c>
      <c r="E580" s="3" t="s">
        <v>952</v>
      </c>
      <c r="F580" s="4">
        <v>42888</v>
      </c>
      <c r="G580" s="3" t="s">
        <v>50</v>
      </c>
      <c r="H580" s="3" t="s">
        <v>51</v>
      </c>
      <c r="I580" s="3" t="s">
        <v>52</v>
      </c>
      <c r="J580" s="3" t="s">
        <v>33</v>
      </c>
      <c r="K580" s="5">
        <v>2016</v>
      </c>
      <c r="L580" s="3" t="s">
        <v>34</v>
      </c>
      <c r="M580" s="3" t="s">
        <v>53</v>
      </c>
      <c r="N580" s="3" t="s">
        <v>54</v>
      </c>
      <c r="O580" s="3" t="s">
        <v>61</v>
      </c>
      <c r="P580" s="3" t="s">
        <v>62</v>
      </c>
      <c r="Q580" s="5">
        <v>45</v>
      </c>
      <c r="R580" s="3" t="s">
        <v>1684</v>
      </c>
      <c r="S580" s="3" t="s">
        <v>469</v>
      </c>
      <c r="T580" s="4">
        <v>42923</v>
      </c>
      <c r="U580" s="3" t="s">
        <v>953</v>
      </c>
      <c r="V580" s="6">
        <v>42691</v>
      </c>
      <c r="W580" s="3"/>
      <c r="X580" s="3" t="s">
        <v>42</v>
      </c>
      <c r="Y580" s="3"/>
      <c r="AA580">
        <f t="shared" si="8"/>
        <v>35</v>
      </c>
    </row>
    <row r="581" spans="1:27" ht="13.5" customHeight="1" thickBot="1" x14ac:dyDescent="0.25">
      <c r="A581" s="3" t="s">
        <v>25</v>
      </c>
      <c r="B581" s="3" t="s">
        <v>26</v>
      </c>
      <c r="C581" s="3" t="s">
        <v>27</v>
      </c>
      <c r="D581" s="3" t="s">
        <v>28</v>
      </c>
      <c r="E581" s="3" t="s">
        <v>952</v>
      </c>
      <c r="F581" s="4">
        <v>42888</v>
      </c>
      <c r="G581" s="3"/>
      <c r="H581" s="3"/>
      <c r="I581" s="3" t="s">
        <v>155</v>
      </c>
      <c r="J581" s="3" t="s">
        <v>33</v>
      </c>
      <c r="K581" s="5">
        <v>2016</v>
      </c>
      <c r="L581" s="3" t="s">
        <v>34</v>
      </c>
      <c r="M581" s="3" t="s">
        <v>156</v>
      </c>
      <c r="N581" s="3" t="s">
        <v>138</v>
      </c>
      <c r="O581" s="3" t="s">
        <v>129</v>
      </c>
      <c r="P581" s="3" t="s">
        <v>129</v>
      </c>
      <c r="Q581" s="5">
        <v>10</v>
      </c>
      <c r="R581" s="3" t="s">
        <v>1685</v>
      </c>
      <c r="S581" s="3" t="s">
        <v>1686</v>
      </c>
      <c r="T581" s="6">
        <v>42935</v>
      </c>
      <c r="U581" s="3"/>
      <c r="V581" s="4">
        <v>40274</v>
      </c>
      <c r="W581" s="6">
        <v>42947</v>
      </c>
      <c r="X581" s="3" t="s">
        <v>105</v>
      </c>
      <c r="Y581" s="3" t="s">
        <v>125</v>
      </c>
      <c r="AA581">
        <f t="shared" ref="AA581:AA644" si="9">T581-F581</f>
        <v>47</v>
      </c>
    </row>
    <row r="582" spans="1:27" ht="13.5" customHeight="1" thickBot="1" x14ac:dyDescent="0.25">
      <c r="A582" s="3" t="s">
        <v>25</v>
      </c>
      <c r="B582" s="3" t="s">
        <v>26</v>
      </c>
      <c r="C582" s="3" t="s">
        <v>27</v>
      </c>
      <c r="D582" s="3" t="s">
        <v>28</v>
      </c>
      <c r="E582" s="3" t="s">
        <v>952</v>
      </c>
      <c r="F582" s="4">
        <v>42888</v>
      </c>
      <c r="G582" s="3"/>
      <c r="H582" s="3"/>
      <c r="I582" s="3" t="s">
        <v>689</v>
      </c>
      <c r="J582" s="3" t="s">
        <v>33</v>
      </c>
      <c r="K582" s="5">
        <v>2016</v>
      </c>
      <c r="L582" s="3" t="s">
        <v>34</v>
      </c>
      <c r="M582" s="3" t="s">
        <v>690</v>
      </c>
      <c r="N582" s="3" t="s">
        <v>138</v>
      </c>
      <c r="O582" s="3" t="s">
        <v>129</v>
      </c>
      <c r="P582" s="3" t="s">
        <v>129</v>
      </c>
      <c r="Q582" s="5">
        <v>90</v>
      </c>
      <c r="R582" s="3" t="s">
        <v>1687</v>
      </c>
      <c r="S582" s="3" t="s">
        <v>577</v>
      </c>
      <c r="T582" s="4">
        <v>42928</v>
      </c>
      <c r="U582" s="3"/>
      <c r="V582" s="6">
        <v>40140</v>
      </c>
      <c r="W582" s="6">
        <v>43159</v>
      </c>
      <c r="X582" s="3" t="s">
        <v>105</v>
      </c>
      <c r="Y582" s="3" t="s">
        <v>221</v>
      </c>
      <c r="AA582">
        <f t="shared" si="9"/>
        <v>40</v>
      </c>
    </row>
    <row r="583" spans="1:27" ht="369.75" customHeight="1" thickBot="1" x14ac:dyDescent="0.25">
      <c r="A583" s="3" t="s">
        <v>25</v>
      </c>
      <c r="B583" s="3" t="s">
        <v>26</v>
      </c>
      <c r="C583" s="3" t="s">
        <v>27</v>
      </c>
      <c r="D583" s="3" t="s">
        <v>28</v>
      </c>
      <c r="E583" s="3" t="s">
        <v>952</v>
      </c>
      <c r="F583" s="4">
        <v>42888</v>
      </c>
      <c r="G583" s="3"/>
      <c r="H583" s="3"/>
      <c r="I583" s="3" t="s">
        <v>100</v>
      </c>
      <c r="J583" s="3" t="s">
        <v>33</v>
      </c>
      <c r="K583" s="5">
        <v>2016</v>
      </c>
      <c r="L583" s="3" t="s">
        <v>34</v>
      </c>
      <c r="M583" s="3" t="s">
        <v>101</v>
      </c>
      <c r="N583" s="3" t="s">
        <v>102</v>
      </c>
      <c r="O583" s="3" t="s">
        <v>916</v>
      </c>
      <c r="P583" s="3" t="s">
        <v>129</v>
      </c>
      <c r="Q583" s="5">
        <v>30</v>
      </c>
      <c r="R583" s="26" t="s">
        <v>1688</v>
      </c>
      <c r="S583" s="28"/>
      <c r="T583" s="4">
        <v>42922</v>
      </c>
      <c r="U583" s="3"/>
      <c r="V583" s="6">
        <v>41577</v>
      </c>
      <c r="W583" s="6">
        <v>42966</v>
      </c>
      <c r="X583" s="3" t="s">
        <v>105</v>
      </c>
      <c r="Y583" s="3" t="s">
        <v>106</v>
      </c>
      <c r="AA583">
        <f t="shared" si="9"/>
        <v>34</v>
      </c>
    </row>
    <row r="584" spans="1:27" ht="13.5" customHeight="1" thickBot="1" x14ac:dyDescent="0.25">
      <c r="A584" s="3" t="s">
        <v>25</v>
      </c>
      <c r="B584" s="3" t="s">
        <v>26</v>
      </c>
      <c r="C584" s="3" t="s">
        <v>27</v>
      </c>
      <c r="D584" s="3" t="s">
        <v>28</v>
      </c>
      <c r="E584" s="3" t="s">
        <v>952</v>
      </c>
      <c r="F584" s="4">
        <v>42889</v>
      </c>
      <c r="G584" s="3"/>
      <c r="H584" s="3"/>
      <c r="I584" s="3" t="s">
        <v>120</v>
      </c>
      <c r="J584" s="3" t="s">
        <v>33</v>
      </c>
      <c r="K584" s="5">
        <v>2016</v>
      </c>
      <c r="L584" s="3" t="s">
        <v>34</v>
      </c>
      <c r="M584" s="3" t="s">
        <v>121</v>
      </c>
      <c r="N584" s="3" t="s">
        <v>321</v>
      </c>
      <c r="O584" s="3" t="s">
        <v>538</v>
      </c>
      <c r="P584" s="3" t="s">
        <v>539</v>
      </c>
      <c r="Q584" s="5">
        <v>15</v>
      </c>
      <c r="R584" s="3" t="s">
        <v>954</v>
      </c>
      <c r="S584" s="3" t="s">
        <v>954</v>
      </c>
      <c r="T584" s="4">
        <v>42893</v>
      </c>
      <c r="U584" s="3"/>
      <c r="V584" s="6">
        <v>41655</v>
      </c>
      <c r="W584" s="4">
        <v>42894</v>
      </c>
      <c r="X584" s="3" t="s">
        <v>105</v>
      </c>
      <c r="Y584" s="3" t="s">
        <v>125</v>
      </c>
      <c r="AA584">
        <f t="shared" si="9"/>
        <v>4</v>
      </c>
    </row>
    <row r="585" spans="1:27" ht="13.5" hidden="1" customHeight="1" thickBot="1" x14ac:dyDescent="0.25">
      <c r="A585" s="3" t="s">
        <v>25</v>
      </c>
      <c r="B585" s="3" t="s">
        <v>26</v>
      </c>
      <c r="C585" s="3" t="s">
        <v>27</v>
      </c>
      <c r="D585" s="3" t="s">
        <v>28</v>
      </c>
      <c r="E585" s="3" t="s">
        <v>952</v>
      </c>
      <c r="F585" s="4">
        <v>42891</v>
      </c>
      <c r="G585" s="3" t="s">
        <v>135</v>
      </c>
      <c r="H585" s="3" t="s">
        <v>44</v>
      </c>
      <c r="I585" s="3" t="s">
        <v>136</v>
      </c>
      <c r="J585" s="3" t="s">
        <v>33</v>
      </c>
      <c r="K585" s="5">
        <v>2016</v>
      </c>
      <c r="L585" s="3" t="s">
        <v>34</v>
      </c>
      <c r="M585" s="3" t="s">
        <v>137</v>
      </c>
      <c r="N585" s="3" t="s">
        <v>138</v>
      </c>
      <c r="O585" s="3" t="s">
        <v>61</v>
      </c>
      <c r="P585" s="3" t="s">
        <v>62</v>
      </c>
      <c r="Q585" s="5">
        <v>120</v>
      </c>
      <c r="R585" s="3" t="s">
        <v>1689</v>
      </c>
      <c r="S585" s="3" t="s">
        <v>469</v>
      </c>
      <c r="T585" s="6">
        <v>42943</v>
      </c>
      <c r="U585" s="3"/>
      <c r="V585" s="6">
        <v>40618</v>
      </c>
      <c r="W585" s="3"/>
      <c r="X585" s="3" t="s">
        <v>42</v>
      </c>
      <c r="Y585" s="3"/>
      <c r="AA585">
        <f t="shared" si="9"/>
        <v>52</v>
      </c>
    </row>
    <row r="586" spans="1:27" ht="13.5" hidden="1" customHeight="1" thickBot="1" x14ac:dyDescent="0.25">
      <c r="A586" s="3" t="s">
        <v>25</v>
      </c>
      <c r="B586" s="3" t="s">
        <v>26</v>
      </c>
      <c r="C586" s="3" t="s">
        <v>27</v>
      </c>
      <c r="D586" s="3" t="s">
        <v>28</v>
      </c>
      <c r="E586" s="3" t="s">
        <v>952</v>
      </c>
      <c r="F586" s="4">
        <v>42891</v>
      </c>
      <c r="G586" s="3" t="s">
        <v>304</v>
      </c>
      <c r="H586" s="3" t="s">
        <v>305</v>
      </c>
      <c r="I586" s="3" t="s">
        <v>306</v>
      </c>
      <c r="J586" s="3" t="s">
        <v>33</v>
      </c>
      <c r="K586" s="5">
        <v>2016</v>
      </c>
      <c r="L586" s="3" t="s">
        <v>34</v>
      </c>
      <c r="M586" s="3" t="s">
        <v>307</v>
      </c>
      <c r="N586" s="3" t="s">
        <v>308</v>
      </c>
      <c r="O586" s="3" t="s">
        <v>61</v>
      </c>
      <c r="P586" s="3" t="s">
        <v>62</v>
      </c>
      <c r="Q586" s="5">
        <v>60</v>
      </c>
      <c r="R586" s="3" t="s">
        <v>1690</v>
      </c>
      <c r="S586" s="3" t="s">
        <v>469</v>
      </c>
      <c r="T586" s="6">
        <v>42941</v>
      </c>
      <c r="U586" s="3"/>
      <c r="V586" s="6">
        <v>42700</v>
      </c>
      <c r="W586" s="3"/>
      <c r="X586" s="3" t="s">
        <v>42</v>
      </c>
      <c r="Y586" s="3"/>
      <c r="AA586">
        <f t="shared" si="9"/>
        <v>50</v>
      </c>
    </row>
    <row r="587" spans="1:27" ht="13.5" hidden="1" customHeight="1" thickBot="1" x14ac:dyDescent="0.25">
      <c r="A587" s="3" t="s">
        <v>25</v>
      </c>
      <c r="B587" s="3" t="s">
        <v>26</v>
      </c>
      <c r="C587" s="3" t="s">
        <v>27</v>
      </c>
      <c r="D587" s="3" t="s">
        <v>28</v>
      </c>
      <c r="E587" s="3" t="s">
        <v>952</v>
      </c>
      <c r="F587" s="4">
        <v>42891</v>
      </c>
      <c r="G587" s="3" t="s">
        <v>57</v>
      </c>
      <c r="H587" s="3" t="s">
        <v>31</v>
      </c>
      <c r="I587" s="3" t="s">
        <v>58</v>
      </c>
      <c r="J587" s="3" t="s">
        <v>33</v>
      </c>
      <c r="K587" s="5">
        <v>2016</v>
      </c>
      <c r="L587" s="3" t="s">
        <v>34</v>
      </c>
      <c r="M587" s="3" t="s">
        <v>59</v>
      </c>
      <c r="N587" s="3" t="s">
        <v>60</v>
      </c>
      <c r="O587" s="3" t="s">
        <v>1691</v>
      </c>
      <c r="P587" s="3" t="s">
        <v>129</v>
      </c>
      <c r="Q587" s="5">
        <v>30</v>
      </c>
      <c r="R587" s="3" t="s">
        <v>1692</v>
      </c>
      <c r="S587" s="3" t="s">
        <v>955</v>
      </c>
      <c r="T587" s="6">
        <v>42936</v>
      </c>
      <c r="U587" s="3"/>
      <c r="V587" s="4">
        <v>40067</v>
      </c>
      <c r="W587" s="3"/>
      <c r="X587" s="3" t="s">
        <v>42</v>
      </c>
      <c r="Y587" s="3"/>
      <c r="AA587">
        <f t="shared" si="9"/>
        <v>45</v>
      </c>
    </row>
    <row r="588" spans="1:27" ht="13.5" customHeight="1" thickBot="1" x14ac:dyDescent="0.25">
      <c r="A588" s="3" t="s">
        <v>25</v>
      </c>
      <c r="B588" s="3" t="s">
        <v>26</v>
      </c>
      <c r="C588" s="3" t="s">
        <v>27</v>
      </c>
      <c r="D588" s="3" t="s">
        <v>28</v>
      </c>
      <c r="E588" s="3" t="s">
        <v>952</v>
      </c>
      <c r="F588" s="4">
        <v>42891</v>
      </c>
      <c r="G588" s="3"/>
      <c r="H588" s="3"/>
      <c r="I588" s="3" t="s">
        <v>150</v>
      </c>
      <c r="J588" s="3" t="s">
        <v>33</v>
      </c>
      <c r="K588" s="5">
        <v>2016</v>
      </c>
      <c r="L588" s="3" t="s">
        <v>34</v>
      </c>
      <c r="M588" s="3" t="s">
        <v>151</v>
      </c>
      <c r="N588" s="3" t="s">
        <v>152</v>
      </c>
      <c r="O588" s="3" t="s">
        <v>129</v>
      </c>
      <c r="P588" s="3" t="s">
        <v>129</v>
      </c>
      <c r="Q588" s="5">
        <v>10</v>
      </c>
      <c r="R588" s="3" t="s">
        <v>956</v>
      </c>
      <c r="S588" s="3" t="s">
        <v>401</v>
      </c>
      <c r="T588" s="6">
        <v>42940</v>
      </c>
      <c r="U588" s="3"/>
      <c r="V588" s="4">
        <v>41498</v>
      </c>
      <c r="W588" s="6">
        <v>43005</v>
      </c>
      <c r="X588" s="3" t="s">
        <v>105</v>
      </c>
      <c r="Y588" s="3" t="s">
        <v>106</v>
      </c>
      <c r="AA588">
        <f t="shared" si="9"/>
        <v>49</v>
      </c>
    </row>
    <row r="589" spans="1:27" ht="13.5" hidden="1" customHeight="1" thickBot="1" x14ac:dyDescent="0.25">
      <c r="A589" s="3" t="s">
        <v>25</v>
      </c>
      <c r="B589" s="3" t="s">
        <v>26</v>
      </c>
      <c r="C589" s="3" t="s">
        <v>27</v>
      </c>
      <c r="D589" s="3" t="s">
        <v>28</v>
      </c>
      <c r="E589" s="3" t="s">
        <v>952</v>
      </c>
      <c r="F589" s="4">
        <v>42892</v>
      </c>
      <c r="G589" s="3" t="s">
        <v>87</v>
      </c>
      <c r="H589" s="3" t="s">
        <v>88</v>
      </c>
      <c r="I589" s="3" t="s">
        <v>89</v>
      </c>
      <c r="J589" s="3" t="s">
        <v>33</v>
      </c>
      <c r="K589" s="5">
        <v>2016</v>
      </c>
      <c r="L589" s="3" t="s">
        <v>34</v>
      </c>
      <c r="M589" s="3" t="s">
        <v>630</v>
      </c>
      <c r="N589" s="3" t="s">
        <v>631</v>
      </c>
      <c r="O589" s="3" t="s">
        <v>61</v>
      </c>
      <c r="P589" s="3" t="s">
        <v>62</v>
      </c>
      <c r="Q589" s="5">
        <v>90</v>
      </c>
      <c r="R589" s="3" t="s">
        <v>1693</v>
      </c>
      <c r="S589" s="3" t="s">
        <v>957</v>
      </c>
      <c r="T589" s="4">
        <v>42893</v>
      </c>
      <c r="U589" s="3"/>
      <c r="V589" s="6">
        <v>42613</v>
      </c>
      <c r="W589" s="3"/>
      <c r="X589" s="3" t="s">
        <v>42</v>
      </c>
      <c r="Y589" s="3"/>
      <c r="AA589">
        <f t="shared" si="9"/>
        <v>1</v>
      </c>
    </row>
    <row r="590" spans="1:27" ht="13.5" customHeight="1" thickBot="1" x14ac:dyDescent="0.25">
      <c r="A590" s="3" t="s">
        <v>25</v>
      </c>
      <c r="B590" s="3" t="s">
        <v>26</v>
      </c>
      <c r="C590" s="3" t="s">
        <v>27</v>
      </c>
      <c r="D590" s="3" t="s">
        <v>28</v>
      </c>
      <c r="E590" s="3" t="s">
        <v>952</v>
      </c>
      <c r="F590" s="4">
        <v>42892</v>
      </c>
      <c r="G590" s="3"/>
      <c r="H590" s="3"/>
      <c r="I590" s="3" t="s">
        <v>164</v>
      </c>
      <c r="J590" s="3" t="s">
        <v>33</v>
      </c>
      <c r="K590" s="5">
        <v>2016</v>
      </c>
      <c r="L590" s="3" t="s">
        <v>34</v>
      </c>
      <c r="M590" s="3" t="s">
        <v>290</v>
      </c>
      <c r="N590" s="3" t="s">
        <v>54</v>
      </c>
      <c r="O590" s="3" t="s">
        <v>61</v>
      </c>
      <c r="P590" s="3" t="s">
        <v>62</v>
      </c>
      <c r="Q590" s="5">
        <v>10</v>
      </c>
      <c r="R590" s="3" t="s">
        <v>1694</v>
      </c>
      <c r="S590" s="3" t="s">
        <v>958</v>
      </c>
      <c r="T590" s="4">
        <v>42920</v>
      </c>
      <c r="U590" s="3"/>
      <c r="V590" s="6">
        <v>42702</v>
      </c>
      <c r="W590" s="6">
        <v>43130</v>
      </c>
      <c r="X590" s="3" t="s">
        <v>105</v>
      </c>
      <c r="Y590" s="3" t="s">
        <v>106</v>
      </c>
      <c r="AA590">
        <f t="shared" si="9"/>
        <v>28</v>
      </c>
    </row>
    <row r="591" spans="1:27" ht="13.5" hidden="1" customHeight="1" thickBot="1" x14ac:dyDescent="0.25">
      <c r="A591" s="3" t="s">
        <v>25</v>
      </c>
      <c r="B591" s="3" t="s">
        <v>26</v>
      </c>
      <c r="C591" s="3" t="s">
        <v>27</v>
      </c>
      <c r="D591" s="3" t="s">
        <v>28</v>
      </c>
      <c r="E591" s="3" t="s">
        <v>952</v>
      </c>
      <c r="F591" s="4">
        <v>42892</v>
      </c>
      <c r="G591" s="3" t="s">
        <v>525</v>
      </c>
      <c r="H591" s="3" t="s">
        <v>51</v>
      </c>
      <c r="I591" s="3" t="s">
        <v>526</v>
      </c>
      <c r="J591" s="3" t="s">
        <v>33</v>
      </c>
      <c r="K591" s="5">
        <v>2017</v>
      </c>
      <c r="L591" s="3" t="s">
        <v>34</v>
      </c>
      <c r="M591" s="3" t="s">
        <v>527</v>
      </c>
      <c r="N591" s="3" t="s">
        <v>528</v>
      </c>
      <c r="O591" s="3" t="s">
        <v>61</v>
      </c>
      <c r="P591" s="3" t="s">
        <v>62</v>
      </c>
      <c r="Q591" s="5">
        <v>55</v>
      </c>
      <c r="R591" s="3" t="s">
        <v>1695</v>
      </c>
      <c r="S591" s="3" t="s">
        <v>469</v>
      </c>
      <c r="T591" s="4">
        <v>42920</v>
      </c>
      <c r="U591" s="3"/>
      <c r="V591" s="4">
        <v>42776</v>
      </c>
      <c r="W591" s="3"/>
      <c r="X591" s="3" t="s">
        <v>42</v>
      </c>
      <c r="Y591" s="3"/>
      <c r="AA591">
        <f t="shared" si="9"/>
        <v>28</v>
      </c>
    </row>
    <row r="592" spans="1:27" ht="13.5" hidden="1" customHeight="1" thickBot="1" x14ac:dyDescent="0.25">
      <c r="A592" s="3" t="s">
        <v>25</v>
      </c>
      <c r="B592" s="3" t="s">
        <v>26</v>
      </c>
      <c r="C592" s="3" t="s">
        <v>27</v>
      </c>
      <c r="D592" s="3" t="s">
        <v>28</v>
      </c>
      <c r="E592" s="3" t="s">
        <v>952</v>
      </c>
      <c r="F592" s="4">
        <v>42892</v>
      </c>
      <c r="G592" s="3" t="s">
        <v>339</v>
      </c>
      <c r="H592" s="3" t="s">
        <v>340</v>
      </c>
      <c r="I592" s="3" t="s">
        <v>341</v>
      </c>
      <c r="J592" s="3" t="s">
        <v>33</v>
      </c>
      <c r="K592" s="5">
        <v>2016</v>
      </c>
      <c r="L592" s="3" t="s">
        <v>34</v>
      </c>
      <c r="M592" s="3" t="s">
        <v>342</v>
      </c>
      <c r="N592" s="3" t="s">
        <v>343</v>
      </c>
      <c r="O592" s="3" t="s">
        <v>129</v>
      </c>
      <c r="P592" s="3" t="s">
        <v>129</v>
      </c>
      <c r="Q592" s="5">
        <v>30</v>
      </c>
      <c r="R592" s="3" t="s">
        <v>1696</v>
      </c>
      <c r="S592" s="3" t="s">
        <v>577</v>
      </c>
      <c r="T592" s="6">
        <v>42937</v>
      </c>
      <c r="U592" s="3"/>
      <c r="V592" s="4">
        <v>40949</v>
      </c>
      <c r="W592" s="3"/>
      <c r="X592" s="3" t="s">
        <v>42</v>
      </c>
      <c r="Y592" s="3"/>
      <c r="AA592">
        <f t="shared" si="9"/>
        <v>45</v>
      </c>
    </row>
    <row r="593" spans="1:27" ht="13.5" hidden="1" customHeight="1" thickBot="1" x14ac:dyDescent="0.25">
      <c r="A593" s="3" t="s">
        <v>25</v>
      </c>
      <c r="B593" s="3" t="s">
        <v>26</v>
      </c>
      <c r="C593" s="3" t="s">
        <v>27</v>
      </c>
      <c r="D593" s="3" t="s">
        <v>28</v>
      </c>
      <c r="E593" s="3" t="s">
        <v>952</v>
      </c>
      <c r="F593" s="4">
        <v>42893</v>
      </c>
      <c r="G593" s="3" t="s">
        <v>87</v>
      </c>
      <c r="H593" s="3" t="s">
        <v>88</v>
      </c>
      <c r="I593" s="3" t="s">
        <v>89</v>
      </c>
      <c r="J593" s="3" t="s">
        <v>33</v>
      </c>
      <c r="K593" s="5">
        <v>2016</v>
      </c>
      <c r="L593" s="3" t="s">
        <v>34</v>
      </c>
      <c r="M593" s="3" t="s">
        <v>630</v>
      </c>
      <c r="N593" s="3" t="s">
        <v>631</v>
      </c>
      <c r="O593" s="3" t="s">
        <v>61</v>
      </c>
      <c r="P593" s="3" t="s">
        <v>62</v>
      </c>
      <c r="Q593" s="5">
        <v>30</v>
      </c>
      <c r="R593" s="3" t="s">
        <v>1697</v>
      </c>
      <c r="S593" s="3" t="s">
        <v>959</v>
      </c>
      <c r="T593" s="4">
        <v>42894</v>
      </c>
      <c r="U593" s="3"/>
      <c r="V593" s="6">
        <v>42613</v>
      </c>
      <c r="W593" s="3"/>
      <c r="X593" s="3" t="s">
        <v>42</v>
      </c>
      <c r="Y593" s="3"/>
      <c r="AA593">
        <f t="shared" si="9"/>
        <v>1</v>
      </c>
    </row>
    <row r="594" spans="1:27" ht="13.5" hidden="1" customHeight="1" thickBot="1" x14ac:dyDescent="0.25">
      <c r="A594" s="3" t="s">
        <v>25</v>
      </c>
      <c r="B594" s="3" t="s">
        <v>26</v>
      </c>
      <c r="C594" s="3" t="s">
        <v>27</v>
      </c>
      <c r="D594" s="3" t="s">
        <v>28</v>
      </c>
      <c r="E594" s="3" t="s">
        <v>952</v>
      </c>
      <c r="F594" s="4">
        <v>42893</v>
      </c>
      <c r="G594" s="3" t="s">
        <v>167</v>
      </c>
      <c r="H594" s="3" t="s">
        <v>168</v>
      </c>
      <c r="I594" s="3" t="s">
        <v>169</v>
      </c>
      <c r="J594" s="3" t="s">
        <v>33</v>
      </c>
      <c r="K594" s="5">
        <v>2016</v>
      </c>
      <c r="L594" s="3" t="s">
        <v>34</v>
      </c>
      <c r="M594" s="3" t="s">
        <v>926</v>
      </c>
      <c r="N594" s="3" t="s">
        <v>171</v>
      </c>
      <c r="O594" s="3" t="s">
        <v>61</v>
      </c>
      <c r="P594" s="3" t="s">
        <v>62</v>
      </c>
      <c r="Q594" s="5">
        <v>45</v>
      </c>
      <c r="R594" s="3" t="s">
        <v>960</v>
      </c>
      <c r="S594" s="3" t="s">
        <v>961</v>
      </c>
      <c r="T594" s="4">
        <v>42923</v>
      </c>
      <c r="U594" s="3"/>
      <c r="V594" s="6">
        <v>42690</v>
      </c>
      <c r="W594" s="3"/>
      <c r="X594" s="3" t="s">
        <v>42</v>
      </c>
      <c r="Y594" s="3"/>
      <c r="AA594">
        <f t="shared" si="9"/>
        <v>30</v>
      </c>
    </row>
    <row r="595" spans="1:27" ht="13.5" hidden="1" customHeight="1" thickBot="1" x14ac:dyDescent="0.25">
      <c r="A595" s="3" t="s">
        <v>25</v>
      </c>
      <c r="B595" s="3" t="s">
        <v>26</v>
      </c>
      <c r="C595" s="3" t="s">
        <v>27</v>
      </c>
      <c r="D595" s="3" t="s">
        <v>28</v>
      </c>
      <c r="E595" s="3" t="s">
        <v>952</v>
      </c>
      <c r="F595" s="4">
        <v>42893</v>
      </c>
      <c r="G595" s="3" t="s">
        <v>174</v>
      </c>
      <c r="H595" s="3" t="s">
        <v>51</v>
      </c>
      <c r="I595" s="3" t="s">
        <v>175</v>
      </c>
      <c r="J595" s="3" t="s">
        <v>33</v>
      </c>
      <c r="K595" s="5">
        <v>2016</v>
      </c>
      <c r="L595" s="3" t="s">
        <v>34</v>
      </c>
      <c r="M595" s="3" t="s">
        <v>176</v>
      </c>
      <c r="N595" s="3" t="s">
        <v>177</v>
      </c>
      <c r="O595" s="3" t="s">
        <v>83</v>
      </c>
      <c r="P595" s="3" t="s">
        <v>84</v>
      </c>
      <c r="Q595" s="5">
        <v>90</v>
      </c>
      <c r="R595" s="3" t="s">
        <v>962</v>
      </c>
      <c r="S595" s="3" t="s">
        <v>963</v>
      </c>
      <c r="T595" s="4">
        <v>42928</v>
      </c>
      <c r="U595" s="3"/>
      <c r="V595" s="6">
        <v>41654</v>
      </c>
      <c r="W595" s="3"/>
      <c r="X595" s="3" t="s">
        <v>42</v>
      </c>
      <c r="Y595" s="3"/>
      <c r="AA595">
        <f t="shared" si="9"/>
        <v>35</v>
      </c>
    </row>
    <row r="596" spans="1:27" ht="13.5" customHeight="1" thickBot="1" x14ac:dyDescent="0.25">
      <c r="A596" s="3" t="s">
        <v>25</v>
      </c>
      <c r="B596" s="3" t="s">
        <v>26</v>
      </c>
      <c r="C596" s="3" t="s">
        <v>27</v>
      </c>
      <c r="D596" s="3" t="s">
        <v>28</v>
      </c>
      <c r="E596" s="3" t="s">
        <v>952</v>
      </c>
      <c r="F596" s="4">
        <v>42893</v>
      </c>
      <c r="G596" s="3"/>
      <c r="H596" s="3"/>
      <c r="I596" s="3" t="s">
        <v>120</v>
      </c>
      <c r="J596" s="3" t="s">
        <v>33</v>
      </c>
      <c r="K596" s="5">
        <v>2016</v>
      </c>
      <c r="L596" s="3" t="s">
        <v>34</v>
      </c>
      <c r="M596" s="3" t="s">
        <v>121</v>
      </c>
      <c r="N596" s="3" t="s">
        <v>321</v>
      </c>
      <c r="O596" s="3" t="s">
        <v>538</v>
      </c>
      <c r="P596" s="3" t="s">
        <v>539</v>
      </c>
      <c r="Q596" s="5">
        <v>30</v>
      </c>
      <c r="R596" s="3" t="s">
        <v>1698</v>
      </c>
      <c r="S596" s="3" t="s">
        <v>964</v>
      </c>
      <c r="T596" s="4">
        <v>42894</v>
      </c>
      <c r="U596" s="3"/>
      <c r="V596" s="6">
        <v>41655</v>
      </c>
      <c r="W596" s="4">
        <v>42894</v>
      </c>
      <c r="X596" s="3" t="s">
        <v>105</v>
      </c>
      <c r="Y596" s="3" t="s">
        <v>125</v>
      </c>
      <c r="AA596">
        <f t="shared" si="9"/>
        <v>1</v>
      </c>
    </row>
    <row r="597" spans="1:27" ht="13.5" hidden="1" customHeight="1" thickBot="1" x14ac:dyDescent="0.25">
      <c r="A597" s="3" t="s">
        <v>25</v>
      </c>
      <c r="B597" s="3" t="s">
        <v>26</v>
      </c>
      <c r="C597" s="3" t="s">
        <v>27</v>
      </c>
      <c r="D597" s="3" t="s">
        <v>28</v>
      </c>
      <c r="E597" s="3" t="s">
        <v>952</v>
      </c>
      <c r="F597" s="4">
        <v>42893</v>
      </c>
      <c r="G597" s="3" t="s">
        <v>184</v>
      </c>
      <c r="H597" s="3" t="s">
        <v>44</v>
      </c>
      <c r="I597" s="3" t="s">
        <v>185</v>
      </c>
      <c r="J597" s="3" t="s">
        <v>33</v>
      </c>
      <c r="K597" s="5">
        <v>2016</v>
      </c>
      <c r="L597" s="3" t="s">
        <v>34</v>
      </c>
      <c r="M597" s="3" t="s">
        <v>186</v>
      </c>
      <c r="N597" s="3" t="s">
        <v>187</v>
      </c>
      <c r="O597" s="3" t="s">
        <v>129</v>
      </c>
      <c r="P597" s="3" t="s">
        <v>129</v>
      </c>
      <c r="Q597" s="5">
        <v>20</v>
      </c>
      <c r="R597" s="3" t="s">
        <v>965</v>
      </c>
      <c r="S597" s="3" t="s">
        <v>966</v>
      </c>
      <c r="T597" s="6">
        <v>42942</v>
      </c>
      <c r="U597" s="3"/>
      <c r="V597" s="6">
        <v>40502</v>
      </c>
      <c r="W597" s="3"/>
      <c r="X597" s="3" t="s">
        <v>42</v>
      </c>
      <c r="Y597" s="3"/>
      <c r="AA597">
        <f t="shared" si="9"/>
        <v>49</v>
      </c>
    </row>
    <row r="598" spans="1:27" ht="13.5" hidden="1" customHeight="1" thickBot="1" x14ac:dyDescent="0.25">
      <c r="A598" s="3" t="s">
        <v>25</v>
      </c>
      <c r="B598" s="3" t="s">
        <v>26</v>
      </c>
      <c r="C598" s="3" t="s">
        <v>27</v>
      </c>
      <c r="D598" s="3" t="s">
        <v>28</v>
      </c>
      <c r="E598" s="3" t="s">
        <v>952</v>
      </c>
      <c r="F598" s="4">
        <v>42894</v>
      </c>
      <c r="G598" s="3" t="s">
        <v>107</v>
      </c>
      <c r="H598" s="3" t="s">
        <v>51</v>
      </c>
      <c r="I598" s="3" t="s">
        <v>108</v>
      </c>
      <c r="J598" s="3" t="s">
        <v>33</v>
      </c>
      <c r="K598" s="5">
        <v>2016</v>
      </c>
      <c r="L598" s="3" t="s">
        <v>34</v>
      </c>
      <c r="M598" s="3" t="s">
        <v>109</v>
      </c>
      <c r="N598" s="3" t="s">
        <v>110</v>
      </c>
      <c r="O598" s="3" t="s">
        <v>61</v>
      </c>
      <c r="P598" s="3" t="s">
        <v>62</v>
      </c>
      <c r="Q598" s="5">
        <v>30</v>
      </c>
      <c r="R598" s="3" t="s">
        <v>967</v>
      </c>
      <c r="S598" s="3" t="s">
        <v>968</v>
      </c>
      <c r="T598" s="6">
        <v>42937</v>
      </c>
      <c r="U598" s="3"/>
      <c r="V598" s="6">
        <v>40955</v>
      </c>
      <c r="W598" s="3"/>
      <c r="X598" s="3" t="s">
        <v>42</v>
      </c>
      <c r="Y598" s="3"/>
      <c r="AA598">
        <f t="shared" si="9"/>
        <v>43</v>
      </c>
    </row>
    <row r="599" spans="1:27" ht="13.5" hidden="1" customHeight="1" thickBot="1" x14ac:dyDescent="0.25">
      <c r="A599" s="3" t="s">
        <v>25</v>
      </c>
      <c r="B599" s="3" t="s">
        <v>26</v>
      </c>
      <c r="C599" s="3" t="s">
        <v>27</v>
      </c>
      <c r="D599" s="3" t="s">
        <v>28</v>
      </c>
      <c r="E599" s="3" t="s">
        <v>952</v>
      </c>
      <c r="F599" s="4">
        <v>42894</v>
      </c>
      <c r="G599" s="3" t="s">
        <v>87</v>
      </c>
      <c r="H599" s="3" t="s">
        <v>88</v>
      </c>
      <c r="I599" s="3" t="s">
        <v>89</v>
      </c>
      <c r="J599" s="3" t="s">
        <v>33</v>
      </c>
      <c r="K599" s="5">
        <v>2016</v>
      </c>
      <c r="L599" s="3" t="s">
        <v>34</v>
      </c>
      <c r="M599" s="3" t="s">
        <v>630</v>
      </c>
      <c r="N599" s="3" t="s">
        <v>631</v>
      </c>
      <c r="O599" s="3" t="s">
        <v>61</v>
      </c>
      <c r="P599" s="3" t="s">
        <v>62</v>
      </c>
      <c r="Q599" s="5">
        <v>120</v>
      </c>
      <c r="R599" s="3" t="s">
        <v>969</v>
      </c>
      <c r="S599" s="3" t="s">
        <v>469</v>
      </c>
      <c r="T599" s="6">
        <v>42940</v>
      </c>
      <c r="U599" s="3" t="s">
        <v>1699</v>
      </c>
      <c r="V599" s="6">
        <v>42613</v>
      </c>
      <c r="W599" s="3"/>
      <c r="X599" s="3" t="s">
        <v>42</v>
      </c>
      <c r="Y599" s="3"/>
      <c r="AA599">
        <f t="shared" si="9"/>
        <v>46</v>
      </c>
    </row>
    <row r="600" spans="1:27" ht="229.5" customHeight="1" thickBot="1" x14ac:dyDescent="0.25">
      <c r="A600" s="3" t="s">
        <v>25</v>
      </c>
      <c r="B600" s="3" t="s">
        <v>26</v>
      </c>
      <c r="C600" s="3" t="s">
        <v>27</v>
      </c>
      <c r="D600" s="3" t="s">
        <v>28</v>
      </c>
      <c r="E600" s="3" t="s">
        <v>952</v>
      </c>
      <c r="F600" s="4">
        <v>42894</v>
      </c>
      <c r="G600" s="3"/>
      <c r="H600" s="3"/>
      <c r="I600" s="3" t="s">
        <v>120</v>
      </c>
      <c r="J600" s="3" t="s">
        <v>33</v>
      </c>
      <c r="K600" s="5">
        <v>2016</v>
      </c>
      <c r="L600" s="3" t="s">
        <v>34</v>
      </c>
      <c r="M600" s="3" t="s">
        <v>121</v>
      </c>
      <c r="N600" s="3" t="s">
        <v>321</v>
      </c>
      <c r="O600" s="3" t="s">
        <v>970</v>
      </c>
      <c r="P600" s="3" t="s">
        <v>584</v>
      </c>
      <c r="Q600" s="5">
        <v>60</v>
      </c>
      <c r="R600" s="26" t="s">
        <v>1700</v>
      </c>
      <c r="S600" s="27"/>
      <c r="T600" s="28"/>
      <c r="U600" s="3" t="s">
        <v>768</v>
      </c>
      <c r="V600" s="6">
        <v>41655</v>
      </c>
      <c r="W600" s="4">
        <v>42894</v>
      </c>
      <c r="X600" s="3" t="s">
        <v>105</v>
      </c>
      <c r="Y600" s="3" t="s">
        <v>125</v>
      </c>
      <c r="AA600">
        <f t="shared" si="9"/>
        <v>-42894</v>
      </c>
    </row>
    <row r="601" spans="1:27" ht="13.5" customHeight="1" thickBot="1" x14ac:dyDescent="0.25">
      <c r="A601" s="3" t="s">
        <v>25</v>
      </c>
      <c r="B601" s="3" t="s">
        <v>26</v>
      </c>
      <c r="C601" s="3" t="s">
        <v>27</v>
      </c>
      <c r="D601" s="3" t="s">
        <v>28</v>
      </c>
      <c r="E601" s="3" t="s">
        <v>952</v>
      </c>
      <c r="F601" s="4">
        <v>42894</v>
      </c>
      <c r="G601" s="3"/>
      <c r="H601" s="3"/>
      <c r="I601" s="3" t="s">
        <v>126</v>
      </c>
      <c r="J601" s="3" t="s">
        <v>33</v>
      </c>
      <c r="K601" s="5">
        <v>2016</v>
      </c>
      <c r="L601" s="3" t="s">
        <v>34</v>
      </c>
      <c r="M601" s="3" t="s">
        <v>127</v>
      </c>
      <c r="N601" s="3" t="s">
        <v>128</v>
      </c>
      <c r="O601" s="3" t="s">
        <v>129</v>
      </c>
      <c r="P601" s="3" t="s">
        <v>129</v>
      </c>
      <c r="Q601" s="5">
        <v>45</v>
      </c>
      <c r="R601" s="3" t="s">
        <v>971</v>
      </c>
      <c r="S601" s="3" t="s">
        <v>577</v>
      </c>
      <c r="T601" s="6">
        <v>42937</v>
      </c>
      <c r="U601" s="3"/>
      <c r="V601" s="6">
        <v>37547</v>
      </c>
      <c r="W601" s="6">
        <v>43092</v>
      </c>
      <c r="X601" s="3" t="s">
        <v>105</v>
      </c>
      <c r="Y601" s="3" t="s">
        <v>106</v>
      </c>
      <c r="AA601">
        <f t="shared" si="9"/>
        <v>43</v>
      </c>
    </row>
    <row r="602" spans="1:27" ht="13.5" customHeight="1" thickBot="1" x14ac:dyDescent="0.25">
      <c r="A602" s="3" t="s">
        <v>25</v>
      </c>
      <c r="B602" s="3" t="s">
        <v>26</v>
      </c>
      <c r="C602" s="3" t="s">
        <v>27</v>
      </c>
      <c r="D602" s="3" t="s">
        <v>28</v>
      </c>
      <c r="E602" s="3" t="s">
        <v>972</v>
      </c>
      <c r="F602" s="4">
        <v>42919</v>
      </c>
      <c r="G602" s="3"/>
      <c r="H602" s="3"/>
      <c r="I602" s="3" t="s">
        <v>722</v>
      </c>
      <c r="J602" s="3" t="s">
        <v>33</v>
      </c>
      <c r="K602" s="5">
        <v>2016</v>
      </c>
      <c r="L602" s="3" t="s">
        <v>34</v>
      </c>
      <c r="M602" s="3" t="s">
        <v>723</v>
      </c>
      <c r="N602" s="3" t="s">
        <v>724</v>
      </c>
      <c r="O602" s="3" t="s">
        <v>129</v>
      </c>
      <c r="P602" s="3" t="s">
        <v>129</v>
      </c>
      <c r="Q602" s="5">
        <v>60</v>
      </c>
      <c r="R602" s="3" t="s">
        <v>130</v>
      </c>
      <c r="S602" s="3" t="s">
        <v>577</v>
      </c>
      <c r="T602" s="6">
        <v>42941</v>
      </c>
      <c r="U602" s="3"/>
      <c r="V602" s="4">
        <v>41033</v>
      </c>
      <c r="W602" s="6">
        <v>42978</v>
      </c>
      <c r="X602" s="3" t="s">
        <v>105</v>
      </c>
      <c r="Y602" s="3" t="s">
        <v>106</v>
      </c>
      <c r="AA602">
        <f t="shared" si="9"/>
        <v>22</v>
      </c>
    </row>
    <row r="603" spans="1:27" ht="13.5" customHeight="1" thickBot="1" x14ac:dyDescent="0.25">
      <c r="A603" s="3" t="s">
        <v>25</v>
      </c>
      <c r="B603" s="3" t="s">
        <v>26</v>
      </c>
      <c r="C603" s="3" t="s">
        <v>27</v>
      </c>
      <c r="D603" s="3" t="s">
        <v>28</v>
      </c>
      <c r="E603" s="3" t="s">
        <v>972</v>
      </c>
      <c r="F603" s="4">
        <v>42920</v>
      </c>
      <c r="G603" s="3"/>
      <c r="H603" s="3"/>
      <c r="I603" s="3" t="s">
        <v>164</v>
      </c>
      <c r="J603" s="3" t="s">
        <v>33</v>
      </c>
      <c r="K603" s="5">
        <v>2016</v>
      </c>
      <c r="L603" s="3" t="s">
        <v>34</v>
      </c>
      <c r="M603" s="3" t="s">
        <v>165</v>
      </c>
      <c r="N603" s="3" t="s">
        <v>54</v>
      </c>
      <c r="O603" s="3" t="s">
        <v>61</v>
      </c>
      <c r="P603" s="3" t="s">
        <v>62</v>
      </c>
      <c r="Q603" s="5">
        <v>60</v>
      </c>
      <c r="R603" s="3" t="s">
        <v>973</v>
      </c>
      <c r="S603" s="3" t="s">
        <v>469</v>
      </c>
      <c r="T603" s="6">
        <v>42933</v>
      </c>
      <c r="U603" s="3"/>
      <c r="V603" s="6">
        <v>42702</v>
      </c>
      <c r="W603" s="6">
        <v>43130</v>
      </c>
      <c r="X603" s="3" t="s">
        <v>105</v>
      </c>
      <c r="Y603" s="3" t="s">
        <v>106</v>
      </c>
      <c r="AA603">
        <f t="shared" si="9"/>
        <v>13</v>
      </c>
    </row>
    <row r="604" spans="1:27" ht="13.5" hidden="1" customHeight="1" thickBot="1" x14ac:dyDescent="0.25">
      <c r="A604" s="3" t="s">
        <v>25</v>
      </c>
      <c r="B604" s="3" t="s">
        <v>26</v>
      </c>
      <c r="C604" s="3" t="s">
        <v>27</v>
      </c>
      <c r="D604" s="3" t="s">
        <v>28</v>
      </c>
      <c r="E604" s="3" t="s">
        <v>972</v>
      </c>
      <c r="F604" s="4">
        <v>42920</v>
      </c>
      <c r="G604" s="3" t="s">
        <v>525</v>
      </c>
      <c r="H604" s="3" t="s">
        <v>51</v>
      </c>
      <c r="I604" s="3" t="s">
        <v>526</v>
      </c>
      <c r="J604" s="3" t="s">
        <v>33</v>
      </c>
      <c r="K604" s="5">
        <v>2017</v>
      </c>
      <c r="L604" s="3" t="s">
        <v>34</v>
      </c>
      <c r="M604" s="3" t="s">
        <v>527</v>
      </c>
      <c r="N604" s="3" t="s">
        <v>528</v>
      </c>
      <c r="O604" s="3" t="s">
        <v>61</v>
      </c>
      <c r="P604" s="3" t="s">
        <v>62</v>
      </c>
      <c r="Q604" s="5">
        <v>15</v>
      </c>
      <c r="R604" s="3" t="s">
        <v>974</v>
      </c>
      <c r="S604" s="3" t="s">
        <v>408</v>
      </c>
      <c r="T604" s="6">
        <v>42933</v>
      </c>
      <c r="U604" s="3"/>
      <c r="V604" s="4">
        <v>42776</v>
      </c>
      <c r="W604" s="3"/>
      <c r="X604" s="3" t="s">
        <v>42</v>
      </c>
      <c r="Y604" s="3"/>
      <c r="AA604">
        <f t="shared" si="9"/>
        <v>13</v>
      </c>
    </row>
    <row r="605" spans="1:27" ht="13.5" hidden="1" customHeight="1" thickBot="1" x14ac:dyDescent="0.25">
      <c r="A605" s="3" t="s">
        <v>25</v>
      </c>
      <c r="B605" s="3" t="s">
        <v>26</v>
      </c>
      <c r="C605" s="3" t="s">
        <v>27</v>
      </c>
      <c r="D605" s="3" t="s">
        <v>28</v>
      </c>
      <c r="E605" s="3" t="s">
        <v>972</v>
      </c>
      <c r="F605" s="4">
        <v>42920</v>
      </c>
      <c r="G605" s="3" t="s">
        <v>746</v>
      </c>
      <c r="H605" s="3" t="s">
        <v>329</v>
      </c>
      <c r="I605" s="3" t="s">
        <v>747</v>
      </c>
      <c r="J605" s="3" t="s">
        <v>33</v>
      </c>
      <c r="K605" s="5">
        <v>2017</v>
      </c>
      <c r="L605" s="3" t="s">
        <v>34</v>
      </c>
      <c r="M605" s="3" t="s">
        <v>748</v>
      </c>
      <c r="N605" s="3" t="s">
        <v>138</v>
      </c>
      <c r="O605" s="3" t="s">
        <v>61</v>
      </c>
      <c r="P605" s="3" t="s">
        <v>62</v>
      </c>
      <c r="Q605" s="5">
        <v>60</v>
      </c>
      <c r="R605" s="3" t="s">
        <v>975</v>
      </c>
      <c r="S605" s="3" t="s">
        <v>976</v>
      </c>
      <c r="T605" s="6">
        <v>42943</v>
      </c>
      <c r="U605" s="3"/>
      <c r="V605" s="6">
        <v>42817</v>
      </c>
      <c r="W605" s="3"/>
      <c r="X605" s="3" t="s">
        <v>42</v>
      </c>
      <c r="Y605" s="3"/>
      <c r="AA605">
        <f t="shared" si="9"/>
        <v>23</v>
      </c>
    </row>
    <row r="606" spans="1:27" ht="13.5" hidden="1" customHeight="1" thickBot="1" x14ac:dyDescent="0.25">
      <c r="A606" s="3" t="s">
        <v>25</v>
      </c>
      <c r="B606" s="3" t="s">
        <v>26</v>
      </c>
      <c r="C606" s="3" t="s">
        <v>27</v>
      </c>
      <c r="D606" s="3" t="s">
        <v>28</v>
      </c>
      <c r="E606" s="3" t="s">
        <v>972</v>
      </c>
      <c r="F606" s="4">
        <v>42920</v>
      </c>
      <c r="G606" s="3" t="s">
        <v>226</v>
      </c>
      <c r="H606" s="3" t="s">
        <v>205</v>
      </c>
      <c r="I606" s="3" t="s">
        <v>227</v>
      </c>
      <c r="J606" s="3" t="s">
        <v>33</v>
      </c>
      <c r="K606" s="5">
        <v>2016</v>
      </c>
      <c r="L606" s="3" t="s">
        <v>34</v>
      </c>
      <c r="M606" s="3" t="s">
        <v>228</v>
      </c>
      <c r="N606" s="3" t="s">
        <v>229</v>
      </c>
      <c r="O606" s="3" t="s">
        <v>129</v>
      </c>
      <c r="P606" s="3" t="s">
        <v>129</v>
      </c>
      <c r="Q606" s="5">
        <v>10</v>
      </c>
      <c r="R606" s="3" t="s">
        <v>977</v>
      </c>
      <c r="S606" s="3" t="s">
        <v>978</v>
      </c>
      <c r="T606" s="6">
        <v>42943</v>
      </c>
      <c r="U606" s="3"/>
      <c r="V606" s="6">
        <v>41874</v>
      </c>
      <c r="W606" s="3"/>
      <c r="X606" s="3" t="s">
        <v>42</v>
      </c>
      <c r="Y606" s="3"/>
      <c r="AA606">
        <f t="shared" si="9"/>
        <v>23</v>
      </c>
    </row>
    <row r="607" spans="1:27" ht="13.5" hidden="1" customHeight="1" thickBot="1" x14ac:dyDescent="0.25">
      <c r="A607" s="3" t="s">
        <v>25</v>
      </c>
      <c r="B607" s="3" t="s">
        <v>26</v>
      </c>
      <c r="C607" s="3" t="s">
        <v>27</v>
      </c>
      <c r="D607" s="3" t="s">
        <v>28</v>
      </c>
      <c r="E607" s="3" t="s">
        <v>972</v>
      </c>
      <c r="F607" s="4">
        <v>42921</v>
      </c>
      <c r="G607" s="3" t="s">
        <v>204</v>
      </c>
      <c r="H607" s="3" t="s">
        <v>205</v>
      </c>
      <c r="I607" s="3" t="s">
        <v>206</v>
      </c>
      <c r="J607" s="3" t="s">
        <v>33</v>
      </c>
      <c r="K607" s="5">
        <v>2016</v>
      </c>
      <c r="L607" s="3" t="s">
        <v>34</v>
      </c>
      <c r="M607" s="3" t="s">
        <v>207</v>
      </c>
      <c r="N607" s="3" t="s">
        <v>208</v>
      </c>
      <c r="O607" s="3" t="s">
        <v>61</v>
      </c>
      <c r="P607" s="3" t="s">
        <v>62</v>
      </c>
      <c r="Q607" s="5">
        <v>20</v>
      </c>
      <c r="R607" s="3" t="s">
        <v>979</v>
      </c>
      <c r="S607" s="3" t="s">
        <v>980</v>
      </c>
      <c r="T607" s="6">
        <v>42936</v>
      </c>
      <c r="U607" s="3"/>
      <c r="V607" s="6">
        <v>41326</v>
      </c>
      <c r="W607" s="3"/>
      <c r="X607" s="3" t="s">
        <v>42</v>
      </c>
      <c r="Y607" s="3"/>
      <c r="AA607">
        <f t="shared" si="9"/>
        <v>15</v>
      </c>
    </row>
    <row r="608" spans="1:27" ht="13.5" hidden="1" customHeight="1" thickBot="1" x14ac:dyDescent="0.25">
      <c r="A608" s="3" t="s">
        <v>25</v>
      </c>
      <c r="B608" s="3" t="s">
        <v>26</v>
      </c>
      <c r="C608" s="3" t="s">
        <v>27</v>
      </c>
      <c r="D608" s="3" t="s">
        <v>28</v>
      </c>
      <c r="E608" s="3" t="s">
        <v>972</v>
      </c>
      <c r="F608" s="4">
        <v>42921</v>
      </c>
      <c r="G608" s="3" t="s">
        <v>678</v>
      </c>
      <c r="H608" s="3" t="s">
        <v>44</v>
      </c>
      <c r="I608" s="3" t="s">
        <v>679</v>
      </c>
      <c r="J608" s="3" t="s">
        <v>33</v>
      </c>
      <c r="K608" s="5">
        <v>2017</v>
      </c>
      <c r="L608" s="3" t="s">
        <v>34</v>
      </c>
      <c r="M608" s="3" t="s">
        <v>680</v>
      </c>
      <c r="N608" s="3" t="s">
        <v>681</v>
      </c>
      <c r="O608" s="3" t="s">
        <v>61</v>
      </c>
      <c r="P608" s="3" t="s">
        <v>62</v>
      </c>
      <c r="Q608" s="5">
        <v>15</v>
      </c>
      <c r="R608" s="3" t="s">
        <v>981</v>
      </c>
      <c r="S608" s="3" t="s">
        <v>408</v>
      </c>
      <c r="T608" s="6">
        <v>42947</v>
      </c>
      <c r="U608" s="3"/>
      <c r="V608" s="4">
        <v>42803</v>
      </c>
      <c r="W608" s="3"/>
      <c r="X608" s="3" t="s">
        <v>42</v>
      </c>
      <c r="Y608" s="3"/>
      <c r="AA608">
        <f t="shared" si="9"/>
        <v>26</v>
      </c>
    </row>
    <row r="609" spans="1:27" ht="13.5" customHeight="1" thickBot="1" x14ac:dyDescent="0.25">
      <c r="A609" s="3" t="s">
        <v>25</v>
      </c>
      <c r="B609" s="3" t="s">
        <v>26</v>
      </c>
      <c r="C609" s="3" t="s">
        <v>27</v>
      </c>
      <c r="D609" s="3" t="s">
        <v>28</v>
      </c>
      <c r="E609" s="3" t="s">
        <v>972</v>
      </c>
      <c r="F609" s="4">
        <v>42921</v>
      </c>
      <c r="G609" s="3"/>
      <c r="H609" s="3"/>
      <c r="I609" s="3" t="s">
        <v>222</v>
      </c>
      <c r="J609" s="3" t="s">
        <v>33</v>
      </c>
      <c r="K609" s="5">
        <v>2016</v>
      </c>
      <c r="L609" s="3" t="s">
        <v>34</v>
      </c>
      <c r="M609" s="3" t="s">
        <v>223</v>
      </c>
      <c r="N609" s="3" t="s">
        <v>138</v>
      </c>
      <c r="O609" s="3" t="s">
        <v>129</v>
      </c>
      <c r="P609" s="3" t="s">
        <v>129</v>
      </c>
      <c r="Q609" s="5">
        <v>90</v>
      </c>
      <c r="R609" s="3" t="s">
        <v>1701</v>
      </c>
      <c r="S609" s="3" t="s">
        <v>982</v>
      </c>
      <c r="T609" s="6">
        <v>42931</v>
      </c>
      <c r="U609" s="3"/>
      <c r="V609" s="4">
        <v>41344</v>
      </c>
      <c r="W609" s="6">
        <v>42938</v>
      </c>
      <c r="X609" s="3" t="s">
        <v>105</v>
      </c>
      <c r="Y609" s="3" t="s">
        <v>106</v>
      </c>
      <c r="AA609">
        <f t="shared" si="9"/>
        <v>10</v>
      </c>
    </row>
    <row r="610" spans="1:27" ht="13.5" hidden="1" customHeight="1" thickBot="1" x14ac:dyDescent="0.25">
      <c r="A610" s="3" t="s">
        <v>25</v>
      </c>
      <c r="B610" s="3" t="s">
        <v>26</v>
      </c>
      <c r="C610" s="3" t="s">
        <v>27</v>
      </c>
      <c r="D610" s="3" t="s">
        <v>28</v>
      </c>
      <c r="E610" s="3" t="s">
        <v>972</v>
      </c>
      <c r="F610" s="4">
        <v>42922</v>
      </c>
      <c r="G610" s="3" t="s">
        <v>328</v>
      </c>
      <c r="H610" s="3" t="s">
        <v>329</v>
      </c>
      <c r="I610" s="3" t="s">
        <v>330</v>
      </c>
      <c r="J610" s="3" t="s">
        <v>33</v>
      </c>
      <c r="K610" s="5">
        <v>2016</v>
      </c>
      <c r="L610" s="3" t="s">
        <v>34</v>
      </c>
      <c r="M610" s="3" t="s">
        <v>331</v>
      </c>
      <c r="N610" s="3" t="s">
        <v>138</v>
      </c>
      <c r="O610" s="3" t="s">
        <v>61</v>
      </c>
      <c r="P610" s="3" t="s">
        <v>62</v>
      </c>
      <c r="Q610" s="5">
        <v>60</v>
      </c>
      <c r="R610" s="3" t="s">
        <v>1702</v>
      </c>
      <c r="S610" s="3" t="s">
        <v>983</v>
      </c>
      <c r="T610" s="6">
        <v>42944</v>
      </c>
      <c r="U610" s="3"/>
      <c r="V610" s="4">
        <v>42678</v>
      </c>
      <c r="W610" s="3"/>
      <c r="X610" s="3" t="s">
        <v>42</v>
      </c>
      <c r="Y610" s="3"/>
      <c r="AA610">
        <f t="shared" si="9"/>
        <v>22</v>
      </c>
    </row>
    <row r="611" spans="1:27" ht="13.5" customHeight="1" thickBot="1" x14ac:dyDescent="0.25">
      <c r="A611" s="3" t="s">
        <v>25</v>
      </c>
      <c r="B611" s="3" t="s">
        <v>26</v>
      </c>
      <c r="C611" s="3" t="s">
        <v>27</v>
      </c>
      <c r="D611" s="3" t="s">
        <v>28</v>
      </c>
      <c r="E611" s="3" t="s">
        <v>972</v>
      </c>
      <c r="F611" s="4">
        <v>42922</v>
      </c>
      <c r="G611" s="3"/>
      <c r="H611" s="3"/>
      <c r="I611" s="3" t="s">
        <v>100</v>
      </c>
      <c r="J611" s="3" t="s">
        <v>33</v>
      </c>
      <c r="K611" s="5">
        <v>2016</v>
      </c>
      <c r="L611" s="3" t="s">
        <v>34</v>
      </c>
      <c r="M611" s="3" t="s">
        <v>101</v>
      </c>
      <c r="N611" s="3" t="s">
        <v>102</v>
      </c>
      <c r="O611" s="3" t="s">
        <v>129</v>
      </c>
      <c r="P611" s="3" t="s">
        <v>129</v>
      </c>
      <c r="Q611" s="5">
        <v>10</v>
      </c>
      <c r="R611" s="3" t="s">
        <v>1703</v>
      </c>
      <c r="S611" s="3" t="s">
        <v>608</v>
      </c>
      <c r="T611" s="6">
        <v>42937</v>
      </c>
      <c r="U611" s="3"/>
      <c r="V611" s="6">
        <v>41577</v>
      </c>
      <c r="W611" s="6">
        <v>42966</v>
      </c>
      <c r="X611" s="3" t="s">
        <v>105</v>
      </c>
      <c r="Y611" s="3" t="s">
        <v>106</v>
      </c>
      <c r="AA611">
        <f t="shared" si="9"/>
        <v>15</v>
      </c>
    </row>
    <row r="612" spans="1:27" ht="13.5" hidden="1" customHeight="1" thickBot="1" x14ac:dyDescent="0.25">
      <c r="A612" s="3" t="s">
        <v>25</v>
      </c>
      <c r="B612" s="3" t="s">
        <v>26</v>
      </c>
      <c r="C612" s="3" t="s">
        <v>27</v>
      </c>
      <c r="D612" s="3" t="s">
        <v>28</v>
      </c>
      <c r="E612" s="3" t="s">
        <v>972</v>
      </c>
      <c r="F612" s="4">
        <v>42923</v>
      </c>
      <c r="G612" s="3" t="s">
        <v>167</v>
      </c>
      <c r="H612" s="3" t="s">
        <v>168</v>
      </c>
      <c r="I612" s="3" t="s">
        <v>169</v>
      </c>
      <c r="J612" s="3" t="s">
        <v>33</v>
      </c>
      <c r="K612" s="5">
        <v>2016</v>
      </c>
      <c r="L612" s="3" t="s">
        <v>34</v>
      </c>
      <c r="M612" s="3" t="s">
        <v>170</v>
      </c>
      <c r="N612" s="3" t="s">
        <v>171</v>
      </c>
      <c r="O612" s="3" t="s">
        <v>61</v>
      </c>
      <c r="P612" s="3" t="s">
        <v>62</v>
      </c>
      <c r="Q612" s="5">
        <v>30</v>
      </c>
      <c r="R612" s="3" t="s">
        <v>984</v>
      </c>
      <c r="S612" s="3" t="s">
        <v>608</v>
      </c>
      <c r="T612" s="6">
        <v>42929</v>
      </c>
      <c r="U612" s="3"/>
      <c r="V612" s="6">
        <v>42690</v>
      </c>
      <c r="W612" s="3"/>
      <c r="X612" s="3" t="s">
        <v>42</v>
      </c>
      <c r="Y612" s="3"/>
      <c r="AA612">
        <f t="shared" si="9"/>
        <v>6</v>
      </c>
    </row>
    <row r="613" spans="1:27" ht="13.5" hidden="1" customHeight="1" thickBot="1" x14ac:dyDescent="0.25">
      <c r="A613" s="3" t="s">
        <v>25</v>
      </c>
      <c r="B613" s="3" t="s">
        <v>26</v>
      </c>
      <c r="C613" s="3" t="s">
        <v>27</v>
      </c>
      <c r="D613" s="3" t="s">
        <v>28</v>
      </c>
      <c r="E613" s="3" t="s">
        <v>972</v>
      </c>
      <c r="F613" s="4">
        <v>42923</v>
      </c>
      <c r="G613" s="3" t="s">
        <v>50</v>
      </c>
      <c r="H613" s="3" t="s">
        <v>51</v>
      </c>
      <c r="I613" s="3" t="s">
        <v>52</v>
      </c>
      <c r="J613" s="3" t="s">
        <v>33</v>
      </c>
      <c r="K613" s="5">
        <v>2016</v>
      </c>
      <c r="L613" s="3" t="s">
        <v>34</v>
      </c>
      <c r="M613" s="3" t="s">
        <v>53</v>
      </c>
      <c r="N613" s="3" t="s">
        <v>54</v>
      </c>
      <c r="O613" s="3" t="s">
        <v>61</v>
      </c>
      <c r="P613" s="3" t="s">
        <v>62</v>
      </c>
      <c r="Q613" s="5">
        <v>45</v>
      </c>
      <c r="R613" s="3" t="s">
        <v>1704</v>
      </c>
      <c r="S613" s="3" t="s">
        <v>469</v>
      </c>
      <c r="T613" s="6">
        <v>42929</v>
      </c>
      <c r="U613" s="3"/>
      <c r="V613" s="6">
        <v>42691</v>
      </c>
      <c r="W613" s="3"/>
      <c r="X613" s="3" t="s">
        <v>42</v>
      </c>
      <c r="Y613" s="3"/>
      <c r="AA613">
        <f t="shared" si="9"/>
        <v>6</v>
      </c>
    </row>
    <row r="614" spans="1:27" ht="13.5" hidden="1" customHeight="1" thickBot="1" x14ac:dyDescent="0.25">
      <c r="A614" s="3" t="s">
        <v>25</v>
      </c>
      <c r="B614" s="3" t="s">
        <v>26</v>
      </c>
      <c r="C614" s="3" t="s">
        <v>27</v>
      </c>
      <c r="D614" s="3" t="s">
        <v>28</v>
      </c>
      <c r="E614" s="3" t="s">
        <v>972</v>
      </c>
      <c r="F614" s="4">
        <v>42923</v>
      </c>
      <c r="G614" s="3" t="s">
        <v>567</v>
      </c>
      <c r="H614" s="3" t="s">
        <v>51</v>
      </c>
      <c r="I614" s="3" t="s">
        <v>568</v>
      </c>
      <c r="J614" s="3" t="s">
        <v>33</v>
      </c>
      <c r="K614" s="5">
        <v>2017</v>
      </c>
      <c r="L614" s="3" t="s">
        <v>34</v>
      </c>
      <c r="M614" s="3" t="s">
        <v>569</v>
      </c>
      <c r="N614" s="3" t="s">
        <v>102</v>
      </c>
      <c r="O614" s="3" t="s">
        <v>61</v>
      </c>
      <c r="P614" s="3" t="s">
        <v>62</v>
      </c>
      <c r="Q614" s="5">
        <v>150</v>
      </c>
      <c r="R614" s="3" t="s">
        <v>1705</v>
      </c>
      <c r="S614" s="3" t="s">
        <v>469</v>
      </c>
      <c r="T614" s="6">
        <v>42942</v>
      </c>
      <c r="U614" s="3"/>
      <c r="V614" s="6">
        <v>42783</v>
      </c>
      <c r="W614" s="3"/>
      <c r="X614" s="3" t="s">
        <v>42</v>
      </c>
      <c r="Y614" s="3"/>
      <c r="AA614">
        <f t="shared" si="9"/>
        <v>19</v>
      </c>
    </row>
    <row r="615" spans="1:27" ht="13.5" hidden="1" customHeight="1" thickBot="1" x14ac:dyDescent="0.25">
      <c r="A615" s="3" t="s">
        <v>25</v>
      </c>
      <c r="B615" s="3" t="s">
        <v>26</v>
      </c>
      <c r="C615" s="3" t="s">
        <v>27</v>
      </c>
      <c r="D615" s="3" t="s">
        <v>28</v>
      </c>
      <c r="E615" s="3" t="s">
        <v>972</v>
      </c>
      <c r="F615" s="4">
        <v>42923</v>
      </c>
      <c r="G615" s="3" t="s">
        <v>70</v>
      </c>
      <c r="H615" s="3" t="s">
        <v>71</v>
      </c>
      <c r="I615" s="3" t="s">
        <v>72</v>
      </c>
      <c r="J615" s="3" t="s">
        <v>33</v>
      </c>
      <c r="K615" s="5">
        <v>2016</v>
      </c>
      <c r="L615" s="3" t="s">
        <v>34</v>
      </c>
      <c r="M615" s="3" t="s">
        <v>73</v>
      </c>
      <c r="N615" s="3" t="s">
        <v>74</v>
      </c>
      <c r="O615" s="3" t="s">
        <v>129</v>
      </c>
      <c r="P615" s="3" t="s">
        <v>129</v>
      </c>
      <c r="Q615" s="5">
        <v>30</v>
      </c>
      <c r="R615" s="3" t="s">
        <v>130</v>
      </c>
      <c r="S615" s="3" t="s">
        <v>985</v>
      </c>
      <c r="T615" s="6">
        <v>42934</v>
      </c>
      <c r="U615" s="3"/>
      <c r="V615" s="6">
        <v>41263</v>
      </c>
      <c r="W615" s="3"/>
      <c r="X615" s="3" t="s">
        <v>42</v>
      </c>
      <c r="Y615" s="3"/>
      <c r="AA615">
        <f t="shared" si="9"/>
        <v>11</v>
      </c>
    </row>
    <row r="616" spans="1:27" ht="13.5" hidden="1" customHeight="1" thickBot="1" x14ac:dyDescent="0.25">
      <c r="A616" s="3" t="s">
        <v>25</v>
      </c>
      <c r="B616" s="3" t="s">
        <v>26</v>
      </c>
      <c r="C616" s="3" t="s">
        <v>27</v>
      </c>
      <c r="D616" s="3" t="s">
        <v>28</v>
      </c>
      <c r="E616" s="3" t="s">
        <v>972</v>
      </c>
      <c r="F616" s="4">
        <v>42926</v>
      </c>
      <c r="G616" s="3" t="s">
        <v>270</v>
      </c>
      <c r="H616" s="3" t="s">
        <v>31</v>
      </c>
      <c r="I616" s="3" t="s">
        <v>271</v>
      </c>
      <c r="J616" s="3" t="s">
        <v>33</v>
      </c>
      <c r="K616" s="5">
        <v>2016</v>
      </c>
      <c r="L616" s="3" t="s">
        <v>34</v>
      </c>
      <c r="M616" s="3" t="s">
        <v>272</v>
      </c>
      <c r="N616" s="3" t="s">
        <v>273</v>
      </c>
      <c r="O616" s="3" t="s">
        <v>61</v>
      </c>
      <c r="P616" s="3" t="s">
        <v>62</v>
      </c>
      <c r="Q616" s="5">
        <v>10</v>
      </c>
      <c r="R616" s="3" t="s">
        <v>986</v>
      </c>
      <c r="S616" s="3" t="s">
        <v>408</v>
      </c>
      <c r="T616" s="4">
        <v>42927</v>
      </c>
      <c r="U616" s="3"/>
      <c r="V616" s="4">
        <v>42585</v>
      </c>
      <c r="W616" s="3"/>
      <c r="X616" s="3" t="s">
        <v>42</v>
      </c>
      <c r="Y616" s="3"/>
      <c r="AA616">
        <f t="shared" si="9"/>
        <v>1</v>
      </c>
    </row>
    <row r="617" spans="1:27" ht="13.5" customHeight="1" thickBot="1" x14ac:dyDescent="0.25">
      <c r="A617" s="3" t="s">
        <v>25</v>
      </c>
      <c r="B617" s="3" t="s">
        <v>26</v>
      </c>
      <c r="C617" s="3" t="s">
        <v>27</v>
      </c>
      <c r="D617" s="3" t="s">
        <v>28</v>
      </c>
      <c r="E617" s="3" t="s">
        <v>972</v>
      </c>
      <c r="F617" s="4">
        <v>42926</v>
      </c>
      <c r="G617" s="3"/>
      <c r="H617" s="3"/>
      <c r="I617" s="3" t="s">
        <v>245</v>
      </c>
      <c r="J617" s="3" t="s">
        <v>33</v>
      </c>
      <c r="K617" s="5">
        <v>2017</v>
      </c>
      <c r="L617" s="3" t="s">
        <v>34</v>
      </c>
      <c r="M617" s="3" t="s">
        <v>246</v>
      </c>
      <c r="N617" s="3" t="s">
        <v>247</v>
      </c>
      <c r="O617" s="3" t="s">
        <v>61</v>
      </c>
      <c r="P617" s="3" t="s">
        <v>62</v>
      </c>
      <c r="Q617" s="5">
        <v>120</v>
      </c>
      <c r="R617" s="3" t="s">
        <v>1706</v>
      </c>
      <c r="S617" s="3" t="s">
        <v>469</v>
      </c>
      <c r="T617" s="6">
        <v>42947</v>
      </c>
      <c r="U617" s="3"/>
      <c r="V617" s="6">
        <v>42726</v>
      </c>
      <c r="W617" s="6">
        <v>43022</v>
      </c>
      <c r="X617" s="3" t="s">
        <v>105</v>
      </c>
      <c r="Y617" s="3" t="s">
        <v>221</v>
      </c>
      <c r="AA617">
        <f t="shared" si="9"/>
        <v>21</v>
      </c>
    </row>
    <row r="618" spans="1:27" ht="13.5" customHeight="1" thickBot="1" x14ac:dyDescent="0.25">
      <c r="A618" s="3" t="s">
        <v>25</v>
      </c>
      <c r="B618" s="3" t="s">
        <v>26</v>
      </c>
      <c r="C618" s="3" t="s">
        <v>27</v>
      </c>
      <c r="D618" s="3" t="s">
        <v>28</v>
      </c>
      <c r="E618" s="3" t="s">
        <v>972</v>
      </c>
      <c r="F618" s="4">
        <v>42926</v>
      </c>
      <c r="G618" s="3"/>
      <c r="H618" s="3"/>
      <c r="I618" s="3" t="s">
        <v>180</v>
      </c>
      <c r="J618" s="3" t="s">
        <v>33</v>
      </c>
      <c r="K618" s="5">
        <v>2016</v>
      </c>
      <c r="L618" s="3" t="s">
        <v>34</v>
      </c>
      <c r="M618" s="3" t="s">
        <v>181</v>
      </c>
      <c r="N618" s="3" t="s">
        <v>54</v>
      </c>
      <c r="O618" s="3" t="s">
        <v>129</v>
      </c>
      <c r="P618" s="3" t="s">
        <v>129</v>
      </c>
      <c r="Q618" s="5">
        <v>45</v>
      </c>
      <c r="R618" s="3" t="s">
        <v>1563</v>
      </c>
      <c r="S618" s="3" t="s">
        <v>577</v>
      </c>
      <c r="T618" s="6">
        <v>42947</v>
      </c>
      <c r="U618" s="3"/>
      <c r="V618" s="4">
        <v>41162</v>
      </c>
      <c r="W618" s="6">
        <v>43176</v>
      </c>
      <c r="X618" s="3" t="s">
        <v>105</v>
      </c>
      <c r="Y618" s="3" t="s">
        <v>106</v>
      </c>
      <c r="AA618">
        <f t="shared" si="9"/>
        <v>21</v>
      </c>
    </row>
    <row r="619" spans="1:27" ht="13.5" hidden="1" customHeight="1" thickBot="1" x14ac:dyDescent="0.25">
      <c r="A619" s="3" t="s">
        <v>25</v>
      </c>
      <c r="B619" s="3" t="s">
        <v>26</v>
      </c>
      <c r="C619" s="3" t="s">
        <v>27</v>
      </c>
      <c r="D619" s="3" t="s">
        <v>28</v>
      </c>
      <c r="E619" s="3" t="s">
        <v>972</v>
      </c>
      <c r="F619" s="4">
        <v>42927</v>
      </c>
      <c r="G619" s="3" t="s">
        <v>94</v>
      </c>
      <c r="H619" s="3" t="s">
        <v>71</v>
      </c>
      <c r="I619" s="3" t="s">
        <v>95</v>
      </c>
      <c r="J619" s="3" t="s">
        <v>33</v>
      </c>
      <c r="K619" s="5">
        <v>2016</v>
      </c>
      <c r="L619" s="3" t="s">
        <v>34</v>
      </c>
      <c r="M619" s="3" t="s">
        <v>96</v>
      </c>
      <c r="N619" s="3" t="s">
        <v>97</v>
      </c>
      <c r="O619" s="3" t="s">
        <v>61</v>
      </c>
      <c r="P619" s="3" t="s">
        <v>62</v>
      </c>
      <c r="Q619" s="5">
        <v>15</v>
      </c>
      <c r="R619" s="3" t="s">
        <v>987</v>
      </c>
      <c r="S619" s="3" t="s">
        <v>408</v>
      </c>
      <c r="T619" s="6">
        <v>42941</v>
      </c>
      <c r="U619" s="3"/>
      <c r="V619" s="4">
        <v>40457</v>
      </c>
      <c r="W619" s="3"/>
      <c r="X619" s="3" t="s">
        <v>42</v>
      </c>
      <c r="Y619" s="3"/>
      <c r="AA619">
        <f t="shared" si="9"/>
        <v>14</v>
      </c>
    </row>
    <row r="620" spans="1:27" ht="13.5" hidden="1" customHeight="1" thickBot="1" x14ac:dyDescent="0.25">
      <c r="A620" s="3" t="s">
        <v>25</v>
      </c>
      <c r="B620" s="3" t="s">
        <v>26</v>
      </c>
      <c r="C620" s="3" t="s">
        <v>27</v>
      </c>
      <c r="D620" s="3" t="s">
        <v>28</v>
      </c>
      <c r="E620" s="3" t="s">
        <v>972</v>
      </c>
      <c r="F620" s="4">
        <v>42927</v>
      </c>
      <c r="G620" s="3" t="s">
        <v>270</v>
      </c>
      <c r="H620" s="3" t="s">
        <v>31</v>
      </c>
      <c r="I620" s="3" t="s">
        <v>271</v>
      </c>
      <c r="J620" s="3" t="s">
        <v>33</v>
      </c>
      <c r="K620" s="5">
        <v>2016</v>
      </c>
      <c r="L620" s="3" t="s">
        <v>34</v>
      </c>
      <c r="M620" s="3" t="s">
        <v>272</v>
      </c>
      <c r="N620" s="3" t="s">
        <v>273</v>
      </c>
      <c r="O620" s="3" t="s">
        <v>61</v>
      </c>
      <c r="P620" s="3" t="s">
        <v>62</v>
      </c>
      <c r="Q620" s="5">
        <v>90</v>
      </c>
      <c r="R620" s="3" t="s">
        <v>988</v>
      </c>
      <c r="S620" s="3" t="s">
        <v>989</v>
      </c>
      <c r="T620" s="6">
        <v>42941</v>
      </c>
      <c r="U620" s="3"/>
      <c r="V620" s="4">
        <v>42585</v>
      </c>
      <c r="W620" s="3"/>
      <c r="X620" s="3" t="s">
        <v>42</v>
      </c>
      <c r="Y620" s="3"/>
      <c r="AA620">
        <f t="shared" si="9"/>
        <v>14</v>
      </c>
    </row>
    <row r="621" spans="1:27" ht="13.5" customHeight="1" thickBot="1" x14ac:dyDescent="0.25">
      <c r="A621" s="3" t="s">
        <v>25</v>
      </c>
      <c r="B621" s="3" t="s">
        <v>26</v>
      </c>
      <c r="C621" s="3" t="s">
        <v>27</v>
      </c>
      <c r="D621" s="3" t="s">
        <v>28</v>
      </c>
      <c r="E621" s="3" t="s">
        <v>972</v>
      </c>
      <c r="F621" s="4">
        <v>42927</v>
      </c>
      <c r="G621" s="3"/>
      <c r="H621" s="3"/>
      <c r="I621" s="3" t="s">
        <v>146</v>
      </c>
      <c r="J621" s="3" t="s">
        <v>33</v>
      </c>
      <c r="K621" s="5">
        <v>2016</v>
      </c>
      <c r="L621" s="3" t="s">
        <v>34</v>
      </c>
      <c r="M621" s="3" t="s">
        <v>147</v>
      </c>
      <c r="N621" s="3" t="s">
        <v>138</v>
      </c>
      <c r="O621" s="3" t="s">
        <v>75</v>
      </c>
      <c r="P621" s="3" t="s">
        <v>75</v>
      </c>
      <c r="Q621" s="5">
        <v>10</v>
      </c>
      <c r="R621" s="3" t="s">
        <v>398</v>
      </c>
      <c r="S621" s="3" t="s">
        <v>391</v>
      </c>
      <c r="T621" s="4">
        <v>42948</v>
      </c>
      <c r="U621" s="3"/>
      <c r="V621" s="4">
        <v>41858</v>
      </c>
      <c r="W621" s="6">
        <v>43039</v>
      </c>
      <c r="X621" s="3" t="s">
        <v>105</v>
      </c>
      <c r="Y621" s="3" t="s">
        <v>106</v>
      </c>
      <c r="AA621">
        <f t="shared" si="9"/>
        <v>21</v>
      </c>
    </row>
    <row r="622" spans="1:27" ht="13.5" customHeight="1" thickBot="1" x14ac:dyDescent="0.25">
      <c r="A622" s="3" t="s">
        <v>25</v>
      </c>
      <c r="B622" s="3" t="s">
        <v>26</v>
      </c>
      <c r="C622" s="3" t="s">
        <v>27</v>
      </c>
      <c r="D622" s="3" t="s">
        <v>28</v>
      </c>
      <c r="E622" s="3" t="s">
        <v>972</v>
      </c>
      <c r="F622" s="4">
        <v>42927</v>
      </c>
      <c r="G622" s="3"/>
      <c r="H622" s="3"/>
      <c r="I622" s="3" t="s">
        <v>283</v>
      </c>
      <c r="J622" s="3" t="s">
        <v>33</v>
      </c>
      <c r="K622" s="5">
        <v>2016</v>
      </c>
      <c r="L622" s="3" t="s">
        <v>34</v>
      </c>
      <c r="M622" s="3" t="s">
        <v>284</v>
      </c>
      <c r="N622" s="3" t="s">
        <v>128</v>
      </c>
      <c r="O622" s="3" t="s">
        <v>129</v>
      </c>
      <c r="P622" s="3" t="s">
        <v>129</v>
      </c>
      <c r="Q622" s="5">
        <v>60</v>
      </c>
      <c r="R622" s="3" t="s">
        <v>130</v>
      </c>
      <c r="S622" s="3" t="s">
        <v>577</v>
      </c>
      <c r="T622" s="4">
        <v>42951</v>
      </c>
      <c r="U622" s="3"/>
      <c r="V622" s="6">
        <v>41019</v>
      </c>
      <c r="W622" s="6">
        <v>43131</v>
      </c>
      <c r="X622" s="3" t="s">
        <v>105</v>
      </c>
      <c r="Y622" s="3" t="s">
        <v>106</v>
      </c>
      <c r="AA622">
        <f t="shared" si="9"/>
        <v>24</v>
      </c>
    </row>
    <row r="623" spans="1:27" ht="13.5" hidden="1" customHeight="1" thickBot="1" x14ac:dyDescent="0.25">
      <c r="A623" s="3" t="s">
        <v>25</v>
      </c>
      <c r="B623" s="3" t="s">
        <v>26</v>
      </c>
      <c r="C623" s="3" t="s">
        <v>27</v>
      </c>
      <c r="D623" s="3" t="s">
        <v>28</v>
      </c>
      <c r="E623" s="3" t="s">
        <v>972</v>
      </c>
      <c r="F623" s="4">
        <v>42928</v>
      </c>
      <c r="G623" s="3" t="s">
        <v>370</v>
      </c>
      <c r="H623" s="3" t="s">
        <v>44</v>
      </c>
      <c r="I623" s="3" t="s">
        <v>371</v>
      </c>
      <c r="J623" s="3" t="s">
        <v>33</v>
      </c>
      <c r="K623" s="5">
        <v>2016</v>
      </c>
      <c r="L623" s="3" t="s">
        <v>34</v>
      </c>
      <c r="M623" s="3" t="s">
        <v>990</v>
      </c>
      <c r="N623" s="3" t="s">
        <v>138</v>
      </c>
      <c r="O623" s="3" t="s">
        <v>61</v>
      </c>
      <c r="P623" s="3" t="s">
        <v>62</v>
      </c>
      <c r="Q623" s="5">
        <v>25</v>
      </c>
      <c r="R623" s="3" t="s">
        <v>1707</v>
      </c>
      <c r="S623" s="3" t="s">
        <v>735</v>
      </c>
      <c r="T623" s="6">
        <v>42944</v>
      </c>
      <c r="U623" s="3"/>
      <c r="V623" s="6">
        <v>42628</v>
      </c>
      <c r="W623" s="3"/>
      <c r="X623" s="3" t="s">
        <v>42</v>
      </c>
      <c r="Y623" s="3"/>
      <c r="AA623">
        <f t="shared" si="9"/>
        <v>16</v>
      </c>
    </row>
    <row r="624" spans="1:27" ht="13.5" hidden="1" customHeight="1" thickBot="1" x14ac:dyDescent="0.25">
      <c r="A624" s="3" t="s">
        <v>25</v>
      </c>
      <c r="B624" s="3" t="s">
        <v>26</v>
      </c>
      <c r="C624" s="3" t="s">
        <v>27</v>
      </c>
      <c r="D624" s="3" t="s">
        <v>28</v>
      </c>
      <c r="E624" s="3" t="s">
        <v>972</v>
      </c>
      <c r="F624" s="4">
        <v>42928</v>
      </c>
      <c r="G624" s="3" t="s">
        <v>167</v>
      </c>
      <c r="H624" s="3" t="s">
        <v>168</v>
      </c>
      <c r="I624" s="3" t="s">
        <v>169</v>
      </c>
      <c r="J624" s="3" t="s">
        <v>33</v>
      </c>
      <c r="K624" s="5">
        <v>2016</v>
      </c>
      <c r="L624" s="3" t="s">
        <v>34</v>
      </c>
      <c r="M624" s="3" t="s">
        <v>170</v>
      </c>
      <c r="N624" s="3" t="s">
        <v>171</v>
      </c>
      <c r="O624" s="3" t="s">
        <v>61</v>
      </c>
      <c r="P624" s="3" t="s">
        <v>62</v>
      </c>
      <c r="Q624" s="5">
        <v>90</v>
      </c>
      <c r="R624" s="3" t="s">
        <v>1708</v>
      </c>
      <c r="S624" s="3" t="s">
        <v>991</v>
      </c>
      <c r="T624" s="6">
        <v>42940</v>
      </c>
      <c r="U624" s="3"/>
      <c r="V624" s="6">
        <v>42690</v>
      </c>
      <c r="W624" s="3"/>
      <c r="X624" s="3" t="s">
        <v>42</v>
      </c>
      <c r="Y624" s="3"/>
      <c r="AA624">
        <f t="shared" si="9"/>
        <v>12</v>
      </c>
    </row>
    <row r="625" spans="1:27" ht="13.5" hidden="1" customHeight="1" thickBot="1" x14ac:dyDescent="0.25">
      <c r="A625" s="3" t="s">
        <v>25</v>
      </c>
      <c r="B625" s="3" t="s">
        <v>26</v>
      </c>
      <c r="C625" s="3" t="s">
        <v>27</v>
      </c>
      <c r="D625" s="3" t="s">
        <v>28</v>
      </c>
      <c r="E625" s="3" t="s">
        <v>972</v>
      </c>
      <c r="F625" s="4">
        <v>42928</v>
      </c>
      <c r="G625" s="3" t="s">
        <v>840</v>
      </c>
      <c r="H625" s="3" t="s">
        <v>44</v>
      </c>
      <c r="I625" s="3" t="s">
        <v>841</v>
      </c>
      <c r="J625" s="3" t="s">
        <v>33</v>
      </c>
      <c r="K625" s="5">
        <v>2017</v>
      </c>
      <c r="L625" s="3" t="s">
        <v>34</v>
      </c>
      <c r="M625" s="3" t="s">
        <v>842</v>
      </c>
      <c r="N625" s="3" t="s">
        <v>138</v>
      </c>
      <c r="O625" s="3" t="s">
        <v>61</v>
      </c>
      <c r="P625" s="3" t="s">
        <v>62</v>
      </c>
      <c r="Q625" s="5">
        <v>90</v>
      </c>
      <c r="R625" s="3" t="s">
        <v>1709</v>
      </c>
      <c r="S625" s="3" t="s">
        <v>469</v>
      </c>
      <c r="T625" s="4">
        <v>42948</v>
      </c>
      <c r="U625" s="3"/>
      <c r="V625" s="6">
        <v>42842</v>
      </c>
      <c r="W625" s="3"/>
      <c r="X625" s="3" t="s">
        <v>42</v>
      </c>
      <c r="Y625" s="3"/>
      <c r="AA625">
        <f t="shared" si="9"/>
        <v>20</v>
      </c>
    </row>
    <row r="626" spans="1:27" ht="13.5" hidden="1" customHeight="1" thickBot="1" x14ac:dyDescent="0.25">
      <c r="A626" s="3" t="s">
        <v>25</v>
      </c>
      <c r="B626" s="3" t="s">
        <v>26</v>
      </c>
      <c r="C626" s="3" t="s">
        <v>27</v>
      </c>
      <c r="D626" s="3" t="s">
        <v>28</v>
      </c>
      <c r="E626" s="3" t="s">
        <v>972</v>
      </c>
      <c r="F626" s="4">
        <v>42928</v>
      </c>
      <c r="G626" s="3" t="s">
        <v>174</v>
      </c>
      <c r="H626" s="3" t="s">
        <v>51</v>
      </c>
      <c r="I626" s="3" t="s">
        <v>175</v>
      </c>
      <c r="J626" s="3" t="s">
        <v>33</v>
      </c>
      <c r="K626" s="5">
        <v>2016</v>
      </c>
      <c r="L626" s="3" t="s">
        <v>34</v>
      </c>
      <c r="M626" s="3" t="s">
        <v>176</v>
      </c>
      <c r="N626" s="3" t="s">
        <v>177</v>
      </c>
      <c r="O626" s="3" t="s">
        <v>83</v>
      </c>
      <c r="P626" s="3" t="s">
        <v>84</v>
      </c>
      <c r="Q626" s="5">
        <v>15</v>
      </c>
      <c r="R626" s="3" t="s">
        <v>992</v>
      </c>
      <c r="S626" s="3" t="s">
        <v>460</v>
      </c>
      <c r="T626" s="6">
        <v>42934</v>
      </c>
      <c r="U626" s="3"/>
      <c r="V626" s="6">
        <v>41654</v>
      </c>
      <c r="W626" s="3"/>
      <c r="X626" s="3" t="s">
        <v>42</v>
      </c>
      <c r="Y626" s="3"/>
      <c r="AA626">
        <f t="shared" si="9"/>
        <v>6</v>
      </c>
    </row>
    <row r="627" spans="1:27" ht="13.5" customHeight="1" thickBot="1" x14ac:dyDescent="0.25">
      <c r="A627" s="3" t="s">
        <v>25</v>
      </c>
      <c r="B627" s="3" t="s">
        <v>26</v>
      </c>
      <c r="C627" s="3" t="s">
        <v>27</v>
      </c>
      <c r="D627" s="3" t="s">
        <v>28</v>
      </c>
      <c r="E627" s="3" t="s">
        <v>972</v>
      </c>
      <c r="F627" s="4">
        <v>42928</v>
      </c>
      <c r="G627" s="3"/>
      <c r="H627" s="3"/>
      <c r="I627" s="3" t="s">
        <v>689</v>
      </c>
      <c r="J627" s="3" t="s">
        <v>33</v>
      </c>
      <c r="K627" s="5">
        <v>2016</v>
      </c>
      <c r="L627" s="3" t="s">
        <v>34</v>
      </c>
      <c r="M627" s="3" t="s">
        <v>690</v>
      </c>
      <c r="N627" s="3" t="s">
        <v>138</v>
      </c>
      <c r="O627" s="3" t="s">
        <v>129</v>
      </c>
      <c r="P627" s="3" t="s">
        <v>129</v>
      </c>
      <c r="Q627" s="5">
        <v>60</v>
      </c>
      <c r="R627" s="3" t="s">
        <v>1710</v>
      </c>
      <c r="S627" s="3" t="s">
        <v>577</v>
      </c>
      <c r="T627" s="6">
        <v>42944</v>
      </c>
      <c r="U627" s="3"/>
      <c r="V627" s="6">
        <v>40140</v>
      </c>
      <c r="W627" s="6">
        <v>43159</v>
      </c>
      <c r="X627" s="3" t="s">
        <v>105</v>
      </c>
      <c r="Y627" s="3" t="s">
        <v>221</v>
      </c>
      <c r="AA627">
        <f t="shared" si="9"/>
        <v>16</v>
      </c>
    </row>
    <row r="628" spans="1:27" ht="13.5" hidden="1" customHeight="1" thickBot="1" x14ac:dyDescent="0.25">
      <c r="A628" s="3" t="s">
        <v>25</v>
      </c>
      <c r="B628" s="3" t="s">
        <v>26</v>
      </c>
      <c r="C628" s="3" t="s">
        <v>27</v>
      </c>
      <c r="D628" s="3" t="s">
        <v>28</v>
      </c>
      <c r="E628" s="3" t="s">
        <v>972</v>
      </c>
      <c r="F628" s="6">
        <v>42929</v>
      </c>
      <c r="G628" s="3" t="s">
        <v>43</v>
      </c>
      <c r="H628" s="3" t="s">
        <v>44</v>
      </c>
      <c r="I628" s="3" t="s">
        <v>45</v>
      </c>
      <c r="J628" s="3" t="s">
        <v>33</v>
      </c>
      <c r="K628" s="5">
        <v>2016</v>
      </c>
      <c r="L628" s="3" t="s">
        <v>34</v>
      </c>
      <c r="M628" s="3" t="s">
        <v>46</v>
      </c>
      <c r="N628" s="3" t="s">
        <v>47</v>
      </c>
      <c r="O628" s="3" t="s">
        <v>61</v>
      </c>
      <c r="P628" s="3" t="s">
        <v>62</v>
      </c>
      <c r="Q628" s="5">
        <v>60</v>
      </c>
      <c r="R628" s="3" t="s">
        <v>993</v>
      </c>
      <c r="S628" s="3" t="s">
        <v>469</v>
      </c>
      <c r="T628" s="6">
        <v>42937</v>
      </c>
      <c r="U628" s="3"/>
      <c r="V628" s="4">
        <v>42679</v>
      </c>
      <c r="W628" s="3"/>
      <c r="X628" s="3" t="s">
        <v>42</v>
      </c>
      <c r="Y628" s="3"/>
      <c r="AA628">
        <f t="shared" si="9"/>
        <v>8</v>
      </c>
    </row>
    <row r="629" spans="1:27" ht="13.5" hidden="1" customHeight="1" thickBot="1" x14ac:dyDescent="0.25">
      <c r="A629" s="3" t="s">
        <v>25</v>
      </c>
      <c r="B629" s="3" t="s">
        <v>26</v>
      </c>
      <c r="C629" s="3" t="s">
        <v>27</v>
      </c>
      <c r="D629" s="3" t="s">
        <v>28</v>
      </c>
      <c r="E629" s="3" t="s">
        <v>972</v>
      </c>
      <c r="F629" s="6">
        <v>42929</v>
      </c>
      <c r="G629" s="3" t="s">
        <v>50</v>
      </c>
      <c r="H629" s="3" t="s">
        <v>51</v>
      </c>
      <c r="I629" s="3" t="s">
        <v>52</v>
      </c>
      <c r="J629" s="3" t="s">
        <v>33</v>
      </c>
      <c r="K629" s="5">
        <v>2016</v>
      </c>
      <c r="L629" s="3" t="s">
        <v>34</v>
      </c>
      <c r="M629" s="3" t="s">
        <v>53</v>
      </c>
      <c r="N629" s="3" t="s">
        <v>54</v>
      </c>
      <c r="O629" s="3" t="s">
        <v>61</v>
      </c>
      <c r="P629" s="3" t="s">
        <v>62</v>
      </c>
      <c r="Q629" s="5">
        <v>90</v>
      </c>
      <c r="R629" s="3" t="s">
        <v>994</v>
      </c>
      <c r="S629" s="3" t="s">
        <v>995</v>
      </c>
      <c r="T629" s="4">
        <v>42949</v>
      </c>
      <c r="U629" s="3"/>
      <c r="V629" s="6">
        <v>42691</v>
      </c>
      <c r="W629" s="3"/>
      <c r="X629" s="3" t="s">
        <v>42</v>
      </c>
      <c r="Y629" s="3"/>
      <c r="AA629">
        <f t="shared" si="9"/>
        <v>20</v>
      </c>
    </row>
    <row r="630" spans="1:27" ht="13.5" hidden="1" customHeight="1" thickBot="1" x14ac:dyDescent="0.25">
      <c r="A630" s="3" t="s">
        <v>25</v>
      </c>
      <c r="B630" s="3" t="s">
        <v>26</v>
      </c>
      <c r="C630" s="3" t="s">
        <v>27</v>
      </c>
      <c r="D630" s="3" t="s">
        <v>28</v>
      </c>
      <c r="E630" s="3" t="s">
        <v>972</v>
      </c>
      <c r="F630" s="6">
        <v>42929</v>
      </c>
      <c r="G630" s="3" t="s">
        <v>742</v>
      </c>
      <c r="H630" s="3" t="s">
        <v>114</v>
      </c>
      <c r="I630" s="3" t="s">
        <v>743</v>
      </c>
      <c r="J630" s="3" t="s">
        <v>33</v>
      </c>
      <c r="K630" s="5">
        <v>2016</v>
      </c>
      <c r="L630" s="3" t="s">
        <v>34</v>
      </c>
      <c r="M630" s="3" t="s">
        <v>744</v>
      </c>
      <c r="N630" s="3" t="s">
        <v>745</v>
      </c>
      <c r="O630" s="3" t="s">
        <v>129</v>
      </c>
      <c r="P630" s="3" t="s">
        <v>129</v>
      </c>
      <c r="Q630" s="5">
        <v>30</v>
      </c>
      <c r="R630" s="3" t="s">
        <v>1711</v>
      </c>
      <c r="S630" s="3" t="s">
        <v>996</v>
      </c>
      <c r="T630" s="4">
        <v>42949</v>
      </c>
      <c r="U630" s="3"/>
      <c r="V630" s="6">
        <v>41012</v>
      </c>
      <c r="W630" s="3"/>
      <c r="X630" s="3" t="s">
        <v>42</v>
      </c>
      <c r="Y630" s="3"/>
      <c r="AA630">
        <f t="shared" si="9"/>
        <v>20</v>
      </c>
    </row>
    <row r="631" spans="1:27" ht="165.75" hidden="1" customHeight="1" thickBot="1" x14ac:dyDescent="0.25">
      <c r="A631" s="3" t="s">
        <v>25</v>
      </c>
      <c r="B631" s="3" t="s">
        <v>26</v>
      </c>
      <c r="C631" s="3" t="s">
        <v>27</v>
      </c>
      <c r="D631" s="3" t="s">
        <v>28</v>
      </c>
      <c r="E631" s="3" t="s">
        <v>972</v>
      </c>
      <c r="F631" s="6">
        <v>42929</v>
      </c>
      <c r="G631" s="3" t="s">
        <v>567</v>
      </c>
      <c r="H631" s="3" t="s">
        <v>51</v>
      </c>
      <c r="I631" s="3" t="s">
        <v>568</v>
      </c>
      <c r="J631" s="3" t="s">
        <v>33</v>
      </c>
      <c r="K631" s="5">
        <v>2017</v>
      </c>
      <c r="L631" s="3" t="s">
        <v>34</v>
      </c>
      <c r="M631" s="3" t="s">
        <v>569</v>
      </c>
      <c r="N631" s="3" t="s">
        <v>102</v>
      </c>
      <c r="O631" s="3" t="s">
        <v>682</v>
      </c>
      <c r="P631" s="3" t="s">
        <v>62</v>
      </c>
      <c r="Q631" s="5">
        <v>30</v>
      </c>
      <c r="R631" s="26" t="s">
        <v>1712</v>
      </c>
      <c r="S631" s="28"/>
      <c r="T631" s="6">
        <v>42942</v>
      </c>
      <c r="U631" s="3"/>
      <c r="V631" s="6">
        <v>42783</v>
      </c>
      <c r="W631" s="3"/>
      <c r="X631" s="3" t="s">
        <v>42</v>
      </c>
      <c r="Y631" s="3"/>
      <c r="AA631">
        <f t="shared" si="9"/>
        <v>13</v>
      </c>
    </row>
    <row r="632" spans="1:27" ht="13.5" hidden="1" customHeight="1" thickBot="1" x14ac:dyDescent="0.25">
      <c r="A632" s="3" t="s">
        <v>25</v>
      </c>
      <c r="B632" s="3" t="s">
        <v>26</v>
      </c>
      <c r="C632" s="3" t="s">
        <v>27</v>
      </c>
      <c r="D632" s="3" t="s">
        <v>28</v>
      </c>
      <c r="E632" s="3" t="s">
        <v>972</v>
      </c>
      <c r="F632" s="6">
        <v>42930</v>
      </c>
      <c r="G632" s="3" t="s">
        <v>252</v>
      </c>
      <c r="H632" s="3" t="s">
        <v>253</v>
      </c>
      <c r="I632" s="3" t="s">
        <v>254</v>
      </c>
      <c r="J632" s="3" t="s">
        <v>33</v>
      </c>
      <c r="K632" s="5">
        <v>2016</v>
      </c>
      <c r="L632" s="3" t="s">
        <v>34</v>
      </c>
      <c r="M632" s="3" t="s">
        <v>255</v>
      </c>
      <c r="N632" s="3" t="s">
        <v>256</v>
      </c>
      <c r="O632" s="3" t="s">
        <v>61</v>
      </c>
      <c r="P632" s="3" t="s">
        <v>62</v>
      </c>
      <c r="Q632" s="5">
        <v>60</v>
      </c>
      <c r="R632" s="3" t="s">
        <v>997</v>
      </c>
      <c r="S632" s="3" t="s">
        <v>998</v>
      </c>
      <c r="T632" s="4">
        <v>42950</v>
      </c>
      <c r="U632" s="3"/>
      <c r="V632" s="4">
        <v>39603</v>
      </c>
      <c r="W632" s="3"/>
      <c r="X632" s="3" t="s">
        <v>42</v>
      </c>
      <c r="Y632" s="3"/>
      <c r="AA632">
        <f t="shared" si="9"/>
        <v>20</v>
      </c>
    </row>
    <row r="633" spans="1:27" ht="13.5" hidden="1" customHeight="1" thickBot="1" x14ac:dyDescent="0.25">
      <c r="A633" s="3" t="s">
        <v>25</v>
      </c>
      <c r="B633" s="3" t="s">
        <v>26</v>
      </c>
      <c r="C633" s="3" t="s">
        <v>27</v>
      </c>
      <c r="D633" s="3" t="s">
        <v>28</v>
      </c>
      <c r="E633" s="3" t="s">
        <v>972</v>
      </c>
      <c r="F633" s="6">
        <v>42930</v>
      </c>
      <c r="G633" s="3" t="s">
        <v>705</v>
      </c>
      <c r="H633" s="3" t="s">
        <v>329</v>
      </c>
      <c r="I633" s="3" t="s">
        <v>706</v>
      </c>
      <c r="J633" s="3" t="s">
        <v>33</v>
      </c>
      <c r="K633" s="5">
        <v>2017</v>
      </c>
      <c r="L633" s="3" t="s">
        <v>34</v>
      </c>
      <c r="M633" s="3" t="s">
        <v>707</v>
      </c>
      <c r="N633" s="3" t="s">
        <v>138</v>
      </c>
      <c r="O633" s="3" t="s">
        <v>61</v>
      </c>
      <c r="P633" s="3" t="s">
        <v>62</v>
      </c>
      <c r="Q633" s="5">
        <v>120</v>
      </c>
      <c r="R633" s="3" t="s">
        <v>999</v>
      </c>
      <c r="S633" s="3" t="s">
        <v>469</v>
      </c>
      <c r="T633" s="6">
        <v>42940</v>
      </c>
      <c r="U633" s="3"/>
      <c r="V633" s="6">
        <v>42809</v>
      </c>
      <c r="W633" s="3"/>
      <c r="X633" s="3" t="s">
        <v>42</v>
      </c>
      <c r="Y633" s="3"/>
      <c r="AA633">
        <f t="shared" si="9"/>
        <v>10</v>
      </c>
    </row>
    <row r="634" spans="1:27" ht="13.5" hidden="1" customHeight="1" thickBot="1" x14ac:dyDescent="0.25">
      <c r="A634" s="3" t="s">
        <v>25</v>
      </c>
      <c r="B634" s="3" t="s">
        <v>26</v>
      </c>
      <c r="C634" s="3" t="s">
        <v>27</v>
      </c>
      <c r="D634" s="3" t="s">
        <v>28</v>
      </c>
      <c r="E634" s="3" t="s">
        <v>972</v>
      </c>
      <c r="F634" s="6">
        <v>42930</v>
      </c>
      <c r="G634" s="3" t="s">
        <v>78</v>
      </c>
      <c r="H634" s="3" t="s">
        <v>79</v>
      </c>
      <c r="I634" s="3" t="s">
        <v>80</v>
      </c>
      <c r="J634" s="3" t="s">
        <v>33</v>
      </c>
      <c r="K634" s="5">
        <v>2016</v>
      </c>
      <c r="L634" s="3" t="s">
        <v>34</v>
      </c>
      <c r="M634" s="3" t="s">
        <v>81</v>
      </c>
      <c r="N634" s="3" t="s">
        <v>82</v>
      </c>
      <c r="O634" s="3" t="s">
        <v>129</v>
      </c>
      <c r="P634" s="3" t="s">
        <v>129</v>
      </c>
      <c r="Q634" s="5">
        <v>15</v>
      </c>
      <c r="R634" s="3" t="s">
        <v>1000</v>
      </c>
      <c r="S634" s="3" t="s">
        <v>1001</v>
      </c>
      <c r="T634" s="4">
        <v>42955</v>
      </c>
      <c r="U634" s="3"/>
      <c r="V634" s="6">
        <v>40107</v>
      </c>
      <c r="W634" s="3"/>
      <c r="X634" s="3" t="s">
        <v>42</v>
      </c>
      <c r="Y634" s="3"/>
      <c r="AA634">
        <f t="shared" si="9"/>
        <v>25</v>
      </c>
    </row>
    <row r="635" spans="1:27" ht="13.5" customHeight="1" thickBot="1" x14ac:dyDescent="0.25">
      <c r="A635" s="3" t="s">
        <v>25</v>
      </c>
      <c r="B635" s="3" t="s">
        <v>26</v>
      </c>
      <c r="C635" s="3" t="s">
        <v>27</v>
      </c>
      <c r="D635" s="3" t="s">
        <v>28</v>
      </c>
      <c r="E635" s="3" t="s">
        <v>972</v>
      </c>
      <c r="F635" s="6">
        <v>42931</v>
      </c>
      <c r="G635" s="3"/>
      <c r="H635" s="3"/>
      <c r="I635" s="3" t="s">
        <v>222</v>
      </c>
      <c r="J635" s="3" t="s">
        <v>33</v>
      </c>
      <c r="K635" s="5">
        <v>2016</v>
      </c>
      <c r="L635" s="3" t="s">
        <v>34</v>
      </c>
      <c r="M635" s="3" t="s">
        <v>223</v>
      </c>
      <c r="N635" s="3" t="s">
        <v>138</v>
      </c>
      <c r="O635" s="3" t="s">
        <v>538</v>
      </c>
      <c r="P635" s="3" t="s">
        <v>539</v>
      </c>
      <c r="Q635" s="5">
        <v>10</v>
      </c>
      <c r="R635" s="3" t="s">
        <v>911</v>
      </c>
      <c r="S635" s="3" t="s">
        <v>805</v>
      </c>
      <c r="T635" s="6">
        <v>42938</v>
      </c>
      <c r="U635" s="3"/>
      <c r="V635" s="4">
        <v>41344</v>
      </c>
      <c r="W635" s="6">
        <v>42938</v>
      </c>
      <c r="X635" s="3" t="s">
        <v>105</v>
      </c>
      <c r="Y635" s="3" t="s">
        <v>106</v>
      </c>
      <c r="AA635">
        <f t="shared" si="9"/>
        <v>7</v>
      </c>
    </row>
    <row r="636" spans="1:27" ht="13.5" customHeight="1" thickBot="1" x14ac:dyDescent="0.25">
      <c r="A636" s="3" t="s">
        <v>25</v>
      </c>
      <c r="B636" s="3" t="s">
        <v>26</v>
      </c>
      <c r="C636" s="3" t="s">
        <v>27</v>
      </c>
      <c r="D636" s="3" t="s">
        <v>28</v>
      </c>
      <c r="E636" s="3" t="s">
        <v>972</v>
      </c>
      <c r="F636" s="6">
        <v>42933</v>
      </c>
      <c r="G636" s="3"/>
      <c r="H636" s="3"/>
      <c r="I636" s="3" t="s">
        <v>164</v>
      </c>
      <c r="J636" s="3" t="s">
        <v>33</v>
      </c>
      <c r="K636" s="5">
        <v>2016</v>
      </c>
      <c r="L636" s="3" t="s">
        <v>34</v>
      </c>
      <c r="M636" s="3" t="s">
        <v>290</v>
      </c>
      <c r="N636" s="3" t="s">
        <v>54</v>
      </c>
      <c r="O636" s="3" t="s">
        <v>61</v>
      </c>
      <c r="P636" s="3" t="s">
        <v>62</v>
      </c>
      <c r="Q636" s="5">
        <v>30</v>
      </c>
      <c r="R636" s="3" t="s">
        <v>1002</v>
      </c>
      <c r="S636" s="3" t="s">
        <v>469</v>
      </c>
      <c r="T636" s="6">
        <v>42934</v>
      </c>
      <c r="U636" s="3"/>
      <c r="V636" s="6">
        <v>42702</v>
      </c>
      <c r="W636" s="6">
        <v>43130</v>
      </c>
      <c r="X636" s="3" t="s">
        <v>105</v>
      </c>
      <c r="Y636" s="3" t="s">
        <v>106</v>
      </c>
      <c r="AA636">
        <f t="shared" si="9"/>
        <v>1</v>
      </c>
    </row>
    <row r="637" spans="1:27" ht="13.5" customHeight="1" thickBot="1" x14ac:dyDescent="0.25">
      <c r="A637" s="3" t="s">
        <v>25</v>
      </c>
      <c r="B637" s="3" t="s">
        <v>26</v>
      </c>
      <c r="C637" s="3" t="s">
        <v>27</v>
      </c>
      <c r="D637" s="3" t="s">
        <v>28</v>
      </c>
      <c r="E637" s="3" t="s">
        <v>972</v>
      </c>
      <c r="F637" s="6">
        <v>42933</v>
      </c>
      <c r="G637" s="3"/>
      <c r="H637" s="3"/>
      <c r="I637" s="3" t="s">
        <v>500</v>
      </c>
      <c r="J637" s="3" t="s">
        <v>33</v>
      </c>
      <c r="K637" s="5">
        <v>2017</v>
      </c>
      <c r="L637" s="3" t="s">
        <v>34</v>
      </c>
      <c r="M637" s="3" t="s">
        <v>501</v>
      </c>
      <c r="N637" s="3" t="s">
        <v>138</v>
      </c>
      <c r="O637" s="3" t="s">
        <v>61</v>
      </c>
      <c r="P637" s="3" t="s">
        <v>62</v>
      </c>
      <c r="Q637" s="5">
        <v>60</v>
      </c>
      <c r="R637" s="3" t="s">
        <v>1003</v>
      </c>
      <c r="S637" s="3" t="s">
        <v>469</v>
      </c>
      <c r="T637" s="4">
        <v>42948</v>
      </c>
      <c r="U637" s="3"/>
      <c r="V637" s="4">
        <v>42772</v>
      </c>
      <c r="W637" s="6">
        <v>43069</v>
      </c>
      <c r="X637" s="3" t="s">
        <v>105</v>
      </c>
      <c r="Y637" s="3" t="s">
        <v>221</v>
      </c>
      <c r="AA637">
        <f t="shared" si="9"/>
        <v>15</v>
      </c>
    </row>
    <row r="638" spans="1:27" ht="13.5" hidden="1" customHeight="1" thickBot="1" x14ac:dyDescent="0.25">
      <c r="A638" s="3" t="s">
        <v>25</v>
      </c>
      <c r="B638" s="3" t="s">
        <v>26</v>
      </c>
      <c r="C638" s="3" t="s">
        <v>27</v>
      </c>
      <c r="D638" s="3" t="s">
        <v>28</v>
      </c>
      <c r="E638" s="3" t="s">
        <v>972</v>
      </c>
      <c r="F638" s="6">
        <v>42933</v>
      </c>
      <c r="G638" s="3" t="s">
        <v>525</v>
      </c>
      <c r="H638" s="3" t="s">
        <v>51</v>
      </c>
      <c r="I638" s="3" t="s">
        <v>526</v>
      </c>
      <c r="J638" s="3" t="s">
        <v>33</v>
      </c>
      <c r="K638" s="5">
        <v>2017</v>
      </c>
      <c r="L638" s="3" t="s">
        <v>34</v>
      </c>
      <c r="M638" s="3" t="s">
        <v>527</v>
      </c>
      <c r="N638" s="3" t="s">
        <v>528</v>
      </c>
      <c r="O638" s="3" t="s">
        <v>61</v>
      </c>
      <c r="P638" s="3" t="s">
        <v>62</v>
      </c>
      <c r="Q638" s="5">
        <v>60</v>
      </c>
      <c r="R638" s="3" t="s">
        <v>1004</v>
      </c>
      <c r="S638" s="3" t="s">
        <v>469</v>
      </c>
      <c r="T638" s="6">
        <v>42941</v>
      </c>
      <c r="U638" s="3" t="s">
        <v>1005</v>
      </c>
      <c r="V638" s="4">
        <v>42776</v>
      </c>
      <c r="W638" s="3"/>
      <c r="X638" s="3" t="s">
        <v>42</v>
      </c>
      <c r="Y638" s="3"/>
      <c r="AA638">
        <f t="shared" si="9"/>
        <v>8</v>
      </c>
    </row>
    <row r="639" spans="1:27" ht="13.5" hidden="1" customHeight="1" thickBot="1" x14ac:dyDescent="0.25">
      <c r="A639" s="3" t="s">
        <v>25</v>
      </c>
      <c r="B639" s="3" t="s">
        <v>26</v>
      </c>
      <c r="C639" s="3" t="s">
        <v>27</v>
      </c>
      <c r="D639" s="3" t="s">
        <v>28</v>
      </c>
      <c r="E639" s="3" t="s">
        <v>972</v>
      </c>
      <c r="F639" s="6">
        <v>42933</v>
      </c>
      <c r="G639" s="3" t="s">
        <v>113</v>
      </c>
      <c r="H639" s="3" t="s">
        <v>114</v>
      </c>
      <c r="I639" s="3" t="s">
        <v>115</v>
      </c>
      <c r="J639" s="3" t="s">
        <v>33</v>
      </c>
      <c r="K639" s="5">
        <v>2016</v>
      </c>
      <c r="L639" s="3" t="s">
        <v>34</v>
      </c>
      <c r="M639" s="3" t="s">
        <v>116</v>
      </c>
      <c r="N639" s="3" t="s">
        <v>117</v>
      </c>
      <c r="O639" s="3" t="s">
        <v>129</v>
      </c>
      <c r="P639" s="3" t="s">
        <v>129</v>
      </c>
      <c r="Q639" s="5">
        <v>10</v>
      </c>
      <c r="R639" s="3" t="s">
        <v>1006</v>
      </c>
      <c r="S639" s="3" t="s">
        <v>1007</v>
      </c>
      <c r="T639" s="4">
        <v>42957</v>
      </c>
      <c r="U639" s="3"/>
      <c r="V639" s="6">
        <v>41180</v>
      </c>
      <c r="W639" s="3"/>
      <c r="X639" s="3" t="s">
        <v>42</v>
      </c>
      <c r="Y639" s="3"/>
      <c r="AA639">
        <f t="shared" si="9"/>
        <v>24</v>
      </c>
    </row>
    <row r="640" spans="1:27" ht="204" hidden="1" customHeight="1" thickBot="1" x14ac:dyDescent="0.25">
      <c r="A640" s="3" t="s">
        <v>25</v>
      </c>
      <c r="B640" s="3" t="s">
        <v>26</v>
      </c>
      <c r="C640" s="3" t="s">
        <v>27</v>
      </c>
      <c r="D640" s="3" t="s">
        <v>28</v>
      </c>
      <c r="E640" s="3" t="s">
        <v>972</v>
      </c>
      <c r="F640" s="6">
        <v>42933</v>
      </c>
      <c r="G640" s="3" t="s">
        <v>87</v>
      </c>
      <c r="H640" s="3" t="s">
        <v>88</v>
      </c>
      <c r="I640" s="3" t="s">
        <v>89</v>
      </c>
      <c r="J640" s="3" t="s">
        <v>33</v>
      </c>
      <c r="K640" s="5">
        <v>2016</v>
      </c>
      <c r="L640" s="3" t="s">
        <v>34</v>
      </c>
      <c r="M640" s="3" t="s">
        <v>90</v>
      </c>
      <c r="N640" s="3" t="s">
        <v>91</v>
      </c>
      <c r="O640" s="3" t="s">
        <v>682</v>
      </c>
      <c r="P640" s="3" t="s">
        <v>62</v>
      </c>
      <c r="Q640" s="5">
        <v>60</v>
      </c>
      <c r="R640" s="26" t="s">
        <v>1713</v>
      </c>
      <c r="S640" s="28"/>
      <c r="T640" s="6">
        <v>42940</v>
      </c>
      <c r="U640" s="3"/>
      <c r="V640" s="6">
        <v>42613</v>
      </c>
      <c r="W640" s="3"/>
      <c r="X640" s="3" t="s">
        <v>42</v>
      </c>
      <c r="Y640" s="3"/>
      <c r="AA640">
        <f t="shared" si="9"/>
        <v>7</v>
      </c>
    </row>
    <row r="641" spans="1:27" ht="13.5" customHeight="1" thickBot="1" x14ac:dyDescent="0.25">
      <c r="A641" s="3" t="s">
        <v>25</v>
      </c>
      <c r="B641" s="3" t="s">
        <v>26</v>
      </c>
      <c r="C641" s="3" t="s">
        <v>27</v>
      </c>
      <c r="D641" s="3" t="s">
        <v>28</v>
      </c>
      <c r="E641" s="3" t="s">
        <v>972</v>
      </c>
      <c r="F641" s="6">
        <v>42934</v>
      </c>
      <c r="G641" s="3"/>
      <c r="H641" s="3"/>
      <c r="I641" s="3" t="s">
        <v>164</v>
      </c>
      <c r="J641" s="3" t="s">
        <v>33</v>
      </c>
      <c r="K641" s="5">
        <v>2016</v>
      </c>
      <c r="L641" s="3" t="s">
        <v>34</v>
      </c>
      <c r="M641" s="3" t="s">
        <v>165</v>
      </c>
      <c r="N641" s="3" t="s">
        <v>54</v>
      </c>
      <c r="O641" s="3" t="s">
        <v>61</v>
      </c>
      <c r="P641" s="3" t="s">
        <v>62</v>
      </c>
      <c r="Q641" s="5">
        <v>60</v>
      </c>
      <c r="R641" s="3" t="s">
        <v>1008</v>
      </c>
      <c r="S641" s="3" t="s">
        <v>469</v>
      </c>
      <c r="T641" s="6">
        <v>42937</v>
      </c>
      <c r="U641" s="3" t="s">
        <v>1009</v>
      </c>
      <c r="V641" s="6">
        <v>42702</v>
      </c>
      <c r="W641" s="6">
        <v>43130</v>
      </c>
      <c r="X641" s="3" t="s">
        <v>105</v>
      </c>
      <c r="Y641" s="3" t="s">
        <v>106</v>
      </c>
      <c r="AA641">
        <f t="shared" si="9"/>
        <v>3</v>
      </c>
    </row>
    <row r="642" spans="1:27" ht="369.75" hidden="1" customHeight="1" thickBot="1" x14ac:dyDescent="0.25">
      <c r="A642" s="3" t="s">
        <v>25</v>
      </c>
      <c r="B642" s="3" t="s">
        <v>26</v>
      </c>
      <c r="C642" s="3" t="s">
        <v>27</v>
      </c>
      <c r="D642" s="3" t="s">
        <v>28</v>
      </c>
      <c r="E642" s="3" t="s">
        <v>972</v>
      </c>
      <c r="F642" s="6">
        <v>42934</v>
      </c>
      <c r="G642" s="3" t="s">
        <v>418</v>
      </c>
      <c r="H642" s="3" t="s">
        <v>253</v>
      </c>
      <c r="I642" s="3" t="s">
        <v>419</v>
      </c>
      <c r="J642" s="3" t="s">
        <v>33</v>
      </c>
      <c r="K642" s="5">
        <v>2017</v>
      </c>
      <c r="L642" s="3" t="s">
        <v>34</v>
      </c>
      <c r="M642" s="3" t="s">
        <v>420</v>
      </c>
      <c r="N642" s="3" t="s">
        <v>421</v>
      </c>
      <c r="O642" s="3" t="s">
        <v>61</v>
      </c>
      <c r="P642" s="3" t="s">
        <v>62</v>
      </c>
      <c r="Q642" s="5">
        <v>20</v>
      </c>
      <c r="R642" s="26" t="s">
        <v>1714</v>
      </c>
      <c r="S642" s="27"/>
      <c r="T642" s="28"/>
      <c r="U642" s="3" t="s">
        <v>1009</v>
      </c>
      <c r="V642" s="4">
        <v>42747</v>
      </c>
      <c r="W642" s="3"/>
      <c r="X642" s="3" t="s">
        <v>42</v>
      </c>
      <c r="Y642" s="3"/>
      <c r="AA642">
        <f t="shared" si="9"/>
        <v>-42934</v>
      </c>
    </row>
    <row r="643" spans="1:27" ht="13.5" hidden="1" customHeight="1" thickBot="1" x14ac:dyDescent="0.25">
      <c r="A643" s="3" t="s">
        <v>25</v>
      </c>
      <c r="B643" s="3" t="s">
        <v>26</v>
      </c>
      <c r="C643" s="3" t="s">
        <v>27</v>
      </c>
      <c r="D643" s="3" t="s">
        <v>28</v>
      </c>
      <c r="E643" s="3" t="s">
        <v>972</v>
      </c>
      <c r="F643" s="6">
        <v>42934</v>
      </c>
      <c r="G643" s="3" t="s">
        <v>670</v>
      </c>
      <c r="H643" s="3" t="s">
        <v>671</v>
      </c>
      <c r="I643" s="3" t="s">
        <v>672</v>
      </c>
      <c r="J643" s="3" t="s">
        <v>33</v>
      </c>
      <c r="K643" s="5">
        <v>2017</v>
      </c>
      <c r="L643" s="3" t="s">
        <v>34</v>
      </c>
      <c r="M643" s="3" t="s">
        <v>673</v>
      </c>
      <c r="N643" s="3" t="s">
        <v>674</v>
      </c>
      <c r="O643" s="3" t="s">
        <v>61</v>
      </c>
      <c r="P643" s="3" t="s">
        <v>62</v>
      </c>
      <c r="Q643" s="5">
        <v>60</v>
      </c>
      <c r="R643" s="3" t="s">
        <v>1715</v>
      </c>
      <c r="S643" s="3" t="s">
        <v>469</v>
      </c>
      <c r="T643" s="6">
        <v>42936</v>
      </c>
      <c r="U643" s="3" t="s">
        <v>1009</v>
      </c>
      <c r="V643" s="4">
        <v>42803</v>
      </c>
      <c r="W643" s="3"/>
      <c r="X643" s="3" t="s">
        <v>42</v>
      </c>
      <c r="Y643" s="3"/>
      <c r="AA643">
        <f t="shared" si="9"/>
        <v>2</v>
      </c>
    </row>
    <row r="644" spans="1:27" ht="13.5" hidden="1" customHeight="1" thickBot="1" x14ac:dyDescent="0.25">
      <c r="A644" s="3" t="s">
        <v>25</v>
      </c>
      <c r="B644" s="3" t="s">
        <v>26</v>
      </c>
      <c r="C644" s="3" t="s">
        <v>27</v>
      </c>
      <c r="D644" s="3" t="s">
        <v>28</v>
      </c>
      <c r="E644" s="3" t="s">
        <v>972</v>
      </c>
      <c r="F644" s="6">
        <v>42934</v>
      </c>
      <c r="G644" s="3" t="s">
        <v>174</v>
      </c>
      <c r="H644" s="3" t="s">
        <v>51</v>
      </c>
      <c r="I644" s="3" t="s">
        <v>175</v>
      </c>
      <c r="J644" s="3" t="s">
        <v>33</v>
      </c>
      <c r="K644" s="5">
        <v>2016</v>
      </c>
      <c r="L644" s="3" t="s">
        <v>34</v>
      </c>
      <c r="M644" s="3" t="s">
        <v>176</v>
      </c>
      <c r="N644" s="3" t="s">
        <v>177</v>
      </c>
      <c r="O644" s="3" t="s">
        <v>83</v>
      </c>
      <c r="P644" s="3" t="s">
        <v>84</v>
      </c>
      <c r="Q644" s="5">
        <v>15</v>
      </c>
      <c r="R644" s="3" t="s">
        <v>1716</v>
      </c>
      <c r="S644" s="26" t="s">
        <v>1717</v>
      </c>
      <c r="T644" s="28"/>
      <c r="U644" s="3" t="s">
        <v>1009</v>
      </c>
      <c r="V644" s="6">
        <v>41654</v>
      </c>
      <c r="W644" s="3"/>
      <c r="X644" s="3" t="s">
        <v>42</v>
      </c>
      <c r="Y644" s="3"/>
      <c r="AA644">
        <f t="shared" si="9"/>
        <v>-42934</v>
      </c>
    </row>
    <row r="645" spans="1:27" ht="13.5" customHeight="1" thickBot="1" x14ac:dyDescent="0.25">
      <c r="A645" s="3" t="s">
        <v>25</v>
      </c>
      <c r="B645" s="3" t="s">
        <v>26</v>
      </c>
      <c r="C645" s="3" t="s">
        <v>27</v>
      </c>
      <c r="D645" s="3" t="s">
        <v>28</v>
      </c>
      <c r="E645" s="3" t="s">
        <v>972</v>
      </c>
      <c r="F645" s="6">
        <v>42934</v>
      </c>
      <c r="G645" s="3"/>
      <c r="H645" s="3"/>
      <c r="I645" s="3" t="s">
        <v>759</v>
      </c>
      <c r="J645" s="3" t="s">
        <v>33</v>
      </c>
      <c r="K645" s="5">
        <v>2016</v>
      </c>
      <c r="L645" s="3" t="s">
        <v>34</v>
      </c>
      <c r="M645" s="3" t="s">
        <v>760</v>
      </c>
      <c r="N645" s="3" t="s">
        <v>54</v>
      </c>
      <c r="O645" s="3" t="s">
        <v>129</v>
      </c>
      <c r="P645" s="3" t="s">
        <v>129</v>
      </c>
      <c r="Q645" s="5">
        <v>10</v>
      </c>
      <c r="R645" s="3" t="s">
        <v>1718</v>
      </c>
      <c r="S645" s="3" t="s">
        <v>401</v>
      </c>
      <c r="T645" s="6">
        <v>42963</v>
      </c>
      <c r="U645" s="3" t="s">
        <v>1009</v>
      </c>
      <c r="V645" s="6">
        <v>40925</v>
      </c>
      <c r="W645" s="6">
        <v>43069</v>
      </c>
      <c r="X645" s="3" t="s">
        <v>105</v>
      </c>
      <c r="Y645" s="3" t="s">
        <v>221</v>
      </c>
      <c r="AA645">
        <f t="shared" ref="AA645:AA708" si="10">T645-F645</f>
        <v>29</v>
      </c>
    </row>
    <row r="646" spans="1:27" ht="13.5" hidden="1" customHeight="1" thickBot="1" x14ac:dyDescent="0.25">
      <c r="A646" s="3" t="s">
        <v>25</v>
      </c>
      <c r="B646" s="3" t="s">
        <v>26</v>
      </c>
      <c r="C646" s="3" t="s">
        <v>27</v>
      </c>
      <c r="D646" s="3" t="s">
        <v>28</v>
      </c>
      <c r="E646" s="3" t="s">
        <v>972</v>
      </c>
      <c r="F646" s="6">
        <v>42934</v>
      </c>
      <c r="G646" s="3" t="s">
        <v>70</v>
      </c>
      <c r="H646" s="3" t="s">
        <v>71</v>
      </c>
      <c r="I646" s="3" t="s">
        <v>72</v>
      </c>
      <c r="J646" s="3" t="s">
        <v>33</v>
      </c>
      <c r="K646" s="5">
        <v>2016</v>
      </c>
      <c r="L646" s="3" t="s">
        <v>34</v>
      </c>
      <c r="M646" s="3" t="s">
        <v>73</v>
      </c>
      <c r="N646" s="3" t="s">
        <v>74</v>
      </c>
      <c r="O646" s="3" t="s">
        <v>129</v>
      </c>
      <c r="P646" s="3" t="s">
        <v>129</v>
      </c>
      <c r="Q646" s="5">
        <v>10</v>
      </c>
      <c r="R646" s="3" t="s">
        <v>1719</v>
      </c>
      <c r="S646" s="3" t="s">
        <v>401</v>
      </c>
      <c r="T646" s="4">
        <v>42958</v>
      </c>
      <c r="U646" s="3" t="s">
        <v>1010</v>
      </c>
      <c r="V646" s="6">
        <v>41263</v>
      </c>
      <c r="W646" s="3"/>
      <c r="X646" s="3" t="s">
        <v>42</v>
      </c>
      <c r="Y646" s="3"/>
      <c r="AA646">
        <f t="shared" si="10"/>
        <v>24</v>
      </c>
    </row>
    <row r="647" spans="1:27" ht="13.5" hidden="1" customHeight="1" thickBot="1" x14ac:dyDescent="0.25">
      <c r="A647" s="3" t="s">
        <v>25</v>
      </c>
      <c r="B647" s="3" t="s">
        <v>26</v>
      </c>
      <c r="C647" s="3" t="s">
        <v>27</v>
      </c>
      <c r="D647" s="3" t="s">
        <v>28</v>
      </c>
      <c r="E647" s="3" t="s">
        <v>972</v>
      </c>
      <c r="F647" s="6">
        <v>42935</v>
      </c>
      <c r="G647" s="3" t="s">
        <v>781</v>
      </c>
      <c r="H647" s="3" t="s">
        <v>71</v>
      </c>
      <c r="I647" s="3" t="s">
        <v>782</v>
      </c>
      <c r="J647" s="3" t="s">
        <v>33</v>
      </c>
      <c r="K647" s="5">
        <v>2017</v>
      </c>
      <c r="L647" s="3" t="s">
        <v>34</v>
      </c>
      <c r="M647" s="3" t="s">
        <v>783</v>
      </c>
      <c r="N647" s="3" t="s">
        <v>54</v>
      </c>
      <c r="O647" s="3" t="s">
        <v>61</v>
      </c>
      <c r="P647" s="3" t="s">
        <v>62</v>
      </c>
      <c r="Q647" s="5">
        <v>180</v>
      </c>
      <c r="R647" s="3" t="s">
        <v>1011</v>
      </c>
      <c r="S647" s="3" t="s">
        <v>401</v>
      </c>
      <c r="T647" s="4">
        <v>42955</v>
      </c>
      <c r="U647" s="3"/>
      <c r="V647" s="4">
        <v>42826</v>
      </c>
      <c r="W647" s="3"/>
      <c r="X647" s="3" t="s">
        <v>42</v>
      </c>
      <c r="Y647" s="3"/>
      <c r="AA647">
        <f t="shared" si="10"/>
        <v>20</v>
      </c>
    </row>
    <row r="648" spans="1:27" ht="13.5" customHeight="1" thickBot="1" x14ac:dyDescent="0.25">
      <c r="A648" s="3" t="s">
        <v>25</v>
      </c>
      <c r="B648" s="3" t="s">
        <v>26</v>
      </c>
      <c r="C648" s="3" t="s">
        <v>27</v>
      </c>
      <c r="D648" s="3" t="s">
        <v>28</v>
      </c>
      <c r="E648" s="3" t="s">
        <v>972</v>
      </c>
      <c r="F648" s="6">
        <v>42935</v>
      </c>
      <c r="G648" s="3"/>
      <c r="H648" s="3"/>
      <c r="I648" s="3" t="s">
        <v>155</v>
      </c>
      <c r="J648" s="3" t="s">
        <v>33</v>
      </c>
      <c r="K648" s="5">
        <v>2016</v>
      </c>
      <c r="L648" s="3" t="s">
        <v>34</v>
      </c>
      <c r="M648" s="3" t="s">
        <v>156</v>
      </c>
      <c r="N648" s="3" t="s">
        <v>138</v>
      </c>
      <c r="O648" s="3" t="s">
        <v>129</v>
      </c>
      <c r="P648" s="3" t="s">
        <v>129</v>
      </c>
      <c r="Q648" s="5">
        <v>90</v>
      </c>
      <c r="R648" s="3" t="s">
        <v>1720</v>
      </c>
      <c r="S648" s="3" t="s">
        <v>577</v>
      </c>
      <c r="T648" s="6">
        <v>42942</v>
      </c>
      <c r="U648" s="3"/>
      <c r="V648" s="4">
        <v>40274</v>
      </c>
      <c r="W648" s="6">
        <v>42947</v>
      </c>
      <c r="X648" s="3" t="s">
        <v>105</v>
      </c>
      <c r="Y648" s="3" t="s">
        <v>125</v>
      </c>
      <c r="AA648">
        <f t="shared" si="10"/>
        <v>7</v>
      </c>
    </row>
    <row r="649" spans="1:27" ht="13.5" hidden="1" customHeight="1" thickBot="1" x14ac:dyDescent="0.25">
      <c r="A649" s="3" t="s">
        <v>25</v>
      </c>
      <c r="B649" s="3" t="s">
        <v>26</v>
      </c>
      <c r="C649" s="3" t="s">
        <v>27</v>
      </c>
      <c r="D649" s="3" t="s">
        <v>28</v>
      </c>
      <c r="E649" s="3" t="s">
        <v>972</v>
      </c>
      <c r="F649" s="6">
        <v>42936</v>
      </c>
      <c r="G649" s="3" t="s">
        <v>204</v>
      </c>
      <c r="H649" s="3" t="s">
        <v>205</v>
      </c>
      <c r="I649" s="3" t="s">
        <v>206</v>
      </c>
      <c r="J649" s="3" t="s">
        <v>33</v>
      </c>
      <c r="K649" s="5">
        <v>2016</v>
      </c>
      <c r="L649" s="3" t="s">
        <v>34</v>
      </c>
      <c r="M649" s="3" t="s">
        <v>207</v>
      </c>
      <c r="N649" s="3" t="s">
        <v>208</v>
      </c>
      <c r="O649" s="3" t="s">
        <v>61</v>
      </c>
      <c r="P649" s="3" t="s">
        <v>62</v>
      </c>
      <c r="Q649" s="5">
        <v>60</v>
      </c>
      <c r="R649" s="3" t="s">
        <v>1012</v>
      </c>
      <c r="S649" s="3" t="s">
        <v>1013</v>
      </c>
      <c r="T649" s="6">
        <v>42963</v>
      </c>
      <c r="U649" s="3"/>
      <c r="V649" s="6">
        <v>41326</v>
      </c>
      <c r="W649" s="3"/>
      <c r="X649" s="3" t="s">
        <v>42</v>
      </c>
      <c r="Y649" s="3"/>
      <c r="AA649">
        <f t="shared" si="10"/>
        <v>27</v>
      </c>
    </row>
    <row r="650" spans="1:27" ht="13.5" hidden="1" customHeight="1" thickBot="1" x14ac:dyDescent="0.25">
      <c r="A650" s="3" t="s">
        <v>25</v>
      </c>
      <c r="B650" s="3" t="s">
        <v>26</v>
      </c>
      <c r="C650" s="3" t="s">
        <v>27</v>
      </c>
      <c r="D650" s="3" t="s">
        <v>28</v>
      </c>
      <c r="E650" s="3" t="s">
        <v>972</v>
      </c>
      <c r="F650" s="6">
        <v>42936</v>
      </c>
      <c r="G650" s="3" t="s">
        <v>670</v>
      </c>
      <c r="H650" s="3" t="s">
        <v>671</v>
      </c>
      <c r="I650" s="3" t="s">
        <v>672</v>
      </c>
      <c r="J650" s="3" t="s">
        <v>33</v>
      </c>
      <c r="K650" s="5">
        <v>2017</v>
      </c>
      <c r="L650" s="3" t="s">
        <v>34</v>
      </c>
      <c r="M650" s="3" t="s">
        <v>673</v>
      </c>
      <c r="N650" s="3" t="s">
        <v>674</v>
      </c>
      <c r="O650" s="3" t="s">
        <v>61</v>
      </c>
      <c r="P650" s="3" t="s">
        <v>62</v>
      </c>
      <c r="Q650" s="5">
        <v>120</v>
      </c>
      <c r="R650" s="3" t="s">
        <v>1721</v>
      </c>
      <c r="S650" s="3" t="s">
        <v>469</v>
      </c>
      <c r="T650" s="6">
        <v>42944</v>
      </c>
      <c r="U650" s="3" t="s">
        <v>1014</v>
      </c>
      <c r="V650" s="4">
        <v>42803</v>
      </c>
      <c r="W650" s="3"/>
      <c r="X650" s="3" t="s">
        <v>42</v>
      </c>
      <c r="Y650" s="3"/>
      <c r="AA650">
        <f t="shared" si="10"/>
        <v>8</v>
      </c>
    </row>
    <row r="651" spans="1:27" ht="13.5" hidden="1" customHeight="1" thickBot="1" x14ac:dyDescent="0.25">
      <c r="A651" s="3" t="s">
        <v>25</v>
      </c>
      <c r="B651" s="3" t="s">
        <v>26</v>
      </c>
      <c r="C651" s="3" t="s">
        <v>27</v>
      </c>
      <c r="D651" s="3" t="s">
        <v>28</v>
      </c>
      <c r="E651" s="3" t="s">
        <v>972</v>
      </c>
      <c r="F651" s="6">
        <v>42936</v>
      </c>
      <c r="G651" s="3" t="s">
        <v>57</v>
      </c>
      <c r="H651" s="3" t="s">
        <v>31</v>
      </c>
      <c r="I651" s="3" t="s">
        <v>58</v>
      </c>
      <c r="J651" s="3" t="s">
        <v>33</v>
      </c>
      <c r="K651" s="5">
        <v>2016</v>
      </c>
      <c r="L651" s="3" t="s">
        <v>34</v>
      </c>
      <c r="M651" s="3" t="s">
        <v>59</v>
      </c>
      <c r="N651" s="3" t="s">
        <v>60</v>
      </c>
      <c r="O651" s="3" t="s">
        <v>129</v>
      </c>
      <c r="P651" s="3" t="s">
        <v>129</v>
      </c>
      <c r="Q651" s="5">
        <v>30</v>
      </c>
      <c r="R651" s="3" t="s">
        <v>1015</v>
      </c>
      <c r="S651" s="3" t="s">
        <v>577</v>
      </c>
      <c r="T651" s="4">
        <v>42956</v>
      </c>
      <c r="U651" s="3"/>
      <c r="V651" s="4">
        <v>40067</v>
      </c>
      <c r="W651" s="3"/>
      <c r="X651" s="3" t="s">
        <v>42</v>
      </c>
      <c r="Y651" s="3"/>
      <c r="AA651">
        <f t="shared" si="10"/>
        <v>20</v>
      </c>
    </row>
    <row r="652" spans="1:27" ht="13.5" hidden="1" customHeight="1" thickBot="1" x14ac:dyDescent="0.25">
      <c r="A652" s="3" t="s">
        <v>25</v>
      </c>
      <c r="B652" s="3" t="s">
        <v>26</v>
      </c>
      <c r="C652" s="3" t="s">
        <v>27</v>
      </c>
      <c r="D652" s="3" t="s">
        <v>28</v>
      </c>
      <c r="E652" s="3" t="s">
        <v>972</v>
      </c>
      <c r="F652" s="6">
        <v>42937</v>
      </c>
      <c r="G652" s="3" t="s">
        <v>107</v>
      </c>
      <c r="H652" s="3" t="s">
        <v>51</v>
      </c>
      <c r="I652" s="3" t="s">
        <v>108</v>
      </c>
      <c r="J652" s="3" t="s">
        <v>33</v>
      </c>
      <c r="K652" s="5">
        <v>2016</v>
      </c>
      <c r="L652" s="3" t="s">
        <v>34</v>
      </c>
      <c r="M652" s="3" t="s">
        <v>109</v>
      </c>
      <c r="N652" s="3" t="s">
        <v>110</v>
      </c>
      <c r="O652" s="3" t="s">
        <v>61</v>
      </c>
      <c r="P652" s="3" t="s">
        <v>62</v>
      </c>
      <c r="Q652" s="5">
        <v>10</v>
      </c>
      <c r="R652" s="3" t="s">
        <v>1722</v>
      </c>
      <c r="S652" s="3" t="s">
        <v>1016</v>
      </c>
      <c r="T652" s="4">
        <v>42951</v>
      </c>
      <c r="U652" s="3"/>
      <c r="V652" s="6">
        <v>40955</v>
      </c>
      <c r="W652" s="3"/>
      <c r="X652" s="3" t="s">
        <v>42</v>
      </c>
      <c r="Y652" s="3"/>
      <c r="AA652">
        <f t="shared" si="10"/>
        <v>14</v>
      </c>
    </row>
    <row r="653" spans="1:27" ht="13.5" hidden="1" customHeight="1" thickBot="1" x14ac:dyDescent="0.25">
      <c r="A653" s="3" t="s">
        <v>25</v>
      </c>
      <c r="B653" s="3" t="s">
        <v>26</v>
      </c>
      <c r="C653" s="3" t="s">
        <v>27</v>
      </c>
      <c r="D653" s="3" t="s">
        <v>28</v>
      </c>
      <c r="E653" s="3" t="s">
        <v>972</v>
      </c>
      <c r="F653" s="6">
        <v>42937</v>
      </c>
      <c r="G653" s="3" t="s">
        <v>43</v>
      </c>
      <c r="H653" s="3" t="s">
        <v>44</v>
      </c>
      <c r="I653" s="3" t="s">
        <v>45</v>
      </c>
      <c r="J653" s="3" t="s">
        <v>33</v>
      </c>
      <c r="K653" s="5">
        <v>2016</v>
      </c>
      <c r="L653" s="3" t="s">
        <v>34</v>
      </c>
      <c r="M653" s="3" t="s">
        <v>46</v>
      </c>
      <c r="N653" s="3" t="s">
        <v>47</v>
      </c>
      <c r="O653" s="3" t="s">
        <v>61</v>
      </c>
      <c r="P653" s="3" t="s">
        <v>62</v>
      </c>
      <c r="Q653" s="5">
        <v>60</v>
      </c>
      <c r="R653" s="3" t="s">
        <v>1017</v>
      </c>
      <c r="S653" s="3" t="s">
        <v>469</v>
      </c>
      <c r="T653" s="4">
        <v>42949</v>
      </c>
      <c r="U653" s="3" t="s">
        <v>1018</v>
      </c>
      <c r="V653" s="4">
        <v>42679</v>
      </c>
      <c r="W653" s="3"/>
      <c r="X653" s="3" t="s">
        <v>42</v>
      </c>
      <c r="Y653" s="3"/>
      <c r="AA653">
        <f t="shared" si="10"/>
        <v>12</v>
      </c>
    </row>
    <row r="654" spans="1:27" ht="13.5" customHeight="1" thickBot="1" x14ac:dyDescent="0.25">
      <c r="A654" s="3" t="s">
        <v>25</v>
      </c>
      <c r="B654" s="3" t="s">
        <v>26</v>
      </c>
      <c r="C654" s="3" t="s">
        <v>27</v>
      </c>
      <c r="D654" s="3" t="s">
        <v>28</v>
      </c>
      <c r="E654" s="3" t="s">
        <v>972</v>
      </c>
      <c r="F654" s="6">
        <v>42937</v>
      </c>
      <c r="G654" s="3"/>
      <c r="H654" s="3"/>
      <c r="I654" s="3" t="s">
        <v>164</v>
      </c>
      <c r="J654" s="3" t="s">
        <v>33</v>
      </c>
      <c r="K654" s="5">
        <v>2016</v>
      </c>
      <c r="L654" s="3" t="s">
        <v>34</v>
      </c>
      <c r="M654" s="3" t="s">
        <v>290</v>
      </c>
      <c r="N654" s="3" t="s">
        <v>54</v>
      </c>
      <c r="O654" s="3" t="s">
        <v>61</v>
      </c>
      <c r="P654" s="3" t="s">
        <v>62</v>
      </c>
      <c r="Q654" s="5">
        <v>30</v>
      </c>
      <c r="R654" s="3" t="s">
        <v>1019</v>
      </c>
      <c r="S654" s="3" t="s">
        <v>469</v>
      </c>
      <c r="T654" s="4">
        <v>42956</v>
      </c>
      <c r="U654" s="3"/>
      <c r="V654" s="6">
        <v>42702</v>
      </c>
      <c r="W654" s="6">
        <v>43130</v>
      </c>
      <c r="X654" s="3" t="s">
        <v>105</v>
      </c>
      <c r="Y654" s="3" t="s">
        <v>106</v>
      </c>
      <c r="AA654">
        <f t="shared" si="10"/>
        <v>19</v>
      </c>
    </row>
    <row r="655" spans="1:27" ht="13.5" hidden="1" customHeight="1" thickBot="1" x14ac:dyDescent="0.25">
      <c r="A655" s="3" t="s">
        <v>25</v>
      </c>
      <c r="B655" s="3" t="s">
        <v>26</v>
      </c>
      <c r="C655" s="3" t="s">
        <v>27</v>
      </c>
      <c r="D655" s="3" t="s">
        <v>28</v>
      </c>
      <c r="E655" s="3" t="s">
        <v>972</v>
      </c>
      <c r="F655" s="6">
        <v>42937</v>
      </c>
      <c r="G655" s="3" t="s">
        <v>339</v>
      </c>
      <c r="H655" s="3" t="s">
        <v>340</v>
      </c>
      <c r="I655" s="3" t="s">
        <v>341</v>
      </c>
      <c r="J655" s="3" t="s">
        <v>33</v>
      </c>
      <c r="K655" s="5">
        <v>2016</v>
      </c>
      <c r="L655" s="3" t="s">
        <v>34</v>
      </c>
      <c r="M655" s="3" t="s">
        <v>342</v>
      </c>
      <c r="N655" s="3" t="s">
        <v>343</v>
      </c>
      <c r="O655" s="3" t="s">
        <v>129</v>
      </c>
      <c r="P655" s="3" t="s">
        <v>129</v>
      </c>
      <c r="Q655" s="5">
        <v>15</v>
      </c>
      <c r="R655" s="3" t="s">
        <v>1723</v>
      </c>
      <c r="S655" s="3" t="s">
        <v>1020</v>
      </c>
      <c r="T655" s="6">
        <v>42941</v>
      </c>
      <c r="U655" s="3"/>
      <c r="V655" s="4">
        <v>40949</v>
      </c>
      <c r="W655" s="3"/>
      <c r="X655" s="3" t="s">
        <v>42</v>
      </c>
      <c r="Y655" s="3"/>
      <c r="AA655">
        <f t="shared" si="10"/>
        <v>4</v>
      </c>
    </row>
    <row r="656" spans="1:27" ht="13.5" customHeight="1" thickBot="1" x14ac:dyDescent="0.25">
      <c r="A656" s="3" t="s">
        <v>25</v>
      </c>
      <c r="B656" s="3" t="s">
        <v>26</v>
      </c>
      <c r="C656" s="3" t="s">
        <v>27</v>
      </c>
      <c r="D656" s="3" t="s">
        <v>28</v>
      </c>
      <c r="E656" s="3" t="s">
        <v>972</v>
      </c>
      <c r="F656" s="6">
        <v>42937</v>
      </c>
      <c r="G656" s="3"/>
      <c r="H656" s="3"/>
      <c r="I656" s="3" t="s">
        <v>100</v>
      </c>
      <c r="J656" s="3" t="s">
        <v>33</v>
      </c>
      <c r="K656" s="5">
        <v>2016</v>
      </c>
      <c r="L656" s="3" t="s">
        <v>34</v>
      </c>
      <c r="M656" s="3" t="s">
        <v>101</v>
      </c>
      <c r="N656" s="3" t="s">
        <v>102</v>
      </c>
      <c r="O656" s="3" t="s">
        <v>129</v>
      </c>
      <c r="P656" s="3" t="s">
        <v>129</v>
      </c>
      <c r="Q656" s="5">
        <v>180</v>
      </c>
      <c r="R656" s="3" t="s">
        <v>1021</v>
      </c>
      <c r="S656" s="3" t="s">
        <v>577</v>
      </c>
      <c r="T656" s="6">
        <v>42944</v>
      </c>
      <c r="U656" s="3"/>
      <c r="V656" s="6">
        <v>41577</v>
      </c>
      <c r="W656" s="6">
        <v>42966</v>
      </c>
      <c r="X656" s="3" t="s">
        <v>105</v>
      </c>
      <c r="Y656" s="3" t="s">
        <v>106</v>
      </c>
      <c r="AA656">
        <f t="shared" si="10"/>
        <v>7</v>
      </c>
    </row>
    <row r="657" spans="1:27" ht="13.5" customHeight="1" thickBot="1" x14ac:dyDescent="0.25">
      <c r="A657" s="3" t="s">
        <v>25</v>
      </c>
      <c r="B657" s="3" t="s">
        <v>26</v>
      </c>
      <c r="C657" s="3" t="s">
        <v>27</v>
      </c>
      <c r="D657" s="3" t="s">
        <v>28</v>
      </c>
      <c r="E657" s="3" t="s">
        <v>972</v>
      </c>
      <c r="F657" s="6">
        <v>42937</v>
      </c>
      <c r="G657" s="3"/>
      <c r="H657" s="3"/>
      <c r="I657" s="3" t="s">
        <v>126</v>
      </c>
      <c r="J657" s="3" t="s">
        <v>33</v>
      </c>
      <c r="K657" s="5">
        <v>2016</v>
      </c>
      <c r="L657" s="3" t="s">
        <v>34</v>
      </c>
      <c r="M657" s="3" t="s">
        <v>127</v>
      </c>
      <c r="N657" s="3" t="s">
        <v>128</v>
      </c>
      <c r="O657" s="3" t="s">
        <v>129</v>
      </c>
      <c r="P657" s="3" t="s">
        <v>129</v>
      </c>
      <c r="Q657" s="5">
        <v>30</v>
      </c>
      <c r="R657" s="3" t="s">
        <v>1724</v>
      </c>
      <c r="S657" s="3" t="s">
        <v>577</v>
      </c>
      <c r="T657" s="6">
        <v>42961</v>
      </c>
      <c r="U657" s="3"/>
      <c r="V657" s="6">
        <v>37547</v>
      </c>
      <c r="W657" s="6">
        <v>43092</v>
      </c>
      <c r="X657" s="3" t="s">
        <v>105</v>
      </c>
      <c r="Y657" s="3" t="s">
        <v>106</v>
      </c>
      <c r="AA657">
        <f t="shared" si="10"/>
        <v>24</v>
      </c>
    </row>
    <row r="658" spans="1:27" ht="280.5" customHeight="1" thickBot="1" x14ac:dyDescent="0.25">
      <c r="A658" s="3" t="s">
        <v>25</v>
      </c>
      <c r="B658" s="3" t="s">
        <v>26</v>
      </c>
      <c r="C658" s="3" t="s">
        <v>27</v>
      </c>
      <c r="D658" s="3" t="s">
        <v>28</v>
      </c>
      <c r="E658" s="3" t="s">
        <v>972</v>
      </c>
      <c r="F658" s="6">
        <v>42938</v>
      </c>
      <c r="G658" s="3"/>
      <c r="H658" s="3"/>
      <c r="I658" s="3" t="s">
        <v>222</v>
      </c>
      <c r="J658" s="3" t="s">
        <v>33</v>
      </c>
      <c r="K658" s="5">
        <v>2016</v>
      </c>
      <c r="L658" s="3" t="s">
        <v>34</v>
      </c>
      <c r="M658" s="3" t="s">
        <v>223</v>
      </c>
      <c r="N658" s="3" t="s">
        <v>138</v>
      </c>
      <c r="O658" s="3" t="s">
        <v>538</v>
      </c>
      <c r="P658" s="3" t="s">
        <v>584</v>
      </c>
      <c r="Q658" s="5">
        <v>30</v>
      </c>
      <c r="R658" s="26" t="s">
        <v>1725</v>
      </c>
      <c r="S658" s="27"/>
      <c r="T658" s="28"/>
      <c r="U658" s="3" t="s">
        <v>768</v>
      </c>
      <c r="V658" s="4">
        <v>41344</v>
      </c>
      <c r="W658" s="6">
        <v>42938</v>
      </c>
      <c r="X658" s="3" t="s">
        <v>105</v>
      </c>
      <c r="Y658" s="3" t="s">
        <v>106</v>
      </c>
      <c r="AA658">
        <f t="shared" si="10"/>
        <v>-42938</v>
      </c>
    </row>
    <row r="659" spans="1:27" ht="13.5" hidden="1" customHeight="1" thickBot="1" x14ac:dyDescent="0.25">
      <c r="A659" s="3" t="s">
        <v>25</v>
      </c>
      <c r="B659" s="3" t="s">
        <v>26</v>
      </c>
      <c r="C659" s="3" t="s">
        <v>27</v>
      </c>
      <c r="D659" s="3" t="s">
        <v>28</v>
      </c>
      <c r="E659" s="3" t="s">
        <v>972</v>
      </c>
      <c r="F659" s="6">
        <v>42940</v>
      </c>
      <c r="G659" s="3" t="s">
        <v>87</v>
      </c>
      <c r="H659" s="3" t="s">
        <v>88</v>
      </c>
      <c r="I659" s="3" t="s">
        <v>89</v>
      </c>
      <c r="J659" s="3" t="s">
        <v>33</v>
      </c>
      <c r="K659" s="5">
        <v>2016</v>
      </c>
      <c r="L659" s="3" t="s">
        <v>34</v>
      </c>
      <c r="M659" s="3" t="s">
        <v>90</v>
      </c>
      <c r="N659" s="3" t="s">
        <v>91</v>
      </c>
      <c r="O659" s="3" t="s">
        <v>61</v>
      </c>
      <c r="P659" s="3" t="s">
        <v>62</v>
      </c>
      <c r="Q659" s="5">
        <v>40</v>
      </c>
      <c r="R659" s="3" t="s">
        <v>1022</v>
      </c>
      <c r="S659" s="3" t="s">
        <v>1023</v>
      </c>
      <c r="T659" s="6">
        <v>42942</v>
      </c>
      <c r="U659" s="3"/>
      <c r="V659" s="6">
        <v>42613</v>
      </c>
      <c r="W659" s="3"/>
      <c r="X659" s="3" t="s">
        <v>42</v>
      </c>
      <c r="Y659" s="3"/>
      <c r="AA659">
        <f t="shared" si="10"/>
        <v>2</v>
      </c>
    </row>
    <row r="660" spans="1:27" ht="13.5" hidden="1" customHeight="1" thickBot="1" x14ac:dyDescent="0.25">
      <c r="A660" s="3" t="s">
        <v>25</v>
      </c>
      <c r="B660" s="3" t="s">
        <v>26</v>
      </c>
      <c r="C660" s="3" t="s">
        <v>27</v>
      </c>
      <c r="D660" s="3" t="s">
        <v>28</v>
      </c>
      <c r="E660" s="3" t="s">
        <v>972</v>
      </c>
      <c r="F660" s="6">
        <v>42940</v>
      </c>
      <c r="G660" s="3" t="s">
        <v>30</v>
      </c>
      <c r="H660" s="3" t="s">
        <v>31</v>
      </c>
      <c r="I660" s="3" t="s">
        <v>32</v>
      </c>
      <c r="J660" s="3" t="s">
        <v>33</v>
      </c>
      <c r="K660" s="5">
        <v>2016</v>
      </c>
      <c r="L660" s="3" t="s">
        <v>34</v>
      </c>
      <c r="M660" s="3" t="s">
        <v>292</v>
      </c>
      <c r="N660" s="3" t="s">
        <v>36</v>
      </c>
      <c r="O660" s="3" t="s">
        <v>61</v>
      </c>
      <c r="P660" s="3" t="s">
        <v>62</v>
      </c>
      <c r="Q660" s="5">
        <v>60</v>
      </c>
      <c r="R660" s="3" t="s">
        <v>1024</v>
      </c>
      <c r="S660" s="3" t="s">
        <v>469</v>
      </c>
      <c r="T660" s="4">
        <v>42956</v>
      </c>
      <c r="U660" s="3"/>
      <c r="V660" s="6">
        <v>42669</v>
      </c>
      <c r="W660" s="3"/>
      <c r="X660" s="3" t="s">
        <v>42</v>
      </c>
      <c r="Y660" s="3"/>
      <c r="AA660">
        <f t="shared" si="10"/>
        <v>16</v>
      </c>
    </row>
    <row r="661" spans="1:27" ht="13.5" hidden="1" customHeight="1" thickBot="1" x14ac:dyDescent="0.25">
      <c r="A661" s="3" t="s">
        <v>25</v>
      </c>
      <c r="B661" s="3" t="s">
        <v>26</v>
      </c>
      <c r="C661" s="3" t="s">
        <v>27</v>
      </c>
      <c r="D661" s="3" t="s">
        <v>28</v>
      </c>
      <c r="E661" s="3" t="s">
        <v>972</v>
      </c>
      <c r="F661" s="6">
        <v>42940</v>
      </c>
      <c r="G661" s="3" t="s">
        <v>167</v>
      </c>
      <c r="H661" s="3" t="s">
        <v>168</v>
      </c>
      <c r="I661" s="3" t="s">
        <v>169</v>
      </c>
      <c r="J661" s="3" t="s">
        <v>33</v>
      </c>
      <c r="K661" s="5">
        <v>2016</v>
      </c>
      <c r="L661" s="3" t="s">
        <v>34</v>
      </c>
      <c r="M661" s="3" t="s">
        <v>170</v>
      </c>
      <c r="N661" s="3" t="s">
        <v>171</v>
      </c>
      <c r="O661" s="3" t="s">
        <v>61</v>
      </c>
      <c r="P661" s="3" t="s">
        <v>62</v>
      </c>
      <c r="Q661" s="5">
        <v>10</v>
      </c>
      <c r="R661" s="3" t="s">
        <v>1025</v>
      </c>
      <c r="S661" s="3" t="s">
        <v>1026</v>
      </c>
      <c r="T661" s="4">
        <v>42948</v>
      </c>
      <c r="U661" s="3"/>
      <c r="V661" s="6">
        <v>42690</v>
      </c>
      <c r="W661" s="3"/>
      <c r="X661" s="3" t="s">
        <v>42</v>
      </c>
      <c r="Y661" s="3"/>
      <c r="AA661">
        <f t="shared" si="10"/>
        <v>8</v>
      </c>
    </row>
    <row r="662" spans="1:27" ht="13.5" hidden="1" customHeight="1" thickBot="1" x14ac:dyDescent="0.25">
      <c r="A662" s="3" t="s">
        <v>25</v>
      </c>
      <c r="B662" s="3" t="s">
        <v>26</v>
      </c>
      <c r="C662" s="3" t="s">
        <v>27</v>
      </c>
      <c r="D662" s="3" t="s">
        <v>28</v>
      </c>
      <c r="E662" s="3" t="s">
        <v>972</v>
      </c>
      <c r="F662" s="6">
        <v>42940</v>
      </c>
      <c r="G662" s="3" t="s">
        <v>705</v>
      </c>
      <c r="H662" s="3" t="s">
        <v>329</v>
      </c>
      <c r="I662" s="3" t="s">
        <v>706</v>
      </c>
      <c r="J662" s="3" t="s">
        <v>33</v>
      </c>
      <c r="K662" s="5">
        <v>2017</v>
      </c>
      <c r="L662" s="3" t="s">
        <v>34</v>
      </c>
      <c r="M662" s="3" t="s">
        <v>707</v>
      </c>
      <c r="N662" s="3" t="s">
        <v>138</v>
      </c>
      <c r="O662" s="3" t="s">
        <v>61</v>
      </c>
      <c r="P662" s="3" t="s">
        <v>62</v>
      </c>
      <c r="Q662" s="5">
        <v>90</v>
      </c>
      <c r="R662" s="3" t="s">
        <v>1027</v>
      </c>
      <c r="S662" s="3" t="s">
        <v>1023</v>
      </c>
      <c r="T662" s="4">
        <v>42950</v>
      </c>
      <c r="U662" s="3"/>
      <c r="V662" s="6">
        <v>42809</v>
      </c>
      <c r="W662" s="3"/>
      <c r="X662" s="3" t="s">
        <v>42</v>
      </c>
      <c r="Y662" s="3"/>
      <c r="AA662">
        <f t="shared" si="10"/>
        <v>10</v>
      </c>
    </row>
    <row r="663" spans="1:27" ht="13.5" customHeight="1" thickBot="1" x14ac:dyDescent="0.25">
      <c r="A663" s="3" t="s">
        <v>25</v>
      </c>
      <c r="B663" s="3" t="s">
        <v>26</v>
      </c>
      <c r="C663" s="3" t="s">
        <v>27</v>
      </c>
      <c r="D663" s="3" t="s">
        <v>28</v>
      </c>
      <c r="E663" s="3" t="s">
        <v>972</v>
      </c>
      <c r="F663" s="6">
        <v>42940</v>
      </c>
      <c r="G663" s="3"/>
      <c r="H663" s="3"/>
      <c r="I663" s="3" t="s">
        <v>150</v>
      </c>
      <c r="J663" s="3" t="s">
        <v>33</v>
      </c>
      <c r="K663" s="5">
        <v>2016</v>
      </c>
      <c r="L663" s="3" t="s">
        <v>34</v>
      </c>
      <c r="M663" s="3" t="s">
        <v>151</v>
      </c>
      <c r="N663" s="3" t="s">
        <v>152</v>
      </c>
      <c r="O663" s="3" t="s">
        <v>129</v>
      </c>
      <c r="P663" s="3" t="s">
        <v>129</v>
      </c>
      <c r="Q663" s="5">
        <v>60</v>
      </c>
      <c r="R663" s="3" t="s">
        <v>508</v>
      </c>
      <c r="S663" s="3" t="s">
        <v>577</v>
      </c>
      <c r="T663" s="4">
        <v>42956</v>
      </c>
      <c r="U663" s="3"/>
      <c r="V663" s="4">
        <v>41498</v>
      </c>
      <c r="W663" s="6">
        <v>43005</v>
      </c>
      <c r="X663" s="3" t="s">
        <v>105</v>
      </c>
      <c r="Y663" s="3" t="s">
        <v>106</v>
      </c>
      <c r="AA663">
        <f t="shared" si="10"/>
        <v>16</v>
      </c>
    </row>
    <row r="664" spans="1:27" ht="13.5" hidden="1" customHeight="1" thickBot="1" x14ac:dyDescent="0.25">
      <c r="A664" s="3" t="s">
        <v>25</v>
      </c>
      <c r="B664" s="3" t="s">
        <v>26</v>
      </c>
      <c r="C664" s="3" t="s">
        <v>27</v>
      </c>
      <c r="D664" s="3" t="s">
        <v>28</v>
      </c>
      <c r="E664" s="3" t="s">
        <v>972</v>
      </c>
      <c r="F664" s="6">
        <v>42941</v>
      </c>
      <c r="G664" s="3" t="s">
        <v>94</v>
      </c>
      <c r="H664" s="3" t="s">
        <v>71</v>
      </c>
      <c r="I664" s="3" t="s">
        <v>95</v>
      </c>
      <c r="J664" s="3" t="s">
        <v>33</v>
      </c>
      <c r="K664" s="5">
        <v>2016</v>
      </c>
      <c r="L664" s="3" t="s">
        <v>34</v>
      </c>
      <c r="M664" s="3" t="s">
        <v>96</v>
      </c>
      <c r="N664" s="3" t="s">
        <v>97</v>
      </c>
      <c r="O664" s="3" t="s">
        <v>61</v>
      </c>
      <c r="P664" s="3" t="s">
        <v>62</v>
      </c>
      <c r="Q664" s="5">
        <v>10</v>
      </c>
      <c r="R664" s="3" t="s">
        <v>1726</v>
      </c>
      <c r="S664" s="3" t="s">
        <v>408</v>
      </c>
      <c r="T664" s="6">
        <v>42964</v>
      </c>
      <c r="U664" s="3"/>
      <c r="V664" s="4">
        <v>40457</v>
      </c>
      <c r="W664" s="3"/>
      <c r="X664" s="3" t="s">
        <v>42</v>
      </c>
      <c r="Y664" s="3"/>
      <c r="AA664">
        <f t="shared" si="10"/>
        <v>23</v>
      </c>
    </row>
    <row r="665" spans="1:27" ht="13.5" hidden="1" customHeight="1" thickBot="1" x14ac:dyDescent="0.25">
      <c r="A665" s="3" t="s">
        <v>25</v>
      </c>
      <c r="B665" s="3" t="s">
        <v>26</v>
      </c>
      <c r="C665" s="3" t="s">
        <v>27</v>
      </c>
      <c r="D665" s="3" t="s">
        <v>28</v>
      </c>
      <c r="E665" s="3" t="s">
        <v>972</v>
      </c>
      <c r="F665" s="6">
        <v>42941</v>
      </c>
      <c r="G665" s="3" t="s">
        <v>270</v>
      </c>
      <c r="H665" s="3" t="s">
        <v>31</v>
      </c>
      <c r="I665" s="3" t="s">
        <v>271</v>
      </c>
      <c r="J665" s="3" t="s">
        <v>33</v>
      </c>
      <c r="K665" s="5">
        <v>2016</v>
      </c>
      <c r="L665" s="3" t="s">
        <v>34</v>
      </c>
      <c r="M665" s="3" t="s">
        <v>272</v>
      </c>
      <c r="N665" s="3" t="s">
        <v>273</v>
      </c>
      <c r="O665" s="3" t="s">
        <v>61</v>
      </c>
      <c r="P665" s="3" t="s">
        <v>62</v>
      </c>
      <c r="Q665" s="5">
        <v>85</v>
      </c>
      <c r="R665" s="3" t="s">
        <v>1028</v>
      </c>
      <c r="S665" s="3" t="s">
        <v>1029</v>
      </c>
      <c r="T665" s="6">
        <v>42947</v>
      </c>
      <c r="U665" s="3"/>
      <c r="V665" s="4">
        <v>42585</v>
      </c>
      <c r="W665" s="3"/>
      <c r="X665" s="3" t="s">
        <v>42</v>
      </c>
      <c r="Y665" s="3"/>
      <c r="AA665">
        <f t="shared" si="10"/>
        <v>6</v>
      </c>
    </row>
    <row r="666" spans="1:27" ht="13.5" hidden="1" customHeight="1" thickBot="1" x14ac:dyDescent="0.25">
      <c r="A666" s="3" t="s">
        <v>25</v>
      </c>
      <c r="B666" s="3" t="s">
        <v>26</v>
      </c>
      <c r="C666" s="3" t="s">
        <v>27</v>
      </c>
      <c r="D666" s="3" t="s">
        <v>28</v>
      </c>
      <c r="E666" s="3" t="s">
        <v>972</v>
      </c>
      <c r="F666" s="6">
        <v>42941</v>
      </c>
      <c r="G666" s="3" t="s">
        <v>304</v>
      </c>
      <c r="H666" s="3" t="s">
        <v>305</v>
      </c>
      <c r="I666" s="3" t="s">
        <v>306</v>
      </c>
      <c r="J666" s="3" t="s">
        <v>33</v>
      </c>
      <c r="K666" s="5">
        <v>2016</v>
      </c>
      <c r="L666" s="3" t="s">
        <v>34</v>
      </c>
      <c r="M666" s="3" t="s">
        <v>307</v>
      </c>
      <c r="N666" s="3" t="s">
        <v>308</v>
      </c>
      <c r="O666" s="3" t="s">
        <v>61</v>
      </c>
      <c r="P666" s="3" t="s">
        <v>62</v>
      </c>
      <c r="Q666" s="5">
        <v>45</v>
      </c>
      <c r="R666" s="3" t="s">
        <v>1030</v>
      </c>
      <c r="S666" s="3" t="s">
        <v>1031</v>
      </c>
      <c r="T666" s="4">
        <v>42958</v>
      </c>
      <c r="U666" s="3"/>
      <c r="V666" s="6">
        <v>42700</v>
      </c>
      <c r="W666" s="3"/>
      <c r="X666" s="3" t="s">
        <v>42</v>
      </c>
      <c r="Y666" s="3"/>
      <c r="AA666">
        <f t="shared" si="10"/>
        <v>17</v>
      </c>
    </row>
    <row r="667" spans="1:27" ht="13.5" hidden="1" customHeight="1" thickBot="1" x14ac:dyDescent="0.25">
      <c r="A667" s="3" t="s">
        <v>25</v>
      </c>
      <c r="B667" s="3" t="s">
        <v>26</v>
      </c>
      <c r="C667" s="3" t="s">
        <v>27</v>
      </c>
      <c r="D667" s="3" t="s">
        <v>28</v>
      </c>
      <c r="E667" s="3" t="s">
        <v>972</v>
      </c>
      <c r="F667" s="6">
        <v>42941</v>
      </c>
      <c r="G667" s="3" t="s">
        <v>525</v>
      </c>
      <c r="H667" s="3" t="s">
        <v>51</v>
      </c>
      <c r="I667" s="3" t="s">
        <v>526</v>
      </c>
      <c r="J667" s="3" t="s">
        <v>33</v>
      </c>
      <c r="K667" s="5">
        <v>2017</v>
      </c>
      <c r="L667" s="3" t="s">
        <v>34</v>
      </c>
      <c r="M667" s="3" t="s">
        <v>527</v>
      </c>
      <c r="N667" s="3" t="s">
        <v>528</v>
      </c>
      <c r="O667" s="3" t="s">
        <v>61</v>
      </c>
      <c r="P667" s="3" t="s">
        <v>62</v>
      </c>
      <c r="Q667" s="5">
        <v>30</v>
      </c>
      <c r="R667" s="3" t="s">
        <v>1032</v>
      </c>
      <c r="S667" s="3" t="s">
        <v>469</v>
      </c>
      <c r="T667" s="6">
        <v>42963</v>
      </c>
      <c r="U667" s="3"/>
      <c r="V667" s="4">
        <v>42776</v>
      </c>
      <c r="W667" s="3"/>
      <c r="X667" s="3" t="s">
        <v>42</v>
      </c>
      <c r="Y667" s="3"/>
      <c r="AA667">
        <f t="shared" si="10"/>
        <v>22</v>
      </c>
    </row>
    <row r="668" spans="1:27" ht="13.5" hidden="1" customHeight="1" thickBot="1" x14ac:dyDescent="0.25">
      <c r="A668" s="3" t="s">
        <v>25</v>
      </c>
      <c r="B668" s="3" t="s">
        <v>26</v>
      </c>
      <c r="C668" s="3" t="s">
        <v>27</v>
      </c>
      <c r="D668" s="3" t="s">
        <v>28</v>
      </c>
      <c r="E668" s="3" t="s">
        <v>972</v>
      </c>
      <c r="F668" s="6">
        <v>42941</v>
      </c>
      <c r="G668" s="3" t="s">
        <v>339</v>
      </c>
      <c r="H668" s="3" t="s">
        <v>340</v>
      </c>
      <c r="I668" s="3" t="s">
        <v>341</v>
      </c>
      <c r="J668" s="3" t="s">
        <v>33</v>
      </c>
      <c r="K668" s="5">
        <v>2016</v>
      </c>
      <c r="L668" s="3" t="s">
        <v>34</v>
      </c>
      <c r="M668" s="3" t="s">
        <v>342</v>
      </c>
      <c r="N668" s="3" t="s">
        <v>343</v>
      </c>
      <c r="O668" s="3" t="s">
        <v>129</v>
      </c>
      <c r="P668" s="3" t="s">
        <v>129</v>
      </c>
      <c r="Q668" s="5">
        <v>10</v>
      </c>
      <c r="R668" s="3" t="s">
        <v>1033</v>
      </c>
      <c r="S668" s="3" t="s">
        <v>1034</v>
      </c>
      <c r="T668" s="6">
        <v>42964</v>
      </c>
      <c r="U668" s="3"/>
      <c r="V668" s="4">
        <v>40949</v>
      </c>
      <c r="W668" s="3"/>
      <c r="X668" s="3" t="s">
        <v>42</v>
      </c>
      <c r="Y668" s="3"/>
      <c r="AA668">
        <f t="shared" si="10"/>
        <v>23</v>
      </c>
    </row>
    <row r="669" spans="1:27" ht="13.5" customHeight="1" thickBot="1" x14ac:dyDescent="0.25">
      <c r="A669" s="3" t="s">
        <v>25</v>
      </c>
      <c r="B669" s="3" t="s">
        <v>26</v>
      </c>
      <c r="C669" s="3" t="s">
        <v>27</v>
      </c>
      <c r="D669" s="3" t="s">
        <v>28</v>
      </c>
      <c r="E669" s="3" t="s">
        <v>972</v>
      </c>
      <c r="F669" s="6">
        <v>42941</v>
      </c>
      <c r="G669" s="3"/>
      <c r="H669" s="3"/>
      <c r="I669" s="3" t="s">
        <v>722</v>
      </c>
      <c r="J669" s="3" t="s">
        <v>33</v>
      </c>
      <c r="K669" s="5">
        <v>2016</v>
      </c>
      <c r="L669" s="3" t="s">
        <v>34</v>
      </c>
      <c r="M669" s="3" t="s">
        <v>723</v>
      </c>
      <c r="N669" s="3" t="s">
        <v>724</v>
      </c>
      <c r="O669" s="3" t="s">
        <v>129</v>
      </c>
      <c r="P669" s="3" t="s">
        <v>129</v>
      </c>
      <c r="Q669" s="5">
        <v>60</v>
      </c>
      <c r="R669" s="3" t="s">
        <v>1035</v>
      </c>
      <c r="S669" s="3" t="s">
        <v>577</v>
      </c>
      <c r="T669" s="6">
        <v>42964</v>
      </c>
      <c r="U669" s="3"/>
      <c r="V669" s="4">
        <v>41033</v>
      </c>
      <c r="W669" s="6">
        <v>42978</v>
      </c>
      <c r="X669" s="3" t="s">
        <v>105</v>
      </c>
      <c r="Y669" s="3" t="s">
        <v>106</v>
      </c>
      <c r="AA669">
        <f t="shared" si="10"/>
        <v>23</v>
      </c>
    </row>
    <row r="670" spans="1:27" ht="13.5" hidden="1" customHeight="1" thickBot="1" x14ac:dyDescent="0.25">
      <c r="A670" s="3" t="s">
        <v>25</v>
      </c>
      <c r="B670" s="3" t="s">
        <v>26</v>
      </c>
      <c r="C670" s="3" t="s">
        <v>27</v>
      </c>
      <c r="D670" s="3" t="s">
        <v>28</v>
      </c>
      <c r="E670" s="3" t="s">
        <v>972</v>
      </c>
      <c r="F670" s="6">
        <v>42942</v>
      </c>
      <c r="G670" s="3" t="s">
        <v>141</v>
      </c>
      <c r="H670" s="3" t="s">
        <v>71</v>
      </c>
      <c r="I670" s="3" t="s">
        <v>142</v>
      </c>
      <c r="J670" s="3" t="s">
        <v>33</v>
      </c>
      <c r="K670" s="5">
        <v>2016</v>
      </c>
      <c r="L670" s="3" t="s">
        <v>34</v>
      </c>
      <c r="M670" s="3" t="s">
        <v>143</v>
      </c>
      <c r="N670" s="3" t="s">
        <v>138</v>
      </c>
      <c r="O670" s="3" t="s">
        <v>61</v>
      </c>
      <c r="P670" s="3" t="s">
        <v>62</v>
      </c>
      <c r="Q670" s="5">
        <v>15</v>
      </c>
      <c r="R670" s="3" t="s">
        <v>1036</v>
      </c>
      <c r="S670" s="3" t="s">
        <v>1037</v>
      </c>
      <c r="T670" s="6">
        <v>42970</v>
      </c>
      <c r="U670" s="3"/>
      <c r="V670" s="4">
        <v>41680</v>
      </c>
      <c r="W670" s="3"/>
      <c r="X670" s="3" t="s">
        <v>42</v>
      </c>
      <c r="Y670" s="3"/>
      <c r="AA670">
        <f t="shared" si="10"/>
        <v>28</v>
      </c>
    </row>
    <row r="671" spans="1:27" ht="13.5" hidden="1" customHeight="1" thickBot="1" x14ac:dyDescent="0.25">
      <c r="A671" s="3" t="s">
        <v>25</v>
      </c>
      <c r="B671" s="3" t="s">
        <v>26</v>
      </c>
      <c r="C671" s="3" t="s">
        <v>27</v>
      </c>
      <c r="D671" s="3" t="s">
        <v>28</v>
      </c>
      <c r="E671" s="3" t="s">
        <v>972</v>
      </c>
      <c r="F671" s="6">
        <v>42942</v>
      </c>
      <c r="G671" s="3" t="s">
        <v>87</v>
      </c>
      <c r="H671" s="3" t="s">
        <v>88</v>
      </c>
      <c r="I671" s="3" t="s">
        <v>89</v>
      </c>
      <c r="J671" s="3" t="s">
        <v>33</v>
      </c>
      <c r="K671" s="5">
        <v>2016</v>
      </c>
      <c r="L671" s="3" t="s">
        <v>34</v>
      </c>
      <c r="M671" s="3" t="s">
        <v>90</v>
      </c>
      <c r="N671" s="3" t="s">
        <v>91</v>
      </c>
      <c r="O671" s="3" t="s">
        <v>61</v>
      </c>
      <c r="P671" s="3" t="s">
        <v>62</v>
      </c>
      <c r="Q671" s="5">
        <v>60</v>
      </c>
      <c r="R671" s="3" t="s">
        <v>1038</v>
      </c>
      <c r="S671" s="3" t="s">
        <v>469</v>
      </c>
      <c r="T671" s="4">
        <v>42956</v>
      </c>
      <c r="U671" s="3"/>
      <c r="V671" s="6">
        <v>42613</v>
      </c>
      <c r="W671" s="3"/>
      <c r="X671" s="3" t="s">
        <v>42</v>
      </c>
      <c r="Y671" s="3"/>
      <c r="AA671">
        <f t="shared" si="10"/>
        <v>14</v>
      </c>
    </row>
    <row r="672" spans="1:27" ht="13.5" hidden="1" customHeight="1" thickBot="1" x14ac:dyDescent="0.25">
      <c r="A672" s="3" t="s">
        <v>25</v>
      </c>
      <c r="B672" s="3" t="s">
        <v>26</v>
      </c>
      <c r="C672" s="3" t="s">
        <v>27</v>
      </c>
      <c r="D672" s="3" t="s">
        <v>28</v>
      </c>
      <c r="E672" s="3" t="s">
        <v>972</v>
      </c>
      <c r="F672" s="6">
        <v>42942</v>
      </c>
      <c r="G672" s="3" t="s">
        <v>567</v>
      </c>
      <c r="H672" s="3" t="s">
        <v>51</v>
      </c>
      <c r="I672" s="3" t="s">
        <v>568</v>
      </c>
      <c r="J672" s="3" t="s">
        <v>33</v>
      </c>
      <c r="K672" s="5">
        <v>2017</v>
      </c>
      <c r="L672" s="3" t="s">
        <v>34</v>
      </c>
      <c r="M672" s="3" t="s">
        <v>569</v>
      </c>
      <c r="N672" s="3" t="s">
        <v>102</v>
      </c>
      <c r="O672" s="3" t="s">
        <v>61</v>
      </c>
      <c r="P672" s="3" t="s">
        <v>62</v>
      </c>
      <c r="Q672" s="5">
        <v>60</v>
      </c>
      <c r="R672" s="3" t="s">
        <v>1039</v>
      </c>
      <c r="S672" s="3" t="s">
        <v>1040</v>
      </c>
      <c r="T672" s="6">
        <v>42943</v>
      </c>
      <c r="U672" s="3"/>
      <c r="V672" s="6">
        <v>42783</v>
      </c>
      <c r="W672" s="3"/>
      <c r="X672" s="3" t="s">
        <v>42</v>
      </c>
      <c r="Y672" s="3"/>
      <c r="AA672">
        <f t="shared" si="10"/>
        <v>1</v>
      </c>
    </row>
    <row r="673" spans="1:27" ht="13.5" customHeight="1" thickBot="1" x14ac:dyDescent="0.25">
      <c r="A673" s="3" t="s">
        <v>25</v>
      </c>
      <c r="B673" s="3" t="s">
        <v>26</v>
      </c>
      <c r="C673" s="3" t="s">
        <v>27</v>
      </c>
      <c r="D673" s="3" t="s">
        <v>28</v>
      </c>
      <c r="E673" s="3" t="s">
        <v>972</v>
      </c>
      <c r="F673" s="6">
        <v>42942</v>
      </c>
      <c r="G673" s="3"/>
      <c r="H673" s="3"/>
      <c r="I673" s="3" t="s">
        <v>155</v>
      </c>
      <c r="J673" s="3" t="s">
        <v>33</v>
      </c>
      <c r="K673" s="5">
        <v>2016</v>
      </c>
      <c r="L673" s="3" t="s">
        <v>34</v>
      </c>
      <c r="M673" s="3" t="s">
        <v>156</v>
      </c>
      <c r="N673" s="3" t="s">
        <v>138</v>
      </c>
      <c r="O673" s="3" t="s">
        <v>129</v>
      </c>
      <c r="P673" s="3" t="s">
        <v>129</v>
      </c>
      <c r="Q673" s="5">
        <v>60</v>
      </c>
      <c r="R673" s="3" t="s">
        <v>1041</v>
      </c>
      <c r="S673" s="3" t="s">
        <v>776</v>
      </c>
      <c r="T673" s="6">
        <v>42945</v>
      </c>
      <c r="U673" s="3"/>
      <c r="V673" s="4">
        <v>40274</v>
      </c>
      <c r="W673" s="6">
        <v>42947</v>
      </c>
      <c r="X673" s="3" t="s">
        <v>105</v>
      </c>
      <c r="Y673" s="3" t="s">
        <v>125</v>
      </c>
      <c r="AA673">
        <f t="shared" si="10"/>
        <v>3</v>
      </c>
    </row>
    <row r="674" spans="1:27" ht="13.5" hidden="1" customHeight="1" thickBot="1" x14ac:dyDescent="0.25">
      <c r="A674" s="3" t="s">
        <v>25</v>
      </c>
      <c r="B674" s="3" t="s">
        <v>26</v>
      </c>
      <c r="C674" s="3" t="s">
        <v>27</v>
      </c>
      <c r="D674" s="3" t="s">
        <v>28</v>
      </c>
      <c r="E674" s="3" t="s">
        <v>972</v>
      </c>
      <c r="F674" s="6">
        <v>42942</v>
      </c>
      <c r="G674" s="3" t="s">
        <v>184</v>
      </c>
      <c r="H674" s="3" t="s">
        <v>44</v>
      </c>
      <c r="I674" s="3" t="s">
        <v>185</v>
      </c>
      <c r="J674" s="3" t="s">
        <v>33</v>
      </c>
      <c r="K674" s="5">
        <v>2016</v>
      </c>
      <c r="L674" s="3" t="s">
        <v>34</v>
      </c>
      <c r="M674" s="3" t="s">
        <v>186</v>
      </c>
      <c r="N674" s="3" t="s">
        <v>187</v>
      </c>
      <c r="O674" s="3" t="s">
        <v>129</v>
      </c>
      <c r="P674" s="3" t="s">
        <v>129</v>
      </c>
      <c r="Q674" s="5">
        <v>60</v>
      </c>
      <c r="R674" s="3" t="s">
        <v>1042</v>
      </c>
      <c r="S674" s="3" t="s">
        <v>577</v>
      </c>
      <c r="T674" s="6">
        <v>42968</v>
      </c>
      <c r="U674" s="3"/>
      <c r="V674" s="6">
        <v>40502</v>
      </c>
      <c r="W674" s="3"/>
      <c r="X674" s="3" t="s">
        <v>42</v>
      </c>
      <c r="Y674" s="3"/>
      <c r="AA674">
        <f t="shared" si="10"/>
        <v>26</v>
      </c>
    </row>
    <row r="675" spans="1:27" ht="13.5" hidden="1" customHeight="1" thickBot="1" x14ac:dyDescent="0.25">
      <c r="A675" s="3" t="s">
        <v>25</v>
      </c>
      <c r="B675" s="3" t="s">
        <v>26</v>
      </c>
      <c r="C675" s="3" t="s">
        <v>27</v>
      </c>
      <c r="D675" s="3" t="s">
        <v>28</v>
      </c>
      <c r="E675" s="3" t="s">
        <v>972</v>
      </c>
      <c r="F675" s="6">
        <v>42943</v>
      </c>
      <c r="G675" s="3" t="s">
        <v>135</v>
      </c>
      <c r="H675" s="3" t="s">
        <v>44</v>
      </c>
      <c r="I675" s="3" t="s">
        <v>136</v>
      </c>
      <c r="J675" s="3" t="s">
        <v>33</v>
      </c>
      <c r="K675" s="5">
        <v>2016</v>
      </c>
      <c r="L675" s="3" t="s">
        <v>34</v>
      </c>
      <c r="M675" s="3" t="s">
        <v>137</v>
      </c>
      <c r="N675" s="3" t="s">
        <v>138</v>
      </c>
      <c r="O675" s="3" t="s">
        <v>61</v>
      </c>
      <c r="P675" s="3" t="s">
        <v>62</v>
      </c>
      <c r="Q675" s="5">
        <v>90</v>
      </c>
      <c r="R675" s="3" t="s">
        <v>1727</v>
      </c>
      <c r="S675" s="3" t="s">
        <v>469</v>
      </c>
      <c r="T675" s="6">
        <v>42963</v>
      </c>
      <c r="U675" s="3"/>
      <c r="V675" s="6">
        <v>40618</v>
      </c>
      <c r="W675" s="3"/>
      <c r="X675" s="3" t="s">
        <v>42</v>
      </c>
      <c r="Y675" s="3"/>
      <c r="AA675">
        <f t="shared" si="10"/>
        <v>20</v>
      </c>
    </row>
    <row r="676" spans="1:27" ht="13.5" hidden="1" customHeight="1" thickBot="1" x14ac:dyDescent="0.25">
      <c r="A676" s="3" t="s">
        <v>25</v>
      </c>
      <c r="B676" s="3" t="s">
        <v>26</v>
      </c>
      <c r="C676" s="3" t="s">
        <v>27</v>
      </c>
      <c r="D676" s="3" t="s">
        <v>28</v>
      </c>
      <c r="E676" s="3" t="s">
        <v>972</v>
      </c>
      <c r="F676" s="6">
        <v>42943</v>
      </c>
      <c r="G676" s="3" t="s">
        <v>567</v>
      </c>
      <c r="H676" s="3" t="s">
        <v>51</v>
      </c>
      <c r="I676" s="3" t="s">
        <v>568</v>
      </c>
      <c r="J676" s="3" t="s">
        <v>33</v>
      </c>
      <c r="K676" s="5">
        <v>2017</v>
      </c>
      <c r="L676" s="3" t="s">
        <v>34</v>
      </c>
      <c r="M676" s="3" t="s">
        <v>569</v>
      </c>
      <c r="N676" s="3" t="s">
        <v>102</v>
      </c>
      <c r="O676" s="3" t="s">
        <v>61</v>
      </c>
      <c r="P676" s="3" t="s">
        <v>62</v>
      </c>
      <c r="Q676" s="5">
        <v>45</v>
      </c>
      <c r="R676" s="3" t="s">
        <v>1728</v>
      </c>
      <c r="S676" s="3" t="s">
        <v>1040</v>
      </c>
      <c r="T676" s="4">
        <v>42951</v>
      </c>
      <c r="U676" s="3"/>
      <c r="V676" s="6">
        <v>42783</v>
      </c>
      <c r="W676" s="3"/>
      <c r="X676" s="3" t="s">
        <v>42</v>
      </c>
      <c r="Y676" s="3"/>
      <c r="AA676">
        <f t="shared" si="10"/>
        <v>8</v>
      </c>
    </row>
    <row r="677" spans="1:27" ht="13.5" hidden="1" customHeight="1" thickBot="1" x14ac:dyDescent="0.25">
      <c r="A677" s="3" t="s">
        <v>25</v>
      </c>
      <c r="B677" s="3" t="s">
        <v>26</v>
      </c>
      <c r="C677" s="3" t="s">
        <v>27</v>
      </c>
      <c r="D677" s="3" t="s">
        <v>28</v>
      </c>
      <c r="E677" s="3" t="s">
        <v>972</v>
      </c>
      <c r="F677" s="6">
        <v>42943</v>
      </c>
      <c r="G677" s="3" t="s">
        <v>746</v>
      </c>
      <c r="H677" s="3" t="s">
        <v>329</v>
      </c>
      <c r="I677" s="3" t="s">
        <v>747</v>
      </c>
      <c r="J677" s="3" t="s">
        <v>33</v>
      </c>
      <c r="K677" s="5">
        <v>2017</v>
      </c>
      <c r="L677" s="3" t="s">
        <v>34</v>
      </c>
      <c r="M677" s="3" t="s">
        <v>748</v>
      </c>
      <c r="N677" s="3" t="s">
        <v>138</v>
      </c>
      <c r="O677" s="3" t="s">
        <v>61</v>
      </c>
      <c r="P677" s="3" t="s">
        <v>62</v>
      </c>
      <c r="Q677" s="5">
        <v>15</v>
      </c>
      <c r="R677" s="3" t="s">
        <v>1729</v>
      </c>
      <c r="S677" s="3" t="s">
        <v>517</v>
      </c>
      <c r="T677" s="4">
        <v>42958</v>
      </c>
      <c r="U677" s="3"/>
      <c r="V677" s="6">
        <v>42817</v>
      </c>
      <c r="W677" s="3"/>
      <c r="X677" s="3" t="s">
        <v>42</v>
      </c>
      <c r="Y677" s="3"/>
      <c r="AA677">
        <f t="shared" si="10"/>
        <v>15</v>
      </c>
    </row>
    <row r="678" spans="1:27" ht="13.5" hidden="1" customHeight="1" thickBot="1" x14ac:dyDescent="0.25">
      <c r="A678" s="3" t="s">
        <v>25</v>
      </c>
      <c r="B678" s="3" t="s">
        <v>26</v>
      </c>
      <c r="C678" s="3" t="s">
        <v>27</v>
      </c>
      <c r="D678" s="3" t="s">
        <v>28</v>
      </c>
      <c r="E678" s="3" t="s">
        <v>972</v>
      </c>
      <c r="F678" s="6">
        <v>42943</v>
      </c>
      <c r="G678" s="3" t="s">
        <v>226</v>
      </c>
      <c r="H678" s="3" t="s">
        <v>205</v>
      </c>
      <c r="I678" s="3" t="s">
        <v>227</v>
      </c>
      <c r="J678" s="3" t="s">
        <v>33</v>
      </c>
      <c r="K678" s="5">
        <v>2016</v>
      </c>
      <c r="L678" s="3" t="s">
        <v>34</v>
      </c>
      <c r="M678" s="3" t="s">
        <v>228</v>
      </c>
      <c r="N678" s="3" t="s">
        <v>229</v>
      </c>
      <c r="O678" s="3" t="s">
        <v>129</v>
      </c>
      <c r="P678" s="3" t="s">
        <v>129</v>
      </c>
      <c r="Q678" s="5">
        <v>60</v>
      </c>
      <c r="R678" s="3" t="s">
        <v>1730</v>
      </c>
      <c r="S678" s="3" t="s">
        <v>577</v>
      </c>
      <c r="T678" s="6">
        <v>42970</v>
      </c>
      <c r="U678" s="3"/>
      <c r="V678" s="6">
        <v>41874</v>
      </c>
      <c r="W678" s="3"/>
      <c r="X678" s="3" t="s">
        <v>42</v>
      </c>
      <c r="Y678" s="3"/>
      <c r="AA678">
        <f t="shared" si="10"/>
        <v>27</v>
      </c>
    </row>
    <row r="679" spans="1:27" ht="13.5" hidden="1" customHeight="1" thickBot="1" x14ac:dyDescent="0.25">
      <c r="A679" s="3" t="s">
        <v>25</v>
      </c>
      <c r="B679" s="3" t="s">
        <v>26</v>
      </c>
      <c r="C679" s="3" t="s">
        <v>27</v>
      </c>
      <c r="D679" s="3" t="s">
        <v>28</v>
      </c>
      <c r="E679" s="3" t="s">
        <v>972</v>
      </c>
      <c r="F679" s="6">
        <v>42944</v>
      </c>
      <c r="G679" s="3" t="s">
        <v>370</v>
      </c>
      <c r="H679" s="3" t="s">
        <v>44</v>
      </c>
      <c r="I679" s="3" t="s">
        <v>371</v>
      </c>
      <c r="J679" s="3" t="s">
        <v>33</v>
      </c>
      <c r="K679" s="5">
        <v>2016</v>
      </c>
      <c r="L679" s="3" t="s">
        <v>34</v>
      </c>
      <c r="M679" s="3" t="s">
        <v>372</v>
      </c>
      <c r="N679" s="3" t="s">
        <v>138</v>
      </c>
      <c r="O679" s="3" t="s">
        <v>61</v>
      </c>
      <c r="P679" s="3" t="s">
        <v>62</v>
      </c>
      <c r="Q679" s="5">
        <v>45</v>
      </c>
      <c r="R679" s="3" t="s">
        <v>1731</v>
      </c>
      <c r="S679" s="3" t="s">
        <v>401</v>
      </c>
      <c r="T679" s="6">
        <v>42964</v>
      </c>
      <c r="U679" s="3"/>
      <c r="V679" s="6">
        <v>42628</v>
      </c>
      <c r="W679" s="3"/>
      <c r="X679" s="3" t="s">
        <v>42</v>
      </c>
      <c r="Y679" s="3"/>
      <c r="AA679">
        <f t="shared" si="10"/>
        <v>20</v>
      </c>
    </row>
    <row r="680" spans="1:27" ht="13.5" hidden="1" customHeight="1" thickBot="1" x14ac:dyDescent="0.25">
      <c r="A680" s="3" t="s">
        <v>25</v>
      </c>
      <c r="B680" s="3" t="s">
        <v>26</v>
      </c>
      <c r="C680" s="3" t="s">
        <v>27</v>
      </c>
      <c r="D680" s="3" t="s">
        <v>28</v>
      </c>
      <c r="E680" s="3" t="s">
        <v>972</v>
      </c>
      <c r="F680" s="6">
        <v>42944</v>
      </c>
      <c r="G680" s="3" t="s">
        <v>328</v>
      </c>
      <c r="H680" s="3" t="s">
        <v>329</v>
      </c>
      <c r="I680" s="3" t="s">
        <v>330</v>
      </c>
      <c r="J680" s="3" t="s">
        <v>33</v>
      </c>
      <c r="K680" s="5">
        <v>2016</v>
      </c>
      <c r="L680" s="3" t="s">
        <v>34</v>
      </c>
      <c r="M680" s="3" t="s">
        <v>331</v>
      </c>
      <c r="N680" s="3" t="s">
        <v>138</v>
      </c>
      <c r="O680" s="3" t="s">
        <v>61</v>
      </c>
      <c r="P680" s="3" t="s">
        <v>62</v>
      </c>
      <c r="Q680" s="5">
        <v>90</v>
      </c>
      <c r="R680" s="3" t="s">
        <v>1732</v>
      </c>
      <c r="S680" s="3" t="s">
        <v>1733</v>
      </c>
      <c r="T680" s="6">
        <v>42963</v>
      </c>
      <c r="U680" s="3"/>
      <c r="V680" s="4">
        <v>42678</v>
      </c>
      <c r="W680" s="3"/>
      <c r="X680" s="3" t="s">
        <v>42</v>
      </c>
      <c r="Y680" s="3"/>
      <c r="AA680">
        <f t="shared" si="10"/>
        <v>19</v>
      </c>
    </row>
    <row r="681" spans="1:27" ht="13.5" hidden="1" customHeight="1" thickBot="1" x14ac:dyDescent="0.25">
      <c r="A681" s="3" t="s">
        <v>25</v>
      </c>
      <c r="B681" s="3" t="s">
        <v>26</v>
      </c>
      <c r="C681" s="3" t="s">
        <v>27</v>
      </c>
      <c r="D681" s="3" t="s">
        <v>28</v>
      </c>
      <c r="E681" s="3" t="s">
        <v>972</v>
      </c>
      <c r="F681" s="6">
        <v>42944</v>
      </c>
      <c r="G681" s="3" t="s">
        <v>670</v>
      </c>
      <c r="H681" s="3" t="s">
        <v>671</v>
      </c>
      <c r="I681" s="3" t="s">
        <v>672</v>
      </c>
      <c r="J681" s="3" t="s">
        <v>33</v>
      </c>
      <c r="K681" s="5">
        <v>2017</v>
      </c>
      <c r="L681" s="3" t="s">
        <v>34</v>
      </c>
      <c r="M681" s="3" t="s">
        <v>673</v>
      </c>
      <c r="N681" s="3" t="s">
        <v>674</v>
      </c>
      <c r="O681" s="3" t="s">
        <v>61</v>
      </c>
      <c r="P681" s="3" t="s">
        <v>62</v>
      </c>
      <c r="Q681" s="5">
        <v>75</v>
      </c>
      <c r="R681" s="3" t="s">
        <v>1734</v>
      </c>
      <c r="S681" s="3" t="s">
        <v>408</v>
      </c>
      <c r="T681" s="6">
        <v>42968</v>
      </c>
      <c r="U681" s="3"/>
      <c r="V681" s="4">
        <v>42803</v>
      </c>
      <c r="W681" s="3"/>
      <c r="X681" s="3" t="s">
        <v>42</v>
      </c>
      <c r="Y681" s="3"/>
      <c r="AA681">
        <f t="shared" si="10"/>
        <v>24</v>
      </c>
    </row>
    <row r="682" spans="1:27" ht="13.5" customHeight="1" thickBot="1" x14ac:dyDescent="0.25">
      <c r="A682" s="3" t="s">
        <v>25</v>
      </c>
      <c r="B682" s="3" t="s">
        <v>26</v>
      </c>
      <c r="C682" s="3" t="s">
        <v>27</v>
      </c>
      <c r="D682" s="3" t="s">
        <v>28</v>
      </c>
      <c r="E682" s="3" t="s">
        <v>972</v>
      </c>
      <c r="F682" s="6">
        <v>42944</v>
      </c>
      <c r="G682" s="3"/>
      <c r="H682" s="3"/>
      <c r="I682" s="3" t="s">
        <v>689</v>
      </c>
      <c r="J682" s="3" t="s">
        <v>33</v>
      </c>
      <c r="K682" s="5">
        <v>2016</v>
      </c>
      <c r="L682" s="3" t="s">
        <v>34</v>
      </c>
      <c r="M682" s="3" t="s">
        <v>690</v>
      </c>
      <c r="N682" s="3" t="s">
        <v>138</v>
      </c>
      <c r="O682" s="3" t="s">
        <v>129</v>
      </c>
      <c r="P682" s="3" t="s">
        <v>129</v>
      </c>
      <c r="Q682" s="5">
        <v>10</v>
      </c>
      <c r="R682" s="3" t="s">
        <v>1735</v>
      </c>
      <c r="S682" s="3" t="s">
        <v>401</v>
      </c>
      <c r="T682" s="6">
        <v>42964</v>
      </c>
      <c r="U682" s="3"/>
      <c r="V682" s="6">
        <v>40140</v>
      </c>
      <c r="W682" s="6">
        <v>43159</v>
      </c>
      <c r="X682" s="3" t="s">
        <v>105</v>
      </c>
      <c r="Y682" s="3" t="s">
        <v>221</v>
      </c>
      <c r="AA682">
        <f t="shared" si="10"/>
        <v>20</v>
      </c>
    </row>
    <row r="683" spans="1:27" ht="13.5" customHeight="1" thickBot="1" x14ac:dyDescent="0.25">
      <c r="A683" s="3" t="s">
        <v>25</v>
      </c>
      <c r="B683" s="3" t="s">
        <v>26</v>
      </c>
      <c r="C683" s="3" t="s">
        <v>27</v>
      </c>
      <c r="D683" s="3" t="s">
        <v>28</v>
      </c>
      <c r="E683" s="3" t="s">
        <v>972</v>
      </c>
      <c r="F683" s="6">
        <v>42944</v>
      </c>
      <c r="G683" s="3"/>
      <c r="H683" s="3"/>
      <c r="I683" s="3" t="s">
        <v>100</v>
      </c>
      <c r="J683" s="3" t="s">
        <v>33</v>
      </c>
      <c r="K683" s="5">
        <v>2016</v>
      </c>
      <c r="L683" s="3" t="s">
        <v>34</v>
      </c>
      <c r="M683" s="3" t="s">
        <v>101</v>
      </c>
      <c r="N683" s="3" t="s">
        <v>102</v>
      </c>
      <c r="O683" s="3" t="s">
        <v>129</v>
      </c>
      <c r="P683" s="3" t="s">
        <v>129</v>
      </c>
      <c r="Q683" s="5">
        <v>10</v>
      </c>
      <c r="R683" s="3" t="s">
        <v>1736</v>
      </c>
      <c r="S683" s="3" t="s">
        <v>1737</v>
      </c>
      <c r="T683" s="4">
        <v>42950</v>
      </c>
      <c r="U683" s="3"/>
      <c r="V683" s="6">
        <v>41577</v>
      </c>
      <c r="W683" s="6">
        <v>42966</v>
      </c>
      <c r="X683" s="3" t="s">
        <v>105</v>
      </c>
      <c r="Y683" s="3" t="s">
        <v>106</v>
      </c>
      <c r="AA683">
        <f t="shared" si="10"/>
        <v>6</v>
      </c>
    </row>
    <row r="684" spans="1:27" ht="13.5" customHeight="1" thickBot="1" x14ac:dyDescent="0.25">
      <c r="A684" s="3" t="s">
        <v>25</v>
      </c>
      <c r="B684" s="3" t="s">
        <v>26</v>
      </c>
      <c r="C684" s="3" t="s">
        <v>27</v>
      </c>
      <c r="D684" s="3" t="s">
        <v>28</v>
      </c>
      <c r="E684" s="3" t="s">
        <v>972</v>
      </c>
      <c r="F684" s="6">
        <v>42945</v>
      </c>
      <c r="G684" s="3"/>
      <c r="H684" s="3"/>
      <c r="I684" s="3" t="s">
        <v>155</v>
      </c>
      <c r="J684" s="3" t="s">
        <v>33</v>
      </c>
      <c r="K684" s="5">
        <v>2016</v>
      </c>
      <c r="L684" s="3" t="s">
        <v>34</v>
      </c>
      <c r="M684" s="3" t="s">
        <v>1043</v>
      </c>
      <c r="N684" s="3" t="s">
        <v>267</v>
      </c>
      <c r="O684" s="3" t="s">
        <v>538</v>
      </c>
      <c r="P684" s="3" t="s">
        <v>539</v>
      </c>
      <c r="Q684" s="5">
        <v>10</v>
      </c>
      <c r="R684" s="3" t="s">
        <v>1738</v>
      </c>
      <c r="S684" s="3" t="s">
        <v>560</v>
      </c>
      <c r="T684" s="6">
        <v>42947</v>
      </c>
      <c r="U684" s="3"/>
      <c r="V684" s="4">
        <v>40274</v>
      </c>
      <c r="W684" s="6">
        <v>42947</v>
      </c>
      <c r="X684" s="3" t="s">
        <v>105</v>
      </c>
      <c r="Y684" s="3" t="s">
        <v>125</v>
      </c>
      <c r="AA684">
        <f t="shared" si="10"/>
        <v>2</v>
      </c>
    </row>
    <row r="685" spans="1:27" ht="13.5" hidden="1" customHeight="1" thickBot="1" x14ac:dyDescent="0.25">
      <c r="A685" s="3" t="s">
        <v>25</v>
      </c>
      <c r="B685" s="3" t="s">
        <v>26</v>
      </c>
      <c r="C685" s="3" t="s">
        <v>27</v>
      </c>
      <c r="D685" s="3" t="s">
        <v>28</v>
      </c>
      <c r="E685" s="3" t="s">
        <v>972</v>
      </c>
      <c r="F685" s="6">
        <v>42947</v>
      </c>
      <c r="G685" s="3" t="s">
        <v>270</v>
      </c>
      <c r="H685" s="3" t="s">
        <v>31</v>
      </c>
      <c r="I685" s="3" t="s">
        <v>271</v>
      </c>
      <c r="J685" s="3" t="s">
        <v>33</v>
      </c>
      <c r="K685" s="5">
        <v>2016</v>
      </c>
      <c r="L685" s="3" t="s">
        <v>34</v>
      </c>
      <c r="M685" s="3" t="s">
        <v>272</v>
      </c>
      <c r="N685" s="3" t="s">
        <v>273</v>
      </c>
      <c r="O685" s="3" t="s">
        <v>61</v>
      </c>
      <c r="P685" s="3" t="s">
        <v>62</v>
      </c>
      <c r="Q685" s="5">
        <v>90</v>
      </c>
      <c r="R685" s="3" t="s">
        <v>1739</v>
      </c>
      <c r="S685" s="3" t="s">
        <v>957</v>
      </c>
      <c r="T685" s="4">
        <v>42955</v>
      </c>
      <c r="U685" s="3"/>
      <c r="V685" s="4">
        <v>42585</v>
      </c>
      <c r="W685" s="3"/>
      <c r="X685" s="3" t="s">
        <v>42</v>
      </c>
      <c r="Y685" s="3"/>
      <c r="AA685">
        <f t="shared" si="10"/>
        <v>8</v>
      </c>
    </row>
    <row r="686" spans="1:27" ht="13.5" customHeight="1" thickBot="1" x14ac:dyDescent="0.25">
      <c r="A686" s="3" t="s">
        <v>25</v>
      </c>
      <c r="B686" s="3" t="s">
        <v>26</v>
      </c>
      <c r="C686" s="3" t="s">
        <v>27</v>
      </c>
      <c r="D686" s="3" t="s">
        <v>28</v>
      </c>
      <c r="E686" s="3" t="s">
        <v>972</v>
      </c>
      <c r="F686" s="6">
        <v>42947</v>
      </c>
      <c r="G686" s="3"/>
      <c r="H686" s="3"/>
      <c r="I686" s="3" t="s">
        <v>245</v>
      </c>
      <c r="J686" s="3" t="s">
        <v>33</v>
      </c>
      <c r="K686" s="5">
        <v>2017</v>
      </c>
      <c r="L686" s="3" t="s">
        <v>34</v>
      </c>
      <c r="M686" s="3" t="s">
        <v>246</v>
      </c>
      <c r="N686" s="3" t="s">
        <v>247</v>
      </c>
      <c r="O686" s="3" t="s">
        <v>61</v>
      </c>
      <c r="P686" s="3" t="s">
        <v>62</v>
      </c>
      <c r="Q686" s="5">
        <v>60</v>
      </c>
      <c r="R686" s="3" t="s">
        <v>1044</v>
      </c>
      <c r="S686" s="3" t="s">
        <v>401</v>
      </c>
      <c r="T686" s="6">
        <v>42965</v>
      </c>
      <c r="U686" s="3"/>
      <c r="V686" s="6">
        <v>42726</v>
      </c>
      <c r="W686" s="6">
        <v>43022</v>
      </c>
      <c r="X686" s="3" t="s">
        <v>105</v>
      </c>
      <c r="Y686" s="3" t="s">
        <v>221</v>
      </c>
      <c r="AA686">
        <f t="shared" si="10"/>
        <v>18</v>
      </c>
    </row>
    <row r="687" spans="1:27" ht="13.5" hidden="1" customHeight="1" thickBot="1" x14ac:dyDescent="0.25">
      <c r="A687" s="3" t="s">
        <v>25</v>
      </c>
      <c r="B687" s="3" t="s">
        <v>26</v>
      </c>
      <c r="C687" s="3" t="s">
        <v>27</v>
      </c>
      <c r="D687" s="3" t="s">
        <v>28</v>
      </c>
      <c r="E687" s="3" t="s">
        <v>972</v>
      </c>
      <c r="F687" s="6">
        <v>42947</v>
      </c>
      <c r="G687" s="3" t="s">
        <v>678</v>
      </c>
      <c r="H687" s="3" t="s">
        <v>44</v>
      </c>
      <c r="I687" s="3" t="s">
        <v>679</v>
      </c>
      <c r="J687" s="3" t="s">
        <v>33</v>
      </c>
      <c r="K687" s="5">
        <v>2017</v>
      </c>
      <c r="L687" s="3" t="s">
        <v>34</v>
      </c>
      <c r="M687" s="3" t="s">
        <v>680</v>
      </c>
      <c r="N687" s="3" t="s">
        <v>681</v>
      </c>
      <c r="O687" s="3" t="s">
        <v>61</v>
      </c>
      <c r="P687" s="3" t="s">
        <v>62</v>
      </c>
      <c r="Q687" s="5">
        <v>60</v>
      </c>
      <c r="R687" s="3" t="s">
        <v>1740</v>
      </c>
      <c r="S687" s="3" t="s">
        <v>469</v>
      </c>
      <c r="T687" s="6">
        <v>42971</v>
      </c>
      <c r="U687" s="3"/>
      <c r="V687" s="4">
        <v>42803</v>
      </c>
      <c r="W687" s="3"/>
      <c r="X687" s="3" t="s">
        <v>42</v>
      </c>
      <c r="Y687" s="3"/>
      <c r="AA687">
        <f t="shared" si="10"/>
        <v>24</v>
      </c>
    </row>
    <row r="688" spans="1:27" ht="114.75" customHeight="1" thickBot="1" x14ac:dyDescent="0.25">
      <c r="A688" s="3" t="s">
        <v>25</v>
      </c>
      <c r="B688" s="3" t="s">
        <v>26</v>
      </c>
      <c r="C688" s="3" t="s">
        <v>27</v>
      </c>
      <c r="D688" s="3" t="s">
        <v>28</v>
      </c>
      <c r="E688" s="3" t="s">
        <v>972</v>
      </c>
      <c r="F688" s="6">
        <v>42947</v>
      </c>
      <c r="G688" s="3"/>
      <c r="H688" s="3"/>
      <c r="I688" s="3" t="s">
        <v>155</v>
      </c>
      <c r="J688" s="3" t="s">
        <v>33</v>
      </c>
      <c r="K688" s="5">
        <v>2016</v>
      </c>
      <c r="L688" s="3" t="s">
        <v>34</v>
      </c>
      <c r="M688" s="3" t="s">
        <v>266</v>
      </c>
      <c r="N688" s="3" t="s">
        <v>267</v>
      </c>
      <c r="O688" s="3" t="s">
        <v>538</v>
      </c>
      <c r="P688" s="3" t="s">
        <v>584</v>
      </c>
      <c r="Q688" s="5">
        <v>50</v>
      </c>
      <c r="R688" s="26" t="s">
        <v>1741</v>
      </c>
      <c r="S688" s="27"/>
      <c r="T688" s="28"/>
      <c r="U688" s="3" t="s">
        <v>1045</v>
      </c>
      <c r="V688" s="4">
        <v>40274</v>
      </c>
      <c r="W688" s="6">
        <v>42947</v>
      </c>
      <c r="X688" s="3" t="s">
        <v>105</v>
      </c>
      <c r="Y688" s="3" t="s">
        <v>125</v>
      </c>
      <c r="AA688">
        <f t="shared" si="10"/>
        <v>-42947</v>
      </c>
    </row>
    <row r="689" spans="1:27" ht="13.5" customHeight="1" thickBot="1" x14ac:dyDescent="0.25">
      <c r="A689" s="3" t="s">
        <v>25</v>
      </c>
      <c r="B689" s="3" t="s">
        <v>26</v>
      </c>
      <c r="C689" s="3" t="s">
        <v>27</v>
      </c>
      <c r="D689" s="3" t="s">
        <v>28</v>
      </c>
      <c r="E689" s="3" t="s">
        <v>972</v>
      </c>
      <c r="F689" s="6">
        <v>42947</v>
      </c>
      <c r="G689" s="3"/>
      <c r="H689" s="3"/>
      <c r="I689" s="3" t="s">
        <v>180</v>
      </c>
      <c r="J689" s="3" t="s">
        <v>33</v>
      </c>
      <c r="K689" s="5">
        <v>2016</v>
      </c>
      <c r="L689" s="3" t="s">
        <v>34</v>
      </c>
      <c r="M689" s="3" t="s">
        <v>181</v>
      </c>
      <c r="N689" s="3" t="s">
        <v>54</v>
      </c>
      <c r="O689" s="3" t="s">
        <v>129</v>
      </c>
      <c r="P689" s="3" t="s">
        <v>129</v>
      </c>
      <c r="Q689" s="5">
        <v>10</v>
      </c>
      <c r="R689" s="3" t="s">
        <v>1742</v>
      </c>
      <c r="S689" s="3" t="s">
        <v>1743</v>
      </c>
      <c r="T689" s="6">
        <v>42971</v>
      </c>
      <c r="U689" s="3"/>
      <c r="V689" s="4">
        <v>41162</v>
      </c>
      <c r="W689" s="6">
        <v>43176</v>
      </c>
      <c r="X689" s="3" t="s">
        <v>105</v>
      </c>
      <c r="Y689" s="3" t="s">
        <v>106</v>
      </c>
      <c r="AA689">
        <f t="shared" si="10"/>
        <v>24</v>
      </c>
    </row>
    <row r="690" spans="1:27" ht="13.5" hidden="1" customHeight="1" thickBot="1" x14ac:dyDescent="0.25">
      <c r="A690" s="3" t="s">
        <v>25</v>
      </c>
      <c r="B690" s="3" t="s">
        <v>26</v>
      </c>
      <c r="C690" s="3" t="s">
        <v>27</v>
      </c>
      <c r="D690" s="3" t="s">
        <v>28</v>
      </c>
      <c r="E690" s="3" t="s">
        <v>1046</v>
      </c>
      <c r="F690" s="4">
        <v>42948</v>
      </c>
      <c r="G690" s="3" t="s">
        <v>167</v>
      </c>
      <c r="H690" s="3" t="s">
        <v>168</v>
      </c>
      <c r="I690" s="3" t="s">
        <v>169</v>
      </c>
      <c r="J690" s="3" t="s">
        <v>33</v>
      </c>
      <c r="K690" s="5">
        <v>2016</v>
      </c>
      <c r="L690" s="3" t="s">
        <v>34</v>
      </c>
      <c r="M690" s="3" t="s">
        <v>170</v>
      </c>
      <c r="N690" s="3" t="s">
        <v>171</v>
      </c>
      <c r="O690" s="3" t="s">
        <v>61</v>
      </c>
      <c r="P690" s="3" t="s">
        <v>62</v>
      </c>
      <c r="Q690" s="5">
        <v>90</v>
      </c>
      <c r="R690" s="3" t="s">
        <v>1047</v>
      </c>
      <c r="S690" s="3" t="s">
        <v>1048</v>
      </c>
      <c r="T690" s="6">
        <v>42968</v>
      </c>
      <c r="U690" s="3"/>
      <c r="V690" s="6">
        <v>42690</v>
      </c>
      <c r="W690" s="3"/>
      <c r="X690" s="3" t="s">
        <v>42</v>
      </c>
      <c r="Y690" s="3"/>
      <c r="AA690">
        <f t="shared" si="10"/>
        <v>20</v>
      </c>
    </row>
    <row r="691" spans="1:27" ht="13.5" customHeight="1" thickBot="1" x14ac:dyDescent="0.25">
      <c r="A691" s="3" t="s">
        <v>25</v>
      </c>
      <c r="B691" s="3" t="s">
        <v>26</v>
      </c>
      <c r="C691" s="3" t="s">
        <v>27</v>
      </c>
      <c r="D691" s="3" t="s">
        <v>28</v>
      </c>
      <c r="E691" s="3" t="s">
        <v>1046</v>
      </c>
      <c r="F691" s="4">
        <v>42948</v>
      </c>
      <c r="G691" s="3"/>
      <c r="H691" s="3"/>
      <c r="I691" s="3" t="s">
        <v>500</v>
      </c>
      <c r="J691" s="3" t="s">
        <v>33</v>
      </c>
      <c r="K691" s="5">
        <v>2017</v>
      </c>
      <c r="L691" s="3" t="s">
        <v>34</v>
      </c>
      <c r="M691" s="3" t="s">
        <v>501</v>
      </c>
      <c r="N691" s="3" t="s">
        <v>138</v>
      </c>
      <c r="O691" s="3" t="s">
        <v>61</v>
      </c>
      <c r="P691" s="3" t="s">
        <v>62</v>
      </c>
      <c r="Q691" s="5">
        <v>45</v>
      </c>
      <c r="R691" s="3" t="s">
        <v>1744</v>
      </c>
      <c r="S691" s="3" t="s">
        <v>1049</v>
      </c>
      <c r="T691" s="6">
        <v>42971</v>
      </c>
      <c r="U691" s="3"/>
      <c r="V691" s="4">
        <v>42772</v>
      </c>
      <c r="W691" s="6">
        <v>43069</v>
      </c>
      <c r="X691" s="3" t="s">
        <v>105</v>
      </c>
      <c r="Y691" s="3" t="s">
        <v>221</v>
      </c>
      <c r="AA691">
        <f t="shared" si="10"/>
        <v>23</v>
      </c>
    </row>
    <row r="692" spans="1:27" ht="13.5" hidden="1" customHeight="1" thickBot="1" x14ac:dyDescent="0.25">
      <c r="A692" s="3" t="s">
        <v>25</v>
      </c>
      <c r="B692" s="3" t="s">
        <v>26</v>
      </c>
      <c r="C692" s="3" t="s">
        <v>27</v>
      </c>
      <c r="D692" s="3" t="s">
        <v>28</v>
      </c>
      <c r="E692" s="3" t="s">
        <v>1046</v>
      </c>
      <c r="F692" s="4">
        <v>42948</v>
      </c>
      <c r="G692" s="3" t="s">
        <v>840</v>
      </c>
      <c r="H692" s="3" t="s">
        <v>44</v>
      </c>
      <c r="I692" s="3" t="s">
        <v>841</v>
      </c>
      <c r="J692" s="3" t="s">
        <v>33</v>
      </c>
      <c r="K692" s="5">
        <v>2017</v>
      </c>
      <c r="L692" s="3" t="s">
        <v>34</v>
      </c>
      <c r="M692" s="3" t="s">
        <v>842</v>
      </c>
      <c r="N692" s="3" t="s">
        <v>138</v>
      </c>
      <c r="O692" s="3" t="s">
        <v>61</v>
      </c>
      <c r="P692" s="3" t="s">
        <v>62</v>
      </c>
      <c r="Q692" s="5">
        <v>60</v>
      </c>
      <c r="R692" s="3" t="s">
        <v>1745</v>
      </c>
      <c r="S692" s="3" t="s">
        <v>469</v>
      </c>
      <c r="T692" s="6">
        <v>42970</v>
      </c>
      <c r="U692" s="3"/>
      <c r="V692" s="6">
        <v>42842</v>
      </c>
      <c r="W692" s="3"/>
      <c r="X692" s="3" t="s">
        <v>42</v>
      </c>
      <c r="Y692" s="3"/>
      <c r="AA692">
        <f t="shared" si="10"/>
        <v>22</v>
      </c>
    </row>
    <row r="693" spans="1:27" ht="13.5" customHeight="1" thickBot="1" x14ac:dyDescent="0.25">
      <c r="A693" s="3" t="s">
        <v>25</v>
      </c>
      <c r="B693" s="3" t="s">
        <v>26</v>
      </c>
      <c r="C693" s="3" t="s">
        <v>27</v>
      </c>
      <c r="D693" s="3" t="s">
        <v>28</v>
      </c>
      <c r="E693" s="3" t="s">
        <v>1046</v>
      </c>
      <c r="F693" s="4">
        <v>42948</v>
      </c>
      <c r="G693" s="3"/>
      <c r="H693" s="3"/>
      <c r="I693" s="3" t="s">
        <v>146</v>
      </c>
      <c r="J693" s="3" t="s">
        <v>33</v>
      </c>
      <c r="K693" s="5">
        <v>2016</v>
      </c>
      <c r="L693" s="3" t="s">
        <v>34</v>
      </c>
      <c r="M693" s="3" t="s">
        <v>147</v>
      </c>
      <c r="N693" s="3" t="s">
        <v>138</v>
      </c>
      <c r="O693" s="3" t="s">
        <v>75</v>
      </c>
      <c r="P693" s="3" t="s">
        <v>75</v>
      </c>
      <c r="Q693" s="5">
        <v>10</v>
      </c>
      <c r="R693" s="3" t="s">
        <v>398</v>
      </c>
      <c r="S693" s="3" t="s">
        <v>391</v>
      </c>
      <c r="T693" s="6">
        <v>42975</v>
      </c>
      <c r="U693" s="3"/>
      <c r="V693" s="4">
        <v>41858</v>
      </c>
      <c r="W693" s="6">
        <v>43039</v>
      </c>
      <c r="X693" s="3" t="s">
        <v>105</v>
      </c>
      <c r="Y693" s="3" t="s">
        <v>106</v>
      </c>
      <c r="AA693">
        <f t="shared" si="10"/>
        <v>27</v>
      </c>
    </row>
    <row r="694" spans="1:27" ht="13.5" hidden="1" customHeight="1" thickBot="1" x14ac:dyDescent="0.25">
      <c r="A694" s="3" t="s">
        <v>25</v>
      </c>
      <c r="B694" s="3" t="s">
        <v>26</v>
      </c>
      <c r="C694" s="3" t="s">
        <v>27</v>
      </c>
      <c r="D694" s="3" t="s">
        <v>28</v>
      </c>
      <c r="E694" s="3" t="s">
        <v>1046</v>
      </c>
      <c r="F694" s="4">
        <v>42949</v>
      </c>
      <c r="G694" s="3" t="s">
        <v>43</v>
      </c>
      <c r="H694" s="3" t="s">
        <v>44</v>
      </c>
      <c r="I694" s="3" t="s">
        <v>45</v>
      </c>
      <c r="J694" s="3" t="s">
        <v>33</v>
      </c>
      <c r="K694" s="5">
        <v>2016</v>
      </c>
      <c r="L694" s="3" t="s">
        <v>34</v>
      </c>
      <c r="M694" s="3" t="s">
        <v>46</v>
      </c>
      <c r="N694" s="3" t="s">
        <v>47</v>
      </c>
      <c r="O694" s="3" t="s">
        <v>61</v>
      </c>
      <c r="P694" s="3" t="s">
        <v>62</v>
      </c>
      <c r="Q694" s="5">
        <v>90</v>
      </c>
      <c r="R694" s="3" t="s">
        <v>1746</v>
      </c>
      <c r="S694" s="3" t="s">
        <v>469</v>
      </c>
      <c r="T694" s="4">
        <v>42957</v>
      </c>
      <c r="U694" s="3"/>
      <c r="V694" s="4">
        <v>42679</v>
      </c>
      <c r="W694" s="3"/>
      <c r="X694" s="3" t="s">
        <v>42</v>
      </c>
      <c r="Y694" s="3"/>
      <c r="AA694">
        <f t="shared" si="10"/>
        <v>8</v>
      </c>
    </row>
    <row r="695" spans="1:27" ht="13.5" hidden="1" customHeight="1" thickBot="1" x14ac:dyDescent="0.25">
      <c r="A695" s="3" t="s">
        <v>25</v>
      </c>
      <c r="B695" s="3" t="s">
        <v>26</v>
      </c>
      <c r="C695" s="3" t="s">
        <v>27</v>
      </c>
      <c r="D695" s="3" t="s">
        <v>28</v>
      </c>
      <c r="E695" s="3" t="s">
        <v>1046</v>
      </c>
      <c r="F695" s="4">
        <v>42949</v>
      </c>
      <c r="G695" s="3" t="s">
        <v>50</v>
      </c>
      <c r="H695" s="3" t="s">
        <v>51</v>
      </c>
      <c r="I695" s="3" t="s">
        <v>52</v>
      </c>
      <c r="J695" s="3" t="s">
        <v>33</v>
      </c>
      <c r="K695" s="5">
        <v>2016</v>
      </c>
      <c r="L695" s="3" t="s">
        <v>34</v>
      </c>
      <c r="M695" s="3" t="s">
        <v>53</v>
      </c>
      <c r="N695" s="3" t="s">
        <v>54</v>
      </c>
      <c r="O695" s="3" t="s">
        <v>61</v>
      </c>
      <c r="P695" s="3" t="s">
        <v>62</v>
      </c>
      <c r="Q695" s="5">
        <v>60</v>
      </c>
      <c r="R695" s="3" t="s">
        <v>1050</v>
      </c>
      <c r="S695" s="3" t="s">
        <v>1051</v>
      </c>
      <c r="T695" s="6">
        <v>42964</v>
      </c>
      <c r="U695" s="3"/>
      <c r="V695" s="6">
        <v>42691</v>
      </c>
      <c r="W695" s="3"/>
      <c r="X695" s="3" t="s">
        <v>42</v>
      </c>
      <c r="Y695" s="3"/>
      <c r="AA695">
        <f t="shared" si="10"/>
        <v>15</v>
      </c>
    </row>
    <row r="696" spans="1:27" ht="13.5" hidden="1" customHeight="1" thickBot="1" x14ac:dyDescent="0.25">
      <c r="A696" s="3" t="s">
        <v>25</v>
      </c>
      <c r="B696" s="3" t="s">
        <v>26</v>
      </c>
      <c r="C696" s="3" t="s">
        <v>27</v>
      </c>
      <c r="D696" s="3" t="s">
        <v>28</v>
      </c>
      <c r="E696" s="3" t="s">
        <v>1046</v>
      </c>
      <c r="F696" s="4">
        <v>42949</v>
      </c>
      <c r="G696" s="3" t="s">
        <v>742</v>
      </c>
      <c r="H696" s="3" t="s">
        <v>114</v>
      </c>
      <c r="I696" s="3" t="s">
        <v>743</v>
      </c>
      <c r="J696" s="3" t="s">
        <v>33</v>
      </c>
      <c r="K696" s="5">
        <v>2016</v>
      </c>
      <c r="L696" s="3" t="s">
        <v>34</v>
      </c>
      <c r="M696" s="3" t="s">
        <v>744</v>
      </c>
      <c r="N696" s="3" t="s">
        <v>745</v>
      </c>
      <c r="O696" s="3" t="s">
        <v>129</v>
      </c>
      <c r="P696" s="3" t="s">
        <v>129</v>
      </c>
      <c r="Q696" s="5">
        <v>60</v>
      </c>
      <c r="R696" s="3" t="s">
        <v>1747</v>
      </c>
      <c r="S696" s="3" t="s">
        <v>577</v>
      </c>
      <c r="T696" s="6">
        <v>42972</v>
      </c>
      <c r="U696" s="3"/>
      <c r="V696" s="6">
        <v>41012</v>
      </c>
      <c r="W696" s="3"/>
      <c r="X696" s="3" t="s">
        <v>42</v>
      </c>
      <c r="Y696" s="3"/>
      <c r="AA696">
        <f t="shared" si="10"/>
        <v>23</v>
      </c>
    </row>
    <row r="697" spans="1:27" ht="13.5" hidden="1" customHeight="1" thickBot="1" x14ac:dyDescent="0.25">
      <c r="A697" s="3" t="s">
        <v>25</v>
      </c>
      <c r="B697" s="3" t="s">
        <v>26</v>
      </c>
      <c r="C697" s="3" t="s">
        <v>27</v>
      </c>
      <c r="D697" s="3" t="s">
        <v>28</v>
      </c>
      <c r="E697" s="3" t="s">
        <v>1046</v>
      </c>
      <c r="F697" s="4">
        <v>42950</v>
      </c>
      <c r="G697" s="3" t="s">
        <v>418</v>
      </c>
      <c r="H697" s="3" t="s">
        <v>253</v>
      </c>
      <c r="I697" s="3" t="s">
        <v>419</v>
      </c>
      <c r="J697" s="3" t="s">
        <v>33</v>
      </c>
      <c r="K697" s="5">
        <v>2017</v>
      </c>
      <c r="L697" s="3" t="s">
        <v>34</v>
      </c>
      <c r="M697" s="3" t="s">
        <v>420</v>
      </c>
      <c r="N697" s="3" t="s">
        <v>421</v>
      </c>
      <c r="O697" s="3" t="s">
        <v>61</v>
      </c>
      <c r="P697" s="3" t="s">
        <v>62</v>
      </c>
      <c r="Q697" s="5">
        <v>15</v>
      </c>
      <c r="R697" s="3" t="s">
        <v>1748</v>
      </c>
      <c r="S697" s="3" t="s">
        <v>1052</v>
      </c>
      <c r="T697" s="6">
        <v>42965</v>
      </c>
      <c r="U697" s="3"/>
      <c r="V697" s="4">
        <v>42747</v>
      </c>
      <c r="W697" s="3"/>
      <c r="X697" s="3" t="s">
        <v>42</v>
      </c>
      <c r="Y697" s="3"/>
      <c r="AA697">
        <f t="shared" si="10"/>
        <v>15</v>
      </c>
    </row>
    <row r="698" spans="1:27" ht="13.5" hidden="1" customHeight="1" thickBot="1" x14ac:dyDescent="0.25">
      <c r="A698" s="3" t="s">
        <v>25</v>
      </c>
      <c r="B698" s="3" t="s">
        <v>26</v>
      </c>
      <c r="C698" s="3" t="s">
        <v>27</v>
      </c>
      <c r="D698" s="3" t="s">
        <v>28</v>
      </c>
      <c r="E698" s="3" t="s">
        <v>1046</v>
      </c>
      <c r="F698" s="4">
        <v>42950</v>
      </c>
      <c r="G698" s="3" t="s">
        <v>705</v>
      </c>
      <c r="H698" s="3" t="s">
        <v>329</v>
      </c>
      <c r="I698" s="3" t="s">
        <v>706</v>
      </c>
      <c r="J698" s="3" t="s">
        <v>33</v>
      </c>
      <c r="K698" s="5">
        <v>2017</v>
      </c>
      <c r="L698" s="3" t="s">
        <v>34</v>
      </c>
      <c r="M698" s="3" t="s">
        <v>707</v>
      </c>
      <c r="N698" s="3" t="s">
        <v>138</v>
      </c>
      <c r="O698" s="3" t="s">
        <v>61</v>
      </c>
      <c r="P698" s="3" t="s">
        <v>62</v>
      </c>
      <c r="Q698" s="5">
        <v>90</v>
      </c>
      <c r="R698" s="3" t="s">
        <v>1749</v>
      </c>
      <c r="S698" s="3" t="s">
        <v>469</v>
      </c>
      <c r="T698" s="6">
        <v>42969</v>
      </c>
      <c r="U698" s="3"/>
      <c r="V698" s="6">
        <v>42809</v>
      </c>
      <c r="W698" s="3"/>
      <c r="X698" s="3" t="s">
        <v>42</v>
      </c>
      <c r="Y698" s="3"/>
      <c r="AA698">
        <f t="shared" si="10"/>
        <v>19</v>
      </c>
    </row>
    <row r="699" spans="1:27" ht="13.5" hidden="1" customHeight="1" thickBot="1" x14ac:dyDescent="0.25">
      <c r="A699" s="3" t="s">
        <v>25</v>
      </c>
      <c r="B699" s="3" t="s">
        <v>26</v>
      </c>
      <c r="C699" s="3" t="s">
        <v>27</v>
      </c>
      <c r="D699" s="3" t="s">
        <v>28</v>
      </c>
      <c r="E699" s="3" t="s">
        <v>1046</v>
      </c>
      <c r="F699" s="4">
        <v>42950</v>
      </c>
      <c r="G699" s="3" t="s">
        <v>252</v>
      </c>
      <c r="H699" s="3" t="s">
        <v>253</v>
      </c>
      <c r="I699" s="3" t="s">
        <v>254</v>
      </c>
      <c r="J699" s="3" t="s">
        <v>33</v>
      </c>
      <c r="K699" s="5">
        <v>2016</v>
      </c>
      <c r="L699" s="3" t="s">
        <v>34</v>
      </c>
      <c r="M699" s="3" t="s">
        <v>255</v>
      </c>
      <c r="N699" s="3" t="s">
        <v>256</v>
      </c>
      <c r="O699" s="3" t="s">
        <v>75</v>
      </c>
      <c r="P699" s="3" t="s">
        <v>75</v>
      </c>
      <c r="Q699" s="5">
        <v>15</v>
      </c>
      <c r="R699" s="3" t="s">
        <v>1750</v>
      </c>
      <c r="S699" s="3" t="s">
        <v>1751</v>
      </c>
      <c r="T699" s="6">
        <v>42978</v>
      </c>
      <c r="U699" s="3"/>
      <c r="V699" s="4">
        <v>39603</v>
      </c>
      <c r="W699" s="3"/>
      <c r="X699" s="3" t="s">
        <v>42</v>
      </c>
      <c r="Y699" s="3"/>
      <c r="AA699">
        <f t="shared" si="10"/>
        <v>28</v>
      </c>
    </row>
    <row r="700" spans="1:27" ht="13.5" customHeight="1" thickBot="1" x14ac:dyDescent="0.25">
      <c r="A700" s="3" t="s">
        <v>25</v>
      </c>
      <c r="B700" s="3" t="s">
        <v>26</v>
      </c>
      <c r="C700" s="3" t="s">
        <v>27</v>
      </c>
      <c r="D700" s="3" t="s">
        <v>28</v>
      </c>
      <c r="E700" s="3" t="s">
        <v>1046</v>
      </c>
      <c r="F700" s="4">
        <v>42950</v>
      </c>
      <c r="G700" s="3"/>
      <c r="H700" s="3"/>
      <c r="I700" s="3" t="s">
        <v>100</v>
      </c>
      <c r="J700" s="3" t="s">
        <v>33</v>
      </c>
      <c r="K700" s="5">
        <v>2016</v>
      </c>
      <c r="L700" s="3" t="s">
        <v>34</v>
      </c>
      <c r="M700" s="3" t="s">
        <v>101</v>
      </c>
      <c r="N700" s="3" t="s">
        <v>102</v>
      </c>
      <c r="O700" s="3" t="s">
        <v>129</v>
      </c>
      <c r="P700" s="3" t="s">
        <v>129</v>
      </c>
      <c r="Q700" s="5">
        <v>60</v>
      </c>
      <c r="R700" s="3" t="s">
        <v>1053</v>
      </c>
      <c r="S700" s="3" t="s">
        <v>577</v>
      </c>
      <c r="T700" s="4">
        <v>42955</v>
      </c>
      <c r="U700" s="3"/>
      <c r="V700" s="6">
        <v>41577</v>
      </c>
      <c r="W700" s="6">
        <v>42966</v>
      </c>
      <c r="X700" s="3" t="s">
        <v>105</v>
      </c>
      <c r="Y700" s="3" t="s">
        <v>106</v>
      </c>
      <c r="AA700">
        <f t="shared" si="10"/>
        <v>5</v>
      </c>
    </row>
    <row r="701" spans="1:27" ht="127.5" hidden="1" customHeight="1" thickBot="1" x14ac:dyDescent="0.25">
      <c r="A701" s="3" t="s">
        <v>25</v>
      </c>
      <c r="B701" s="3" t="s">
        <v>26</v>
      </c>
      <c r="C701" s="3" t="s">
        <v>27</v>
      </c>
      <c r="D701" s="3" t="s">
        <v>28</v>
      </c>
      <c r="E701" s="3" t="s">
        <v>1046</v>
      </c>
      <c r="F701" s="4">
        <v>42950</v>
      </c>
      <c r="G701" s="3" t="s">
        <v>87</v>
      </c>
      <c r="H701" s="3" t="s">
        <v>88</v>
      </c>
      <c r="I701" s="3" t="s">
        <v>89</v>
      </c>
      <c r="J701" s="3" t="s">
        <v>33</v>
      </c>
      <c r="K701" s="5">
        <v>2016</v>
      </c>
      <c r="L701" s="3" t="s">
        <v>34</v>
      </c>
      <c r="M701" s="3" t="s">
        <v>90</v>
      </c>
      <c r="N701" s="3" t="s">
        <v>91</v>
      </c>
      <c r="O701" s="3" t="s">
        <v>1752</v>
      </c>
      <c r="P701" s="3" t="s">
        <v>62</v>
      </c>
      <c r="Q701" s="5">
        <v>30</v>
      </c>
      <c r="R701" s="26" t="s">
        <v>1753</v>
      </c>
      <c r="S701" s="28"/>
      <c r="T701" s="4">
        <v>42956</v>
      </c>
      <c r="U701" s="3"/>
      <c r="V701" s="6">
        <v>42613</v>
      </c>
      <c r="W701" s="3"/>
      <c r="X701" s="3" t="s">
        <v>42</v>
      </c>
      <c r="Y701" s="3"/>
      <c r="AA701">
        <f t="shared" si="10"/>
        <v>6</v>
      </c>
    </row>
    <row r="702" spans="1:27" ht="13.5" hidden="1" customHeight="1" thickBot="1" x14ac:dyDescent="0.25">
      <c r="A702" s="3" t="s">
        <v>25</v>
      </c>
      <c r="B702" s="3" t="s">
        <v>26</v>
      </c>
      <c r="C702" s="3" t="s">
        <v>27</v>
      </c>
      <c r="D702" s="3" t="s">
        <v>28</v>
      </c>
      <c r="E702" s="3" t="s">
        <v>1046</v>
      </c>
      <c r="F702" s="4">
        <v>42951</v>
      </c>
      <c r="G702" s="3" t="s">
        <v>107</v>
      </c>
      <c r="H702" s="3" t="s">
        <v>51</v>
      </c>
      <c r="I702" s="3" t="s">
        <v>108</v>
      </c>
      <c r="J702" s="3" t="s">
        <v>33</v>
      </c>
      <c r="K702" s="5">
        <v>2016</v>
      </c>
      <c r="L702" s="3" t="s">
        <v>34</v>
      </c>
      <c r="M702" s="3" t="s">
        <v>1054</v>
      </c>
      <c r="N702" s="3" t="s">
        <v>110</v>
      </c>
      <c r="O702" s="3" t="s">
        <v>61</v>
      </c>
      <c r="P702" s="3" t="s">
        <v>62</v>
      </c>
      <c r="Q702" s="5">
        <v>10</v>
      </c>
      <c r="R702" s="3" t="s">
        <v>1055</v>
      </c>
      <c r="S702" s="3" t="s">
        <v>1056</v>
      </c>
      <c r="T702" s="6">
        <v>42972</v>
      </c>
      <c r="U702" s="3"/>
      <c r="V702" s="6">
        <v>40955</v>
      </c>
      <c r="W702" s="3"/>
      <c r="X702" s="3" t="s">
        <v>42</v>
      </c>
      <c r="Y702" s="3"/>
      <c r="AA702">
        <f t="shared" si="10"/>
        <v>21</v>
      </c>
    </row>
    <row r="703" spans="1:27" ht="13.5" hidden="1" customHeight="1" thickBot="1" x14ac:dyDescent="0.25">
      <c r="A703" s="3" t="s">
        <v>25</v>
      </c>
      <c r="B703" s="3" t="s">
        <v>26</v>
      </c>
      <c r="C703" s="3" t="s">
        <v>27</v>
      </c>
      <c r="D703" s="3" t="s">
        <v>28</v>
      </c>
      <c r="E703" s="3" t="s">
        <v>1046</v>
      </c>
      <c r="F703" s="4">
        <v>42951</v>
      </c>
      <c r="G703" s="3" t="s">
        <v>567</v>
      </c>
      <c r="H703" s="3" t="s">
        <v>51</v>
      </c>
      <c r="I703" s="3" t="s">
        <v>568</v>
      </c>
      <c r="J703" s="3" t="s">
        <v>33</v>
      </c>
      <c r="K703" s="5">
        <v>2017</v>
      </c>
      <c r="L703" s="3" t="s">
        <v>34</v>
      </c>
      <c r="M703" s="3" t="s">
        <v>569</v>
      </c>
      <c r="N703" s="3" t="s">
        <v>102</v>
      </c>
      <c r="O703" s="3" t="s">
        <v>61</v>
      </c>
      <c r="P703" s="3" t="s">
        <v>62</v>
      </c>
      <c r="Q703" s="5">
        <v>90</v>
      </c>
      <c r="R703" s="3" t="s">
        <v>1754</v>
      </c>
      <c r="S703" s="3" t="s">
        <v>1755</v>
      </c>
      <c r="T703" s="6">
        <v>42975</v>
      </c>
      <c r="U703" s="3"/>
      <c r="V703" s="6">
        <v>42783</v>
      </c>
      <c r="W703" s="3"/>
      <c r="X703" s="3" t="s">
        <v>42</v>
      </c>
      <c r="Y703" s="3"/>
      <c r="AA703">
        <f t="shared" si="10"/>
        <v>24</v>
      </c>
    </row>
    <row r="704" spans="1:27" ht="13.5" hidden="1" customHeight="1" thickBot="1" x14ac:dyDescent="0.25">
      <c r="A704" s="3" t="s">
        <v>25</v>
      </c>
      <c r="B704" s="3" t="s">
        <v>26</v>
      </c>
      <c r="C704" s="3" t="s">
        <v>27</v>
      </c>
      <c r="D704" s="3" t="s">
        <v>28</v>
      </c>
      <c r="E704" s="3" t="s">
        <v>1046</v>
      </c>
      <c r="F704" s="4">
        <v>42951</v>
      </c>
      <c r="G704" s="3" t="s">
        <v>174</v>
      </c>
      <c r="H704" s="3" t="s">
        <v>51</v>
      </c>
      <c r="I704" s="3" t="s">
        <v>175</v>
      </c>
      <c r="J704" s="3" t="s">
        <v>33</v>
      </c>
      <c r="K704" s="5">
        <v>2016</v>
      </c>
      <c r="L704" s="3" t="s">
        <v>34</v>
      </c>
      <c r="M704" s="3" t="s">
        <v>176</v>
      </c>
      <c r="N704" s="3" t="s">
        <v>177</v>
      </c>
      <c r="O704" s="3" t="s">
        <v>83</v>
      </c>
      <c r="P704" s="3" t="s">
        <v>84</v>
      </c>
      <c r="Q704" s="5">
        <v>15</v>
      </c>
      <c r="R704" s="3" t="s">
        <v>1057</v>
      </c>
      <c r="S704" s="3" t="s">
        <v>931</v>
      </c>
      <c r="T704" s="6">
        <v>42977</v>
      </c>
      <c r="U704" s="3"/>
      <c r="V704" s="6">
        <v>41654</v>
      </c>
      <c r="W704" s="3"/>
      <c r="X704" s="3" t="s">
        <v>42</v>
      </c>
      <c r="Y704" s="3"/>
      <c r="AA704">
        <f t="shared" si="10"/>
        <v>26</v>
      </c>
    </row>
    <row r="705" spans="1:27" ht="13.5" customHeight="1" thickBot="1" x14ac:dyDescent="0.25">
      <c r="A705" s="3" t="s">
        <v>25</v>
      </c>
      <c r="B705" s="3" t="s">
        <v>26</v>
      </c>
      <c r="C705" s="3" t="s">
        <v>27</v>
      </c>
      <c r="D705" s="3" t="s">
        <v>28</v>
      </c>
      <c r="E705" s="3" t="s">
        <v>1046</v>
      </c>
      <c r="F705" s="4">
        <v>42951</v>
      </c>
      <c r="G705" s="3"/>
      <c r="H705" s="3"/>
      <c r="I705" s="3" t="s">
        <v>283</v>
      </c>
      <c r="J705" s="3" t="s">
        <v>33</v>
      </c>
      <c r="K705" s="5">
        <v>2016</v>
      </c>
      <c r="L705" s="3" t="s">
        <v>34</v>
      </c>
      <c r="M705" s="3" t="s">
        <v>284</v>
      </c>
      <c r="N705" s="3" t="s">
        <v>128</v>
      </c>
      <c r="O705" s="3" t="s">
        <v>129</v>
      </c>
      <c r="P705" s="3" t="s">
        <v>129</v>
      </c>
      <c r="Q705" s="5">
        <v>60</v>
      </c>
      <c r="R705" s="3" t="s">
        <v>1053</v>
      </c>
      <c r="S705" s="3" t="s">
        <v>577</v>
      </c>
      <c r="T705" s="6">
        <v>42975</v>
      </c>
      <c r="U705" s="3"/>
      <c r="V705" s="6">
        <v>41019</v>
      </c>
      <c r="W705" s="6">
        <v>43131</v>
      </c>
      <c r="X705" s="3" t="s">
        <v>105</v>
      </c>
      <c r="Y705" s="3" t="s">
        <v>106</v>
      </c>
      <c r="AA705">
        <f t="shared" si="10"/>
        <v>24</v>
      </c>
    </row>
    <row r="706" spans="1:27" ht="153" hidden="1" customHeight="1" thickBot="1" x14ac:dyDescent="0.25">
      <c r="A706" s="3" t="s">
        <v>25</v>
      </c>
      <c r="B706" s="3" t="s">
        <v>26</v>
      </c>
      <c r="C706" s="3" t="s">
        <v>27</v>
      </c>
      <c r="D706" s="3" t="s">
        <v>28</v>
      </c>
      <c r="E706" s="3" t="s">
        <v>1046</v>
      </c>
      <c r="F706" s="4">
        <v>42952</v>
      </c>
      <c r="G706" s="3" t="s">
        <v>43</v>
      </c>
      <c r="H706" s="3" t="s">
        <v>44</v>
      </c>
      <c r="I706" s="3" t="s">
        <v>45</v>
      </c>
      <c r="J706" s="3" t="s">
        <v>33</v>
      </c>
      <c r="K706" s="5">
        <v>2016</v>
      </c>
      <c r="L706" s="3" t="s">
        <v>34</v>
      </c>
      <c r="M706" s="3" t="s">
        <v>46</v>
      </c>
      <c r="N706" s="3" t="s">
        <v>47</v>
      </c>
      <c r="O706" s="3" t="s">
        <v>1058</v>
      </c>
      <c r="P706" s="3" t="s">
        <v>539</v>
      </c>
      <c r="Q706" s="5">
        <v>30</v>
      </c>
      <c r="R706" s="26" t="s">
        <v>1756</v>
      </c>
      <c r="S706" s="28"/>
      <c r="T706" s="4">
        <v>42957</v>
      </c>
      <c r="U706" s="3"/>
      <c r="V706" s="4">
        <v>42679</v>
      </c>
      <c r="W706" s="3"/>
      <c r="X706" s="3" t="s">
        <v>42</v>
      </c>
      <c r="Y706" s="3"/>
      <c r="AA706">
        <f t="shared" si="10"/>
        <v>5</v>
      </c>
    </row>
    <row r="707" spans="1:27" ht="13.5" hidden="1" customHeight="1" thickBot="1" x14ac:dyDescent="0.25">
      <c r="A707" s="3" t="s">
        <v>25</v>
      </c>
      <c r="B707" s="3" t="s">
        <v>26</v>
      </c>
      <c r="C707" s="3" t="s">
        <v>27</v>
      </c>
      <c r="D707" s="3" t="s">
        <v>28</v>
      </c>
      <c r="E707" s="3" t="s">
        <v>1046</v>
      </c>
      <c r="F707" s="4">
        <v>42955</v>
      </c>
      <c r="G707" s="3" t="s">
        <v>270</v>
      </c>
      <c r="H707" s="3" t="s">
        <v>31</v>
      </c>
      <c r="I707" s="3" t="s">
        <v>271</v>
      </c>
      <c r="J707" s="3" t="s">
        <v>33</v>
      </c>
      <c r="K707" s="5">
        <v>2016</v>
      </c>
      <c r="L707" s="3" t="s">
        <v>34</v>
      </c>
      <c r="M707" s="3" t="s">
        <v>272</v>
      </c>
      <c r="N707" s="3" t="s">
        <v>273</v>
      </c>
      <c r="O707" s="3" t="s">
        <v>61</v>
      </c>
      <c r="P707" s="3" t="s">
        <v>62</v>
      </c>
      <c r="Q707" s="5">
        <v>30</v>
      </c>
      <c r="R707" s="3" t="s">
        <v>1757</v>
      </c>
      <c r="S707" s="3" t="s">
        <v>401</v>
      </c>
      <c r="T707" s="6">
        <v>42976</v>
      </c>
      <c r="U707" s="3"/>
      <c r="V707" s="4">
        <v>42585</v>
      </c>
      <c r="W707" s="3"/>
      <c r="X707" s="3" t="s">
        <v>42</v>
      </c>
      <c r="Y707" s="3"/>
      <c r="AA707">
        <f t="shared" si="10"/>
        <v>21</v>
      </c>
    </row>
    <row r="708" spans="1:27" ht="13.5" hidden="1" customHeight="1" thickBot="1" x14ac:dyDescent="0.25">
      <c r="A708" s="3" t="s">
        <v>25</v>
      </c>
      <c r="B708" s="3" t="s">
        <v>26</v>
      </c>
      <c r="C708" s="3" t="s">
        <v>27</v>
      </c>
      <c r="D708" s="3" t="s">
        <v>28</v>
      </c>
      <c r="E708" s="3" t="s">
        <v>1046</v>
      </c>
      <c r="F708" s="4">
        <v>42955</v>
      </c>
      <c r="G708" s="3" t="s">
        <v>781</v>
      </c>
      <c r="H708" s="3" t="s">
        <v>71</v>
      </c>
      <c r="I708" s="3" t="s">
        <v>782</v>
      </c>
      <c r="J708" s="3" t="s">
        <v>33</v>
      </c>
      <c r="K708" s="5">
        <v>2017</v>
      </c>
      <c r="L708" s="3" t="s">
        <v>34</v>
      </c>
      <c r="M708" s="3" t="s">
        <v>783</v>
      </c>
      <c r="N708" s="3" t="s">
        <v>54</v>
      </c>
      <c r="O708" s="3" t="s">
        <v>61</v>
      </c>
      <c r="P708" s="3" t="s">
        <v>62</v>
      </c>
      <c r="Q708" s="5">
        <v>240</v>
      </c>
      <c r="R708" s="3" t="s">
        <v>1758</v>
      </c>
      <c r="S708" s="3" t="s">
        <v>1059</v>
      </c>
      <c r="T708" s="6">
        <v>42977</v>
      </c>
      <c r="U708" s="3"/>
      <c r="V708" s="4">
        <v>42826</v>
      </c>
      <c r="W708" s="3"/>
      <c r="X708" s="3" t="s">
        <v>42</v>
      </c>
      <c r="Y708" s="3"/>
      <c r="AA708">
        <f t="shared" si="10"/>
        <v>22</v>
      </c>
    </row>
    <row r="709" spans="1:27" ht="13.5" hidden="1" customHeight="1" thickBot="1" x14ac:dyDescent="0.25">
      <c r="A709" s="3" t="s">
        <v>25</v>
      </c>
      <c r="B709" s="3" t="s">
        <v>26</v>
      </c>
      <c r="C709" s="3" t="s">
        <v>27</v>
      </c>
      <c r="D709" s="3" t="s">
        <v>28</v>
      </c>
      <c r="E709" s="3" t="s">
        <v>1046</v>
      </c>
      <c r="F709" s="4">
        <v>42955</v>
      </c>
      <c r="G709" s="3" t="s">
        <v>78</v>
      </c>
      <c r="H709" s="3" t="s">
        <v>79</v>
      </c>
      <c r="I709" s="3" t="s">
        <v>80</v>
      </c>
      <c r="J709" s="3" t="s">
        <v>33</v>
      </c>
      <c r="K709" s="5">
        <v>2016</v>
      </c>
      <c r="L709" s="3" t="s">
        <v>34</v>
      </c>
      <c r="M709" s="3" t="s">
        <v>81</v>
      </c>
      <c r="N709" s="3" t="s">
        <v>82</v>
      </c>
      <c r="O709" s="3" t="s">
        <v>129</v>
      </c>
      <c r="P709" s="3" t="s">
        <v>129</v>
      </c>
      <c r="Q709" s="5">
        <v>10</v>
      </c>
      <c r="R709" s="3" t="s">
        <v>1759</v>
      </c>
      <c r="S709" s="3" t="s">
        <v>791</v>
      </c>
      <c r="T709" s="6">
        <v>42976</v>
      </c>
      <c r="U709" s="3"/>
      <c r="V709" s="6">
        <v>40107</v>
      </c>
      <c r="W709" s="3"/>
      <c r="X709" s="3" t="s">
        <v>42</v>
      </c>
      <c r="Y709" s="3"/>
      <c r="AA709">
        <f t="shared" ref="AA709:AA772" si="11">T709-F709</f>
        <v>21</v>
      </c>
    </row>
    <row r="710" spans="1:27" ht="13.5" customHeight="1" thickBot="1" x14ac:dyDescent="0.25">
      <c r="A710" s="3" t="s">
        <v>25</v>
      </c>
      <c r="B710" s="3" t="s">
        <v>26</v>
      </c>
      <c r="C710" s="3" t="s">
        <v>27</v>
      </c>
      <c r="D710" s="3" t="s">
        <v>28</v>
      </c>
      <c r="E710" s="3" t="s">
        <v>1046</v>
      </c>
      <c r="F710" s="4">
        <v>42955</v>
      </c>
      <c r="G710" s="3"/>
      <c r="H710" s="3"/>
      <c r="I710" s="3" t="s">
        <v>100</v>
      </c>
      <c r="J710" s="3" t="s">
        <v>33</v>
      </c>
      <c r="K710" s="5">
        <v>2016</v>
      </c>
      <c r="L710" s="3" t="s">
        <v>34</v>
      </c>
      <c r="M710" s="3" t="s">
        <v>101</v>
      </c>
      <c r="N710" s="3" t="s">
        <v>102</v>
      </c>
      <c r="O710" s="3" t="s">
        <v>129</v>
      </c>
      <c r="P710" s="3" t="s">
        <v>129</v>
      </c>
      <c r="Q710" s="5">
        <v>10</v>
      </c>
      <c r="R710" s="3" t="s">
        <v>1760</v>
      </c>
      <c r="S710" s="3" t="s">
        <v>401</v>
      </c>
      <c r="T710" s="4">
        <v>42958</v>
      </c>
      <c r="U710" s="3"/>
      <c r="V710" s="6">
        <v>41577</v>
      </c>
      <c r="W710" s="6">
        <v>42966</v>
      </c>
      <c r="X710" s="3" t="s">
        <v>105</v>
      </c>
      <c r="Y710" s="3" t="s">
        <v>106</v>
      </c>
      <c r="AA710">
        <f t="shared" si="11"/>
        <v>3</v>
      </c>
    </row>
    <row r="711" spans="1:27" ht="13.5" hidden="1" customHeight="1" thickBot="1" x14ac:dyDescent="0.25">
      <c r="A711" s="3" t="s">
        <v>25</v>
      </c>
      <c r="B711" s="3" t="s">
        <v>26</v>
      </c>
      <c r="C711" s="3" t="s">
        <v>27</v>
      </c>
      <c r="D711" s="3" t="s">
        <v>28</v>
      </c>
      <c r="E711" s="3" t="s">
        <v>1046</v>
      </c>
      <c r="F711" s="4">
        <v>42956</v>
      </c>
      <c r="G711" s="3" t="s">
        <v>87</v>
      </c>
      <c r="H711" s="3" t="s">
        <v>88</v>
      </c>
      <c r="I711" s="3" t="s">
        <v>89</v>
      </c>
      <c r="J711" s="3" t="s">
        <v>33</v>
      </c>
      <c r="K711" s="5">
        <v>2016</v>
      </c>
      <c r="L711" s="3" t="s">
        <v>34</v>
      </c>
      <c r="M711" s="3" t="s">
        <v>90</v>
      </c>
      <c r="N711" s="3" t="s">
        <v>91</v>
      </c>
      <c r="O711" s="3" t="s">
        <v>61</v>
      </c>
      <c r="P711" s="3" t="s">
        <v>62</v>
      </c>
      <c r="Q711" s="5">
        <v>30</v>
      </c>
      <c r="R711" s="3" t="s">
        <v>1761</v>
      </c>
      <c r="S711" s="3" t="s">
        <v>469</v>
      </c>
      <c r="T711" s="6">
        <v>42965</v>
      </c>
      <c r="U711" s="3"/>
      <c r="V711" s="6">
        <v>42613</v>
      </c>
      <c r="W711" s="3"/>
      <c r="X711" s="3" t="s">
        <v>42</v>
      </c>
      <c r="Y711" s="3"/>
      <c r="AA711">
        <f t="shared" si="11"/>
        <v>9</v>
      </c>
    </row>
    <row r="712" spans="1:27" ht="13.5" hidden="1" customHeight="1" thickBot="1" x14ac:dyDescent="0.25">
      <c r="A712" s="3" t="s">
        <v>25</v>
      </c>
      <c r="B712" s="3" t="s">
        <v>26</v>
      </c>
      <c r="C712" s="3" t="s">
        <v>27</v>
      </c>
      <c r="D712" s="3" t="s">
        <v>28</v>
      </c>
      <c r="E712" s="3" t="s">
        <v>1046</v>
      </c>
      <c r="F712" s="4">
        <v>42956</v>
      </c>
      <c r="G712" s="3" t="s">
        <v>30</v>
      </c>
      <c r="H712" s="3" t="s">
        <v>31</v>
      </c>
      <c r="I712" s="3" t="s">
        <v>32</v>
      </c>
      <c r="J712" s="3" t="s">
        <v>33</v>
      </c>
      <c r="K712" s="5">
        <v>2016</v>
      </c>
      <c r="L712" s="3" t="s">
        <v>34</v>
      </c>
      <c r="M712" s="3" t="s">
        <v>292</v>
      </c>
      <c r="N712" s="3" t="s">
        <v>36</v>
      </c>
      <c r="O712" s="3" t="s">
        <v>61</v>
      </c>
      <c r="P712" s="3" t="s">
        <v>62</v>
      </c>
      <c r="Q712" s="5">
        <v>90</v>
      </c>
      <c r="R712" s="3" t="s">
        <v>1762</v>
      </c>
      <c r="S712" s="3" t="s">
        <v>469</v>
      </c>
      <c r="T712" s="6">
        <v>42975</v>
      </c>
      <c r="U712" s="3" t="s">
        <v>1060</v>
      </c>
      <c r="V712" s="6">
        <v>42669</v>
      </c>
      <c r="W712" s="3"/>
      <c r="X712" s="3" t="s">
        <v>42</v>
      </c>
      <c r="Y712" s="3"/>
      <c r="AA712">
        <f t="shared" si="11"/>
        <v>19</v>
      </c>
    </row>
    <row r="713" spans="1:27" ht="13.5" customHeight="1" thickBot="1" x14ac:dyDescent="0.25">
      <c r="A713" s="3" t="s">
        <v>25</v>
      </c>
      <c r="B713" s="3" t="s">
        <v>26</v>
      </c>
      <c r="C713" s="3" t="s">
        <v>27</v>
      </c>
      <c r="D713" s="3" t="s">
        <v>28</v>
      </c>
      <c r="E713" s="3" t="s">
        <v>1046</v>
      </c>
      <c r="F713" s="4">
        <v>42956</v>
      </c>
      <c r="G713" s="3"/>
      <c r="H713" s="3"/>
      <c r="I713" s="3" t="s">
        <v>164</v>
      </c>
      <c r="J713" s="3" t="s">
        <v>33</v>
      </c>
      <c r="K713" s="5">
        <v>2016</v>
      </c>
      <c r="L713" s="3" t="s">
        <v>34</v>
      </c>
      <c r="M713" s="3" t="s">
        <v>165</v>
      </c>
      <c r="N713" s="3" t="s">
        <v>54</v>
      </c>
      <c r="O713" s="3" t="s">
        <v>61</v>
      </c>
      <c r="P713" s="3" t="s">
        <v>62</v>
      </c>
      <c r="Q713" s="5">
        <v>120</v>
      </c>
      <c r="R713" s="3" t="s">
        <v>1763</v>
      </c>
      <c r="S713" s="3" t="s">
        <v>1061</v>
      </c>
      <c r="T713" s="4">
        <v>42957</v>
      </c>
      <c r="U713" s="3"/>
      <c r="V713" s="6">
        <v>42702</v>
      </c>
      <c r="W713" s="6">
        <v>43130</v>
      </c>
      <c r="X713" s="3" t="s">
        <v>105</v>
      </c>
      <c r="Y713" s="3" t="s">
        <v>106</v>
      </c>
      <c r="AA713">
        <f t="shared" si="11"/>
        <v>1</v>
      </c>
    </row>
    <row r="714" spans="1:27" ht="13.5" hidden="1" customHeight="1" thickBot="1" x14ac:dyDescent="0.25">
      <c r="A714" s="3" t="s">
        <v>25</v>
      </c>
      <c r="B714" s="3" t="s">
        <v>26</v>
      </c>
      <c r="C714" s="3" t="s">
        <v>27</v>
      </c>
      <c r="D714" s="3" t="s">
        <v>28</v>
      </c>
      <c r="E714" s="3" t="s">
        <v>1046</v>
      </c>
      <c r="F714" s="4">
        <v>42956</v>
      </c>
      <c r="G714" s="3" t="s">
        <v>57</v>
      </c>
      <c r="H714" s="3" t="s">
        <v>31</v>
      </c>
      <c r="I714" s="3" t="s">
        <v>58</v>
      </c>
      <c r="J714" s="3" t="s">
        <v>33</v>
      </c>
      <c r="K714" s="5">
        <v>2016</v>
      </c>
      <c r="L714" s="3" t="s">
        <v>34</v>
      </c>
      <c r="M714" s="3" t="s">
        <v>59</v>
      </c>
      <c r="N714" s="3" t="s">
        <v>60</v>
      </c>
      <c r="O714" s="3" t="s">
        <v>129</v>
      </c>
      <c r="P714" s="3" t="s">
        <v>129</v>
      </c>
      <c r="Q714" s="5">
        <v>15</v>
      </c>
      <c r="R714" s="3" t="s">
        <v>1764</v>
      </c>
      <c r="S714" s="3" t="s">
        <v>1062</v>
      </c>
      <c r="T714" s="6">
        <v>42965</v>
      </c>
      <c r="U714" s="3"/>
      <c r="V714" s="4">
        <v>40067</v>
      </c>
      <c r="W714" s="3"/>
      <c r="X714" s="3" t="s">
        <v>42</v>
      </c>
      <c r="Y714" s="3"/>
      <c r="AA714">
        <f t="shared" si="11"/>
        <v>9</v>
      </c>
    </row>
    <row r="715" spans="1:27" ht="13.5" customHeight="1" thickBot="1" x14ac:dyDescent="0.25">
      <c r="A715" s="3" t="s">
        <v>25</v>
      </c>
      <c r="B715" s="3" t="s">
        <v>26</v>
      </c>
      <c r="C715" s="3" t="s">
        <v>27</v>
      </c>
      <c r="D715" s="3" t="s">
        <v>28</v>
      </c>
      <c r="E715" s="3" t="s">
        <v>1046</v>
      </c>
      <c r="F715" s="4">
        <v>42956</v>
      </c>
      <c r="G715" s="3"/>
      <c r="H715" s="3"/>
      <c r="I715" s="3" t="s">
        <v>150</v>
      </c>
      <c r="J715" s="3" t="s">
        <v>33</v>
      </c>
      <c r="K715" s="5">
        <v>2016</v>
      </c>
      <c r="L715" s="3" t="s">
        <v>34</v>
      </c>
      <c r="M715" s="3" t="s">
        <v>151</v>
      </c>
      <c r="N715" s="3" t="s">
        <v>152</v>
      </c>
      <c r="O715" s="3" t="s">
        <v>129</v>
      </c>
      <c r="P715" s="3" t="s">
        <v>129</v>
      </c>
      <c r="Q715" s="5">
        <v>30</v>
      </c>
      <c r="R715" s="3" t="s">
        <v>1765</v>
      </c>
      <c r="S715" s="3" t="s">
        <v>577</v>
      </c>
      <c r="T715" s="6">
        <v>42968</v>
      </c>
      <c r="U715" s="3"/>
      <c r="V715" s="4">
        <v>41498</v>
      </c>
      <c r="W715" s="6">
        <v>43005</v>
      </c>
      <c r="X715" s="3" t="s">
        <v>105</v>
      </c>
      <c r="Y715" s="3" t="s">
        <v>106</v>
      </c>
      <c r="AA715">
        <f t="shared" si="11"/>
        <v>12</v>
      </c>
    </row>
    <row r="716" spans="1:27" ht="13.5" hidden="1" customHeight="1" thickBot="1" x14ac:dyDescent="0.25">
      <c r="A716" s="3" t="s">
        <v>25</v>
      </c>
      <c r="B716" s="3" t="s">
        <v>26</v>
      </c>
      <c r="C716" s="3" t="s">
        <v>27</v>
      </c>
      <c r="D716" s="3" t="s">
        <v>28</v>
      </c>
      <c r="E716" s="3" t="s">
        <v>1046</v>
      </c>
      <c r="F716" s="4">
        <v>42957</v>
      </c>
      <c r="G716" s="3" t="s">
        <v>43</v>
      </c>
      <c r="H716" s="3" t="s">
        <v>44</v>
      </c>
      <c r="I716" s="3" t="s">
        <v>45</v>
      </c>
      <c r="J716" s="3" t="s">
        <v>33</v>
      </c>
      <c r="K716" s="5">
        <v>2016</v>
      </c>
      <c r="L716" s="3" t="s">
        <v>34</v>
      </c>
      <c r="M716" s="3" t="s">
        <v>46</v>
      </c>
      <c r="N716" s="3" t="s">
        <v>47</v>
      </c>
      <c r="O716" s="3" t="s">
        <v>61</v>
      </c>
      <c r="P716" s="3" t="s">
        <v>62</v>
      </c>
      <c r="Q716" s="5">
        <v>15</v>
      </c>
      <c r="R716" s="3" t="s">
        <v>1766</v>
      </c>
      <c r="S716" s="3" t="s">
        <v>408</v>
      </c>
      <c r="T716" s="6">
        <v>42969</v>
      </c>
      <c r="U716" s="3"/>
      <c r="V716" s="4">
        <v>42679</v>
      </c>
      <c r="W716" s="3"/>
      <c r="X716" s="3" t="s">
        <v>42</v>
      </c>
      <c r="Y716" s="3"/>
      <c r="AA716">
        <f t="shared" si="11"/>
        <v>12</v>
      </c>
    </row>
    <row r="717" spans="1:27" ht="13.5" customHeight="1" thickBot="1" x14ac:dyDescent="0.25">
      <c r="A717" s="3" t="s">
        <v>25</v>
      </c>
      <c r="B717" s="3" t="s">
        <v>26</v>
      </c>
      <c r="C717" s="3" t="s">
        <v>27</v>
      </c>
      <c r="D717" s="3" t="s">
        <v>28</v>
      </c>
      <c r="E717" s="3" t="s">
        <v>1046</v>
      </c>
      <c r="F717" s="4">
        <v>42957</v>
      </c>
      <c r="G717" s="3"/>
      <c r="H717" s="3"/>
      <c r="I717" s="3" t="s">
        <v>164</v>
      </c>
      <c r="J717" s="3" t="s">
        <v>33</v>
      </c>
      <c r="K717" s="5">
        <v>2016</v>
      </c>
      <c r="L717" s="3" t="s">
        <v>34</v>
      </c>
      <c r="M717" s="3" t="s">
        <v>165</v>
      </c>
      <c r="N717" s="3" t="s">
        <v>54</v>
      </c>
      <c r="O717" s="3" t="s">
        <v>61</v>
      </c>
      <c r="P717" s="3" t="s">
        <v>62</v>
      </c>
      <c r="Q717" s="5">
        <v>120</v>
      </c>
      <c r="R717" s="3" t="s">
        <v>1767</v>
      </c>
      <c r="S717" s="3" t="s">
        <v>1063</v>
      </c>
      <c r="T717" s="4">
        <v>42958</v>
      </c>
      <c r="U717" s="3"/>
      <c r="V717" s="6">
        <v>42702</v>
      </c>
      <c r="W717" s="6">
        <v>43130</v>
      </c>
      <c r="X717" s="3" t="s">
        <v>105</v>
      </c>
      <c r="Y717" s="3" t="s">
        <v>106</v>
      </c>
      <c r="AA717">
        <f t="shared" si="11"/>
        <v>1</v>
      </c>
    </row>
    <row r="718" spans="1:27" ht="13.5" hidden="1" customHeight="1" thickBot="1" x14ac:dyDescent="0.25">
      <c r="A718" s="3" t="s">
        <v>25</v>
      </c>
      <c r="B718" s="3" t="s">
        <v>26</v>
      </c>
      <c r="C718" s="3" t="s">
        <v>27</v>
      </c>
      <c r="D718" s="3" t="s">
        <v>28</v>
      </c>
      <c r="E718" s="3" t="s">
        <v>1046</v>
      </c>
      <c r="F718" s="4">
        <v>42957</v>
      </c>
      <c r="G718" s="3" t="s">
        <v>113</v>
      </c>
      <c r="H718" s="3" t="s">
        <v>114</v>
      </c>
      <c r="I718" s="3" t="s">
        <v>115</v>
      </c>
      <c r="J718" s="3" t="s">
        <v>33</v>
      </c>
      <c r="K718" s="5">
        <v>2016</v>
      </c>
      <c r="L718" s="3" t="s">
        <v>34</v>
      </c>
      <c r="M718" s="3" t="s">
        <v>116</v>
      </c>
      <c r="N718" s="3" t="s">
        <v>117</v>
      </c>
      <c r="O718" s="3" t="s">
        <v>129</v>
      </c>
      <c r="P718" s="3" t="s">
        <v>129</v>
      </c>
      <c r="Q718" s="5">
        <v>60</v>
      </c>
      <c r="R718" s="3" t="s">
        <v>1064</v>
      </c>
      <c r="S718" s="3" t="s">
        <v>577</v>
      </c>
      <c r="T718" s="6">
        <v>42978</v>
      </c>
      <c r="U718" s="3"/>
      <c r="V718" s="6">
        <v>41180</v>
      </c>
      <c r="W718" s="3"/>
      <c r="X718" s="3" t="s">
        <v>42</v>
      </c>
      <c r="Y718" s="3"/>
      <c r="AA718">
        <f t="shared" si="11"/>
        <v>21</v>
      </c>
    </row>
    <row r="719" spans="1:27" ht="13.5" hidden="1" customHeight="1" thickBot="1" x14ac:dyDescent="0.25">
      <c r="A719" s="3" t="s">
        <v>25</v>
      </c>
      <c r="B719" s="3" t="s">
        <v>26</v>
      </c>
      <c r="C719" s="3" t="s">
        <v>27</v>
      </c>
      <c r="D719" s="3" t="s">
        <v>28</v>
      </c>
      <c r="E719" s="3" t="s">
        <v>1046</v>
      </c>
      <c r="F719" s="4">
        <v>42958</v>
      </c>
      <c r="G719" s="3" t="s">
        <v>304</v>
      </c>
      <c r="H719" s="3" t="s">
        <v>305</v>
      </c>
      <c r="I719" s="3" t="s">
        <v>306</v>
      </c>
      <c r="J719" s="3" t="s">
        <v>33</v>
      </c>
      <c r="K719" s="5">
        <v>2016</v>
      </c>
      <c r="L719" s="3" t="s">
        <v>34</v>
      </c>
      <c r="M719" s="3" t="s">
        <v>307</v>
      </c>
      <c r="N719" s="3" t="s">
        <v>308</v>
      </c>
      <c r="O719" s="3" t="s">
        <v>61</v>
      </c>
      <c r="P719" s="3" t="s">
        <v>62</v>
      </c>
      <c r="Q719" s="5">
        <v>20</v>
      </c>
      <c r="R719" s="3" t="s">
        <v>1768</v>
      </c>
      <c r="S719" s="3" t="s">
        <v>1065</v>
      </c>
      <c r="T719" s="6">
        <v>42976</v>
      </c>
      <c r="U719" s="3"/>
      <c r="V719" s="6">
        <v>42700</v>
      </c>
      <c r="W719" s="3"/>
      <c r="X719" s="3" t="s">
        <v>42</v>
      </c>
      <c r="Y719" s="3"/>
      <c r="AA719">
        <f t="shared" si="11"/>
        <v>18</v>
      </c>
    </row>
    <row r="720" spans="1:27" ht="13.5" customHeight="1" thickBot="1" x14ac:dyDescent="0.25">
      <c r="A720" s="3" t="s">
        <v>25</v>
      </c>
      <c r="B720" s="3" t="s">
        <v>26</v>
      </c>
      <c r="C720" s="3" t="s">
        <v>27</v>
      </c>
      <c r="D720" s="3" t="s">
        <v>28</v>
      </c>
      <c r="E720" s="3" t="s">
        <v>1046</v>
      </c>
      <c r="F720" s="4">
        <v>42958</v>
      </c>
      <c r="G720" s="3"/>
      <c r="H720" s="3"/>
      <c r="I720" s="3" t="s">
        <v>164</v>
      </c>
      <c r="J720" s="3" t="s">
        <v>33</v>
      </c>
      <c r="K720" s="5">
        <v>2016</v>
      </c>
      <c r="L720" s="3" t="s">
        <v>34</v>
      </c>
      <c r="M720" s="3" t="s">
        <v>165</v>
      </c>
      <c r="N720" s="3" t="s">
        <v>54</v>
      </c>
      <c r="O720" s="3" t="s">
        <v>61</v>
      </c>
      <c r="P720" s="3" t="s">
        <v>62</v>
      </c>
      <c r="Q720" s="5">
        <v>150</v>
      </c>
      <c r="R720" s="3" t="s">
        <v>1769</v>
      </c>
      <c r="S720" s="3" t="s">
        <v>401</v>
      </c>
      <c r="T720" s="6">
        <v>42970</v>
      </c>
      <c r="U720" s="3"/>
      <c r="V720" s="6">
        <v>42702</v>
      </c>
      <c r="W720" s="6">
        <v>43130</v>
      </c>
      <c r="X720" s="3" t="s">
        <v>105</v>
      </c>
      <c r="Y720" s="3" t="s">
        <v>106</v>
      </c>
      <c r="AA720">
        <f t="shared" si="11"/>
        <v>12</v>
      </c>
    </row>
    <row r="721" spans="1:27" ht="13.5" hidden="1" customHeight="1" thickBot="1" x14ac:dyDescent="0.25">
      <c r="A721" s="3" t="s">
        <v>25</v>
      </c>
      <c r="B721" s="3" t="s">
        <v>26</v>
      </c>
      <c r="C721" s="3" t="s">
        <v>27</v>
      </c>
      <c r="D721" s="3" t="s">
        <v>28</v>
      </c>
      <c r="E721" s="3" t="s">
        <v>1046</v>
      </c>
      <c r="F721" s="4">
        <v>42958</v>
      </c>
      <c r="G721" s="3" t="s">
        <v>746</v>
      </c>
      <c r="H721" s="3" t="s">
        <v>329</v>
      </c>
      <c r="I721" s="3" t="s">
        <v>747</v>
      </c>
      <c r="J721" s="3" t="s">
        <v>33</v>
      </c>
      <c r="K721" s="5">
        <v>2017</v>
      </c>
      <c r="L721" s="3" t="s">
        <v>34</v>
      </c>
      <c r="M721" s="3" t="s">
        <v>748</v>
      </c>
      <c r="N721" s="3" t="s">
        <v>138</v>
      </c>
      <c r="O721" s="3" t="s">
        <v>61</v>
      </c>
      <c r="P721" s="3" t="s">
        <v>62</v>
      </c>
      <c r="Q721" s="5">
        <v>90</v>
      </c>
      <c r="R721" s="3" t="s">
        <v>1770</v>
      </c>
      <c r="S721" s="3" t="s">
        <v>469</v>
      </c>
      <c r="T721" s="4">
        <v>42979</v>
      </c>
      <c r="U721" s="3" t="s">
        <v>1066</v>
      </c>
      <c r="V721" s="6">
        <v>42817</v>
      </c>
      <c r="W721" s="3"/>
      <c r="X721" s="3" t="s">
        <v>42</v>
      </c>
      <c r="Y721" s="3"/>
      <c r="AA721">
        <f t="shared" si="11"/>
        <v>21</v>
      </c>
    </row>
    <row r="722" spans="1:27" ht="13.5" hidden="1" customHeight="1" thickBot="1" x14ac:dyDescent="0.25">
      <c r="A722" s="3" t="s">
        <v>25</v>
      </c>
      <c r="B722" s="3" t="s">
        <v>26</v>
      </c>
      <c r="C722" s="3" t="s">
        <v>27</v>
      </c>
      <c r="D722" s="3" t="s">
        <v>28</v>
      </c>
      <c r="E722" s="3" t="s">
        <v>1046</v>
      </c>
      <c r="F722" s="4">
        <v>42958</v>
      </c>
      <c r="G722" s="3" t="s">
        <v>70</v>
      </c>
      <c r="H722" s="3" t="s">
        <v>71</v>
      </c>
      <c r="I722" s="3" t="s">
        <v>72</v>
      </c>
      <c r="J722" s="3" t="s">
        <v>33</v>
      </c>
      <c r="K722" s="5">
        <v>2016</v>
      </c>
      <c r="L722" s="3" t="s">
        <v>34</v>
      </c>
      <c r="M722" s="3" t="s">
        <v>73</v>
      </c>
      <c r="N722" s="3" t="s">
        <v>74</v>
      </c>
      <c r="O722" s="3" t="s">
        <v>129</v>
      </c>
      <c r="P722" s="3" t="s">
        <v>129</v>
      </c>
      <c r="Q722" s="5">
        <v>10</v>
      </c>
      <c r="R722" s="3" t="s">
        <v>1771</v>
      </c>
      <c r="S722" s="3" t="s">
        <v>401</v>
      </c>
      <c r="T722" s="6">
        <v>42972</v>
      </c>
      <c r="U722" s="3"/>
      <c r="V722" s="6">
        <v>41263</v>
      </c>
      <c r="W722" s="3"/>
      <c r="X722" s="3" t="s">
        <v>42</v>
      </c>
      <c r="Y722" s="3"/>
      <c r="AA722">
        <f t="shared" si="11"/>
        <v>14</v>
      </c>
    </row>
    <row r="723" spans="1:27" ht="13.5" customHeight="1" thickBot="1" x14ac:dyDescent="0.25">
      <c r="A723" s="3" t="s">
        <v>25</v>
      </c>
      <c r="B723" s="3" t="s">
        <v>26</v>
      </c>
      <c r="C723" s="3" t="s">
        <v>27</v>
      </c>
      <c r="D723" s="3" t="s">
        <v>28</v>
      </c>
      <c r="E723" s="3" t="s">
        <v>1046</v>
      </c>
      <c r="F723" s="4">
        <v>42958</v>
      </c>
      <c r="G723" s="3"/>
      <c r="H723" s="3"/>
      <c r="I723" s="3" t="s">
        <v>100</v>
      </c>
      <c r="J723" s="3" t="s">
        <v>33</v>
      </c>
      <c r="K723" s="5">
        <v>2016</v>
      </c>
      <c r="L723" s="3" t="s">
        <v>34</v>
      </c>
      <c r="M723" s="3" t="s">
        <v>101</v>
      </c>
      <c r="N723" s="3" t="s">
        <v>102</v>
      </c>
      <c r="O723" s="3" t="s">
        <v>129</v>
      </c>
      <c r="P723" s="3" t="s">
        <v>129</v>
      </c>
      <c r="Q723" s="5">
        <v>90</v>
      </c>
      <c r="R723" s="3" t="s">
        <v>1772</v>
      </c>
      <c r="S723" s="3" t="s">
        <v>1067</v>
      </c>
      <c r="T723" s="6">
        <v>42966</v>
      </c>
      <c r="U723" s="3"/>
      <c r="V723" s="6">
        <v>41577</v>
      </c>
      <c r="W723" s="6">
        <v>42966</v>
      </c>
      <c r="X723" s="3" t="s">
        <v>105</v>
      </c>
      <c r="Y723" s="3" t="s">
        <v>106</v>
      </c>
      <c r="AA723">
        <f t="shared" si="11"/>
        <v>8</v>
      </c>
    </row>
    <row r="724" spans="1:27" ht="13.5" customHeight="1" thickBot="1" x14ac:dyDescent="0.25">
      <c r="A724" s="3" t="s">
        <v>25</v>
      </c>
      <c r="B724" s="3" t="s">
        <v>26</v>
      </c>
      <c r="C724" s="3" t="s">
        <v>27</v>
      </c>
      <c r="D724" s="3" t="s">
        <v>28</v>
      </c>
      <c r="E724" s="3" t="s">
        <v>1046</v>
      </c>
      <c r="F724" s="6">
        <v>42963</v>
      </c>
      <c r="G724" s="3"/>
      <c r="H724" s="3"/>
      <c r="I724" s="3" t="s">
        <v>126</v>
      </c>
      <c r="J724" s="3" t="s">
        <v>33</v>
      </c>
      <c r="K724" s="5">
        <v>2016</v>
      </c>
      <c r="L724" s="3" t="s">
        <v>34</v>
      </c>
      <c r="M724" s="3" t="s">
        <v>127</v>
      </c>
      <c r="N724" s="3" t="s">
        <v>128</v>
      </c>
      <c r="O724" s="3" t="s">
        <v>129</v>
      </c>
      <c r="P724" s="3" t="s">
        <v>129</v>
      </c>
      <c r="Q724" s="5">
        <v>10</v>
      </c>
      <c r="R724" s="3" t="s">
        <v>1773</v>
      </c>
      <c r="S724" s="3" t="s">
        <v>401</v>
      </c>
      <c r="T724" s="4">
        <v>42989</v>
      </c>
      <c r="U724" s="3"/>
      <c r="V724" s="6">
        <v>37547</v>
      </c>
      <c r="W724" s="6">
        <v>43092</v>
      </c>
      <c r="X724" s="3" t="s">
        <v>105</v>
      </c>
      <c r="Y724" s="3" t="s">
        <v>106</v>
      </c>
      <c r="AA724">
        <f t="shared" si="11"/>
        <v>26</v>
      </c>
    </row>
    <row r="725" spans="1:27" ht="13.5" hidden="1" customHeight="1" thickBot="1" x14ac:dyDescent="0.25">
      <c r="A725" s="3" t="s">
        <v>25</v>
      </c>
      <c r="B725" s="3" t="s">
        <v>26</v>
      </c>
      <c r="C725" s="3" t="s">
        <v>27</v>
      </c>
      <c r="D725" s="3" t="s">
        <v>28</v>
      </c>
      <c r="E725" s="3" t="s">
        <v>1046</v>
      </c>
      <c r="F725" s="6">
        <v>42963</v>
      </c>
      <c r="G725" s="3" t="s">
        <v>135</v>
      </c>
      <c r="H725" s="3" t="s">
        <v>44</v>
      </c>
      <c r="I725" s="3" t="s">
        <v>136</v>
      </c>
      <c r="J725" s="3" t="s">
        <v>33</v>
      </c>
      <c r="K725" s="5">
        <v>2016</v>
      </c>
      <c r="L725" s="3" t="s">
        <v>34</v>
      </c>
      <c r="M725" s="3" t="s">
        <v>137</v>
      </c>
      <c r="N725" s="3" t="s">
        <v>138</v>
      </c>
      <c r="O725" s="3" t="s">
        <v>61</v>
      </c>
      <c r="P725" s="3" t="s">
        <v>62</v>
      </c>
      <c r="Q725" s="5">
        <v>120</v>
      </c>
      <c r="R725" s="3" t="s">
        <v>1774</v>
      </c>
      <c r="S725" s="3" t="s">
        <v>1068</v>
      </c>
      <c r="T725" s="4">
        <v>42986</v>
      </c>
      <c r="U725" s="3"/>
      <c r="V725" s="6">
        <v>40618</v>
      </c>
      <c r="W725" s="3"/>
      <c r="X725" s="3" t="s">
        <v>42</v>
      </c>
      <c r="Y725" s="3"/>
      <c r="AA725">
        <f t="shared" si="11"/>
        <v>23</v>
      </c>
    </row>
    <row r="726" spans="1:27" ht="13.5" hidden="1" customHeight="1" thickBot="1" x14ac:dyDescent="0.25">
      <c r="A726" s="3" t="s">
        <v>25</v>
      </c>
      <c r="B726" s="3" t="s">
        <v>26</v>
      </c>
      <c r="C726" s="3" t="s">
        <v>27</v>
      </c>
      <c r="D726" s="3" t="s">
        <v>28</v>
      </c>
      <c r="E726" s="3" t="s">
        <v>1046</v>
      </c>
      <c r="F726" s="6">
        <v>42963</v>
      </c>
      <c r="G726" s="3" t="s">
        <v>328</v>
      </c>
      <c r="H726" s="3" t="s">
        <v>329</v>
      </c>
      <c r="I726" s="3" t="s">
        <v>330</v>
      </c>
      <c r="J726" s="3" t="s">
        <v>33</v>
      </c>
      <c r="K726" s="5">
        <v>2016</v>
      </c>
      <c r="L726" s="3" t="s">
        <v>34</v>
      </c>
      <c r="M726" s="3" t="s">
        <v>331</v>
      </c>
      <c r="N726" s="3" t="s">
        <v>138</v>
      </c>
      <c r="O726" s="3" t="s">
        <v>61</v>
      </c>
      <c r="P726" s="3" t="s">
        <v>62</v>
      </c>
      <c r="Q726" s="5">
        <v>45</v>
      </c>
      <c r="R726" s="3" t="s">
        <v>1775</v>
      </c>
      <c r="S726" s="3" t="s">
        <v>469</v>
      </c>
      <c r="T726" s="6">
        <v>42976</v>
      </c>
      <c r="U726" s="3" t="s">
        <v>1069</v>
      </c>
      <c r="V726" s="4">
        <v>42678</v>
      </c>
      <c r="W726" s="3"/>
      <c r="X726" s="3" t="s">
        <v>42</v>
      </c>
      <c r="Y726" s="3"/>
      <c r="AA726">
        <f t="shared" si="11"/>
        <v>13</v>
      </c>
    </row>
    <row r="727" spans="1:27" ht="13.5" hidden="1" customHeight="1" thickBot="1" x14ac:dyDescent="0.25">
      <c r="A727" s="3" t="s">
        <v>25</v>
      </c>
      <c r="B727" s="3" t="s">
        <v>26</v>
      </c>
      <c r="C727" s="3" t="s">
        <v>27</v>
      </c>
      <c r="D727" s="3" t="s">
        <v>28</v>
      </c>
      <c r="E727" s="3" t="s">
        <v>1046</v>
      </c>
      <c r="F727" s="6">
        <v>42963</v>
      </c>
      <c r="G727" s="3" t="s">
        <v>525</v>
      </c>
      <c r="H727" s="3" t="s">
        <v>51</v>
      </c>
      <c r="I727" s="3" t="s">
        <v>526</v>
      </c>
      <c r="J727" s="3" t="s">
        <v>33</v>
      </c>
      <c r="K727" s="5">
        <v>2017</v>
      </c>
      <c r="L727" s="3" t="s">
        <v>34</v>
      </c>
      <c r="M727" s="3" t="s">
        <v>527</v>
      </c>
      <c r="N727" s="3" t="s">
        <v>528</v>
      </c>
      <c r="O727" s="3" t="s">
        <v>61</v>
      </c>
      <c r="P727" s="3" t="s">
        <v>62</v>
      </c>
      <c r="Q727" s="5">
        <v>120</v>
      </c>
      <c r="R727" s="3" t="s">
        <v>1776</v>
      </c>
      <c r="S727" s="3" t="s">
        <v>469</v>
      </c>
      <c r="T727" s="4">
        <v>42982</v>
      </c>
      <c r="U727" s="3"/>
      <c r="V727" s="4">
        <v>42776</v>
      </c>
      <c r="W727" s="3"/>
      <c r="X727" s="3" t="s">
        <v>42</v>
      </c>
      <c r="Y727" s="3"/>
      <c r="AA727">
        <f t="shared" si="11"/>
        <v>19</v>
      </c>
    </row>
    <row r="728" spans="1:27" ht="13.5" hidden="1" customHeight="1" thickBot="1" x14ac:dyDescent="0.25">
      <c r="A728" s="3" t="s">
        <v>25</v>
      </c>
      <c r="B728" s="3" t="s">
        <v>26</v>
      </c>
      <c r="C728" s="3" t="s">
        <v>27</v>
      </c>
      <c r="D728" s="3" t="s">
        <v>28</v>
      </c>
      <c r="E728" s="3" t="s">
        <v>1046</v>
      </c>
      <c r="F728" s="6">
        <v>42963</v>
      </c>
      <c r="G728" s="3" t="s">
        <v>204</v>
      </c>
      <c r="H728" s="3" t="s">
        <v>205</v>
      </c>
      <c r="I728" s="3" t="s">
        <v>206</v>
      </c>
      <c r="J728" s="3" t="s">
        <v>33</v>
      </c>
      <c r="K728" s="5">
        <v>2016</v>
      </c>
      <c r="L728" s="3" t="s">
        <v>34</v>
      </c>
      <c r="M728" s="3" t="s">
        <v>207</v>
      </c>
      <c r="N728" s="3" t="s">
        <v>208</v>
      </c>
      <c r="O728" s="3" t="s">
        <v>75</v>
      </c>
      <c r="P728" s="3" t="s">
        <v>75</v>
      </c>
      <c r="Q728" s="5">
        <v>60</v>
      </c>
      <c r="R728" s="3" t="s">
        <v>1777</v>
      </c>
      <c r="S728" s="3" t="s">
        <v>519</v>
      </c>
      <c r="T728" s="6">
        <v>42977</v>
      </c>
      <c r="U728" s="3"/>
      <c r="V728" s="6">
        <v>41326</v>
      </c>
      <c r="W728" s="3"/>
      <c r="X728" s="3" t="s">
        <v>42</v>
      </c>
      <c r="Y728" s="3"/>
      <c r="AA728">
        <f t="shared" si="11"/>
        <v>14</v>
      </c>
    </row>
    <row r="729" spans="1:27" ht="13.5" customHeight="1" thickBot="1" x14ac:dyDescent="0.25">
      <c r="A729" s="3" t="s">
        <v>25</v>
      </c>
      <c r="B729" s="3" t="s">
        <v>26</v>
      </c>
      <c r="C729" s="3" t="s">
        <v>27</v>
      </c>
      <c r="D729" s="3" t="s">
        <v>28</v>
      </c>
      <c r="E729" s="3" t="s">
        <v>1046</v>
      </c>
      <c r="F729" s="6">
        <v>42963</v>
      </c>
      <c r="G729" s="3"/>
      <c r="H729" s="3"/>
      <c r="I729" s="3" t="s">
        <v>759</v>
      </c>
      <c r="J729" s="3" t="s">
        <v>33</v>
      </c>
      <c r="K729" s="5">
        <v>2016</v>
      </c>
      <c r="L729" s="3" t="s">
        <v>34</v>
      </c>
      <c r="M729" s="3" t="s">
        <v>760</v>
      </c>
      <c r="N729" s="3" t="s">
        <v>54</v>
      </c>
      <c r="O729" s="3" t="s">
        <v>129</v>
      </c>
      <c r="P729" s="3" t="s">
        <v>129</v>
      </c>
      <c r="Q729" s="5">
        <v>10</v>
      </c>
      <c r="R729" s="3" t="s">
        <v>1778</v>
      </c>
      <c r="S729" s="3" t="s">
        <v>401</v>
      </c>
      <c r="T729" s="4">
        <v>42984</v>
      </c>
      <c r="U729" s="3"/>
      <c r="V729" s="6">
        <v>40925</v>
      </c>
      <c r="W729" s="6">
        <v>43069</v>
      </c>
      <c r="X729" s="3" t="s">
        <v>105</v>
      </c>
      <c r="Y729" s="3" t="s">
        <v>221</v>
      </c>
      <c r="AA729">
        <f t="shared" si="11"/>
        <v>21</v>
      </c>
    </row>
    <row r="730" spans="1:27" ht="13.5" hidden="1" customHeight="1" thickBot="1" x14ac:dyDescent="0.25">
      <c r="A730" s="3" t="s">
        <v>25</v>
      </c>
      <c r="B730" s="3" t="s">
        <v>26</v>
      </c>
      <c r="C730" s="3" t="s">
        <v>27</v>
      </c>
      <c r="D730" s="3" t="s">
        <v>28</v>
      </c>
      <c r="E730" s="3" t="s">
        <v>1046</v>
      </c>
      <c r="F730" s="6">
        <v>42964</v>
      </c>
      <c r="G730" s="3" t="s">
        <v>94</v>
      </c>
      <c r="H730" s="3" t="s">
        <v>71</v>
      </c>
      <c r="I730" s="3" t="s">
        <v>95</v>
      </c>
      <c r="J730" s="3" t="s">
        <v>33</v>
      </c>
      <c r="K730" s="5">
        <v>2016</v>
      </c>
      <c r="L730" s="3" t="s">
        <v>34</v>
      </c>
      <c r="M730" s="3" t="s">
        <v>96</v>
      </c>
      <c r="N730" s="3" t="s">
        <v>97</v>
      </c>
      <c r="O730" s="3" t="s">
        <v>61</v>
      </c>
      <c r="P730" s="17" t="s">
        <v>62</v>
      </c>
      <c r="Q730" s="18"/>
      <c r="R730" s="3" t="s">
        <v>1779</v>
      </c>
      <c r="S730" s="3" t="s">
        <v>787</v>
      </c>
      <c r="T730" s="4">
        <v>42990</v>
      </c>
      <c r="U730" s="3"/>
      <c r="V730" s="4">
        <v>40457</v>
      </c>
      <c r="W730" s="3"/>
      <c r="X730" s="3" t="s">
        <v>42</v>
      </c>
      <c r="Y730" s="3"/>
      <c r="AA730">
        <f t="shared" si="11"/>
        <v>26</v>
      </c>
    </row>
    <row r="731" spans="1:27" ht="13.5" hidden="1" customHeight="1" thickBot="1" x14ac:dyDescent="0.25">
      <c r="A731" s="3" t="s">
        <v>25</v>
      </c>
      <c r="B731" s="3" t="s">
        <v>26</v>
      </c>
      <c r="C731" s="3" t="s">
        <v>27</v>
      </c>
      <c r="D731" s="3" t="s">
        <v>28</v>
      </c>
      <c r="E731" s="3" t="s">
        <v>1046</v>
      </c>
      <c r="F731" s="6">
        <v>42964</v>
      </c>
      <c r="G731" s="3" t="s">
        <v>370</v>
      </c>
      <c r="H731" s="3" t="s">
        <v>44</v>
      </c>
      <c r="I731" s="3" t="s">
        <v>371</v>
      </c>
      <c r="J731" s="3" t="s">
        <v>33</v>
      </c>
      <c r="K731" s="5">
        <v>2016</v>
      </c>
      <c r="L731" s="3" t="s">
        <v>34</v>
      </c>
      <c r="M731" s="3" t="s">
        <v>372</v>
      </c>
      <c r="N731" s="3" t="s">
        <v>138</v>
      </c>
      <c r="O731" s="3" t="s">
        <v>61</v>
      </c>
      <c r="P731" s="17" t="s">
        <v>62</v>
      </c>
      <c r="Q731" s="18"/>
      <c r="R731" s="3" t="s">
        <v>1780</v>
      </c>
      <c r="S731" s="3" t="s">
        <v>787</v>
      </c>
      <c r="T731" s="4">
        <v>42984</v>
      </c>
      <c r="U731" s="3"/>
      <c r="V731" s="6">
        <v>42628</v>
      </c>
      <c r="W731" s="3"/>
      <c r="X731" s="3" t="s">
        <v>42</v>
      </c>
      <c r="Y731" s="3"/>
      <c r="AA731">
        <f t="shared" si="11"/>
        <v>20</v>
      </c>
    </row>
    <row r="732" spans="1:27" ht="13.5" hidden="1" customHeight="1" thickBot="1" x14ac:dyDescent="0.25">
      <c r="A732" s="3" t="s">
        <v>25</v>
      </c>
      <c r="B732" s="3" t="s">
        <v>26</v>
      </c>
      <c r="C732" s="3" t="s">
        <v>27</v>
      </c>
      <c r="D732" s="3" t="s">
        <v>28</v>
      </c>
      <c r="E732" s="3" t="s">
        <v>1046</v>
      </c>
      <c r="F732" s="6">
        <v>42964</v>
      </c>
      <c r="G732" s="3" t="s">
        <v>50</v>
      </c>
      <c r="H732" s="3" t="s">
        <v>51</v>
      </c>
      <c r="I732" s="3" t="s">
        <v>52</v>
      </c>
      <c r="J732" s="3" t="s">
        <v>33</v>
      </c>
      <c r="K732" s="5">
        <v>2016</v>
      </c>
      <c r="L732" s="3" t="s">
        <v>34</v>
      </c>
      <c r="M732" s="3" t="s">
        <v>53</v>
      </c>
      <c r="N732" s="3" t="s">
        <v>54</v>
      </c>
      <c r="O732" s="3" t="s">
        <v>61</v>
      </c>
      <c r="P732" s="17" t="s">
        <v>62</v>
      </c>
      <c r="Q732" s="18"/>
      <c r="R732" s="3" t="s">
        <v>1781</v>
      </c>
      <c r="S732" s="3" t="s">
        <v>787</v>
      </c>
      <c r="T732" s="4">
        <v>42989</v>
      </c>
      <c r="U732" s="3"/>
      <c r="V732" s="6">
        <v>42691</v>
      </c>
      <c r="W732" s="3"/>
      <c r="X732" s="3" t="s">
        <v>42</v>
      </c>
      <c r="Y732" s="3"/>
      <c r="AA732">
        <f t="shared" si="11"/>
        <v>25</v>
      </c>
    </row>
    <row r="733" spans="1:27" ht="13.5" customHeight="1" thickBot="1" x14ac:dyDescent="0.25">
      <c r="A733" s="3" t="s">
        <v>25</v>
      </c>
      <c r="B733" s="3" t="s">
        <v>26</v>
      </c>
      <c r="C733" s="3" t="s">
        <v>27</v>
      </c>
      <c r="D733" s="3" t="s">
        <v>28</v>
      </c>
      <c r="E733" s="3" t="s">
        <v>1046</v>
      </c>
      <c r="F733" s="6">
        <v>42964</v>
      </c>
      <c r="G733" s="3"/>
      <c r="H733" s="3"/>
      <c r="I733" s="3" t="s">
        <v>689</v>
      </c>
      <c r="J733" s="3" t="s">
        <v>33</v>
      </c>
      <c r="K733" s="5">
        <v>2016</v>
      </c>
      <c r="L733" s="3" t="s">
        <v>34</v>
      </c>
      <c r="M733" s="3" t="s">
        <v>690</v>
      </c>
      <c r="N733" s="3" t="s">
        <v>138</v>
      </c>
      <c r="O733" s="3" t="s">
        <v>129</v>
      </c>
      <c r="P733" s="17" t="s">
        <v>129</v>
      </c>
      <c r="Q733" s="18"/>
      <c r="R733" s="3" t="s">
        <v>1070</v>
      </c>
      <c r="S733" s="3" t="s">
        <v>787</v>
      </c>
      <c r="T733" s="4">
        <v>42979</v>
      </c>
      <c r="U733" s="3"/>
      <c r="V733" s="6">
        <v>40140</v>
      </c>
      <c r="W733" s="6">
        <v>43159</v>
      </c>
      <c r="X733" s="3" t="s">
        <v>105</v>
      </c>
      <c r="Y733" s="3" t="s">
        <v>221</v>
      </c>
      <c r="AA733">
        <f t="shared" si="11"/>
        <v>15</v>
      </c>
    </row>
    <row r="734" spans="1:27" ht="13.5" hidden="1" customHeight="1" thickBot="1" x14ac:dyDescent="0.25">
      <c r="A734" s="3" t="s">
        <v>25</v>
      </c>
      <c r="B734" s="3" t="s">
        <v>26</v>
      </c>
      <c r="C734" s="3" t="s">
        <v>27</v>
      </c>
      <c r="D734" s="3" t="s">
        <v>28</v>
      </c>
      <c r="E734" s="3" t="s">
        <v>1046</v>
      </c>
      <c r="F734" s="6">
        <v>42964</v>
      </c>
      <c r="G734" s="3" t="s">
        <v>339</v>
      </c>
      <c r="H734" s="3" t="s">
        <v>340</v>
      </c>
      <c r="I734" s="3" t="s">
        <v>341</v>
      </c>
      <c r="J734" s="3" t="s">
        <v>33</v>
      </c>
      <c r="K734" s="5">
        <v>2016</v>
      </c>
      <c r="L734" s="3" t="s">
        <v>34</v>
      </c>
      <c r="M734" s="3" t="s">
        <v>342</v>
      </c>
      <c r="N734" s="3" t="s">
        <v>343</v>
      </c>
      <c r="O734" s="3" t="s">
        <v>129</v>
      </c>
      <c r="P734" s="17" t="s">
        <v>129</v>
      </c>
      <c r="Q734" s="18"/>
      <c r="R734" s="3" t="s">
        <v>1070</v>
      </c>
      <c r="S734" s="3" t="s">
        <v>787</v>
      </c>
      <c r="T734" s="6">
        <v>42965</v>
      </c>
      <c r="U734" s="3"/>
      <c r="V734" s="4">
        <v>40949</v>
      </c>
      <c r="W734" s="3"/>
      <c r="X734" s="3" t="s">
        <v>42</v>
      </c>
      <c r="Y734" s="3"/>
      <c r="AA734">
        <f t="shared" si="11"/>
        <v>1</v>
      </c>
    </row>
    <row r="735" spans="1:27" ht="13.5" hidden="1" customHeight="1" thickBot="1" x14ac:dyDescent="0.25">
      <c r="A735" s="3" t="s">
        <v>25</v>
      </c>
      <c r="B735" s="3" t="s">
        <v>26</v>
      </c>
      <c r="C735" s="3" t="s">
        <v>27</v>
      </c>
      <c r="D735" s="3" t="s">
        <v>28</v>
      </c>
      <c r="E735" s="3" t="s">
        <v>1046</v>
      </c>
      <c r="F735" s="6">
        <v>42965</v>
      </c>
      <c r="G735" s="3" t="s">
        <v>87</v>
      </c>
      <c r="H735" s="3" t="s">
        <v>88</v>
      </c>
      <c r="I735" s="3" t="s">
        <v>89</v>
      </c>
      <c r="J735" s="3" t="s">
        <v>33</v>
      </c>
      <c r="K735" s="5">
        <v>2016</v>
      </c>
      <c r="L735" s="3" t="s">
        <v>34</v>
      </c>
      <c r="M735" s="3" t="s">
        <v>1071</v>
      </c>
      <c r="N735" s="3" t="s">
        <v>91</v>
      </c>
      <c r="O735" s="3" t="s">
        <v>61</v>
      </c>
      <c r="P735" s="3" t="s">
        <v>62</v>
      </c>
      <c r="Q735" s="5">
        <v>45</v>
      </c>
      <c r="R735" s="3" t="s">
        <v>1782</v>
      </c>
      <c r="S735" s="3" t="s">
        <v>957</v>
      </c>
      <c r="T735" s="4">
        <v>42983</v>
      </c>
      <c r="U735" s="3"/>
      <c r="V735" s="6">
        <v>42613</v>
      </c>
      <c r="W735" s="3"/>
      <c r="X735" s="3" t="s">
        <v>42</v>
      </c>
      <c r="Y735" s="3"/>
      <c r="AA735">
        <f t="shared" si="11"/>
        <v>18</v>
      </c>
    </row>
    <row r="736" spans="1:27" ht="13.5" customHeight="1" thickBot="1" x14ac:dyDescent="0.25">
      <c r="A736" s="3" t="s">
        <v>25</v>
      </c>
      <c r="B736" s="3" t="s">
        <v>26</v>
      </c>
      <c r="C736" s="3" t="s">
        <v>27</v>
      </c>
      <c r="D736" s="3" t="s">
        <v>28</v>
      </c>
      <c r="E736" s="3" t="s">
        <v>1046</v>
      </c>
      <c r="F736" s="6">
        <v>42965</v>
      </c>
      <c r="G736" s="3"/>
      <c r="H736" s="3"/>
      <c r="I736" s="3" t="s">
        <v>245</v>
      </c>
      <c r="J736" s="3" t="s">
        <v>33</v>
      </c>
      <c r="K736" s="5">
        <v>2017</v>
      </c>
      <c r="L736" s="3" t="s">
        <v>34</v>
      </c>
      <c r="M736" s="3" t="s">
        <v>246</v>
      </c>
      <c r="N736" s="3" t="s">
        <v>247</v>
      </c>
      <c r="O736" s="3" t="s">
        <v>61</v>
      </c>
      <c r="P736" s="3" t="s">
        <v>62</v>
      </c>
      <c r="Q736" s="5">
        <v>90</v>
      </c>
      <c r="R736" s="3" t="s">
        <v>1783</v>
      </c>
      <c r="S736" s="3" t="s">
        <v>408</v>
      </c>
      <c r="T736" s="6">
        <v>42975</v>
      </c>
      <c r="U736" s="3"/>
      <c r="V736" s="6">
        <v>42726</v>
      </c>
      <c r="W736" s="6">
        <v>43022</v>
      </c>
      <c r="X736" s="3" t="s">
        <v>105</v>
      </c>
      <c r="Y736" s="3" t="s">
        <v>221</v>
      </c>
      <c r="AA736">
        <f t="shared" si="11"/>
        <v>10</v>
      </c>
    </row>
    <row r="737" spans="1:27" ht="13.5" hidden="1" customHeight="1" thickBot="1" x14ac:dyDescent="0.25">
      <c r="A737" s="3" t="s">
        <v>25</v>
      </c>
      <c r="B737" s="3" t="s">
        <v>26</v>
      </c>
      <c r="C737" s="3" t="s">
        <v>27</v>
      </c>
      <c r="D737" s="3" t="s">
        <v>28</v>
      </c>
      <c r="E737" s="3" t="s">
        <v>1046</v>
      </c>
      <c r="F737" s="6">
        <v>42965</v>
      </c>
      <c r="G737" s="3" t="s">
        <v>418</v>
      </c>
      <c r="H737" s="3" t="s">
        <v>253</v>
      </c>
      <c r="I737" s="3" t="s">
        <v>419</v>
      </c>
      <c r="J737" s="3" t="s">
        <v>33</v>
      </c>
      <c r="K737" s="5">
        <v>2017</v>
      </c>
      <c r="L737" s="3" t="s">
        <v>34</v>
      </c>
      <c r="M737" s="3" t="s">
        <v>420</v>
      </c>
      <c r="N737" s="3" t="s">
        <v>421</v>
      </c>
      <c r="O737" s="3" t="s">
        <v>61</v>
      </c>
      <c r="P737" s="3" t="s">
        <v>62</v>
      </c>
      <c r="Q737" s="5">
        <v>30</v>
      </c>
      <c r="R737" s="3" t="s">
        <v>1784</v>
      </c>
      <c r="S737" s="3" t="s">
        <v>469</v>
      </c>
      <c r="T737" s="4">
        <v>42982</v>
      </c>
      <c r="U737" s="3"/>
      <c r="V737" s="4">
        <v>42747</v>
      </c>
      <c r="W737" s="3"/>
      <c r="X737" s="3" t="s">
        <v>42</v>
      </c>
      <c r="Y737" s="3"/>
      <c r="AA737">
        <f t="shared" si="11"/>
        <v>17</v>
      </c>
    </row>
    <row r="738" spans="1:27" ht="13.5" hidden="1" customHeight="1" thickBot="1" x14ac:dyDescent="0.25">
      <c r="A738" s="3" t="s">
        <v>25</v>
      </c>
      <c r="B738" s="3" t="s">
        <v>26</v>
      </c>
      <c r="C738" s="3" t="s">
        <v>27</v>
      </c>
      <c r="D738" s="3" t="s">
        <v>28</v>
      </c>
      <c r="E738" s="3" t="s">
        <v>1046</v>
      </c>
      <c r="F738" s="6">
        <v>42965</v>
      </c>
      <c r="G738" s="3" t="s">
        <v>57</v>
      </c>
      <c r="H738" s="3" t="s">
        <v>31</v>
      </c>
      <c r="I738" s="3" t="s">
        <v>58</v>
      </c>
      <c r="J738" s="3" t="s">
        <v>33</v>
      </c>
      <c r="K738" s="5">
        <v>2016</v>
      </c>
      <c r="L738" s="3" t="s">
        <v>34</v>
      </c>
      <c r="M738" s="3" t="s">
        <v>59</v>
      </c>
      <c r="N738" s="3" t="s">
        <v>60</v>
      </c>
      <c r="O738" s="3" t="s">
        <v>881</v>
      </c>
      <c r="P738" s="3" t="s">
        <v>733</v>
      </c>
      <c r="Q738" s="5">
        <v>10</v>
      </c>
      <c r="R738" s="3" t="s">
        <v>1785</v>
      </c>
      <c r="S738" s="3" t="s">
        <v>1072</v>
      </c>
      <c r="T738" s="6">
        <v>42971</v>
      </c>
      <c r="U738" s="3"/>
      <c r="V738" s="4">
        <v>40067</v>
      </c>
      <c r="W738" s="3"/>
      <c r="X738" s="3" t="s">
        <v>42</v>
      </c>
      <c r="Y738" s="3"/>
      <c r="AA738">
        <f t="shared" si="11"/>
        <v>6</v>
      </c>
    </row>
    <row r="739" spans="1:27" ht="13.5" hidden="1" customHeight="1" thickBot="1" x14ac:dyDescent="0.25">
      <c r="A739" s="3" t="s">
        <v>25</v>
      </c>
      <c r="B739" s="3" t="s">
        <v>26</v>
      </c>
      <c r="C739" s="3" t="s">
        <v>27</v>
      </c>
      <c r="D739" s="3" t="s">
        <v>28</v>
      </c>
      <c r="E739" s="3" t="s">
        <v>1046</v>
      </c>
      <c r="F739" s="6">
        <v>42965</v>
      </c>
      <c r="G739" s="3" t="s">
        <v>339</v>
      </c>
      <c r="H739" s="3" t="s">
        <v>340</v>
      </c>
      <c r="I739" s="3" t="s">
        <v>341</v>
      </c>
      <c r="J739" s="3" t="s">
        <v>33</v>
      </c>
      <c r="K739" s="5">
        <v>2016</v>
      </c>
      <c r="L739" s="3" t="s">
        <v>34</v>
      </c>
      <c r="M739" s="3" t="s">
        <v>342</v>
      </c>
      <c r="N739" s="3" t="s">
        <v>343</v>
      </c>
      <c r="O739" s="3" t="s">
        <v>129</v>
      </c>
      <c r="P739" s="3" t="s">
        <v>129</v>
      </c>
      <c r="Q739" s="5">
        <v>10</v>
      </c>
      <c r="R739" s="3" t="s">
        <v>1786</v>
      </c>
      <c r="S739" s="3" t="s">
        <v>1073</v>
      </c>
      <c r="T739" s="4">
        <v>42990</v>
      </c>
      <c r="U739" s="3"/>
      <c r="V739" s="4">
        <v>40949</v>
      </c>
      <c r="W739" s="3"/>
      <c r="X739" s="3" t="s">
        <v>42</v>
      </c>
      <c r="Y739" s="3"/>
      <c r="AA739">
        <f t="shared" si="11"/>
        <v>25</v>
      </c>
    </row>
    <row r="740" spans="1:27" ht="102" customHeight="1" thickBot="1" x14ac:dyDescent="0.25">
      <c r="A740" s="3" t="s">
        <v>25</v>
      </c>
      <c r="B740" s="3" t="s">
        <v>26</v>
      </c>
      <c r="C740" s="3" t="s">
        <v>27</v>
      </c>
      <c r="D740" s="3" t="s">
        <v>28</v>
      </c>
      <c r="E740" s="3" t="s">
        <v>1046</v>
      </c>
      <c r="F740" s="6">
        <v>42966</v>
      </c>
      <c r="G740" s="3"/>
      <c r="H740" s="3"/>
      <c r="I740" s="3" t="s">
        <v>100</v>
      </c>
      <c r="J740" s="3" t="s">
        <v>33</v>
      </c>
      <c r="K740" s="5">
        <v>2016</v>
      </c>
      <c r="L740" s="3" t="s">
        <v>34</v>
      </c>
      <c r="M740" s="3" t="s">
        <v>101</v>
      </c>
      <c r="N740" s="3" t="s">
        <v>102</v>
      </c>
      <c r="O740" s="3" t="s">
        <v>538</v>
      </c>
      <c r="P740" s="3" t="s">
        <v>584</v>
      </c>
      <c r="Q740" s="5">
        <v>30</v>
      </c>
      <c r="R740" s="26" t="s">
        <v>1787</v>
      </c>
      <c r="S740" s="27"/>
      <c r="T740" s="28"/>
      <c r="U740" s="3" t="s">
        <v>1074</v>
      </c>
      <c r="V740" s="6">
        <v>41577</v>
      </c>
      <c r="W740" s="6">
        <v>42966</v>
      </c>
      <c r="X740" s="3" t="s">
        <v>105</v>
      </c>
      <c r="Y740" s="3" t="s">
        <v>106</v>
      </c>
      <c r="AA740">
        <f t="shared" si="11"/>
        <v>-42966</v>
      </c>
    </row>
    <row r="741" spans="1:27" ht="13.5" hidden="1" customHeight="1" thickBot="1" x14ac:dyDescent="0.25">
      <c r="A741" s="3" t="s">
        <v>25</v>
      </c>
      <c r="B741" s="3" t="s">
        <v>26</v>
      </c>
      <c r="C741" s="3" t="s">
        <v>27</v>
      </c>
      <c r="D741" s="3" t="s">
        <v>28</v>
      </c>
      <c r="E741" s="3" t="s">
        <v>1046</v>
      </c>
      <c r="F741" s="6">
        <v>42968</v>
      </c>
      <c r="G741" s="3" t="s">
        <v>167</v>
      </c>
      <c r="H741" s="3" t="s">
        <v>168</v>
      </c>
      <c r="I741" s="3" t="s">
        <v>169</v>
      </c>
      <c r="J741" s="3" t="s">
        <v>33</v>
      </c>
      <c r="K741" s="5">
        <v>2016</v>
      </c>
      <c r="L741" s="3" t="s">
        <v>34</v>
      </c>
      <c r="M741" s="3" t="s">
        <v>170</v>
      </c>
      <c r="N741" s="3" t="s">
        <v>171</v>
      </c>
      <c r="O741" s="3" t="s">
        <v>61</v>
      </c>
      <c r="P741" s="3" t="s">
        <v>62</v>
      </c>
      <c r="Q741" s="5">
        <v>90</v>
      </c>
      <c r="R741" s="3" t="s">
        <v>1788</v>
      </c>
      <c r="S741" s="3" t="s">
        <v>1075</v>
      </c>
      <c r="T741" s="6">
        <v>42993</v>
      </c>
      <c r="U741" s="3"/>
      <c r="V741" s="6">
        <v>42690</v>
      </c>
      <c r="W741" s="3"/>
      <c r="X741" s="3" t="s">
        <v>42</v>
      </c>
      <c r="Y741" s="3"/>
      <c r="AA741">
        <f t="shared" si="11"/>
        <v>25</v>
      </c>
    </row>
    <row r="742" spans="1:27" ht="13.5" hidden="1" customHeight="1" thickBot="1" x14ac:dyDescent="0.25">
      <c r="A742" s="3" t="s">
        <v>25</v>
      </c>
      <c r="B742" s="3" t="s">
        <v>26</v>
      </c>
      <c r="C742" s="3" t="s">
        <v>27</v>
      </c>
      <c r="D742" s="3" t="s">
        <v>28</v>
      </c>
      <c r="E742" s="3" t="s">
        <v>1046</v>
      </c>
      <c r="F742" s="6">
        <v>42968</v>
      </c>
      <c r="G742" s="3" t="s">
        <v>670</v>
      </c>
      <c r="H742" s="3" t="s">
        <v>671</v>
      </c>
      <c r="I742" s="3" t="s">
        <v>672</v>
      </c>
      <c r="J742" s="3" t="s">
        <v>33</v>
      </c>
      <c r="K742" s="5">
        <v>2017</v>
      </c>
      <c r="L742" s="3" t="s">
        <v>34</v>
      </c>
      <c r="M742" s="3" t="s">
        <v>673</v>
      </c>
      <c r="N742" s="3" t="s">
        <v>674</v>
      </c>
      <c r="O742" s="3" t="s">
        <v>61</v>
      </c>
      <c r="P742" s="3" t="s">
        <v>62</v>
      </c>
      <c r="Q742" s="5">
        <v>120</v>
      </c>
      <c r="R742" s="3" t="s">
        <v>1789</v>
      </c>
      <c r="S742" s="3" t="s">
        <v>958</v>
      </c>
      <c r="T742" s="6">
        <v>42969</v>
      </c>
      <c r="U742" s="3"/>
      <c r="V742" s="4">
        <v>42803</v>
      </c>
      <c r="W742" s="3"/>
      <c r="X742" s="3" t="s">
        <v>42</v>
      </c>
      <c r="Y742" s="3"/>
      <c r="AA742">
        <f t="shared" si="11"/>
        <v>1</v>
      </c>
    </row>
    <row r="743" spans="1:27" ht="13.5" hidden="1" customHeight="1" thickBot="1" x14ac:dyDescent="0.25">
      <c r="A743" s="3" t="s">
        <v>25</v>
      </c>
      <c r="B743" s="3" t="s">
        <v>26</v>
      </c>
      <c r="C743" s="3" t="s">
        <v>27</v>
      </c>
      <c r="D743" s="3" t="s">
        <v>28</v>
      </c>
      <c r="E743" s="3" t="s">
        <v>1046</v>
      </c>
      <c r="F743" s="6">
        <v>42968</v>
      </c>
      <c r="G743" s="3" t="s">
        <v>184</v>
      </c>
      <c r="H743" s="3" t="s">
        <v>44</v>
      </c>
      <c r="I743" s="3" t="s">
        <v>185</v>
      </c>
      <c r="J743" s="3" t="s">
        <v>33</v>
      </c>
      <c r="K743" s="5">
        <v>2016</v>
      </c>
      <c r="L743" s="3" t="s">
        <v>34</v>
      </c>
      <c r="M743" s="3" t="s">
        <v>186</v>
      </c>
      <c r="N743" s="3" t="s">
        <v>187</v>
      </c>
      <c r="O743" s="3" t="s">
        <v>129</v>
      </c>
      <c r="P743" s="3" t="s">
        <v>129</v>
      </c>
      <c r="Q743" s="5">
        <v>30</v>
      </c>
      <c r="R743" s="3" t="s">
        <v>1790</v>
      </c>
      <c r="S743" s="3" t="s">
        <v>577</v>
      </c>
      <c r="T743" s="6">
        <v>42991</v>
      </c>
      <c r="U743" s="3"/>
      <c r="V743" s="6">
        <v>40502</v>
      </c>
      <c r="W743" s="3"/>
      <c r="X743" s="3" t="s">
        <v>42</v>
      </c>
      <c r="Y743" s="3"/>
      <c r="AA743">
        <f t="shared" si="11"/>
        <v>23</v>
      </c>
    </row>
    <row r="744" spans="1:27" ht="13.5" customHeight="1" thickBot="1" x14ac:dyDescent="0.25">
      <c r="A744" s="3" t="s">
        <v>25</v>
      </c>
      <c r="B744" s="3" t="s">
        <v>26</v>
      </c>
      <c r="C744" s="3" t="s">
        <v>27</v>
      </c>
      <c r="D744" s="3" t="s">
        <v>28</v>
      </c>
      <c r="E744" s="3" t="s">
        <v>1046</v>
      </c>
      <c r="F744" s="6">
        <v>42968</v>
      </c>
      <c r="G744" s="3"/>
      <c r="H744" s="3"/>
      <c r="I744" s="3" t="s">
        <v>150</v>
      </c>
      <c r="J744" s="3" t="s">
        <v>33</v>
      </c>
      <c r="K744" s="5">
        <v>2016</v>
      </c>
      <c r="L744" s="3" t="s">
        <v>34</v>
      </c>
      <c r="M744" s="3" t="s">
        <v>151</v>
      </c>
      <c r="N744" s="3" t="s">
        <v>152</v>
      </c>
      <c r="O744" s="3" t="s">
        <v>129</v>
      </c>
      <c r="P744" s="3" t="s">
        <v>129</v>
      </c>
      <c r="Q744" s="5">
        <v>30</v>
      </c>
      <c r="R744" s="3" t="s">
        <v>1791</v>
      </c>
      <c r="S744" s="3" t="s">
        <v>577</v>
      </c>
      <c r="T744" s="4">
        <v>42983</v>
      </c>
      <c r="U744" s="3"/>
      <c r="V744" s="4">
        <v>41498</v>
      </c>
      <c r="W744" s="6">
        <v>43005</v>
      </c>
      <c r="X744" s="3" t="s">
        <v>105</v>
      </c>
      <c r="Y744" s="3" t="s">
        <v>106</v>
      </c>
      <c r="AA744">
        <f t="shared" si="11"/>
        <v>15</v>
      </c>
    </row>
    <row r="745" spans="1:27" ht="13.5" hidden="1" customHeight="1" thickBot="1" x14ac:dyDescent="0.25">
      <c r="A745" s="3" t="s">
        <v>25</v>
      </c>
      <c r="B745" s="3" t="s">
        <v>26</v>
      </c>
      <c r="C745" s="3" t="s">
        <v>27</v>
      </c>
      <c r="D745" s="3" t="s">
        <v>28</v>
      </c>
      <c r="E745" s="3" t="s">
        <v>1046</v>
      </c>
      <c r="F745" s="6">
        <v>42969</v>
      </c>
      <c r="G745" s="3" t="s">
        <v>43</v>
      </c>
      <c r="H745" s="3" t="s">
        <v>44</v>
      </c>
      <c r="I745" s="3" t="s">
        <v>45</v>
      </c>
      <c r="J745" s="3" t="s">
        <v>33</v>
      </c>
      <c r="K745" s="5">
        <v>2016</v>
      </c>
      <c r="L745" s="3" t="s">
        <v>34</v>
      </c>
      <c r="M745" s="3" t="s">
        <v>443</v>
      </c>
      <c r="N745" s="3" t="s">
        <v>47</v>
      </c>
      <c r="O745" s="3" t="s">
        <v>61</v>
      </c>
      <c r="P745" s="3" t="s">
        <v>62</v>
      </c>
      <c r="Q745" s="5">
        <v>60</v>
      </c>
      <c r="R745" s="3" t="s">
        <v>1792</v>
      </c>
      <c r="S745" s="3" t="s">
        <v>376</v>
      </c>
      <c r="T745" s="6">
        <v>42978</v>
      </c>
      <c r="U745" s="3"/>
      <c r="V745" s="4">
        <v>42679</v>
      </c>
      <c r="W745" s="3"/>
      <c r="X745" s="3" t="s">
        <v>42</v>
      </c>
      <c r="Y745" s="3"/>
      <c r="AA745">
        <f t="shared" si="11"/>
        <v>9</v>
      </c>
    </row>
    <row r="746" spans="1:27" ht="13.5" hidden="1" customHeight="1" thickBot="1" x14ac:dyDescent="0.25">
      <c r="A746" s="3" t="s">
        <v>25</v>
      </c>
      <c r="B746" s="3" t="s">
        <v>26</v>
      </c>
      <c r="C746" s="3" t="s">
        <v>27</v>
      </c>
      <c r="D746" s="3" t="s">
        <v>28</v>
      </c>
      <c r="E746" s="3" t="s">
        <v>1046</v>
      </c>
      <c r="F746" s="6">
        <v>42969</v>
      </c>
      <c r="G746" s="3" t="s">
        <v>670</v>
      </c>
      <c r="H746" s="3" t="s">
        <v>671</v>
      </c>
      <c r="I746" s="3" t="s">
        <v>672</v>
      </c>
      <c r="J746" s="3" t="s">
        <v>33</v>
      </c>
      <c r="K746" s="5">
        <v>2017</v>
      </c>
      <c r="L746" s="3" t="s">
        <v>34</v>
      </c>
      <c r="M746" s="3" t="s">
        <v>673</v>
      </c>
      <c r="N746" s="3" t="s">
        <v>674</v>
      </c>
      <c r="O746" s="3" t="s">
        <v>61</v>
      </c>
      <c r="P746" s="3" t="s">
        <v>62</v>
      </c>
      <c r="Q746" s="5">
        <v>90</v>
      </c>
      <c r="R746" s="3" t="s">
        <v>1793</v>
      </c>
      <c r="S746" s="3" t="s">
        <v>469</v>
      </c>
      <c r="T746" s="6">
        <v>42977</v>
      </c>
      <c r="U746" s="3"/>
      <c r="V746" s="4">
        <v>42803</v>
      </c>
      <c r="W746" s="3"/>
      <c r="X746" s="3" t="s">
        <v>42</v>
      </c>
      <c r="Y746" s="3"/>
      <c r="AA746">
        <f t="shared" si="11"/>
        <v>8</v>
      </c>
    </row>
    <row r="747" spans="1:27" ht="13.5" hidden="1" customHeight="1" thickBot="1" x14ac:dyDescent="0.25">
      <c r="A747" s="3" t="s">
        <v>25</v>
      </c>
      <c r="B747" s="3" t="s">
        <v>26</v>
      </c>
      <c r="C747" s="3" t="s">
        <v>27</v>
      </c>
      <c r="D747" s="3" t="s">
        <v>28</v>
      </c>
      <c r="E747" s="3" t="s">
        <v>1046</v>
      </c>
      <c r="F747" s="6">
        <v>42969</v>
      </c>
      <c r="G747" s="3" t="s">
        <v>705</v>
      </c>
      <c r="H747" s="3" t="s">
        <v>329</v>
      </c>
      <c r="I747" s="3" t="s">
        <v>706</v>
      </c>
      <c r="J747" s="3" t="s">
        <v>33</v>
      </c>
      <c r="K747" s="5">
        <v>2017</v>
      </c>
      <c r="L747" s="3" t="s">
        <v>34</v>
      </c>
      <c r="M747" s="3" t="s">
        <v>707</v>
      </c>
      <c r="N747" s="3" t="s">
        <v>138</v>
      </c>
      <c r="O747" s="3" t="s">
        <v>61</v>
      </c>
      <c r="P747" s="3" t="s">
        <v>62</v>
      </c>
      <c r="Q747" s="5">
        <v>30</v>
      </c>
      <c r="R747" s="3" t="s">
        <v>1794</v>
      </c>
      <c r="S747" s="3" t="s">
        <v>469</v>
      </c>
      <c r="T747" s="4">
        <v>42984</v>
      </c>
      <c r="U747" s="3"/>
      <c r="V747" s="6">
        <v>42809</v>
      </c>
      <c r="W747" s="3"/>
      <c r="X747" s="3" t="s">
        <v>42</v>
      </c>
      <c r="Y747" s="3"/>
      <c r="AA747">
        <f t="shared" si="11"/>
        <v>15</v>
      </c>
    </row>
    <row r="748" spans="1:27" ht="13.5" customHeight="1" thickBot="1" x14ac:dyDescent="0.25">
      <c r="A748" s="3" t="s">
        <v>25</v>
      </c>
      <c r="B748" s="3" t="s">
        <v>26</v>
      </c>
      <c r="C748" s="3" t="s">
        <v>27</v>
      </c>
      <c r="D748" s="3" t="s">
        <v>28</v>
      </c>
      <c r="E748" s="3" t="s">
        <v>1046</v>
      </c>
      <c r="F748" s="6">
        <v>42969</v>
      </c>
      <c r="G748" s="3"/>
      <c r="H748" s="3"/>
      <c r="I748" s="3" t="s">
        <v>722</v>
      </c>
      <c r="J748" s="3" t="s">
        <v>33</v>
      </c>
      <c r="K748" s="5">
        <v>2016</v>
      </c>
      <c r="L748" s="3" t="s">
        <v>34</v>
      </c>
      <c r="M748" s="3" t="s">
        <v>723</v>
      </c>
      <c r="N748" s="3" t="s">
        <v>724</v>
      </c>
      <c r="O748" s="3" t="s">
        <v>129</v>
      </c>
      <c r="P748" s="3" t="s">
        <v>129</v>
      </c>
      <c r="Q748" s="5">
        <v>30</v>
      </c>
      <c r="R748" s="3" t="s">
        <v>1795</v>
      </c>
      <c r="S748" s="3" t="s">
        <v>577</v>
      </c>
      <c r="T748" s="6">
        <v>42970</v>
      </c>
      <c r="U748" s="3"/>
      <c r="V748" s="4">
        <v>41033</v>
      </c>
      <c r="W748" s="6">
        <v>42978</v>
      </c>
      <c r="X748" s="3" t="s">
        <v>105</v>
      </c>
      <c r="Y748" s="3" t="s">
        <v>106</v>
      </c>
      <c r="AA748">
        <f t="shared" si="11"/>
        <v>1</v>
      </c>
    </row>
    <row r="749" spans="1:27" ht="13.5" hidden="1" customHeight="1" thickBot="1" x14ac:dyDescent="0.25">
      <c r="A749" s="3" t="s">
        <v>25</v>
      </c>
      <c r="B749" s="3" t="s">
        <v>26</v>
      </c>
      <c r="C749" s="3" t="s">
        <v>27</v>
      </c>
      <c r="D749" s="3" t="s">
        <v>28</v>
      </c>
      <c r="E749" s="3" t="s">
        <v>1046</v>
      </c>
      <c r="F749" s="6">
        <v>42970</v>
      </c>
      <c r="G749" s="3" t="s">
        <v>141</v>
      </c>
      <c r="H749" s="3" t="s">
        <v>71</v>
      </c>
      <c r="I749" s="3" t="s">
        <v>142</v>
      </c>
      <c r="J749" s="3" t="s">
        <v>33</v>
      </c>
      <c r="K749" s="5">
        <v>2016</v>
      </c>
      <c r="L749" s="3" t="s">
        <v>34</v>
      </c>
      <c r="M749" s="3" t="s">
        <v>143</v>
      </c>
      <c r="N749" s="3" t="s">
        <v>138</v>
      </c>
      <c r="O749" s="3" t="s">
        <v>61</v>
      </c>
      <c r="P749" s="3" t="s">
        <v>62</v>
      </c>
      <c r="Q749" s="5">
        <v>10</v>
      </c>
      <c r="R749" s="3" t="s">
        <v>1796</v>
      </c>
      <c r="S749" s="3" t="s">
        <v>408</v>
      </c>
      <c r="T749" s="6">
        <v>42998</v>
      </c>
      <c r="U749" s="3"/>
      <c r="V749" s="4">
        <v>41680</v>
      </c>
      <c r="W749" s="3"/>
      <c r="X749" s="3" t="s">
        <v>42</v>
      </c>
      <c r="Y749" s="3"/>
      <c r="AA749">
        <f t="shared" si="11"/>
        <v>28</v>
      </c>
    </row>
    <row r="750" spans="1:27" ht="13.5" customHeight="1" thickBot="1" x14ac:dyDescent="0.25">
      <c r="A750" s="3" t="s">
        <v>25</v>
      </c>
      <c r="B750" s="3" t="s">
        <v>26</v>
      </c>
      <c r="C750" s="3" t="s">
        <v>27</v>
      </c>
      <c r="D750" s="3" t="s">
        <v>28</v>
      </c>
      <c r="E750" s="3" t="s">
        <v>1046</v>
      </c>
      <c r="F750" s="6">
        <v>42970</v>
      </c>
      <c r="G750" s="3"/>
      <c r="H750" s="3"/>
      <c r="I750" s="3" t="s">
        <v>164</v>
      </c>
      <c r="J750" s="3" t="s">
        <v>33</v>
      </c>
      <c r="K750" s="5">
        <v>2016</v>
      </c>
      <c r="L750" s="3" t="s">
        <v>34</v>
      </c>
      <c r="M750" s="3" t="s">
        <v>290</v>
      </c>
      <c r="N750" s="3" t="s">
        <v>54</v>
      </c>
      <c r="O750" s="3" t="s">
        <v>61</v>
      </c>
      <c r="P750" s="3" t="s">
        <v>62</v>
      </c>
      <c r="Q750" s="5">
        <v>60</v>
      </c>
      <c r="R750" s="3" t="s">
        <v>1797</v>
      </c>
      <c r="S750" s="3" t="s">
        <v>469</v>
      </c>
      <c r="T750" s="4">
        <v>42982</v>
      </c>
      <c r="U750" s="3"/>
      <c r="V750" s="6">
        <v>42702</v>
      </c>
      <c r="W750" s="6">
        <v>43130</v>
      </c>
      <c r="X750" s="3" t="s">
        <v>105</v>
      </c>
      <c r="Y750" s="3" t="s">
        <v>106</v>
      </c>
      <c r="AA750">
        <f t="shared" si="11"/>
        <v>12</v>
      </c>
    </row>
    <row r="751" spans="1:27" ht="13.5" hidden="1" customHeight="1" thickBot="1" x14ac:dyDescent="0.25">
      <c r="A751" s="3" t="s">
        <v>25</v>
      </c>
      <c r="B751" s="3" t="s">
        <v>26</v>
      </c>
      <c r="C751" s="3" t="s">
        <v>27</v>
      </c>
      <c r="D751" s="3" t="s">
        <v>28</v>
      </c>
      <c r="E751" s="3" t="s">
        <v>1046</v>
      </c>
      <c r="F751" s="6">
        <v>42970</v>
      </c>
      <c r="G751" s="3" t="s">
        <v>840</v>
      </c>
      <c r="H751" s="3" t="s">
        <v>44</v>
      </c>
      <c r="I751" s="3" t="s">
        <v>841</v>
      </c>
      <c r="J751" s="3" t="s">
        <v>33</v>
      </c>
      <c r="K751" s="5">
        <v>2017</v>
      </c>
      <c r="L751" s="3" t="s">
        <v>34</v>
      </c>
      <c r="M751" s="3" t="s">
        <v>842</v>
      </c>
      <c r="N751" s="3" t="s">
        <v>138</v>
      </c>
      <c r="O751" s="3" t="s">
        <v>61</v>
      </c>
      <c r="P751" s="3" t="s">
        <v>62</v>
      </c>
      <c r="Q751" s="5">
        <v>60</v>
      </c>
      <c r="R751" s="3" t="s">
        <v>1798</v>
      </c>
      <c r="S751" s="3" t="s">
        <v>469</v>
      </c>
      <c r="T751" s="6">
        <v>42978</v>
      </c>
      <c r="U751" s="3"/>
      <c r="V751" s="6">
        <v>42842</v>
      </c>
      <c r="W751" s="3"/>
      <c r="X751" s="3" t="s">
        <v>42</v>
      </c>
      <c r="Y751" s="3"/>
      <c r="AA751">
        <f t="shared" si="11"/>
        <v>8</v>
      </c>
    </row>
    <row r="752" spans="1:27" ht="13.5" customHeight="1" thickBot="1" x14ac:dyDescent="0.25">
      <c r="A752" s="3" t="s">
        <v>25</v>
      </c>
      <c r="B752" s="3" t="s">
        <v>26</v>
      </c>
      <c r="C752" s="3" t="s">
        <v>27</v>
      </c>
      <c r="D752" s="3" t="s">
        <v>28</v>
      </c>
      <c r="E752" s="3" t="s">
        <v>1046</v>
      </c>
      <c r="F752" s="6">
        <v>42970</v>
      </c>
      <c r="G752" s="3"/>
      <c r="H752" s="3"/>
      <c r="I752" s="3" t="s">
        <v>722</v>
      </c>
      <c r="J752" s="3" t="s">
        <v>33</v>
      </c>
      <c r="K752" s="5">
        <v>2016</v>
      </c>
      <c r="L752" s="3" t="s">
        <v>34</v>
      </c>
      <c r="M752" s="3" t="s">
        <v>723</v>
      </c>
      <c r="N752" s="3" t="s">
        <v>724</v>
      </c>
      <c r="O752" s="3" t="s">
        <v>129</v>
      </c>
      <c r="P752" s="3" t="s">
        <v>129</v>
      </c>
      <c r="Q752" s="5">
        <v>30</v>
      </c>
      <c r="R752" s="3" t="s">
        <v>1799</v>
      </c>
      <c r="S752" s="3" t="s">
        <v>1067</v>
      </c>
      <c r="T752" s="6">
        <v>42976</v>
      </c>
      <c r="U752" s="3"/>
      <c r="V752" s="4">
        <v>41033</v>
      </c>
      <c r="W752" s="6">
        <v>42978</v>
      </c>
      <c r="X752" s="3" t="s">
        <v>105</v>
      </c>
      <c r="Y752" s="3" t="s">
        <v>106</v>
      </c>
      <c r="AA752">
        <f t="shared" si="11"/>
        <v>6</v>
      </c>
    </row>
    <row r="753" spans="1:27" ht="13.5" hidden="1" customHeight="1" thickBot="1" x14ac:dyDescent="0.25">
      <c r="A753" s="3" t="s">
        <v>25</v>
      </c>
      <c r="B753" s="3" t="s">
        <v>26</v>
      </c>
      <c r="C753" s="3" t="s">
        <v>27</v>
      </c>
      <c r="D753" s="3" t="s">
        <v>28</v>
      </c>
      <c r="E753" s="3" t="s">
        <v>1046</v>
      </c>
      <c r="F753" s="6">
        <v>42970</v>
      </c>
      <c r="G753" s="3" t="s">
        <v>226</v>
      </c>
      <c r="H753" s="3" t="s">
        <v>205</v>
      </c>
      <c r="I753" s="3" t="s">
        <v>227</v>
      </c>
      <c r="J753" s="3" t="s">
        <v>33</v>
      </c>
      <c r="K753" s="5">
        <v>2016</v>
      </c>
      <c r="L753" s="3" t="s">
        <v>34</v>
      </c>
      <c r="M753" s="3" t="s">
        <v>228</v>
      </c>
      <c r="N753" s="3" t="s">
        <v>229</v>
      </c>
      <c r="O753" s="3" t="s">
        <v>129</v>
      </c>
      <c r="P753" s="3" t="s">
        <v>129</v>
      </c>
      <c r="Q753" s="5">
        <v>60</v>
      </c>
      <c r="R753" s="3" t="s">
        <v>1800</v>
      </c>
      <c r="S753" s="3" t="s">
        <v>577</v>
      </c>
      <c r="T753" s="4">
        <v>42982</v>
      </c>
      <c r="U753" s="3"/>
      <c r="V753" s="6">
        <v>41874</v>
      </c>
      <c r="W753" s="3"/>
      <c r="X753" s="3" t="s">
        <v>42</v>
      </c>
      <c r="Y753" s="3"/>
      <c r="AA753">
        <f t="shared" si="11"/>
        <v>12</v>
      </c>
    </row>
    <row r="754" spans="1:27" ht="13.5" customHeight="1" thickBot="1" x14ac:dyDescent="0.25">
      <c r="A754" s="3" t="s">
        <v>25</v>
      </c>
      <c r="B754" s="3" t="s">
        <v>26</v>
      </c>
      <c r="C754" s="3" t="s">
        <v>27</v>
      </c>
      <c r="D754" s="3" t="s">
        <v>28</v>
      </c>
      <c r="E754" s="3" t="s">
        <v>1046</v>
      </c>
      <c r="F754" s="6">
        <v>42971</v>
      </c>
      <c r="G754" s="3"/>
      <c r="H754" s="3"/>
      <c r="I754" s="3" t="s">
        <v>500</v>
      </c>
      <c r="J754" s="3" t="s">
        <v>33</v>
      </c>
      <c r="K754" s="5">
        <v>2017</v>
      </c>
      <c r="L754" s="3" t="s">
        <v>34</v>
      </c>
      <c r="M754" s="3" t="s">
        <v>501</v>
      </c>
      <c r="N754" s="3" t="s">
        <v>138</v>
      </c>
      <c r="O754" s="3" t="s">
        <v>61</v>
      </c>
      <c r="P754" s="3" t="s">
        <v>62</v>
      </c>
      <c r="Q754" s="5">
        <v>45</v>
      </c>
      <c r="R754" s="3" t="s">
        <v>1801</v>
      </c>
      <c r="S754" s="3" t="s">
        <v>469</v>
      </c>
      <c r="T754" s="6">
        <v>42972</v>
      </c>
      <c r="U754" s="3"/>
      <c r="V754" s="4">
        <v>42772</v>
      </c>
      <c r="W754" s="6">
        <v>43069</v>
      </c>
      <c r="X754" s="3" t="s">
        <v>105</v>
      </c>
      <c r="Y754" s="3" t="s">
        <v>221</v>
      </c>
      <c r="AA754">
        <f t="shared" si="11"/>
        <v>1</v>
      </c>
    </row>
    <row r="755" spans="1:27" ht="13.5" hidden="1" customHeight="1" thickBot="1" x14ac:dyDescent="0.25">
      <c r="A755" s="3" t="s">
        <v>25</v>
      </c>
      <c r="B755" s="3" t="s">
        <v>26</v>
      </c>
      <c r="C755" s="3" t="s">
        <v>27</v>
      </c>
      <c r="D755" s="3" t="s">
        <v>28</v>
      </c>
      <c r="E755" s="3" t="s">
        <v>1046</v>
      </c>
      <c r="F755" s="6">
        <v>42971</v>
      </c>
      <c r="G755" s="3" t="s">
        <v>678</v>
      </c>
      <c r="H755" s="3" t="s">
        <v>44</v>
      </c>
      <c r="I755" s="3" t="s">
        <v>679</v>
      </c>
      <c r="J755" s="3" t="s">
        <v>33</v>
      </c>
      <c r="K755" s="5">
        <v>2017</v>
      </c>
      <c r="L755" s="3" t="s">
        <v>34</v>
      </c>
      <c r="M755" s="3" t="s">
        <v>680</v>
      </c>
      <c r="N755" s="3" t="s">
        <v>681</v>
      </c>
      <c r="O755" s="3" t="s">
        <v>61</v>
      </c>
      <c r="P755" s="3" t="s">
        <v>62</v>
      </c>
      <c r="Q755" s="5">
        <v>90</v>
      </c>
      <c r="R755" s="3" t="s">
        <v>1802</v>
      </c>
      <c r="S755" s="3" t="s">
        <v>1076</v>
      </c>
      <c r="T755" s="4">
        <v>42979</v>
      </c>
      <c r="U755" s="3"/>
      <c r="V755" s="4">
        <v>42803</v>
      </c>
      <c r="W755" s="3"/>
      <c r="X755" s="3" t="s">
        <v>42</v>
      </c>
      <c r="Y755" s="3"/>
      <c r="AA755">
        <f t="shared" si="11"/>
        <v>8</v>
      </c>
    </row>
    <row r="756" spans="1:27" ht="13.5" hidden="1" customHeight="1" thickBot="1" x14ac:dyDescent="0.25">
      <c r="A756" s="3" t="s">
        <v>25</v>
      </c>
      <c r="B756" s="3" t="s">
        <v>26</v>
      </c>
      <c r="C756" s="3" t="s">
        <v>27</v>
      </c>
      <c r="D756" s="3" t="s">
        <v>28</v>
      </c>
      <c r="E756" s="3" t="s">
        <v>1046</v>
      </c>
      <c r="F756" s="6">
        <v>42971</v>
      </c>
      <c r="G756" s="3" t="s">
        <v>57</v>
      </c>
      <c r="H756" s="3" t="s">
        <v>31</v>
      </c>
      <c r="I756" s="3" t="s">
        <v>58</v>
      </c>
      <c r="J756" s="3" t="s">
        <v>33</v>
      </c>
      <c r="K756" s="5">
        <v>2016</v>
      </c>
      <c r="L756" s="3" t="s">
        <v>34</v>
      </c>
      <c r="M756" s="3" t="s">
        <v>59</v>
      </c>
      <c r="N756" s="3" t="s">
        <v>60</v>
      </c>
      <c r="O756" s="3" t="s">
        <v>881</v>
      </c>
      <c r="P756" s="3" t="s">
        <v>733</v>
      </c>
      <c r="Q756" s="5">
        <v>30</v>
      </c>
      <c r="R756" s="3" t="s">
        <v>1803</v>
      </c>
      <c r="S756" s="3" t="s">
        <v>1077</v>
      </c>
      <c r="T756" s="6">
        <v>42978</v>
      </c>
      <c r="U756" s="3"/>
      <c r="V756" s="4">
        <v>40067</v>
      </c>
      <c r="W756" s="3"/>
      <c r="X756" s="3" t="s">
        <v>42</v>
      </c>
      <c r="Y756" s="3"/>
      <c r="AA756">
        <f t="shared" si="11"/>
        <v>7</v>
      </c>
    </row>
    <row r="757" spans="1:27" ht="13.5" customHeight="1" thickBot="1" x14ac:dyDescent="0.25">
      <c r="A757" s="3" t="s">
        <v>25</v>
      </c>
      <c r="B757" s="3" t="s">
        <v>26</v>
      </c>
      <c r="C757" s="3" t="s">
        <v>27</v>
      </c>
      <c r="D757" s="3" t="s">
        <v>28</v>
      </c>
      <c r="E757" s="3" t="s">
        <v>1046</v>
      </c>
      <c r="F757" s="6">
        <v>42971</v>
      </c>
      <c r="G757" s="3"/>
      <c r="H757" s="3"/>
      <c r="I757" s="3" t="s">
        <v>180</v>
      </c>
      <c r="J757" s="3" t="s">
        <v>33</v>
      </c>
      <c r="K757" s="5">
        <v>2016</v>
      </c>
      <c r="L757" s="3" t="s">
        <v>34</v>
      </c>
      <c r="M757" s="3" t="s">
        <v>181</v>
      </c>
      <c r="N757" s="3" t="s">
        <v>54</v>
      </c>
      <c r="O757" s="3" t="s">
        <v>129</v>
      </c>
      <c r="P757" s="3" t="s">
        <v>129</v>
      </c>
      <c r="Q757" s="5">
        <v>30</v>
      </c>
      <c r="R757" s="3" t="s">
        <v>1804</v>
      </c>
      <c r="S757" s="3" t="s">
        <v>577</v>
      </c>
      <c r="T757" s="6">
        <v>42997</v>
      </c>
      <c r="U757" s="3"/>
      <c r="V757" s="4">
        <v>41162</v>
      </c>
      <c r="W757" s="6">
        <v>43176</v>
      </c>
      <c r="X757" s="3" t="s">
        <v>105</v>
      </c>
      <c r="Y757" s="3" t="s">
        <v>106</v>
      </c>
      <c r="AA757">
        <f t="shared" si="11"/>
        <v>26</v>
      </c>
    </row>
    <row r="758" spans="1:27" ht="13.5" hidden="1" customHeight="1" thickBot="1" x14ac:dyDescent="0.25">
      <c r="A758" s="3" t="s">
        <v>25</v>
      </c>
      <c r="B758" s="3" t="s">
        <v>26</v>
      </c>
      <c r="C758" s="3" t="s">
        <v>27</v>
      </c>
      <c r="D758" s="3" t="s">
        <v>28</v>
      </c>
      <c r="E758" s="3" t="s">
        <v>1046</v>
      </c>
      <c r="F758" s="6">
        <v>42972</v>
      </c>
      <c r="G758" s="3" t="s">
        <v>107</v>
      </c>
      <c r="H758" s="3" t="s">
        <v>51</v>
      </c>
      <c r="I758" s="3" t="s">
        <v>108</v>
      </c>
      <c r="J758" s="3" t="s">
        <v>33</v>
      </c>
      <c r="K758" s="5">
        <v>2016</v>
      </c>
      <c r="L758" s="3" t="s">
        <v>34</v>
      </c>
      <c r="M758" s="3" t="s">
        <v>109</v>
      </c>
      <c r="N758" s="3" t="s">
        <v>110</v>
      </c>
      <c r="O758" s="3" t="s">
        <v>61</v>
      </c>
      <c r="P758" s="3" t="s">
        <v>62</v>
      </c>
      <c r="Q758" s="5">
        <v>10</v>
      </c>
      <c r="R758" s="3" t="s">
        <v>1805</v>
      </c>
      <c r="S758" s="3" t="s">
        <v>389</v>
      </c>
      <c r="T758" s="4">
        <v>42986</v>
      </c>
      <c r="U758" s="3"/>
      <c r="V758" s="6">
        <v>40955</v>
      </c>
      <c r="W758" s="3"/>
      <c r="X758" s="3" t="s">
        <v>42</v>
      </c>
      <c r="Y758" s="3"/>
      <c r="AA758">
        <f t="shared" si="11"/>
        <v>14</v>
      </c>
    </row>
    <row r="759" spans="1:27" ht="13.5" customHeight="1" thickBot="1" x14ac:dyDescent="0.25">
      <c r="A759" s="3" t="s">
        <v>25</v>
      </c>
      <c r="B759" s="3" t="s">
        <v>26</v>
      </c>
      <c r="C759" s="3" t="s">
        <v>27</v>
      </c>
      <c r="D759" s="3" t="s">
        <v>28</v>
      </c>
      <c r="E759" s="3" t="s">
        <v>1046</v>
      </c>
      <c r="F759" s="6">
        <v>42972</v>
      </c>
      <c r="G759" s="3"/>
      <c r="H759" s="3"/>
      <c r="I759" s="3" t="s">
        <v>500</v>
      </c>
      <c r="J759" s="3" t="s">
        <v>33</v>
      </c>
      <c r="K759" s="5">
        <v>2017</v>
      </c>
      <c r="L759" s="3" t="s">
        <v>34</v>
      </c>
      <c r="M759" s="3" t="s">
        <v>501</v>
      </c>
      <c r="N759" s="3" t="s">
        <v>138</v>
      </c>
      <c r="O759" s="3" t="s">
        <v>61</v>
      </c>
      <c r="P759" s="3" t="s">
        <v>62</v>
      </c>
      <c r="Q759" s="5">
        <v>90</v>
      </c>
      <c r="R759" s="3" t="s">
        <v>1806</v>
      </c>
      <c r="S759" s="3" t="s">
        <v>947</v>
      </c>
      <c r="T759" s="4">
        <v>42985</v>
      </c>
      <c r="U759" s="3"/>
      <c r="V759" s="4">
        <v>42772</v>
      </c>
      <c r="W759" s="6">
        <v>43069</v>
      </c>
      <c r="X759" s="3" t="s">
        <v>105</v>
      </c>
      <c r="Y759" s="3" t="s">
        <v>221</v>
      </c>
      <c r="AA759">
        <f t="shared" si="11"/>
        <v>13</v>
      </c>
    </row>
    <row r="760" spans="1:27" ht="13.5" hidden="1" customHeight="1" thickBot="1" x14ac:dyDescent="0.25">
      <c r="A760" s="3" t="s">
        <v>25</v>
      </c>
      <c r="B760" s="3" t="s">
        <v>26</v>
      </c>
      <c r="C760" s="3" t="s">
        <v>27</v>
      </c>
      <c r="D760" s="3" t="s">
        <v>28</v>
      </c>
      <c r="E760" s="3" t="s">
        <v>1046</v>
      </c>
      <c r="F760" s="6">
        <v>42972</v>
      </c>
      <c r="G760" s="3" t="s">
        <v>742</v>
      </c>
      <c r="H760" s="3" t="s">
        <v>114</v>
      </c>
      <c r="I760" s="3" t="s">
        <v>743</v>
      </c>
      <c r="J760" s="3" t="s">
        <v>33</v>
      </c>
      <c r="K760" s="5">
        <v>2016</v>
      </c>
      <c r="L760" s="3" t="s">
        <v>34</v>
      </c>
      <c r="M760" s="3" t="s">
        <v>744</v>
      </c>
      <c r="N760" s="3" t="s">
        <v>745</v>
      </c>
      <c r="O760" s="3" t="s">
        <v>129</v>
      </c>
      <c r="P760" s="3" t="s">
        <v>129</v>
      </c>
      <c r="Q760" s="5">
        <v>30</v>
      </c>
      <c r="R760" s="3" t="s">
        <v>1807</v>
      </c>
      <c r="S760" s="3" t="s">
        <v>577</v>
      </c>
      <c r="T760" s="6">
        <v>42992</v>
      </c>
      <c r="U760" s="3"/>
      <c r="V760" s="6">
        <v>41012</v>
      </c>
      <c r="W760" s="3"/>
      <c r="X760" s="3" t="s">
        <v>42</v>
      </c>
      <c r="Y760" s="3"/>
      <c r="AA760">
        <f t="shared" si="11"/>
        <v>20</v>
      </c>
    </row>
    <row r="761" spans="1:27" ht="13.5" hidden="1" customHeight="1" thickBot="1" x14ac:dyDescent="0.25">
      <c r="A761" s="3" t="s">
        <v>25</v>
      </c>
      <c r="B761" s="3" t="s">
        <v>26</v>
      </c>
      <c r="C761" s="3" t="s">
        <v>27</v>
      </c>
      <c r="D761" s="3" t="s">
        <v>28</v>
      </c>
      <c r="E761" s="3" t="s">
        <v>1046</v>
      </c>
      <c r="F761" s="6">
        <v>42972</v>
      </c>
      <c r="G761" s="3" t="s">
        <v>70</v>
      </c>
      <c r="H761" s="3" t="s">
        <v>71</v>
      </c>
      <c r="I761" s="3" t="s">
        <v>72</v>
      </c>
      <c r="J761" s="3" t="s">
        <v>33</v>
      </c>
      <c r="K761" s="5">
        <v>2016</v>
      </c>
      <c r="L761" s="3" t="s">
        <v>34</v>
      </c>
      <c r="M761" s="3" t="s">
        <v>73</v>
      </c>
      <c r="N761" s="3" t="s">
        <v>74</v>
      </c>
      <c r="O761" s="3" t="s">
        <v>129</v>
      </c>
      <c r="P761" s="3" t="s">
        <v>129</v>
      </c>
      <c r="Q761" s="5">
        <v>60</v>
      </c>
      <c r="R761" s="3" t="s">
        <v>1808</v>
      </c>
      <c r="S761" s="3" t="s">
        <v>577</v>
      </c>
      <c r="T761" s="6">
        <v>42993</v>
      </c>
      <c r="U761" s="3"/>
      <c r="V761" s="6">
        <v>41263</v>
      </c>
      <c r="W761" s="3"/>
      <c r="X761" s="3" t="s">
        <v>42</v>
      </c>
      <c r="Y761" s="3"/>
      <c r="AA761">
        <f t="shared" si="11"/>
        <v>21</v>
      </c>
    </row>
    <row r="762" spans="1:27" ht="191.25" hidden="1" customHeight="1" thickBot="1" x14ac:dyDescent="0.25">
      <c r="A762" s="3" t="s">
        <v>25</v>
      </c>
      <c r="B762" s="3" t="s">
        <v>26</v>
      </c>
      <c r="C762" s="3" t="s">
        <v>27</v>
      </c>
      <c r="D762" s="3" t="s">
        <v>28</v>
      </c>
      <c r="E762" s="3" t="s">
        <v>1046</v>
      </c>
      <c r="F762" s="6">
        <v>42972</v>
      </c>
      <c r="G762" s="3" t="s">
        <v>670</v>
      </c>
      <c r="H762" s="3" t="s">
        <v>671</v>
      </c>
      <c r="I762" s="3" t="s">
        <v>672</v>
      </c>
      <c r="J762" s="3" t="s">
        <v>33</v>
      </c>
      <c r="K762" s="5">
        <v>2017</v>
      </c>
      <c r="L762" s="3" t="s">
        <v>34</v>
      </c>
      <c r="M762" s="3" t="s">
        <v>673</v>
      </c>
      <c r="N762" s="3" t="s">
        <v>674</v>
      </c>
      <c r="O762" s="3" t="s">
        <v>682</v>
      </c>
      <c r="P762" s="3" t="s">
        <v>62</v>
      </c>
      <c r="Q762" s="5">
        <v>15</v>
      </c>
      <c r="R762" s="26" t="s">
        <v>1809</v>
      </c>
      <c r="S762" s="28"/>
      <c r="T762" s="6">
        <v>42977</v>
      </c>
      <c r="U762" s="3"/>
      <c r="V762" s="4">
        <v>42803</v>
      </c>
      <c r="W762" s="3"/>
      <c r="X762" s="3" t="s">
        <v>42</v>
      </c>
      <c r="Y762" s="3"/>
      <c r="AA762">
        <f t="shared" si="11"/>
        <v>5</v>
      </c>
    </row>
    <row r="763" spans="1:27" ht="13.5" hidden="1" customHeight="1" thickBot="1" x14ac:dyDescent="0.25">
      <c r="A763" s="3" t="s">
        <v>25</v>
      </c>
      <c r="B763" s="3" t="s">
        <v>26</v>
      </c>
      <c r="C763" s="3" t="s">
        <v>27</v>
      </c>
      <c r="D763" s="3" t="s">
        <v>28</v>
      </c>
      <c r="E763" s="3" t="s">
        <v>1046</v>
      </c>
      <c r="F763" s="6">
        <v>42975</v>
      </c>
      <c r="G763" s="3" t="s">
        <v>30</v>
      </c>
      <c r="H763" s="3" t="s">
        <v>31</v>
      </c>
      <c r="I763" s="3" t="s">
        <v>32</v>
      </c>
      <c r="J763" s="3" t="s">
        <v>33</v>
      </c>
      <c r="K763" s="5">
        <v>2016</v>
      </c>
      <c r="L763" s="3" t="s">
        <v>34</v>
      </c>
      <c r="M763" s="3" t="s">
        <v>292</v>
      </c>
      <c r="N763" s="3" t="s">
        <v>36</v>
      </c>
      <c r="O763" s="3" t="s">
        <v>61</v>
      </c>
      <c r="P763" s="3" t="s">
        <v>62</v>
      </c>
      <c r="Q763" s="5">
        <v>30</v>
      </c>
      <c r="R763" s="3" t="s">
        <v>1810</v>
      </c>
      <c r="S763" s="3" t="s">
        <v>1811</v>
      </c>
      <c r="T763" s="6">
        <v>42993</v>
      </c>
      <c r="U763" s="3"/>
      <c r="V763" s="6">
        <v>42669</v>
      </c>
      <c r="W763" s="3"/>
      <c r="X763" s="3" t="s">
        <v>42</v>
      </c>
      <c r="Y763" s="3"/>
      <c r="AA763">
        <f t="shared" si="11"/>
        <v>18</v>
      </c>
    </row>
    <row r="764" spans="1:27" ht="13.5" customHeight="1" thickBot="1" x14ac:dyDescent="0.25">
      <c r="A764" s="3" t="s">
        <v>25</v>
      </c>
      <c r="B764" s="3" t="s">
        <v>26</v>
      </c>
      <c r="C764" s="3" t="s">
        <v>27</v>
      </c>
      <c r="D764" s="3" t="s">
        <v>28</v>
      </c>
      <c r="E764" s="3" t="s">
        <v>1046</v>
      </c>
      <c r="F764" s="6">
        <v>42975</v>
      </c>
      <c r="G764" s="3"/>
      <c r="H764" s="3"/>
      <c r="I764" s="3" t="s">
        <v>245</v>
      </c>
      <c r="J764" s="3" t="s">
        <v>33</v>
      </c>
      <c r="K764" s="5">
        <v>2017</v>
      </c>
      <c r="L764" s="3" t="s">
        <v>34</v>
      </c>
      <c r="M764" s="3" t="s">
        <v>246</v>
      </c>
      <c r="N764" s="3" t="s">
        <v>247</v>
      </c>
      <c r="O764" s="3" t="s">
        <v>61</v>
      </c>
      <c r="P764" s="3" t="s">
        <v>62</v>
      </c>
      <c r="Q764" s="5">
        <v>60</v>
      </c>
      <c r="R764" s="3" t="s">
        <v>1812</v>
      </c>
      <c r="S764" s="3" t="s">
        <v>1078</v>
      </c>
      <c r="T764" s="4">
        <v>42984</v>
      </c>
      <c r="U764" s="3"/>
      <c r="V764" s="6">
        <v>42726</v>
      </c>
      <c r="W764" s="6">
        <v>43022</v>
      </c>
      <c r="X764" s="3" t="s">
        <v>105</v>
      </c>
      <c r="Y764" s="3" t="s">
        <v>221</v>
      </c>
      <c r="AA764">
        <f t="shared" si="11"/>
        <v>9</v>
      </c>
    </row>
    <row r="765" spans="1:27" ht="13.5" hidden="1" customHeight="1" thickBot="1" x14ac:dyDescent="0.25">
      <c r="A765" s="3" t="s">
        <v>25</v>
      </c>
      <c r="B765" s="3" t="s">
        <v>26</v>
      </c>
      <c r="C765" s="3" t="s">
        <v>27</v>
      </c>
      <c r="D765" s="3" t="s">
        <v>28</v>
      </c>
      <c r="E765" s="3" t="s">
        <v>1046</v>
      </c>
      <c r="F765" s="6">
        <v>42975</v>
      </c>
      <c r="G765" s="3" t="s">
        <v>567</v>
      </c>
      <c r="H765" s="3" t="s">
        <v>51</v>
      </c>
      <c r="I765" s="3" t="s">
        <v>568</v>
      </c>
      <c r="J765" s="3" t="s">
        <v>33</v>
      </c>
      <c r="K765" s="5">
        <v>2017</v>
      </c>
      <c r="L765" s="3" t="s">
        <v>34</v>
      </c>
      <c r="M765" s="3" t="s">
        <v>569</v>
      </c>
      <c r="N765" s="3" t="s">
        <v>102</v>
      </c>
      <c r="O765" s="3" t="s">
        <v>61</v>
      </c>
      <c r="P765" s="3" t="s">
        <v>62</v>
      </c>
      <c r="Q765" s="5">
        <v>10</v>
      </c>
      <c r="R765" s="3" t="s">
        <v>1813</v>
      </c>
      <c r="S765" s="3" t="s">
        <v>1079</v>
      </c>
      <c r="T765" s="6">
        <v>42996</v>
      </c>
      <c r="U765" s="3"/>
      <c r="V765" s="6">
        <v>42783</v>
      </c>
      <c r="W765" s="3"/>
      <c r="X765" s="3" t="s">
        <v>42</v>
      </c>
      <c r="Y765" s="3"/>
      <c r="AA765">
        <f t="shared" si="11"/>
        <v>21</v>
      </c>
    </row>
    <row r="766" spans="1:27" ht="13.5" customHeight="1" thickBot="1" x14ac:dyDescent="0.25">
      <c r="A766" s="3" t="s">
        <v>25</v>
      </c>
      <c r="B766" s="3" t="s">
        <v>26</v>
      </c>
      <c r="C766" s="3" t="s">
        <v>27</v>
      </c>
      <c r="D766" s="3" t="s">
        <v>28</v>
      </c>
      <c r="E766" s="3" t="s">
        <v>1046</v>
      </c>
      <c r="F766" s="6">
        <v>42975</v>
      </c>
      <c r="G766" s="3"/>
      <c r="H766" s="3"/>
      <c r="I766" s="3" t="s">
        <v>146</v>
      </c>
      <c r="J766" s="3" t="s">
        <v>33</v>
      </c>
      <c r="K766" s="5">
        <v>2016</v>
      </c>
      <c r="L766" s="3" t="s">
        <v>34</v>
      </c>
      <c r="M766" s="3" t="s">
        <v>147</v>
      </c>
      <c r="N766" s="3" t="s">
        <v>138</v>
      </c>
      <c r="O766" s="3" t="s">
        <v>75</v>
      </c>
      <c r="P766" s="3" t="s">
        <v>75</v>
      </c>
      <c r="Q766" s="5">
        <v>10</v>
      </c>
      <c r="R766" s="3" t="s">
        <v>1814</v>
      </c>
      <c r="S766" s="3" t="s">
        <v>649</v>
      </c>
      <c r="T766" s="6">
        <v>42993</v>
      </c>
      <c r="U766" s="3"/>
      <c r="V766" s="4">
        <v>41858</v>
      </c>
      <c r="W766" s="6">
        <v>43039</v>
      </c>
      <c r="X766" s="3" t="s">
        <v>105</v>
      </c>
      <c r="Y766" s="3" t="s">
        <v>106</v>
      </c>
      <c r="AA766">
        <f t="shared" si="11"/>
        <v>18</v>
      </c>
    </row>
    <row r="767" spans="1:27" ht="13.5" customHeight="1" thickBot="1" x14ac:dyDescent="0.25">
      <c r="A767" s="3" t="s">
        <v>25</v>
      </c>
      <c r="B767" s="3" t="s">
        <v>26</v>
      </c>
      <c r="C767" s="3" t="s">
        <v>27</v>
      </c>
      <c r="D767" s="3" t="s">
        <v>28</v>
      </c>
      <c r="E767" s="3" t="s">
        <v>1046</v>
      </c>
      <c r="F767" s="6">
        <v>42975</v>
      </c>
      <c r="G767" s="3"/>
      <c r="H767" s="3"/>
      <c r="I767" s="3" t="s">
        <v>283</v>
      </c>
      <c r="J767" s="3" t="s">
        <v>33</v>
      </c>
      <c r="K767" s="5">
        <v>2016</v>
      </c>
      <c r="L767" s="3" t="s">
        <v>34</v>
      </c>
      <c r="M767" s="3" t="s">
        <v>284</v>
      </c>
      <c r="N767" s="3" t="s">
        <v>128</v>
      </c>
      <c r="O767" s="3" t="s">
        <v>129</v>
      </c>
      <c r="P767" s="3" t="s">
        <v>129</v>
      </c>
      <c r="Q767" s="5">
        <v>90</v>
      </c>
      <c r="R767" s="3" t="s">
        <v>1815</v>
      </c>
      <c r="S767" s="3" t="s">
        <v>577</v>
      </c>
      <c r="T767" s="6">
        <v>43003</v>
      </c>
      <c r="U767" s="3"/>
      <c r="V767" s="6">
        <v>41019</v>
      </c>
      <c r="W767" s="6">
        <v>43131</v>
      </c>
      <c r="X767" s="3" t="s">
        <v>105</v>
      </c>
      <c r="Y767" s="3" t="s">
        <v>106</v>
      </c>
      <c r="AA767">
        <f t="shared" si="11"/>
        <v>28</v>
      </c>
    </row>
    <row r="768" spans="1:27" ht="13.5" hidden="1" customHeight="1" thickBot="1" x14ac:dyDescent="0.25">
      <c r="A768" s="3" t="s">
        <v>25</v>
      </c>
      <c r="B768" s="3" t="s">
        <v>26</v>
      </c>
      <c r="C768" s="3" t="s">
        <v>27</v>
      </c>
      <c r="D768" s="3" t="s">
        <v>28</v>
      </c>
      <c r="E768" s="3" t="s">
        <v>1046</v>
      </c>
      <c r="F768" s="6">
        <v>42976</v>
      </c>
      <c r="G768" s="3" t="s">
        <v>270</v>
      </c>
      <c r="H768" s="3" t="s">
        <v>31</v>
      </c>
      <c r="I768" s="3" t="s">
        <v>271</v>
      </c>
      <c r="J768" s="3" t="s">
        <v>33</v>
      </c>
      <c r="K768" s="5">
        <v>2016</v>
      </c>
      <c r="L768" s="3" t="s">
        <v>34</v>
      </c>
      <c r="M768" s="3" t="s">
        <v>272</v>
      </c>
      <c r="N768" s="3" t="s">
        <v>273</v>
      </c>
      <c r="O768" s="3" t="s">
        <v>61</v>
      </c>
      <c r="P768" s="3" t="s">
        <v>62</v>
      </c>
      <c r="Q768" s="5">
        <v>90</v>
      </c>
      <c r="R768" s="3" t="s">
        <v>1816</v>
      </c>
      <c r="S768" s="3" t="s">
        <v>469</v>
      </c>
      <c r="T768" s="6">
        <v>42996</v>
      </c>
      <c r="U768" s="3"/>
      <c r="V768" s="4">
        <v>42585</v>
      </c>
      <c r="W768" s="3"/>
      <c r="X768" s="3" t="s">
        <v>42</v>
      </c>
      <c r="Y768" s="3"/>
      <c r="AA768">
        <f t="shared" si="11"/>
        <v>20</v>
      </c>
    </row>
    <row r="769" spans="1:27" ht="13.5" hidden="1" customHeight="1" thickBot="1" x14ac:dyDescent="0.25">
      <c r="A769" s="3" t="s">
        <v>25</v>
      </c>
      <c r="B769" s="3" t="s">
        <v>26</v>
      </c>
      <c r="C769" s="3" t="s">
        <v>27</v>
      </c>
      <c r="D769" s="3" t="s">
        <v>28</v>
      </c>
      <c r="E769" s="3" t="s">
        <v>1046</v>
      </c>
      <c r="F769" s="6">
        <v>42976</v>
      </c>
      <c r="G769" s="3" t="s">
        <v>328</v>
      </c>
      <c r="H769" s="3" t="s">
        <v>329</v>
      </c>
      <c r="I769" s="3" t="s">
        <v>330</v>
      </c>
      <c r="J769" s="3" t="s">
        <v>33</v>
      </c>
      <c r="K769" s="5">
        <v>2016</v>
      </c>
      <c r="L769" s="3" t="s">
        <v>34</v>
      </c>
      <c r="M769" s="3" t="s">
        <v>331</v>
      </c>
      <c r="N769" s="3" t="s">
        <v>138</v>
      </c>
      <c r="O769" s="3" t="s">
        <v>61</v>
      </c>
      <c r="P769" s="3" t="s">
        <v>62</v>
      </c>
      <c r="Q769" s="5">
        <v>15</v>
      </c>
      <c r="R769" s="3" t="s">
        <v>1817</v>
      </c>
      <c r="S769" s="3" t="s">
        <v>1080</v>
      </c>
      <c r="T769" s="6">
        <v>42977</v>
      </c>
      <c r="U769" s="3"/>
      <c r="V769" s="4">
        <v>42678</v>
      </c>
      <c r="W769" s="3"/>
      <c r="X769" s="3" t="s">
        <v>42</v>
      </c>
      <c r="Y769" s="3"/>
      <c r="AA769">
        <f t="shared" si="11"/>
        <v>1</v>
      </c>
    </row>
    <row r="770" spans="1:27" ht="13.5" hidden="1" customHeight="1" thickBot="1" x14ac:dyDescent="0.25">
      <c r="A770" s="3" t="s">
        <v>25</v>
      </c>
      <c r="B770" s="3" t="s">
        <v>26</v>
      </c>
      <c r="C770" s="3" t="s">
        <v>27</v>
      </c>
      <c r="D770" s="3" t="s">
        <v>28</v>
      </c>
      <c r="E770" s="3" t="s">
        <v>1046</v>
      </c>
      <c r="F770" s="6">
        <v>42976</v>
      </c>
      <c r="G770" s="3" t="s">
        <v>304</v>
      </c>
      <c r="H770" s="3" t="s">
        <v>305</v>
      </c>
      <c r="I770" s="3" t="s">
        <v>306</v>
      </c>
      <c r="J770" s="3" t="s">
        <v>33</v>
      </c>
      <c r="K770" s="5">
        <v>2016</v>
      </c>
      <c r="L770" s="3" t="s">
        <v>34</v>
      </c>
      <c r="M770" s="3" t="s">
        <v>307</v>
      </c>
      <c r="N770" s="3" t="s">
        <v>308</v>
      </c>
      <c r="O770" s="3" t="s">
        <v>61</v>
      </c>
      <c r="P770" s="3" t="s">
        <v>62</v>
      </c>
      <c r="Q770" s="5">
        <v>15</v>
      </c>
      <c r="R770" s="3" t="s">
        <v>1818</v>
      </c>
      <c r="S770" s="3" t="s">
        <v>408</v>
      </c>
      <c r="T770" s="4">
        <v>42989</v>
      </c>
      <c r="U770" s="3"/>
      <c r="V770" s="6">
        <v>42700</v>
      </c>
      <c r="W770" s="3"/>
      <c r="X770" s="3" t="s">
        <v>42</v>
      </c>
      <c r="Y770" s="3"/>
      <c r="AA770">
        <f t="shared" si="11"/>
        <v>13</v>
      </c>
    </row>
    <row r="771" spans="1:27" ht="13.5" customHeight="1" thickBot="1" x14ac:dyDescent="0.25">
      <c r="A771" s="3" t="s">
        <v>25</v>
      </c>
      <c r="B771" s="3" t="s">
        <v>26</v>
      </c>
      <c r="C771" s="3" t="s">
        <v>27</v>
      </c>
      <c r="D771" s="3" t="s">
        <v>28</v>
      </c>
      <c r="E771" s="3" t="s">
        <v>1046</v>
      </c>
      <c r="F771" s="6">
        <v>42976</v>
      </c>
      <c r="G771" s="3"/>
      <c r="H771" s="3"/>
      <c r="I771" s="3" t="s">
        <v>722</v>
      </c>
      <c r="J771" s="3" t="s">
        <v>33</v>
      </c>
      <c r="K771" s="5">
        <v>2016</v>
      </c>
      <c r="L771" s="3" t="s">
        <v>34</v>
      </c>
      <c r="M771" s="3" t="s">
        <v>723</v>
      </c>
      <c r="N771" s="3" t="s">
        <v>724</v>
      </c>
      <c r="O771" s="3" t="s">
        <v>538</v>
      </c>
      <c r="P771" s="3" t="s">
        <v>539</v>
      </c>
      <c r="Q771" s="5">
        <v>10</v>
      </c>
      <c r="R771" s="3" t="s">
        <v>1081</v>
      </c>
      <c r="S771" s="3" t="s">
        <v>560</v>
      </c>
      <c r="T771" s="6">
        <v>42978</v>
      </c>
      <c r="U771" s="3"/>
      <c r="V771" s="4">
        <v>41033</v>
      </c>
      <c r="W771" s="6">
        <v>42978</v>
      </c>
      <c r="X771" s="3" t="s">
        <v>105</v>
      </c>
      <c r="Y771" s="3" t="s">
        <v>106</v>
      </c>
      <c r="AA771">
        <f t="shared" si="11"/>
        <v>2</v>
      </c>
    </row>
    <row r="772" spans="1:27" ht="13.5" hidden="1" customHeight="1" thickBot="1" x14ac:dyDescent="0.25">
      <c r="A772" s="3" t="s">
        <v>25</v>
      </c>
      <c r="B772" s="3" t="s">
        <v>26</v>
      </c>
      <c r="C772" s="3" t="s">
        <v>27</v>
      </c>
      <c r="D772" s="3" t="s">
        <v>28</v>
      </c>
      <c r="E772" s="3" t="s">
        <v>1046</v>
      </c>
      <c r="F772" s="6">
        <v>42976</v>
      </c>
      <c r="G772" s="3" t="s">
        <v>78</v>
      </c>
      <c r="H772" s="3" t="s">
        <v>79</v>
      </c>
      <c r="I772" s="3" t="s">
        <v>80</v>
      </c>
      <c r="J772" s="3" t="s">
        <v>33</v>
      </c>
      <c r="K772" s="5">
        <v>2016</v>
      </c>
      <c r="L772" s="3" t="s">
        <v>34</v>
      </c>
      <c r="M772" s="3" t="s">
        <v>81</v>
      </c>
      <c r="N772" s="3" t="s">
        <v>82</v>
      </c>
      <c r="O772" s="3" t="s">
        <v>129</v>
      </c>
      <c r="P772" s="3" t="s">
        <v>129</v>
      </c>
      <c r="Q772" s="5">
        <v>10</v>
      </c>
      <c r="R772" s="3" t="s">
        <v>1819</v>
      </c>
      <c r="S772" s="3" t="s">
        <v>1082</v>
      </c>
      <c r="T772" s="6">
        <v>42998</v>
      </c>
      <c r="U772" s="3"/>
      <c r="V772" s="6">
        <v>40107</v>
      </c>
      <c r="W772" s="3"/>
      <c r="X772" s="3" t="s">
        <v>42</v>
      </c>
      <c r="Y772" s="3"/>
      <c r="AA772">
        <f t="shared" si="11"/>
        <v>22</v>
      </c>
    </row>
    <row r="773" spans="1:27" ht="13.5" hidden="1" customHeight="1" thickBot="1" x14ac:dyDescent="0.25">
      <c r="A773" s="3" t="s">
        <v>25</v>
      </c>
      <c r="B773" s="3" t="s">
        <v>26</v>
      </c>
      <c r="C773" s="3" t="s">
        <v>27</v>
      </c>
      <c r="D773" s="3" t="s">
        <v>28</v>
      </c>
      <c r="E773" s="3" t="s">
        <v>1046</v>
      </c>
      <c r="F773" s="6">
        <v>42977</v>
      </c>
      <c r="G773" s="3" t="s">
        <v>328</v>
      </c>
      <c r="H773" s="3" t="s">
        <v>329</v>
      </c>
      <c r="I773" s="3" t="s">
        <v>330</v>
      </c>
      <c r="J773" s="3" t="s">
        <v>33</v>
      </c>
      <c r="K773" s="5">
        <v>2016</v>
      </c>
      <c r="L773" s="3" t="s">
        <v>34</v>
      </c>
      <c r="M773" s="3" t="s">
        <v>331</v>
      </c>
      <c r="N773" s="3" t="s">
        <v>138</v>
      </c>
      <c r="O773" s="3" t="s">
        <v>61</v>
      </c>
      <c r="P773" s="3" t="s">
        <v>62</v>
      </c>
      <c r="Q773" s="5">
        <v>45</v>
      </c>
      <c r="R773" s="3" t="s">
        <v>1820</v>
      </c>
      <c r="S773" s="3" t="s">
        <v>469</v>
      </c>
      <c r="T773" s="6">
        <v>42998</v>
      </c>
      <c r="U773" s="3"/>
      <c r="V773" s="4">
        <v>42678</v>
      </c>
      <c r="W773" s="3"/>
      <c r="X773" s="3" t="s">
        <v>42</v>
      </c>
      <c r="Y773" s="3"/>
      <c r="AA773">
        <f t="shared" ref="AA773:AA836" si="12">T773-F773</f>
        <v>21</v>
      </c>
    </row>
    <row r="774" spans="1:27" ht="13.5" hidden="1" customHeight="1" thickBot="1" x14ac:dyDescent="0.25">
      <c r="A774" s="3" t="s">
        <v>25</v>
      </c>
      <c r="B774" s="3" t="s">
        <v>26</v>
      </c>
      <c r="C774" s="3" t="s">
        <v>27</v>
      </c>
      <c r="D774" s="3" t="s">
        <v>28</v>
      </c>
      <c r="E774" s="3" t="s">
        <v>1046</v>
      </c>
      <c r="F774" s="6">
        <v>42977</v>
      </c>
      <c r="G774" s="3" t="s">
        <v>670</v>
      </c>
      <c r="H774" s="3" t="s">
        <v>671</v>
      </c>
      <c r="I774" s="3" t="s">
        <v>672</v>
      </c>
      <c r="J774" s="3" t="s">
        <v>33</v>
      </c>
      <c r="K774" s="5">
        <v>2017</v>
      </c>
      <c r="L774" s="3" t="s">
        <v>34</v>
      </c>
      <c r="M774" s="3" t="s">
        <v>673</v>
      </c>
      <c r="N774" s="3" t="s">
        <v>674</v>
      </c>
      <c r="O774" s="3" t="s">
        <v>61</v>
      </c>
      <c r="P774" s="3" t="s">
        <v>62</v>
      </c>
      <c r="Q774" s="5">
        <v>60</v>
      </c>
      <c r="R774" s="3" t="s">
        <v>1821</v>
      </c>
      <c r="S774" s="3" t="s">
        <v>1040</v>
      </c>
      <c r="T774" s="4">
        <v>42983</v>
      </c>
      <c r="U774" s="3"/>
      <c r="V774" s="4">
        <v>42803</v>
      </c>
      <c r="W774" s="3"/>
      <c r="X774" s="3" t="s">
        <v>42</v>
      </c>
      <c r="Y774" s="3"/>
      <c r="AA774">
        <f t="shared" si="12"/>
        <v>6</v>
      </c>
    </row>
    <row r="775" spans="1:27" ht="13.5" hidden="1" customHeight="1" thickBot="1" x14ac:dyDescent="0.25">
      <c r="A775" s="3" t="s">
        <v>25</v>
      </c>
      <c r="B775" s="3" t="s">
        <v>26</v>
      </c>
      <c r="C775" s="3" t="s">
        <v>27</v>
      </c>
      <c r="D775" s="3" t="s">
        <v>28</v>
      </c>
      <c r="E775" s="3" t="s">
        <v>1046</v>
      </c>
      <c r="F775" s="6">
        <v>42977</v>
      </c>
      <c r="G775" s="3" t="s">
        <v>781</v>
      </c>
      <c r="H775" s="3" t="s">
        <v>71</v>
      </c>
      <c r="I775" s="3" t="s">
        <v>782</v>
      </c>
      <c r="J775" s="3" t="s">
        <v>33</v>
      </c>
      <c r="K775" s="5">
        <v>2017</v>
      </c>
      <c r="L775" s="3" t="s">
        <v>34</v>
      </c>
      <c r="M775" s="3" t="s">
        <v>783</v>
      </c>
      <c r="N775" s="3" t="s">
        <v>54</v>
      </c>
      <c r="O775" s="3" t="s">
        <v>61</v>
      </c>
      <c r="P775" s="3" t="s">
        <v>62</v>
      </c>
      <c r="Q775" s="5">
        <v>60</v>
      </c>
      <c r="R775" s="3" t="s">
        <v>1822</v>
      </c>
      <c r="S775" s="3" t="s">
        <v>401</v>
      </c>
      <c r="T775" s="6">
        <v>43000</v>
      </c>
      <c r="U775" s="3"/>
      <c r="V775" s="4">
        <v>42826</v>
      </c>
      <c r="W775" s="3"/>
      <c r="X775" s="3" t="s">
        <v>42</v>
      </c>
      <c r="Y775" s="3"/>
      <c r="AA775">
        <f t="shared" si="12"/>
        <v>23</v>
      </c>
    </row>
    <row r="776" spans="1:27" ht="13.5" hidden="1" customHeight="1" thickBot="1" x14ac:dyDescent="0.25">
      <c r="A776" s="3" t="s">
        <v>25</v>
      </c>
      <c r="B776" s="3" t="s">
        <v>26</v>
      </c>
      <c r="C776" s="3" t="s">
        <v>27</v>
      </c>
      <c r="D776" s="3" t="s">
        <v>28</v>
      </c>
      <c r="E776" s="3" t="s">
        <v>1046</v>
      </c>
      <c r="F776" s="6">
        <v>42977</v>
      </c>
      <c r="G776" s="3" t="s">
        <v>204</v>
      </c>
      <c r="H776" s="3" t="s">
        <v>205</v>
      </c>
      <c r="I776" s="3" t="s">
        <v>206</v>
      </c>
      <c r="J776" s="3" t="s">
        <v>33</v>
      </c>
      <c r="K776" s="5">
        <v>2016</v>
      </c>
      <c r="L776" s="3" t="s">
        <v>34</v>
      </c>
      <c r="M776" s="3" t="s">
        <v>207</v>
      </c>
      <c r="N776" s="3" t="s">
        <v>208</v>
      </c>
      <c r="O776" s="3" t="s">
        <v>83</v>
      </c>
      <c r="P776" s="3" t="s">
        <v>84</v>
      </c>
      <c r="Q776" s="5">
        <v>10</v>
      </c>
      <c r="R776" s="3" t="s">
        <v>1823</v>
      </c>
      <c r="S776" s="3" t="s">
        <v>460</v>
      </c>
      <c r="T776" s="6">
        <v>42998</v>
      </c>
      <c r="U776" s="3"/>
      <c r="V776" s="6">
        <v>41326</v>
      </c>
      <c r="W776" s="3"/>
      <c r="X776" s="3" t="s">
        <v>42</v>
      </c>
      <c r="Y776" s="3"/>
      <c r="AA776">
        <f t="shared" si="12"/>
        <v>21</v>
      </c>
    </row>
    <row r="777" spans="1:27" ht="13.5" hidden="1" customHeight="1" thickBot="1" x14ac:dyDescent="0.25">
      <c r="A777" s="3" t="s">
        <v>25</v>
      </c>
      <c r="B777" s="3" t="s">
        <v>26</v>
      </c>
      <c r="C777" s="3" t="s">
        <v>27</v>
      </c>
      <c r="D777" s="3" t="s">
        <v>28</v>
      </c>
      <c r="E777" s="3" t="s">
        <v>1046</v>
      </c>
      <c r="F777" s="6">
        <v>42977</v>
      </c>
      <c r="G777" s="3" t="s">
        <v>174</v>
      </c>
      <c r="H777" s="3" t="s">
        <v>51</v>
      </c>
      <c r="I777" s="3" t="s">
        <v>175</v>
      </c>
      <c r="J777" s="3" t="s">
        <v>33</v>
      </c>
      <c r="K777" s="5">
        <v>2016</v>
      </c>
      <c r="L777" s="3" t="s">
        <v>34</v>
      </c>
      <c r="M777" s="3" t="s">
        <v>176</v>
      </c>
      <c r="N777" s="3" t="s">
        <v>177</v>
      </c>
      <c r="O777" s="3" t="s">
        <v>129</v>
      </c>
      <c r="P777" s="3" t="s">
        <v>129</v>
      </c>
      <c r="Q777" s="5">
        <v>10</v>
      </c>
      <c r="R777" s="3" t="s">
        <v>1824</v>
      </c>
      <c r="S777" s="3" t="s">
        <v>1083</v>
      </c>
      <c r="T777" s="6">
        <v>42996</v>
      </c>
      <c r="U777" s="3"/>
      <c r="V777" s="6">
        <v>41654</v>
      </c>
      <c r="W777" s="3"/>
      <c r="X777" s="3" t="s">
        <v>42</v>
      </c>
      <c r="Y777" s="3"/>
      <c r="AA777">
        <f t="shared" si="12"/>
        <v>19</v>
      </c>
    </row>
    <row r="778" spans="1:27" ht="13.5" hidden="1" customHeight="1" thickBot="1" x14ac:dyDescent="0.25">
      <c r="A778" s="3" t="s">
        <v>25</v>
      </c>
      <c r="B778" s="3" t="s">
        <v>26</v>
      </c>
      <c r="C778" s="3" t="s">
        <v>27</v>
      </c>
      <c r="D778" s="3" t="s">
        <v>28</v>
      </c>
      <c r="E778" s="3" t="s">
        <v>1046</v>
      </c>
      <c r="F778" s="6">
        <v>42978</v>
      </c>
      <c r="G778" s="3" t="s">
        <v>43</v>
      </c>
      <c r="H778" s="3" t="s">
        <v>44</v>
      </c>
      <c r="I778" s="3" t="s">
        <v>45</v>
      </c>
      <c r="J778" s="3" t="s">
        <v>33</v>
      </c>
      <c r="K778" s="5">
        <v>2016</v>
      </c>
      <c r="L778" s="3" t="s">
        <v>34</v>
      </c>
      <c r="M778" s="3" t="s">
        <v>46</v>
      </c>
      <c r="N778" s="3" t="s">
        <v>47</v>
      </c>
      <c r="O778" s="3" t="s">
        <v>61</v>
      </c>
      <c r="P778" s="3" t="s">
        <v>62</v>
      </c>
      <c r="Q778" s="5">
        <v>30</v>
      </c>
      <c r="R778" s="3" t="s">
        <v>1825</v>
      </c>
      <c r="S778" s="3" t="s">
        <v>1826</v>
      </c>
      <c r="T778" s="6">
        <v>42996</v>
      </c>
      <c r="U778" s="3"/>
      <c r="V778" s="4">
        <v>42679</v>
      </c>
      <c r="W778" s="3"/>
      <c r="X778" s="3" t="s">
        <v>42</v>
      </c>
      <c r="Y778" s="3"/>
      <c r="AA778">
        <f t="shared" si="12"/>
        <v>18</v>
      </c>
    </row>
    <row r="779" spans="1:27" ht="13.5" hidden="1" customHeight="1" thickBot="1" x14ac:dyDescent="0.25">
      <c r="A779" s="3" t="s">
        <v>25</v>
      </c>
      <c r="B779" s="3" t="s">
        <v>26</v>
      </c>
      <c r="C779" s="3" t="s">
        <v>27</v>
      </c>
      <c r="D779" s="3" t="s">
        <v>28</v>
      </c>
      <c r="E779" s="3" t="s">
        <v>1046</v>
      </c>
      <c r="F779" s="6">
        <v>42978</v>
      </c>
      <c r="G779" s="3" t="s">
        <v>840</v>
      </c>
      <c r="H779" s="3" t="s">
        <v>44</v>
      </c>
      <c r="I779" s="3" t="s">
        <v>841</v>
      </c>
      <c r="J779" s="3" t="s">
        <v>33</v>
      </c>
      <c r="K779" s="5">
        <v>2017</v>
      </c>
      <c r="L779" s="3" t="s">
        <v>34</v>
      </c>
      <c r="M779" s="3" t="s">
        <v>842</v>
      </c>
      <c r="N779" s="3" t="s">
        <v>138</v>
      </c>
      <c r="O779" s="3" t="s">
        <v>61</v>
      </c>
      <c r="P779" s="3" t="s">
        <v>62</v>
      </c>
      <c r="Q779" s="5">
        <v>10</v>
      </c>
      <c r="R779" s="3" t="s">
        <v>1827</v>
      </c>
      <c r="S779" s="3" t="s">
        <v>408</v>
      </c>
      <c r="T779" s="4">
        <v>42979</v>
      </c>
      <c r="U779" s="3"/>
      <c r="V779" s="6">
        <v>42842</v>
      </c>
      <c r="W779" s="3"/>
      <c r="X779" s="3" t="s">
        <v>42</v>
      </c>
      <c r="Y779" s="3"/>
      <c r="AA779">
        <f t="shared" si="12"/>
        <v>1</v>
      </c>
    </row>
    <row r="780" spans="1:27" ht="13.5" hidden="1" customHeight="1" thickBot="1" x14ac:dyDescent="0.25">
      <c r="A780" s="3" t="s">
        <v>25</v>
      </c>
      <c r="B780" s="3" t="s">
        <v>26</v>
      </c>
      <c r="C780" s="3" t="s">
        <v>27</v>
      </c>
      <c r="D780" s="3" t="s">
        <v>28</v>
      </c>
      <c r="E780" s="3" t="s">
        <v>1046</v>
      </c>
      <c r="F780" s="6">
        <v>42978</v>
      </c>
      <c r="G780" s="3" t="s">
        <v>252</v>
      </c>
      <c r="H780" s="3" t="s">
        <v>253</v>
      </c>
      <c r="I780" s="3" t="s">
        <v>254</v>
      </c>
      <c r="J780" s="3" t="s">
        <v>33</v>
      </c>
      <c r="K780" s="5">
        <v>2016</v>
      </c>
      <c r="L780" s="3" t="s">
        <v>34</v>
      </c>
      <c r="M780" s="3" t="s">
        <v>750</v>
      </c>
      <c r="N780" s="3" t="s">
        <v>256</v>
      </c>
      <c r="O780" s="3" t="s">
        <v>75</v>
      </c>
      <c r="P780" s="3" t="s">
        <v>75</v>
      </c>
      <c r="Q780" s="5">
        <v>120</v>
      </c>
      <c r="R780" s="3" t="s">
        <v>1828</v>
      </c>
      <c r="S780" s="3" t="s">
        <v>1084</v>
      </c>
      <c r="T780" s="6">
        <v>42997</v>
      </c>
      <c r="U780" s="3"/>
      <c r="V780" s="4">
        <v>39603</v>
      </c>
      <c r="W780" s="3"/>
      <c r="X780" s="3" t="s">
        <v>42</v>
      </c>
      <c r="Y780" s="3"/>
      <c r="AA780">
        <f t="shared" si="12"/>
        <v>19</v>
      </c>
    </row>
    <row r="781" spans="1:27" ht="13.5" hidden="1" customHeight="1" thickBot="1" x14ac:dyDescent="0.25">
      <c r="A781" s="3" t="s">
        <v>25</v>
      </c>
      <c r="B781" s="3" t="s">
        <v>26</v>
      </c>
      <c r="C781" s="3" t="s">
        <v>27</v>
      </c>
      <c r="D781" s="3" t="s">
        <v>28</v>
      </c>
      <c r="E781" s="3" t="s">
        <v>1046</v>
      </c>
      <c r="F781" s="6">
        <v>42978</v>
      </c>
      <c r="G781" s="3" t="s">
        <v>57</v>
      </c>
      <c r="H781" s="3" t="s">
        <v>31</v>
      </c>
      <c r="I781" s="3" t="s">
        <v>58</v>
      </c>
      <c r="J781" s="3" t="s">
        <v>33</v>
      </c>
      <c r="K781" s="5">
        <v>2016</v>
      </c>
      <c r="L781" s="3" t="s">
        <v>34</v>
      </c>
      <c r="M781" s="3" t="s">
        <v>59</v>
      </c>
      <c r="N781" s="3" t="s">
        <v>60</v>
      </c>
      <c r="O781" s="3" t="s">
        <v>1085</v>
      </c>
      <c r="P781" s="3" t="s">
        <v>539</v>
      </c>
      <c r="Q781" s="5">
        <v>30</v>
      </c>
      <c r="R781" s="3" t="s">
        <v>1829</v>
      </c>
      <c r="S781" s="3" t="s">
        <v>1086</v>
      </c>
      <c r="T781" s="6">
        <v>42999</v>
      </c>
      <c r="U781" s="3"/>
      <c r="V781" s="4">
        <v>40067</v>
      </c>
      <c r="W781" s="3"/>
      <c r="X781" s="3" t="s">
        <v>42</v>
      </c>
      <c r="Y781" s="3"/>
      <c r="AA781">
        <f t="shared" si="12"/>
        <v>21</v>
      </c>
    </row>
    <row r="782" spans="1:27" ht="102" customHeight="1" thickBot="1" x14ac:dyDescent="0.25">
      <c r="A782" s="3" t="s">
        <v>25</v>
      </c>
      <c r="B782" s="3" t="s">
        <v>26</v>
      </c>
      <c r="C782" s="3" t="s">
        <v>27</v>
      </c>
      <c r="D782" s="3" t="s">
        <v>28</v>
      </c>
      <c r="E782" s="3" t="s">
        <v>1046</v>
      </c>
      <c r="F782" s="6">
        <v>42978</v>
      </c>
      <c r="G782" s="3"/>
      <c r="H782" s="3"/>
      <c r="I782" s="3" t="s">
        <v>722</v>
      </c>
      <c r="J782" s="3" t="s">
        <v>33</v>
      </c>
      <c r="K782" s="5">
        <v>2016</v>
      </c>
      <c r="L782" s="3" t="s">
        <v>34</v>
      </c>
      <c r="M782" s="3" t="s">
        <v>723</v>
      </c>
      <c r="N782" s="3" t="s">
        <v>724</v>
      </c>
      <c r="O782" s="3" t="s">
        <v>538</v>
      </c>
      <c r="P782" s="3" t="s">
        <v>584</v>
      </c>
      <c r="Q782" s="5">
        <v>30</v>
      </c>
      <c r="R782" s="26" t="s">
        <v>1787</v>
      </c>
      <c r="S782" s="27"/>
      <c r="T782" s="28"/>
      <c r="U782" s="3" t="s">
        <v>768</v>
      </c>
      <c r="V782" s="4">
        <v>41033</v>
      </c>
      <c r="W782" s="6">
        <v>42978</v>
      </c>
      <c r="X782" s="3" t="s">
        <v>105</v>
      </c>
      <c r="Y782" s="3" t="s">
        <v>106</v>
      </c>
      <c r="AA782">
        <f t="shared" si="12"/>
        <v>-42978</v>
      </c>
    </row>
    <row r="783" spans="1:27" ht="13.5" hidden="1" customHeight="1" thickBot="1" x14ac:dyDescent="0.25">
      <c r="A783" s="3" t="s">
        <v>25</v>
      </c>
      <c r="B783" s="3" t="s">
        <v>26</v>
      </c>
      <c r="C783" s="3" t="s">
        <v>27</v>
      </c>
      <c r="D783" s="3" t="s">
        <v>28</v>
      </c>
      <c r="E783" s="3" t="s">
        <v>1046</v>
      </c>
      <c r="F783" s="6">
        <v>42978</v>
      </c>
      <c r="G783" s="3" t="s">
        <v>113</v>
      </c>
      <c r="H783" s="3" t="s">
        <v>114</v>
      </c>
      <c r="I783" s="3" t="s">
        <v>115</v>
      </c>
      <c r="J783" s="3" t="s">
        <v>33</v>
      </c>
      <c r="K783" s="5">
        <v>2016</v>
      </c>
      <c r="L783" s="3" t="s">
        <v>34</v>
      </c>
      <c r="M783" s="3" t="s">
        <v>116</v>
      </c>
      <c r="N783" s="3" t="s">
        <v>117</v>
      </c>
      <c r="O783" s="3" t="s">
        <v>129</v>
      </c>
      <c r="P783" s="3" t="s">
        <v>129</v>
      </c>
      <c r="Q783" s="5">
        <v>10</v>
      </c>
      <c r="R783" s="3" t="s">
        <v>1830</v>
      </c>
      <c r="S783" s="3" t="s">
        <v>1087</v>
      </c>
      <c r="T783" s="6">
        <v>43000</v>
      </c>
      <c r="U783" s="3"/>
      <c r="V783" s="6">
        <v>41180</v>
      </c>
      <c r="W783" s="3"/>
      <c r="X783" s="3" t="s">
        <v>42</v>
      </c>
      <c r="Y783" s="3"/>
      <c r="AA783">
        <f t="shared" si="12"/>
        <v>22</v>
      </c>
    </row>
    <row r="784" spans="1:27" ht="13.5" hidden="1" customHeight="1" thickBot="1" x14ac:dyDescent="0.25">
      <c r="A784" s="3" t="s">
        <v>25</v>
      </c>
      <c r="B784" s="3" t="s">
        <v>26</v>
      </c>
      <c r="C784" s="3" t="s">
        <v>27</v>
      </c>
      <c r="D784" s="3" t="s">
        <v>28</v>
      </c>
      <c r="E784" s="3" t="s">
        <v>1088</v>
      </c>
      <c r="F784" s="4">
        <v>42979</v>
      </c>
      <c r="G784" s="3" t="s">
        <v>678</v>
      </c>
      <c r="H784" s="3" t="s">
        <v>44</v>
      </c>
      <c r="I784" s="3" t="s">
        <v>679</v>
      </c>
      <c r="J784" s="3" t="s">
        <v>33</v>
      </c>
      <c r="K784" s="5">
        <v>2017</v>
      </c>
      <c r="L784" s="3" t="s">
        <v>34</v>
      </c>
      <c r="M784" s="3" t="s">
        <v>680</v>
      </c>
      <c r="N784" s="3" t="s">
        <v>681</v>
      </c>
      <c r="O784" s="3" t="s">
        <v>61</v>
      </c>
      <c r="P784" s="3" t="s">
        <v>62</v>
      </c>
      <c r="Q784" s="5">
        <v>20</v>
      </c>
      <c r="R784" s="3" t="s">
        <v>1831</v>
      </c>
      <c r="S784" s="3" t="s">
        <v>1089</v>
      </c>
      <c r="T784" s="6">
        <v>42997</v>
      </c>
      <c r="U784" s="3"/>
      <c r="V784" s="4">
        <v>42803</v>
      </c>
      <c r="W784" s="3"/>
      <c r="X784" s="3" t="s">
        <v>42</v>
      </c>
      <c r="Y784" s="3"/>
      <c r="AA784">
        <f t="shared" si="12"/>
        <v>18</v>
      </c>
    </row>
    <row r="785" spans="1:27" ht="13.5" hidden="1" customHeight="1" thickBot="1" x14ac:dyDescent="0.25">
      <c r="A785" s="3" t="s">
        <v>25</v>
      </c>
      <c r="B785" s="3" t="s">
        <v>26</v>
      </c>
      <c r="C785" s="3" t="s">
        <v>27</v>
      </c>
      <c r="D785" s="3" t="s">
        <v>28</v>
      </c>
      <c r="E785" s="3" t="s">
        <v>1088</v>
      </c>
      <c r="F785" s="4">
        <v>42979</v>
      </c>
      <c r="G785" s="3" t="s">
        <v>746</v>
      </c>
      <c r="H785" s="3" t="s">
        <v>329</v>
      </c>
      <c r="I785" s="3" t="s">
        <v>747</v>
      </c>
      <c r="J785" s="3" t="s">
        <v>33</v>
      </c>
      <c r="K785" s="5">
        <v>2017</v>
      </c>
      <c r="L785" s="3" t="s">
        <v>34</v>
      </c>
      <c r="M785" s="3" t="s">
        <v>748</v>
      </c>
      <c r="N785" s="3" t="s">
        <v>138</v>
      </c>
      <c r="O785" s="3" t="s">
        <v>61</v>
      </c>
      <c r="P785" s="3" t="s">
        <v>62</v>
      </c>
      <c r="Q785" s="5">
        <v>60</v>
      </c>
      <c r="R785" s="3" t="s">
        <v>1832</v>
      </c>
      <c r="S785" s="3" t="s">
        <v>469</v>
      </c>
      <c r="T785" s="6">
        <v>42999</v>
      </c>
      <c r="U785" s="3"/>
      <c r="V785" s="6">
        <v>42817</v>
      </c>
      <c r="W785" s="3"/>
      <c r="X785" s="3" t="s">
        <v>42</v>
      </c>
      <c r="Y785" s="3"/>
      <c r="AA785">
        <f t="shared" si="12"/>
        <v>20</v>
      </c>
    </row>
    <row r="786" spans="1:27" ht="13.5" hidden="1" customHeight="1" thickBot="1" x14ac:dyDescent="0.25">
      <c r="A786" s="3" t="s">
        <v>25</v>
      </c>
      <c r="B786" s="3" t="s">
        <v>26</v>
      </c>
      <c r="C786" s="3" t="s">
        <v>27</v>
      </c>
      <c r="D786" s="3" t="s">
        <v>28</v>
      </c>
      <c r="E786" s="3" t="s">
        <v>1088</v>
      </c>
      <c r="F786" s="4">
        <v>42979</v>
      </c>
      <c r="G786" s="3" t="s">
        <v>840</v>
      </c>
      <c r="H786" s="3" t="s">
        <v>44</v>
      </c>
      <c r="I786" s="3" t="s">
        <v>841</v>
      </c>
      <c r="J786" s="3" t="s">
        <v>33</v>
      </c>
      <c r="K786" s="5">
        <v>2017</v>
      </c>
      <c r="L786" s="3" t="s">
        <v>34</v>
      </c>
      <c r="M786" s="3" t="s">
        <v>842</v>
      </c>
      <c r="N786" s="3" t="s">
        <v>138</v>
      </c>
      <c r="O786" s="3" t="s">
        <v>61</v>
      </c>
      <c r="P786" s="3" t="s">
        <v>62</v>
      </c>
      <c r="Q786" s="5">
        <v>90</v>
      </c>
      <c r="R786" s="3" t="s">
        <v>1833</v>
      </c>
      <c r="S786" s="3" t="s">
        <v>469</v>
      </c>
      <c r="T786" s="4">
        <v>43018</v>
      </c>
      <c r="U786" s="3"/>
      <c r="V786" s="6">
        <v>42842</v>
      </c>
      <c r="W786" s="3"/>
      <c r="X786" s="3" t="s">
        <v>42</v>
      </c>
      <c r="Y786" s="3"/>
      <c r="AA786">
        <f t="shared" si="12"/>
        <v>39</v>
      </c>
    </row>
    <row r="787" spans="1:27" ht="13.5" customHeight="1" thickBot="1" x14ac:dyDescent="0.25">
      <c r="A787" s="3" t="s">
        <v>25</v>
      </c>
      <c r="B787" s="3" t="s">
        <v>26</v>
      </c>
      <c r="C787" s="3" t="s">
        <v>27</v>
      </c>
      <c r="D787" s="3" t="s">
        <v>28</v>
      </c>
      <c r="E787" s="3" t="s">
        <v>1088</v>
      </c>
      <c r="F787" s="4">
        <v>42979</v>
      </c>
      <c r="G787" s="3"/>
      <c r="H787" s="3"/>
      <c r="I787" s="3" t="s">
        <v>689</v>
      </c>
      <c r="J787" s="3" t="s">
        <v>33</v>
      </c>
      <c r="K787" s="5">
        <v>2016</v>
      </c>
      <c r="L787" s="3" t="s">
        <v>34</v>
      </c>
      <c r="M787" s="3" t="s">
        <v>690</v>
      </c>
      <c r="N787" s="3" t="s">
        <v>138</v>
      </c>
      <c r="O787" s="3" t="s">
        <v>129</v>
      </c>
      <c r="P787" s="3" t="s">
        <v>129</v>
      </c>
      <c r="Q787" s="5">
        <v>30</v>
      </c>
      <c r="R787" s="3" t="s">
        <v>1834</v>
      </c>
      <c r="S787" s="3" t="s">
        <v>577</v>
      </c>
      <c r="T787" s="6">
        <v>43005</v>
      </c>
      <c r="U787" s="3"/>
      <c r="V787" s="6">
        <v>40140</v>
      </c>
      <c r="W787" s="6">
        <v>43159</v>
      </c>
      <c r="X787" s="3" t="s">
        <v>105</v>
      </c>
      <c r="Y787" s="3" t="s">
        <v>221</v>
      </c>
      <c r="AA787">
        <f t="shared" si="12"/>
        <v>26</v>
      </c>
    </row>
    <row r="788" spans="1:27" ht="13.5" customHeight="1" thickBot="1" x14ac:dyDescent="0.25">
      <c r="A788" s="3" t="s">
        <v>25</v>
      </c>
      <c r="B788" s="3" t="s">
        <v>26</v>
      </c>
      <c r="C788" s="3" t="s">
        <v>27</v>
      </c>
      <c r="D788" s="3" t="s">
        <v>28</v>
      </c>
      <c r="E788" s="3" t="s">
        <v>1088</v>
      </c>
      <c r="F788" s="4">
        <v>42982</v>
      </c>
      <c r="G788" s="3"/>
      <c r="H788" s="3"/>
      <c r="I788" s="3" t="s">
        <v>164</v>
      </c>
      <c r="J788" s="3" t="s">
        <v>33</v>
      </c>
      <c r="K788" s="5">
        <v>2016</v>
      </c>
      <c r="L788" s="3" t="s">
        <v>34</v>
      </c>
      <c r="M788" s="3" t="s">
        <v>165</v>
      </c>
      <c r="N788" s="3" t="s">
        <v>138</v>
      </c>
      <c r="O788" s="3" t="s">
        <v>61</v>
      </c>
      <c r="P788" s="3" t="s">
        <v>62</v>
      </c>
      <c r="Q788" s="5">
        <v>15</v>
      </c>
      <c r="R788" s="3" t="s">
        <v>1835</v>
      </c>
      <c r="S788" s="3" t="s">
        <v>408</v>
      </c>
      <c r="T788" s="4">
        <v>42985</v>
      </c>
      <c r="U788" s="3"/>
      <c r="V788" s="6">
        <v>42702</v>
      </c>
      <c r="W788" s="6">
        <v>43130</v>
      </c>
      <c r="X788" s="3" t="s">
        <v>105</v>
      </c>
      <c r="Y788" s="3" t="s">
        <v>106</v>
      </c>
      <c r="AA788">
        <f t="shared" si="12"/>
        <v>3</v>
      </c>
    </row>
    <row r="789" spans="1:27" ht="13.5" hidden="1" customHeight="1" thickBot="1" x14ac:dyDescent="0.25">
      <c r="A789" s="3" t="s">
        <v>25</v>
      </c>
      <c r="B789" s="3" t="s">
        <v>26</v>
      </c>
      <c r="C789" s="3" t="s">
        <v>27</v>
      </c>
      <c r="D789" s="3" t="s">
        <v>28</v>
      </c>
      <c r="E789" s="3" t="s">
        <v>1088</v>
      </c>
      <c r="F789" s="4">
        <v>42982</v>
      </c>
      <c r="G789" s="3" t="s">
        <v>418</v>
      </c>
      <c r="H789" s="3" t="s">
        <v>253</v>
      </c>
      <c r="I789" s="3" t="s">
        <v>419</v>
      </c>
      <c r="J789" s="3" t="s">
        <v>33</v>
      </c>
      <c r="K789" s="5">
        <v>2017</v>
      </c>
      <c r="L789" s="3" t="s">
        <v>34</v>
      </c>
      <c r="M789" s="3" t="s">
        <v>420</v>
      </c>
      <c r="N789" s="3" t="s">
        <v>421</v>
      </c>
      <c r="O789" s="3" t="s">
        <v>61</v>
      </c>
      <c r="P789" s="3" t="s">
        <v>62</v>
      </c>
      <c r="Q789" s="5">
        <v>120</v>
      </c>
      <c r="R789" s="3" t="s">
        <v>1836</v>
      </c>
      <c r="S789" s="3" t="s">
        <v>1090</v>
      </c>
      <c r="T789" s="6">
        <v>43000</v>
      </c>
      <c r="U789" s="3"/>
      <c r="V789" s="4">
        <v>42747</v>
      </c>
      <c r="W789" s="3"/>
      <c r="X789" s="3" t="s">
        <v>42</v>
      </c>
      <c r="Y789" s="3"/>
      <c r="AA789">
        <f t="shared" si="12"/>
        <v>18</v>
      </c>
    </row>
    <row r="790" spans="1:27" ht="13.5" hidden="1" customHeight="1" thickBot="1" x14ac:dyDescent="0.25">
      <c r="A790" s="3" t="s">
        <v>25</v>
      </c>
      <c r="B790" s="3" t="s">
        <v>26</v>
      </c>
      <c r="C790" s="3" t="s">
        <v>27</v>
      </c>
      <c r="D790" s="3" t="s">
        <v>28</v>
      </c>
      <c r="E790" s="3" t="s">
        <v>1088</v>
      </c>
      <c r="F790" s="4">
        <v>42982</v>
      </c>
      <c r="G790" s="3" t="s">
        <v>525</v>
      </c>
      <c r="H790" s="3" t="s">
        <v>51</v>
      </c>
      <c r="I790" s="3" t="s">
        <v>526</v>
      </c>
      <c r="J790" s="3" t="s">
        <v>33</v>
      </c>
      <c r="K790" s="5">
        <v>2017</v>
      </c>
      <c r="L790" s="3" t="s">
        <v>34</v>
      </c>
      <c r="M790" s="3" t="s">
        <v>527</v>
      </c>
      <c r="N790" s="3" t="s">
        <v>528</v>
      </c>
      <c r="O790" s="3" t="s">
        <v>61</v>
      </c>
      <c r="P790" s="3" t="s">
        <v>62</v>
      </c>
      <c r="Q790" s="5">
        <v>10</v>
      </c>
      <c r="R790" s="3" t="s">
        <v>1837</v>
      </c>
      <c r="S790" s="3" t="s">
        <v>408</v>
      </c>
      <c r="T790" s="4">
        <v>42983</v>
      </c>
      <c r="U790" s="3"/>
      <c r="V790" s="4">
        <v>42776</v>
      </c>
      <c r="W790" s="3"/>
      <c r="X790" s="3" t="s">
        <v>42</v>
      </c>
      <c r="Y790" s="3"/>
      <c r="AA790">
        <f t="shared" si="12"/>
        <v>1</v>
      </c>
    </row>
    <row r="791" spans="1:27" ht="13.5" hidden="1" customHeight="1" thickBot="1" x14ac:dyDescent="0.25">
      <c r="A791" s="3" t="s">
        <v>25</v>
      </c>
      <c r="B791" s="3" t="s">
        <v>26</v>
      </c>
      <c r="C791" s="3" t="s">
        <v>27</v>
      </c>
      <c r="D791" s="3" t="s">
        <v>28</v>
      </c>
      <c r="E791" s="3" t="s">
        <v>1088</v>
      </c>
      <c r="F791" s="4">
        <v>42982</v>
      </c>
      <c r="G791" s="3" t="s">
        <v>226</v>
      </c>
      <c r="H791" s="3" t="s">
        <v>205</v>
      </c>
      <c r="I791" s="3" t="s">
        <v>227</v>
      </c>
      <c r="J791" s="3" t="s">
        <v>33</v>
      </c>
      <c r="K791" s="5">
        <v>2016</v>
      </c>
      <c r="L791" s="3" t="s">
        <v>34</v>
      </c>
      <c r="M791" s="3" t="s">
        <v>228</v>
      </c>
      <c r="N791" s="3" t="s">
        <v>229</v>
      </c>
      <c r="O791" s="3" t="s">
        <v>129</v>
      </c>
      <c r="P791" s="3" t="s">
        <v>129</v>
      </c>
      <c r="Q791" s="5">
        <v>10</v>
      </c>
      <c r="R791" s="3" t="s">
        <v>1838</v>
      </c>
      <c r="S791" s="3" t="s">
        <v>1091</v>
      </c>
      <c r="T791" s="6">
        <v>42999</v>
      </c>
      <c r="U791" s="3"/>
      <c r="V791" s="6">
        <v>41874</v>
      </c>
      <c r="W791" s="3"/>
      <c r="X791" s="3" t="s">
        <v>42</v>
      </c>
      <c r="Y791" s="3"/>
      <c r="AA791">
        <f t="shared" si="12"/>
        <v>17</v>
      </c>
    </row>
    <row r="792" spans="1:27" ht="13.5" hidden="1" customHeight="1" thickBot="1" x14ac:dyDescent="0.25">
      <c r="A792" s="3" t="s">
        <v>25</v>
      </c>
      <c r="B792" s="3" t="s">
        <v>26</v>
      </c>
      <c r="C792" s="3" t="s">
        <v>27</v>
      </c>
      <c r="D792" s="3" t="s">
        <v>28</v>
      </c>
      <c r="E792" s="3" t="s">
        <v>1088</v>
      </c>
      <c r="F792" s="4">
        <v>42983</v>
      </c>
      <c r="G792" s="3" t="s">
        <v>87</v>
      </c>
      <c r="H792" s="3" t="s">
        <v>88</v>
      </c>
      <c r="I792" s="3" t="s">
        <v>89</v>
      </c>
      <c r="J792" s="3" t="s">
        <v>33</v>
      </c>
      <c r="K792" s="5">
        <v>2016</v>
      </c>
      <c r="L792" s="3" t="s">
        <v>34</v>
      </c>
      <c r="M792" s="3" t="s">
        <v>90</v>
      </c>
      <c r="N792" s="3" t="s">
        <v>91</v>
      </c>
      <c r="O792" s="3" t="s">
        <v>61</v>
      </c>
      <c r="P792" s="3" t="s">
        <v>62</v>
      </c>
      <c r="Q792" s="5">
        <v>60</v>
      </c>
      <c r="R792" s="3" t="s">
        <v>1839</v>
      </c>
      <c r="S792" s="3" t="s">
        <v>469</v>
      </c>
      <c r="T792" s="4">
        <v>42985</v>
      </c>
      <c r="U792" s="3"/>
      <c r="V792" s="6">
        <v>42613</v>
      </c>
      <c r="W792" s="3"/>
      <c r="X792" s="3" t="s">
        <v>42</v>
      </c>
      <c r="Y792" s="3"/>
      <c r="AA792">
        <f t="shared" si="12"/>
        <v>2</v>
      </c>
    </row>
    <row r="793" spans="1:27" ht="13.5" hidden="1" customHeight="1" thickBot="1" x14ac:dyDescent="0.25">
      <c r="A793" s="3" t="s">
        <v>25</v>
      </c>
      <c r="B793" s="3" t="s">
        <v>26</v>
      </c>
      <c r="C793" s="3" t="s">
        <v>27</v>
      </c>
      <c r="D793" s="3" t="s">
        <v>28</v>
      </c>
      <c r="E793" s="3" t="s">
        <v>1088</v>
      </c>
      <c r="F793" s="4">
        <v>42983</v>
      </c>
      <c r="G793" s="3" t="s">
        <v>525</v>
      </c>
      <c r="H793" s="3" t="s">
        <v>51</v>
      </c>
      <c r="I793" s="3" t="s">
        <v>526</v>
      </c>
      <c r="J793" s="3" t="s">
        <v>33</v>
      </c>
      <c r="K793" s="5">
        <v>2017</v>
      </c>
      <c r="L793" s="3" t="s">
        <v>34</v>
      </c>
      <c r="M793" s="3" t="s">
        <v>527</v>
      </c>
      <c r="N793" s="3" t="s">
        <v>528</v>
      </c>
      <c r="O793" s="3" t="s">
        <v>61</v>
      </c>
      <c r="P793" s="3" t="s">
        <v>62</v>
      </c>
      <c r="Q793" s="5">
        <v>60</v>
      </c>
      <c r="R793" s="3" t="s">
        <v>1840</v>
      </c>
      <c r="S793" s="3" t="s">
        <v>469</v>
      </c>
      <c r="T793" s="4">
        <v>42986</v>
      </c>
      <c r="U793" s="3"/>
      <c r="V793" s="4">
        <v>42776</v>
      </c>
      <c r="W793" s="3"/>
      <c r="X793" s="3" t="s">
        <v>42</v>
      </c>
      <c r="Y793" s="3"/>
      <c r="AA793">
        <f t="shared" si="12"/>
        <v>3</v>
      </c>
    </row>
    <row r="794" spans="1:27" ht="13.5" hidden="1" customHeight="1" thickBot="1" x14ac:dyDescent="0.25">
      <c r="A794" s="3" t="s">
        <v>25</v>
      </c>
      <c r="B794" s="3" t="s">
        <v>26</v>
      </c>
      <c r="C794" s="3" t="s">
        <v>27</v>
      </c>
      <c r="D794" s="3" t="s">
        <v>28</v>
      </c>
      <c r="E794" s="3" t="s">
        <v>1088</v>
      </c>
      <c r="F794" s="4">
        <v>42983</v>
      </c>
      <c r="G794" s="3" t="s">
        <v>670</v>
      </c>
      <c r="H794" s="3" t="s">
        <v>671</v>
      </c>
      <c r="I794" s="3" t="s">
        <v>672</v>
      </c>
      <c r="J794" s="3" t="s">
        <v>33</v>
      </c>
      <c r="K794" s="5">
        <v>2017</v>
      </c>
      <c r="L794" s="3" t="s">
        <v>34</v>
      </c>
      <c r="M794" s="3" t="s">
        <v>673</v>
      </c>
      <c r="N794" s="3" t="s">
        <v>674</v>
      </c>
      <c r="O794" s="3" t="s">
        <v>61</v>
      </c>
      <c r="P794" s="3" t="s">
        <v>62</v>
      </c>
      <c r="Q794" s="5">
        <v>30</v>
      </c>
      <c r="R794" s="3" t="s">
        <v>1841</v>
      </c>
      <c r="S794" s="3" t="s">
        <v>1092</v>
      </c>
      <c r="T794" s="6">
        <v>42991</v>
      </c>
      <c r="U794" s="3"/>
      <c r="V794" s="4">
        <v>42803</v>
      </c>
      <c r="W794" s="3"/>
      <c r="X794" s="3" t="s">
        <v>42</v>
      </c>
      <c r="Y794" s="3"/>
      <c r="AA794">
        <f t="shared" si="12"/>
        <v>8</v>
      </c>
    </row>
    <row r="795" spans="1:27" ht="13.5" customHeight="1" thickBot="1" x14ac:dyDescent="0.25">
      <c r="A795" s="3" t="s">
        <v>25</v>
      </c>
      <c r="B795" s="3" t="s">
        <v>26</v>
      </c>
      <c r="C795" s="3" t="s">
        <v>27</v>
      </c>
      <c r="D795" s="3" t="s">
        <v>28</v>
      </c>
      <c r="E795" s="3" t="s">
        <v>1088</v>
      </c>
      <c r="F795" s="4">
        <v>42983</v>
      </c>
      <c r="G795" s="3"/>
      <c r="H795" s="3"/>
      <c r="I795" s="3" t="s">
        <v>150</v>
      </c>
      <c r="J795" s="3" t="s">
        <v>33</v>
      </c>
      <c r="K795" s="5">
        <v>2016</v>
      </c>
      <c r="L795" s="3" t="s">
        <v>34</v>
      </c>
      <c r="M795" s="3" t="s">
        <v>151</v>
      </c>
      <c r="N795" s="3" t="s">
        <v>152</v>
      </c>
      <c r="O795" s="3" t="s">
        <v>129</v>
      </c>
      <c r="P795" s="3" t="s">
        <v>129</v>
      </c>
      <c r="Q795" s="5">
        <v>45</v>
      </c>
      <c r="R795" s="3" t="s">
        <v>1842</v>
      </c>
      <c r="S795" s="3" t="s">
        <v>577</v>
      </c>
      <c r="T795" s="4">
        <v>42985</v>
      </c>
      <c r="U795" s="3"/>
      <c r="V795" s="4">
        <v>41498</v>
      </c>
      <c r="W795" s="6">
        <v>43005</v>
      </c>
      <c r="X795" s="3" t="s">
        <v>105</v>
      </c>
      <c r="Y795" s="3" t="s">
        <v>106</v>
      </c>
      <c r="AA795">
        <f t="shared" si="12"/>
        <v>2</v>
      </c>
    </row>
    <row r="796" spans="1:27" ht="13.5" hidden="1" customHeight="1" thickBot="1" x14ac:dyDescent="0.25">
      <c r="A796" s="3" t="s">
        <v>25</v>
      </c>
      <c r="B796" s="3" t="s">
        <v>26</v>
      </c>
      <c r="C796" s="3" t="s">
        <v>27</v>
      </c>
      <c r="D796" s="3" t="s">
        <v>28</v>
      </c>
      <c r="E796" s="3" t="s">
        <v>1088</v>
      </c>
      <c r="F796" s="4">
        <v>42984</v>
      </c>
      <c r="G796" s="3" t="s">
        <v>370</v>
      </c>
      <c r="H796" s="3" t="s">
        <v>44</v>
      </c>
      <c r="I796" s="3" t="s">
        <v>371</v>
      </c>
      <c r="J796" s="3" t="s">
        <v>33</v>
      </c>
      <c r="K796" s="5">
        <v>2016</v>
      </c>
      <c r="L796" s="3" t="s">
        <v>34</v>
      </c>
      <c r="M796" s="3" t="s">
        <v>372</v>
      </c>
      <c r="N796" s="3" t="s">
        <v>138</v>
      </c>
      <c r="O796" s="3" t="s">
        <v>61</v>
      </c>
      <c r="P796" s="3" t="s">
        <v>62</v>
      </c>
      <c r="Q796" s="5">
        <v>15</v>
      </c>
      <c r="R796" s="3" t="s">
        <v>1843</v>
      </c>
      <c r="S796" s="3" t="s">
        <v>408</v>
      </c>
      <c r="T796" s="6">
        <v>43003</v>
      </c>
      <c r="U796" s="3"/>
      <c r="V796" s="6">
        <v>42628</v>
      </c>
      <c r="W796" s="3"/>
      <c r="X796" s="3" t="s">
        <v>42</v>
      </c>
      <c r="Y796" s="3"/>
      <c r="AA796">
        <f t="shared" si="12"/>
        <v>19</v>
      </c>
    </row>
    <row r="797" spans="1:27" ht="13.5" customHeight="1" thickBot="1" x14ac:dyDescent="0.25">
      <c r="A797" s="3" t="s">
        <v>25</v>
      </c>
      <c r="B797" s="3" t="s">
        <v>26</v>
      </c>
      <c r="C797" s="3" t="s">
        <v>27</v>
      </c>
      <c r="D797" s="3" t="s">
        <v>28</v>
      </c>
      <c r="E797" s="3" t="s">
        <v>1088</v>
      </c>
      <c r="F797" s="4">
        <v>42984</v>
      </c>
      <c r="G797" s="3"/>
      <c r="H797" s="3"/>
      <c r="I797" s="3" t="s">
        <v>245</v>
      </c>
      <c r="J797" s="3" t="s">
        <v>33</v>
      </c>
      <c r="K797" s="5">
        <v>2017</v>
      </c>
      <c r="L797" s="3" t="s">
        <v>34</v>
      </c>
      <c r="M797" s="3" t="s">
        <v>246</v>
      </c>
      <c r="N797" s="3" t="s">
        <v>247</v>
      </c>
      <c r="O797" s="3" t="s">
        <v>61</v>
      </c>
      <c r="P797" s="3" t="s">
        <v>62</v>
      </c>
      <c r="Q797" s="5">
        <v>30</v>
      </c>
      <c r="R797" s="3" t="s">
        <v>1844</v>
      </c>
      <c r="S797" s="3" t="s">
        <v>998</v>
      </c>
      <c r="T797" s="6">
        <v>42996</v>
      </c>
      <c r="U797" s="3"/>
      <c r="V797" s="6">
        <v>42726</v>
      </c>
      <c r="W797" s="6">
        <v>43022</v>
      </c>
      <c r="X797" s="3" t="s">
        <v>105</v>
      </c>
      <c r="Y797" s="3" t="s">
        <v>221</v>
      </c>
      <c r="AA797">
        <f t="shared" si="12"/>
        <v>12</v>
      </c>
    </row>
    <row r="798" spans="1:27" ht="13.5" hidden="1" customHeight="1" thickBot="1" x14ac:dyDescent="0.25">
      <c r="A798" s="3" t="s">
        <v>25</v>
      </c>
      <c r="B798" s="3" t="s">
        <v>26</v>
      </c>
      <c r="C798" s="3" t="s">
        <v>27</v>
      </c>
      <c r="D798" s="3" t="s">
        <v>28</v>
      </c>
      <c r="E798" s="3" t="s">
        <v>1088</v>
      </c>
      <c r="F798" s="4">
        <v>42984</v>
      </c>
      <c r="G798" s="3" t="s">
        <v>705</v>
      </c>
      <c r="H798" s="3" t="s">
        <v>329</v>
      </c>
      <c r="I798" s="3" t="s">
        <v>706</v>
      </c>
      <c r="J798" s="3" t="s">
        <v>33</v>
      </c>
      <c r="K798" s="5">
        <v>2017</v>
      </c>
      <c r="L798" s="3" t="s">
        <v>34</v>
      </c>
      <c r="M798" s="3" t="s">
        <v>707</v>
      </c>
      <c r="N798" s="3" t="s">
        <v>138</v>
      </c>
      <c r="O798" s="3" t="s">
        <v>61</v>
      </c>
      <c r="P798" s="3" t="s">
        <v>62</v>
      </c>
      <c r="Q798" s="5">
        <v>60</v>
      </c>
      <c r="R798" s="3" t="s">
        <v>1845</v>
      </c>
      <c r="S798" s="3" t="s">
        <v>469</v>
      </c>
      <c r="T798" s="6">
        <v>43004</v>
      </c>
      <c r="U798" s="3"/>
      <c r="V798" s="6">
        <v>42809</v>
      </c>
      <c r="W798" s="3"/>
      <c r="X798" s="3" t="s">
        <v>42</v>
      </c>
      <c r="Y798" s="3"/>
      <c r="AA798">
        <f t="shared" si="12"/>
        <v>20</v>
      </c>
    </row>
    <row r="799" spans="1:27" ht="13.5" customHeight="1" thickBot="1" x14ac:dyDescent="0.25">
      <c r="A799" s="3" t="s">
        <v>25</v>
      </c>
      <c r="B799" s="3" t="s">
        <v>26</v>
      </c>
      <c r="C799" s="3" t="s">
        <v>27</v>
      </c>
      <c r="D799" s="3" t="s">
        <v>28</v>
      </c>
      <c r="E799" s="3" t="s">
        <v>1088</v>
      </c>
      <c r="F799" s="4">
        <v>42984</v>
      </c>
      <c r="G799" s="3"/>
      <c r="H799" s="3"/>
      <c r="I799" s="3" t="s">
        <v>759</v>
      </c>
      <c r="J799" s="3" t="s">
        <v>33</v>
      </c>
      <c r="K799" s="5">
        <v>2016</v>
      </c>
      <c r="L799" s="3" t="s">
        <v>34</v>
      </c>
      <c r="M799" s="3" t="s">
        <v>760</v>
      </c>
      <c r="N799" s="3" t="s">
        <v>54</v>
      </c>
      <c r="O799" s="3" t="s">
        <v>129</v>
      </c>
      <c r="P799" s="3" t="s">
        <v>129</v>
      </c>
      <c r="Q799" s="5">
        <v>60</v>
      </c>
      <c r="R799" s="3" t="s">
        <v>1846</v>
      </c>
      <c r="S799" s="3" t="s">
        <v>577</v>
      </c>
      <c r="T799" s="6">
        <v>42993</v>
      </c>
      <c r="U799" s="3"/>
      <c r="V799" s="6">
        <v>40925</v>
      </c>
      <c r="W799" s="6">
        <v>43069</v>
      </c>
      <c r="X799" s="3" t="s">
        <v>105</v>
      </c>
      <c r="Y799" s="3" t="s">
        <v>221</v>
      </c>
      <c r="AA799">
        <f t="shared" si="12"/>
        <v>9</v>
      </c>
    </row>
    <row r="800" spans="1:27" ht="13.5" hidden="1" customHeight="1" thickBot="1" x14ac:dyDescent="0.25">
      <c r="A800" s="3" t="s">
        <v>25</v>
      </c>
      <c r="B800" s="3" t="s">
        <v>26</v>
      </c>
      <c r="C800" s="3" t="s">
        <v>27</v>
      </c>
      <c r="D800" s="3" t="s">
        <v>28</v>
      </c>
      <c r="E800" s="3" t="s">
        <v>1088</v>
      </c>
      <c r="F800" s="4">
        <v>42985</v>
      </c>
      <c r="G800" s="3" t="s">
        <v>87</v>
      </c>
      <c r="H800" s="3" t="s">
        <v>88</v>
      </c>
      <c r="I800" s="3" t="s">
        <v>89</v>
      </c>
      <c r="J800" s="3" t="s">
        <v>33</v>
      </c>
      <c r="K800" s="5">
        <v>2016</v>
      </c>
      <c r="L800" s="3" t="s">
        <v>34</v>
      </c>
      <c r="M800" s="3" t="s">
        <v>1093</v>
      </c>
      <c r="N800" s="3" t="s">
        <v>91</v>
      </c>
      <c r="O800" s="3" t="s">
        <v>61</v>
      </c>
      <c r="P800" s="3" t="s">
        <v>62</v>
      </c>
      <c r="Q800" s="5">
        <v>120</v>
      </c>
      <c r="R800" s="3" t="s">
        <v>1847</v>
      </c>
      <c r="S800" s="3" t="s">
        <v>469</v>
      </c>
      <c r="T800" s="6">
        <v>43004</v>
      </c>
      <c r="U800" s="3"/>
      <c r="V800" s="6">
        <v>42613</v>
      </c>
      <c r="W800" s="3"/>
      <c r="X800" s="3" t="s">
        <v>42</v>
      </c>
      <c r="Y800" s="3"/>
      <c r="AA800">
        <f t="shared" si="12"/>
        <v>19</v>
      </c>
    </row>
    <row r="801" spans="1:27" ht="13.5" customHeight="1" thickBot="1" x14ac:dyDescent="0.25">
      <c r="A801" s="3" t="s">
        <v>25</v>
      </c>
      <c r="B801" s="3" t="s">
        <v>26</v>
      </c>
      <c r="C801" s="3" t="s">
        <v>27</v>
      </c>
      <c r="D801" s="3" t="s">
        <v>28</v>
      </c>
      <c r="E801" s="3" t="s">
        <v>1088</v>
      </c>
      <c r="F801" s="4">
        <v>42985</v>
      </c>
      <c r="G801" s="3"/>
      <c r="H801" s="3"/>
      <c r="I801" s="3" t="s">
        <v>164</v>
      </c>
      <c r="J801" s="3" t="s">
        <v>33</v>
      </c>
      <c r="K801" s="5">
        <v>2016</v>
      </c>
      <c r="L801" s="3" t="s">
        <v>34</v>
      </c>
      <c r="M801" s="3" t="s">
        <v>165</v>
      </c>
      <c r="N801" s="3" t="s">
        <v>54</v>
      </c>
      <c r="O801" s="3" t="s">
        <v>61</v>
      </c>
      <c r="P801" s="3" t="s">
        <v>62</v>
      </c>
      <c r="Q801" s="5">
        <v>60</v>
      </c>
      <c r="R801" s="3" t="s">
        <v>1848</v>
      </c>
      <c r="S801" s="3" t="s">
        <v>469</v>
      </c>
      <c r="T801" s="6">
        <v>42999</v>
      </c>
      <c r="U801" s="3"/>
      <c r="V801" s="6">
        <v>42702</v>
      </c>
      <c r="W801" s="6">
        <v>43130</v>
      </c>
      <c r="X801" s="3" t="s">
        <v>105</v>
      </c>
      <c r="Y801" s="3" t="s">
        <v>106</v>
      </c>
      <c r="AA801">
        <f t="shared" si="12"/>
        <v>14</v>
      </c>
    </row>
    <row r="802" spans="1:27" ht="13.5" customHeight="1" thickBot="1" x14ac:dyDescent="0.25">
      <c r="A802" s="3" t="s">
        <v>25</v>
      </c>
      <c r="B802" s="3" t="s">
        <v>26</v>
      </c>
      <c r="C802" s="3" t="s">
        <v>27</v>
      </c>
      <c r="D802" s="3" t="s">
        <v>28</v>
      </c>
      <c r="E802" s="3" t="s">
        <v>1088</v>
      </c>
      <c r="F802" s="4">
        <v>42985</v>
      </c>
      <c r="G802" s="3"/>
      <c r="H802" s="3"/>
      <c r="I802" s="3" t="s">
        <v>500</v>
      </c>
      <c r="J802" s="3" t="s">
        <v>33</v>
      </c>
      <c r="K802" s="5">
        <v>2016</v>
      </c>
      <c r="L802" s="3" t="s">
        <v>34</v>
      </c>
      <c r="M802" s="3" t="s">
        <v>501</v>
      </c>
      <c r="N802" s="3" t="s">
        <v>138</v>
      </c>
      <c r="O802" s="3" t="s">
        <v>75</v>
      </c>
      <c r="P802" s="3" t="s">
        <v>75</v>
      </c>
      <c r="Q802" s="5">
        <v>15</v>
      </c>
      <c r="R802" s="3" t="s">
        <v>1849</v>
      </c>
      <c r="S802" s="3" t="s">
        <v>1094</v>
      </c>
      <c r="T802" s="6">
        <v>42993</v>
      </c>
      <c r="U802" s="3"/>
      <c r="V802" s="4">
        <v>42772</v>
      </c>
      <c r="W802" s="6">
        <v>43069</v>
      </c>
      <c r="X802" s="3" t="s">
        <v>105</v>
      </c>
      <c r="Y802" s="3" t="s">
        <v>221</v>
      </c>
      <c r="AA802">
        <f t="shared" si="12"/>
        <v>8</v>
      </c>
    </row>
    <row r="803" spans="1:27" ht="13.5" customHeight="1" thickBot="1" x14ac:dyDescent="0.25">
      <c r="A803" s="3" t="s">
        <v>25</v>
      </c>
      <c r="B803" s="3" t="s">
        <v>26</v>
      </c>
      <c r="C803" s="3" t="s">
        <v>27</v>
      </c>
      <c r="D803" s="3" t="s">
        <v>28</v>
      </c>
      <c r="E803" s="3" t="s">
        <v>1088</v>
      </c>
      <c r="F803" s="4">
        <v>42985</v>
      </c>
      <c r="G803" s="3"/>
      <c r="H803" s="3"/>
      <c r="I803" s="3" t="s">
        <v>150</v>
      </c>
      <c r="J803" s="3" t="s">
        <v>33</v>
      </c>
      <c r="K803" s="5">
        <v>2016</v>
      </c>
      <c r="L803" s="3" t="s">
        <v>34</v>
      </c>
      <c r="M803" s="3" t="s">
        <v>151</v>
      </c>
      <c r="N803" s="3" t="s">
        <v>152</v>
      </c>
      <c r="O803" s="3" t="s">
        <v>61</v>
      </c>
      <c r="P803" s="3" t="s">
        <v>62</v>
      </c>
      <c r="Q803" s="5">
        <v>30</v>
      </c>
      <c r="R803" s="3" t="s">
        <v>1850</v>
      </c>
      <c r="S803" s="3" t="s">
        <v>577</v>
      </c>
      <c r="T803" s="4">
        <v>42986</v>
      </c>
      <c r="U803" s="3"/>
      <c r="V803" s="4">
        <v>41498</v>
      </c>
      <c r="W803" s="6">
        <v>43005</v>
      </c>
      <c r="X803" s="3" t="s">
        <v>105</v>
      </c>
      <c r="Y803" s="3" t="s">
        <v>106</v>
      </c>
      <c r="AA803">
        <f t="shared" si="12"/>
        <v>1</v>
      </c>
    </row>
    <row r="804" spans="1:27" ht="13.5" hidden="1" customHeight="1" thickBot="1" x14ac:dyDescent="0.25">
      <c r="A804" s="3" t="s">
        <v>25</v>
      </c>
      <c r="B804" s="3" t="s">
        <v>26</v>
      </c>
      <c r="C804" s="3" t="s">
        <v>27</v>
      </c>
      <c r="D804" s="3" t="s">
        <v>28</v>
      </c>
      <c r="E804" s="3" t="s">
        <v>1088</v>
      </c>
      <c r="F804" s="4">
        <v>42986</v>
      </c>
      <c r="G804" s="3" t="s">
        <v>135</v>
      </c>
      <c r="H804" s="3" t="s">
        <v>44</v>
      </c>
      <c r="I804" s="3" t="s">
        <v>136</v>
      </c>
      <c r="J804" s="3" t="s">
        <v>33</v>
      </c>
      <c r="K804" s="5">
        <v>2016</v>
      </c>
      <c r="L804" s="3" t="s">
        <v>34</v>
      </c>
      <c r="M804" s="3" t="s">
        <v>137</v>
      </c>
      <c r="N804" s="3" t="s">
        <v>138</v>
      </c>
      <c r="O804" s="3" t="s">
        <v>61</v>
      </c>
      <c r="P804" s="3" t="s">
        <v>62</v>
      </c>
      <c r="Q804" s="5">
        <v>30</v>
      </c>
      <c r="R804" s="3" t="s">
        <v>1851</v>
      </c>
      <c r="S804" s="3" t="s">
        <v>648</v>
      </c>
      <c r="T804" s="6">
        <v>43005</v>
      </c>
      <c r="U804" s="3"/>
      <c r="V804" s="6">
        <v>40618</v>
      </c>
      <c r="W804" s="3"/>
      <c r="X804" s="3" t="s">
        <v>42</v>
      </c>
      <c r="Y804" s="3"/>
      <c r="AA804">
        <f t="shared" si="12"/>
        <v>19</v>
      </c>
    </row>
    <row r="805" spans="1:27" ht="13.5" hidden="1" customHeight="1" thickBot="1" x14ac:dyDescent="0.25">
      <c r="A805" s="3" t="s">
        <v>25</v>
      </c>
      <c r="B805" s="3" t="s">
        <v>26</v>
      </c>
      <c r="C805" s="3" t="s">
        <v>27</v>
      </c>
      <c r="D805" s="3" t="s">
        <v>28</v>
      </c>
      <c r="E805" s="3" t="s">
        <v>1088</v>
      </c>
      <c r="F805" s="4">
        <v>42986</v>
      </c>
      <c r="G805" s="3" t="s">
        <v>107</v>
      </c>
      <c r="H805" s="3" t="s">
        <v>51</v>
      </c>
      <c r="I805" s="3" t="s">
        <v>108</v>
      </c>
      <c r="J805" s="3" t="s">
        <v>33</v>
      </c>
      <c r="K805" s="5">
        <v>2016</v>
      </c>
      <c r="L805" s="3" t="s">
        <v>34</v>
      </c>
      <c r="M805" s="3" t="s">
        <v>109</v>
      </c>
      <c r="N805" s="3" t="s">
        <v>110</v>
      </c>
      <c r="O805" s="3" t="s">
        <v>61</v>
      </c>
      <c r="P805" s="3" t="s">
        <v>62</v>
      </c>
      <c r="Q805" s="5">
        <v>20</v>
      </c>
      <c r="R805" s="3" t="s">
        <v>1852</v>
      </c>
      <c r="S805" s="3" t="s">
        <v>389</v>
      </c>
      <c r="T805" s="6">
        <v>42997</v>
      </c>
      <c r="U805" s="3"/>
      <c r="V805" s="6">
        <v>40955</v>
      </c>
      <c r="W805" s="3"/>
      <c r="X805" s="3" t="s">
        <v>42</v>
      </c>
      <c r="Y805" s="3"/>
      <c r="AA805">
        <f t="shared" si="12"/>
        <v>11</v>
      </c>
    </row>
    <row r="806" spans="1:27" ht="13.5" hidden="1" customHeight="1" thickBot="1" x14ac:dyDescent="0.25">
      <c r="A806" s="3" t="s">
        <v>25</v>
      </c>
      <c r="B806" s="3" t="s">
        <v>26</v>
      </c>
      <c r="C806" s="3" t="s">
        <v>27</v>
      </c>
      <c r="D806" s="3" t="s">
        <v>28</v>
      </c>
      <c r="E806" s="3" t="s">
        <v>1088</v>
      </c>
      <c r="F806" s="4">
        <v>42986</v>
      </c>
      <c r="G806" s="3" t="s">
        <v>525</v>
      </c>
      <c r="H806" s="3" t="s">
        <v>51</v>
      </c>
      <c r="I806" s="3" t="s">
        <v>526</v>
      </c>
      <c r="J806" s="3" t="s">
        <v>33</v>
      </c>
      <c r="K806" s="5">
        <v>2017</v>
      </c>
      <c r="L806" s="3" t="s">
        <v>34</v>
      </c>
      <c r="M806" s="3" t="s">
        <v>527</v>
      </c>
      <c r="N806" s="3" t="s">
        <v>528</v>
      </c>
      <c r="O806" s="3" t="s">
        <v>61</v>
      </c>
      <c r="P806" s="3" t="s">
        <v>62</v>
      </c>
      <c r="Q806" s="5">
        <v>10</v>
      </c>
      <c r="R806" s="3" t="s">
        <v>1853</v>
      </c>
      <c r="S806" s="3" t="s">
        <v>1095</v>
      </c>
      <c r="T806" s="6">
        <v>43004</v>
      </c>
      <c r="U806" s="3"/>
      <c r="V806" s="4">
        <v>42776</v>
      </c>
      <c r="W806" s="3"/>
      <c r="X806" s="3" t="s">
        <v>42</v>
      </c>
      <c r="Y806" s="3"/>
      <c r="AA806">
        <f t="shared" si="12"/>
        <v>18</v>
      </c>
    </row>
    <row r="807" spans="1:27" ht="13.5" customHeight="1" thickBot="1" x14ac:dyDescent="0.25">
      <c r="A807" s="3" t="s">
        <v>25</v>
      </c>
      <c r="B807" s="3" t="s">
        <v>26</v>
      </c>
      <c r="C807" s="3" t="s">
        <v>27</v>
      </c>
      <c r="D807" s="3" t="s">
        <v>28</v>
      </c>
      <c r="E807" s="3" t="s">
        <v>1088</v>
      </c>
      <c r="F807" s="4">
        <v>42986</v>
      </c>
      <c r="G807" s="3"/>
      <c r="H807" s="3"/>
      <c r="I807" s="3" t="s">
        <v>150</v>
      </c>
      <c r="J807" s="3" t="s">
        <v>33</v>
      </c>
      <c r="K807" s="5">
        <v>2016</v>
      </c>
      <c r="L807" s="3" t="s">
        <v>34</v>
      </c>
      <c r="M807" s="3" t="s">
        <v>151</v>
      </c>
      <c r="N807" s="3" t="s">
        <v>152</v>
      </c>
      <c r="O807" s="3" t="s">
        <v>129</v>
      </c>
      <c r="P807" s="3" t="s">
        <v>129</v>
      </c>
      <c r="Q807" s="5">
        <v>60</v>
      </c>
      <c r="R807" s="3" t="s">
        <v>1854</v>
      </c>
      <c r="S807" s="3" t="s">
        <v>577</v>
      </c>
      <c r="T807" s="6">
        <v>42996</v>
      </c>
      <c r="U807" s="3"/>
      <c r="V807" s="4">
        <v>41498</v>
      </c>
      <c r="W807" s="6">
        <v>43005</v>
      </c>
      <c r="X807" s="3" t="s">
        <v>105</v>
      </c>
      <c r="Y807" s="3" t="s">
        <v>106</v>
      </c>
      <c r="AA807">
        <f t="shared" si="12"/>
        <v>10</v>
      </c>
    </row>
    <row r="808" spans="1:27" ht="191.25" hidden="1" customHeight="1" thickBot="1" x14ac:dyDescent="0.25">
      <c r="A808" s="3" t="s">
        <v>25</v>
      </c>
      <c r="B808" s="3" t="s">
        <v>26</v>
      </c>
      <c r="C808" s="3" t="s">
        <v>27</v>
      </c>
      <c r="D808" s="3" t="s">
        <v>28</v>
      </c>
      <c r="E808" s="3" t="s">
        <v>1088</v>
      </c>
      <c r="F808" s="4">
        <v>42986</v>
      </c>
      <c r="G808" s="3" t="s">
        <v>87</v>
      </c>
      <c r="H808" s="3" t="s">
        <v>88</v>
      </c>
      <c r="I808" s="3" t="s">
        <v>89</v>
      </c>
      <c r="J808" s="3" t="s">
        <v>33</v>
      </c>
      <c r="K808" s="5">
        <v>2016</v>
      </c>
      <c r="L808" s="3" t="s">
        <v>34</v>
      </c>
      <c r="M808" s="3" t="s">
        <v>90</v>
      </c>
      <c r="N808" s="3" t="s">
        <v>91</v>
      </c>
      <c r="O808" s="3" t="s">
        <v>682</v>
      </c>
      <c r="P808" s="3" t="s">
        <v>62</v>
      </c>
      <c r="Q808" s="5">
        <v>30</v>
      </c>
      <c r="R808" s="26" t="s">
        <v>1855</v>
      </c>
      <c r="S808" s="28"/>
      <c r="T808" s="6">
        <v>43004</v>
      </c>
      <c r="U808" s="3"/>
      <c r="V808" s="6">
        <v>42613</v>
      </c>
      <c r="W808" s="3"/>
      <c r="X808" s="3" t="s">
        <v>42</v>
      </c>
      <c r="Y808" s="3"/>
      <c r="AA808">
        <f t="shared" si="12"/>
        <v>18</v>
      </c>
    </row>
    <row r="809" spans="1:27" ht="13.5" hidden="1" customHeight="1" thickBot="1" x14ac:dyDescent="0.25">
      <c r="A809" s="3" t="s">
        <v>25</v>
      </c>
      <c r="B809" s="3" t="s">
        <v>26</v>
      </c>
      <c r="C809" s="3" t="s">
        <v>27</v>
      </c>
      <c r="D809" s="3" t="s">
        <v>28</v>
      </c>
      <c r="E809" s="3" t="s">
        <v>1088</v>
      </c>
      <c r="F809" s="4">
        <v>42989</v>
      </c>
      <c r="G809" s="3" t="s">
        <v>304</v>
      </c>
      <c r="H809" s="3" t="s">
        <v>305</v>
      </c>
      <c r="I809" s="3" t="s">
        <v>306</v>
      </c>
      <c r="J809" s="3" t="s">
        <v>33</v>
      </c>
      <c r="K809" s="5">
        <v>2016</v>
      </c>
      <c r="L809" s="3" t="s">
        <v>34</v>
      </c>
      <c r="M809" s="3" t="s">
        <v>307</v>
      </c>
      <c r="N809" s="3" t="s">
        <v>308</v>
      </c>
      <c r="O809" s="3" t="s">
        <v>61</v>
      </c>
      <c r="P809" s="17" t="s">
        <v>62</v>
      </c>
      <c r="Q809" s="18"/>
      <c r="R809" s="3" t="s">
        <v>1096</v>
      </c>
      <c r="S809" s="3" t="s">
        <v>712</v>
      </c>
      <c r="T809" s="6">
        <v>42976</v>
      </c>
      <c r="U809" s="3"/>
      <c r="V809" s="6">
        <v>42700</v>
      </c>
      <c r="W809" s="3"/>
      <c r="X809" s="3" t="s">
        <v>42</v>
      </c>
      <c r="Y809" s="3"/>
      <c r="AA809">
        <f t="shared" si="12"/>
        <v>-13</v>
      </c>
    </row>
    <row r="810" spans="1:27" ht="13.5" hidden="1" customHeight="1" thickBot="1" x14ac:dyDescent="0.25">
      <c r="A810" s="3" t="s">
        <v>25</v>
      </c>
      <c r="B810" s="3" t="s">
        <v>26</v>
      </c>
      <c r="C810" s="3" t="s">
        <v>27</v>
      </c>
      <c r="D810" s="3" t="s">
        <v>28</v>
      </c>
      <c r="E810" s="3" t="s">
        <v>1088</v>
      </c>
      <c r="F810" s="4">
        <v>42989</v>
      </c>
      <c r="G810" s="3" t="s">
        <v>50</v>
      </c>
      <c r="H810" s="3" t="s">
        <v>51</v>
      </c>
      <c r="I810" s="3" t="s">
        <v>52</v>
      </c>
      <c r="J810" s="3" t="s">
        <v>33</v>
      </c>
      <c r="K810" s="5">
        <v>2016</v>
      </c>
      <c r="L810" s="3" t="s">
        <v>34</v>
      </c>
      <c r="M810" s="3" t="s">
        <v>53</v>
      </c>
      <c r="N810" s="3" t="s">
        <v>54</v>
      </c>
      <c r="O810" s="3" t="s">
        <v>61</v>
      </c>
      <c r="P810" s="17" t="s">
        <v>62</v>
      </c>
      <c r="Q810" s="18"/>
      <c r="R810" s="3" t="s">
        <v>1856</v>
      </c>
      <c r="S810" s="3" t="s">
        <v>712</v>
      </c>
      <c r="T810" s="4">
        <v>43020</v>
      </c>
      <c r="U810" s="3"/>
      <c r="V810" s="6">
        <v>42691</v>
      </c>
      <c r="W810" s="3"/>
      <c r="X810" s="3" t="s">
        <v>42</v>
      </c>
      <c r="Y810" s="3"/>
      <c r="AA810">
        <f t="shared" si="12"/>
        <v>31</v>
      </c>
    </row>
    <row r="811" spans="1:27" ht="13.5" customHeight="1" thickBot="1" x14ac:dyDescent="0.25">
      <c r="A811" s="3" t="s">
        <v>25</v>
      </c>
      <c r="B811" s="3" t="s">
        <v>26</v>
      </c>
      <c r="C811" s="3" t="s">
        <v>27</v>
      </c>
      <c r="D811" s="3" t="s">
        <v>28</v>
      </c>
      <c r="E811" s="3" t="s">
        <v>1088</v>
      </c>
      <c r="F811" s="4">
        <v>42989</v>
      </c>
      <c r="G811" s="3"/>
      <c r="H811" s="3"/>
      <c r="I811" s="3" t="s">
        <v>126</v>
      </c>
      <c r="J811" s="3" t="s">
        <v>33</v>
      </c>
      <c r="K811" s="5">
        <v>2016</v>
      </c>
      <c r="L811" s="3" t="s">
        <v>34</v>
      </c>
      <c r="M811" s="3" t="s">
        <v>127</v>
      </c>
      <c r="N811" s="3" t="s">
        <v>128</v>
      </c>
      <c r="O811" s="3" t="s">
        <v>129</v>
      </c>
      <c r="P811" s="17" t="s">
        <v>129</v>
      </c>
      <c r="Q811" s="18"/>
      <c r="R811" s="3" t="s">
        <v>124</v>
      </c>
      <c r="S811" s="3" t="s">
        <v>712</v>
      </c>
      <c r="T811" s="6">
        <v>43004</v>
      </c>
      <c r="U811" s="3"/>
      <c r="V811" s="6">
        <v>37547</v>
      </c>
      <c r="W811" s="6">
        <v>43092</v>
      </c>
      <c r="X811" s="3" t="s">
        <v>105</v>
      </c>
      <c r="Y811" s="3" t="s">
        <v>106</v>
      </c>
      <c r="AA811">
        <f t="shared" si="12"/>
        <v>15</v>
      </c>
    </row>
    <row r="812" spans="1:27" ht="13.5" hidden="1" customHeight="1" thickBot="1" x14ac:dyDescent="0.25">
      <c r="A812" s="3" t="s">
        <v>25</v>
      </c>
      <c r="B812" s="3" t="s">
        <v>26</v>
      </c>
      <c r="C812" s="3" t="s">
        <v>27</v>
      </c>
      <c r="D812" s="3" t="s">
        <v>28</v>
      </c>
      <c r="E812" s="3" t="s">
        <v>1088</v>
      </c>
      <c r="F812" s="4">
        <v>42990</v>
      </c>
      <c r="G812" s="3" t="s">
        <v>94</v>
      </c>
      <c r="H812" s="3" t="s">
        <v>71</v>
      </c>
      <c r="I812" s="3" t="s">
        <v>95</v>
      </c>
      <c r="J812" s="3" t="s">
        <v>33</v>
      </c>
      <c r="K812" s="5">
        <v>2016</v>
      </c>
      <c r="L812" s="3" t="s">
        <v>34</v>
      </c>
      <c r="M812" s="3" t="s">
        <v>96</v>
      </c>
      <c r="N812" s="3" t="s">
        <v>97</v>
      </c>
      <c r="O812" s="3" t="s">
        <v>61</v>
      </c>
      <c r="P812" s="17" t="s">
        <v>62</v>
      </c>
      <c r="Q812" s="18"/>
      <c r="R812" s="3" t="s">
        <v>1857</v>
      </c>
      <c r="S812" s="3" t="s">
        <v>712</v>
      </c>
      <c r="T812" s="4">
        <v>43019</v>
      </c>
      <c r="U812" s="3"/>
      <c r="V812" s="4">
        <v>40457</v>
      </c>
      <c r="W812" s="3"/>
      <c r="X812" s="3" t="s">
        <v>42</v>
      </c>
      <c r="Y812" s="3"/>
      <c r="AA812">
        <f t="shared" si="12"/>
        <v>29</v>
      </c>
    </row>
    <row r="813" spans="1:27" ht="13.5" hidden="1" customHeight="1" thickBot="1" x14ac:dyDescent="0.25">
      <c r="A813" s="3" t="s">
        <v>25</v>
      </c>
      <c r="B813" s="3" t="s">
        <v>26</v>
      </c>
      <c r="C813" s="3" t="s">
        <v>27</v>
      </c>
      <c r="D813" s="3" t="s">
        <v>28</v>
      </c>
      <c r="E813" s="3" t="s">
        <v>1088</v>
      </c>
      <c r="F813" s="4">
        <v>42990</v>
      </c>
      <c r="G813" s="3" t="s">
        <v>339</v>
      </c>
      <c r="H813" s="3" t="s">
        <v>340</v>
      </c>
      <c r="I813" s="3" t="s">
        <v>341</v>
      </c>
      <c r="J813" s="3" t="s">
        <v>33</v>
      </c>
      <c r="K813" s="5">
        <v>2016</v>
      </c>
      <c r="L813" s="3" t="s">
        <v>34</v>
      </c>
      <c r="M813" s="3" t="s">
        <v>342</v>
      </c>
      <c r="N813" s="3" t="s">
        <v>343</v>
      </c>
      <c r="O813" s="3" t="s">
        <v>129</v>
      </c>
      <c r="P813" s="17" t="s">
        <v>129</v>
      </c>
      <c r="Q813" s="18"/>
      <c r="R813" s="3" t="s">
        <v>1858</v>
      </c>
      <c r="S813" s="3" t="s">
        <v>712</v>
      </c>
      <c r="T813" s="4">
        <v>43019</v>
      </c>
      <c r="U813" s="3"/>
      <c r="V813" s="4">
        <v>40949</v>
      </c>
      <c r="W813" s="3"/>
      <c r="X813" s="3" t="s">
        <v>42</v>
      </c>
      <c r="Y813" s="3"/>
      <c r="AA813">
        <f t="shared" si="12"/>
        <v>29</v>
      </c>
    </row>
    <row r="814" spans="1:27" ht="13.5" hidden="1" customHeight="1" thickBot="1" x14ac:dyDescent="0.25">
      <c r="A814" s="3" t="s">
        <v>25</v>
      </c>
      <c r="B814" s="3" t="s">
        <v>26</v>
      </c>
      <c r="C814" s="3" t="s">
        <v>27</v>
      </c>
      <c r="D814" s="3" t="s">
        <v>28</v>
      </c>
      <c r="E814" s="3" t="s">
        <v>1088</v>
      </c>
      <c r="F814" s="6">
        <v>42991</v>
      </c>
      <c r="G814" s="3" t="s">
        <v>670</v>
      </c>
      <c r="H814" s="3" t="s">
        <v>671</v>
      </c>
      <c r="I814" s="3" t="s">
        <v>672</v>
      </c>
      <c r="J814" s="3" t="s">
        <v>33</v>
      </c>
      <c r="K814" s="5">
        <v>2017</v>
      </c>
      <c r="L814" s="3" t="s">
        <v>34</v>
      </c>
      <c r="M814" s="3" t="s">
        <v>673</v>
      </c>
      <c r="N814" s="3" t="s">
        <v>674</v>
      </c>
      <c r="O814" s="3" t="s">
        <v>61</v>
      </c>
      <c r="P814" s="17" t="s">
        <v>62</v>
      </c>
      <c r="Q814" s="18"/>
      <c r="R814" s="3" t="s">
        <v>1859</v>
      </c>
      <c r="S814" s="3" t="s">
        <v>712</v>
      </c>
      <c r="T814" s="6">
        <v>43003</v>
      </c>
      <c r="U814" s="3"/>
      <c r="V814" s="4">
        <v>42803</v>
      </c>
      <c r="W814" s="3"/>
      <c r="X814" s="3" t="s">
        <v>42</v>
      </c>
      <c r="Y814" s="3"/>
      <c r="AA814">
        <f t="shared" si="12"/>
        <v>12</v>
      </c>
    </row>
    <row r="815" spans="1:27" ht="13.5" hidden="1" customHeight="1" thickBot="1" x14ac:dyDescent="0.25">
      <c r="A815" s="3" t="s">
        <v>25</v>
      </c>
      <c r="B815" s="3" t="s">
        <v>26</v>
      </c>
      <c r="C815" s="3" t="s">
        <v>27</v>
      </c>
      <c r="D815" s="3" t="s">
        <v>28</v>
      </c>
      <c r="E815" s="3" t="s">
        <v>1088</v>
      </c>
      <c r="F815" s="6">
        <v>42991</v>
      </c>
      <c r="G815" s="3" t="s">
        <v>184</v>
      </c>
      <c r="H815" s="3" t="s">
        <v>44</v>
      </c>
      <c r="I815" s="3" t="s">
        <v>185</v>
      </c>
      <c r="J815" s="3" t="s">
        <v>33</v>
      </c>
      <c r="K815" s="5">
        <v>2016</v>
      </c>
      <c r="L815" s="3" t="s">
        <v>34</v>
      </c>
      <c r="M815" s="3" t="s">
        <v>186</v>
      </c>
      <c r="N815" s="3" t="s">
        <v>187</v>
      </c>
      <c r="O815" s="3" t="s">
        <v>129</v>
      </c>
      <c r="P815" s="17" t="s">
        <v>129</v>
      </c>
      <c r="Q815" s="18"/>
      <c r="R815" s="3" t="s">
        <v>124</v>
      </c>
      <c r="S815" s="3" t="s">
        <v>712</v>
      </c>
      <c r="T815" s="6">
        <v>43024</v>
      </c>
      <c r="U815" s="3"/>
      <c r="V815" s="6">
        <v>40502</v>
      </c>
      <c r="W815" s="3"/>
      <c r="X815" s="3" t="s">
        <v>42</v>
      </c>
      <c r="Y815" s="3"/>
      <c r="AA815">
        <f t="shared" si="12"/>
        <v>33</v>
      </c>
    </row>
    <row r="816" spans="1:27" ht="13.5" hidden="1" customHeight="1" thickBot="1" x14ac:dyDescent="0.25">
      <c r="A816" s="3" t="s">
        <v>25</v>
      </c>
      <c r="B816" s="3" t="s">
        <v>26</v>
      </c>
      <c r="C816" s="3" t="s">
        <v>27</v>
      </c>
      <c r="D816" s="3" t="s">
        <v>28</v>
      </c>
      <c r="E816" s="3" t="s">
        <v>1088</v>
      </c>
      <c r="F816" s="6">
        <v>42992</v>
      </c>
      <c r="G816" s="3" t="s">
        <v>742</v>
      </c>
      <c r="H816" s="3" t="s">
        <v>114</v>
      </c>
      <c r="I816" s="3" t="s">
        <v>743</v>
      </c>
      <c r="J816" s="3" t="s">
        <v>33</v>
      </c>
      <c r="K816" s="5">
        <v>2016</v>
      </c>
      <c r="L816" s="3" t="s">
        <v>34</v>
      </c>
      <c r="M816" s="3" t="s">
        <v>850</v>
      </c>
      <c r="N816" s="3" t="s">
        <v>745</v>
      </c>
      <c r="O816" s="3" t="s">
        <v>129</v>
      </c>
      <c r="P816" s="17" t="s">
        <v>129</v>
      </c>
      <c r="Q816" s="18"/>
      <c r="R816" s="3" t="s">
        <v>124</v>
      </c>
      <c r="S816" s="3" t="s">
        <v>1097</v>
      </c>
      <c r="T816" s="6">
        <v>43025</v>
      </c>
      <c r="U816" s="3"/>
      <c r="V816" s="6">
        <v>41012</v>
      </c>
      <c r="W816" s="3"/>
      <c r="X816" s="3" t="s">
        <v>42</v>
      </c>
      <c r="Y816" s="3"/>
      <c r="AA816">
        <f t="shared" si="12"/>
        <v>33</v>
      </c>
    </row>
    <row r="817" spans="1:27" ht="13.5" hidden="1" customHeight="1" thickBot="1" x14ac:dyDescent="0.25">
      <c r="A817" s="3" t="s">
        <v>25</v>
      </c>
      <c r="B817" s="3" t="s">
        <v>26</v>
      </c>
      <c r="C817" s="3" t="s">
        <v>27</v>
      </c>
      <c r="D817" s="3" t="s">
        <v>28</v>
      </c>
      <c r="E817" s="3" t="s">
        <v>1088</v>
      </c>
      <c r="F817" s="6">
        <v>42993</v>
      </c>
      <c r="G817" s="3" t="s">
        <v>167</v>
      </c>
      <c r="H817" s="3" t="s">
        <v>168</v>
      </c>
      <c r="I817" s="3" t="s">
        <v>169</v>
      </c>
      <c r="J817" s="3" t="s">
        <v>33</v>
      </c>
      <c r="K817" s="5">
        <v>2016</v>
      </c>
      <c r="L817" s="3" t="s">
        <v>34</v>
      </c>
      <c r="M817" s="3" t="s">
        <v>926</v>
      </c>
      <c r="N817" s="3" t="s">
        <v>171</v>
      </c>
      <c r="O817" s="3" t="s">
        <v>61</v>
      </c>
      <c r="P817" s="3" t="s">
        <v>62</v>
      </c>
      <c r="Q817" s="5">
        <v>90</v>
      </c>
      <c r="R817" s="3" t="s">
        <v>1860</v>
      </c>
      <c r="S817" s="3" t="s">
        <v>1861</v>
      </c>
      <c r="T817" s="6">
        <v>42999</v>
      </c>
      <c r="U817" s="3"/>
      <c r="V817" s="6">
        <v>42690</v>
      </c>
      <c r="W817" s="3"/>
      <c r="X817" s="3" t="s">
        <v>42</v>
      </c>
      <c r="Y817" s="3"/>
      <c r="AA817">
        <f t="shared" si="12"/>
        <v>6</v>
      </c>
    </row>
    <row r="818" spans="1:27" ht="13.5" hidden="1" customHeight="1" thickBot="1" x14ac:dyDescent="0.25">
      <c r="A818" s="3" t="s">
        <v>25</v>
      </c>
      <c r="B818" s="3" t="s">
        <v>26</v>
      </c>
      <c r="C818" s="3" t="s">
        <v>27</v>
      </c>
      <c r="D818" s="3" t="s">
        <v>28</v>
      </c>
      <c r="E818" s="3" t="s">
        <v>1088</v>
      </c>
      <c r="F818" s="6">
        <v>42993</v>
      </c>
      <c r="G818" s="3" t="s">
        <v>567</v>
      </c>
      <c r="H818" s="3" t="s">
        <v>51</v>
      </c>
      <c r="I818" s="3" t="s">
        <v>568</v>
      </c>
      <c r="J818" s="3" t="s">
        <v>33</v>
      </c>
      <c r="K818" s="5">
        <v>2017</v>
      </c>
      <c r="L818" s="3" t="s">
        <v>34</v>
      </c>
      <c r="M818" s="3" t="s">
        <v>569</v>
      </c>
      <c r="N818" s="3" t="s">
        <v>102</v>
      </c>
      <c r="O818" s="3" t="s">
        <v>61</v>
      </c>
      <c r="P818" s="3" t="s">
        <v>62</v>
      </c>
      <c r="Q818" s="5">
        <v>120</v>
      </c>
      <c r="R818" s="3" t="s">
        <v>1862</v>
      </c>
      <c r="S818" s="3" t="s">
        <v>1863</v>
      </c>
      <c r="T818" s="6">
        <v>43021</v>
      </c>
      <c r="U818" s="3"/>
      <c r="V818" s="6">
        <v>42783</v>
      </c>
      <c r="W818" s="3"/>
      <c r="X818" s="3" t="s">
        <v>42</v>
      </c>
      <c r="Y818" s="3"/>
      <c r="AA818">
        <f t="shared" si="12"/>
        <v>28</v>
      </c>
    </row>
    <row r="819" spans="1:27" ht="13.5" customHeight="1" thickBot="1" x14ac:dyDescent="0.25">
      <c r="A819" s="3" t="s">
        <v>25</v>
      </c>
      <c r="B819" s="3" t="s">
        <v>26</v>
      </c>
      <c r="C819" s="3" t="s">
        <v>27</v>
      </c>
      <c r="D819" s="3" t="s">
        <v>28</v>
      </c>
      <c r="E819" s="3" t="s">
        <v>1088</v>
      </c>
      <c r="F819" s="6">
        <v>42993</v>
      </c>
      <c r="G819" s="3"/>
      <c r="H819" s="3"/>
      <c r="I819" s="3" t="s">
        <v>146</v>
      </c>
      <c r="J819" s="3" t="s">
        <v>33</v>
      </c>
      <c r="K819" s="5">
        <v>2016</v>
      </c>
      <c r="L819" s="3" t="s">
        <v>34</v>
      </c>
      <c r="M819" s="3" t="s">
        <v>147</v>
      </c>
      <c r="N819" s="3" t="s">
        <v>138</v>
      </c>
      <c r="O819" s="3" t="s">
        <v>75</v>
      </c>
      <c r="P819" s="3" t="s">
        <v>75</v>
      </c>
      <c r="Q819" s="5">
        <v>10</v>
      </c>
      <c r="R819" s="3" t="s">
        <v>1098</v>
      </c>
      <c r="S819" s="3" t="s">
        <v>401</v>
      </c>
      <c r="T819" s="4">
        <v>43018</v>
      </c>
      <c r="U819" s="3"/>
      <c r="V819" s="4">
        <v>41858</v>
      </c>
      <c r="W819" s="6">
        <v>43039</v>
      </c>
      <c r="X819" s="3" t="s">
        <v>105</v>
      </c>
      <c r="Y819" s="3" t="s">
        <v>106</v>
      </c>
      <c r="AA819">
        <f t="shared" si="12"/>
        <v>25</v>
      </c>
    </row>
    <row r="820" spans="1:27" ht="13.5" customHeight="1" thickBot="1" x14ac:dyDescent="0.25">
      <c r="A820" s="3" t="s">
        <v>25</v>
      </c>
      <c r="B820" s="3" t="s">
        <v>26</v>
      </c>
      <c r="C820" s="3" t="s">
        <v>27</v>
      </c>
      <c r="D820" s="3" t="s">
        <v>28</v>
      </c>
      <c r="E820" s="3" t="s">
        <v>1088</v>
      </c>
      <c r="F820" s="6">
        <v>42993</v>
      </c>
      <c r="G820" s="3"/>
      <c r="H820" s="3"/>
      <c r="I820" s="3" t="s">
        <v>500</v>
      </c>
      <c r="J820" s="3" t="s">
        <v>33</v>
      </c>
      <c r="K820" s="5">
        <v>2017</v>
      </c>
      <c r="L820" s="3" t="s">
        <v>34</v>
      </c>
      <c r="M820" s="3" t="s">
        <v>501</v>
      </c>
      <c r="N820" s="3" t="s">
        <v>138</v>
      </c>
      <c r="O820" s="3" t="s">
        <v>75</v>
      </c>
      <c r="P820" s="3" t="s">
        <v>75</v>
      </c>
      <c r="Q820" s="5">
        <v>60</v>
      </c>
      <c r="R820" s="3" t="s">
        <v>1864</v>
      </c>
      <c r="S820" s="3" t="s">
        <v>519</v>
      </c>
      <c r="T820" s="6">
        <v>42998</v>
      </c>
      <c r="U820" s="3"/>
      <c r="V820" s="4">
        <v>42772</v>
      </c>
      <c r="W820" s="6">
        <v>43069</v>
      </c>
      <c r="X820" s="3" t="s">
        <v>105</v>
      </c>
      <c r="Y820" s="3" t="s">
        <v>221</v>
      </c>
      <c r="AA820">
        <f t="shared" si="12"/>
        <v>5</v>
      </c>
    </row>
    <row r="821" spans="1:27" ht="13.5" customHeight="1" thickBot="1" x14ac:dyDescent="0.25">
      <c r="A821" s="3" t="s">
        <v>25</v>
      </c>
      <c r="B821" s="3" t="s">
        <v>26</v>
      </c>
      <c r="C821" s="3" t="s">
        <v>27</v>
      </c>
      <c r="D821" s="3" t="s">
        <v>28</v>
      </c>
      <c r="E821" s="3" t="s">
        <v>1088</v>
      </c>
      <c r="F821" s="6">
        <v>42993</v>
      </c>
      <c r="G821" s="3"/>
      <c r="H821" s="3"/>
      <c r="I821" s="3" t="s">
        <v>759</v>
      </c>
      <c r="J821" s="3" t="s">
        <v>33</v>
      </c>
      <c r="K821" s="5">
        <v>2016</v>
      </c>
      <c r="L821" s="3" t="s">
        <v>34</v>
      </c>
      <c r="M821" s="3" t="s">
        <v>760</v>
      </c>
      <c r="N821" s="3" t="s">
        <v>54</v>
      </c>
      <c r="O821" s="3" t="s">
        <v>129</v>
      </c>
      <c r="P821" s="3" t="s">
        <v>129</v>
      </c>
      <c r="Q821" s="5">
        <v>60</v>
      </c>
      <c r="R821" s="3" t="s">
        <v>1865</v>
      </c>
      <c r="S821" s="3" t="s">
        <v>577</v>
      </c>
      <c r="T821" s="6">
        <v>43000</v>
      </c>
      <c r="U821" s="3"/>
      <c r="V821" s="6">
        <v>40925</v>
      </c>
      <c r="W821" s="6">
        <v>43069</v>
      </c>
      <c r="X821" s="3" t="s">
        <v>105</v>
      </c>
      <c r="Y821" s="3" t="s">
        <v>221</v>
      </c>
      <c r="AA821">
        <f t="shared" si="12"/>
        <v>7</v>
      </c>
    </row>
    <row r="822" spans="1:27" ht="13.5" hidden="1" customHeight="1" thickBot="1" x14ac:dyDescent="0.25">
      <c r="A822" s="3" t="s">
        <v>25</v>
      </c>
      <c r="B822" s="3" t="s">
        <v>26</v>
      </c>
      <c r="C822" s="3" t="s">
        <v>27</v>
      </c>
      <c r="D822" s="3" t="s">
        <v>28</v>
      </c>
      <c r="E822" s="3" t="s">
        <v>1088</v>
      </c>
      <c r="F822" s="6">
        <v>42993</v>
      </c>
      <c r="G822" s="3" t="s">
        <v>70</v>
      </c>
      <c r="H822" s="3" t="s">
        <v>71</v>
      </c>
      <c r="I822" s="3" t="s">
        <v>72</v>
      </c>
      <c r="J822" s="3" t="s">
        <v>33</v>
      </c>
      <c r="K822" s="5">
        <v>2016</v>
      </c>
      <c r="L822" s="3" t="s">
        <v>34</v>
      </c>
      <c r="M822" s="3" t="s">
        <v>73</v>
      </c>
      <c r="N822" s="3" t="s">
        <v>74</v>
      </c>
      <c r="O822" s="3" t="s">
        <v>129</v>
      </c>
      <c r="P822" s="3" t="s">
        <v>129</v>
      </c>
      <c r="Q822" s="5">
        <v>10</v>
      </c>
      <c r="R822" s="3" t="s">
        <v>1866</v>
      </c>
      <c r="S822" s="3" t="s">
        <v>401</v>
      </c>
      <c r="T822" s="4">
        <v>43018</v>
      </c>
      <c r="U822" s="3"/>
      <c r="V822" s="6">
        <v>41263</v>
      </c>
      <c r="W822" s="3"/>
      <c r="X822" s="3" t="s">
        <v>42</v>
      </c>
      <c r="Y822" s="3"/>
      <c r="AA822">
        <f t="shared" si="12"/>
        <v>25</v>
      </c>
    </row>
    <row r="823" spans="1:27" ht="13.5" hidden="1" customHeight="1" thickBot="1" x14ac:dyDescent="0.25">
      <c r="A823" s="3" t="s">
        <v>25</v>
      </c>
      <c r="B823" s="3" t="s">
        <v>26</v>
      </c>
      <c r="C823" s="3" t="s">
        <v>27</v>
      </c>
      <c r="D823" s="3" t="s">
        <v>28</v>
      </c>
      <c r="E823" s="3" t="s">
        <v>1088</v>
      </c>
      <c r="F823" s="6">
        <v>42996</v>
      </c>
      <c r="G823" s="3" t="s">
        <v>270</v>
      </c>
      <c r="H823" s="3" t="s">
        <v>31</v>
      </c>
      <c r="I823" s="3" t="s">
        <v>271</v>
      </c>
      <c r="J823" s="3" t="s">
        <v>33</v>
      </c>
      <c r="K823" s="5">
        <v>2016</v>
      </c>
      <c r="L823" s="3" t="s">
        <v>34</v>
      </c>
      <c r="M823" s="3" t="s">
        <v>272</v>
      </c>
      <c r="N823" s="3" t="s">
        <v>273</v>
      </c>
      <c r="O823" s="3" t="s">
        <v>61</v>
      </c>
      <c r="P823" s="3" t="s">
        <v>62</v>
      </c>
      <c r="Q823" s="5">
        <v>60</v>
      </c>
      <c r="R823" s="3" t="s">
        <v>1867</v>
      </c>
      <c r="S823" s="3" t="s">
        <v>469</v>
      </c>
      <c r="T823" s="4">
        <v>43019</v>
      </c>
      <c r="U823" s="3"/>
      <c r="V823" s="4">
        <v>42585</v>
      </c>
      <c r="W823" s="3"/>
      <c r="X823" s="3" t="s">
        <v>42</v>
      </c>
      <c r="Y823" s="3"/>
      <c r="AA823">
        <f t="shared" si="12"/>
        <v>23</v>
      </c>
    </row>
    <row r="824" spans="1:27" ht="13.5" hidden="1" customHeight="1" thickBot="1" x14ac:dyDescent="0.25">
      <c r="A824" s="3" t="s">
        <v>25</v>
      </c>
      <c r="B824" s="3" t="s">
        <v>26</v>
      </c>
      <c r="C824" s="3" t="s">
        <v>27</v>
      </c>
      <c r="D824" s="3" t="s">
        <v>28</v>
      </c>
      <c r="E824" s="3" t="s">
        <v>1088</v>
      </c>
      <c r="F824" s="6">
        <v>42996</v>
      </c>
      <c r="G824" s="3" t="s">
        <v>30</v>
      </c>
      <c r="H824" s="3" t="s">
        <v>31</v>
      </c>
      <c r="I824" s="3" t="s">
        <v>32</v>
      </c>
      <c r="J824" s="3" t="s">
        <v>33</v>
      </c>
      <c r="K824" s="5">
        <v>2016</v>
      </c>
      <c r="L824" s="3" t="s">
        <v>34</v>
      </c>
      <c r="M824" s="3" t="s">
        <v>292</v>
      </c>
      <c r="N824" s="3" t="s">
        <v>36</v>
      </c>
      <c r="O824" s="3" t="s">
        <v>61</v>
      </c>
      <c r="P824" s="3" t="s">
        <v>62</v>
      </c>
      <c r="Q824" s="5">
        <v>30</v>
      </c>
      <c r="R824" s="3" t="s">
        <v>1868</v>
      </c>
      <c r="S824" s="3" t="s">
        <v>469</v>
      </c>
      <c r="T824" s="4">
        <v>43017</v>
      </c>
      <c r="U824" s="3"/>
      <c r="V824" s="6">
        <v>42669</v>
      </c>
      <c r="W824" s="3"/>
      <c r="X824" s="3" t="s">
        <v>42</v>
      </c>
      <c r="Y824" s="3"/>
      <c r="AA824">
        <f t="shared" si="12"/>
        <v>21</v>
      </c>
    </row>
    <row r="825" spans="1:27" ht="13.5" hidden="1" customHeight="1" thickBot="1" x14ac:dyDescent="0.25">
      <c r="A825" s="3" t="s">
        <v>25</v>
      </c>
      <c r="B825" s="3" t="s">
        <v>26</v>
      </c>
      <c r="C825" s="3" t="s">
        <v>27</v>
      </c>
      <c r="D825" s="3" t="s">
        <v>28</v>
      </c>
      <c r="E825" s="3" t="s">
        <v>1088</v>
      </c>
      <c r="F825" s="6">
        <v>42996</v>
      </c>
      <c r="G825" s="3" t="s">
        <v>43</v>
      </c>
      <c r="H825" s="3" t="s">
        <v>44</v>
      </c>
      <c r="I825" s="3" t="s">
        <v>45</v>
      </c>
      <c r="J825" s="3" t="s">
        <v>33</v>
      </c>
      <c r="K825" s="5">
        <v>2016</v>
      </c>
      <c r="L825" s="3" t="s">
        <v>34</v>
      </c>
      <c r="M825" s="3" t="s">
        <v>46</v>
      </c>
      <c r="N825" s="3" t="s">
        <v>47</v>
      </c>
      <c r="O825" s="3" t="s">
        <v>61</v>
      </c>
      <c r="P825" s="3" t="s">
        <v>62</v>
      </c>
      <c r="Q825" s="5">
        <v>60</v>
      </c>
      <c r="R825" s="3" t="s">
        <v>1869</v>
      </c>
      <c r="S825" s="3" t="s">
        <v>469</v>
      </c>
      <c r="T825" s="6">
        <v>43005</v>
      </c>
      <c r="U825" s="3"/>
      <c r="V825" s="4">
        <v>42679</v>
      </c>
      <c r="W825" s="3"/>
      <c r="X825" s="3" t="s">
        <v>42</v>
      </c>
      <c r="Y825" s="3"/>
      <c r="AA825">
        <f t="shared" si="12"/>
        <v>9</v>
      </c>
    </row>
    <row r="826" spans="1:27" ht="13.5" customHeight="1" thickBot="1" x14ac:dyDescent="0.25">
      <c r="A826" s="3" t="s">
        <v>25</v>
      </c>
      <c r="B826" s="3" t="s">
        <v>26</v>
      </c>
      <c r="C826" s="3" t="s">
        <v>27</v>
      </c>
      <c r="D826" s="3" t="s">
        <v>28</v>
      </c>
      <c r="E826" s="3" t="s">
        <v>1088</v>
      </c>
      <c r="F826" s="6">
        <v>42996</v>
      </c>
      <c r="G826" s="3"/>
      <c r="H826" s="3"/>
      <c r="I826" s="3" t="s">
        <v>245</v>
      </c>
      <c r="J826" s="3" t="s">
        <v>33</v>
      </c>
      <c r="K826" s="5">
        <v>2017</v>
      </c>
      <c r="L826" s="3" t="s">
        <v>34</v>
      </c>
      <c r="M826" s="3" t="s">
        <v>246</v>
      </c>
      <c r="N826" s="3" t="s">
        <v>247</v>
      </c>
      <c r="O826" s="3" t="s">
        <v>75</v>
      </c>
      <c r="P826" s="3" t="s">
        <v>75</v>
      </c>
      <c r="Q826" s="5">
        <v>45</v>
      </c>
      <c r="R826" s="3" t="s">
        <v>1870</v>
      </c>
      <c r="S826" s="3" t="s">
        <v>519</v>
      </c>
      <c r="T826" s="6">
        <v>43003</v>
      </c>
      <c r="U826" s="3"/>
      <c r="V826" s="6">
        <v>42726</v>
      </c>
      <c r="W826" s="6">
        <v>43022</v>
      </c>
      <c r="X826" s="3" t="s">
        <v>105</v>
      </c>
      <c r="Y826" s="3" t="s">
        <v>221</v>
      </c>
      <c r="AA826">
        <f t="shared" si="12"/>
        <v>7</v>
      </c>
    </row>
    <row r="827" spans="1:27" ht="13.5" customHeight="1" thickBot="1" x14ac:dyDescent="0.25">
      <c r="A827" s="3" t="s">
        <v>25</v>
      </c>
      <c r="B827" s="3" t="s">
        <v>26</v>
      </c>
      <c r="C827" s="3" t="s">
        <v>27</v>
      </c>
      <c r="D827" s="3" t="s">
        <v>28</v>
      </c>
      <c r="E827" s="3" t="s">
        <v>1088</v>
      </c>
      <c r="F827" s="6">
        <v>42996</v>
      </c>
      <c r="G827" s="3"/>
      <c r="H827" s="3"/>
      <c r="I827" s="3" t="s">
        <v>150</v>
      </c>
      <c r="J827" s="3" t="s">
        <v>33</v>
      </c>
      <c r="K827" s="5">
        <v>2016</v>
      </c>
      <c r="L827" s="3" t="s">
        <v>34</v>
      </c>
      <c r="M827" s="3" t="s">
        <v>151</v>
      </c>
      <c r="N827" s="3" t="s">
        <v>152</v>
      </c>
      <c r="O827" s="3" t="s">
        <v>129</v>
      </c>
      <c r="P827" s="3" t="s">
        <v>129</v>
      </c>
      <c r="Q827" s="5">
        <v>90</v>
      </c>
      <c r="R827" s="3" t="s">
        <v>1871</v>
      </c>
      <c r="S827" s="3" t="s">
        <v>577</v>
      </c>
      <c r="T827" s="6">
        <v>42999</v>
      </c>
      <c r="U827" s="3"/>
      <c r="V827" s="4">
        <v>41498</v>
      </c>
      <c r="W827" s="6">
        <v>43005</v>
      </c>
      <c r="X827" s="3" t="s">
        <v>105</v>
      </c>
      <c r="Y827" s="3" t="s">
        <v>106</v>
      </c>
      <c r="AA827">
        <f t="shared" si="12"/>
        <v>3</v>
      </c>
    </row>
    <row r="828" spans="1:27" ht="13.5" hidden="1" customHeight="1" thickBot="1" x14ac:dyDescent="0.25">
      <c r="A828" s="3" t="s">
        <v>25</v>
      </c>
      <c r="B828" s="3" t="s">
        <v>26</v>
      </c>
      <c r="C828" s="3" t="s">
        <v>27</v>
      </c>
      <c r="D828" s="3" t="s">
        <v>28</v>
      </c>
      <c r="E828" s="3" t="s">
        <v>1088</v>
      </c>
      <c r="F828" s="6">
        <v>42996</v>
      </c>
      <c r="G828" s="3" t="s">
        <v>174</v>
      </c>
      <c r="H828" s="3" t="s">
        <v>51</v>
      </c>
      <c r="I828" s="3" t="s">
        <v>175</v>
      </c>
      <c r="J828" s="3" t="s">
        <v>33</v>
      </c>
      <c r="K828" s="5">
        <v>2016</v>
      </c>
      <c r="L828" s="3" t="s">
        <v>34</v>
      </c>
      <c r="M828" s="3" t="s">
        <v>176</v>
      </c>
      <c r="N828" s="3" t="s">
        <v>177</v>
      </c>
      <c r="O828" s="3" t="s">
        <v>129</v>
      </c>
      <c r="P828" s="3" t="s">
        <v>129</v>
      </c>
      <c r="Q828" s="5">
        <v>10</v>
      </c>
      <c r="R828" s="3" t="s">
        <v>1872</v>
      </c>
      <c r="S828" s="3" t="s">
        <v>1099</v>
      </c>
      <c r="T828" s="4">
        <v>43017</v>
      </c>
      <c r="U828" s="3"/>
      <c r="V828" s="6">
        <v>41654</v>
      </c>
      <c r="W828" s="3"/>
      <c r="X828" s="3" t="s">
        <v>42</v>
      </c>
      <c r="Y828" s="3"/>
      <c r="AA828">
        <f t="shared" si="12"/>
        <v>21</v>
      </c>
    </row>
    <row r="829" spans="1:27" ht="13.5" hidden="1" customHeight="1" thickBot="1" x14ac:dyDescent="0.25">
      <c r="A829" s="3" t="s">
        <v>25</v>
      </c>
      <c r="B829" s="3" t="s">
        <v>26</v>
      </c>
      <c r="C829" s="3" t="s">
        <v>27</v>
      </c>
      <c r="D829" s="3" t="s">
        <v>28</v>
      </c>
      <c r="E829" s="3" t="s">
        <v>1088</v>
      </c>
      <c r="F829" s="6">
        <v>42997</v>
      </c>
      <c r="G829" s="3" t="s">
        <v>107</v>
      </c>
      <c r="H829" s="3" t="s">
        <v>51</v>
      </c>
      <c r="I829" s="3" t="s">
        <v>108</v>
      </c>
      <c r="J829" s="3" t="s">
        <v>33</v>
      </c>
      <c r="K829" s="5">
        <v>2016</v>
      </c>
      <c r="L829" s="3" t="s">
        <v>34</v>
      </c>
      <c r="M829" s="3" t="s">
        <v>109</v>
      </c>
      <c r="N829" s="3" t="s">
        <v>110</v>
      </c>
      <c r="O829" s="3" t="s">
        <v>61</v>
      </c>
      <c r="P829" s="3" t="s">
        <v>62</v>
      </c>
      <c r="Q829" s="5">
        <v>15</v>
      </c>
      <c r="R829" s="3" t="s">
        <v>1873</v>
      </c>
      <c r="S829" s="3" t="s">
        <v>408</v>
      </c>
      <c r="T829" s="6">
        <v>43004</v>
      </c>
      <c r="U829" s="3" t="s">
        <v>1100</v>
      </c>
      <c r="V829" s="6">
        <v>40955</v>
      </c>
      <c r="W829" s="3"/>
      <c r="X829" s="3" t="s">
        <v>42</v>
      </c>
      <c r="Y829" s="3"/>
      <c r="AA829">
        <f t="shared" si="12"/>
        <v>7</v>
      </c>
    </row>
    <row r="830" spans="1:27" ht="13.5" hidden="1" customHeight="1" thickBot="1" x14ac:dyDescent="0.25">
      <c r="A830" s="3" t="s">
        <v>25</v>
      </c>
      <c r="B830" s="3" t="s">
        <v>26</v>
      </c>
      <c r="C830" s="3" t="s">
        <v>27</v>
      </c>
      <c r="D830" s="3" t="s">
        <v>28</v>
      </c>
      <c r="E830" s="3" t="s">
        <v>1088</v>
      </c>
      <c r="F830" s="6">
        <v>42997</v>
      </c>
      <c r="G830" s="3" t="s">
        <v>678</v>
      </c>
      <c r="H830" s="3" t="s">
        <v>44</v>
      </c>
      <c r="I830" s="3" t="s">
        <v>679</v>
      </c>
      <c r="J830" s="3" t="s">
        <v>33</v>
      </c>
      <c r="K830" s="5">
        <v>2017</v>
      </c>
      <c r="L830" s="3" t="s">
        <v>34</v>
      </c>
      <c r="M830" s="3" t="s">
        <v>680</v>
      </c>
      <c r="N830" s="3" t="s">
        <v>681</v>
      </c>
      <c r="O830" s="3" t="s">
        <v>61</v>
      </c>
      <c r="P830" s="3" t="s">
        <v>62</v>
      </c>
      <c r="Q830" s="5">
        <v>30</v>
      </c>
      <c r="R830" s="3" t="s">
        <v>1874</v>
      </c>
      <c r="S830" s="3" t="s">
        <v>1101</v>
      </c>
      <c r="T830" s="4">
        <v>43020</v>
      </c>
      <c r="U830" s="3" t="s">
        <v>1100</v>
      </c>
      <c r="V830" s="4">
        <v>42803</v>
      </c>
      <c r="W830" s="3"/>
      <c r="X830" s="3" t="s">
        <v>42</v>
      </c>
      <c r="Y830" s="3"/>
      <c r="AA830">
        <f t="shared" si="12"/>
        <v>23</v>
      </c>
    </row>
    <row r="831" spans="1:27" ht="13.5" hidden="1" customHeight="1" thickBot="1" x14ac:dyDescent="0.25">
      <c r="A831" s="3" t="s">
        <v>25</v>
      </c>
      <c r="B831" s="3" t="s">
        <v>26</v>
      </c>
      <c r="C831" s="3" t="s">
        <v>27</v>
      </c>
      <c r="D831" s="3" t="s">
        <v>28</v>
      </c>
      <c r="E831" s="3" t="s">
        <v>1088</v>
      </c>
      <c r="F831" s="6">
        <v>42997</v>
      </c>
      <c r="G831" s="3" t="s">
        <v>252</v>
      </c>
      <c r="H831" s="3" t="s">
        <v>253</v>
      </c>
      <c r="I831" s="3" t="s">
        <v>254</v>
      </c>
      <c r="J831" s="3" t="s">
        <v>33</v>
      </c>
      <c r="K831" s="5">
        <v>2016</v>
      </c>
      <c r="L831" s="3" t="s">
        <v>34</v>
      </c>
      <c r="M831" s="3" t="s">
        <v>750</v>
      </c>
      <c r="N831" s="3" t="s">
        <v>256</v>
      </c>
      <c r="O831" s="3" t="s">
        <v>83</v>
      </c>
      <c r="P831" s="3" t="s">
        <v>84</v>
      </c>
      <c r="Q831" s="5">
        <v>20</v>
      </c>
      <c r="R831" s="3" t="s">
        <v>1875</v>
      </c>
      <c r="S831" s="3" t="s">
        <v>638</v>
      </c>
      <c r="T831" s="4">
        <v>43018</v>
      </c>
      <c r="U831" s="3" t="s">
        <v>1100</v>
      </c>
      <c r="V831" s="4">
        <v>39603</v>
      </c>
      <c r="W831" s="3"/>
      <c r="X831" s="3" t="s">
        <v>42</v>
      </c>
      <c r="Y831" s="3"/>
      <c r="AA831">
        <f t="shared" si="12"/>
        <v>21</v>
      </c>
    </row>
    <row r="832" spans="1:27" ht="13.5" customHeight="1" thickBot="1" x14ac:dyDescent="0.25">
      <c r="A832" s="3" t="s">
        <v>25</v>
      </c>
      <c r="B832" s="3" t="s">
        <v>26</v>
      </c>
      <c r="C832" s="3" t="s">
        <v>27</v>
      </c>
      <c r="D832" s="3" t="s">
        <v>28</v>
      </c>
      <c r="E832" s="3" t="s">
        <v>1088</v>
      </c>
      <c r="F832" s="6">
        <v>42997</v>
      </c>
      <c r="G832" s="3"/>
      <c r="H832" s="3"/>
      <c r="I832" s="3" t="s">
        <v>180</v>
      </c>
      <c r="J832" s="3" t="s">
        <v>33</v>
      </c>
      <c r="K832" s="5">
        <v>2016</v>
      </c>
      <c r="L832" s="3" t="s">
        <v>34</v>
      </c>
      <c r="M832" s="3" t="s">
        <v>181</v>
      </c>
      <c r="N832" s="3" t="s">
        <v>54</v>
      </c>
      <c r="O832" s="3" t="s">
        <v>129</v>
      </c>
      <c r="P832" s="3" t="s">
        <v>129</v>
      </c>
      <c r="Q832" s="5">
        <v>60</v>
      </c>
      <c r="R832" s="3" t="s">
        <v>1876</v>
      </c>
      <c r="S832" s="26" t="s">
        <v>577</v>
      </c>
      <c r="T832" s="28"/>
      <c r="U832" s="3" t="s">
        <v>1100</v>
      </c>
      <c r="V832" s="4">
        <v>41162</v>
      </c>
      <c r="W832" s="6">
        <v>43176</v>
      </c>
      <c r="X832" s="3" t="s">
        <v>105</v>
      </c>
      <c r="Y832" s="3" t="s">
        <v>106</v>
      </c>
      <c r="AA832">
        <f t="shared" si="12"/>
        <v>-42997</v>
      </c>
    </row>
    <row r="833" spans="1:27" ht="204" hidden="1" customHeight="1" thickBot="1" x14ac:dyDescent="0.25">
      <c r="A833" s="3" t="s">
        <v>25</v>
      </c>
      <c r="B833" s="3" t="s">
        <v>26</v>
      </c>
      <c r="C833" s="3" t="s">
        <v>27</v>
      </c>
      <c r="D833" s="3" t="s">
        <v>28</v>
      </c>
      <c r="E833" s="3" t="s">
        <v>1088</v>
      </c>
      <c r="F833" s="6">
        <v>42997</v>
      </c>
      <c r="G833" s="3" t="s">
        <v>339</v>
      </c>
      <c r="H833" s="3" t="s">
        <v>340</v>
      </c>
      <c r="I833" s="3" t="s">
        <v>341</v>
      </c>
      <c r="J833" s="3" t="s">
        <v>33</v>
      </c>
      <c r="K833" s="5">
        <v>2016</v>
      </c>
      <c r="L833" s="3" t="s">
        <v>34</v>
      </c>
      <c r="M833" s="3" t="s">
        <v>342</v>
      </c>
      <c r="N833" s="3" t="s">
        <v>343</v>
      </c>
      <c r="O833" s="3" t="s">
        <v>916</v>
      </c>
      <c r="P833" s="3" t="s">
        <v>129</v>
      </c>
      <c r="Q833" s="5">
        <v>10</v>
      </c>
      <c r="R833" s="26" t="s">
        <v>1877</v>
      </c>
      <c r="S833" s="28"/>
      <c r="T833" s="6">
        <v>43004</v>
      </c>
      <c r="U833" s="3"/>
      <c r="V833" s="4">
        <v>40949</v>
      </c>
      <c r="W833" s="3"/>
      <c r="X833" s="3" t="s">
        <v>42</v>
      </c>
      <c r="Y833" s="3"/>
      <c r="AA833">
        <f t="shared" si="12"/>
        <v>7</v>
      </c>
    </row>
    <row r="834" spans="1:27" ht="102" hidden="1" customHeight="1" thickBot="1" x14ac:dyDescent="0.25">
      <c r="A834" s="3" t="s">
        <v>25</v>
      </c>
      <c r="B834" s="3" t="s">
        <v>26</v>
      </c>
      <c r="C834" s="3" t="s">
        <v>27</v>
      </c>
      <c r="D834" s="3" t="s">
        <v>28</v>
      </c>
      <c r="E834" s="3" t="s">
        <v>1088</v>
      </c>
      <c r="F834" s="6">
        <v>42997</v>
      </c>
      <c r="G834" s="3" t="s">
        <v>670</v>
      </c>
      <c r="H834" s="3" t="s">
        <v>671</v>
      </c>
      <c r="I834" s="3" t="s">
        <v>672</v>
      </c>
      <c r="J834" s="3" t="s">
        <v>33</v>
      </c>
      <c r="K834" s="5">
        <v>2017</v>
      </c>
      <c r="L834" s="3" t="s">
        <v>34</v>
      </c>
      <c r="M834" s="3" t="s">
        <v>673</v>
      </c>
      <c r="N834" s="3" t="s">
        <v>674</v>
      </c>
      <c r="O834" s="3" t="s">
        <v>61</v>
      </c>
      <c r="P834" s="3" t="s">
        <v>62</v>
      </c>
      <c r="Q834" s="5">
        <v>10</v>
      </c>
      <c r="R834" s="26" t="s">
        <v>1102</v>
      </c>
      <c r="S834" s="27"/>
      <c r="T834" s="27"/>
      <c r="U834" s="28"/>
      <c r="V834" s="4">
        <v>42803</v>
      </c>
      <c r="W834" s="3"/>
      <c r="X834" s="3" t="s">
        <v>42</v>
      </c>
      <c r="Y834" s="3"/>
      <c r="AA834">
        <f t="shared" si="12"/>
        <v>-42997</v>
      </c>
    </row>
    <row r="835" spans="1:27" ht="13.5" hidden="1" customHeight="1" thickBot="1" x14ac:dyDescent="0.25">
      <c r="A835" s="3" t="s">
        <v>25</v>
      </c>
      <c r="B835" s="3" t="s">
        <v>26</v>
      </c>
      <c r="C835" s="3" t="s">
        <v>27</v>
      </c>
      <c r="D835" s="3" t="s">
        <v>28</v>
      </c>
      <c r="E835" s="3" t="s">
        <v>1088</v>
      </c>
      <c r="F835" s="6">
        <v>42998</v>
      </c>
      <c r="G835" s="3" t="s">
        <v>141</v>
      </c>
      <c r="H835" s="3" t="s">
        <v>71</v>
      </c>
      <c r="I835" s="3" t="s">
        <v>142</v>
      </c>
      <c r="J835" s="3" t="s">
        <v>33</v>
      </c>
      <c r="K835" s="5">
        <v>2016</v>
      </c>
      <c r="L835" s="3" t="s">
        <v>34</v>
      </c>
      <c r="M835" s="3" t="s">
        <v>143</v>
      </c>
      <c r="N835" s="3" t="s">
        <v>138</v>
      </c>
      <c r="O835" s="3" t="s">
        <v>61</v>
      </c>
      <c r="P835" s="3" t="s">
        <v>62</v>
      </c>
      <c r="Q835" s="5">
        <v>10</v>
      </c>
      <c r="R835" s="3" t="s">
        <v>1878</v>
      </c>
      <c r="S835" s="3" t="s">
        <v>1103</v>
      </c>
      <c r="T835" s="6">
        <v>43033</v>
      </c>
      <c r="U835" s="3"/>
      <c r="V835" s="4">
        <v>41680</v>
      </c>
      <c r="W835" s="3"/>
      <c r="X835" s="3" t="s">
        <v>42</v>
      </c>
      <c r="Y835" s="3"/>
      <c r="AA835">
        <f t="shared" si="12"/>
        <v>35</v>
      </c>
    </row>
    <row r="836" spans="1:27" ht="13.5" hidden="1" customHeight="1" thickBot="1" x14ac:dyDescent="0.25">
      <c r="A836" s="3" t="s">
        <v>25</v>
      </c>
      <c r="B836" s="3" t="s">
        <v>26</v>
      </c>
      <c r="C836" s="3" t="s">
        <v>27</v>
      </c>
      <c r="D836" s="3" t="s">
        <v>28</v>
      </c>
      <c r="E836" s="3" t="s">
        <v>1088</v>
      </c>
      <c r="F836" s="6">
        <v>42998</v>
      </c>
      <c r="G836" s="3" t="s">
        <v>328</v>
      </c>
      <c r="H836" s="3" t="s">
        <v>329</v>
      </c>
      <c r="I836" s="3" t="s">
        <v>330</v>
      </c>
      <c r="J836" s="3" t="s">
        <v>33</v>
      </c>
      <c r="K836" s="5">
        <v>2016</v>
      </c>
      <c r="L836" s="3" t="s">
        <v>34</v>
      </c>
      <c r="M836" s="3" t="s">
        <v>331</v>
      </c>
      <c r="N836" s="3" t="s">
        <v>138</v>
      </c>
      <c r="O836" s="3" t="s">
        <v>61</v>
      </c>
      <c r="P836" s="3" t="s">
        <v>62</v>
      </c>
      <c r="Q836" s="5">
        <v>75</v>
      </c>
      <c r="R836" s="3" t="s">
        <v>1879</v>
      </c>
      <c r="S836" s="3" t="s">
        <v>469</v>
      </c>
      <c r="T836" s="6">
        <v>43024</v>
      </c>
      <c r="U836" s="3"/>
      <c r="V836" s="4">
        <v>42678</v>
      </c>
      <c r="W836" s="3"/>
      <c r="X836" s="3" t="s">
        <v>42</v>
      </c>
      <c r="Y836" s="3"/>
      <c r="AA836">
        <f t="shared" si="12"/>
        <v>26</v>
      </c>
    </row>
    <row r="837" spans="1:27" ht="13.5" hidden="1" customHeight="1" thickBot="1" x14ac:dyDescent="0.25">
      <c r="A837" s="3" t="s">
        <v>25</v>
      </c>
      <c r="B837" s="3" t="s">
        <v>26</v>
      </c>
      <c r="C837" s="3" t="s">
        <v>27</v>
      </c>
      <c r="D837" s="3" t="s">
        <v>28</v>
      </c>
      <c r="E837" s="3" t="s">
        <v>1088</v>
      </c>
      <c r="F837" s="6">
        <v>42998</v>
      </c>
      <c r="G837" s="3" t="s">
        <v>204</v>
      </c>
      <c r="H837" s="3" t="s">
        <v>205</v>
      </c>
      <c r="I837" s="3" t="s">
        <v>206</v>
      </c>
      <c r="J837" s="3" t="s">
        <v>33</v>
      </c>
      <c r="K837" s="5">
        <v>2016</v>
      </c>
      <c r="L837" s="3" t="s">
        <v>34</v>
      </c>
      <c r="M837" s="3" t="s">
        <v>207</v>
      </c>
      <c r="N837" s="3" t="s">
        <v>208</v>
      </c>
      <c r="O837" s="3" t="s">
        <v>83</v>
      </c>
      <c r="P837" s="3" t="s">
        <v>84</v>
      </c>
      <c r="Q837" s="5">
        <v>10</v>
      </c>
      <c r="R837" s="3" t="s">
        <v>1880</v>
      </c>
      <c r="S837" s="3" t="s">
        <v>1104</v>
      </c>
      <c r="T837" s="4">
        <v>43018</v>
      </c>
      <c r="U837" s="3"/>
      <c r="V837" s="6">
        <v>41326</v>
      </c>
      <c r="W837" s="3"/>
      <c r="X837" s="3" t="s">
        <v>42</v>
      </c>
      <c r="Y837" s="3"/>
      <c r="AA837">
        <f t="shared" ref="AA837:AA900" si="13">T837-F837</f>
        <v>20</v>
      </c>
    </row>
    <row r="838" spans="1:27" ht="13.5" customHeight="1" thickBot="1" x14ac:dyDescent="0.25">
      <c r="A838" s="3" t="s">
        <v>25</v>
      </c>
      <c r="B838" s="3" t="s">
        <v>26</v>
      </c>
      <c r="C838" s="3" t="s">
        <v>27</v>
      </c>
      <c r="D838" s="3" t="s">
        <v>28</v>
      </c>
      <c r="E838" s="3" t="s">
        <v>1088</v>
      </c>
      <c r="F838" s="6">
        <v>42998</v>
      </c>
      <c r="G838" s="3"/>
      <c r="H838" s="3"/>
      <c r="I838" s="3" t="s">
        <v>500</v>
      </c>
      <c r="J838" s="3" t="s">
        <v>33</v>
      </c>
      <c r="K838" s="5">
        <v>2017</v>
      </c>
      <c r="L838" s="3" t="s">
        <v>34</v>
      </c>
      <c r="M838" s="3" t="s">
        <v>501</v>
      </c>
      <c r="N838" s="3" t="s">
        <v>138</v>
      </c>
      <c r="O838" s="3" t="s">
        <v>83</v>
      </c>
      <c r="P838" s="3" t="s">
        <v>84</v>
      </c>
      <c r="Q838" s="5">
        <v>120</v>
      </c>
      <c r="R838" s="3" t="s">
        <v>1881</v>
      </c>
      <c r="S838" s="3" t="s">
        <v>401</v>
      </c>
      <c r="T838" s="6">
        <v>43003</v>
      </c>
      <c r="U838" s="3"/>
      <c r="V838" s="4">
        <v>42772</v>
      </c>
      <c r="W838" s="6">
        <v>43069</v>
      </c>
      <c r="X838" s="3" t="s">
        <v>105</v>
      </c>
      <c r="Y838" s="3" t="s">
        <v>221</v>
      </c>
      <c r="AA838">
        <f t="shared" si="13"/>
        <v>5</v>
      </c>
    </row>
    <row r="839" spans="1:27" ht="13.5" hidden="1" customHeight="1" thickBot="1" x14ac:dyDescent="0.25">
      <c r="A839" s="3" t="s">
        <v>25</v>
      </c>
      <c r="B839" s="3" t="s">
        <v>26</v>
      </c>
      <c r="C839" s="3" t="s">
        <v>27</v>
      </c>
      <c r="D839" s="3" t="s">
        <v>28</v>
      </c>
      <c r="E839" s="3" t="s">
        <v>1088</v>
      </c>
      <c r="F839" s="6">
        <v>42998</v>
      </c>
      <c r="G839" s="3" t="s">
        <v>78</v>
      </c>
      <c r="H839" s="3" t="s">
        <v>79</v>
      </c>
      <c r="I839" s="3" t="s">
        <v>80</v>
      </c>
      <c r="J839" s="3" t="s">
        <v>33</v>
      </c>
      <c r="K839" s="5">
        <v>2016</v>
      </c>
      <c r="L839" s="3" t="s">
        <v>34</v>
      </c>
      <c r="M839" s="3" t="s">
        <v>81</v>
      </c>
      <c r="N839" s="3" t="s">
        <v>82</v>
      </c>
      <c r="O839" s="3" t="s">
        <v>129</v>
      </c>
      <c r="P839" s="3" t="s">
        <v>129</v>
      </c>
      <c r="Q839" s="5">
        <v>30</v>
      </c>
      <c r="R839" s="3" t="s">
        <v>1882</v>
      </c>
      <c r="S839" s="3" t="s">
        <v>577</v>
      </c>
      <c r="T839" s="6">
        <v>43021</v>
      </c>
      <c r="U839" s="3"/>
      <c r="V839" s="6">
        <v>40107</v>
      </c>
      <c r="W839" s="3"/>
      <c r="X839" s="3" t="s">
        <v>42</v>
      </c>
      <c r="Y839" s="3"/>
      <c r="AA839">
        <f t="shared" si="13"/>
        <v>23</v>
      </c>
    </row>
    <row r="840" spans="1:27" ht="13.5" hidden="1" customHeight="1" thickBot="1" x14ac:dyDescent="0.25">
      <c r="A840" s="3" t="s">
        <v>25</v>
      </c>
      <c r="B840" s="3" t="s">
        <v>26</v>
      </c>
      <c r="C840" s="3" t="s">
        <v>27</v>
      </c>
      <c r="D840" s="3" t="s">
        <v>28</v>
      </c>
      <c r="E840" s="3" t="s">
        <v>1088</v>
      </c>
      <c r="F840" s="6">
        <v>42999</v>
      </c>
      <c r="G840" s="3" t="s">
        <v>167</v>
      </c>
      <c r="H840" s="3" t="s">
        <v>168</v>
      </c>
      <c r="I840" s="3" t="s">
        <v>169</v>
      </c>
      <c r="J840" s="3" t="s">
        <v>33</v>
      </c>
      <c r="K840" s="5">
        <v>2016</v>
      </c>
      <c r="L840" s="3" t="s">
        <v>34</v>
      </c>
      <c r="M840" s="3" t="s">
        <v>170</v>
      </c>
      <c r="N840" s="3" t="s">
        <v>171</v>
      </c>
      <c r="O840" s="3" t="s">
        <v>61</v>
      </c>
      <c r="P840" s="3" t="s">
        <v>62</v>
      </c>
      <c r="Q840" s="5">
        <v>90</v>
      </c>
      <c r="R840" s="3" t="s">
        <v>1883</v>
      </c>
      <c r="S840" s="3" t="s">
        <v>401</v>
      </c>
      <c r="T840" s="6">
        <v>43025</v>
      </c>
      <c r="U840" s="3"/>
      <c r="V840" s="6">
        <v>42690</v>
      </c>
      <c r="W840" s="3"/>
      <c r="X840" s="3" t="s">
        <v>42</v>
      </c>
      <c r="Y840" s="3"/>
      <c r="AA840">
        <f t="shared" si="13"/>
        <v>26</v>
      </c>
    </row>
    <row r="841" spans="1:27" ht="13.5" customHeight="1" thickBot="1" x14ac:dyDescent="0.25">
      <c r="A841" s="3" t="s">
        <v>25</v>
      </c>
      <c r="B841" s="3" t="s">
        <v>26</v>
      </c>
      <c r="C841" s="3" t="s">
        <v>27</v>
      </c>
      <c r="D841" s="3" t="s">
        <v>28</v>
      </c>
      <c r="E841" s="3" t="s">
        <v>1088</v>
      </c>
      <c r="F841" s="6">
        <v>42999</v>
      </c>
      <c r="G841" s="3"/>
      <c r="H841" s="3"/>
      <c r="I841" s="3" t="s">
        <v>164</v>
      </c>
      <c r="J841" s="3" t="s">
        <v>33</v>
      </c>
      <c r="K841" s="5">
        <v>2016</v>
      </c>
      <c r="L841" s="3" t="s">
        <v>34</v>
      </c>
      <c r="M841" s="3" t="s">
        <v>165</v>
      </c>
      <c r="N841" s="3" t="s">
        <v>54</v>
      </c>
      <c r="O841" s="3" t="s">
        <v>61</v>
      </c>
      <c r="P841" s="3" t="s">
        <v>62</v>
      </c>
      <c r="Q841" s="5">
        <v>45</v>
      </c>
      <c r="R841" s="3" t="s">
        <v>1884</v>
      </c>
      <c r="S841" s="3" t="s">
        <v>401</v>
      </c>
      <c r="T841" s="6">
        <v>43003</v>
      </c>
      <c r="U841" s="3"/>
      <c r="V841" s="6">
        <v>42702</v>
      </c>
      <c r="W841" s="6">
        <v>43130</v>
      </c>
      <c r="X841" s="3" t="s">
        <v>105</v>
      </c>
      <c r="Y841" s="3" t="s">
        <v>106</v>
      </c>
      <c r="AA841">
        <f t="shared" si="13"/>
        <v>4</v>
      </c>
    </row>
    <row r="842" spans="1:27" ht="13.5" hidden="1" customHeight="1" thickBot="1" x14ac:dyDescent="0.25">
      <c r="A842" s="3" t="s">
        <v>25</v>
      </c>
      <c r="B842" s="3" t="s">
        <v>26</v>
      </c>
      <c r="C842" s="3" t="s">
        <v>27</v>
      </c>
      <c r="D842" s="3" t="s">
        <v>28</v>
      </c>
      <c r="E842" s="3" t="s">
        <v>1088</v>
      </c>
      <c r="F842" s="6">
        <v>42999</v>
      </c>
      <c r="G842" s="3" t="s">
        <v>746</v>
      </c>
      <c r="H842" s="3" t="s">
        <v>329</v>
      </c>
      <c r="I842" s="3" t="s">
        <v>747</v>
      </c>
      <c r="J842" s="3" t="s">
        <v>33</v>
      </c>
      <c r="K842" s="5">
        <v>2017</v>
      </c>
      <c r="L842" s="3" t="s">
        <v>34</v>
      </c>
      <c r="M842" s="3" t="s">
        <v>748</v>
      </c>
      <c r="N842" s="3" t="s">
        <v>138</v>
      </c>
      <c r="O842" s="3" t="s">
        <v>61</v>
      </c>
      <c r="P842" s="3" t="s">
        <v>62</v>
      </c>
      <c r="Q842" s="5">
        <v>60</v>
      </c>
      <c r="R842" s="3" t="s">
        <v>1885</v>
      </c>
      <c r="S842" s="3" t="s">
        <v>401</v>
      </c>
      <c r="T842" s="6">
        <v>43024</v>
      </c>
      <c r="U842" s="3"/>
      <c r="V842" s="6">
        <v>42817</v>
      </c>
      <c r="W842" s="3"/>
      <c r="X842" s="3" t="s">
        <v>42</v>
      </c>
      <c r="Y842" s="3"/>
      <c r="AA842">
        <f t="shared" si="13"/>
        <v>25</v>
      </c>
    </row>
    <row r="843" spans="1:27" ht="13.5" hidden="1" customHeight="1" thickBot="1" x14ac:dyDescent="0.25">
      <c r="A843" s="3" t="s">
        <v>25</v>
      </c>
      <c r="B843" s="3" t="s">
        <v>26</v>
      </c>
      <c r="C843" s="3" t="s">
        <v>27</v>
      </c>
      <c r="D843" s="3" t="s">
        <v>28</v>
      </c>
      <c r="E843" s="3" t="s">
        <v>1088</v>
      </c>
      <c r="F843" s="6">
        <v>42999</v>
      </c>
      <c r="G843" s="3" t="s">
        <v>226</v>
      </c>
      <c r="H843" s="3" t="s">
        <v>205</v>
      </c>
      <c r="I843" s="3" t="s">
        <v>227</v>
      </c>
      <c r="J843" s="3" t="s">
        <v>33</v>
      </c>
      <c r="K843" s="5">
        <v>2016</v>
      </c>
      <c r="L843" s="3" t="s">
        <v>34</v>
      </c>
      <c r="M843" s="3" t="s">
        <v>228</v>
      </c>
      <c r="N843" s="3" t="s">
        <v>229</v>
      </c>
      <c r="O843" s="3" t="s">
        <v>881</v>
      </c>
      <c r="P843" s="3" t="s">
        <v>733</v>
      </c>
      <c r="Q843" s="5">
        <v>10</v>
      </c>
      <c r="R843" s="3" t="s">
        <v>1886</v>
      </c>
      <c r="S843" s="3" t="s">
        <v>919</v>
      </c>
      <c r="T843" s="6">
        <v>43005</v>
      </c>
      <c r="U843" s="3"/>
      <c r="V843" s="6">
        <v>41874</v>
      </c>
      <c r="W843" s="3"/>
      <c r="X843" s="3" t="s">
        <v>42</v>
      </c>
      <c r="Y843" s="3"/>
      <c r="AA843">
        <f t="shared" si="13"/>
        <v>6</v>
      </c>
    </row>
    <row r="844" spans="1:27" ht="13.5" hidden="1" customHeight="1" thickBot="1" x14ac:dyDescent="0.25">
      <c r="A844" s="3" t="s">
        <v>25</v>
      </c>
      <c r="B844" s="3" t="s">
        <v>26</v>
      </c>
      <c r="C844" s="3" t="s">
        <v>27</v>
      </c>
      <c r="D844" s="3" t="s">
        <v>28</v>
      </c>
      <c r="E844" s="3" t="s">
        <v>1088</v>
      </c>
      <c r="F844" s="6">
        <v>42999</v>
      </c>
      <c r="G844" s="3" t="s">
        <v>57</v>
      </c>
      <c r="H844" s="3" t="s">
        <v>31</v>
      </c>
      <c r="I844" s="3" t="s">
        <v>58</v>
      </c>
      <c r="J844" s="3" t="s">
        <v>33</v>
      </c>
      <c r="K844" s="5">
        <v>2016</v>
      </c>
      <c r="L844" s="3" t="s">
        <v>34</v>
      </c>
      <c r="M844" s="3" t="s">
        <v>59</v>
      </c>
      <c r="N844" s="3" t="s">
        <v>60</v>
      </c>
      <c r="O844" s="3" t="s">
        <v>129</v>
      </c>
      <c r="P844" s="3" t="s">
        <v>129</v>
      </c>
      <c r="Q844" s="5">
        <v>15</v>
      </c>
      <c r="R844" s="3" t="s">
        <v>1887</v>
      </c>
      <c r="S844" s="3" t="s">
        <v>401</v>
      </c>
      <c r="T844" s="4">
        <v>43020</v>
      </c>
      <c r="U844" s="3"/>
      <c r="V844" s="4">
        <v>40067</v>
      </c>
      <c r="W844" s="3"/>
      <c r="X844" s="3" t="s">
        <v>42</v>
      </c>
      <c r="Y844" s="3"/>
      <c r="AA844">
        <f t="shared" si="13"/>
        <v>21</v>
      </c>
    </row>
    <row r="845" spans="1:27" ht="13.5" customHeight="1" thickBot="1" x14ac:dyDescent="0.25">
      <c r="A845" s="3" t="s">
        <v>25</v>
      </c>
      <c r="B845" s="3" t="s">
        <v>26</v>
      </c>
      <c r="C845" s="3" t="s">
        <v>27</v>
      </c>
      <c r="D845" s="3" t="s">
        <v>28</v>
      </c>
      <c r="E845" s="3" t="s">
        <v>1088</v>
      </c>
      <c r="F845" s="6">
        <v>42999</v>
      </c>
      <c r="G845" s="3"/>
      <c r="H845" s="3"/>
      <c r="I845" s="3" t="s">
        <v>150</v>
      </c>
      <c r="J845" s="3" t="s">
        <v>33</v>
      </c>
      <c r="K845" s="5">
        <v>2016</v>
      </c>
      <c r="L845" s="3" t="s">
        <v>34</v>
      </c>
      <c r="M845" s="3" t="s">
        <v>151</v>
      </c>
      <c r="N845" s="3" t="s">
        <v>152</v>
      </c>
      <c r="O845" s="3" t="s">
        <v>129</v>
      </c>
      <c r="P845" s="3" t="s">
        <v>129</v>
      </c>
      <c r="Q845" s="5">
        <v>120</v>
      </c>
      <c r="R845" s="3" t="s">
        <v>1888</v>
      </c>
      <c r="S845" s="3" t="s">
        <v>982</v>
      </c>
      <c r="T845" s="6">
        <v>43004</v>
      </c>
      <c r="U845" s="3"/>
      <c r="V845" s="4">
        <v>41498</v>
      </c>
      <c r="W845" s="6">
        <v>43005</v>
      </c>
      <c r="X845" s="3" t="s">
        <v>105</v>
      </c>
      <c r="Y845" s="3" t="s">
        <v>106</v>
      </c>
      <c r="AA845">
        <f t="shared" si="13"/>
        <v>5</v>
      </c>
    </row>
    <row r="846" spans="1:27" ht="13.5" hidden="1" customHeight="1" thickBot="1" x14ac:dyDescent="0.25">
      <c r="A846" s="3" t="s">
        <v>25</v>
      </c>
      <c r="B846" s="3" t="s">
        <v>26</v>
      </c>
      <c r="C846" s="3" t="s">
        <v>27</v>
      </c>
      <c r="D846" s="3" t="s">
        <v>28</v>
      </c>
      <c r="E846" s="3" t="s">
        <v>1088</v>
      </c>
      <c r="F846" s="6">
        <v>43000</v>
      </c>
      <c r="G846" s="3" t="s">
        <v>418</v>
      </c>
      <c r="H846" s="3" t="s">
        <v>253</v>
      </c>
      <c r="I846" s="3" t="s">
        <v>419</v>
      </c>
      <c r="J846" s="3" t="s">
        <v>33</v>
      </c>
      <c r="K846" s="5">
        <v>2017</v>
      </c>
      <c r="L846" s="3" t="s">
        <v>34</v>
      </c>
      <c r="M846" s="3" t="s">
        <v>420</v>
      </c>
      <c r="N846" s="3" t="s">
        <v>421</v>
      </c>
      <c r="O846" s="3" t="s">
        <v>61</v>
      </c>
      <c r="P846" s="3" t="s">
        <v>62</v>
      </c>
      <c r="Q846" s="5">
        <v>90</v>
      </c>
      <c r="R846" s="3" t="s">
        <v>1889</v>
      </c>
      <c r="S846" s="3" t="s">
        <v>469</v>
      </c>
      <c r="T846" s="4">
        <v>43018</v>
      </c>
      <c r="U846" s="3"/>
      <c r="V846" s="4">
        <v>42747</v>
      </c>
      <c r="W846" s="3"/>
      <c r="X846" s="3" t="s">
        <v>42</v>
      </c>
      <c r="Y846" s="3"/>
      <c r="AA846">
        <f t="shared" si="13"/>
        <v>18</v>
      </c>
    </row>
    <row r="847" spans="1:27" ht="13.5" hidden="1" customHeight="1" thickBot="1" x14ac:dyDescent="0.25">
      <c r="A847" s="3" t="s">
        <v>25</v>
      </c>
      <c r="B847" s="3" t="s">
        <v>26</v>
      </c>
      <c r="C847" s="3" t="s">
        <v>27</v>
      </c>
      <c r="D847" s="3" t="s">
        <v>28</v>
      </c>
      <c r="E847" s="3" t="s">
        <v>1088</v>
      </c>
      <c r="F847" s="6">
        <v>43000</v>
      </c>
      <c r="G847" s="3" t="s">
        <v>781</v>
      </c>
      <c r="H847" s="3" t="s">
        <v>71</v>
      </c>
      <c r="I847" s="3" t="s">
        <v>782</v>
      </c>
      <c r="J847" s="3" t="s">
        <v>33</v>
      </c>
      <c r="K847" s="5">
        <v>2017</v>
      </c>
      <c r="L847" s="3" t="s">
        <v>34</v>
      </c>
      <c r="M847" s="3" t="s">
        <v>783</v>
      </c>
      <c r="N847" s="3" t="s">
        <v>54</v>
      </c>
      <c r="O847" s="3" t="s">
        <v>61</v>
      </c>
      <c r="P847" s="3" t="s">
        <v>62</v>
      </c>
      <c r="Q847" s="5">
        <v>150</v>
      </c>
      <c r="R847" s="3" t="s">
        <v>1890</v>
      </c>
      <c r="S847" s="3" t="s">
        <v>469</v>
      </c>
      <c r="T847" s="6">
        <v>43032</v>
      </c>
      <c r="U847" s="3"/>
      <c r="V847" s="4">
        <v>42826</v>
      </c>
      <c r="W847" s="3"/>
      <c r="X847" s="3" t="s">
        <v>42</v>
      </c>
      <c r="Y847" s="3"/>
      <c r="AA847">
        <f t="shared" si="13"/>
        <v>32</v>
      </c>
    </row>
    <row r="848" spans="1:27" ht="13.5" customHeight="1" thickBot="1" x14ac:dyDescent="0.25">
      <c r="A848" s="3" t="s">
        <v>25</v>
      </c>
      <c r="B848" s="3" t="s">
        <v>26</v>
      </c>
      <c r="C848" s="3" t="s">
        <v>27</v>
      </c>
      <c r="D848" s="3" t="s">
        <v>28</v>
      </c>
      <c r="E848" s="3" t="s">
        <v>1088</v>
      </c>
      <c r="F848" s="6">
        <v>43000</v>
      </c>
      <c r="G848" s="3"/>
      <c r="H848" s="3"/>
      <c r="I848" s="3" t="s">
        <v>759</v>
      </c>
      <c r="J848" s="3" t="s">
        <v>33</v>
      </c>
      <c r="K848" s="5">
        <v>2016</v>
      </c>
      <c r="L848" s="3" t="s">
        <v>34</v>
      </c>
      <c r="M848" s="3" t="s">
        <v>760</v>
      </c>
      <c r="N848" s="3" t="s">
        <v>54</v>
      </c>
      <c r="O848" s="3" t="s">
        <v>129</v>
      </c>
      <c r="P848" s="3" t="s">
        <v>129</v>
      </c>
      <c r="Q848" s="5">
        <v>60</v>
      </c>
      <c r="R848" s="3" t="s">
        <v>1891</v>
      </c>
      <c r="S848" s="3" t="s">
        <v>577</v>
      </c>
      <c r="T848" s="6">
        <v>43001</v>
      </c>
      <c r="U848" s="3"/>
      <c r="V848" s="6">
        <v>40925</v>
      </c>
      <c r="W848" s="6">
        <v>43069</v>
      </c>
      <c r="X848" s="3" t="s">
        <v>105</v>
      </c>
      <c r="Y848" s="3" t="s">
        <v>221</v>
      </c>
      <c r="AA848">
        <f t="shared" si="13"/>
        <v>1</v>
      </c>
    </row>
    <row r="849" spans="1:27" ht="13.5" hidden="1" customHeight="1" thickBot="1" x14ac:dyDescent="0.25">
      <c r="A849" s="3" t="s">
        <v>25</v>
      </c>
      <c r="B849" s="3" t="s">
        <v>26</v>
      </c>
      <c r="C849" s="3" t="s">
        <v>27</v>
      </c>
      <c r="D849" s="3" t="s">
        <v>28</v>
      </c>
      <c r="E849" s="3" t="s">
        <v>1088</v>
      </c>
      <c r="F849" s="6">
        <v>43000</v>
      </c>
      <c r="G849" s="3" t="s">
        <v>113</v>
      </c>
      <c r="H849" s="3" t="s">
        <v>114</v>
      </c>
      <c r="I849" s="3" t="s">
        <v>115</v>
      </c>
      <c r="J849" s="3" t="s">
        <v>33</v>
      </c>
      <c r="K849" s="5">
        <v>2016</v>
      </c>
      <c r="L849" s="3" t="s">
        <v>34</v>
      </c>
      <c r="M849" s="3" t="s">
        <v>116</v>
      </c>
      <c r="N849" s="3" t="s">
        <v>117</v>
      </c>
      <c r="O849" s="3" t="s">
        <v>129</v>
      </c>
      <c r="P849" s="3" t="s">
        <v>129</v>
      </c>
      <c r="Q849" s="5">
        <v>10</v>
      </c>
      <c r="R849" s="3" t="s">
        <v>1892</v>
      </c>
      <c r="S849" s="3" t="s">
        <v>401</v>
      </c>
      <c r="T849" s="6">
        <v>43034</v>
      </c>
      <c r="U849" s="3"/>
      <c r="V849" s="6">
        <v>41180</v>
      </c>
      <c r="W849" s="3"/>
      <c r="X849" s="3" t="s">
        <v>42</v>
      </c>
      <c r="Y849" s="3"/>
      <c r="AA849">
        <f t="shared" si="13"/>
        <v>34</v>
      </c>
    </row>
    <row r="850" spans="1:27" ht="13.5" hidden="1" customHeight="1" thickBot="1" x14ac:dyDescent="0.25">
      <c r="A850" s="3" t="s">
        <v>25</v>
      </c>
      <c r="B850" s="3" t="s">
        <v>26</v>
      </c>
      <c r="C850" s="3" t="s">
        <v>27</v>
      </c>
      <c r="D850" s="3" t="s">
        <v>28</v>
      </c>
      <c r="E850" s="3" t="s">
        <v>1088</v>
      </c>
      <c r="F850" s="6">
        <v>43000</v>
      </c>
      <c r="G850" s="3" t="s">
        <v>167</v>
      </c>
      <c r="H850" s="3" t="s">
        <v>168</v>
      </c>
      <c r="I850" s="3" t="s">
        <v>169</v>
      </c>
      <c r="J850" s="3" t="s">
        <v>33</v>
      </c>
      <c r="K850" s="5">
        <v>2016</v>
      </c>
      <c r="L850" s="3" t="s">
        <v>34</v>
      </c>
      <c r="M850" s="3" t="s">
        <v>170</v>
      </c>
      <c r="N850" s="3" t="s">
        <v>171</v>
      </c>
      <c r="O850" s="3" t="s">
        <v>682</v>
      </c>
      <c r="P850" s="3" t="s">
        <v>62</v>
      </c>
      <c r="Q850" s="5">
        <v>30</v>
      </c>
      <c r="R850" s="3" t="s">
        <v>1893</v>
      </c>
      <c r="S850" s="3" t="s">
        <v>1067</v>
      </c>
      <c r="T850" s="6">
        <v>43001</v>
      </c>
      <c r="U850" s="3"/>
      <c r="V850" s="6">
        <v>42690</v>
      </c>
      <c r="W850" s="3"/>
      <c r="X850" s="3" t="s">
        <v>42</v>
      </c>
      <c r="Y850" s="3"/>
      <c r="AA850">
        <f t="shared" si="13"/>
        <v>1</v>
      </c>
    </row>
    <row r="851" spans="1:27" ht="13.5" hidden="1" customHeight="1" thickBot="1" x14ac:dyDescent="0.25">
      <c r="A851" s="3" t="s">
        <v>25</v>
      </c>
      <c r="B851" s="3" t="s">
        <v>26</v>
      </c>
      <c r="C851" s="3" t="s">
        <v>27</v>
      </c>
      <c r="D851" s="3" t="s">
        <v>28</v>
      </c>
      <c r="E851" s="3" t="s">
        <v>1088</v>
      </c>
      <c r="F851" s="6">
        <v>43001</v>
      </c>
      <c r="G851" s="3" t="s">
        <v>167</v>
      </c>
      <c r="H851" s="3" t="s">
        <v>168</v>
      </c>
      <c r="I851" s="3" t="s">
        <v>169</v>
      </c>
      <c r="J851" s="3" t="s">
        <v>33</v>
      </c>
      <c r="K851" s="5">
        <v>2016</v>
      </c>
      <c r="L851" s="3" t="s">
        <v>34</v>
      </c>
      <c r="M851" s="3" t="s">
        <v>170</v>
      </c>
      <c r="N851" s="3" t="s">
        <v>171</v>
      </c>
      <c r="O851" s="3" t="s">
        <v>682</v>
      </c>
      <c r="P851" s="17" t="s">
        <v>62</v>
      </c>
      <c r="Q851" s="18"/>
      <c r="R851" s="3" t="s">
        <v>1105</v>
      </c>
      <c r="S851" s="3" t="s">
        <v>1106</v>
      </c>
      <c r="T851" s="6">
        <v>43001</v>
      </c>
      <c r="U851" s="3"/>
      <c r="V851" s="6">
        <v>42690</v>
      </c>
      <c r="W851" s="3"/>
      <c r="X851" s="3" t="s">
        <v>42</v>
      </c>
      <c r="Y851" s="3"/>
      <c r="AA851">
        <f t="shared" si="13"/>
        <v>0</v>
      </c>
    </row>
    <row r="852" spans="1:27" ht="13.5" hidden="1" customHeight="1" thickBot="1" x14ac:dyDescent="0.25">
      <c r="A852" s="3" t="s">
        <v>25</v>
      </c>
      <c r="B852" s="3" t="s">
        <v>26</v>
      </c>
      <c r="C852" s="3" t="s">
        <v>27</v>
      </c>
      <c r="D852" s="3" t="s">
        <v>28</v>
      </c>
      <c r="E852" s="3" t="s">
        <v>1088</v>
      </c>
      <c r="F852" s="6">
        <v>43003</v>
      </c>
      <c r="G852" s="3" t="s">
        <v>370</v>
      </c>
      <c r="H852" s="3" t="s">
        <v>44</v>
      </c>
      <c r="I852" s="3" t="s">
        <v>371</v>
      </c>
      <c r="J852" s="3" t="s">
        <v>33</v>
      </c>
      <c r="K852" s="5">
        <v>2016</v>
      </c>
      <c r="L852" s="3" t="s">
        <v>34</v>
      </c>
      <c r="M852" s="3" t="s">
        <v>990</v>
      </c>
      <c r="N852" s="3" t="s">
        <v>138</v>
      </c>
      <c r="O852" s="3" t="s">
        <v>61</v>
      </c>
      <c r="P852" s="3" t="s">
        <v>62</v>
      </c>
      <c r="Q852" s="5">
        <v>20</v>
      </c>
      <c r="R852" s="3" t="s">
        <v>1894</v>
      </c>
      <c r="S852" s="3" t="s">
        <v>401</v>
      </c>
      <c r="T852" s="6">
        <v>43033</v>
      </c>
      <c r="U852" s="3"/>
      <c r="V852" s="6">
        <v>42628</v>
      </c>
      <c r="W852" s="3"/>
      <c r="X852" s="3" t="s">
        <v>42</v>
      </c>
      <c r="Y852" s="3"/>
      <c r="AA852">
        <f t="shared" si="13"/>
        <v>30</v>
      </c>
    </row>
    <row r="853" spans="1:27" ht="13.5" customHeight="1" thickBot="1" x14ac:dyDescent="0.25">
      <c r="A853" s="3" t="s">
        <v>25</v>
      </c>
      <c r="B853" s="3" t="s">
        <v>26</v>
      </c>
      <c r="C853" s="3" t="s">
        <v>27</v>
      </c>
      <c r="D853" s="3" t="s">
        <v>28</v>
      </c>
      <c r="E853" s="3" t="s">
        <v>1088</v>
      </c>
      <c r="F853" s="6">
        <v>43003</v>
      </c>
      <c r="G853" s="3"/>
      <c r="H853" s="3"/>
      <c r="I853" s="3" t="s">
        <v>164</v>
      </c>
      <c r="J853" s="3" t="s">
        <v>33</v>
      </c>
      <c r="K853" s="5">
        <v>2016</v>
      </c>
      <c r="L853" s="3" t="s">
        <v>34</v>
      </c>
      <c r="M853" s="3" t="s">
        <v>165</v>
      </c>
      <c r="N853" s="3" t="s">
        <v>54</v>
      </c>
      <c r="O853" s="3" t="s">
        <v>61</v>
      </c>
      <c r="P853" s="3" t="s">
        <v>62</v>
      </c>
      <c r="Q853" s="5">
        <v>20</v>
      </c>
      <c r="R853" s="3" t="s">
        <v>1895</v>
      </c>
      <c r="S853" s="3" t="s">
        <v>401</v>
      </c>
      <c r="T853" s="6">
        <v>43031</v>
      </c>
      <c r="U853" s="3"/>
      <c r="V853" s="6">
        <v>42702</v>
      </c>
      <c r="W853" s="6">
        <v>43130</v>
      </c>
      <c r="X853" s="3" t="s">
        <v>105</v>
      </c>
      <c r="Y853" s="3" t="s">
        <v>106</v>
      </c>
      <c r="AA853">
        <f t="shared" si="13"/>
        <v>28</v>
      </c>
    </row>
    <row r="854" spans="1:27" ht="13.5" hidden="1" customHeight="1" thickBot="1" x14ac:dyDescent="0.25">
      <c r="A854" s="3" t="s">
        <v>25</v>
      </c>
      <c r="B854" s="3" t="s">
        <v>26</v>
      </c>
      <c r="C854" s="3" t="s">
        <v>27</v>
      </c>
      <c r="D854" s="3" t="s">
        <v>28</v>
      </c>
      <c r="E854" s="3" t="s">
        <v>1088</v>
      </c>
      <c r="F854" s="6">
        <v>43003</v>
      </c>
      <c r="G854" s="3" t="s">
        <v>670</v>
      </c>
      <c r="H854" s="3" t="s">
        <v>671</v>
      </c>
      <c r="I854" s="3" t="s">
        <v>672</v>
      </c>
      <c r="J854" s="3" t="s">
        <v>33</v>
      </c>
      <c r="K854" s="5">
        <v>2017</v>
      </c>
      <c r="L854" s="3" t="s">
        <v>34</v>
      </c>
      <c r="M854" s="3" t="s">
        <v>673</v>
      </c>
      <c r="N854" s="3" t="s">
        <v>674</v>
      </c>
      <c r="O854" s="3" t="s">
        <v>61</v>
      </c>
      <c r="P854" s="3" t="s">
        <v>62</v>
      </c>
      <c r="Q854" s="5">
        <v>180</v>
      </c>
      <c r="R854" s="3" t="s">
        <v>1896</v>
      </c>
      <c r="S854" s="3" t="s">
        <v>401</v>
      </c>
      <c r="T854" s="6">
        <v>43032</v>
      </c>
      <c r="U854" s="3"/>
      <c r="V854" s="4">
        <v>42803</v>
      </c>
      <c r="W854" s="3"/>
      <c r="X854" s="3" t="s">
        <v>42</v>
      </c>
      <c r="Y854" s="3"/>
      <c r="AA854">
        <f t="shared" si="13"/>
        <v>29</v>
      </c>
    </row>
    <row r="855" spans="1:27" ht="13.5" customHeight="1" thickBot="1" x14ac:dyDescent="0.25">
      <c r="A855" s="3" t="s">
        <v>25</v>
      </c>
      <c r="B855" s="3" t="s">
        <v>26</v>
      </c>
      <c r="C855" s="3" t="s">
        <v>27</v>
      </c>
      <c r="D855" s="3" t="s">
        <v>28</v>
      </c>
      <c r="E855" s="3" t="s">
        <v>1088</v>
      </c>
      <c r="F855" s="6">
        <v>43003</v>
      </c>
      <c r="G855" s="3"/>
      <c r="H855" s="3"/>
      <c r="I855" s="3" t="s">
        <v>500</v>
      </c>
      <c r="J855" s="3" t="s">
        <v>33</v>
      </c>
      <c r="K855" s="5">
        <v>2017</v>
      </c>
      <c r="L855" s="3" t="s">
        <v>34</v>
      </c>
      <c r="M855" s="3" t="s">
        <v>501</v>
      </c>
      <c r="N855" s="3" t="s">
        <v>138</v>
      </c>
      <c r="O855" s="3" t="s">
        <v>83</v>
      </c>
      <c r="P855" s="3" t="s">
        <v>84</v>
      </c>
      <c r="Q855" s="5">
        <v>30</v>
      </c>
      <c r="R855" s="3" t="s">
        <v>1897</v>
      </c>
      <c r="S855" s="3" t="s">
        <v>1107</v>
      </c>
      <c r="T855" s="4">
        <v>43017</v>
      </c>
      <c r="U855" s="3"/>
      <c r="V855" s="4">
        <v>42772</v>
      </c>
      <c r="W855" s="6">
        <v>43069</v>
      </c>
      <c r="X855" s="3" t="s">
        <v>105</v>
      </c>
      <c r="Y855" s="3" t="s">
        <v>221</v>
      </c>
      <c r="AA855">
        <f t="shared" si="13"/>
        <v>14</v>
      </c>
    </row>
    <row r="856" spans="1:27" ht="13.5" customHeight="1" thickBot="1" x14ac:dyDescent="0.25">
      <c r="A856" s="3" t="s">
        <v>25</v>
      </c>
      <c r="B856" s="3" t="s">
        <v>26</v>
      </c>
      <c r="C856" s="3" t="s">
        <v>27</v>
      </c>
      <c r="D856" s="3" t="s">
        <v>28</v>
      </c>
      <c r="E856" s="3" t="s">
        <v>1088</v>
      </c>
      <c r="F856" s="6">
        <v>43003</v>
      </c>
      <c r="G856" s="3"/>
      <c r="H856" s="3"/>
      <c r="I856" s="3" t="s">
        <v>283</v>
      </c>
      <c r="J856" s="3" t="s">
        <v>33</v>
      </c>
      <c r="K856" s="5">
        <v>2016</v>
      </c>
      <c r="L856" s="3" t="s">
        <v>34</v>
      </c>
      <c r="M856" s="3" t="s">
        <v>284</v>
      </c>
      <c r="N856" s="3" t="s">
        <v>128</v>
      </c>
      <c r="O856" s="3" t="s">
        <v>129</v>
      </c>
      <c r="P856" s="3" t="s">
        <v>129</v>
      </c>
      <c r="Q856" s="5">
        <v>10</v>
      </c>
      <c r="R856" s="3" t="s">
        <v>1108</v>
      </c>
      <c r="S856" s="3" t="s">
        <v>401</v>
      </c>
      <c r="T856" s="6">
        <v>43033</v>
      </c>
      <c r="U856" s="3"/>
      <c r="V856" s="6">
        <v>41019</v>
      </c>
      <c r="W856" s="6">
        <v>43131</v>
      </c>
      <c r="X856" s="3" t="s">
        <v>105</v>
      </c>
      <c r="Y856" s="3" t="s">
        <v>106</v>
      </c>
      <c r="AA856">
        <f t="shared" si="13"/>
        <v>30</v>
      </c>
    </row>
    <row r="857" spans="1:27" ht="13.5" customHeight="1" thickBot="1" x14ac:dyDescent="0.25">
      <c r="A857" s="3" t="s">
        <v>25</v>
      </c>
      <c r="B857" s="3" t="s">
        <v>26</v>
      </c>
      <c r="C857" s="3" t="s">
        <v>27</v>
      </c>
      <c r="D857" s="3" t="s">
        <v>28</v>
      </c>
      <c r="E857" s="3" t="s">
        <v>1088</v>
      </c>
      <c r="F857" s="6">
        <v>43003</v>
      </c>
      <c r="G857" s="3"/>
      <c r="H857" s="3"/>
      <c r="I857" s="3" t="s">
        <v>245</v>
      </c>
      <c r="J857" s="3" t="s">
        <v>33</v>
      </c>
      <c r="K857" s="5">
        <v>2017</v>
      </c>
      <c r="L857" s="3" t="s">
        <v>34</v>
      </c>
      <c r="M857" s="3" t="s">
        <v>246</v>
      </c>
      <c r="N857" s="3" t="s">
        <v>247</v>
      </c>
      <c r="O857" s="3" t="s">
        <v>129</v>
      </c>
      <c r="P857" s="3" t="s">
        <v>129</v>
      </c>
      <c r="Q857" s="5">
        <v>60</v>
      </c>
      <c r="R857" s="3" t="s">
        <v>1898</v>
      </c>
      <c r="S857" s="3" t="s">
        <v>577</v>
      </c>
      <c r="T857" s="4">
        <v>42984</v>
      </c>
      <c r="U857" s="3"/>
      <c r="V857" s="6">
        <v>42726</v>
      </c>
      <c r="W857" s="6">
        <v>43022</v>
      </c>
      <c r="X857" s="3" t="s">
        <v>105</v>
      </c>
      <c r="Y857" s="3" t="s">
        <v>221</v>
      </c>
      <c r="AA857">
        <f t="shared" si="13"/>
        <v>-19</v>
      </c>
    </row>
    <row r="858" spans="1:27" ht="13.5" hidden="1" customHeight="1" thickBot="1" x14ac:dyDescent="0.25">
      <c r="A858" s="3" t="s">
        <v>25</v>
      </c>
      <c r="B858" s="3" t="s">
        <v>26</v>
      </c>
      <c r="C858" s="3" t="s">
        <v>27</v>
      </c>
      <c r="D858" s="3" t="s">
        <v>28</v>
      </c>
      <c r="E858" s="3" t="s">
        <v>1088</v>
      </c>
      <c r="F858" s="6">
        <v>43004</v>
      </c>
      <c r="G858" s="3" t="s">
        <v>107</v>
      </c>
      <c r="H858" s="3" t="s">
        <v>51</v>
      </c>
      <c r="I858" s="3" t="s">
        <v>108</v>
      </c>
      <c r="J858" s="3" t="s">
        <v>33</v>
      </c>
      <c r="K858" s="5">
        <v>2016</v>
      </c>
      <c r="L858" s="3" t="s">
        <v>34</v>
      </c>
      <c r="M858" s="3" t="s">
        <v>109</v>
      </c>
      <c r="N858" s="3" t="s">
        <v>110</v>
      </c>
      <c r="O858" s="3" t="s">
        <v>61</v>
      </c>
      <c r="P858" s="3" t="s">
        <v>62</v>
      </c>
      <c r="Q858" s="5">
        <v>90</v>
      </c>
      <c r="R858" s="3" t="s">
        <v>1899</v>
      </c>
      <c r="S858" s="3" t="s">
        <v>648</v>
      </c>
      <c r="T858" s="6">
        <v>43032</v>
      </c>
      <c r="U858" s="3"/>
      <c r="V858" s="6">
        <v>40955</v>
      </c>
      <c r="W858" s="3"/>
      <c r="X858" s="3" t="s">
        <v>42</v>
      </c>
      <c r="Y858" s="3"/>
      <c r="AA858">
        <f t="shared" si="13"/>
        <v>28</v>
      </c>
    </row>
    <row r="859" spans="1:27" ht="13.5" hidden="1" customHeight="1" thickBot="1" x14ac:dyDescent="0.25">
      <c r="A859" s="3" t="s">
        <v>25</v>
      </c>
      <c r="B859" s="3" t="s">
        <v>26</v>
      </c>
      <c r="C859" s="3" t="s">
        <v>27</v>
      </c>
      <c r="D859" s="3" t="s">
        <v>28</v>
      </c>
      <c r="E859" s="3" t="s">
        <v>1088</v>
      </c>
      <c r="F859" s="6">
        <v>43004</v>
      </c>
      <c r="G859" s="3" t="s">
        <v>87</v>
      </c>
      <c r="H859" s="3" t="s">
        <v>88</v>
      </c>
      <c r="I859" s="3" t="s">
        <v>89</v>
      </c>
      <c r="J859" s="3" t="s">
        <v>33</v>
      </c>
      <c r="K859" s="5">
        <v>2016</v>
      </c>
      <c r="L859" s="3" t="s">
        <v>34</v>
      </c>
      <c r="M859" s="3" t="s">
        <v>90</v>
      </c>
      <c r="N859" s="3" t="s">
        <v>91</v>
      </c>
      <c r="O859" s="3" t="s">
        <v>61</v>
      </c>
      <c r="P859" s="3" t="s">
        <v>62</v>
      </c>
      <c r="Q859" s="5">
        <v>75</v>
      </c>
      <c r="R859" s="3" t="s">
        <v>1900</v>
      </c>
      <c r="S859" s="3" t="s">
        <v>1109</v>
      </c>
      <c r="T859" s="6">
        <v>43034</v>
      </c>
      <c r="U859" s="3"/>
      <c r="V859" s="6">
        <v>42613</v>
      </c>
      <c r="W859" s="3"/>
      <c r="X859" s="3" t="s">
        <v>42</v>
      </c>
      <c r="Y859" s="3"/>
      <c r="AA859">
        <f t="shared" si="13"/>
        <v>30</v>
      </c>
    </row>
    <row r="860" spans="1:27" ht="13.5" hidden="1" customHeight="1" thickBot="1" x14ac:dyDescent="0.25">
      <c r="A860" s="3" t="s">
        <v>25</v>
      </c>
      <c r="B860" s="3" t="s">
        <v>26</v>
      </c>
      <c r="C860" s="3" t="s">
        <v>27</v>
      </c>
      <c r="D860" s="3" t="s">
        <v>28</v>
      </c>
      <c r="E860" s="3" t="s">
        <v>1088</v>
      </c>
      <c r="F860" s="6">
        <v>43004</v>
      </c>
      <c r="G860" s="3" t="s">
        <v>525</v>
      </c>
      <c r="H860" s="3" t="s">
        <v>51</v>
      </c>
      <c r="I860" s="3" t="s">
        <v>526</v>
      </c>
      <c r="J860" s="3" t="s">
        <v>33</v>
      </c>
      <c r="K860" s="5">
        <v>2017</v>
      </c>
      <c r="L860" s="3" t="s">
        <v>34</v>
      </c>
      <c r="M860" s="3" t="s">
        <v>527</v>
      </c>
      <c r="N860" s="3" t="s">
        <v>528</v>
      </c>
      <c r="O860" s="3" t="s">
        <v>61</v>
      </c>
      <c r="P860" s="3" t="s">
        <v>62</v>
      </c>
      <c r="Q860" s="5">
        <v>30</v>
      </c>
      <c r="R860" s="3" t="s">
        <v>1901</v>
      </c>
      <c r="S860" s="3" t="s">
        <v>401</v>
      </c>
      <c r="T860" s="6">
        <v>43031</v>
      </c>
      <c r="U860" s="3"/>
      <c r="V860" s="4">
        <v>42776</v>
      </c>
      <c r="W860" s="3"/>
      <c r="X860" s="3" t="s">
        <v>42</v>
      </c>
      <c r="Y860" s="3"/>
      <c r="AA860">
        <f t="shared" si="13"/>
        <v>27</v>
      </c>
    </row>
    <row r="861" spans="1:27" ht="13.5" hidden="1" customHeight="1" thickBot="1" x14ac:dyDescent="0.25">
      <c r="A861" s="3" t="s">
        <v>25</v>
      </c>
      <c r="B861" s="3" t="s">
        <v>26</v>
      </c>
      <c r="C861" s="3" t="s">
        <v>27</v>
      </c>
      <c r="D861" s="3" t="s">
        <v>28</v>
      </c>
      <c r="E861" s="3" t="s">
        <v>1088</v>
      </c>
      <c r="F861" s="6">
        <v>43004</v>
      </c>
      <c r="G861" s="3" t="s">
        <v>705</v>
      </c>
      <c r="H861" s="3" t="s">
        <v>329</v>
      </c>
      <c r="I861" s="3" t="s">
        <v>706</v>
      </c>
      <c r="J861" s="3" t="s">
        <v>33</v>
      </c>
      <c r="K861" s="5">
        <v>2017</v>
      </c>
      <c r="L861" s="3" t="s">
        <v>34</v>
      </c>
      <c r="M861" s="3" t="s">
        <v>707</v>
      </c>
      <c r="N861" s="3" t="s">
        <v>138</v>
      </c>
      <c r="O861" s="3" t="s">
        <v>61</v>
      </c>
      <c r="P861" s="3" t="s">
        <v>62</v>
      </c>
      <c r="Q861" s="5">
        <v>45</v>
      </c>
      <c r="R861" s="3" t="s">
        <v>1902</v>
      </c>
      <c r="S861" s="3" t="s">
        <v>469</v>
      </c>
      <c r="T861" s="6">
        <v>43021</v>
      </c>
      <c r="U861" s="3"/>
      <c r="V861" s="6">
        <v>42809</v>
      </c>
      <c r="W861" s="3"/>
      <c r="X861" s="3" t="s">
        <v>42</v>
      </c>
      <c r="Y861" s="3"/>
      <c r="AA861">
        <f t="shared" si="13"/>
        <v>17</v>
      </c>
    </row>
    <row r="862" spans="1:27" ht="13.5" customHeight="1" thickBot="1" x14ac:dyDescent="0.25">
      <c r="A862" s="3" t="s">
        <v>25</v>
      </c>
      <c r="B862" s="3" t="s">
        <v>26</v>
      </c>
      <c r="C862" s="3" t="s">
        <v>27</v>
      </c>
      <c r="D862" s="3" t="s">
        <v>28</v>
      </c>
      <c r="E862" s="3" t="s">
        <v>1088</v>
      </c>
      <c r="F862" s="6">
        <v>43004</v>
      </c>
      <c r="G862" s="3"/>
      <c r="H862" s="3"/>
      <c r="I862" s="3" t="s">
        <v>150</v>
      </c>
      <c r="J862" s="3" t="s">
        <v>33</v>
      </c>
      <c r="K862" s="5">
        <v>2016</v>
      </c>
      <c r="L862" s="3" t="s">
        <v>34</v>
      </c>
      <c r="M862" s="3" t="s">
        <v>151</v>
      </c>
      <c r="N862" s="3" t="s">
        <v>152</v>
      </c>
      <c r="O862" s="3" t="s">
        <v>538</v>
      </c>
      <c r="P862" s="3" t="s">
        <v>539</v>
      </c>
      <c r="Q862" s="5">
        <v>10</v>
      </c>
      <c r="R862" s="3" t="s">
        <v>1903</v>
      </c>
      <c r="S862" s="3" t="s">
        <v>560</v>
      </c>
      <c r="T862" s="6">
        <v>43005</v>
      </c>
      <c r="U862" s="3"/>
      <c r="V862" s="4">
        <v>41498</v>
      </c>
      <c r="W862" s="6">
        <v>43005</v>
      </c>
      <c r="X862" s="3" t="s">
        <v>105</v>
      </c>
      <c r="Y862" s="3" t="s">
        <v>106</v>
      </c>
      <c r="AA862">
        <f t="shared" si="13"/>
        <v>1</v>
      </c>
    </row>
    <row r="863" spans="1:27" ht="13.5" customHeight="1" thickBot="1" x14ac:dyDescent="0.25">
      <c r="A863" s="3" t="s">
        <v>25</v>
      </c>
      <c r="B863" s="3" t="s">
        <v>26</v>
      </c>
      <c r="C863" s="3" t="s">
        <v>27</v>
      </c>
      <c r="D863" s="3" t="s">
        <v>28</v>
      </c>
      <c r="E863" s="3" t="s">
        <v>1088</v>
      </c>
      <c r="F863" s="6">
        <v>43004</v>
      </c>
      <c r="G863" s="3"/>
      <c r="H863" s="3"/>
      <c r="I863" s="3" t="s">
        <v>126</v>
      </c>
      <c r="J863" s="3" t="s">
        <v>33</v>
      </c>
      <c r="K863" s="5">
        <v>2016</v>
      </c>
      <c r="L863" s="3" t="s">
        <v>34</v>
      </c>
      <c r="M863" s="3" t="s">
        <v>127</v>
      </c>
      <c r="N863" s="3" t="s">
        <v>128</v>
      </c>
      <c r="O863" s="3" t="s">
        <v>129</v>
      </c>
      <c r="P863" s="3" t="s">
        <v>129</v>
      </c>
      <c r="Q863" s="5">
        <v>15</v>
      </c>
      <c r="R863" s="3" t="s">
        <v>1110</v>
      </c>
      <c r="S863" s="3" t="s">
        <v>401</v>
      </c>
      <c r="T863" s="6">
        <v>43035</v>
      </c>
      <c r="U863" s="3"/>
      <c r="V863" s="6">
        <v>37547</v>
      </c>
      <c r="W863" s="6">
        <v>43092</v>
      </c>
      <c r="X863" s="3" t="s">
        <v>105</v>
      </c>
      <c r="Y863" s="3" t="s">
        <v>106</v>
      </c>
      <c r="AA863">
        <f t="shared" si="13"/>
        <v>31</v>
      </c>
    </row>
    <row r="864" spans="1:27" ht="13.5" customHeight="1" thickBot="1" x14ac:dyDescent="0.25">
      <c r="A864" s="3" t="s">
        <v>25</v>
      </c>
      <c r="B864" s="3" t="s">
        <v>26</v>
      </c>
      <c r="C864" s="3" t="s">
        <v>27</v>
      </c>
      <c r="D864" s="3" t="s">
        <v>28</v>
      </c>
      <c r="E864" s="3" t="s">
        <v>1088</v>
      </c>
      <c r="F864" s="6">
        <v>43004</v>
      </c>
      <c r="G864" s="3"/>
      <c r="H864" s="3"/>
      <c r="I864" s="3" t="s">
        <v>245</v>
      </c>
      <c r="J864" s="3" t="s">
        <v>33</v>
      </c>
      <c r="K864" s="5">
        <v>2017</v>
      </c>
      <c r="L864" s="3" t="s">
        <v>34</v>
      </c>
      <c r="M864" s="3" t="s">
        <v>246</v>
      </c>
      <c r="N864" s="3" t="s">
        <v>247</v>
      </c>
      <c r="O864" s="3" t="s">
        <v>129</v>
      </c>
      <c r="P864" s="3" t="s">
        <v>129</v>
      </c>
      <c r="Q864" s="5">
        <v>60</v>
      </c>
      <c r="R864" s="3" t="s">
        <v>1904</v>
      </c>
      <c r="S864" s="3" t="s">
        <v>1067</v>
      </c>
      <c r="T864" s="4">
        <v>43018</v>
      </c>
      <c r="U864" s="3"/>
      <c r="V864" s="6">
        <v>42726</v>
      </c>
      <c r="W864" s="6">
        <v>43022</v>
      </c>
      <c r="X864" s="3" t="s">
        <v>105</v>
      </c>
      <c r="Y864" s="3" t="s">
        <v>221</v>
      </c>
      <c r="AA864">
        <f t="shared" si="13"/>
        <v>14</v>
      </c>
    </row>
    <row r="865" spans="1:27" ht="13.5" hidden="1" customHeight="1" thickBot="1" x14ac:dyDescent="0.25">
      <c r="A865" s="3" t="s">
        <v>25</v>
      </c>
      <c r="B865" s="3" t="s">
        <v>26</v>
      </c>
      <c r="C865" s="3" t="s">
        <v>27</v>
      </c>
      <c r="D865" s="3" t="s">
        <v>28</v>
      </c>
      <c r="E865" s="3" t="s">
        <v>1088</v>
      </c>
      <c r="F865" s="6">
        <v>43004</v>
      </c>
      <c r="G865" s="3" t="s">
        <v>339</v>
      </c>
      <c r="H865" s="3" t="s">
        <v>340</v>
      </c>
      <c r="I865" s="3" t="s">
        <v>341</v>
      </c>
      <c r="J865" s="3" t="s">
        <v>33</v>
      </c>
      <c r="K865" s="5">
        <v>2016</v>
      </c>
      <c r="L865" s="3" t="s">
        <v>34</v>
      </c>
      <c r="M865" s="3" t="s">
        <v>342</v>
      </c>
      <c r="N865" s="3" t="s">
        <v>343</v>
      </c>
      <c r="O865" s="3" t="s">
        <v>1905</v>
      </c>
      <c r="P865" s="3" t="s">
        <v>129</v>
      </c>
      <c r="Q865" s="5">
        <v>20</v>
      </c>
      <c r="R865" s="3" t="s">
        <v>1906</v>
      </c>
      <c r="S865" s="3" t="s">
        <v>1111</v>
      </c>
      <c r="T865" s="4">
        <v>43014</v>
      </c>
      <c r="U865" s="3"/>
      <c r="V865" s="4">
        <v>40949</v>
      </c>
      <c r="W865" s="3"/>
      <c r="X865" s="3" t="s">
        <v>42</v>
      </c>
      <c r="Y865" s="3"/>
      <c r="AA865">
        <f t="shared" si="13"/>
        <v>10</v>
      </c>
    </row>
    <row r="866" spans="1:27" ht="13.5" hidden="1" customHeight="1" thickBot="1" x14ac:dyDescent="0.25">
      <c r="A866" s="3" t="s">
        <v>25</v>
      </c>
      <c r="B866" s="3" t="s">
        <v>26</v>
      </c>
      <c r="C866" s="3" t="s">
        <v>27</v>
      </c>
      <c r="D866" s="3" t="s">
        <v>28</v>
      </c>
      <c r="E866" s="3" t="s">
        <v>1088</v>
      </c>
      <c r="F866" s="6">
        <v>43005</v>
      </c>
      <c r="G866" s="3" t="s">
        <v>43</v>
      </c>
      <c r="H866" s="3" t="s">
        <v>44</v>
      </c>
      <c r="I866" s="3" t="s">
        <v>45</v>
      </c>
      <c r="J866" s="3" t="s">
        <v>33</v>
      </c>
      <c r="K866" s="5">
        <v>2016</v>
      </c>
      <c r="L866" s="3" t="s">
        <v>34</v>
      </c>
      <c r="M866" s="3" t="s">
        <v>443</v>
      </c>
      <c r="N866" s="3" t="s">
        <v>47</v>
      </c>
      <c r="O866" s="3" t="s">
        <v>61</v>
      </c>
      <c r="P866" s="3" t="s">
        <v>62</v>
      </c>
      <c r="Q866" s="5">
        <v>10</v>
      </c>
      <c r="R866" s="3" t="s">
        <v>1907</v>
      </c>
      <c r="S866" s="3" t="s">
        <v>1112</v>
      </c>
      <c r="T866" s="6">
        <v>43033</v>
      </c>
      <c r="U866" s="3"/>
      <c r="V866" s="4">
        <v>42679</v>
      </c>
      <c r="W866" s="3"/>
      <c r="X866" s="3" t="s">
        <v>42</v>
      </c>
      <c r="Y866" s="3"/>
      <c r="AA866">
        <f t="shared" si="13"/>
        <v>28</v>
      </c>
    </row>
    <row r="867" spans="1:27" ht="13.5" hidden="1" customHeight="1" thickBot="1" x14ac:dyDescent="0.25">
      <c r="A867" s="3" t="s">
        <v>25</v>
      </c>
      <c r="B867" s="3" t="s">
        <v>26</v>
      </c>
      <c r="C867" s="3" t="s">
        <v>27</v>
      </c>
      <c r="D867" s="3" t="s">
        <v>28</v>
      </c>
      <c r="E867" s="3" t="s">
        <v>1088</v>
      </c>
      <c r="F867" s="6">
        <v>43005</v>
      </c>
      <c r="G867" s="3" t="s">
        <v>135</v>
      </c>
      <c r="H867" s="3" t="s">
        <v>44</v>
      </c>
      <c r="I867" s="3" t="s">
        <v>136</v>
      </c>
      <c r="J867" s="3" t="s">
        <v>33</v>
      </c>
      <c r="K867" s="5">
        <v>2016</v>
      </c>
      <c r="L867" s="3" t="s">
        <v>34</v>
      </c>
      <c r="M867" s="3" t="s">
        <v>137</v>
      </c>
      <c r="N867" s="3" t="s">
        <v>138</v>
      </c>
      <c r="O867" s="3" t="s">
        <v>75</v>
      </c>
      <c r="P867" s="3" t="s">
        <v>75</v>
      </c>
      <c r="Q867" s="5">
        <v>10</v>
      </c>
      <c r="R867" s="3" t="s">
        <v>1908</v>
      </c>
      <c r="S867" s="3" t="s">
        <v>391</v>
      </c>
      <c r="T867" s="6">
        <v>43038</v>
      </c>
      <c r="U867" s="3" t="s">
        <v>1113</v>
      </c>
      <c r="V867" s="6">
        <v>40618</v>
      </c>
      <c r="W867" s="3"/>
      <c r="X867" s="3" t="s">
        <v>42</v>
      </c>
      <c r="Y867" s="3"/>
      <c r="AA867">
        <f t="shared" si="13"/>
        <v>33</v>
      </c>
    </row>
    <row r="868" spans="1:27" ht="13.5" hidden="1" customHeight="1" thickBot="1" x14ac:dyDescent="0.25">
      <c r="A868" s="3" t="s">
        <v>25</v>
      </c>
      <c r="B868" s="3" t="s">
        <v>26</v>
      </c>
      <c r="C868" s="3" t="s">
        <v>27</v>
      </c>
      <c r="D868" s="3" t="s">
        <v>28</v>
      </c>
      <c r="E868" s="3" t="s">
        <v>1088</v>
      </c>
      <c r="F868" s="6">
        <v>43005</v>
      </c>
      <c r="G868" s="3" t="s">
        <v>226</v>
      </c>
      <c r="H868" s="3" t="s">
        <v>205</v>
      </c>
      <c r="I868" s="3" t="s">
        <v>227</v>
      </c>
      <c r="J868" s="3" t="s">
        <v>33</v>
      </c>
      <c r="K868" s="5">
        <v>2016</v>
      </c>
      <c r="L868" s="3" t="s">
        <v>34</v>
      </c>
      <c r="M868" s="3" t="s">
        <v>228</v>
      </c>
      <c r="N868" s="3" t="s">
        <v>229</v>
      </c>
      <c r="O868" s="3" t="s">
        <v>881</v>
      </c>
      <c r="P868" s="3" t="s">
        <v>733</v>
      </c>
      <c r="Q868" s="5">
        <v>60</v>
      </c>
      <c r="R868" s="3" t="s">
        <v>1909</v>
      </c>
      <c r="S868" s="3" t="s">
        <v>982</v>
      </c>
      <c r="T868" s="4">
        <v>43015</v>
      </c>
      <c r="U868" s="3"/>
      <c r="V868" s="6">
        <v>41874</v>
      </c>
      <c r="W868" s="3"/>
      <c r="X868" s="3" t="s">
        <v>42</v>
      </c>
      <c r="Y868" s="3"/>
      <c r="AA868">
        <f t="shared" si="13"/>
        <v>10</v>
      </c>
    </row>
    <row r="869" spans="1:27" ht="127.5" customHeight="1" thickBot="1" x14ac:dyDescent="0.25">
      <c r="A869" s="3" t="s">
        <v>25</v>
      </c>
      <c r="B869" s="3" t="s">
        <v>26</v>
      </c>
      <c r="C869" s="3" t="s">
        <v>27</v>
      </c>
      <c r="D869" s="3" t="s">
        <v>28</v>
      </c>
      <c r="E869" s="3" t="s">
        <v>1088</v>
      </c>
      <c r="F869" s="6">
        <v>43005</v>
      </c>
      <c r="G869" s="3"/>
      <c r="H869" s="3"/>
      <c r="I869" s="3" t="s">
        <v>150</v>
      </c>
      <c r="J869" s="3" t="s">
        <v>33</v>
      </c>
      <c r="K869" s="5">
        <v>2016</v>
      </c>
      <c r="L869" s="3" t="s">
        <v>34</v>
      </c>
      <c r="M869" s="3" t="s">
        <v>151</v>
      </c>
      <c r="N869" s="3" t="s">
        <v>152</v>
      </c>
      <c r="O869" s="3" t="s">
        <v>538</v>
      </c>
      <c r="P869" s="3" t="s">
        <v>584</v>
      </c>
      <c r="Q869" s="5">
        <v>10</v>
      </c>
      <c r="R869" s="26" t="s">
        <v>1910</v>
      </c>
      <c r="S869" s="27"/>
      <c r="T869" s="28"/>
      <c r="U869" s="3" t="s">
        <v>768</v>
      </c>
      <c r="V869" s="4">
        <v>41498</v>
      </c>
      <c r="W869" s="6">
        <v>43005</v>
      </c>
      <c r="X869" s="3" t="s">
        <v>105</v>
      </c>
      <c r="Y869" s="3" t="s">
        <v>106</v>
      </c>
      <c r="AA869">
        <f t="shared" si="13"/>
        <v>-43005</v>
      </c>
    </row>
    <row r="870" spans="1:27" ht="13.5" customHeight="1" thickBot="1" x14ac:dyDescent="0.25">
      <c r="A870" s="3" t="s">
        <v>25</v>
      </c>
      <c r="B870" s="3" t="s">
        <v>26</v>
      </c>
      <c r="C870" s="3" t="s">
        <v>27</v>
      </c>
      <c r="D870" s="3" t="s">
        <v>28</v>
      </c>
      <c r="E870" s="3" t="s">
        <v>1088</v>
      </c>
      <c r="F870" s="6">
        <v>43005</v>
      </c>
      <c r="G870" s="3"/>
      <c r="H870" s="3"/>
      <c r="I870" s="3" t="s">
        <v>689</v>
      </c>
      <c r="J870" s="3" t="s">
        <v>33</v>
      </c>
      <c r="K870" s="5">
        <v>2016</v>
      </c>
      <c r="L870" s="3" t="s">
        <v>34</v>
      </c>
      <c r="M870" s="3" t="s">
        <v>690</v>
      </c>
      <c r="N870" s="3" t="s">
        <v>138</v>
      </c>
      <c r="O870" s="3" t="s">
        <v>129</v>
      </c>
      <c r="P870" s="3" t="s">
        <v>129</v>
      </c>
      <c r="Q870" s="5">
        <v>60</v>
      </c>
      <c r="R870" s="3" t="s">
        <v>669</v>
      </c>
      <c r="S870" s="3" t="s">
        <v>577</v>
      </c>
      <c r="T870" s="6">
        <v>43025</v>
      </c>
      <c r="U870" s="3"/>
      <c r="V870" s="6">
        <v>40140</v>
      </c>
      <c r="W870" s="6">
        <v>43159</v>
      </c>
      <c r="X870" s="3" t="s">
        <v>105</v>
      </c>
      <c r="Y870" s="3" t="s">
        <v>221</v>
      </c>
      <c r="AA870">
        <f t="shared" si="13"/>
        <v>20</v>
      </c>
    </row>
    <row r="871" spans="1:27" ht="13.5" hidden="1" customHeight="1" thickBot="1" x14ac:dyDescent="0.25">
      <c r="A871" s="3" t="s">
        <v>25</v>
      </c>
      <c r="B871" s="3" t="s">
        <v>26</v>
      </c>
      <c r="C871" s="3" t="s">
        <v>27</v>
      </c>
      <c r="D871" s="3" t="s">
        <v>28</v>
      </c>
      <c r="E871" s="3" t="s">
        <v>1114</v>
      </c>
      <c r="F871" s="4">
        <v>43015</v>
      </c>
      <c r="G871" s="3" t="s">
        <v>226</v>
      </c>
      <c r="H871" s="3" t="s">
        <v>205</v>
      </c>
      <c r="I871" s="3" t="s">
        <v>227</v>
      </c>
      <c r="J871" s="3" t="s">
        <v>33</v>
      </c>
      <c r="K871" s="5">
        <v>2016</v>
      </c>
      <c r="L871" s="3" t="s">
        <v>34</v>
      </c>
      <c r="M871" s="3" t="s">
        <v>228</v>
      </c>
      <c r="N871" s="3" t="s">
        <v>229</v>
      </c>
      <c r="O871" s="3" t="s">
        <v>881</v>
      </c>
      <c r="P871" s="3" t="s">
        <v>733</v>
      </c>
      <c r="Q871" s="5">
        <v>60</v>
      </c>
      <c r="R871" s="3" t="s">
        <v>1911</v>
      </c>
      <c r="S871" s="3" t="s">
        <v>1115</v>
      </c>
      <c r="T871" s="6">
        <v>43035</v>
      </c>
      <c r="U871" s="3"/>
      <c r="V871" s="6">
        <v>41874</v>
      </c>
      <c r="W871" s="3"/>
      <c r="X871" s="3" t="s">
        <v>42</v>
      </c>
      <c r="Y871" s="3"/>
      <c r="AA871">
        <f t="shared" si="13"/>
        <v>20</v>
      </c>
    </row>
    <row r="872" spans="1:27" ht="13.5" hidden="1" customHeight="1" thickBot="1" x14ac:dyDescent="0.25">
      <c r="A872" s="3" t="s">
        <v>25</v>
      </c>
      <c r="B872" s="3" t="s">
        <v>26</v>
      </c>
      <c r="C872" s="3" t="s">
        <v>27</v>
      </c>
      <c r="D872" s="3" t="s">
        <v>28</v>
      </c>
      <c r="E872" s="3" t="s">
        <v>1114</v>
      </c>
      <c r="F872" s="4">
        <v>43017</v>
      </c>
      <c r="G872" s="3" t="s">
        <v>30</v>
      </c>
      <c r="H872" s="3" t="s">
        <v>31</v>
      </c>
      <c r="I872" s="3" t="s">
        <v>32</v>
      </c>
      <c r="J872" s="3" t="s">
        <v>33</v>
      </c>
      <c r="K872" s="5">
        <v>2016</v>
      </c>
      <c r="L872" s="3" t="s">
        <v>34</v>
      </c>
      <c r="M872" s="3" t="s">
        <v>292</v>
      </c>
      <c r="N872" s="3" t="s">
        <v>36</v>
      </c>
      <c r="O872" s="3" t="s">
        <v>61</v>
      </c>
      <c r="P872" s="3" t="s">
        <v>62</v>
      </c>
      <c r="Q872" s="5">
        <v>45</v>
      </c>
      <c r="R872" s="3" t="s">
        <v>1912</v>
      </c>
      <c r="S872" s="3" t="s">
        <v>1040</v>
      </c>
      <c r="T872" s="6">
        <v>43035</v>
      </c>
      <c r="U872" s="3"/>
      <c r="V872" s="6">
        <v>42669</v>
      </c>
      <c r="W872" s="3"/>
      <c r="X872" s="3" t="s">
        <v>42</v>
      </c>
      <c r="Y872" s="3"/>
      <c r="AA872">
        <f t="shared" si="13"/>
        <v>18</v>
      </c>
    </row>
    <row r="873" spans="1:27" ht="13.5" customHeight="1" thickBot="1" x14ac:dyDescent="0.25">
      <c r="A873" s="3" t="s">
        <v>25</v>
      </c>
      <c r="B873" s="3" t="s">
        <v>26</v>
      </c>
      <c r="C873" s="3" t="s">
        <v>27</v>
      </c>
      <c r="D873" s="3" t="s">
        <v>28</v>
      </c>
      <c r="E873" s="3" t="s">
        <v>1114</v>
      </c>
      <c r="F873" s="4">
        <v>43017</v>
      </c>
      <c r="G873" s="3"/>
      <c r="H873" s="3"/>
      <c r="I873" s="3" t="s">
        <v>500</v>
      </c>
      <c r="J873" s="3" t="s">
        <v>33</v>
      </c>
      <c r="K873" s="5">
        <v>2017</v>
      </c>
      <c r="L873" s="3" t="s">
        <v>34</v>
      </c>
      <c r="M873" s="3" t="s">
        <v>501</v>
      </c>
      <c r="N873" s="3" t="s">
        <v>138</v>
      </c>
      <c r="O873" s="3" t="s">
        <v>61</v>
      </c>
      <c r="P873" s="3" t="s">
        <v>62</v>
      </c>
      <c r="Q873" s="5">
        <v>10</v>
      </c>
      <c r="R873" s="3" t="s">
        <v>1913</v>
      </c>
      <c r="S873" s="3" t="s">
        <v>1116</v>
      </c>
      <c r="T873" s="6">
        <v>43034</v>
      </c>
      <c r="U873" s="3"/>
      <c r="V873" s="4">
        <v>42772</v>
      </c>
      <c r="W873" s="6">
        <v>43069</v>
      </c>
      <c r="X873" s="3" t="s">
        <v>105</v>
      </c>
      <c r="Y873" s="3" t="s">
        <v>221</v>
      </c>
      <c r="AA873">
        <f t="shared" si="13"/>
        <v>17</v>
      </c>
    </row>
    <row r="874" spans="1:27" ht="13.5" hidden="1" customHeight="1" thickBot="1" x14ac:dyDescent="0.25">
      <c r="A874" s="3" t="s">
        <v>25</v>
      </c>
      <c r="B874" s="3" t="s">
        <v>26</v>
      </c>
      <c r="C874" s="3" t="s">
        <v>27</v>
      </c>
      <c r="D874" s="3" t="s">
        <v>28</v>
      </c>
      <c r="E874" s="3" t="s">
        <v>1114</v>
      </c>
      <c r="F874" s="4">
        <v>43017</v>
      </c>
      <c r="G874" s="3" t="s">
        <v>174</v>
      </c>
      <c r="H874" s="3" t="s">
        <v>51</v>
      </c>
      <c r="I874" s="3" t="s">
        <v>175</v>
      </c>
      <c r="J874" s="3" t="s">
        <v>33</v>
      </c>
      <c r="K874" s="5">
        <v>2016</v>
      </c>
      <c r="L874" s="3" t="s">
        <v>34</v>
      </c>
      <c r="M874" s="3" t="s">
        <v>176</v>
      </c>
      <c r="N874" s="3" t="s">
        <v>177</v>
      </c>
      <c r="O874" s="3" t="s">
        <v>129</v>
      </c>
      <c r="P874" s="3" t="s">
        <v>129</v>
      </c>
      <c r="Q874" s="5">
        <v>90</v>
      </c>
      <c r="R874" s="3" t="s">
        <v>1914</v>
      </c>
      <c r="S874" s="3" t="s">
        <v>577</v>
      </c>
      <c r="T874" s="4">
        <v>43046</v>
      </c>
      <c r="U874" s="3"/>
      <c r="V874" s="6">
        <v>41654</v>
      </c>
      <c r="W874" s="3"/>
      <c r="X874" s="3" t="s">
        <v>42</v>
      </c>
      <c r="Y874" s="3"/>
      <c r="AA874">
        <f t="shared" si="13"/>
        <v>29</v>
      </c>
    </row>
    <row r="875" spans="1:27" ht="13.5" hidden="1" customHeight="1" thickBot="1" x14ac:dyDescent="0.25">
      <c r="A875" s="3" t="s">
        <v>25</v>
      </c>
      <c r="B875" s="3" t="s">
        <v>26</v>
      </c>
      <c r="C875" s="3" t="s">
        <v>27</v>
      </c>
      <c r="D875" s="3" t="s">
        <v>28</v>
      </c>
      <c r="E875" s="3" t="s">
        <v>1114</v>
      </c>
      <c r="F875" s="4">
        <v>43018</v>
      </c>
      <c r="G875" s="3" t="s">
        <v>418</v>
      </c>
      <c r="H875" s="3" t="s">
        <v>253</v>
      </c>
      <c r="I875" s="3" t="s">
        <v>419</v>
      </c>
      <c r="J875" s="3" t="s">
        <v>33</v>
      </c>
      <c r="K875" s="5">
        <v>2017</v>
      </c>
      <c r="L875" s="3" t="s">
        <v>34</v>
      </c>
      <c r="M875" s="3" t="s">
        <v>420</v>
      </c>
      <c r="N875" s="3" t="s">
        <v>421</v>
      </c>
      <c r="O875" s="3" t="s">
        <v>61</v>
      </c>
      <c r="P875" s="3" t="s">
        <v>62</v>
      </c>
      <c r="Q875" s="5">
        <v>75</v>
      </c>
      <c r="R875" s="3" t="s">
        <v>1915</v>
      </c>
      <c r="S875" s="3" t="s">
        <v>469</v>
      </c>
      <c r="T875" s="6">
        <v>43034</v>
      </c>
      <c r="U875" s="3"/>
      <c r="V875" s="4">
        <v>42747</v>
      </c>
      <c r="W875" s="3"/>
      <c r="X875" s="3" t="s">
        <v>42</v>
      </c>
      <c r="Y875" s="3"/>
      <c r="AA875">
        <f t="shared" si="13"/>
        <v>16</v>
      </c>
    </row>
    <row r="876" spans="1:27" ht="13.5" hidden="1" customHeight="1" thickBot="1" x14ac:dyDescent="0.25">
      <c r="A876" s="3" t="s">
        <v>25</v>
      </c>
      <c r="B876" s="3" t="s">
        <v>26</v>
      </c>
      <c r="C876" s="3" t="s">
        <v>27</v>
      </c>
      <c r="D876" s="3" t="s">
        <v>28</v>
      </c>
      <c r="E876" s="3" t="s">
        <v>1114</v>
      </c>
      <c r="F876" s="4">
        <v>43018</v>
      </c>
      <c r="G876" s="3" t="s">
        <v>840</v>
      </c>
      <c r="H876" s="3" t="s">
        <v>44</v>
      </c>
      <c r="I876" s="3" t="s">
        <v>841</v>
      </c>
      <c r="J876" s="3" t="s">
        <v>33</v>
      </c>
      <c r="K876" s="5">
        <v>2017</v>
      </c>
      <c r="L876" s="3" t="s">
        <v>34</v>
      </c>
      <c r="M876" s="3" t="s">
        <v>842</v>
      </c>
      <c r="N876" s="3" t="s">
        <v>138</v>
      </c>
      <c r="O876" s="3" t="s">
        <v>61</v>
      </c>
      <c r="P876" s="3" t="s">
        <v>62</v>
      </c>
      <c r="Q876" s="5">
        <v>60</v>
      </c>
      <c r="R876" s="3" t="s">
        <v>1916</v>
      </c>
      <c r="S876" s="3" t="s">
        <v>401</v>
      </c>
      <c r="T876" s="4">
        <v>43019</v>
      </c>
      <c r="U876" s="3"/>
      <c r="V876" s="6">
        <v>42842</v>
      </c>
      <c r="W876" s="3"/>
      <c r="X876" s="3" t="s">
        <v>42</v>
      </c>
      <c r="Y876" s="3"/>
      <c r="AA876">
        <f t="shared" si="13"/>
        <v>1</v>
      </c>
    </row>
    <row r="877" spans="1:27" ht="13.5" customHeight="1" thickBot="1" x14ac:dyDescent="0.25">
      <c r="A877" s="3" t="s">
        <v>25</v>
      </c>
      <c r="B877" s="3" t="s">
        <v>26</v>
      </c>
      <c r="C877" s="3" t="s">
        <v>27</v>
      </c>
      <c r="D877" s="3" t="s">
        <v>28</v>
      </c>
      <c r="E877" s="3" t="s">
        <v>1114</v>
      </c>
      <c r="F877" s="4">
        <v>43018</v>
      </c>
      <c r="G877" s="3"/>
      <c r="H877" s="3"/>
      <c r="I877" s="3" t="s">
        <v>146</v>
      </c>
      <c r="J877" s="3" t="s">
        <v>33</v>
      </c>
      <c r="K877" s="5">
        <v>2016</v>
      </c>
      <c r="L877" s="3" t="s">
        <v>34</v>
      </c>
      <c r="M877" s="3" t="s">
        <v>147</v>
      </c>
      <c r="N877" s="3" t="s">
        <v>138</v>
      </c>
      <c r="O877" s="3" t="s">
        <v>75</v>
      </c>
      <c r="P877" s="3" t="s">
        <v>75</v>
      </c>
      <c r="Q877" s="5">
        <v>30</v>
      </c>
      <c r="R877" s="3" t="s">
        <v>1917</v>
      </c>
      <c r="S877" s="3" t="s">
        <v>1117</v>
      </c>
      <c r="T877" s="6">
        <v>43024</v>
      </c>
      <c r="U877" s="3"/>
      <c r="V877" s="4">
        <v>41858</v>
      </c>
      <c r="W877" s="6">
        <v>43039</v>
      </c>
      <c r="X877" s="3" t="s">
        <v>105</v>
      </c>
      <c r="Y877" s="3" t="s">
        <v>106</v>
      </c>
      <c r="AA877">
        <f t="shared" si="13"/>
        <v>6</v>
      </c>
    </row>
    <row r="878" spans="1:27" ht="13.5" hidden="1" customHeight="1" thickBot="1" x14ac:dyDescent="0.25">
      <c r="A878" s="3" t="s">
        <v>25</v>
      </c>
      <c r="B878" s="3" t="s">
        <v>26</v>
      </c>
      <c r="C878" s="3" t="s">
        <v>27</v>
      </c>
      <c r="D878" s="3" t="s">
        <v>28</v>
      </c>
      <c r="E878" s="3" t="s">
        <v>1114</v>
      </c>
      <c r="F878" s="4">
        <v>43018</v>
      </c>
      <c r="G878" s="3" t="s">
        <v>252</v>
      </c>
      <c r="H878" s="3" t="s">
        <v>253</v>
      </c>
      <c r="I878" s="3" t="s">
        <v>254</v>
      </c>
      <c r="J878" s="3" t="s">
        <v>33</v>
      </c>
      <c r="K878" s="5">
        <v>2016</v>
      </c>
      <c r="L878" s="3" t="s">
        <v>34</v>
      </c>
      <c r="M878" s="3" t="s">
        <v>750</v>
      </c>
      <c r="N878" s="3" t="s">
        <v>256</v>
      </c>
      <c r="O878" s="3" t="s">
        <v>83</v>
      </c>
      <c r="P878" s="3" t="s">
        <v>84</v>
      </c>
      <c r="Q878" s="5">
        <v>30</v>
      </c>
      <c r="R878" s="3" t="s">
        <v>1918</v>
      </c>
      <c r="S878" s="3" t="s">
        <v>638</v>
      </c>
      <c r="T878" s="6">
        <v>43033</v>
      </c>
      <c r="U878" s="3"/>
      <c r="V878" s="4">
        <v>39603</v>
      </c>
      <c r="W878" s="3"/>
      <c r="X878" s="3" t="s">
        <v>42</v>
      </c>
      <c r="Y878" s="3"/>
      <c r="AA878">
        <f t="shared" si="13"/>
        <v>15</v>
      </c>
    </row>
    <row r="879" spans="1:27" ht="13.5" hidden="1" customHeight="1" thickBot="1" x14ac:dyDescent="0.25">
      <c r="A879" s="3" t="s">
        <v>25</v>
      </c>
      <c r="B879" s="3" t="s">
        <v>26</v>
      </c>
      <c r="C879" s="3" t="s">
        <v>27</v>
      </c>
      <c r="D879" s="3" t="s">
        <v>28</v>
      </c>
      <c r="E879" s="3" t="s">
        <v>1114</v>
      </c>
      <c r="F879" s="4">
        <v>43018</v>
      </c>
      <c r="G879" s="3" t="s">
        <v>204</v>
      </c>
      <c r="H879" s="3" t="s">
        <v>205</v>
      </c>
      <c r="I879" s="3" t="s">
        <v>206</v>
      </c>
      <c r="J879" s="3" t="s">
        <v>33</v>
      </c>
      <c r="K879" s="5">
        <v>2016</v>
      </c>
      <c r="L879" s="3" t="s">
        <v>34</v>
      </c>
      <c r="M879" s="3" t="s">
        <v>207</v>
      </c>
      <c r="N879" s="3" t="s">
        <v>208</v>
      </c>
      <c r="O879" s="3" t="s">
        <v>83</v>
      </c>
      <c r="P879" s="3" t="s">
        <v>84</v>
      </c>
      <c r="Q879" s="5">
        <v>30</v>
      </c>
      <c r="R879" s="3" t="s">
        <v>1919</v>
      </c>
      <c r="S879" s="3" t="s">
        <v>1118</v>
      </c>
      <c r="T879" s="6">
        <v>43039</v>
      </c>
      <c r="U879" s="3"/>
      <c r="V879" s="6">
        <v>41326</v>
      </c>
      <c r="W879" s="3"/>
      <c r="X879" s="3" t="s">
        <v>42</v>
      </c>
      <c r="Y879" s="3"/>
      <c r="AA879">
        <f t="shared" si="13"/>
        <v>21</v>
      </c>
    </row>
    <row r="880" spans="1:27" ht="13.5" customHeight="1" thickBot="1" x14ac:dyDescent="0.25">
      <c r="A880" s="3" t="s">
        <v>25</v>
      </c>
      <c r="B880" s="3" t="s">
        <v>26</v>
      </c>
      <c r="C880" s="3" t="s">
        <v>27</v>
      </c>
      <c r="D880" s="3" t="s">
        <v>28</v>
      </c>
      <c r="E880" s="3" t="s">
        <v>1114</v>
      </c>
      <c r="F880" s="4">
        <v>43018</v>
      </c>
      <c r="G880" s="3"/>
      <c r="H880" s="3"/>
      <c r="I880" s="3" t="s">
        <v>245</v>
      </c>
      <c r="J880" s="3" t="s">
        <v>33</v>
      </c>
      <c r="K880" s="5">
        <v>2017</v>
      </c>
      <c r="L880" s="3" t="s">
        <v>34</v>
      </c>
      <c r="M880" s="3" t="s">
        <v>246</v>
      </c>
      <c r="N880" s="3" t="s">
        <v>247</v>
      </c>
      <c r="O880" s="3" t="s">
        <v>538</v>
      </c>
      <c r="P880" s="3" t="s">
        <v>539</v>
      </c>
      <c r="Q880" s="5">
        <v>10</v>
      </c>
      <c r="R880" s="3" t="s">
        <v>1920</v>
      </c>
      <c r="S880" s="3" t="s">
        <v>1119</v>
      </c>
      <c r="T880" s="6">
        <v>43022</v>
      </c>
      <c r="U880" s="3"/>
      <c r="V880" s="6">
        <v>42726</v>
      </c>
      <c r="W880" s="6">
        <v>43022</v>
      </c>
      <c r="X880" s="3" t="s">
        <v>105</v>
      </c>
      <c r="Y880" s="3" t="s">
        <v>221</v>
      </c>
      <c r="AA880">
        <f t="shared" si="13"/>
        <v>4</v>
      </c>
    </row>
    <row r="881" spans="1:27" ht="13.5" hidden="1" customHeight="1" thickBot="1" x14ac:dyDescent="0.25">
      <c r="A881" s="3" t="s">
        <v>25</v>
      </c>
      <c r="B881" s="3" t="s">
        <v>26</v>
      </c>
      <c r="C881" s="3" t="s">
        <v>27</v>
      </c>
      <c r="D881" s="3" t="s">
        <v>28</v>
      </c>
      <c r="E881" s="3" t="s">
        <v>1114</v>
      </c>
      <c r="F881" s="4">
        <v>43018</v>
      </c>
      <c r="G881" s="3" t="s">
        <v>70</v>
      </c>
      <c r="H881" s="3" t="s">
        <v>71</v>
      </c>
      <c r="I881" s="3" t="s">
        <v>72</v>
      </c>
      <c r="J881" s="3" t="s">
        <v>33</v>
      </c>
      <c r="K881" s="5">
        <v>2016</v>
      </c>
      <c r="L881" s="3" t="s">
        <v>34</v>
      </c>
      <c r="M881" s="3" t="s">
        <v>73</v>
      </c>
      <c r="N881" s="3" t="s">
        <v>74</v>
      </c>
      <c r="O881" s="3" t="s">
        <v>129</v>
      </c>
      <c r="P881" s="3" t="s">
        <v>129</v>
      </c>
      <c r="Q881" s="5">
        <v>30</v>
      </c>
      <c r="R881" s="3" t="s">
        <v>1921</v>
      </c>
      <c r="S881" s="3" t="s">
        <v>577</v>
      </c>
      <c r="T881" s="6">
        <v>43038</v>
      </c>
      <c r="U881" s="3"/>
      <c r="V881" s="6">
        <v>41263</v>
      </c>
      <c r="W881" s="3"/>
      <c r="X881" s="3" t="s">
        <v>42</v>
      </c>
      <c r="Y881" s="3"/>
      <c r="AA881">
        <f t="shared" si="13"/>
        <v>20</v>
      </c>
    </row>
    <row r="882" spans="1:27" ht="13.5" hidden="1" customHeight="1" thickBot="1" x14ac:dyDescent="0.25">
      <c r="A882" s="3" t="s">
        <v>25</v>
      </c>
      <c r="B882" s="3" t="s">
        <v>26</v>
      </c>
      <c r="C882" s="3" t="s">
        <v>27</v>
      </c>
      <c r="D882" s="3" t="s">
        <v>28</v>
      </c>
      <c r="E882" s="3" t="s">
        <v>1114</v>
      </c>
      <c r="F882" s="4">
        <v>43019</v>
      </c>
      <c r="G882" s="3" t="s">
        <v>94</v>
      </c>
      <c r="H882" s="3" t="s">
        <v>71</v>
      </c>
      <c r="I882" s="3" t="s">
        <v>95</v>
      </c>
      <c r="J882" s="3" t="s">
        <v>33</v>
      </c>
      <c r="K882" s="5">
        <v>2016</v>
      </c>
      <c r="L882" s="3" t="s">
        <v>34</v>
      </c>
      <c r="M882" s="3" t="s">
        <v>96</v>
      </c>
      <c r="N882" s="3" t="s">
        <v>97</v>
      </c>
      <c r="O882" s="3" t="s">
        <v>61</v>
      </c>
      <c r="P882" s="3" t="s">
        <v>62</v>
      </c>
      <c r="Q882" s="5">
        <v>15</v>
      </c>
      <c r="R882" s="3" t="s">
        <v>1922</v>
      </c>
      <c r="S882" s="3" t="s">
        <v>1923</v>
      </c>
      <c r="T882" s="6">
        <v>43038</v>
      </c>
      <c r="U882" s="3"/>
      <c r="V882" s="4">
        <v>40457</v>
      </c>
      <c r="W882" s="3"/>
      <c r="X882" s="3" t="s">
        <v>42</v>
      </c>
      <c r="Y882" s="3"/>
      <c r="AA882">
        <f t="shared" si="13"/>
        <v>19</v>
      </c>
    </row>
    <row r="883" spans="1:27" ht="13.5" hidden="1" customHeight="1" thickBot="1" x14ac:dyDescent="0.25">
      <c r="A883" s="3" t="s">
        <v>25</v>
      </c>
      <c r="B883" s="3" t="s">
        <v>26</v>
      </c>
      <c r="C883" s="3" t="s">
        <v>27</v>
      </c>
      <c r="D883" s="3" t="s">
        <v>28</v>
      </c>
      <c r="E883" s="3" t="s">
        <v>1114</v>
      </c>
      <c r="F883" s="4">
        <v>43019</v>
      </c>
      <c r="G883" s="3" t="s">
        <v>270</v>
      </c>
      <c r="H883" s="3" t="s">
        <v>31</v>
      </c>
      <c r="I883" s="3" t="s">
        <v>271</v>
      </c>
      <c r="J883" s="3" t="s">
        <v>33</v>
      </c>
      <c r="K883" s="5">
        <v>2016</v>
      </c>
      <c r="L883" s="3" t="s">
        <v>34</v>
      </c>
      <c r="M883" s="3" t="s">
        <v>272</v>
      </c>
      <c r="N883" s="3" t="s">
        <v>273</v>
      </c>
      <c r="O883" s="3" t="s">
        <v>61</v>
      </c>
      <c r="P883" s="3" t="s">
        <v>62</v>
      </c>
      <c r="Q883" s="5">
        <v>70</v>
      </c>
      <c r="R883" s="3" t="s">
        <v>1924</v>
      </c>
      <c r="S883" s="3" t="s">
        <v>1120</v>
      </c>
      <c r="T883" s="6">
        <v>43039</v>
      </c>
      <c r="U883" s="3"/>
      <c r="V883" s="4">
        <v>42585</v>
      </c>
      <c r="W883" s="3"/>
      <c r="X883" s="3" t="s">
        <v>42</v>
      </c>
      <c r="Y883" s="3"/>
      <c r="AA883">
        <f t="shared" si="13"/>
        <v>20</v>
      </c>
    </row>
    <row r="884" spans="1:27" ht="13.5" hidden="1" customHeight="1" thickBot="1" x14ac:dyDescent="0.25">
      <c r="A884" s="3" t="s">
        <v>25</v>
      </c>
      <c r="B884" s="3" t="s">
        <v>26</v>
      </c>
      <c r="C884" s="3" t="s">
        <v>27</v>
      </c>
      <c r="D884" s="3" t="s">
        <v>28</v>
      </c>
      <c r="E884" s="3" t="s">
        <v>1114</v>
      </c>
      <c r="F884" s="4">
        <v>43019</v>
      </c>
      <c r="G884" s="3" t="s">
        <v>840</v>
      </c>
      <c r="H884" s="3" t="s">
        <v>44</v>
      </c>
      <c r="I884" s="3" t="s">
        <v>841</v>
      </c>
      <c r="J884" s="3" t="s">
        <v>33</v>
      </c>
      <c r="K884" s="5">
        <v>2017</v>
      </c>
      <c r="L884" s="3" t="s">
        <v>34</v>
      </c>
      <c r="M884" s="3" t="s">
        <v>842</v>
      </c>
      <c r="N884" s="3" t="s">
        <v>138</v>
      </c>
      <c r="O884" s="3" t="s">
        <v>61</v>
      </c>
      <c r="P884" s="3" t="s">
        <v>62</v>
      </c>
      <c r="Q884" s="5">
        <v>60</v>
      </c>
      <c r="R884" s="3" t="s">
        <v>1925</v>
      </c>
      <c r="S884" s="3" t="s">
        <v>741</v>
      </c>
      <c r="T884" s="6">
        <v>43024</v>
      </c>
      <c r="U884" s="3"/>
      <c r="V884" s="6">
        <v>42842</v>
      </c>
      <c r="W884" s="3"/>
      <c r="X884" s="3" t="s">
        <v>42</v>
      </c>
      <c r="Y884" s="3"/>
      <c r="AA884">
        <f t="shared" si="13"/>
        <v>5</v>
      </c>
    </row>
    <row r="885" spans="1:27" ht="13.5" hidden="1" customHeight="1" thickBot="1" x14ac:dyDescent="0.25">
      <c r="A885" s="3" t="s">
        <v>25</v>
      </c>
      <c r="B885" s="3" t="s">
        <v>26</v>
      </c>
      <c r="C885" s="3" t="s">
        <v>27</v>
      </c>
      <c r="D885" s="3" t="s">
        <v>28</v>
      </c>
      <c r="E885" s="3" t="s">
        <v>1114</v>
      </c>
      <c r="F885" s="4">
        <v>43019</v>
      </c>
      <c r="G885" s="3" t="s">
        <v>339</v>
      </c>
      <c r="H885" s="3" t="s">
        <v>340</v>
      </c>
      <c r="I885" s="3" t="s">
        <v>341</v>
      </c>
      <c r="J885" s="3" t="s">
        <v>33</v>
      </c>
      <c r="K885" s="5">
        <v>2016</v>
      </c>
      <c r="L885" s="3" t="s">
        <v>34</v>
      </c>
      <c r="M885" s="3" t="s">
        <v>342</v>
      </c>
      <c r="N885" s="3" t="s">
        <v>343</v>
      </c>
      <c r="O885" s="3" t="s">
        <v>129</v>
      </c>
      <c r="P885" s="3" t="s">
        <v>129</v>
      </c>
      <c r="Q885" s="5">
        <v>15</v>
      </c>
      <c r="R885" s="3" t="s">
        <v>1926</v>
      </c>
      <c r="S885" s="3" t="s">
        <v>741</v>
      </c>
      <c r="T885" s="6">
        <v>43039</v>
      </c>
      <c r="U885" s="3"/>
      <c r="V885" s="4">
        <v>40949</v>
      </c>
      <c r="W885" s="3"/>
      <c r="X885" s="3" t="s">
        <v>42</v>
      </c>
      <c r="Y885" s="3"/>
      <c r="AA885">
        <f t="shared" si="13"/>
        <v>20</v>
      </c>
    </row>
    <row r="886" spans="1:27" ht="13.5" hidden="1" customHeight="1" thickBot="1" x14ac:dyDescent="0.25">
      <c r="A886" s="3" t="s">
        <v>25</v>
      </c>
      <c r="B886" s="3" t="s">
        <v>26</v>
      </c>
      <c r="C886" s="3" t="s">
        <v>27</v>
      </c>
      <c r="D886" s="3" t="s">
        <v>28</v>
      </c>
      <c r="E886" s="3" t="s">
        <v>1114</v>
      </c>
      <c r="F886" s="4">
        <v>43019</v>
      </c>
      <c r="G886" s="3" t="s">
        <v>50</v>
      </c>
      <c r="H886" s="3" t="s">
        <v>51</v>
      </c>
      <c r="I886" s="3" t="s">
        <v>52</v>
      </c>
      <c r="J886" s="3" t="s">
        <v>33</v>
      </c>
      <c r="K886" s="5">
        <v>2017</v>
      </c>
      <c r="L886" s="3" t="s">
        <v>34</v>
      </c>
      <c r="M886" s="3" t="s">
        <v>53</v>
      </c>
      <c r="N886" s="3" t="s">
        <v>54</v>
      </c>
      <c r="O886" s="3" t="s">
        <v>61</v>
      </c>
      <c r="P886" s="3" t="s">
        <v>62</v>
      </c>
      <c r="Q886" s="5">
        <v>10</v>
      </c>
      <c r="R886" s="3" t="s">
        <v>1927</v>
      </c>
      <c r="S886" s="3" t="s">
        <v>1121</v>
      </c>
      <c r="T886" s="6">
        <v>43038</v>
      </c>
      <c r="U886" s="3"/>
      <c r="V886" s="6">
        <v>42691</v>
      </c>
      <c r="W886" s="3"/>
      <c r="X886" s="3" t="s">
        <v>42</v>
      </c>
      <c r="Y886" s="3"/>
      <c r="AA886">
        <f t="shared" si="13"/>
        <v>19</v>
      </c>
    </row>
    <row r="887" spans="1:27" ht="13.5" hidden="1" customHeight="1" thickBot="1" x14ac:dyDescent="0.25">
      <c r="A887" s="3" t="s">
        <v>25</v>
      </c>
      <c r="B887" s="3" t="s">
        <v>26</v>
      </c>
      <c r="C887" s="3" t="s">
        <v>27</v>
      </c>
      <c r="D887" s="3" t="s">
        <v>28</v>
      </c>
      <c r="E887" s="3" t="s">
        <v>1114</v>
      </c>
      <c r="F887" s="4">
        <v>43019</v>
      </c>
      <c r="G887" s="3" t="s">
        <v>678</v>
      </c>
      <c r="H887" s="3" t="s">
        <v>44</v>
      </c>
      <c r="I887" s="3" t="s">
        <v>679</v>
      </c>
      <c r="J887" s="3" t="s">
        <v>33</v>
      </c>
      <c r="K887" s="5">
        <v>2017</v>
      </c>
      <c r="L887" s="3" t="s">
        <v>34</v>
      </c>
      <c r="M887" s="3" t="s">
        <v>680</v>
      </c>
      <c r="N887" s="3" t="s">
        <v>681</v>
      </c>
      <c r="O887" s="3" t="s">
        <v>61</v>
      </c>
      <c r="P887" s="3" t="s">
        <v>62</v>
      </c>
      <c r="Q887" s="5">
        <v>60</v>
      </c>
      <c r="R887" s="3" t="s">
        <v>1928</v>
      </c>
      <c r="S887" s="3" t="s">
        <v>1122</v>
      </c>
      <c r="T887" s="6">
        <v>43039</v>
      </c>
      <c r="U887" s="3"/>
      <c r="V887" s="4">
        <v>42803</v>
      </c>
      <c r="W887" s="3"/>
      <c r="X887" s="3" t="s">
        <v>42</v>
      </c>
      <c r="Y887" s="3"/>
      <c r="AA887">
        <f t="shared" si="13"/>
        <v>20</v>
      </c>
    </row>
    <row r="888" spans="1:27" ht="13.5" hidden="1" customHeight="1" thickBot="1" x14ac:dyDescent="0.25">
      <c r="A888" s="3" t="s">
        <v>25</v>
      </c>
      <c r="B888" s="3" t="s">
        <v>26</v>
      </c>
      <c r="C888" s="3" t="s">
        <v>27</v>
      </c>
      <c r="D888" s="3" t="s">
        <v>28</v>
      </c>
      <c r="E888" s="3" t="s">
        <v>1114</v>
      </c>
      <c r="F888" s="4">
        <v>43019</v>
      </c>
      <c r="G888" s="3" t="s">
        <v>57</v>
      </c>
      <c r="H888" s="3" t="s">
        <v>31</v>
      </c>
      <c r="I888" s="3" t="s">
        <v>58</v>
      </c>
      <c r="J888" s="3" t="s">
        <v>33</v>
      </c>
      <c r="K888" s="5">
        <v>2016</v>
      </c>
      <c r="L888" s="3" t="s">
        <v>34</v>
      </c>
      <c r="M888" s="3" t="s">
        <v>59</v>
      </c>
      <c r="N888" s="3" t="s">
        <v>60</v>
      </c>
      <c r="O888" s="3" t="s">
        <v>129</v>
      </c>
      <c r="P888" s="3" t="s">
        <v>129</v>
      </c>
      <c r="Q888" s="5">
        <v>10</v>
      </c>
      <c r="R888" s="3" t="s">
        <v>1929</v>
      </c>
      <c r="S888" s="3" t="s">
        <v>741</v>
      </c>
      <c r="T888" s="4">
        <v>43047</v>
      </c>
      <c r="U888" s="3"/>
      <c r="V888" s="4">
        <v>40067</v>
      </c>
      <c r="W888" s="3"/>
      <c r="X888" s="3" t="s">
        <v>42</v>
      </c>
      <c r="Y888" s="3"/>
      <c r="AA888">
        <f t="shared" si="13"/>
        <v>28</v>
      </c>
    </row>
    <row r="889" spans="1:27" ht="13.5" hidden="1" customHeight="1" thickBot="1" x14ac:dyDescent="0.25">
      <c r="A889" s="3" t="s">
        <v>25</v>
      </c>
      <c r="B889" s="3" t="s">
        <v>26</v>
      </c>
      <c r="C889" s="3" t="s">
        <v>27</v>
      </c>
      <c r="D889" s="3" t="s">
        <v>28</v>
      </c>
      <c r="E889" s="3" t="s">
        <v>1114</v>
      </c>
      <c r="F889" s="4">
        <v>43019</v>
      </c>
      <c r="G889" s="3" t="s">
        <v>304</v>
      </c>
      <c r="H889" s="3" t="s">
        <v>305</v>
      </c>
      <c r="I889" s="3" t="s">
        <v>306</v>
      </c>
      <c r="J889" s="3" t="s">
        <v>33</v>
      </c>
      <c r="K889" s="5">
        <v>2017</v>
      </c>
      <c r="L889" s="3" t="s">
        <v>34</v>
      </c>
      <c r="M889" s="3" t="s">
        <v>307</v>
      </c>
      <c r="N889" s="3" t="s">
        <v>308</v>
      </c>
      <c r="O889" s="3" t="s">
        <v>61</v>
      </c>
      <c r="P889" s="3" t="s">
        <v>62</v>
      </c>
      <c r="Q889" s="5">
        <v>15</v>
      </c>
      <c r="R889" s="3" t="s">
        <v>1930</v>
      </c>
      <c r="S889" s="3" t="s">
        <v>1123</v>
      </c>
      <c r="T889" s="4">
        <v>43080</v>
      </c>
      <c r="U889" s="3" t="s">
        <v>741</v>
      </c>
      <c r="V889" s="6">
        <v>42700</v>
      </c>
      <c r="W889" s="3"/>
      <c r="X889" s="3" t="s">
        <v>42</v>
      </c>
      <c r="Y889" s="3"/>
      <c r="AA889">
        <f t="shared" si="13"/>
        <v>61</v>
      </c>
    </row>
    <row r="890" spans="1:27" ht="13.5" hidden="1" customHeight="1" thickBot="1" x14ac:dyDescent="0.25">
      <c r="A890" s="3" t="s">
        <v>25</v>
      </c>
      <c r="B890" s="3" t="s">
        <v>26</v>
      </c>
      <c r="C890" s="3" t="s">
        <v>27</v>
      </c>
      <c r="D890" s="3" t="s">
        <v>28</v>
      </c>
      <c r="E890" s="3" t="s">
        <v>1114</v>
      </c>
      <c r="F890" s="4">
        <v>43019</v>
      </c>
      <c r="G890" s="3" t="s">
        <v>567</v>
      </c>
      <c r="H890" s="3" t="s">
        <v>51</v>
      </c>
      <c r="I890" s="3" t="s">
        <v>568</v>
      </c>
      <c r="J890" s="3" t="s">
        <v>33</v>
      </c>
      <c r="K890" s="5">
        <v>2017</v>
      </c>
      <c r="L890" s="3" t="s">
        <v>34</v>
      </c>
      <c r="M890" s="3" t="s">
        <v>569</v>
      </c>
      <c r="N890" s="3" t="s">
        <v>102</v>
      </c>
      <c r="O890" s="3" t="s">
        <v>61</v>
      </c>
      <c r="P890" s="3" t="s">
        <v>62</v>
      </c>
      <c r="Q890" s="5">
        <v>15</v>
      </c>
      <c r="R890" s="3" t="s">
        <v>1931</v>
      </c>
      <c r="S890" s="3" t="s">
        <v>1124</v>
      </c>
      <c r="T890" s="4">
        <v>43041</v>
      </c>
      <c r="U890" s="3" t="s">
        <v>741</v>
      </c>
      <c r="V890" s="6">
        <v>42783</v>
      </c>
      <c r="W890" s="3"/>
      <c r="X890" s="3" t="s">
        <v>42</v>
      </c>
      <c r="Y890" s="3"/>
      <c r="AA890">
        <f t="shared" si="13"/>
        <v>22</v>
      </c>
    </row>
    <row r="891" spans="1:27" ht="13.5" hidden="1" customHeight="1" thickBot="1" x14ac:dyDescent="0.25">
      <c r="A891" s="3" t="s">
        <v>25</v>
      </c>
      <c r="B891" s="3" t="s">
        <v>26</v>
      </c>
      <c r="C891" s="3" t="s">
        <v>27</v>
      </c>
      <c r="D891" s="3" t="s">
        <v>28</v>
      </c>
      <c r="E891" s="3" t="s">
        <v>1114</v>
      </c>
      <c r="F891" s="4">
        <v>43019</v>
      </c>
      <c r="G891" s="3" t="s">
        <v>705</v>
      </c>
      <c r="H891" s="3" t="s">
        <v>329</v>
      </c>
      <c r="I891" s="3" t="s">
        <v>706</v>
      </c>
      <c r="J891" s="3" t="s">
        <v>33</v>
      </c>
      <c r="K891" s="5">
        <v>2017</v>
      </c>
      <c r="L891" s="3" t="s">
        <v>34</v>
      </c>
      <c r="M891" s="3" t="s">
        <v>707</v>
      </c>
      <c r="N891" s="3" t="s">
        <v>138</v>
      </c>
      <c r="O891" s="3" t="s">
        <v>61</v>
      </c>
      <c r="P891" s="3" t="s">
        <v>62</v>
      </c>
      <c r="Q891" s="5">
        <v>60</v>
      </c>
      <c r="R891" s="3" t="s">
        <v>1932</v>
      </c>
      <c r="S891" s="3" t="s">
        <v>1125</v>
      </c>
      <c r="T891" s="6">
        <v>43035</v>
      </c>
      <c r="U891" s="3" t="s">
        <v>741</v>
      </c>
      <c r="V891" s="6">
        <v>42809</v>
      </c>
      <c r="W891" s="3"/>
      <c r="X891" s="3" t="s">
        <v>42</v>
      </c>
      <c r="Y891" s="3"/>
      <c r="AA891">
        <f t="shared" si="13"/>
        <v>16</v>
      </c>
    </row>
    <row r="892" spans="1:27" ht="13.5" hidden="1" customHeight="1" thickBot="1" x14ac:dyDescent="0.25">
      <c r="A892" s="3" t="s">
        <v>25</v>
      </c>
      <c r="B892" s="3" t="s">
        <v>26</v>
      </c>
      <c r="C892" s="3" t="s">
        <v>27</v>
      </c>
      <c r="D892" s="3" t="s">
        <v>28</v>
      </c>
      <c r="E892" s="3" t="s">
        <v>1114</v>
      </c>
      <c r="F892" s="4">
        <v>43019</v>
      </c>
      <c r="G892" s="3" t="s">
        <v>78</v>
      </c>
      <c r="H892" s="3" t="s">
        <v>79</v>
      </c>
      <c r="I892" s="3" t="s">
        <v>80</v>
      </c>
      <c r="J892" s="3" t="s">
        <v>33</v>
      </c>
      <c r="K892" s="5">
        <v>2016</v>
      </c>
      <c r="L892" s="3" t="s">
        <v>34</v>
      </c>
      <c r="M892" s="3" t="s">
        <v>81</v>
      </c>
      <c r="N892" s="3" t="s">
        <v>82</v>
      </c>
      <c r="O892" s="3" t="s">
        <v>129</v>
      </c>
      <c r="P892" s="3" t="s">
        <v>129</v>
      </c>
      <c r="Q892" s="5">
        <v>10</v>
      </c>
      <c r="R892" s="3" t="s">
        <v>1933</v>
      </c>
      <c r="S892" s="3" t="s">
        <v>1126</v>
      </c>
      <c r="T892" s="4">
        <v>43041</v>
      </c>
      <c r="U892" s="3" t="s">
        <v>741</v>
      </c>
      <c r="V892" s="6">
        <v>40107</v>
      </c>
      <c r="W892" s="3"/>
      <c r="X892" s="3" t="s">
        <v>42</v>
      </c>
      <c r="Y892" s="3"/>
      <c r="AA892">
        <f t="shared" si="13"/>
        <v>22</v>
      </c>
    </row>
    <row r="893" spans="1:27" ht="318.75" customHeight="1" thickBot="1" x14ac:dyDescent="0.25">
      <c r="A893" s="3" t="s">
        <v>25</v>
      </c>
      <c r="B893" s="3" t="s">
        <v>26</v>
      </c>
      <c r="C893" s="3" t="s">
        <v>27</v>
      </c>
      <c r="D893" s="3" t="s">
        <v>28</v>
      </c>
      <c r="E893" s="3" t="s">
        <v>1114</v>
      </c>
      <c r="F893" s="6">
        <v>43022</v>
      </c>
      <c r="G893" s="3"/>
      <c r="H893" s="3"/>
      <c r="I893" s="3" t="s">
        <v>245</v>
      </c>
      <c r="J893" s="3" t="s">
        <v>33</v>
      </c>
      <c r="K893" s="5">
        <v>2017</v>
      </c>
      <c r="L893" s="3" t="s">
        <v>34</v>
      </c>
      <c r="M893" s="3" t="s">
        <v>246</v>
      </c>
      <c r="N893" s="3" t="s">
        <v>247</v>
      </c>
      <c r="O893" s="3" t="s">
        <v>1127</v>
      </c>
      <c r="P893" s="3" t="s">
        <v>584</v>
      </c>
      <c r="Q893" s="5">
        <v>30</v>
      </c>
      <c r="R893" s="26" t="s">
        <v>1934</v>
      </c>
      <c r="S893" s="27"/>
      <c r="T893" s="28"/>
      <c r="U893" s="3" t="s">
        <v>1128</v>
      </c>
      <c r="V893" s="6">
        <v>42726</v>
      </c>
      <c r="W893" s="6">
        <v>43022</v>
      </c>
      <c r="X893" s="3" t="s">
        <v>105</v>
      </c>
      <c r="Y893" s="3" t="s">
        <v>221</v>
      </c>
      <c r="AA893">
        <f t="shared" si="13"/>
        <v>-43022</v>
      </c>
    </row>
    <row r="894" spans="1:27" ht="13.5" hidden="1" customHeight="1" thickBot="1" x14ac:dyDescent="0.25">
      <c r="A894" s="3" t="s">
        <v>25</v>
      </c>
      <c r="B894" s="3" t="s">
        <v>26</v>
      </c>
      <c r="C894" s="3" t="s">
        <v>27</v>
      </c>
      <c r="D894" s="3" t="s">
        <v>28</v>
      </c>
      <c r="E894" s="3" t="s">
        <v>1114</v>
      </c>
      <c r="F894" s="6">
        <v>43024</v>
      </c>
      <c r="G894" s="3" t="s">
        <v>328</v>
      </c>
      <c r="H894" s="3" t="s">
        <v>329</v>
      </c>
      <c r="I894" s="3" t="s">
        <v>330</v>
      </c>
      <c r="J894" s="3" t="s">
        <v>33</v>
      </c>
      <c r="K894" s="5">
        <v>2016</v>
      </c>
      <c r="L894" s="3" t="s">
        <v>34</v>
      </c>
      <c r="M894" s="3" t="s">
        <v>331</v>
      </c>
      <c r="N894" s="3" t="s">
        <v>138</v>
      </c>
      <c r="O894" s="3" t="s">
        <v>61</v>
      </c>
      <c r="P894" s="17" t="s">
        <v>62</v>
      </c>
      <c r="Q894" s="18"/>
      <c r="R894" s="3" t="s">
        <v>1935</v>
      </c>
      <c r="S894" s="3" t="s">
        <v>712</v>
      </c>
      <c r="T894" s="4">
        <v>43049</v>
      </c>
      <c r="U894" s="3" t="s">
        <v>713</v>
      </c>
      <c r="V894" s="4">
        <v>42678</v>
      </c>
      <c r="W894" s="3"/>
      <c r="X894" s="3" t="s">
        <v>42</v>
      </c>
      <c r="Y894" s="3"/>
      <c r="AA894">
        <f t="shared" si="13"/>
        <v>25</v>
      </c>
    </row>
    <row r="895" spans="1:27" ht="13.5" hidden="1" customHeight="1" thickBot="1" x14ac:dyDescent="0.25">
      <c r="A895" s="3" t="s">
        <v>25</v>
      </c>
      <c r="B895" s="3" t="s">
        <v>26</v>
      </c>
      <c r="C895" s="3" t="s">
        <v>27</v>
      </c>
      <c r="D895" s="3" t="s">
        <v>28</v>
      </c>
      <c r="E895" s="3" t="s">
        <v>1114</v>
      </c>
      <c r="F895" s="6">
        <v>43024</v>
      </c>
      <c r="G895" s="3" t="s">
        <v>746</v>
      </c>
      <c r="H895" s="3" t="s">
        <v>329</v>
      </c>
      <c r="I895" s="3" t="s">
        <v>747</v>
      </c>
      <c r="J895" s="3" t="s">
        <v>33</v>
      </c>
      <c r="K895" s="5">
        <v>2017</v>
      </c>
      <c r="L895" s="3" t="s">
        <v>34</v>
      </c>
      <c r="M895" s="3" t="s">
        <v>748</v>
      </c>
      <c r="N895" s="3" t="s">
        <v>138</v>
      </c>
      <c r="O895" s="3" t="s">
        <v>61</v>
      </c>
      <c r="P895" s="17" t="s">
        <v>62</v>
      </c>
      <c r="Q895" s="18"/>
      <c r="R895" s="3" t="s">
        <v>1936</v>
      </c>
      <c r="S895" s="3" t="s">
        <v>712</v>
      </c>
      <c r="T895" s="4">
        <v>43045</v>
      </c>
      <c r="U895" s="3" t="s">
        <v>713</v>
      </c>
      <c r="V895" s="6">
        <v>42817</v>
      </c>
      <c r="W895" s="3"/>
      <c r="X895" s="3" t="s">
        <v>42</v>
      </c>
      <c r="Y895" s="3"/>
      <c r="AA895">
        <f t="shared" si="13"/>
        <v>21</v>
      </c>
    </row>
    <row r="896" spans="1:27" ht="13.5" hidden="1" customHeight="1" thickBot="1" x14ac:dyDescent="0.25">
      <c r="A896" s="3" t="s">
        <v>25</v>
      </c>
      <c r="B896" s="3" t="s">
        <v>26</v>
      </c>
      <c r="C896" s="3" t="s">
        <v>27</v>
      </c>
      <c r="D896" s="3" t="s">
        <v>28</v>
      </c>
      <c r="E896" s="3" t="s">
        <v>1114</v>
      </c>
      <c r="F896" s="6">
        <v>43024</v>
      </c>
      <c r="G896" s="3" t="s">
        <v>840</v>
      </c>
      <c r="H896" s="3" t="s">
        <v>44</v>
      </c>
      <c r="I896" s="3" t="s">
        <v>841</v>
      </c>
      <c r="J896" s="3" t="s">
        <v>33</v>
      </c>
      <c r="K896" s="5">
        <v>2017</v>
      </c>
      <c r="L896" s="3" t="s">
        <v>34</v>
      </c>
      <c r="M896" s="3" t="s">
        <v>842</v>
      </c>
      <c r="N896" s="3" t="s">
        <v>138</v>
      </c>
      <c r="O896" s="3" t="s">
        <v>61</v>
      </c>
      <c r="P896" s="17" t="s">
        <v>62</v>
      </c>
      <c r="Q896" s="18"/>
      <c r="R896" s="3" t="s">
        <v>1937</v>
      </c>
      <c r="S896" s="3" t="s">
        <v>712</v>
      </c>
      <c r="T896" s="4">
        <v>43042</v>
      </c>
      <c r="U896" s="3" t="s">
        <v>713</v>
      </c>
      <c r="V896" s="6">
        <v>42842</v>
      </c>
      <c r="W896" s="3"/>
      <c r="X896" s="3" t="s">
        <v>42</v>
      </c>
      <c r="Y896" s="3"/>
      <c r="AA896">
        <f t="shared" si="13"/>
        <v>18</v>
      </c>
    </row>
    <row r="897" spans="1:27" ht="13.5" hidden="1" customHeight="1" thickBot="1" x14ac:dyDescent="0.25">
      <c r="A897" s="3" t="s">
        <v>25</v>
      </c>
      <c r="B897" s="3" t="s">
        <v>26</v>
      </c>
      <c r="C897" s="3" t="s">
        <v>27</v>
      </c>
      <c r="D897" s="3" t="s">
        <v>28</v>
      </c>
      <c r="E897" s="3" t="s">
        <v>1114</v>
      </c>
      <c r="F897" s="6">
        <v>43024</v>
      </c>
      <c r="G897" s="3" t="s">
        <v>184</v>
      </c>
      <c r="H897" s="3" t="s">
        <v>44</v>
      </c>
      <c r="I897" s="3" t="s">
        <v>185</v>
      </c>
      <c r="J897" s="3" t="s">
        <v>33</v>
      </c>
      <c r="K897" s="5">
        <v>2016</v>
      </c>
      <c r="L897" s="3" t="s">
        <v>34</v>
      </c>
      <c r="M897" s="3" t="s">
        <v>186</v>
      </c>
      <c r="N897" s="3" t="s">
        <v>187</v>
      </c>
      <c r="O897" s="3" t="s">
        <v>129</v>
      </c>
      <c r="P897" s="17" t="s">
        <v>129</v>
      </c>
      <c r="Q897" s="18"/>
      <c r="R897" s="3" t="s">
        <v>1938</v>
      </c>
      <c r="S897" s="3" t="s">
        <v>712</v>
      </c>
      <c r="T897" s="6">
        <v>43054</v>
      </c>
      <c r="U897" s="3" t="s">
        <v>713</v>
      </c>
      <c r="V897" s="6">
        <v>40502</v>
      </c>
      <c r="W897" s="3"/>
      <c r="X897" s="3" t="s">
        <v>42</v>
      </c>
      <c r="Y897" s="3"/>
      <c r="AA897">
        <f t="shared" si="13"/>
        <v>30</v>
      </c>
    </row>
    <row r="898" spans="1:27" ht="13.5" customHeight="1" thickBot="1" x14ac:dyDescent="0.25">
      <c r="A898" s="3" t="s">
        <v>25</v>
      </c>
      <c r="B898" s="3" t="s">
        <v>26</v>
      </c>
      <c r="C898" s="3" t="s">
        <v>27</v>
      </c>
      <c r="D898" s="3" t="s">
        <v>28</v>
      </c>
      <c r="E898" s="3" t="s">
        <v>1114</v>
      </c>
      <c r="F898" s="6">
        <v>43024</v>
      </c>
      <c r="G898" s="3"/>
      <c r="H898" s="3"/>
      <c r="I898" s="3" t="s">
        <v>146</v>
      </c>
      <c r="J898" s="3" t="s">
        <v>33</v>
      </c>
      <c r="K898" s="5">
        <v>2016</v>
      </c>
      <c r="L898" s="3" t="s">
        <v>34</v>
      </c>
      <c r="M898" s="3" t="s">
        <v>147</v>
      </c>
      <c r="N898" s="3" t="s">
        <v>138</v>
      </c>
      <c r="O898" s="3" t="s">
        <v>129</v>
      </c>
      <c r="P898" s="17" t="s">
        <v>129</v>
      </c>
      <c r="Q898" s="18"/>
      <c r="R898" s="3" t="s">
        <v>124</v>
      </c>
      <c r="S898" s="3" t="s">
        <v>712</v>
      </c>
      <c r="T898" s="6">
        <v>43025</v>
      </c>
      <c r="U898" s="3" t="s">
        <v>713</v>
      </c>
      <c r="V898" s="4">
        <v>41858</v>
      </c>
      <c r="W898" s="6">
        <v>43039</v>
      </c>
      <c r="X898" s="3" t="s">
        <v>105</v>
      </c>
      <c r="Y898" s="3" t="s">
        <v>106</v>
      </c>
      <c r="AA898">
        <f t="shared" si="13"/>
        <v>1</v>
      </c>
    </row>
    <row r="899" spans="1:27" ht="13.5" hidden="1" customHeight="1" thickBot="1" x14ac:dyDescent="0.25">
      <c r="A899" s="3" t="s">
        <v>25</v>
      </c>
      <c r="B899" s="3" t="s">
        <v>26</v>
      </c>
      <c r="C899" s="3" t="s">
        <v>27</v>
      </c>
      <c r="D899" s="3" t="s">
        <v>28</v>
      </c>
      <c r="E899" s="3" t="s">
        <v>1114</v>
      </c>
      <c r="F899" s="6">
        <v>43025</v>
      </c>
      <c r="G899" s="3" t="s">
        <v>167</v>
      </c>
      <c r="H899" s="3" t="s">
        <v>168</v>
      </c>
      <c r="I899" s="3" t="s">
        <v>169</v>
      </c>
      <c r="J899" s="3" t="s">
        <v>33</v>
      </c>
      <c r="K899" s="5">
        <v>2016</v>
      </c>
      <c r="L899" s="3" t="s">
        <v>34</v>
      </c>
      <c r="M899" s="3" t="s">
        <v>170</v>
      </c>
      <c r="N899" s="3" t="s">
        <v>171</v>
      </c>
      <c r="O899" s="3" t="s">
        <v>61</v>
      </c>
      <c r="P899" s="3" t="s">
        <v>62</v>
      </c>
      <c r="Q899" s="5">
        <v>50</v>
      </c>
      <c r="R899" s="3" t="s">
        <v>1939</v>
      </c>
      <c r="S899" s="3" t="s">
        <v>1129</v>
      </c>
      <c r="T899" s="4">
        <v>43042</v>
      </c>
      <c r="U899" s="3"/>
      <c r="V899" s="6">
        <v>42690</v>
      </c>
      <c r="W899" s="3"/>
      <c r="X899" s="3" t="s">
        <v>42</v>
      </c>
      <c r="Y899" s="3"/>
      <c r="AA899">
        <f t="shared" si="13"/>
        <v>17</v>
      </c>
    </row>
    <row r="900" spans="1:27" ht="13.5" customHeight="1" thickBot="1" x14ac:dyDescent="0.25">
      <c r="A900" s="3" t="s">
        <v>25</v>
      </c>
      <c r="B900" s="3" t="s">
        <v>26</v>
      </c>
      <c r="C900" s="3" t="s">
        <v>27</v>
      </c>
      <c r="D900" s="3" t="s">
        <v>28</v>
      </c>
      <c r="E900" s="3" t="s">
        <v>1114</v>
      </c>
      <c r="F900" s="6">
        <v>43025</v>
      </c>
      <c r="G900" s="3"/>
      <c r="H900" s="3"/>
      <c r="I900" s="3" t="s">
        <v>689</v>
      </c>
      <c r="J900" s="3" t="s">
        <v>33</v>
      </c>
      <c r="K900" s="5">
        <v>2016</v>
      </c>
      <c r="L900" s="3" t="s">
        <v>34</v>
      </c>
      <c r="M900" s="3" t="s">
        <v>690</v>
      </c>
      <c r="N900" s="3" t="s">
        <v>138</v>
      </c>
      <c r="O900" s="3" t="s">
        <v>129</v>
      </c>
      <c r="P900" s="3" t="s">
        <v>129</v>
      </c>
      <c r="Q900" s="5">
        <v>60</v>
      </c>
      <c r="R900" s="3" t="s">
        <v>1940</v>
      </c>
      <c r="S900" s="3" t="s">
        <v>577</v>
      </c>
      <c r="T900" s="4">
        <v>43040</v>
      </c>
      <c r="U900" s="3"/>
      <c r="V900" s="6">
        <v>40140</v>
      </c>
      <c r="W900" s="6">
        <v>43159</v>
      </c>
      <c r="X900" s="3" t="s">
        <v>105</v>
      </c>
      <c r="Y900" s="3" t="s">
        <v>221</v>
      </c>
      <c r="AA900">
        <f t="shared" si="13"/>
        <v>15</v>
      </c>
    </row>
    <row r="901" spans="1:27" ht="13.5" hidden="1" customHeight="1" thickBot="1" x14ac:dyDescent="0.25">
      <c r="A901" s="3" t="s">
        <v>25</v>
      </c>
      <c r="B901" s="3" t="s">
        <v>26</v>
      </c>
      <c r="C901" s="3" t="s">
        <v>27</v>
      </c>
      <c r="D901" s="3" t="s">
        <v>28</v>
      </c>
      <c r="E901" s="3" t="s">
        <v>1114</v>
      </c>
      <c r="F901" s="6">
        <v>43025</v>
      </c>
      <c r="G901" s="3" t="s">
        <v>742</v>
      </c>
      <c r="H901" s="3" t="s">
        <v>114</v>
      </c>
      <c r="I901" s="3" t="s">
        <v>743</v>
      </c>
      <c r="J901" s="3" t="s">
        <v>33</v>
      </c>
      <c r="K901" s="5">
        <v>2016</v>
      </c>
      <c r="L901" s="3" t="s">
        <v>34</v>
      </c>
      <c r="M901" s="3" t="s">
        <v>744</v>
      </c>
      <c r="N901" s="3" t="s">
        <v>745</v>
      </c>
      <c r="O901" s="3" t="s">
        <v>129</v>
      </c>
      <c r="P901" s="3" t="s">
        <v>129</v>
      </c>
      <c r="Q901" s="5">
        <v>105</v>
      </c>
      <c r="R901" s="3" t="s">
        <v>1941</v>
      </c>
      <c r="S901" s="3" t="s">
        <v>577</v>
      </c>
      <c r="T901" s="4">
        <v>43045</v>
      </c>
      <c r="U901" s="3"/>
      <c r="V901" s="6">
        <v>41012</v>
      </c>
      <c r="W901" s="3"/>
      <c r="X901" s="3" t="s">
        <v>42</v>
      </c>
      <c r="Y901" s="3"/>
      <c r="AA901">
        <f t="shared" ref="AA901:AA964" si="14">T901-F901</f>
        <v>20</v>
      </c>
    </row>
    <row r="902" spans="1:27" ht="13.5" customHeight="1" thickBot="1" x14ac:dyDescent="0.25">
      <c r="A902" s="3" t="s">
        <v>25</v>
      </c>
      <c r="B902" s="3" t="s">
        <v>26</v>
      </c>
      <c r="C902" s="3" t="s">
        <v>27</v>
      </c>
      <c r="D902" s="3" t="s">
        <v>28</v>
      </c>
      <c r="E902" s="3" t="s">
        <v>1114</v>
      </c>
      <c r="F902" s="6">
        <v>43025</v>
      </c>
      <c r="G902" s="3"/>
      <c r="H902" s="3"/>
      <c r="I902" s="3" t="s">
        <v>146</v>
      </c>
      <c r="J902" s="3" t="s">
        <v>33</v>
      </c>
      <c r="K902" s="5">
        <v>2016</v>
      </c>
      <c r="L902" s="3" t="s">
        <v>34</v>
      </c>
      <c r="M902" s="3" t="s">
        <v>147</v>
      </c>
      <c r="N902" s="3" t="s">
        <v>138</v>
      </c>
      <c r="O902" s="3" t="s">
        <v>129</v>
      </c>
      <c r="P902" s="3" t="s">
        <v>129</v>
      </c>
      <c r="Q902" s="5">
        <v>90</v>
      </c>
      <c r="R902" s="3" t="s">
        <v>1625</v>
      </c>
      <c r="S902" s="3" t="s">
        <v>577</v>
      </c>
      <c r="T902" s="6">
        <v>43034</v>
      </c>
      <c r="U902" s="3"/>
      <c r="V902" s="4">
        <v>41858</v>
      </c>
      <c r="W902" s="6">
        <v>43039</v>
      </c>
      <c r="X902" s="3" t="s">
        <v>105</v>
      </c>
      <c r="Y902" s="3" t="s">
        <v>106</v>
      </c>
      <c r="AA902">
        <f t="shared" si="14"/>
        <v>9</v>
      </c>
    </row>
    <row r="903" spans="1:27" ht="13.5" customHeight="1" thickBot="1" x14ac:dyDescent="0.25">
      <c r="A903" s="3" t="s">
        <v>25</v>
      </c>
      <c r="B903" s="3" t="s">
        <v>26</v>
      </c>
      <c r="C903" s="3" t="s">
        <v>27</v>
      </c>
      <c r="D903" s="3" t="s">
        <v>28</v>
      </c>
      <c r="E903" s="3" t="s">
        <v>1114</v>
      </c>
      <c r="F903" s="6">
        <v>43031</v>
      </c>
      <c r="G903" s="3"/>
      <c r="H903" s="3"/>
      <c r="I903" s="3" t="s">
        <v>164</v>
      </c>
      <c r="J903" s="3" t="s">
        <v>33</v>
      </c>
      <c r="K903" s="5">
        <v>2016</v>
      </c>
      <c r="L903" s="3" t="s">
        <v>34</v>
      </c>
      <c r="M903" s="3" t="s">
        <v>290</v>
      </c>
      <c r="N903" s="3" t="s">
        <v>54</v>
      </c>
      <c r="O903" s="3" t="s">
        <v>61</v>
      </c>
      <c r="P903" s="3" t="s">
        <v>62</v>
      </c>
      <c r="Q903" s="5">
        <v>60</v>
      </c>
      <c r="R903" s="3" t="s">
        <v>1942</v>
      </c>
      <c r="S903" s="3" t="s">
        <v>469</v>
      </c>
      <c r="T903" s="4">
        <v>43046</v>
      </c>
      <c r="U903" s="3"/>
      <c r="V903" s="6">
        <v>42702</v>
      </c>
      <c r="W903" s="6">
        <v>43130</v>
      </c>
      <c r="X903" s="3" t="s">
        <v>105</v>
      </c>
      <c r="Y903" s="3" t="s">
        <v>106</v>
      </c>
      <c r="AA903">
        <f t="shared" si="14"/>
        <v>15</v>
      </c>
    </row>
    <row r="904" spans="1:27" ht="13.5" hidden="1" customHeight="1" thickBot="1" x14ac:dyDescent="0.25">
      <c r="A904" s="3" t="s">
        <v>25</v>
      </c>
      <c r="B904" s="3" t="s">
        <v>26</v>
      </c>
      <c r="C904" s="3" t="s">
        <v>27</v>
      </c>
      <c r="D904" s="3" t="s">
        <v>28</v>
      </c>
      <c r="E904" s="3" t="s">
        <v>1114</v>
      </c>
      <c r="F904" s="6">
        <v>43031</v>
      </c>
      <c r="G904" s="3" t="s">
        <v>525</v>
      </c>
      <c r="H904" s="3" t="s">
        <v>51</v>
      </c>
      <c r="I904" s="3" t="s">
        <v>526</v>
      </c>
      <c r="J904" s="3" t="s">
        <v>33</v>
      </c>
      <c r="K904" s="5">
        <v>2017</v>
      </c>
      <c r="L904" s="3" t="s">
        <v>34</v>
      </c>
      <c r="M904" s="3" t="s">
        <v>527</v>
      </c>
      <c r="N904" s="3" t="s">
        <v>528</v>
      </c>
      <c r="O904" s="3" t="s">
        <v>61</v>
      </c>
      <c r="P904" s="3" t="s">
        <v>62</v>
      </c>
      <c r="Q904" s="5">
        <v>90</v>
      </c>
      <c r="R904" s="3" t="s">
        <v>1943</v>
      </c>
      <c r="S904" s="3" t="s">
        <v>1130</v>
      </c>
      <c r="T904" s="4">
        <v>43046</v>
      </c>
      <c r="U904" s="3"/>
      <c r="V904" s="4">
        <v>42776</v>
      </c>
      <c r="W904" s="3"/>
      <c r="X904" s="3" t="s">
        <v>42</v>
      </c>
      <c r="Y904" s="3"/>
      <c r="AA904">
        <f t="shared" si="14"/>
        <v>15</v>
      </c>
    </row>
    <row r="905" spans="1:27" ht="13.5" customHeight="1" thickBot="1" x14ac:dyDescent="0.25">
      <c r="A905" s="3" t="s">
        <v>25</v>
      </c>
      <c r="B905" s="3" t="s">
        <v>26</v>
      </c>
      <c r="C905" s="3" t="s">
        <v>27</v>
      </c>
      <c r="D905" s="3" t="s">
        <v>28</v>
      </c>
      <c r="E905" s="3" t="s">
        <v>1114</v>
      </c>
      <c r="F905" s="6">
        <v>43031</v>
      </c>
      <c r="G905" s="3"/>
      <c r="H905" s="3"/>
      <c r="I905" s="3" t="s">
        <v>759</v>
      </c>
      <c r="J905" s="3" t="s">
        <v>33</v>
      </c>
      <c r="K905" s="5">
        <v>2016</v>
      </c>
      <c r="L905" s="3" t="s">
        <v>34</v>
      </c>
      <c r="M905" s="3" t="s">
        <v>760</v>
      </c>
      <c r="N905" s="3" t="s">
        <v>54</v>
      </c>
      <c r="O905" s="3" t="s">
        <v>129</v>
      </c>
      <c r="P905" s="3" t="s">
        <v>129</v>
      </c>
      <c r="Q905" s="5">
        <v>10</v>
      </c>
      <c r="R905" s="3" t="s">
        <v>1944</v>
      </c>
      <c r="S905" s="3" t="s">
        <v>1131</v>
      </c>
      <c r="T905" s="4">
        <v>43048</v>
      </c>
      <c r="U905" s="3"/>
      <c r="V905" s="6">
        <v>40925</v>
      </c>
      <c r="W905" s="6">
        <v>43069</v>
      </c>
      <c r="X905" s="3" t="s">
        <v>105</v>
      </c>
      <c r="Y905" s="3" t="s">
        <v>221</v>
      </c>
      <c r="AA905">
        <f t="shared" si="14"/>
        <v>17</v>
      </c>
    </row>
    <row r="906" spans="1:27" ht="13.5" hidden="1" customHeight="1" thickBot="1" x14ac:dyDescent="0.25">
      <c r="A906" s="3" t="s">
        <v>25</v>
      </c>
      <c r="B906" s="3" t="s">
        <v>26</v>
      </c>
      <c r="C906" s="3" t="s">
        <v>27</v>
      </c>
      <c r="D906" s="3" t="s">
        <v>28</v>
      </c>
      <c r="E906" s="3" t="s">
        <v>1114</v>
      </c>
      <c r="F906" s="6">
        <v>43032</v>
      </c>
      <c r="G906" s="3" t="s">
        <v>670</v>
      </c>
      <c r="H906" s="3" t="s">
        <v>671</v>
      </c>
      <c r="I906" s="3" t="s">
        <v>672</v>
      </c>
      <c r="J906" s="3" t="s">
        <v>33</v>
      </c>
      <c r="K906" s="5">
        <v>2017</v>
      </c>
      <c r="L906" s="3" t="s">
        <v>34</v>
      </c>
      <c r="M906" s="3" t="s">
        <v>673</v>
      </c>
      <c r="N906" s="3" t="s">
        <v>674</v>
      </c>
      <c r="O906" s="3" t="s">
        <v>61</v>
      </c>
      <c r="P906" s="3" t="s">
        <v>62</v>
      </c>
      <c r="Q906" s="5">
        <v>30</v>
      </c>
      <c r="R906" s="3" t="s">
        <v>1945</v>
      </c>
      <c r="S906" s="3" t="s">
        <v>469</v>
      </c>
      <c r="T906" s="4">
        <v>43041</v>
      </c>
      <c r="U906" s="3"/>
      <c r="V906" s="4">
        <v>42803</v>
      </c>
      <c r="W906" s="3"/>
      <c r="X906" s="3" t="s">
        <v>42</v>
      </c>
      <c r="Y906" s="3"/>
      <c r="AA906">
        <f t="shared" si="14"/>
        <v>9</v>
      </c>
    </row>
    <row r="907" spans="1:27" ht="13.5" hidden="1" customHeight="1" thickBot="1" x14ac:dyDescent="0.25">
      <c r="A907" s="3" t="s">
        <v>25</v>
      </c>
      <c r="B907" s="3" t="s">
        <v>26</v>
      </c>
      <c r="C907" s="3" t="s">
        <v>27</v>
      </c>
      <c r="D907" s="3" t="s">
        <v>28</v>
      </c>
      <c r="E907" s="3" t="s">
        <v>1114</v>
      </c>
      <c r="F907" s="6">
        <v>43032</v>
      </c>
      <c r="G907" s="3" t="s">
        <v>781</v>
      </c>
      <c r="H907" s="3" t="s">
        <v>71</v>
      </c>
      <c r="I907" s="3" t="s">
        <v>782</v>
      </c>
      <c r="J907" s="3" t="s">
        <v>33</v>
      </c>
      <c r="K907" s="5">
        <v>2017</v>
      </c>
      <c r="L907" s="3" t="s">
        <v>34</v>
      </c>
      <c r="M907" s="3" t="s">
        <v>783</v>
      </c>
      <c r="N907" s="3" t="s">
        <v>54</v>
      </c>
      <c r="O907" s="3" t="s">
        <v>61</v>
      </c>
      <c r="P907" s="3" t="s">
        <v>62</v>
      </c>
      <c r="Q907" s="5">
        <v>60</v>
      </c>
      <c r="R907" s="3" t="s">
        <v>1946</v>
      </c>
      <c r="S907" s="3" t="s">
        <v>469</v>
      </c>
      <c r="T907" s="4">
        <v>43048</v>
      </c>
      <c r="U907" s="3"/>
      <c r="V907" s="4">
        <v>42826</v>
      </c>
      <c r="W907" s="3"/>
      <c r="X907" s="3" t="s">
        <v>42</v>
      </c>
      <c r="Y907" s="3"/>
      <c r="AA907">
        <f t="shared" si="14"/>
        <v>16</v>
      </c>
    </row>
    <row r="908" spans="1:27" ht="13.5" hidden="1" customHeight="1" thickBot="1" x14ac:dyDescent="0.25">
      <c r="A908" s="3" t="s">
        <v>25</v>
      </c>
      <c r="B908" s="3" t="s">
        <v>26</v>
      </c>
      <c r="C908" s="3" t="s">
        <v>27</v>
      </c>
      <c r="D908" s="3" t="s">
        <v>28</v>
      </c>
      <c r="E908" s="3" t="s">
        <v>1114</v>
      </c>
      <c r="F908" s="6">
        <v>43032</v>
      </c>
      <c r="G908" s="3" t="s">
        <v>107</v>
      </c>
      <c r="H908" s="3" t="s">
        <v>51</v>
      </c>
      <c r="I908" s="3" t="s">
        <v>108</v>
      </c>
      <c r="J908" s="3" t="s">
        <v>33</v>
      </c>
      <c r="K908" s="5">
        <v>2016</v>
      </c>
      <c r="L908" s="3" t="s">
        <v>34</v>
      </c>
      <c r="M908" s="3" t="s">
        <v>109</v>
      </c>
      <c r="N908" s="3" t="s">
        <v>110</v>
      </c>
      <c r="O908" s="3" t="s">
        <v>75</v>
      </c>
      <c r="P908" s="3" t="s">
        <v>75</v>
      </c>
      <c r="Q908" s="5">
        <v>10</v>
      </c>
      <c r="R908" s="3" t="s">
        <v>1947</v>
      </c>
      <c r="S908" s="3" t="s">
        <v>1132</v>
      </c>
      <c r="T908" s="4">
        <v>43049</v>
      </c>
      <c r="U908" s="3" t="s">
        <v>1133</v>
      </c>
      <c r="V908" s="6">
        <v>40955</v>
      </c>
      <c r="W908" s="3"/>
      <c r="X908" s="3" t="s">
        <v>42</v>
      </c>
      <c r="Y908" s="3"/>
      <c r="AA908">
        <f t="shared" si="14"/>
        <v>17</v>
      </c>
    </row>
    <row r="909" spans="1:27" ht="13.5" customHeight="1" thickBot="1" x14ac:dyDescent="0.25">
      <c r="A909" s="3" t="s">
        <v>25</v>
      </c>
      <c r="B909" s="3" t="s">
        <v>26</v>
      </c>
      <c r="C909" s="3" t="s">
        <v>27</v>
      </c>
      <c r="D909" s="3" t="s">
        <v>28</v>
      </c>
      <c r="E909" s="3" t="s">
        <v>1114</v>
      </c>
      <c r="F909" s="6">
        <v>43032</v>
      </c>
      <c r="G909" s="3"/>
      <c r="H909" s="3"/>
      <c r="I909" s="3" t="s">
        <v>180</v>
      </c>
      <c r="J909" s="3" t="s">
        <v>33</v>
      </c>
      <c r="K909" s="5">
        <v>2016</v>
      </c>
      <c r="L909" s="3" t="s">
        <v>34</v>
      </c>
      <c r="M909" s="3" t="s">
        <v>181</v>
      </c>
      <c r="N909" s="3" t="s">
        <v>1134</v>
      </c>
      <c r="O909" s="3" t="s">
        <v>129</v>
      </c>
      <c r="P909" s="3" t="s">
        <v>129</v>
      </c>
      <c r="Q909" s="5">
        <v>60</v>
      </c>
      <c r="R909" s="3" t="s">
        <v>1948</v>
      </c>
      <c r="S909" s="3" t="s">
        <v>577</v>
      </c>
      <c r="T909" s="4">
        <v>43049</v>
      </c>
      <c r="U909" s="3"/>
      <c r="V909" s="4">
        <v>41162</v>
      </c>
      <c r="W909" s="6">
        <v>43176</v>
      </c>
      <c r="X909" s="3" t="s">
        <v>105</v>
      </c>
      <c r="Y909" s="3" t="s">
        <v>106</v>
      </c>
      <c r="AA909">
        <f t="shared" si="14"/>
        <v>17</v>
      </c>
    </row>
    <row r="910" spans="1:27" ht="13.5" hidden="1" customHeight="1" thickBot="1" x14ac:dyDescent="0.25">
      <c r="A910" s="3" t="s">
        <v>25</v>
      </c>
      <c r="B910" s="3" t="s">
        <v>26</v>
      </c>
      <c r="C910" s="3" t="s">
        <v>27</v>
      </c>
      <c r="D910" s="3" t="s">
        <v>28</v>
      </c>
      <c r="E910" s="3" t="s">
        <v>1114</v>
      </c>
      <c r="F910" s="6">
        <v>43033</v>
      </c>
      <c r="G910" s="3" t="s">
        <v>141</v>
      </c>
      <c r="H910" s="3" t="s">
        <v>71</v>
      </c>
      <c r="I910" s="3" t="s">
        <v>142</v>
      </c>
      <c r="J910" s="3" t="s">
        <v>33</v>
      </c>
      <c r="K910" s="5">
        <v>2016</v>
      </c>
      <c r="L910" s="3" t="s">
        <v>34</v>
      </c>
      <c r="M910" s="3" t="s">
        <v>143</v>
      </c>
      <c r="N910" s="3" t="s">
        <v>138</v>
      </c>
      <c r="O910" s="3" t="s">
        <v>61</v>
      </c>
      <c r="P910" s="3" t="s">
        <v>62</v>
      </c>
      <c r="Q910" s="5">
        <v>10</v>
      </c>
      <c r="R910" s="3" t="s">
        <v>1949</v>
      </c>
      <c r="S910" s="3" t="s">
        <v>1135</v>
      </c>
      <c r="T910" s="4">
        <v>43047</v>
      </c>
      <c r="U910" s="3" t="s">
        <v>1136</v>
      </c>
      <c r="V910" s="4">
        <v>41680</v>
      </c>
      <c r="W910" s="3"/>
      <c r="X910" s="3" t="s">
        <v>42</v>
      </c>
      <c r="Y910" s="3"/>
      <c r="AA910">
        <f t="shared" si="14"/>
        <v>14</v>
      </c>
    </row>
    <row r="911" spans="1:27" ht="13.5" hidden="1" customHeight="1" thickBot="1" x14ac:dyDescent="0.25">
      <c r="A911" s="3" t="s">
        <v>25</v>
      </c>
      <c r="B911" s="3" t="s">
        <v>26</v>
      </c>
      <c r="C911" s="3" t="s">
        <v>27</v>
      </c>
      <c r="D911" s="3" t="s">
        <v>28</v>
      </c>
      <c r="E911" s="3" t="s">
        <v>1114</v>
      </c>
      <c r="F911" s="6">
        <v>43033</v>
      </c>
      <c r="G911" s="3" t="s">
        <v>370</v>
      </c>
      <c r="H911" s="3" t="s">
        <v>44</v>
      </c>
      <c r="I911" s="3" t="s">
        <v>371</v>
      </c>
      <c r="J911" s="3" t="s">
        <v>33</v>
      </c>
      <c r="K911" s="5">
        <v>2016</v>
      </c>
      <c r="L911" s="3" t="s">
        <v>34</v>
      </c>
      <c r="M911" s="3" t="s">
        <v>372</v>
      </c>
      <c r="N911" s="3" t="s">
        <v>138</v>
      </c>
      <c r="O911" s="3" t="s">
        <v>61</v>
      </c>
      <c r="P911" s="3" t="s">
        <v>62</v>
      </c>
      <c r="Q911" s="5">
        <v>60</v>
      </c>
      <c r="R911" s="3" t="s">
        <v>1950</v>
      </c>
      <c r="S911" s="3" t="s">
        <v>469</v>
      </c>
      <c r="T911" s="4">
        <v>43045</v>
      </c>
      <c r="U911" s="3" t="s">
        <v>1136</v>
      </c>
      <c r="V911" s="6">
        <v>42628</v>
      </c>
      <c r="W911" s="3"/>
      <c r="X911" s="3" t="s">
        <v>42</v>
      </c>
      <c r="Y911" s="3"/>
      <c r="AA911">
        <f t="shared" si="14"/>
        <v>12</v>
      </c>
    </row>
    <row r="912" spans="1:27" ht="13.5" hidden="1" customHeight="1" thickBot="1" x14ac:dyDescent="0.25">
      <c r="A912" s="3" t="s">
        <v>25</v>
      </c>
      <c r="B912" s="3" t="s">
        <v>26</v>
      </c>
      <c r="C912" s="3" t="s">
        <v>27</v>
      </c>
      <c r="D912" s="3" t="s">
        <v>28</v>
      </c>
      <c r="E912" s="3" t="s">
        <v>1114</v>
      </c>
      <c r="F912" s="6">
        <v>43033</v>
      </c>
      <c r="G912" s="3" t="s">
        <v>43</v>
      </c>
      <c r="H912" s="3" t="s">
        <v>44</v>
      </c>
      <c r="I912" s="3" t="s">
        <v>45</v>
      </c>
      <c r="J912" s="3" t="s">
        <v>33</v>
      </c>
      <c r="K912" s="5">
        <v>2016</v>
      </c>
      <c r="L912" s="3" t="s">
        <v>34</v>
      </c>
      <c r="M912" s="3" t="s">
        <v>46</v>
      </c>
      <c r="N912" s="3" t="s">
        <v>47</v>
      </c>
      <c r="O912" s="3" t="s">
        <v>61</v>
      </c>
      <c r="P912" s="3" t="s">
        <v>62</v>
      </c>
      <c r="Q912" s="5">
        <v>10</v>
      </c>
      <c r="R912" s="3" t="s">
        <v>1951</v>
      </c>
      <c r="S912" s="3" t="s">
        <v>1137</v>
      </c>
      <c r="T912" s="4">
        <v>43040</v>
      </c>
      <c r="U912" s="3" t="s">
        <v>1136</v>
      </c>
      <c r="V912" s="4">
        <v>42679</v>
      </c>
      <c r="W912" s="3"/>
      <c r="X912" s="3" t="s">
        <v>42</v>
      </c>
      <c r="Y912" s="3"/>
      <c r="AA912">
        <f t="shared" si="14"/>
        <v>7</v>
      </c>
    </row>
    <row r="913" spans="1:27" ht="13.5" hidden="1" customHeight="1" thickBot="1" x14ac:dyDescent="0.25">
      <c r="A913" s="3" t="s">
        <v>25</v>
      </c>
      <c r="B913" s="3" t="s">
        <v>26</v>
      </c>
      <c r="C913" s="3" t="s">
        <v>27</v>
      </c>
      <c r="D913" s="3" t="s">
        <v>28</v>
      </c>
      <c r="E913" s="3" t="s">
        <v>1114</v>
      </c>
      <c r="F913" s="6">
        <v>43033</v>
      </c>
      <c r="G913" s="3" t="s">
        <v>252</v>
      </c>
      <c r="H913" s="3" t="s">
        <v>253</v>
      </c>
      <c r="I913" s="3" t="s">
        <v>254</v>
      </c>
      <c r="J913" s="3" t="s">
        <v>33</v>
      </c>
      <c r="K913" s="5">
        <v>2016</v>
      </c>
      <c r="L913" s="3" t="s">
        <v>34</v>
      </c>
      <c r="M913" s="3" t="s">
        <v>750</v>
      </c>
      <c r="N913" s="3" t="s">
        <v>256</v>
      </c>
      <c r="O913" s="3" t="s">
        <v>881</v>
      </c>
      <c r="P913" s="3" t="s">
        <v>733</v>
      </c>
      <c r="Q913" s="5">
        <v>15</v>
      </c>
      <c r="R913" s="3" t="s">
        <v>1952</v>
      </c>
      <c r="S913" s="3" t="s">
        <v>1138</v>
      </c>
      <c r="T913" s="6">
        <v>43056</v>
      </c>
      <c r="U913" s="3" t="s">
        <v>1136</v>
      </c>
      <c r="V913" s="4">
        <v>39603</v>
      </c>
      <c r="W913" s="3"/>
      <c r="X913" s="3" t="s">
        <v>42</v>
      </c>
      <c r="Y913" s="3"/>
      <c r="AA913">
        <f t="shared" si="14"/>
        <v>23</v>
      </c>
    </row>
    <row r="914" spans="1:27" ht="13.5" customHeight="1" thickBot="1" x14ac:dyDescent="0.25">
      <c r="A914" s="3" t="s">
        <v>25</v>
      </c>
      <c r="B914" s="3" t="s">
        <v>26</v>
      </c>
      <c r="C914" s="3" t="s">
        <v>27</v>
      </c>
      <c r="D914" s="3" t="s">
        <v>28</v>
      </c>
      <c r="E914" s="3" t="s">
        <v>1114</v>
      </c>
      <c r="F914" s="6">
        <v>43033</v>
      </c>
      <c r="G914" s="3"/>
      <c r="H914" s="3"/>
      <c r="I914" s="3" t="s">
        <v>283</v>
      </c>
      <c r="J914" s="3" t="s">
        <v>33</v>
      </c>
      <c r="K914" s="5">
        <v>2016</v>
      </c>
      <c r="L914" s="3" t="s">
        <v>34</v>
      </c>
      <c r="M914" s="3" t="s">
        <v>284</v>
      </c>
      <c r="N914" s="3" t="s">
        <v>128</v>
      </c>
      <c r="O914" s="3" t="s">
        <v>129</v>
      </c>
      <c r="P914" s="3" t="s">
        <v>129</v>
      </c>
      <c r="Q914" s="5">
        <v>30</v>
      </c>
      <c r="R914" s="3" t="s">
        <v>1953</v>
      </c>
      <c r="S914" s="3" t="s">
        <v>1139</v>
      </c>
      <c r="T914" s="6">
        <v>43055</v>
      </c>
      <c r="U914" s="3" t="s">
        <v>1136</v>
      </c>
      <c r="V914" s="6">
        <v>41019</v>
      </c>
      <c r="W914" s="6">
        <v>43131</v>
      </c>
      <c r="X914" s="3" t="s">
        <v>105</v>
      </c>
      <c r="Y914" s="3" t="s">
        <v>106</v>
      </c>
      <c r="AA914">
        <f t="shared" si="14"/>
        <v>22</v>
      </c>
    </row>
    <row r="915" spans="1:27" ht="13.5" hidden="1" customHeight="1" thickBot="1" x14ac:dyDescent="0.25">
      <c r="A915" s="3" t="s">
        <v>25</v>
      </c>
      <c r="B915" s="3" t="s">
        <v>26</v>
      </c>
      <c r="C915" s="3" t="s">
        <v>27</v>
      </c>
      <c r="D915" s="3" t="s">
        <v>28</v>
      </c>
      <c r="E915" s="3" t="s">
        <v>1114</v>
      </c>
      <c r="F915" s="6">
        <v>43034</v>
      </c>
      <c r="G915" s="3" t="s">
        <v>87</v>
      </c>
      <c r="H915" s="3" t="s">
        <v>88</v>
      </c>
      <c r="I915" s="3" t="s">
        <v>89</v>
      </c>
      <c r="J915" s="3" t="s">
        <v>33</v>
      </c>
      <c r="K915" s="5">
        <v>2016</v>
      </c>
      <c r="L915" s="3" t="s">
        <v>34</v>
      </c>
      <c r="M915" s="3" t="s">
        <v>90</v>
      </c>
      <c r="N915" s="3" t="s">
        <v>91</v>
      </c>
      <c r="O915" s="3" t="s">
        <v>61</v>
      </c>
      <c r="P915" s="3" t="s">
        <v>62</v>
      </c>
      <c r="Q915" s="5">
        <v>100</v>
      </c>
      <c r="R915" s="3" t="s">
        <v>1954</v>
      </c>
      <c r="S915" s="3" t="s">
        <v>1955</v>
      </c>
      <c r="T915" s="4">
        <v>43047</v>
      </c>
      <c r="U915" s="3"/>
      <c r="V915" s="6">
        <v>42613</v>
      </c>
      <c r="W915" s="3"/>
      <c r="X915" s="3" t="s">
        <v>42</v>
      </c>
      <c r="Y915" s="3"/>
      <c r="AA915">
        <f t="shared" si="14"/>
        <v>13</v>
      </c>
    </row>
    <row r="916" spans="1:27" ht="13.5" hidden="1" customHeight="1" thickBot="1" x14ac:dyDescent="0.25">
      <c r="A916" s="3" t="s">
        <v>25</v>
      </c>
      <c r="B916" s="3" t="s">
        <v>26</v>
      </c>
      <c r="C916" s="3" t="s">
        <v>27</v>
      </c>
      <c r="D916" s="3" t="s">
        <v>28</v>
      </c>
      <c r="E916" s="3" t="s">
        <v>1114</v>
      </c>
      <c r="F916" s="6">
        <v>43034</v>
      </c>
      <c r="G916" s="3" t="s">
        <v>418</v>
      </c>
      <c r="H916" s="3" t="s">
        <v>253</v>
      </c>
      <c r="I916" s="3" t="s">
        <v>419</v>
      </c>
      <c r="J916" s="3" t="s">
        <v>33</v>
      </c>
      <c r="K916" s="5">
        <v>2017</v>
      </c>
      <c r="L916" s="3" t="s">
        <v>34</v>
      </c>
      <c r="M916" s="3" t="s">
        <v>420</v>
      </c>
      <c r="N916" s="3" t="s">
        <v>421</v>
      </c>
      <c r="O916" s="3" t="s">
        <v>61</v>
      </c>
      <c r="P916" s="3" t="s">
        <v>62</v>
      </c>
      <c r="Q916" s="5">
        <v>15</v>
      </c>
      <c r="R916" s="3" t="s">
        <v>1956</v>
      </c>
      <c r="S916" s="3" t="s">
        <v>408</v>
      </c>
      <c r="T916" s="6">
        <v>43055</v>
      </c>
      <c r="U916" s="3"/>
      <c r="V916" s="4">
        <v>42747</v>
      </c>
      <c r="W916" s="3"/>
      <c r="X916" s="3" t="s">
        <v>42</v>
      </c>
      <c r="Y916" s="3"/>
      <c r="AA916">
        <f t="shared" si="14"/>
        <v>21</v>
      </c>
    </row>
    <row r="917" spans="1:27" ht="13.5" customHeight="1" thickBot="1" x14ac:dyDescent="0.25">
      <c r="A917" s="3" t="s">
        <v>25</v>
      </c>
      <c r="B917" s="3" t="s">
        <v>26</v>
      </c>
      <c r="C917" s="3" t="s">
        <v>27</v>
      </c>
      <c r="D917" s="3" t="s">
        <v>28</v>
      </c>
      <c r="E917" s="3" t="s">
        <v>1114</v>
      </c>
      <c r="F917" s="6">
        <v>43034</v>
      </c>
      <c r="G917" s="3"/>
      <c r="H917" s="3"/>
      <c r="I917" s="3" t="s">
        <v>500</v>
      </c>
      <c r="J917" s="3" t="s">
        <v>33</v>
      </c>
      <c r="K917" s="5">
        <v>2017</v>
      </c>
      <c r="L917" s="3" t="s">
        <v>34</v>
      </c>
      <c r="M917" s="3" t="s">
        <v>501</v>
      </c>
      <c r="N917" s="3" t="s">
        <v>138</v>
      </c>
      <c r="O917" s="3" t="s">
        <v>83</v>
      </c>
      <c r="P917" s="3" t="s">
        <v>84</v>
      </c>
      <c r="Q917" s="5">
        <v>120</v>
      </c>
      <c r="R917" s="3" t="s">
        <v>1957</v>
      </c>
      <c r="S917" s="3" t="s">
        <v>1140</v>
      </c>
      <c r="T917" s="4">
        <v>43040</v>
      </c>
      <c r="U917" s="3"/>
      <c r="V917" s="4">
        <v>42772</v>
      </c>
      <c r="W917" s="6">
        <v>43069</v>
      </c>
      <c r="X917" s="3" t="s">
        <v>105</v>
      </c>
      <c r="Y917" s="3" t="s">
        <v>221</v>
      </c>
      <c r="AA917">
        <f t="shared" si="14"/>
        <v>6</v>
      </c>
    </row>
    <row r="918" spans="1:27" ht="13.5" hidden="1" customHeight="1" thickBot="1" x14ac:dyDescent="0.25">
      <c r="A918" s="3" t="s">
        <v>25</v>
      </c>
      <c r="B918" s="3" t="s">
        <v>26</v>
      </c>
      <c r="C918" s="3" t="s">
        <v>27</v>
      </c>
      <c r="D918" s="3" t="s">
        <v>28</v>
      </c>
      <c r="E918" s="3" t="s">
        <v>1114</v>
      </c>
      <c r="F918" s="6">
        <v>43034</v>
      </c>
      <c r="G918" s="3" t="s">
        <v>113</v>
      </c>
      <c r="H918" s="3" t="s">
        <v>114</v>
      </c>
      <c r="I918" s="3" t="s">
        <v>115</v>
      </c>
      <c r="J918" s="3" t="s">
        <v>33</v>
      </c>
      <c r="K918" s="5">
        <v>2016</v>
      </c>
      <c r="L918" s="3" t="s">
        <v>34</v>
      </c>
      <c r="M918" s="3" t="s">
        <v>116</v>
      </c>
      <c r="N918" s="3" t="s">
        <v>117</v>
      </c>
      <c r="O918" s="3" t="s">
        <v>129</v>
      </c>
      <c r="P918" s="3" t="s">
        <v>129</v>
      </c>
      <c r="Q918" s="5">
        <v>15</v>
      </c>
      <c r="R918" s="3" t="s">
        <v>1958</v>
      </c>
      <c r="S918" s="3" t="s">
        <v>401</v>
      </c>
      <c r="T918" s="6">
        <v>43062</v>
      </c>
      <c r="U918" s="3"/>
      <c r="V918" s="6">
        <v>41180</v>
      </c>
      <c r="W918" s="3"/>
      <c r="X918" s="3" t="s">
        <v>42</v>
      </c>
      <c r="Y918" s="3"/>
      <c r="AA918">
        <f t="shared" si="14"/>
        <v>28</v>
      </c>
    </row>
    <row r="919" spans="1:27" ht="13.5" customHeight="1" thickBot="1" x14ac:dyDescent="0.25">
      <c r="A919" s="3" t="s">
        <v>25</v>
      </c>
      <c r="B919" s="3" t="s">
        <v>26</v>
      </c>
      <c r="C919" s="3" t="s">
        <v>27</v>
      </c>
      <c r="D919" s="3" t="s">
        <v>28</v>
      </c>
      <c r="E919" s="3" t="s">
        <v>1114</v>
      </c>
      <c r="F919" s="6">
        <v>43034</v>
      </c>
      <c r="G919" s="3"/>
      <c r="H919" s="3"/>
      <c r="I919" s="3" t="s">
        <v>146</v>
      </c>
      <c r="J919" s="3" t="s">
        <v>33</v>
      </c>
      <c r="K919" s="5">
        <v>2016</v>
      </c>
      <c r="L919" s="3" t="s">
        <v>34</v>
      </c>
      <c r="M919" s="3" t="s">
        <v>147</v>
      </c>
      <c r="N919" s="3" t="s">
        <v>138</v>
      </c>
      <c r="O919" s="3" t="s">
        <v>129</v>
      </c>
      <c r="P919" s="3" t="s">
        <v>129</v>
      </c>
      <c r="Q919" s="5">
        <v>90</v>
      </c>
      <c r="R919" s="3" t="s">
        <v>1959</v>
      </c>
      <c r="S919" s="3" t="s">
        <v>577</v>
      </c>
      <c r="T919" s="6">
        <v>43038</v>
      </c>
      <c r="U919" s="3"/>
      <c r="V919" s="4">
        <v>41858</v>
      </c>
      <c r="W919" s="6">
        <v>43039</v>
      </c>
      <c r="X919" s="3" t="s">
        <v>105</v>
      </c>
      <c r="Y919" s="3" t="s">
        <v>106</v>
      </c>
      <c r="AA919">
        <f t="shared" si="14"/>
        <v>4</v>
      </c>
    </row>
    <row r="920" spans="1:27" ht="13.5" hidden="1" customHeight="1" thickBot="1" x14ac:dyDescent="0.25">
      <c r="A920" s="3" t="s">
        <v>25</v>
      </c>
      <c r="B920" s="3" t="s">
        <v>26</v>
      </c>
      <c r="C920" s="3" t="s">
        <v>27</v>
      </c>
      <c r="D920" s="3" t="s">
        <v>28</v>
      </c>
      <c r="E920" s="3" t="s">
        <v>1114</v>
      </c>
      <c r="F920" s="6">
        <v>43035</v>
      </c>
      <c r="G920" s="3" t="s">
        <v>30</v>
      </c>
      <c r="H920" s="3" t="s">
        <v>31</v>
      </c>
      <c r="I920" s="3" t="s">
        <v>32</v>
      </c>
      <c r="J920" s="3" t="s">
        <v>33</v>
      </c>
      <c r="K920" s="5">
        <v>2016</v>
      </c>
      <c r="L920" s="3" t="s">
        <v>34</v>
      </c>
      <c r="M920" s="3" t="s">
        <v>292</v>
      </c>
      <c r="N920" s="3" t="s">
        <v>36</v>
      </c>
      <c r="O920" s="3" t="s">
        <v>61</v>
      </c>
      <c r="P920" s="3" t="s">
        <v>62</v>
      </c>
      <c r="Q920" s="5">
        <v>15</v>
      </c>
      <c r="R920" s="3" t="s">
        <v>1960</v>
      </c>
      <c r="S920" s="3" t="s">
        <v>408</v>
      </c>
      <c r="T920" s="6">
        <v>43053</v>
      </c>
      <c r="U920" s="3"/>
      <c r="V920" s="6">
        <v>42669</v>
      </c>
      <c r="W920" s="3"/>
      <c r="X920" s="3" t="s">
        <v>42</v>
      </c>
      <c r="Y920" s="3"/>
      <c r="AA920">
        <f t="shared" si="14"/>
        <v>18</v>
      </c>
    </row>
    <row r="921" spans="1:27" ht="13.5" hidden="1" customHeight="1" thickBot="1" x14ac:dyDescent="0.25">
      <c r="A921" s="3" t="s">
        <v>25</v>
      </c>
      <c r="B921" s="3" t="s">
        <v>26</v>
      </c>
      <c r="C921" s="3" t="s">
        <v>27</v>
      </c>
      <c r="D921" s="3" t="s">
        <v>28</v>
      </c>
      <c r="E921" s="3" t="s">
        <v>1114</v>
      </c>
      <c r="F921" s="6">
        <v>43035</v>
      </c>
      <c r="G921" s="3" t="s">
        <v>705</v>
      </c>
      <c r="H921" s="3" t="s">
        <v>329</v>
      </c>
      <c r="I921" s="3" t="s">
        <v>706</v>
      </c>
      <c r="J921" s="3" t="s">
        <v>33</v>
      </c>
      <c r="K921" s="5">
        <v>2017</v>
      </c>
      <c r="L921" s="3" t="s">
        <v>34</v>
      </c>
      <c r="M921" s="3" t="s">
        <v>707</v>
      </c>
      <c r="N921" s="3" t="s">
        <v>138</v>
      </c>
      <c r="O921" s="3" t="s">
        <v>61</v>
      </c>
      <c r="P921" s="3" t="s">
        <v>62</v>
      </c>
      <c r="Q921" s="5">
        <v>20</v>
      </c>
      <c r="R921" s="3" t="s">
        <v>1961</v>
      </c>
      <c r="S921" s="3" t="s">
        <v>1962</v>
      </c>
      <c r="T921" s="6">
        <v>43052</v>
      </c>
      <c r="U921" s="3"/>
      <c r="V921" s="6">
        <v>42809</v>
      </c>
      <c r="W921" s="3"/>
      <c r="X921" s="3" t="s">
        <v>42</v>
      </c>
      <c r="Y921" s="3"/>
      <c r="AA921">
        <f t="shared" si="14"/>
        <v>17</v>
      </c>
    </row>
    <row r="922" spans="1:27" ht="13.5" hidden="1" customHeight="1" thickBot="1" x14ac:dyDescent="0.25">
      <c r="A922" s="3" t="s">
        <v>25</v>
      </c>
      <c r="B922" s="3" t="s">
        <v>26</v>
      </c>
      <c r="C922" s="3" t="s">
        <v>27</v>
      </c>
      <c r="D922" s="3" t="s">
        <v>28</v>
      </c>
      <c r="E922" s="3" t="s">
        <v>1114</v>
      </c>
      <c r="F922" s="6">
        <v>43035</v>
      </c>
      <c r="G922" s="3" t="s">
        <v>226</v>
      </c>
      <c r="H922" s="3" t="s">
        <v>205</v>
      </c>
      <c r="I922" s="3" t="s">
        <v>227</v>
      </c>
      <c r="J922" s="3" t="s">
        <v>33</v>
      </c>
      <c r="K922" s="5">
        <v>2016</v>
      </c>
      <c r="L922" s="3" t="s">
        <v>34</v>
      </c>
      <c r="M922" s="3" t="s">
        <v>228</v>
      </c>
      <c r="N922" s="3" t="s">
        <v>229</v>
      </c>
      <c r="O922" s="3" t="s">
        <v>881</v>
      </c>
      <c r="P922" s="3" t="s">
        <v>733</v>
      </c>
      <c r="Q922" s="5">
        <v>45</v>
      </c>
      <c r="R922" s="3" t="s">
        <v>1963</v>
      </c>
      <c r="S922" s="3" t="s">
        <v>1141</v>
      </c>
      <c r="T922" s="4">
        <v>43049</v>
      </c>
      <c r="U922" s="3"/>
      <c r="V922" s="6">
        <v>41874</v>
      </c>
      <c r="W922" s="3"/>
      <c r="X922" s="3" t="s">
        <v>42</v>
      </c>
      <c r="Y922" s="3"/>
      <c r="AA922">
        <f t="shared" si="14"/>
        <v>14</v>
      </c>
    </row>
    <row r="923" spans="1:27" ht="13.5" customHeight="1" thickBot="1" x14ac:dyDescent="0.25">
      <c r="A923" s="3" t="s">
        <v>25</v>
      </c>
      <c r="B923" s="3" t="s">
        <v>26</v>
      </c>
      <c r="C923" s="3" t="s">
        <v>27</v>
      </c>
      <c r="D923" s="3" t="s">
        <v>28</v>
      </c>
      <c r="E923" s="3" t="s">
        <v>1114</v>
      </c>
      <c r="F923" s="6">
        <v>43035</v>
      </c>
      <c r="G923" s="3"/>
      <c r="H923" s="3"/>
      <c r="I923" s="3" t="s">
        <v>126</v>
      </c>
      <c r="J923" s="3" t="s">
        <v>33</v>
      </c>
      <c r="K923" s="5">
        <v>2016</v>
      </c>
      <c r="L923" s="3" t="s">
        <v>34</v>
      </c>
      <c r="M923" s="3" t="s">
        <v>127</v>
      </c>
      <c r="N923" s="3" t="s">
        <v>128</v>
      </c>
      <c r="O923" s="3" t="s">
        <v>129</v>
      </c>
      <c r="P923" s="3" t="s">
        <v>129</v>
      </c>
      <c r="Q923" s="5">
        <v>10</v>
      </c>
      <c r="R923" s="3" t="s">
        <v>1964</v>
      </c>
      <c r="S923" s="3" t="s">
        <v>1142</v>
      </c>
      <c r="T923" s="6">
        <v>43052</v>
      </c>
      <c r="U923" s="3"/>
      <c r="V923" s="6">
        <v>37547</v>
      </c>
      <c r="W923" s="6">
        <v>43092</v>
      </c>
      <c r="X923" s="3" t="s">
        <v>105</v>
      </c>
      <c r="Y923" s="3" t="s">
        <v>106</v>
      </c>
      <c r="AA923">
        <f t="shared" si="14"/>
        <v>17</v>
      </c>
    </row>
    <row r="924" spans="1:27" ht="13.5" hidden="1" customHeight="1" thickBot="1" x14ac:dyDescent="0.25">
      <c r="A924" s="3" t="s">
        <v>25</v>
      </c>
      <c r="B924" s="3" t="s">
        <v>26</v>
      </c>
      <c r="C924" s="3" t="s">
        <v>27</v>
      </c>
      <c r="D924" s="3" t="s">
        <v>28</v>
      </c>
      <c r="E924" s="3" t="s">
        <v>1114</v>
      </c>
      <c r="F924" s="6">
        <v>43035</v>
      </c>
      <c r="G924" s="3" t="s">
        <v>1143</v>
      </c>
      <c r="H924" s="3" t="s">
        <v>31</v>
      </c>
      <c r="I924" s="3" t="s">
        <v>1144</v>
      </c>
      <c r="J924" s="3" t="s">
        <v>33</v>
      </c>
      <c r="K924" s="5">
        <v>2017</v>
      </c>
      <c r="L924" s="3" t="s">
        <v>34</v>
      </c>
      <c r="M924" s="3" t="s">
        <v>1145</v>
      </c>
      <c r="N924" s="3" t="s">
        <v>1146</v>
      </c>
      <c r="O924" s="3" t="s">
        <v>37</v>
      </c>
      <c r="P924" s="3" t="s">
        <v>38</v>
      </c>
      <c r="Q924" s="5">
        <v>15</v>
      </c>
      <c r="R924" s="3" t="s">
        <v>1965</v>
      </c>
      <c r="S924" s="3" t="s">
        <v>1147</v>
      </c>
      <c r="T924" s="6">
        <v>43059</v>
      </c>
      <c r="U924" s="3" t="s">
        <v>845</v>
      </c>
      <c r="V924" s="6">
        <v>43118</v>
      </c>
      <c r="W924" s="3"/>
      <c r="X924" s="3" t="s">
        <v>42</v>
      </c>
      <c r="Y924" s="3"/>
      <c r="AA924">
        <f t="shared" si="14"/>
        <v>24</v>
      </c>
    </row>
    <row r="925" spans="1:27" ht="13.5" hidden="1" customHeight="1" thickBot="1" x14ac:dyDescent="0.25">
      <c r="A925" s="3" t="s">
        <v>25</v>
      </c>
      <c r="B925" s="3" t="s">
        <v>26</v>
      </c>
      <c r="C925" s="3" t="s">
        <v>27</v>
      </c>
      <c r="D925" s="3" t="s">
        <v>28</v>
      </c>
      <c r="E925" s="3" t="s">
        <v>1114</v>
      </c>
      <c r="F925" s="6">
        <v>43035</v>
      </c>
      <c r="G925" s="3"/>
      <c r="H925" s="3"/>
      <c r="I925" s="3" t="s">
        <v>1148</v>
      </c>
      <c r="J925" s="3" t="s">
        <v>33</v>
      </c>
      <c r="K925" s="5">
        <v>2017</v>
      </c>
      <c r="L925" s="3" t="s">
        <v>34</v>
      </c>
      <c r="M925" s="3" t="s">
        <v>1149</v>
      </c>
      <c r="N925" s="3" t="s">
        <v>1150</v>
      </c>
      <c r="O925" s="3" t="s">
        <v>37</v>
      </c>
      <c r="P925" s="3" t="s">
        <v>38</v>
      </c>
      <c r="Q925" s="5">
        <v>10</v>
      </c>
      <c r="R925" s="3" t="s">
        <v>1966</v>
      </c>
      <c r="S925" s="3" t="s">
        <v>1147</v>
      </c>
      <c r="T925" s="4">
        <v>43047</v>
      </c>
      <c r="U925" s="3" t="s">
        <v>845</v>
      </c>
      <c r="V925" s="4">
        <v>43035</v>
      </c>
      <c r="W925" s="3"/>
      <c r="X925" s="3" t="s">
        <v>42</v>
      </c>
      <c r="Y925" s="3"/>
      <c r="AA925">
        <f t="shared" si="14"/>
        <v>12</v>
      </c>
    </row>
    <row r="926" spans="1:27" ht="13.5" hidden="1" customHeight="1" thickBot="1" x14ac:dyDescent="0.25">
      <c r="A926" s="3" t="s">
        <v>25</v>
      </c>
      <c r="B926" s="3" t="s">
        <v>26</v>
      </c>
      <c r="C926" s="3" t="s">
        <v>27</v>
      </c>
      <c r="D926" s="3" t="s">
        <v>28</v>
      </c>
      <c r="E926" s="3" t="s">
        <v>1114</v>
      </c>
      <c r="F926" s="6">
        <v>43035</v>
      </c>
      <c r="G926" s="3" t="s">
        <v>30</v>
      </c>
      <c r="H926" s="3" t="s">
        <v>31</v>
      </c>
      <c r="I926" s="3" t="s">
        <v>32</v>
      </c>
      <c r="J926" s="3" t="s">
        <v>33</v>
      </c>
      <c r="K926" s="5">
        <v>2017</v>
      </c>
      <c r="L926" s="3" t="s">
        <v>34</v>
      </c>
      <c r="M926" s="3" t="s">
        <v>1151</v>
      </c>
      <c r="N926" s="3" t="s">
        <v>1152</v>
      </c>
      <c r="O926" s="3" t="s">
        <v>37</v>
      </c>
      <c r="P926" s="3" t="s">
        <v>38</v>
      </c>
      <c r="Q926" s="5">
        <v>10</v>
      </c>
      <c r="R926" s="3" t="s">
        <v>1967</v>
      </c>
      <c r="S926" s="3" t="s">
        <v>1147</v>
      </c>
      <c r="T926" s="6">
        <v>43054</v>
      </c>
      <c r="U926" s="3" t="s">
        <v>845</v>
      </c>
      <c r="V926" s="6">
        <v>42669</v>
      </c>
      <c r="W926" s="3"/>
      <c r="X926" s="3" t="s">
        <v>42</v>
      </c>
      <c r="Y926" s="3"/>
      <c r="AA926">
        <f t="shared" si="14"/>
        <v>19</v>
      </c>
    </row>
    <row r="927" spans="1:27" ht="13.5" hidden="1" customHeight="1" thickBot="1" x14ac:dyDescent="0.25">
      <c r="A927" s="3" t="s">
        <v>25</v>
      </c>
      <c r="B927" s="3" t="s">
        <v>26</v>
      </c>
      <c r="C927" s="3" t="s">
        <v>27</v>
      </c>
      <c r="D927" s="3" t="s">
        <v>28</v>
      </c>
      <c r="E927" s="3" t="s">
        <v>1114</v>
      </c>
      <c r="F927" s="6">
        <v>43038</v>
      </c>
      <c r="G927" s="3" t="s">
        <v>94</v>
      </c>
      <c r="H927" s="3" t="s">
        <v>71</v>
      </c>
      <c r="I927" s="3" t="s">
        <v>95</v>
      </c>
      <c r="J927" s="3" t="s">
        <v>33</v>
      </c>
      <c r="K927" s="5">
        <v>2016</v>
      </c>
      <c r="L927" s="3" t="s">
        <v>34</v>
      </c>
      <c r="M927" s="3" t="s">
        <v>96</v>
      </c>
      <c r="N927" s="3" t="s">
        <v>97</v>
      </c>
      <c r="O927" s="3" t="s">
        <v>61</v>
      </c>
      <c r="P927" s="3" t="s">
        <v>62</v>
      </c>
      <c r="Q927" s="5">
        <v>90</v>
      </c>
      <c r="R927" s="3" t="s">
        <v>1968</v>
      </c>
      <c r="S927" s="3" t="s">
        <v>1153</v>
      </c>
      <c r="T927" s="4">
        <v>43040</v>
      </c>
      <c r="U927" s="3"/>
      <c r="V927" s="4">
        <v>40457</v>
      </c>
      <c r="W927" s="3"/>
      <c r="X927" s="3" t="s">
        <v>42</v>
      </c>
      <c r="Y927" s="3"/>
      <c r="AA927">
        <f t="shared" si="14"/>
        <v>2</v>
      </c>
    </row>
    <row r="928" spans="1:27" ht="13.5" hidden="1" customHeight="1" thickBot="1" x14ac:dyDescent="0.25">
      <c r="A928" s="3" t="s">
        <v>25</v>
      </c>
      <c r="B928" s="3" t="s">
        <v>26</v>
      </c>
      <c r="C928" s="3" t="s">
        <v>27</v>
      </c>
      <c r="D928" s="3" t="s">
        <v>28</v>
      </c>
      <c r="E928" s="3" t="s">
        <v>1114</v>
      </c>
      <c r="F928" s="6">
        <v>43038</v>
      </c>
      <c r="G928" s="3" t="s">
        <v>50</v>
      </c>
      <c r="H928" s="3" t="s">
        <v>51</v>
      </c>
      <c r="I928" s="3" t="s">
        <v>52</v>
      </c>
      <c r="J928" s="3" t="s">
        <v>33</v>
      </c>
      <c r="K928" s="5">
        <v>2016</v>
      </c>
      <c r="L928" s="3" t="s">
        <v>34</v>
      </c>
      <c r="M928" s="3" t="s">
        <v>53</v>
      </c>
      <c r="N928" s="3" t="s">
        <v>54</v>
      </c>
      <c r="O928" s="3" t="s">
        <v>61</v>
      </c>
      <c r="P928" s="3" t="s">
        <v>62</v>
      </c>
      <c r="Q928" s="5">
        <v>10</v>
      </c>
      <c r="R928" s="3" t="s">
        <v>1969</v>
      </c>
      <c r="S928" s="3" t="s">
        <v>1154</v>
      </c>
      <c r="T928" s="4">
        <v>43042</v>
      </c>
      <c r="U928" s="3"/>
      <c r="V928" s="6">
        <v>42691</v>
      </c>
      <c r="W928" s="3"/>
      <c r="X928" s="3" t="s">
        <v>42</v>
      </c>
      <c r="Y928" s="3"/>
      <c r="AA928">
        <f t="shared" si="14"/>
        <v>4</v>
      </c>
    </row>
    <row r="929" spans="1:27" ht="13.5" hidden="1" customHeight="1" thickBot="1" x14ac:dyDescent="0.25">
      <c r="A929" s="3" t="s">
        <v>25</v>
      </c>
      <c r="B929" s="3" t="s">
        <v>26</v>
      </c>
      <c r="C929" s="3" t="s">
        <v>27</v>
      </c>
      <c r="D929" s="3" t="s">
        <v>28</v>
      </c>
      <c r="E929" s="3" t="s">
        <v>1114</v>
      </c>
      <c r="F929" s="6">
        <v>43038</v>
      </c>
      <c r="G929" s="3" t="s">
        <v>135</v>
      </c>
      <c r="H929" s="3" t="s">
        <v>44</v>
      </c>
      <c r="I929" s="3" t="s">
        <v>136</v>
      </c>
      <c r="J929" s="3" t="s">
        <v>33</v>
      </c>
      <c r="K929" s="5">
        <v>2016</v>
      </c>
      <c r="L929" s="3" t="s">
        <v>34</v>
      </c>
      <c r="M929" s="3" t="s">
        <v>137</v>
      </c>
      <c r="N929" s="3" t="s">
        <v>138</v>
      </c>
      <c r="O929" s="3" t="s">
        <v>75</v>
      </c>
      <c r="P929" s="3" t="s">
        <v>75</v>
      </c>
      <c r="Q929" s="5">
        <v>10</v>
      </c>
      <c r="R929" s="3" t="s">
        <v>1970</v>
      </c>
      <c r="S929" s="3" t="s">
        <v>1155</v>
      </c>
      <c r="T929" s="4">
        <v>43046</v>
      </c>
      <c r="U929" s="3"/>
      <c r="V929" s="6">
        <v>40618</v>
      </c>
      <c r="W929" s="3"/>
      <c r="X929" s="3" t="s">
        <v>42</v>
      </c>
      <c r="Y929" s="3"/>
      <c r="AA929">
        <f t="shared" si="14"/>
        <v>8</v>
      </c>
    </row>
    <row r="930" spans="1:27" ht="13.5" hidden="1" customHeight="1" thickBot="1" x14ac:dyDescent="0.25">
      <c r="A930" s="3" t="s">
        <v>25</v>
      </c>
      <c r="B930" s="3" t="s">
        <v>26</v>
      </c>
      <c r="C930" s="3" t="s">
        <v>27</v>
      </c>
      <c r="D930" s="3" t="s">
        <v>28</v>
      </c>
      <c r="E930" s="3" t="s">
        <v>1114</v>
      </c>
      <c r="F930" s="6">
        <v>43038</v>
      </c>
      <c r="G930" s="3" t="s">
        <v>70</v>
      </c>
      <c r="H930" s="3" t="s">
        <v>71</v>
      </c>
      <c r="I930" s="3" t="s">
        <v>72</v>
      </c>
      <c r="J930" s="3" t="s">
        <v>33</v>
      </c>
      <c r="K930" s="5">
        <v>2016</v>
      </c>
      <c r="L930" s="3" t="s">
        <v>34</v>
      </c>
      <c r="M930" s="3" t="s">
        <v>73</v>
      </c>
      <c r="N930" s="3" t="s">
        <v>74</v>
      </c>
      <c r="O930" s="3" t="s">
        <v>129</v>
      </c>
      <c r="P930" s="3" t="s">
        <v>129</v>
      </c>
      <c r="Q930" s="5">
        <v>60</v>
      </c>
      <c r="R930" s="3" t="s">
        <v>1971</v>
      </c>
      <c r="S930" s="3" t="s">
        <v>577</v>
      </c>
      <c r="T930" s="6">
        <v>43059</v>
      </c>
      <c r="U930" s="3"/>
      <c r="V930" s="6">
        <v>41263</v>
      </c>
      <c r="W930" s="3"/>
      <c r="X930" s="3" t="s">
        <v>42</v>
      </c>
      <c r="Y930" s="3"/>
      <c r="AA930">
        <f t="shared" si="14"/>
        <v>21</v>
      </c>
    </row>
    <row r="931" spans="1:27" ht="13.5" customHeight="1" thickBot="1" x14ac:dyDescent="0.25">
      <c r="A931" s="3" t="s">
        <v>25</v>
      </c>
      <c r="B931" s="3" t="s">
        <v>26</v>
      </c>
      <c r="C931" s="3" t="s">
        <v>27</v>
      </c>
      <c r="D931" s="3" t="s">
        <v>28</v>
      </c>
      <c r="E931" s="3" t="s">
        <v>1114</v>
      </c>
      <c r="F931" s="6">
        <v>43038</v>
      </c>
      <c r="G931" s="3"/>
      <c r="H931" s="3"/>
      <c r="I931" s="3" t="s">
        <v>146</v>
      </c>
      <c r="J931" s="3" t="s">
        <v>33</v>
      </c>
      <c r="K931" s="5">
        <v>2016</v>
      </c>
      <c r="L931" s="3" t="s">
        <v>34</v>
      </c>
      <c r="M931" s="3" t="s">
        <v>147</v>
      </c>
      <c r="N931" s="3" t="s">
        <v>138</v>
      </c>
      <c r="O931" s="3" t="s">
        <v>129</v>
      </c>
      <c r="P931" s="3" t="s">
        <v>129</v>
      </c>
      <c r="Q931" s="5">
        <v>60</v>
      </c>
      <c r="R931" s="3" t="s">
        <v>1972</v>
      </c>
      <c r="S931" s="3" t="s">
        <v>1067</v>
      </c>
      <c r="T931" s="6">
        <v>43039</v>
      </c>
      <c r="U931" s="3"/>
      <c r="V931" s="4">
        <v>41858</v>
      </c>
      <c r="W931" s="6">
        <v>43039</v>
      </c>
      <c r="X931" s="3" t="s">
        <v>105</v>
      </c>
      <c r="Y931" s="3" t="s">
        <v>106</v>
      </c>
      <c r="AA931">
        <f t="shared" si="14"/>
        <v>1</v>
      </c>
    </row>
    <row r="932" spans="1:27" ht="13.5" hidden="1" customHeight="1" thickBot="1" x14ac:dyDescent="0.25">
      <c r="A932" s="3" t="s">
        <v>25</v>
      </c>
      <c r="B932" s="3" t="s">
        <v>26</v>
      </c>
      <c r="C932" s="3" t="s">
        <v>27</v>
      </c>
      <c r="D932" s="3" t="s">
        <v>28</v>
      </c>
      <c r="E932" s="3" t="s">
        <v>1114</v>
      </c>
      <c r="F932" s="6">
        <v>43039</v>
      </c>
      <c r="G932" s="3" t="s">
        <v>270</v>
      </c>
      <c r="H932" s="3" t="s">
        <v>31</v>
      </c>
      <c r="I932" s="3" t="s">
        <v>271</v>
      </c>
      <c r="J932" s="3" t="s">
        <v>33</v>
      </c>
      <c r="K932" s="5">
        <v>2016</v>
      </c>
      <c r="L932" s="3" t="s">
        <v>34</v>
      </c>
      <c r="M932" s="3" t="s">
        <v>272</v>
      </c>
      <c r="N932" s="3" t="s">
        <v>273</v>
      </c>
      <c r="O932" s="3" t="s">
        <v>61</v>
      </c>
      <c r="P932" s="3" t="s">
        <v>62</v>
      </c>
      <c r="Q932" s="5">
        <v>60</v>
      </c>
      <c r="R932" s="3" t="s">
        <v>1973</v>
      </c>
      <c r="S932" s="3" t="s">
        <v>469</v>
      </c>
      <c r="T932" s="6">
        <v>43052</v>
      </c>
      <c r="U932" s="3"/>
      <c r="V932" s="4">
        <v>42585</v>
      </c>
      <c r="W932" s="3"/>
      <c r="X932" s="3" t="s">
        <v>42</v>
      </c>
      <c r="Y932" s="3"/>
      <c r="AA932">
        <f t="shared" si="14"/>
        <v>13</v>
      </c>
    </row>
    <row r="933" spans="1:27" ht="13.5" hidden="1" customHeight="1" thickBot="1" x14ac:dyDescent="0.25">
      <c r="A933" s="3" t="s">
        <v>25</v>
      </c>
      <c r="B933" s="3" t="s">
        <v>26</v>
      </c>
      <c r="C933" s="3" t="s">
        <v>27</v>
      </c>
      <c r="D933" s="3" t="s">
        <v>28</v>
      </c>
      <c r="E933" s="3" t="s">
        <v>1114</v>
      </c>
      <c r="F933" s="6">
        <v>43039</v>
      </c>
      <c r="G933" s="3" t="s">
        <v>678</v>
      </c>
      <c r="H933" s="3" t="s">
        <v>44</v>
      </c>
      <c r="I933" s="3" t="s">
        <v>679</v>
      </c>
      <c r="J933" s="3" t="s">
        <v>33</v>
      </c>
      <c r="K933" s="5">
        <v>2017</v>
      </c>
      <c r="L933" s="3" t="s">
        <v>34</v>
      </c>
      <c r="M933" s="3" t="s">
        <v>680</v>
      </c>
      <c r="N933" s="3" t="s">
        <v>681</v>
      </c>
      <c r="O933" s="3" t="s">
        <v>61</v>
      </c>
      <c r="P933" s="3" t="s">
        <v>62</v>
      </c>
      <c r="Q933" s="5">
        <v>10</v>
      </c>
      <c r="R933" s="3" t="s">
        <v>1974</v>
      </c>
      <c r="S933" s="3" t="s">
        <v>408</v>
      </c>
      <c r="T933" s="6">
        <v>43061</v>
      </c>
      <c r="U933" s="3"/>
      <c r="V933" s="4">
        <v>42803</v>
      </c>
      <c r="W933" s="3"/>
      <c r="X933" s="3" t="s">
        <v>42</v>
      </c>
      <c r="Y933" s="3"/>
      <c r="AA933">
        <f t="shared" si="14"/>
        <v>22</v>
      </c>
    </row>
    <row r="934" spans="1:27" ht="13.5" hidden="1" customHeight="1" thickBot="1" x14ac:dyDescent="0.25">
      <c r="A934" s="3" t="s">
        <v>25</v>
      </c>
      <c r="B934" s="3" t="s">
        <v>26</v>
      </c>
      <c r="C934" s="3" t="s">
        <v>27</v>
      </c>
      <c r="D934" s="3" t="s">
        <v>28</v>
      </c>
      <c r="E934" s="3" t="s">
        <v>1114</v>
      </c>
      <c r="F934" s="6">
        <v>43039</v>
      </c>
      <c r="G934" s="3" t="s">
        <v>204</v>
      </c>
      <c r="H934" s="3" t="s">
        <v>205</v>
      </c>
      <c r="I934" s="3" t="s">
        <v>206</v>
      </c>
      <c r="J934" s="3" t="s">
        <v>33</v>
      </c>
      <c r="K934" s="5">
        <v>2016</v>
      </c>
      <c r="L934" s="3" t="s">
        <v>34</v>
      </c>
      <c r="M934" s="3" t="s">
        <v>207</v>
      </c>
      <c r="N934" s="3" t="s">
        <v>208</v>
      </c>
      <c r="O934" s="3" t="s">
        <v>83</v>
      </c>
      <c r="P934" s="3" t="s">
        <v>84</v>
      </c>
      <c r="Q934" s="5">
        <v>90</v>
      </c>
      <c r="R934" s="3" t="s">
        <v>1975</v>
      </c>
      <c r="S934" s="3" t="s">
        <v>401</v>
      </c>
      <c r="T934" s="4">
        <v>43049</v>
      </c>
      <c r="U934" s="3"/>
      <c r="V934" s="6">
        <v>41326</v>
      </c>
      <c r="W934" s="3"/>
      <c r="X934" s="3" t="s">
        <v>42</v>
      </c>
      <c r="Y934" s="3"/>
      <c r="AA934">
        <f t="shared" si="14"/>
        <v>10</v>
      </c>
    </row>
    <row r="935" spans="1:27" ht="15.75" customHeight="1" thickBot="1" x14ac:dyDescent="0.25">
      <c r="A935" s="3" t="s">
        <v>25</v>
      </c>
      <c r="B935" s="3" t="s">
        <v>26</v>
      </c>
      <c r="C935" s="3" t="s">
        <v>27</v>
      </c>
      <c r="D935" s="3" t="s">
        <v>28</v>
      </c>
      <c r="E935" s="3" t="s">
        <v>1114</v>
      </c>
      <c r="F935" s="6">
        <v>43039</v>
      </c>
      <c r="G935" s="3"/>
      <c r="H935" s="3"/>
      <c r="I935" s="3" t="s">
        <v>146</v>
      </c>
      <c r="J935" s="3" t="s">
        <v>33</v>
      </c>
      <c r="K935" s="5">
        <v>2016</v>
      </c>
      <c r="L935" s="3" t="s">
        <v>34</v>
      </c>
      <c r="M935" s="3" t="s">
        <v>147</v>
      </c>
      <c r="N935" s="3" t="s">
        <v>138</v>
      </c>
      <c r="O935" s="3" t="s">
        <v>538</v>
      </c>
      <c r="P935" s="3" t="s">
        <v>584</v>
      </c>
      <c r="Q935" s="5">
        <v>15</v>
      </c>
      <c r="R935" s="26" t="s">
        <v>1976</v>
      </c>
      <c r="S935" s="27"/>
      <c r="T935" s="28"/>
      <c r="U935" s="3" t="s">
        <v>768</v>
      </c>
      <c r="V935" s="4">
        <v>41858</v>
      </c>
      <c r="W935" s="6">
        <v>43039</v>
      </c>
      <c r="X935" s="3" t="s">
        <v>105</v>
      </c>
      <c r="Y935" s="3" t="s">
        <v>106</v>
      </c>
      <c r="AA935">
        <f t="shared" si="14"/>
        <v>-43039</v>
      </c>
    </row>
    <row r="936" spans="1:27" ht="13.5" hidden="1" customHeight="1" thickBot="1" x14ac:dyDescent="0.25">
      <c r="A936" s="3" t="s">
        <v>25</v>
      </c>
      <c r="B936" s="3" t="s">
        <v>26</v>
      </c>
      <c r="C936" s="3" t="s">
        <v>27</v>
      </c>
      <c r="D936" s="3" t="s">
        <v>28</v>
      </c>
      <c r="E936" s="3" t="s">
        <v>1114</v>
      </c>
      <c r="F936" s="6">
        <v>43039</v>
      </c>
      <c r="G936" s="3" t="s">
        <v>339</v>
      </c>
      <c r="H936" s="3" t="s">
        <v>340</v>
      </c>
      <c r="I936" s="3" t="s">
        <v>341</v>
      </c>
      <c r="J936" s="3" t="s">
        <v>33</v>
      </c>
      <c r="K936" s="5">
        <v>2016</v>
      </c>
      <c r="L936" s="3" t="s">
        <v>34</v>
      </c>
      <c r="M936" s="3" t="s">
        <v>342</v>
      </c>
      <c r="N936" s="3" t="s">
        <v>343</v>
      </c>
      <c r="O936" s="3" t="s">
        <v>129</v>
      </c>
      <c r="P936" s="3" t="s">
        <v>129</v>
      </c>
      <c r="Q936" s="5">
        <v>60</v>
      </c>
      <c r="R936" s="3" t="s">
        <v>1977</v>
      </c>
      <c r="S936" s="3" t="s">
        <v>577</v>
      </c>
      <c r="T936" s="6">
        <v>43066</v>
      </c>
      <c r="U936" s="3"/>
      <c r="V936" s="4">
        <v>40949</v>
      </c>
      <c r="W936" s="3"/>
      <c r="X936" s="3" t="s">
        <v>42</v>
      </c>
      <c r="Y936" s="3"/>
      <c r="AA936">
        <f t="shared" si="14"/>
        <v>27</v>
      </c>
    </row>
    <row r="937" spans="1:27" ht="13.5" hidden="1" customHeight="1" thickBot="1" x14ac:dyDescent="0.25">
      <c r="A937" s="3" t="s">
        <v>25</v>
      </c>
      <c r="B937" s="3" t="s">
        <v>26</v>
      </c>
      <c r="C937" s="3" t="s">
        <v>27</v>
      </c>
      <c r="D937" s="3" t="s">
        <v>28</v>
      </c>
      <c r="E937" s="3" t="s">
        <v>1114</v>
      </c>
      <c r="F937" s="6">
        <v>43039</v>
      </c>
      <c r="G937" s="3" t="s">
        <v>1156</v>
      </c>
      <c r="H937" s="3" t="s">
        <v>51</v>
      </c>
      <c r="I937" s="3" t="s">
        <v>1157</v>
      </c>
      <c r="J937" s="3" t="s">
        <v>33</v>
      </c>
      <c r="K937" s="5">
        <v>2017</v>
      </c>
      <c r="L937" s="3" t="s">
        <v>34</v>
      </c>
      <c r="M937" s="3" t="s">
        <v>1158</v>
      </c>
      <c r="N937" s="3" t="s">
        <v>1159</v>
      </c>
      <c r="O937" s="3" t="s">
        <v>37</v>
      </c>
      <c r="P937" s="3" t="s">
        <v>38</v>
      </c>
      <c r="Q937" s="5">
        <v>10</v>
      </c>
      <c r="R937" s="3" t="s">
        <v>1978</v>
      </c>
      <c r="S937" s="3" t="s">
        <v>430</v>
      </c>
      <c r="T937" s="4">
        <v>43046</v>
      </c>
      <c r="U937" s="3" t="s">
        <v>41</v>
      </c>
      <c r="V937" s="6">
        <v>43021</v>
      </c>
      <c r="W937" s="3"/>
      <c r="X937" s="3" t="s">
        <v>42</v>
      </c>
      <c r="Y937" s="3"/>
      <c r="AA937">
        <f t="shared" si="14"/>
        <v>7</v>
      </c>
    </row>
    <row r="938" spans="1:27" ht="13.5" hidden="1" customHeight="1" thickBot="1" x14ac:dyDescent="0.25">
      <c r="A938" s="3" t="s">
        <v>25</v>
      </c>
      <c r="B938" s="3" t="s">
        <v>26</v>
      </c>
      <c r="C938" s="3" t="s">
        <v>27</v>
      </c>
      <c r="D938" s="3" t="s">
        <v>28</v>
      </c>
      <c r="E938" s="3" t="s">
        <v>1160</v>
      </c>
      <c r="F938" s="4">
        <v>43040</v>
      </c>
      <c r="G938" s="3" t="s">
        <v>94</v>
      </c>
      <c r="H938" s="3" t="s">
        <v>71</v>
      </c>
      <c r="I938" s="3" t="s">
        <v>95</v>
      </c>
      <c r="J938" s="3" t="s">
        <v>33</v>
      </c>
      <c r="K938" s="5">
        <v>2016</v>
      </c>
      <c r="L938" s="3" t="s">
        <v>34</v>
      </c>
      <c r="M938" s="3" t="s">
        <v>96</v>
      </c>
      <c r="N938" s="3" t="s">
        <v>97</v>
      </c>
      <c r="O938" s="3" t="s">
        <v>61</v>
      </c>
      <c r="P938" s="3" t="s">
        <v>62</v>
      </c>
      <c r="Q938" s="5">
        <v>90</v>
      </c>
      <c r="R938" s="3" t="s">
        <v>1979</v>
      </c>
      <c r="S938" s="3" t="s">
        <v>1161</v>
      </c>
      <c r="T938" s="4">
        <v>43076</v>
      </c>
      <c r="U938" s="3"/>
      <c r="V938" s="4">
        <v>40457</v>
      </c>
      <c r="W938" s="3"/>
      <c r="X938" s="3" t="s">
        <v>42</v>
      </c>
      <c r="Y938" s="3"/>
      <c r="AA938">
        <f t="shared" si="14"/>
        <v>36</v>
      </c>
    </row>
    <row r="939" spans="1:27" ht="13.5" hidden="1" customHeight="1" thickBot="1" x14ac:dyDescent="0.25">
      <c r="A939" s="3" t="s">
        <v>25</v>
      </c>
      <c r="B939" s="3" t="s">
        <v>26</v>
      </c>
      <c r="C939" s="3" t="s">
        <v>27</v>
      </c>
      <c r="D939" s="3" t="s">
        <v>28</v>
      </c>
      <c r="E939" s="3" t="s">
        <v>1160</v>
      </c>
      <c r="F939" s="4">
        <v>43040</v>
      </c>
      <c r="G939" s="3" t="s">
        <v>43</v>
      </c>
      <c r="H939" s="3" t="s">
        <v>44</v>
      </c>
      <c r="I939" s="3" t="s">
        <v>45</v>
      </c>
      <c r="J939" s="3" t="s">
        <v>33</v>
      </c>
      <c r="K939" s="5">
        <v>2016</v>
      </c>
      <c r="L939" s="3" t="s">
        <v>34</v>
      </c>
      <c r="M939" s="3" t="s">
        <v>443</v>
      </c>
      <c r="N939" s="3" t="s">
        <v>47</v>
      </c>
      <c r="O939" s="3" t="s">
        <v>61</v>
      </c>
      <c r="P939" s="3" t="s">
        <v>62</v>
      </c>
      <c r="Q939" s="5">
        <v>10</v>
      </c>
      <c r="R939" s="3" t="s">
        <v>1980</v>
      </c>
      <c r="S939" s="3" t="s">
        <v>1162</v>
      </c>
      <c r="T939" s="6">
        <v>43054</v>
      </c>
      <c r="U939" s="3"/>
      <c r="V939" s="4">
        <v>42679</v>
      </c>
      <c r="W939" s="3"/>
      <c r="X939" s="3" t="s">
        <v>42</v>
      </c>
      <c r="Y939" s="3"/>
      <c r="AA939">
        <f t="shared" si="14"/>
        <v>14</v>
      </c>
    </row>
    <row r="940" spans="1:27" ht="13.5" customHeight="1" thickBot="1" x14ac:dyDescent="0.25">
      <c r="A940" s="3" t="s">
        <v>25</v>
      </c>
      <c r="B940" s="3" t="s">
        <v>26</v>
      </c>
      <c r="C940" s="3" t="s">
        <v>27</v>
      </c>
      <c r="D940" s="3" t="s">
        <v>28</v>
      </c>
      <c r="E940" s="3" t="s">
        <v>1160</v>
      </c>
      <c r="F940" s="4">
        <v>43040</v>
      </c>
      <c r="G940" s="3"/>
      <c r="H940" s="3"/>
      <c r="I940" s="3" t="s">
        <v>500</v>
      </c>
      <c r="J940" s="3" t="s">
        <v>33</v>
      </c>
      <c r="K940" s="5">
        <v>2017</v>
      </c>
      <c r="L940" s="3" t="s">
        <v>34</v>
      </c>
      <c r="M940" s="3" t="s">
        <v>501</v>
      </c>
      <c r="N940" s="3" t="s">
        <v>138</v>
      </c>
      <c r="O940" s="3" t="s">
        <v>83</v>
      </c>
      <c r="P940" s="3" t="s">
        <v>84</v>
      </c>
      <c r="Q940" s="5">
        <v>60</v>
      </c>
      <c r="R940" s="3" t="s">
        <v>1981</v>
      </c>
      <c r="S940" s="3" t="s">
        <v>1163</v>
      </c>
      <c r="T940" s="6">
        <v>43053</v>
      </c>
      <c r="U940" s="3"/>
      <c r="V940" s="4">
        <v>42772</v>
      </c>
      <c r="W940" s="6">
        <v>43069</v>
      </c>
      <c r="X940" s="3" t="s">
        <v>105</v>
      </c>
      <c r="Y940" s="3" t="s">
        <v>221</v>
      </c>
      <c r="AA940">
        <f t="shared" si="14"/>
        <v>13</v>
      </c>
    </row>
    <row r="941" spans="1:27" ht="13.5" customHeight="1" thickBot="1" x14ac:dyDescent="0.25">
      <c r="A941" s="3" t="s">
        <v>25</v>
      </c>
      <c r="B941" s="3" t="s">
        <v>26</v>
      </c>
      <c r="C941" s="3" t="s">
        <v>27</v>
      </c>
      <c r="D941" s="3" t="s">
        <v>28</v>
      </c>
      <c r="E941" s="3" t="s">
        <v>1160</v>
      </c>
      <c r="F941" s="4">
        <v>43040</v>
      </c>
      <c r="G941" s="3"/>
      <c r="H941" s="3"/>
      <c r="I941" s="3" t="s">
        <v>689</v>
      </c>
      <c r="J941" s="3" t="s">
        <v>33</v>
      </c>
      <c r="K941" s="5">
        <v>2016</v>
      </c>
      <c r="L941" s="3" t="s">
        <v>34</v>
      </c>
      <c r="M941" s="3" t="s">
        <v>690</v>
      </c>
      <c r="N941" s="3" t="s">
        <v>138</v>
      </c>
      <c r="O941" s="3" t="s">
        <v>129</v>
      </c>
      <c r="P941" s="3" t="s">
        <v>129</v>
      </c>
      <c r="Q941" s="5">
        <v>45</v>
      </c>
      <c r="R941" s="3" t="s">
        <v>1982</v>
      </c>
      <c r="S941" s="3" t="s">
        <v>577</v>
      </c>
      <c r="T941" s="6">
        <v>43059</v>
      </c>
      <c r="U941" s="3"/>
      <c r="V941" s="6">
        <v>40140</v>
      </c>
      <c r="W941" s="6">
        <v>43159</v>
      </c>
      <c r="X941" s="3" t="s">
        <v>105</v>
      </c>
      <c r="Y941" s="3" t="s">
        <v>221</v>
      </c>
      <c r="AA941">
        <f t="shared" si="14"/>
        <v>19</v>
      </c>
    </row>
    <row r="942" spans="1:27" ht="13.5" hidden="1" customHeight="1" thickBot="1" x14ac:dyDescent="0.25">
      <c r="A942" s="3" t="s">
        <v>25</v>
      </c>
      <c r="B942" s="3" t="s">
        <v>26</v>
      </c>
      <c r="C942" s="3" t="s">
        <v>27</v>
      </c>
      <c r="D942" s="3" t="s">
        <v>28</v>
      </c>
      <c r="E942" s="3" t="s">
        <v>1160</v>
      </c>
      <c r="F942" s="4">
        <v>43041</v>
      </c>
      <c r="G942" s="3" t="s">
        <v>567</v>
      </c>
      <c r="H942" s="3" t="s">
        <v>51</v>
      </c>
      <c r="I942" s="3" t="s">
        <v>568</v>
      </c>
      <c r="J942" s="3" t="s">
        <v>33</v>
      </c>
      <c r="K942" s="5">
        <v>2017</v>
      </c>
      <c r="L942" s="3" t="s">
        <v>34</v>
      </c>
      <c r="M942" s="3" t="s">
        <v>569</v>
      </c>
      <c r="N942" s="3" t="s">
        <v>102</v>
      </c>
      <c r="O942" s="3" t="s">
        <v>61</v>
      </c>
      <c r="P942" s="3" t="s">
        <v>62</v>
      </c>
      <c r="Q942" s="5">
        <v>60</v>
      </c>
      <c r="R942" s="3" t="s">
        <v>1983</v>
      </c>
      <c r="S942" s="3" t="s">
        <v>469</v>
      </c>
      <c r="T942" s="6">
        <v>43056</v>
      </c>
      <c r="U942" s="3"/>
      <c r="V942" s="6">
        <v>42783</v>
      </c>
      <c r="W942" s="3"/>
      <c r="X942" s="3" t="s">
        <v>42</v>
      </c>
      <c r="Y942" s="3"/>
      <c r="AA942">
        <f t="shared" si="14"/>
        <v>15</v>
      </c>
    </row>
    <row r="943" spans="1:27" ht="13.5" hidden="1" customHeight="1" thickBot="1" x14ac:dyDescent="0.25">
      <c r="A943" s="3" t="s">
        <v>25</v>
      </c>
      <c r="B943" s="3" t="s">
        <v>26</v>
      </c>
      <c r="C943" s="3" t="s">
        <v>27</v>
      </c>
      <c r="D943" s="3" t="s">
        <v>28</v>
      </c>
      <c r="E943" s="3" t="s">
        <v>1160</v>
      </c>
      <c r="F943" s="4">
        <v>43041</v>
      </c>
      <c r="G943" s="3" t="s">
        <v>670</v>
      </c>
      <c r="H943" s="3" t="s">
        <v>671</v>
      </c>
      <c r="I943" s="3" t="s">
        <v>672</v>
      </c>
      <c r="J943" s="3" t="s">
        <v>33</v>
      </c>
      <c r="K943" s="5">
        <v>2017</v>
      </c>
      <c r="L943" s="3" t="s">
        <v>34</v>
      </c>
      <c r="M943" s="3" t="s">
        <v>673</v>
      </c>
      <c r="N943" s="3" t="s">
        <v>674</v>
      </c>
      <c r="O943" s="3" t="s">
        <v>61</v>
      </c>
      <c r="P943" s="3" t="s">
        <v>62</v>
      </c>
      <c r="Q943" s="5">
        <v>60</v>
      </c>
      <c r="R943" s="3" t="s">
        <v>1984</v>
      </c>
      <c r="S943" s="3" t="s">
        <v>469</v>
      </c>
      <c r="T943" s="4">
        <v>43045</v>
      </c>
      <c r="U943" s="3"/>
      <c r="V943" s="4">
        <v>42803</v>
      </c>
      <c r="W943" s="3"/>
      <c r="X943" s="3" t="s">
        <v>42</v>
      </c>
      <c r="Y943" s="3"/>
      <c r="AA943">
        <f t="shared" si="14"/>
        <v>4</v>
      </c>
    </row>
    <row r="944" spans="1:27" ht="13.5" hidden="1" customHeight="1" thickBot="1" x14ac:dyDescent="0.25">
      <c r="A944" s="3" t="s">
        <v>25</v>
      </c>
      <c r="B944" s="3" t="s">
        <v>26</v>
      </c>
      <c r="C944" s="3" t="s">
        <v>27</v>
      </c>
      <c r="D944" s="3" t="s">
        <v>28</v>
      </c>
      <c r="E944" s="3" t="s">
        <v>1160</v>
      </c>
      <c r="F944" s="4">
        <v>43041</v>
      </c>
      <c r="G944" s="3" t="s">
        <v>78</v>
      </c>
      <c r="H944" s="3" t="s">
        <v>79</v>
      </c>
      <c r="I944" s="3" t="s">
        <v>80</v>
      </c>
      <c r="J944" s="3" t="s">
        <v>33</v>
      </c>
      <c r="K944" s="5">
        <v>2016</v>
      </c>
      <c r="L944" s="3" t="s">
        <v>34</v>
      </c>
      <c r="M944" s="3" t="s">
        <v>81</v>
      </c>
      <c r="N944" s="3" t="s">
        <v>82</v>
      </c>
      <c r="O944" s="3" t="s">
        <v>129</v>
      </c>
      <c r="P944" s="3" t="s">
        <v>129</v>
      </c>
      <c r="Q944" s="5">
        <v>10</v>
      </c>
      <c r="R944" s="3" t="s">
        <v>1985</v>
      </c>
      <c r="S944" s="3" t="s">
        <v>1164</v>
      </c>
      <c r="T944" s="6">
        <v>43067</v>
      </c>
      <c r="U944" s="3"/>
      <c r="V944" s="6">
        <v>40107</v>
      </c>
      <c r="W944" s="3"/>
      <c r="X944" s="3" t="s">
        <v>42</v>
      </c>
      <c r="Y944" s="3"/>
      <c r="AA944">
        <f t="shared" si="14"/>
        <v>26</v>
      </c>
    </row>
    <row r="945" spans="1:27" ht="13.5" hidden="1" customHeight="1" thickBot="1" x14ac:dyDescent="0.25">
      <c r="A945" s="3" t="s">
        <v>25</v>
      </c>
      <c r="B945" s="3" t="s">
        <v>26</v>
      </c>
      <c r="C945" s="3" t="s">
        <v>27</v>
      </c>
      <c r="D945" s="3" t="s">
        <v>28</v>
      </c>
      <c r="E945" s="3" t="s">
        <v>1160</v>
      </c>
      <c r="F945" s="4">
        <v>43042</v>
      </c>
      <c r="G945" s="3" t="s">
        <v>167</v>
      </c>
      <c r="H945" s="3" t="s">
        <v>168</v>
      </c>
      <c r="I945" s="3" t="s">
        <v>169</v>
      </c>
      <c r="J945" s="3" t="s">
        <v>33</v>
      </c>
      <c r="K945" s="5">
        <v>2016</v>
      </c>
      <c r="L945" s="3" t="s">
        <v>34</v>
      </c>
      <c r="M945" s="3" t="s">
        <v>170</v>
      </c>
      <c r="N945" s="3" t="s">
        <v>171</v>
      </c>
      <c r="O945" s="3" t="s">
        <v>61</v>
      </c>
      <c r="P945" s="3" t="s">
        <v>62</v>
      </c>
      <c r="Q945" s="5">
        <v>120</v>
      </c>
      <c r="R945" s="3" t="s">
        <v>1986</v>
      </c>
      <c r="S945" s="3" t="s">
        <v>469</v>
      </c>
      <c r="T945" s="6">
        <v>43053</v>
      </c>
      <c r="U945" s="3"/>
      <c r="V945" s="6">
        <v>42690</v>
      </c>
      <c r="W945" s="3"/>
      <c r="X945" s="3" t="s">
        <v>42</v>
      </c>
      <c r="Y945" s="3"/>
      <c r="AA945">
        <f t="shared" si="14"/>
        <v>11</v>
      </c>
    </row>
    <row r="946" spans="1:27" ht="13.5" hidden="1" customHeight="1" thickBot="1" x14ac:dyDescent="0.25">
      <c r="A946" s="3" t="s">
        <v>25</v>
      </c>
      <c r="B946" s="3" t="s">
        <v>26</v>
      </c>
      <c r="C946" s="3" t="s">
        <v>27</v>
      </c>
      <c r="D946" s="3" t="s">
        <v>28</v>
      </c>
      <c r="E946" s="3" t="s">
        <v>1160</v>
      </c>
      <c r="F946" s="4">
        <v>43042</v>
      </c>
      <c r="G946" s="3" t="s">
        <v>50</v>
      </c>
      <c r="H946" s="3" t="s">
        <v>51</v>
      </c>
      <c r="I946" s="3" t="s">
        <v>52</v>
      </c>
      <c r="J946" s="3" t="s">
        <v>33</v>
      </c>
      <c r="K946" s="5">
        <v>2016</v>
      </c>
      <c r="L946" s="3" t="s">
        <v>34</v>
      </c>
      <c r="M946" s="3" t="s">
        <v>53</v>
      </c>
      <c r="N946" s="3" t="s">
        <v>54</v>
      </c>
      <c r="O946" s="3" t="s">
        <v>61</v>
      </c>
      <c r="P946" s="3" t="s">
        <v>62</v>
      </c>
      <c r="Q946" s="5">
        <v>10</v>
      </c>
      <c r="R946" s="3" t="s">
        <v>1987</v>
      </c>
      <c r="S946" s="3" t="s">
        <v>408</v>
      </c>
      <c r="T946" s="4">
        <v>43049</v>
      </c>
      <c r="U946" s="3"/>
      <c r="V946" s="6">
        <v>42691</v>
      </c>
      <c r="W946" s="3"/>
      <c r="X946" s="3" t="s">
        <v>42</v>
      </c>
      <c r="Y946" s="3"/>
      <c r="AA946">
        <f t="shared" si="14"/>
        <v>7</v>
      </c>
    </row>
    <row r="947" spans="1:27" ht="13.5" hidden="1" customHeight="1" thickBot="1" x14ac:dyDescent="0.25">
      <c r="A947" s="3" t="s">
        <v>25</v>
      </c>
      <c r="B947" s="3" t="s">
        <v>26</v>
      </c>
      <c r="C947" s="3" t="s">
        <v>27</v>
      </c>
      <c r="D947" s="3" t="s">
        <v>28</v>
      </c>
      <c r="E947" s="3" t="s">
        <v>1160</v>
      </c>
      <c r="F947" s="4">
        <v>43042</v>
      </c>
      <c r="G947" s="3" t="s">
        <v>840</v>
      </c>
      <c r="H947" s="3" t="s">
        <v>44</v>
      </c>
      <c r="I947" s="3" t="s">
        <v>841</v>
      </c>
      <c r="J947" s="3" t="s">
        <v>33</v>
      </c>
      <c r="K947" s="5">
        <v>2016</v>
      </c>
      <c r="L947" s="3" t="s">
        <v>34</v>
      </c>
      <c r="M947" s="3" t="s">
        <v>842</v>
      </c>
      <c r="N947" s="3" t="s">
        <v>138</v>
      </c>
      <c r="O947" s="3" t="s">
        <v>61</v>
      </c>
      <c r="P947" s="3" t="s">
        <v>62</v>
      </c>
      <c r="Q947" s="5">
        <v>60</v>
      </c>
      <c r="R947" s="3" t="s">
        <v>1988</v>
      </c>
      <c r="S947" s="3" t="s">
        <v>408</v>
      </c>
      <c r="T947" s="4">
        <v>43048</v>
      </c>
      <c r="U947" s="3"/>
      <c r="V947" s="6">
        <v>42842</v>
      </c>
      <c r="W947" s="3"/>
      <c r="X947" s="3" t="s">
        <v>42</v>
      </c>
      <c r="Y947" s="3"/>
      <c r="AA947">
        <f t="shared" si="14"/>
        <v>6</v>
      </c>
    </row>
    <row r="948" spans="1:27" ht="13.5" hidden="1" customHeight="1" thickBot="1" x14ac:dyDescent="0.25">
      <c r="A948" s="3" t="s">
        <v>25</v>
      </c>
      <c r="B948" s="3" t="s">
        <v>26</v>
      </c>
      <c r="C948" s="3" t="s">
        <v>27</v>
      </c>
      <c r="D948" s="3" t="s">
        <v>28</v>
      </c>
      <c r="E948" s="3" t="s">
        <v>1160</v>
      </c>
      <c r="F948" s="4">
        <v>43042</v>
      </c>
      <c r="G948" s="3" t="s">
        <v>1165</v>
      </c>
      <c r="H948" s="3" t="s">
        <v>114</v>
      </c>
      <c r="I948" s="3" t="s">
        <v>1166</v>
      </c>
      <c r="J948" s="3" t="s">
        <v>33</v>
      </c>
      <c r="K948" s="5">
        <v>2017</v>
      </c>
      <c r="L948" s="3" t="s">
        <v>34</v>
      </c>
      <c r="M948" s="3" t="s">
        <v>1167</v>
      </c>
      <c r="N948" s="3" t="s">
        <v>239</v>
      </c>
      <c r="O948" s="3" t="s">
        <v>37</v>
      </c>
      <c r="P948" s="3" t="s">
        <v>38</v>
      </c>
      <c r="Q948" s="5">
        <v>10</v>
      </c>
      <c r="R948" s="3" t="s">
        <v>1989</v>
      </c>
      <c r="S948" s="3" t="s">
        <v>1168</v>
      </c>
      <c r="T948" s="4">
        <v>43047</v>
      </c>
      <c r="U948" s="3" t="s">
        <v>1169</v>
      </c>
      <c r="V948" s="4">
        <v>43042</v>
      </c>
      <c r="W948" s="3"/>
      <c r="X948" s="3" t="s">
        <v>42</v>
      </c>
      <c r="Y948" s="3"/>
      <c r="AA948">
        <f t="shared" si="14"/>
        <v>5</v>
      </c>
    </row>
    <row r="949" spans="1:27" ht="13.5" hidden="1" customHeight="1" thickBot="1" x14ac:dyDescent="0.25">
      <c r="A949" s="3" t="s">
        <v>25</v>
      </c>
      <c r="B949" s="3" t="s">
        <v>26</v>
      </c>
      <c r="C949" s="3" t="s">
        <v>27</v>
      </c>
      <c r="D949" s="3" t="s">
        <v>28</v>
      </c>
      <c r="E949" s="3" t="s">
        <v>1160</v>
      </c>
      <c r="F949" s="4">
        <v>43045</v>
      </c>
      <c r="G949" s="3" t="s">
        <v>370</v>
      </c>
      <c r="H949" s="3" t="s">
        <v>44</v>
      </c>
      <c r="I949" s="3" t="s">
        <v>371</v>
      </c>
      <c r="J949" s="3" t="s">
        <v>33</v>
      </c>
      <c r="K949" s="5">
        <v>2016</v>
      </c>
      <c r="L949" s="3" t="s">
        <v>34</v>
      </c>
      <c r="M949" s="3" t="s">
        <v>990</v>
      </c>
      <c r="N949" s="3" t="s">
        <v>138</v>
      </c>
      <c r="O949" s="3" t="s">
        <v>61</v>
      </c>
      <c r="P949" s="3" t="s">
        <v>62</v>
      </c>
      <c r="Q949" s="5">
        <v>60</v>
      </c>
      <c r="R949" s="3" t="s">
        <v>1990</v>
      </c>
      <c r="S949" s="3" t="s">
        <v>604</v>
      </c>
      <c r="T949" s="4">
        <v>43048</v>
      </c>
      <c r="U949" s="3"/>
      <c r="V949" s="6">
        <v>42628</v>
      </c>
      <c r="W949" s="3"/>
      <c r="X949" s="3" t="s">
        <v>42</v>
      </c>
      <c r="Y949" s="3"/>
      <c r="AA949">
        <f t="shared" si="14"/>
        <v>3</v>
      </c>
    </row>
    <row r="950" spans="1:27" ht="13.5" hidden="1" customHeight="1" thickBot="1" x14ac:dyDescent="0.25">
      <c r="A950" s="3" t="s">
        <v>25</v>
      </c>
      <c r="B950" s="3" t="s">
        <v>26</v>
      </c>
      <c r="C950" s="3" t="s">
        <v>27</v>
      </c>
      <c r="D950" s="3" t="s">
        <v>28</v>
      </c>
      <c r="E950" s="3" t="s">
        <v>1160</v>
      </c>
      <c r="F950" s="4">
        <v>43045</v>
      </c>
      <c r="G950" s="3" t="s">
        <v>670</v>
      </c>
      <c r="H950" s="3" t="s">
        <v>671</v>
      </c>
      <c r="I950" s="3" t="s">
        <v>672</v>
      </c>
      <c r="J950" s="3" t="s">
        <v>33</v>
      </c>
      <c r="K950" s="5">
        <v>2017</v>
      </c>
      <c r="L950" s="3" t="s">
        <v>34</v>
      </c>
      <c r="M950" s="3" t="s">
        <v>673</v>
      </c>
      <c r="N950" s="3" t="s">
        <v>674</v>
      </c>
      <c r="O950" s="3" t="s">
        <v>61</v>
      </c>
      <c r="P950" s="3" t="s">
        <v>62</v>
      </c>
      <c r="Q950" s="5">
        <v>90</v>
      </c>
      <c r="R950" s="3" t="s">
        <v>1991</v>
      </c>
      <c r="S950" s="3" t="s">
        <v>1170</v>
      </c>
      <c r="T950" s="6">
        <v>43056</v>
      </c>
      <c r="U950" s="3"/>
      <c r="V950" s="4">
        <v>42803</v>
      </c>
      <c r="W950" s="3"/>
      <c r="X950" s="3" t="s">
        <v>42</v>
      </c>
      <c r="Y950" s="3"/>
      <c r="AA950">
        <f t="shared" si="14"/>
        <v>11</v>
      </c>
    </row>
    <row r="951" spans="1:27" ht="13.5" hidden="1" customHeight="1" thickBot="1" x14ac:dyDescent="0.25">
      <c r="A951" s="3" t="s">
        <v>25</v>
      </c>
      <c r="B951" s="3" t="s">
        <v>26</v>
      </c>
      <c r="C951" s="3" t="s">
        <v>27</v>
      </c>
      <c r="D951" s="3" t="s">
        <v>28</v>
      </c>
      <c r="E951" s="3" t="s">
        <v>1160</v>
      </c>
      <c r="F951" s="4">
        <v>43045</v>
      </c>
      <c r="G951" s="3" t="s">
        <v>746</v>
      </c>
      <c r="H951" s="3" t="s">
        <v>329</v>
      </c>
      <c r="I951" s="3" t="s">
        <v>747</v>
      </c>
      <c r="J951" s="3" t="s">
        <v>33</v>
      </c>
      <c r="K951" s="5">
        <v>2017</v>
      </c>
      <c r="L951" s="3" t="s">
        <v>34</v>
      </c>
      <c r="M951" s="3" t="s">
        <v>748</v>
      </c>
      <c r="N951" s="3" t="s">
        <v>138</v>
      </c>
      <c r="O951" s="3" t="s">
        <v>61</v>
      </c>
      <c r="P951" s="3" t="s">
        <v>62</v>
      </c>
      <c r="Q951" s="5">
        <v>165</v>
      </c>
      <c r="R951" s="3" t="s">
        <v>1992</v>
      </c>
      <c r="S951" s="3" t="s">
        <v>401</v>
      </c>
      <c r="T951" s="6">
        <v>43055</v>
      </c>
      <c r="U951" s="3"/>
      <c r="V951" s="6">
        <v>42817</v>
      </c>
      <c r="W951" s="3"/>
      <c r="X951" s="3" t="s">
        <v>42</v>
      </c>
      <c r="Y951" s="3"/>
      <c r="AA951">
        <f t="shared" si="14"/>
        <v>10</v>
      </c>
    </row>
    <row r="952" spans="1:27" ht="13.5" hidden="1" customHeight="1" thickBot="1" x14ac:dyDescent="0.25">
      <c r="A952" s="3" t="s">
        <v>25</v>
      </c>
      <c r="B952" s="3" t="s">
        <v>26</v>
      </c>
      <c r="C952" s="3" t="s">
        <v>27</v>
      </c>
      <c r="D952" s="3" t="s">
        <v>28</v>
      </c>
      <c r="E952" s="3" t="s">
        <v>1160</v>
      </c>
      <c r="F952" s="4">
        <v>43045</v>
      </c>
      <c r="G952" s="3" t="s">
        <v>742</v>
      </c>
      <c r="H952" s="3" t="s">
        <v>114</v>
      </c>
      <c r="I952" s="3" t="s">
        <v>743</v>
      </c>
      <c r="J952" s="3" t="s">
        <v>33</v>
      </c>
      <c r="K952" s="5">
        <v>2016</v>
      </c>
      <c r="L952" s="3" t="s">
        <v>34</v>
      </c>
      <c r="M952" s="3" t="s">
        <v>744</v>
      </c>
      <c r="N952" s="3" t="s">
        <v>745</v>
      </c>
      <c r="O952" s="3" t="s">
        <v>129</v>
      </c>
      <c r="P952" s="3" t="s">
        <v>129</v>
      </c>
      <c r="Q952" s="5">
        <v>10</v>
      </c>
      <c r="R952" s="3" t="s">
        <v>1993</v>
      </c>
      <c r="S952" s="3" t="s">
        <v>401</v>
      </c>
      <c r="T952" s="6">
        <v>43061</v>
      </c>
      <c r="U952" s="3"/>
      <c r="V952" s="6">
        <v>41012</v>
      </c>
      <c r="W952" s="3"/>
      <c r="X952" s="3" t="s">
        <v>42</v>
      </c>
      <c r="Y952" s="3"/>
      <c r="AA952">
        <f t="shared" si="14"/>
        <v>16</v>
      </c>
    </row>
    <row r="953" spans="1:27" ht="13.5" hidden="1" customHeight="1" thickBot="1" x14ac:dyDescent="0.25">
      <c r="A953" s="3" t="s">
        <v>25</v>
      </c>
      <c r="B953" s="3" t="s">
        <v>26</v>
      </c>
      <c r="C953" s="3" t="s">
        <v>27</v>
      </c>
      <c r="D953" s="3" t="s">
        <v>28</v>
      </c>
      <c r="E953" s="3" t="s">
        <v>1160</v>
      </c>
      <c r="F953" s="4">
        <v>43046</v>
      </c>
      <c r="G953" s="3" t="s">
        <v>1156</v>
      </c>
      <c r="H953" s="3" t="s">
        <v>51</v>
      </c>
      <c r="I953" s="3" t="s">
        <v>1157</v>
      </c>
      <c r="J953" s="3" t="s">
        <v>33</v>
      </c>
      <c r="K953" s="5">
        <v>2017</v>
      </c>
      <c r="L953" s="3" t="s">
        <v>34</v>
      </c>
      <c r="M953" s="3" t="s">
        <v>1158</v>
      </c>
      <c r="N953" s="3" t="s">
        <v>1159</v>
      </c>
      <c r="O953" s="3" t="s">
        <v>37</v>
      </c>
      <c r="P953" s="3" t="s">
        <v>38</v>
      </c>
      <c r="Q953" s="5">
        <v>10</v>
      </c>
      <c r="R953" s="3" t="s">
        <v>1994</v>
      </c>
      <c r="S953" s="3" t="s">
        <v>1171</v>
      </c>
      <c r="T953" s="4">
        <v>43049</v>
      </c>
      <c r="U953" s="3"/>
      <c r="V953" s="6">
        <v>43021</v>
      </c>
      <c r="W953" s="3"/>
      <c r="X953" s="3" t="s">
        <v>42</v>
      </c>
      <c r="Y953" s="3"/>
      <c r="AA953">
        <f t="shared" si="14"/>
        <v>3</v>
      </c>
    </row>
    <row r="954" spans="1:27" ht="13.5" customHeight="1" thickBot="1" x14ac:dyDescent="0.25">
      <c r="A954" s="3" t="s">
        <v>25</v>
      </c>
      <c r="B954" s="3" t="s">
        <v>26</v>
      </c>
      <c r="C954" s="3" t="s">
        <v>27</v>
      </c>
      <c r="D954" s="3" t="s">
        <v>28</v>
      </c>
      <c r="E954" s="3" t="s">
        <v>1160</v>
      </c>
      <c r="F954" s="4">
        <v>43046</v>
      </c>
      <c r="G954" s="3"/>
      <c r="H954" s="3"/>
      <c r="I954" s="3" t="s">
        <v>164</v>
      </c>
      <c r="J954" s="3" t="s">
        <v>33</v>
      </c>
      <c r="K954" s="5">
        <v>2016</v>
      </c>
      <c r="L954" s="3" t="s">
        <v>34</v>
      </c>
      <c r="M954" s="3" t="s">
        <v>165</v>
      </c>
      <c r="N954" s="3" t="s">
        <v>54</v>
      </c>
      <c r="O954" s="3" t="s">
        <v>61</v>
      </c>
      <c r="P954" s="3" t="s">
        <v>62</v>
      </c>
      <c r="Q954" s="5">
        <v>150</v>
      </c>
      <c r="R954" s="3" t="s">
        <v>1995</v>
      </c>
      <c r="S954" s="3" t="s">
        <v>401</v>
      </c>
      <c r="T954" s="6">
        <v>43052</v>
      </c>
      <c r="U954" s="3"/>
      <c r="V954" s="6">
        <v>42702</v>
      </c>
      <c r="W954" s="6">
        <v>43130</v>
      </c>
      <c r="X954" s="3" t="s">
        <v>105</v>
      </c>
      <c r="Y954" s="3" t="s">
        <v>106</v>
      </c>
      <c r="AA954">
        <f t="shared" si="14"/>
        <v>6</v>
      </c>
    </row>
    <row r="955" spans="1:27" ht="13.5" hidden="1" customHeight="1" thickBot="1" x14ac:dyDescent="0.25">
      <c r="A955" s="3" t="s">
        <v>25</v>
      </c>
      <c r="B955" s="3" t="s">
        <v>26</v>
      </c>
      <c r="C955" s="3" t="s">
        <v>27</v>
      </c>
      <c r="D955" s="3" t="s">
        <v>28</v>
      </c>
      <c r="E955" s="3" t="s">
        <v>1160</v>
      </c>
      <c r="F955" s="4">
        <v>43046</v>
      </c>
      <c r="G955" s="3" t="s">
        <v>525</v>
      </c>
      <c r="H955" s="3" t="s">
        <v>51</v>
      </c>
      <c r="I955" s="3" t="s">
        <v>526</v>
      </c>
      <c r="J955" s="3" t="s">
        <v>33</v>
      </c>
      <c r="K955" s="5">
        <v>2017</v>
      </c>
      <c r="L955" s="3" t="s">
        <v>34</v>
      </c>
      <c r="M955" s="3" t="s">
        <v>527</v>
      </c>
      <c r="N955" s="3" t="s">
        <v>528</v>
      </c>
      <c r="O955" s="3" t="s">
        <v>61</v>
      </c>
      <c r="P955" s="3" t="s">
        <v>62</v>
      </c>
      <c r="Q955" s="5">
        <v>15</v>
      </c>
      <c r="R955" s="3" t="s">
        <v>1996</v>
      </c>
      <c r="S955" s="3" t="s">
        <v>408</v>
      </c>
      <c r="T955" s="6">
        <v>43059</v>
      </c>
      <c r="U955" s="3"/>
      <c r="V955" s="4">
        <v>42776</v>
      </c>
      <c r="W955" s="3"/>
      <c r="X955" s="3" t="s">
        <v>42</v>
      </c>
      <c r="Y955" s="3"/>
      <c r="AA955">
        <f t="shared" si="14"/>
        <v>13</v>
      </c>
    </row>
    <row r="956" spans="1:27" ht="13.5" hidden="1" customHeight="1" thickBot="1" x14ac:dyDescent="0.25">
      <c r="A956" s="3" t="s">
        <v>25</v>
      </c>
      <c r="B956" s="3" t="s">
        <v>26</v>
      </c>
      <c r="C956" s="3" t="s">
        <v>27</v>
      </c>
      <c r="D956" s="3" t="s">
        <v>28</v>
      </c>
      <c r="E956" s="3" t="s">
        <v>1160</v>
      </c>
      <c r="F956" s="4">
        <v>43046</v>
      </c>
      <c r="G956" s="3" t="s">
        <v>135</v>
      </c>
      <c r="H956" s="3" t="s">
        <v>44</v>
      </c>
      <c r="I956" s="3" t="s">
        <v>136</v>
      </c>
      <c r="J956" s="3" t="s">
        <v>33</v>
      </c>
      <c r="K956" s="5">
        <v>2016</v>
      </c>
      <c r="L956" s="3" t="s">
        <v>34</v>
      </c>
      <c r="M956" s="3" t="s">
        <v>137</v>
      </c>
      <c r="N956" s="3" t="s">
        <v>138</v>
      </c>
      <c r="O956" s="3" t="s">
        <v>75</v>
      </c>
      <c r="P956" s="3" t="s">
        <v>75</v>
      </c>
      <c r="Q956" s="5">
        <v>120</v>
      </c>
      <c r="R956" s="3" t="s">
        <v>1997</v>
      </c>
      <c r="S956" s="3" t="s">
        <v>401</v>
      </c>
      <c r="T956" s="6">
        <v>43053</v>
      </c>
      <c r="U956" s="3"/>
      <c r="V956" s="6">
        <v>40618</v>
      </c>
      <c r="W956" s="3"/>
      <c r="X956" s="3" t="s">
        <v>42</v>
      </c>
      <c r="Y956" s="3"/>
      <c r="AA956">
        <f t="shared" si="14"/>
        <v>7</v>
      </c>
    </row>
    <row r="957" spans="1:27" ht="13.5" hidden="1" customHeight="1" thickBot="1" x14ac:dyDescent="0.25">
      <c r="A957" s="3" t="s">
        <v>25</v>
      </c>
      <c r="B957" s="3" t="s">
        <v>26</v>
      </c>
      <c r="C957" s="3" t="s">
        <v>27</v>
      </c>
      <c r="D957" s="3" t="s">
        <v>28</v>
      </c>
      <c r="E957" s="3" t="s">
        <v>1160</v>
      </c>
      <c r="F957" s="4">
        <v>43046</v>
      </c>
      <c r="G957" s="3" t="s">
        <v>174</v>
      </c>
      <c r="H957" s="3" t="s">
        <v>51</v>
      </c>
      <c r="I957" s="3" t="s">
        <v>175</v>
      </c>
      <c r="J957" s="3" t="s">
        <v>33</v>
      </c>
      <c r="K957" s="5">
        <v>2016</v>
      </c>
      <c r="L957" s="3" t="s">
        <v>34</v>
      </c>
      <c r="M957" s="3" t="s">
        <v>176</v>
      </c>
      <c r="N957" s="3" t="s">
        <v>177</v>
      </c>
      <c r="O957" s="3" t="s">
        <v>129</v>
      </c>
      <c r="P957" s="3" t="s">
        <v>129</v>
      </c>
      <c r="Q957" s="5">
        <v>15</v>
      </c>
      <c r="R957" s="3" t="s">
        <v>1998</v>
      </c>
      <c r="S957" s="3" t="s">
        <v>978</v>
      </c>
      <c r="T957" s="6">
        <v>43063</v>
      </c>
      <c r="U957" s="3"/>
      <c r="V957" s="6">
        <v>41654</v>
      </c>
      <c r="W957" s="3"/>
      <c r="X957" s="3" t="s">
        <v>42</v>
      </c>
      <c r="Y957" s="3"/>
      <c r="AA957">
        <f t="shared" si="14"/>
        <v>17</v>
      </c>
    </row>
    <row r="958" spans="1:27" ht="13.5" hidden="1" customHeight="1" thickBot="1" x14ac:dyDescent="0.25">
      <c r="A958" s="3" t="s">
        <v>25</v>
      </c>
      <c r="B958" s="3" t="s">
        <v>26</v>
      </c>
      <c r="C958" s="3" t="s">
        <v>27</v>
      </c>
      <c r="D958" s="3" t="s">
        <v>28</v>
      </c>
      <c r="E958" s="3" t="s">
        <v>1160</v>
      </c>
      <c r="F958" s="4">
        <v>43047</v>
      </c>
      <c r="G958" s="3" t="s">
        <v>1172</v>
      </c>
      <c r="H958" s="3" t="s">
        <v>51</v>
      </c>
      <c r="I958" s="3" t="s">
        <v>1173</v>
      </c>
      <c r="J958" s="3" t="s">
        <v>33</v>
      </c>
      <c r="K958" s="5">
        <v>2017</v>
      </c>
      <c r="L958" s="3" t="s">
        <v>34</v>
      </c>
      <c r="M958" s="3" t="s">
        <v>1174</v>
      </c>
      <c r="N958" s="3" t="s">
        <v>36</v>
      </c>
      <c r="O958" s="3" t="s">
        <v>37</v>
      </c>
      <c r="P958" s="3" t="s">
        <v>38</v>
      </c>
      <c r="Q958" s="5">
        <v>10</v>
      </c>
      <c r="R958" s="3" t="s">
        <v>1175</v>
      </c>
      <c r="S958" s="3" t="s">
        <v>784</v>
      </c>
      <c r="T958" s="6">
        <v>43055</v>
      </c>
      <c r="U958" s="3" t="s">
        <v>41</v>
      </c>
      <c r="V958" s="4">
        <v>43017</v>
      </c>
      <c r="W958" s="3"/>
      <c r="X958" s="3" t="s">
        <v>42</v>
      </c>
      <c r="Y958" s="3"/>
      <c r="AA958">
        <f t="shared" si="14"/>
        <v>8</v>
      </c>
    </row>
    <row r="959" spans="1:27" ht="13.5" hidden="1" customHeight="1" thickBot="1" x14ac:dyDescent="0.25">
      <c r="A959" s="3" t="s">
        <v>25</v>
      </c>
      <c r="B959" s="3" t="s">
        <v>26</v>
      </c>
      <c r="C959" s="3" t="s">
        <v>27</v>
      </c>
      <c r="D959" s="3" t="s">
        <v>28</v>
      </c>
      <c r="E959" s="3" t="s">
        <v>1160</v>
      </c>
      <c r="F959" s="4">
        <v>43047</v>
      </c>
      <c r="G959" s="3" t="s">
        <v>1165</v>
      </c>
      <c r="H959" s="3" t="s">
        <v>114</v>
      </c>
      <c r="I959" s="3" t="s">
        <v>1166</v>
      </c>
      <c r="J959" s="3" t="s">
        <v>33</v>
      </c>
      <c r="K959" s="5">
        <v>2017</v>
      </c>
      <c r="L959" s="3" t="s">
        <v>34</v>
      </c>
      <c r="M959" s="3" t="s">
        <v>1176</v>
      </c>
      <c r="N959" s="3" t="s">
        <v>239</v>
      </c>
      <c r="O959" s="3" t="s">
        <v>37</v>
      </c>
      <c r="P959" s="3" t="s">
        <v>38</v>
      </c>
      <c r="Q959" s="5">
        <v>10</v>
      </c>
      <c r="R959" s="3" t="s">
        <v>1999</v>
      </c>
      <c r="S959" s="3" t="s">
        <v>1177</v>
      </c>
      <c r="T959" s="6">
        <v>43066</v>
      </c>
      <c r="U959" s="3"/>
      <c r="V959" s="4">
        <v>43042</v>
      </c>
      <c r="W959" s="3"/>
      <c r="X959" s="3" t="s">
        <v>42</v>
      </c>
      <c r="Y959" s="3"/>
      <c r="AA959">
        <f t="shared" si="14"/>
        <v>19</v>
      </c>
    </row>
    <row r="960" spans="1:27" ht="13.5" hidden="1" customHeight="1" thickBot="1" x14ac:dyDescent="0.25">
      <c r="A960" s="3" t="s">
        <v>25</v>
      </c>
      <c r="B960" s="3" t="s">
        <v>26</v>
      </c>
      <c r="C960" s="3" t="s">
        <v>27</v>
      </c>
      <c r="D960" s="3" t="s">
        <v>28</v>
      </c>
      <c r="E960" s="3" t="s">
        <v>1160</v>
      </c>
      <c r="F960" s="4">
        <v>43047</v>
      </c>
      <c r="G960" s="3" t="s">
        <v>141</v>
      </c>
      <c r="H960" s="3" t="s">
        <v>71</v>
      </c>
      <c r="I960" s="3" t="s">
        <v>142</v>
      </c>
      <c r="J960" s="3" t="s">
        <v>33</v>
      </c>
      <c r="K960" s="5">
        <v>2016</v>
      </c>
      <c r="L960" s="3" t="s">
        <v>34</v>
      </c>
      <c r="M960" s="3" t="s">
        <v>143</v>
      </c>
      <c r="N960" s="3" t="s">
        <v>138</v>
      </c>
      <c r="O960" s="3" t="s">
        <v>61</v>
      </c>
      <c r="P960" s="3" t="s">
        <v>62</v>
      </c>
      <c r="Q960" s="5">
        <v>10</v>
      </c>
      <c r="R960" s="3" t="s">
        <v>2000</v>
      </c>
      <c r="S960" s="3" t="s">
        <v>408</v>
      </c>
      <c r="T960" s="6">
        <v>43061</v>
      </c>
      <c r="U960" s="3"/>
      <c r="V960" s="4">
        <v>41680</v>
      </c>
      <c r="W960" s="3"/>
      <c r="X960" s="3" t="s">
        <v>42</v>
      </c>
      <c r="Y960" s="3"/>
      <c r="AA960">
        <f t="shared" si="14"/>
        <v>14</v>
      </c>
    </row>
    <row r="961" spans="1:27" ht="13.5" hidden="1" customHeight="1" thickBot="1" x14ac:dyDescent="0.25">
      <c r="A961" s="3" t="s">
        <v>25</v>
      </c>
      <c r="B961" s="3" t="s">
        <v>26</v>
      </c>
      <c r="C961" s="3" t="s">
        <v>27</v>
      </c>
      <c r="D961" s="3" t="s">
        <v>28</v>
      </c>
      <c r="E961" s="3" t="s">
        <v>1160</v>
      </c>
      <c r="F961" s="4">
        <v>43047</v>
      </c>
      <c r="G961" s="3" t="s">
        <v>87</v>
      </c>
      <c r="H961" s="3" t="s">
        <v>88</v>
      </c>
      <c r="I961" s="3" t="s">
        <v>89</v>
      </c>
      <c r="J961" s="3" t="s">
        <v>33</v>
      </c>
      <c r="K961" s="5">
        <v>2016</v>
      </c>
      <c r="L961" s="3" t="s">
        <v>34</v>
      </c>
      <c r="M961" s="3" t="s">
        <v>90</v>
      </c>
      <c r="N961" s="3" t="s">
        <v>91</v>
      </c>
      <c r="O961" s="3" t="s">
        <v>61</v>
      </c>
      <c r="P961" s="3" t="s">
        <v>62</v>
      </c>
      <c r="Q961" s="5">
        <v>180</v>
      </c>
      <c r="R961" s="3" t="s">
        <v>2001</v>
      </c>
      <c r="S961" s="3" t="s">
        <v>401</v>
      </c>
      <c r="T961" s="6">
        <v>43061</v>
      </c>
      <c r="U961" s="3"/>
      <c r="V961" s="6">
        <v>42613</v>
      </c>
      <c r="W961" s="3"/>
      <c r="X961" s="3" t="s">
        <v>42</v>
      </c>
      <c r="Y961" s="3"/>
      <c r="AA961">
        <f t="shared" si="14"/>
        <v>14</v>
      </c>
    </row>
    <row r="962" spans="1:27" ht="13.5" hidden="1" customHeight="1" thickBot="1" x14ac:dyDescent="0.25">
      <c r="A962" s="3" t="s">
        <v>25</v>
      </c>
      <c r="B962" s="3" t="s">
        <v>26</v>
      </c>
      <c r="C962" s="3" t="s">
        <v>27</v>
      </c>
      <c r="D962" s="3" t="s">
        <v>28</v>
      </c>
      <c r="E962" s="3" t="s">
        <v>1160</v>
      </c>
      <c r="F962" s="4">
        <v>43047</v>
      </c>
      <c r="G962" s="3" t="s">
        <v>57</v>
      </c>
      <c r="H962" s="3" t="s">
        <v>31</v>
      </c>
      <c r="I962" s="3" t="s">
        <v>58</v>
      </c>
      <c r="J962" s="3" t="s">
        <v>33</v>
      </c>
      <c r="K962" s="5">
        <v>2016</v>
      </c>
      <c r="L962" s="3" t="s">
        <v>34</v>
      </c>
      <c r="M962" s="3" t="s">
        <v>59</v>
      </c>
      <c r="N962" s="3" t="s">
        <v>60</v>
      </c>
      <c r="O962" s="3" t="s">
        <v>129</v>
      </c>
      <c r="P962" s="3" t="s">
        <v>129</v>
      </c>
      <c r="Q962" s="5">
        <v>60</v>
      </c>
      <c r="R962" s="3" t="s">
        <v>2002</v>
      </c>
      <c r="S962" s="3" t="s">
        <v>577</v>
      </c>
      <c r="T962" s="6">
        <v>43069</v>
      </c>
      <c r="U962" s="3"/>
      <c r="V962" s="4">
        <v>40067</v>
      </c>
      <c r="W962" s="3"/>
      <c r="X962" s="3" t="s">
        <v>42</v>
      </c>
      <c r="Y962" s="3"/>
      <c r="AA962">
        <f t="shared" si="14"/>
        <v>22</v>
      </c>
    </row>
    <row r="963" spans="1:27" ht="13.5" hidden="1" customHeight="1" thickBot="1" x14ac:dyDescent="0.25">
      <c r="A963" s="3" t="s">
        <v>25</v>
      </c>
      <c r="B963" s="3" t="s">
        <v>26</v>
      </c>
      <c r="C963" s="3" t="s">
        <v>27</v>
      </c>
      <c r="D963" s="3" t="s">
        <v>28</v>
      </c>
      <c r="E963" s="3" t="s">
        <v>1160</v>
      </c>
      <c r="F963" s="4">
        <v>43048</v>
      </c>
      <c r="G963" s="3" t="s">
        <v>370</v>
      </c>
      <c r="H963" s="3" t="s">
        <v>44</v>
      </c>
      <c r="I963" s="3" t="s">
        <v>371</v>
      </c>
      <c r="J963" s="3" t="s">
        <v>33</v>
      </c>
      <c r="K963" s="5">
        <v>2016</v>
      </c>
      <c r="L963" s="3" t="s">
        <v>34</v>
      </c>
      <c r="M963" s="3" t="s">
        <v>990</v>
      </c>
      <c r="N963" s="3" t="s">
        <v>138</v>
      </c>
      <c r="O963" s="3" t="s">
        <v>61</v>
      </c>
      <c r="P963" s="3" t="s">
        <v>62</v>
      </c>
      <c r="Q963" s="5">
        <v>15</v>
      </c>
      <c r="R963" s="3" t="s">
        <v>2003</v>
      </c>
      <c r="S963" s="3" t="s">
        <v>1178</v>
      </c>
      <c r="T963" s="6">
        <v>43056</v>
      </c>
      <c r="U963" s="3"/>
      <c r="V963" s="6">
        <v>42628</v>
      </c>
      <c r="W963" s="3"/>
      <c r="X963" s="3" t="s">
        <v>42</v>
      </c>
      <c r="Y963" s="3"/>
      <c r="AA963">
        <f t="shared" si="14"/>
        <v>8</v>
      </c>
    </row>
    <row r="964" spans="1:27" ht="13.5" hidden="1" customHeight="1" thickBot="1" x14ac:dyDescent="0.25">
      <c r="A964" s="3" t="s">
        <v>25</v>
      </c>
      <c r="B964" s="3" t="s">
        <v>26</v>
      </c>
      <c r="C964" s="3" t="s">
        <v>27</v>
      </c>
      <c r="D964" s="3" t="s">
        <v>28</v>
      </c>
      <c r="E964" s="3" t="s">
        <v>1160</v>
      </c>
      <c r="F964" s="4">
        <v>43048</v>
      </c>
      <c r="G964" s="3" t="s">
        <v>781</v>
      </c>
      <c r="H964" s="3" t="s">
        <v>71</v>
      </c>
      <c r="I964" s="3" t="s">
        <v>782</v>
      </c>
      <c r="J964" s="3" t="s">
        <v>33</v>
      </c>
      <c r="K964" s="5">
        <v>2017</v>
      </c>
      <c r="L964" s="3" t="s">
        <v>34</v>
      </c>
      <c r="M964" s="3" t="s">
        <v>783</v>
      </c>
      <c r="N964" s="3" t="s">
        <v>54</v>
      </c>
      <c r="O964" s="3" t="s">
        <v>61</v>
      </c>
      <c r="P964" s="3" t="s">
        <v>62</v>
      </c>
      <c r="Q964" s="5">
        <v>15</v>
      </c>
      <c r="R964" s="3" t="s">
        <v>2004</v>
      </c>
      <c r="S964" s="3" t="s">
        <v>408</v>
      </c>
      <c r="T964" s="6">
        <v>43059</v>
      </c>
      <c r="U964" s="3"/>
      <c r="V964" s="4">
        <v>42826</v>
      </c>
      <c r="W964" s="3"/>
      <c r="X964" s="3" t="s">
        <v>42</v>
      </c>
      <c r="Y964" s="3"/>
      <c r="AA964">
        <f t="shared" si="14"/>
        <v>11</v>
      </c>
    </row>
    <row r="965" spans="1:27" ht="13.5" hidden="1" customHeight="1" thickBot="1" x14ac:dyDescent="0.25">
      <c r="A965" s="3" t="s">
        <v>25</v>
      </c>
      <c r="B965" s="3" t="s">
        <v>26</v>
      </c>
      <c r="C965" s="3" t="s">
        <v>27</v>
      </c>
      <c r="D965" s="3" t="s">
        <v>28</v>
      </c>
      <c r="E965" s="3" t="s">
        <v>1160</v>
      </c>
      <c r="F965" s="4">
        <v>43048</v>
      </c>
      <c r="G965" s="3" t="s">
        <v>840</v>
      </c>
      <c r="H965" s="3" t="s">
        <v>44</v>
      </c>
      <c r="I965" s="3" t="s">
        <v>841</v>
      </c>
      <c r="J965" s="3" t="s">
        <v>33</v>
      </c>
      <c r="K965" s="5">
        <v>2017</v>
      </c>
      <c r="L965" s="3" t="s">
        <v>34</v>
      </c>
      <c r="M965" s="3" t="s">
        <v>842</v>
      </c>
      <c r="N965" s="3" t="s">
        <v>138</v>
      </c>
      <c r="O965" s="3" t="s">
        <v>61</v>
      </c>
      <c r="P965" s="3" t="s">
        <v>62</v>
      </c>
      <c r="Q965" s="5">
        <v>90</v>
      </c>
      <c r="R965" s="3" t="s">
        <v>2005</v>
      </c>
      <c r="S965" s="3" t="s">
        <v>469</v>
      </c>
      <c r="T965" s="6">
        <v>43060</v>
      </c>
      <c r="U965" s="3" t="s">
        <v>1179</v>
      </c>
      <c r="V965" s="6">
        <v>42842</v>
      </c>
      <c r="W965" s="3"/>
      <c r="X965" s="3" t="s">
        <v>42</v>
      </c>
      <c r="Y965" s="3"/>
      <c r="AA965">
        <f t="shared" ref="AA965:AA1028" si="15">T965-F965</f>
        <v>12</v>
      </c>
    </row>
    <row r="966" spans="1:27" ht="13.5" customHeight="1" thickBot="1" x14ac:dyDescent="0.25">
      <c r="A966" s="3" t="s">
        <v>25</v>
      </c>
      <c r="B966" s="3" t="s">
        <v>26</v>
      </c>
      <c r="C966" s="3" t="s">
        <v>27</v>
      </c>
      <c r="D966" s="3" t="s">
        <v>28</v>
      </c>
      <c r="E966" s="3" t="s">
        <v>1160</v>
      </c>
      <c r="F966" s="4">
        <v>43048</v>
      </c>
      <c r="G966" s="3"/>
      <c r="H966" s="3"/>
      <c r="I966" s="3" t="s">
        <v>759</v>
      </c>
      <c r="J966" s="3" t="s">
        <v>33</v>
      </c>
      <c r="K966" s="5">
        <v>2016</v>
      </c>
      <c r="L966" s="3" t="s">
        <v>34</v>
      </c>
      <c r="M966" s="3" t="s">
        <v>760</v>
      </c>
      <c r="N966" s="3" t="s">
        <v>54</v>
      </c>
      <c r="O966" s="3" t="s">
        <v>129</v>
      </c>
      <c r="P966" s="3" t="s">
        <v>129</v>
      </c>
      <c r="Q966" s="5">
        <v>30</v>
      </c>
      <c r="R966" s="3" t="s">
        <v>2006</v>
      </c>
      <c r="S966" s="3" t="s">
        <v>577</v>
      </c>
      <c r="T966" s="6">
        <v>43056</v>
      </c>
      <c r="U966" s="3"/>
      <c r="V966" s="6">
        <v>40925</v>
      </c>
      <c r="W966" s="6">
        <v>43069</v>
      </c>
      <c r="X966" s="3" t="s">
        <v>105</v>
      </c>
      <c r="Y966" s="3" t="s">
        <v>221</v>
      </c>
      <c r="AA966">
        <f t="shared" si="15"/>
        <v>8</v>
      </c>
    </row>
    <row r="967" spans="1:27" ht="13.5" hidden="1" customHeight="1" thickBot="1" x14ac:dyDescent="0.25">
      <c r="A967" s="3" t="s">
        <v>25</v>
      </c>
      <c r="B967" s="3" t="s">
        <v>26</v>
      </c>
      <c r="C967" s="3" t="s">
        <v>27</v>
      </c>
      <c r="D967" s="3" t="s">
        <v>28</v>
      </c>
      <c r="E967" s="3" t="s">
        <v>1160</v>
      </c>
      <c r="F967" s="4">
        <v>43049</v>
      </c>
      <c r="G967" s="3" t="s">
        <v>1156</v>
      </c>
      <c r="H967" s="3" t="s">
        <v>51</v>
      </c>
      <c r="I967" s="3" t="s">
        <v>1157</v>
      </c>
      <c r="J967" s="3" t="s">
        <v>33</v>
      </c>
      <c r="K967" s="5">
        <v>2017</v>
      </c>
      <c r="L967" s="3" t="s">
        <v>34</v>
      </c>
      <c r="M967" s="3" t="s">
        <v>1158</v>
      </c>
      <c r="N967" s="3" t="s">
        <v>1159</v>
      </c>
      <c r="O967" s="3" t="s">
        <v>37</v>
      </c>
      <c r="P967" s="3" t="s">
        <v>38</v>
      </c>
      <c r="Q967" s="5">
        <v>15</v>
      </c>
      <c r="R967" s="3" t="s">
        <v>2007</v>
      </c>
      <c r="S967" s="3" t="s">
        <v>1180</v>
      </c>
      <c r="T967" s="6">
        <v>43061</v>
      </c>
      <c r="U967" s="3"/>
      <c r="V967" s="6">
        <v>43021</v>
      </c>
      <c r="W967" s="3"/>
      <c r="X967" s="3" t="s">
        <v>42</v>
      </c>
      <c r="Y967" s="3"/>
      <c r="AA967">
        <f t="shared" si="15"/>
        <v>12</v>
      </c>
    </row>
    <row r="968" spans="1:27" ht="13.5" hidden="1" customHeight="1" thickBot="1" x14ac:dyDescent="0.25">
      <c r="A968" s="3" t="s">
        <v>25</v>
      </c>
      <c r="B968" s="3" t="s">
        <v>26</v>
      </c>
      <c r="C968" s="3" t="s">
        <v>27</v>
      </c>
      <c r="D968" s="3" t="s">
        <v>28</v>
      </c>
      <c r="E968" s="3" t="s">
        <v>1160</v>
      </c>
      <c r="F968" s="4">
        <v>43049</v>
      </c>
      <c r="G968" s="3" t="s">
        <v>328</v>
      </c>
      <c r="H968" s="3" t="s">
        <v>329</v>
      </c>
      <c r="I968" s="3" t="s">
        <v>330</v>
      </c>
      <c r="J968" s="3" t="s">
        <v>33</v>
      </c>
      <c r="K968" s="5">
        <v>2016</v>
      </c>
      <c r="L968" s="3" t="s">
        <v>34</v>
      </c>
      <c r="M968" s="3" t="s">
        <v>331</v>
      </c>
      <c r="N968" s="3" t="s">
        <v>138</v>
      </c>
      <c r="O968" s="3" t="s">
        <v>61</v>
      </c>
      <c r="P968" s="3" t="s">
        <v>62</v>
      </c>
      <c r="Q968" s="5">
        <v>70</v>
      </c>
      <c r="R968" s="3" t="s">
        <v>2008</v>
      </c>
      <c r="S968" s="3" t="s">
        <v>1181</v>
      </c>
      <c r="T968" s="6">
        <v>43060</v>
      </c>
      <c r="U968" s="3"/>
      <c r="V968" s="4">
        <v>42678</v>
      </c>
      <c r="W968" s="3"/>
      <c r="X968" s="3" t="s">
        <v>42</v>
      </c>
      <c r="Y968" s="3"/>
      <c r="AA968">
        <f t="shared" si="15"/>
        <v>11</v>
      </c>
    </row>
    <row r="969" spans="1:27" ht="13.5" hidden="1" customHeight="1" thickBot="1" x14ac:dyDescent="0.25">
      <c r="A969" s="3" t="s">
        <v>25</v>
      </c>
      <c r="B969" s="3" t="s">
        <v>26</v>
      </c>
      <c r="C969" s="3" t="s">
        <v>27</v>
      </c>
      <c r="D969" s="3" t="s">
        <v>28</v>
      </c>
      <c r="E969" s="3" t="s">
        <v>1160</v>
      </c>
      <c r="F969" s="4">
        <v>43049</v>
      </c>
      <c r="G969" s="3" t="s">
        <v>50</v>
      </c>
      <c r="H969" s="3" t="s">
        <v>51</v>
      </c>
      <c r="I969" s="3" t="s">
        <v>52</v>
      </c>
      <c r="J969" s="3" t="s">
        <v>33</v>
      </c>
      <c r="K969" s="5">
        <v>2016</v>
      </c>
      <c r="L969" s="3" t="s">
        <v>34</v>
      </c>
      <c r="M969" s="3" t="s">
        <v>53</v>
      </c>
      <c r="N969" s="3" t="s">
        <v>54</v>
      </c>
      <c r="O969" s="3" t="s">
        <v>1182</v>
      </c>
      <c r="P969" s="3" t="s">
        <v>539</v>
      </c>
      <c r="Q969" s="5">
        <v>60</v>
      </c>
      <c r="R969" s="3" t="s">
        <v>2009</v>
      </c>
      <c r="S969" s="3" t="s">
        <v>469</v>
      </c>
      <c r="T969" s="6">
        <v>43056</v>
      </c>
      <c r="U969" s="3"/>
      <c r="V969" s="6">
        <v>42691</v>
      </c>
      <c r="W969" s="3"/>
      <c r="X969" s="3" t="s">
        <v>42</v>
      </c>
      <c r="Y969" s="3"/>
      <c r="AA969">
        <f t="shared" si="15"/>
        <v>7</v>
      </c>
    </row>
    <row r="970" spans="1:27" ht="13.5" hidden="1" customHeight="1" thickBot="1" x14ac:dyDescent="0.25">
      <c r="A970" s="3" t="s">
        <v>25</v>
      </c>
      <c r="B970" s="3" t="s">
        <v>26</v>
      </c>
      <c r="C970" s="3" t="s">
        <v>27</v>
      </c>
      <c r="D970" s="3" t="s">
        <v>28</v>
      </c>
      <c r="E970" s="3" t="s">
        <v>1160</v>
      </c>
      <c r="F970" s="4">
        <v>43049</v>
      </c>
      <c r="G970" s="3" t="s">
        <v>107</v>
      </c>
      <c r="H970" s="3" t="s">
        <v>51</v>
      </c>
      <c r="I970" s="3" t="s">
        <v>108</v>
      </c>
      <c r="J970" s="3" t="s">
        <v>33</v>
      </c>
      <c r="K970" s="5">
        <v>2016</v>
      </c>
      <c r="L970" s="3" t="s">
        <v>34</v>
      </c>
      <c r="M970" s="3" t="s">
        <v>109</v>
      </c>
      <c r="N970" s="3" t="s">
        <v>110</v>
      </c>
      <c r="O970" s="3" t="s">
        <v>75</v>
      </c>
      <c r="P970" s="3" t="s">
        <v>75</v>
      </c>
      <c r="Q970" s="5">
        <v>45</v>
      </c>
      <c r="R970" s="3" t="s">
        <v>2010</v>
      </c>
      <c r="S970" s="3" t="s">
        <v>401</v>
      </c>
      <c r="T970" s="6">
        <v>43054</v>
      </c>
      <c r="U970" s="3"/>
      <c r="V970" s="6">
        <v>40955</v>
      </c>
      <c r="W970" s="3"/>
      <c r="X970" s="3" t="s">
        <v>42</v>
      </c>
      <c r="Y970" s="3"/>
      <c r="AA970">
        <f t="shared" si="15"/>
        <v>5</v>
      </c>
    </row>
    <row r="971" spans="1:27" ht="13.5" hidden="1" customHeight="1" thickBot="1" x14ac:dyDescent="0.25">
      <c r="A971" s="3" t="s">
        <v>25</v>
      </c>
      <c r="B971" s="3" t="s">
        <v>26</v>
      </c>
      <c r="C971" s="3" t="s">
        <v>27</v>
      </c>
      <c r="D971" s="3" t="s">
        <v>28</v>
      </c>
      <c r="E971" s="3" t="s">
        <v>1160</v>
      </c>
      <c r="F971" s="4">
        <v>43049</v>
      </c>
      <c r="G971" s="3" t="s">
        <v>204</v>
      </c>
      <c r="H971" s="3" t="s">
        <v>205</v>
      </c>
      <c r="I971" s="3" t="s">
        <v>206</v>
      </c>
      <c r="J971" s="3" t="s">
        <v>33</v>
      </c>
      <c r="K971" s="5">
        <v>2016</v>
      </c>
      <c r="L971" s="3" t="s">
        <v>34</v>
      </c>
      <c r="M971" s="3" t="s">
        <v>207</v>
      </c>
      <c r="N971" s="3" t="s">
        <v>208</v>
      </c>
      <c r="O971" s="3" t="s">
        <v>83</v>
      </c>
      <c r="P971" s="3" t="s">
        <v>84</v>
      </c>
      <c r="Q971" s="5">
        <v>75</v>
      </c>
      <c r="R971" s="3" t="s">
        <v>2011</v>
      </c>
      <c r="S971" s="3" t="s">
        <v>638</v>
      </c>
      <c r="T971" s="6">
        <v>43060</v>
      </c>
      <c r="U971" s="3"/>
      <c r="V971" s="6">
        <v>41326</v>
      </c>
      <c r="W971" s="3"/>
      <c r="X971" s="3" t="s">
        <v>42</v>
      </c>
      <c r="Y971" s="3"/>
      <c r="AA971">
        <f t="shared" si="15"/>
        <v>11</v>
      </c>
    </row>
    <row r="972" spans="1:27" ht="13.5" hidden="1" customHeight="1" thickBot="1" x14ac:dyDescent="0.25">
      <c r="A972" s="3" t="s">
        <v>25</v>
      </c>
      <c r="B972" s="3" t="s">
        <v>26</v>
      </c>
      <c r="C972" s="3" t="s">
        <v>27</v>
      </c>
      <c r="D972" s="3" t="s">
        <v>28</v>
      </c>
      <c r="E972" s="3" t="s">
        <v>1160</v>
      </c>
      <c r="F972" s="4">
        <v>43049</v>
      </c>
      <c r="G972" s="3" t="s">
        <v>226</v>
      </c>
      <c r="H972" s="3" t="s">
        <v>205</v>
      </c>
      <c r="I972" s="3" t="s">
        <v>227</v>
      </c>
      <c r="J972" s="3" t="s">
        <v>33</v>
      </c>
      <c r="K972" s="5">
        <v>2016</v>
      </c>
      <c r="L972" s="3" t="s">
        <v>34</v>
      </c>
      <c r="M972" s="3" t="s">
        <v>228</v>
      </c>
      <c r="N972" s="3" t="s">
        <v>229</v>
      </c>
      <c r="O972" s="3" t="s">
        <v>1085</v>
      </c>
      <c r="P972" s="3" t="s">
        <v>539</v>
      </c>
      <c r="Q972" s="5">
        <v>5</v>
      </c>
      <c r="R972" s="3" t="s">
        <v>2012</v>
      </c>
      <c r="S972" s="3" t="s">
        <v>401</v>
      </c>
      <c r="T972" s="6">
        <v>43057</v>
      </c>
      <c r="U972" s="3"/>
      <c r="V972" s="6">
        <v>41874</v>
      </c>
      <c r="W972" s="3"/>
      <c r="X972" s="3" t="s">
        <v>42</v>
      </c>
      <c r="Y972" s="3"/>
      <c r="AA972">
        <f t="shared" si="15"/>
        <v>8</v>
      </c>
    </row>
    <row r="973" spans="1:27" ht="13.5" customHeight="1" thickBot="1" x14ac:dyDescent="0.25">
      <c r="A973" s="3" t="s">
        <v>25</v>
      </c>
      <c r="B973" s="3" t="s">
        <v>26</v>
      </c>
      <c r="C973" s="3" t="s">
        <v>27</v>
      </c>
      <c r="D973" s="3" t="s">
        <v>28</v>
      </c>
      <c r="E973" s="3" t="s">
        <v>1160</v>
      </c>
      <c r="F973" s="4">
        <v>43049</v>
      </c>
      <c r="G973" s="3"/>
      <c r="H973" s="3"/>
      <c r="I973" s="3" t="s">
        <v>180</v>
      </c>
      <c r="J973" s="3" t="s">
        <v>33</v>
      </c>
      <c r="K973" s="5">
        <v>2016</v>
      </c>
      <c r="L973" s="3" t="s">
        <v>34</v>
      </c>
      <c r="M973" s="3" t="s">
        <v>181</v>
      </c>
      <c r="N973" s="3" t="s">
        <v>54</v>
      </c>
      <c r="O973" s="3" t="s">
        <v>129</v>
      </c>
      <c r="P973" s="3" t="s">
        <v>129</v>
      </c>
      <c r="Q973" s="5">
        <v>60</v>
      </c>
      <c r="R973" s="3" t="s">
        <v>2013</v>
      </c>
      <c r="S973" s="3" t="s">
        <v>577</v>
      </c>
      <c r="T973" s="6">
        <v>43068</v>
      </c>
      <c r="U973" s="3"/>
      <c r="V973" s="4">
        <v>41162</v>
      </c>
      <c r="W973" s="6">
        <v>43176</v>
      </c>
      <c r="X973" s="3" t="s">
        <v>105</v>
      </c>
      <c r="Y973" s="3" t="s">
        <v>106</v>
      </c>
      <c r="AA973">
        <f t="shared" si="15"/>
        <v>19</v>
      </c>
    </row>
    <row r="974" spans="1:27" ht="165.75" hidden="1" customHeight="1" thickBot="1" x14ac:dyDescent="0.25">
      <c r="A974" s="3" t="s">
        <v>25</v>
      </c>
      <c r="B974" s="3" t="s">
        <v>26</v>
      </c>
      <c r="C974" s="3" t="s">
        <v>27</v>
      </c>
      <c r="D974" s="3" t="s">
        <v>28</v>
      </c>
      <c r="E974" s="3" t="s">
        <v>1160</v>
      </c>
      <c r="F974" s="4">
        <v>43049</v>
      </c>
      <c r="G974" s="3" t="s">
        <v>184</v>
      </c>
      <c r="H974" s="3" t="s">
        <v>44</v>
      </c>
      <c r="I974" s="3" t="s">
        <v>185</v>
      </c>
      <c r="J974" s="3" t="s">
        <v>33</v>
      </c>
      <c r="K974" s="5">
        <v>2016</v>
      </c>
      <c r="L974" s="3" t="s">
        <v>34</v>
      </c>
      <c r="M974" s="3" t="s">
        <v>186</v>
      </c>
      <c r="N974" s="3" t="s">
        <v>187</v>
      </c>
      <c r="O974" s="3" t="s">
        <v>916</v>
      </c>
      <c r="P974" s="3" t="s">
        <v>129</v>
      </c>
      <c r="Q974" s="5">
        <v>20</v>
      </c>
      <c r="R974" s="26" t="s">
        <v>2014</v>
      </c>
      <c r="S974" s="28"/>
      <c r="T974" s="6">
        <v>43054</v>
      </c>
      <c r="U974" s="3" t="s">
        <v>1183</v>
      </c>
      <c r="V974" s="6">
        <v>40502</v>
      </c>
      <c r="W974" s="3"/>
      <c r="X974" s="3" t="s">
        <v>42</v>
      </c>
      <c r="Y974" s="3"/>
      <c r="AA974">
        <f t="shared" si="15"/>
        <v>5</v>
      </c>
    </row>
    <row r="975" spans="1:27" ht="13.5" hidden="1" customHeight="1" thickBot="1" x14ac:dyDescent="0.25">
      <c r="A975" s="3" t="s">
        <v>25</v>
      </c>
      <c r="B975" s="3" t="s">
        <v>26</v>
      </c>
      <c r="C975" s="3" t="s">
        <v>27</v>
      </c>
      <c r="D975" s="3" t="s">
        <v>28</v>
      </c>
      <c r="E975" s="3" t="s">
        <v>1160</v>
      </c>
      <c r="F975" s="6">
        <v>43052</v>
      </c>
      <c r="G975" s="3" t="s">
        <v>270</v>
      </c>
      <c r="H975" s="3" t="s">
        <v>31</v>
      </c>
      <c r="I975" s="3" t="s">
        <v>271</v>
      </c>
      <c r="J975" s="3" t="s">
        <v>33</v>
      </c>
      <c r="K975" s="5">
        <v>2016</v>
      </c>
      <c r="L975" s="3" t="s">
        <v>34</v>
      </c>
      <c r="M975" s="3" t="s">
        <v>272</v>
      </c>
      <c r="N975" s="3" t="s">
        <v>273</v>
      </c>
      <c r="O975" s="3" t="s">
        <v>61</v>
      </c>
      <c r="P975" s="3" t="s">
        <v>62</v>
      </c>
      <c r="Q975" s="5">
        <v>60</v>
      </c>
      <c r="R975" s="3" t="s">
        <v>2015</v>
      </c>
      <c r="S975" s="3" t="s">
        <v>1184</v>
      </c>
      <c r="T975" s="6">
        <v>43053</v>
      </c>
      <c r="U975" s="3"/>
      <c r="V975" s="4">
        <v>42585</v>
      </c>
      <c r="W975" s="3"/>
      <c r="X975" s="3" t="s">
        <v>42</v>
      </c>
      <c r="Y975" s="3"/>
      <c r="AA975">
        <f t="shared" si="15"/>
        <v>1</v>
      </c>
    </row>
    <row r="976" spans="1:27" ht="13.5" customHeight="1" thickBot="1" x14ac:dyDescent="0.25">
      <c r="A976" s="3" t="s">
        <v>25</v>
      </c>
      <c r="B976" s="3" t="s">
        <v>26</v>
      </c>
      <c r="C976" s="3" t="s">
        <v>27</v>
      </c>
      <c r="D976" s="3" t="s">
        <v>28</v>
      </c>
      <c r="E976" s="3" t="s">
        <v>1160</v>
      </c>
      <c r="F976" s="6">
        <v>43052</v>
      </c>
      <c r="G976" s="3"/>
      <c r="H976" s="3"/>
      <c r="I976" s="3" t="s">
        <v>164</v>
      </c>
      <c r="J976" s="3" t="s">
        <v>33</v>
      </c>
      <c r="K976" s="5">
        <v>2016</v>
      </c>
      <c r="L976" s="3" t="s">
        <v>34</v>
      </c>
      <c r="M976" s="3" t="s">
        <v>290</v>
      </c>
      <c r="N976" s="3" t="s">
        <v>54</v>
      </c>
      <c r="O976" s="3" t="s">
        <v>61</v>
      </c>
      <c r="P976" s="3" t="s">
        <v>62</v>
      </c>
      <c r="Q976" s="5">
        <v>60</v>
      </c>
      <c r="R976" s="3" t="s">
        <v>2016</v>
      </c>
      <c r="S976" s="3" t="s">
        <v>947</v>
      </c>
      <c r="T976" s="6">
        <v>43062</v>
      </c>
      <c r="U976" s="3"/>
      <c r="V976" s="6">
        <v>42702</v>
      </c>
      <c r="W976" s="6">
        <v>43130</v>
      </c>
      <c r="X976" s="3" t="s">
        <v>105</v>
      </c>
      <c r="Y976" s="3" t="s">
        <v>106</v>
      </c>
      <c r="AA976">
        <f t="shared" si="15"/>
        <v>10</v>
      </c>
    </row>
    <row r="977" spans="1:27" ht="13.5" hidden="1" customHeight="1" thickBot="1" x14ac:dyDescent="0.25">
      <c r="A977" s="3" t="s">
        <v>25</v>
      </c>
      <c r="B977" s="3" t="s">
        <v>26</v>
      </c>
      <c r="C977" s="3" t="s">
        <v>27</v>
      </c>
      <c r="D977" s="3" t="s">
        <v>28</v>
      </c>
      <c r="E977" s="3" t="s">
        <v>1160</v>
      </c>
      <c r="F977" s="6">
        <v>43052</v>
      </c>
      <c r="G977" s="3" t="s">
        <v>705</v>
      </c>
      <c r="H977" s="3" t="s">
        <v>329</v>
      </c>
      <c r="I977" s="3" t="s">
        <v>706</v>
      </c>
      <c r="J977" s="3" t="s">
        <v>33</v>
      </c>
      <c r="K977" s="5">
        <v>2017</v>
      </c>
      <c r="L977" s="3" t="s">
        <v>34</v>
      </c>
      <c r="M977" s="3" t="s">
        <v>707</v>
      </c>
      <c r="N977" s="3" t="s">
        <v>138</v>
      </c>
      <c r="O977" s="3" t="s">
        <v>61</v>
      </c>
      <c r="P977" s="3" t="s">
        <v>62</v>
      </c>
      <c r="Q977" s="5">
        <v>10</v>
      </c>
      <c r="R977" s="3" t="s">
        <v>2017</v>
      </c>
      <c r="S977" s="3" t="s">
        <v>408</v>
      </c>
      <c r="T977" s="6">
        <v>43062</v>
      </c>
      <c r="U977" s="3"/>
      <c r="V977" s="6">
        <v>42809</v>
      </c>
      <c r="W977" s="3"/>
      <c r="X977" s="3" t="s">
        <v>42</v>
      </c>
      <c r="Y977" s="3"/>
      <c r="AA977">
        <f t="shared" si="15"/>
        <v>10</v>
      </c>
    </row>
    <row r="978" spans="1:27" ht="13.5" customHeight="1" thickBot="1" x14ac:dyDescent="0.25">
      <c r="A978" s="3" t="s">
        <v>25</v>
      </c>
      <c r="B978" s="3" t="s">
        <v>26</v>
      </c>
      <c r="C978" s="3" t="s">
        <v>27</v>
      </c>
      <c r="D978" s="3" t="s">
        <v>28</v>
      </c>
      <c r="E978" s="3" t="s">
        <v>1160</v>
      </c>
      <c r="F978" s="6">
        <v>43052</v>
      </c>
      <c r="G978" s="3"/>
      <c r="H978" s="3"/>
      <c r="I978" s="3" t="s">
        <v>126</v>
      </c>
      <c r="J978" s="3" t="s">
        <v>33</v>
      </c>
      <c r="K978" s="5">
        <v>2016</v>
      </c>
      <c r="L978" s="3" t="s">
        <v>34</v>
      </c>
      <c r="M978" s="3" t="s">
        <v>127</v>
      </c>
      <c r="N978" s="3" t="s">
        <v>128</v>
      </c>
      <c r="O978" s="3" t="s">
        <v>129</v>
      </c>
      <c r="P978" s="3" t="s">
        <v>129</v>
      </c>
      <c r="Q978" s="5">
        <v>15</v>
      </c>
      <c r="R978" s="3" t="s">
        <v>2018</v>
      </c>
      <c r="S978" s="3" t="s">
        <v>1142</v>
      </c>
      <c r="T978" s="6">
        <v>43062</v>
      </c>
      <c r="U978" s="3"/>
      <c r="V978" s="6">
        <v>37547</v>
      </c>
      <c r="W978" s="6">
        <v>43092</v>
      </c>
      <c r="X978" s="3" t="s">
        <v>105</v>
      </c>
      <c r="Y978" s="3" t="s">
        <v>106</v>
      </c>
      <c r="AA978">
        <f t="shared" si="15"/>
        <v>10</v>
      </c>
    </row>
    <row r="979" spans="1:27" ht="13.5" hidden="1" customHeight="1" thickBot="1" x14ac:dyDescent="0.25">
      <c r="A979" s="3" t="s">
        <v>25</v>
      </c>
      <c r="B979" s="3" t="s">
        <v>26</v>
      </c>
      <c r="C979" s="3" t="s">
        <v>27</v>
      </c>
      <c r="D979" s="3" t="s">
        <v>28</v>
      </c>
      <c r="E979" s="3" t="s">
        <v>1160</v>
      </c>
      <c r="F979" s="6">
        <v>43052</v>
      </c>
      <c r="G979" s="3" t="s">
        <v>1185</v>
      </c>
      <c r="H979" s="3" t="s">
        <v>44</v>
      </c>
      <c r="I979" s="3" t="s">
        <v>1186</v>
      </c>
      <c r="J979" s="3" t="s">
        <v>33</v>
      </c>
      <c r="K979" s="5">
        <v>2017</v>
      </c>
      <c r="L979" s="3" t="s">
        <v>34</v>
      </c>
      <c r="M979" s="3" t="s">
        <v>1187</v>
      </c>
      <c r="N979" s="3" t="s">
        <v>36</v>
      </c>
      <c r="O979" s="3" t="s">
        <v>37</v>
      </c>
      <c r="P979" s="3" t="s">
        <v>38</v>
      </c>
      <c r="Q979" s="5">
        <v>20</v>
      </c>
      <c r="R979" s="3" t="s">
        <v>2019</v>
      </c>
      <c r="S979" s="3" t="s">
        <v>1188</v>
      </c>
      <c r="T979" s="6">
        <v>43062</v>
      </c>
      <c r="U979" s="3" t="s">
        <v>1189</v>
      </c>
      <c r="V979" s="6">
        <v>43033</v>
      </c>
      <c r="W979" s="3"/>
      <c r="X979" s="3" t="s">
        <v>42</v>
      </c>
      <c r="Y979" s="3"/>
      <c r="AA979">
        <f t="shared" si="15"/>
        <v>10</v>
      </c>
    </row>
    <row r="980" spans="1:27" ht="13.5" hidden="1" customHeight="1" thickBot="1" x14ac:dyDescent="0.25">
      <c r="A980" s="3" t="s">
        <v>25</v>
      </c>
      <c r="B980" s="3" t="s">
        <v>26</v>
      </c>
      <c r="C980" s="3" t="s">
        <v>27</v>
      </c>
      <c r="D980" s="3" t="s">
        <v>28</v>
      </c>
      <c r="E980" s="3" t="s">
        <v>1160</v>
      </c>
      <c r="F980" s="6">
        <v>43053</v>
      </c>
      <c r="G980" s="3" t="s">
        <v>270</v>
      </c>
      <c r="H980" s="3" t="s">
        <v>31</v>
      </c>
      <c r="I980" s="3" t="s">
        <v>271</v>
      </c>
      <c r="J980" s="3" t="s">
        <v>33</v>
      </c>
      <c r="K980" s="5">
        <v>2016</v>
      </c>
      <c r="L980" s="3" t="s">
        <v>34</v>
      </c>
      <c r="M980" s="3" t="s">
        <v>272</v>
      </c>
      <c r="N980" s="3" t="s">
        <v>273</v>
      </c>
      <c r="O980" s="3" t="s">
        <v>61</v>
      </c>
      <c r="P980" s="3" t="s">
        <v>62</v>
      </c>
      <c r="Q980" s="5">
        <v>30</v>
      </c>
      <c r="R980" s="3" t="s">
        <v>2020</v>
      </c>
      <c r="S980" s="3" t="s">
        <v>469</v>
      </c>
      <c r="T980" s="6">
        <v>43067</v>
      </c>
      <c r="U980" s="3"/>
      <c r="V980" s="4">
        <v>42585</v>
      </c>
      <c r="W980" s="3"/>
      <c r="X980" s="3" t="s">
        <v>42</v>
      </c>
      <c r="Y980" s="3"/>
      <c r="AA980">
        <f t="shared" si="15"/>
        <v>14</v>
      </c>
    </row>
    <row r="981" spans="1:27" ht="13.5" hidden="1" customHeight="1" thickBot="1" x14ac:dyDescent="0.25">
      <c r="A981" s="3" t="s">
        <v>25</v>
      </c>
      <c r="B981" s="3" t="s">
        <v>26</v>
      </c>
      <c r="C981" s="3" t="s">
        <v>27</v>
      </c>
      <c r="D981" s="3" t="s">
        <v>28</v>
      </c>
      <c r="E981" s="3" t="s">
        <v>1160</v>
      </c>
      <c r="F981" s="6">
        <v>43053</v>
      </c>
      <c r="G981" s="3" t="s">
        <v>30</v>
      </c>
      <c r="H981" s="3" t="s">
        <v>31</v>
      </c>
      <c r="I981" s="3" t="s">
        <v>32</v>
      </c>
      <c r="J981" s="3" t="s">
        <v>33</v>
      </c>
      <c r="K981" s="5">
        <v>2016</v>
      </c>
      <c r="L981" s="3" t="s">
        <v>34</v>
      </c>
      <c r="M981" s="3" t="s">
        <v>292</v>
      </c>
      <c r="N981" s="3" t="s">
        <v>36</v>
      </c>
      <c r="O981" s="3" t="s">
        <v>61</v>
      </c>
      <c r="P981" s="3" t="s">
        <v>62</v>
      </c>
      <c r="Q981" s="5">
        <v>10</v>
      </c>
      <c r="R981" s="3" t="s">
        <v>2021</v>
      </c>
      <c r="S981" s="3" t="s">
        <v>408</v>
      </c>
      <c r="T981" s="6">
        <v>43066</v>
      </c>
      <c r="U981" s="3"/>
      <c r="V981" s="6">
        <v>42669</v>
      </c>
      <c r="W981" s="3"/>
      <c r="X981" s="3" t="s">
        <v>42</v>
      </c>
      <c r="Y981" s="3"/>
      <c r="AA981">
        <f t="shared" si="15"/>
        <v>13</v>
      </c>
    </row>
    <row r="982" spans="1:27" ht="13.5" hidden="1" customHeight="1" thickBot="1" x14ac:dyDescent="0.25">
      <c r="A982" s="3" t="s">
        <v>25</v>
      </c>
      <c r="B982" s="3" t="s">
        <v>26</v>
      </c>
      <c r="C982" s="3" t="s">
        <v>27</v>
      </c>
      <c r="D982" s="3" t="s">
        <v>28</v>
      </c>
      <c r="E982" s="3" t="s">
        <v>1160</v>
      </c>
      <c r="F982" s="6">
        <v>43053</v>
      </c>
      <c r="G982" s="3" t="s">
        <v>167</v>
      </c>
      <c r="H982" s="3" t="s">
        <v>168</v>
      </c>
      <c r="I982" s="3" t="s">
        <v>169</v>
      </c>
      <c r="J982" s="3" t="s">
        <v>33</v>
      </c>
      <c r="K982" s="5">
        <v>2016</v>
      </c>
      <c r="L982" s="3" t="s">
        <v>34</v>
      </c>
      <c r="M982" s="3" t="s">
        <v>170</v>
      </c>
      <c r="N982" s="3" t="s">
        <v>171</v>
      </c>
      <c r="O982" s="3" t="s">
        <v>61</v>
      </c>
      <c r="P982" s="3" t="s">
        <v>62</v>
      </c>
      <c r="Q982" s="5">
        <v>15</v>
      </c>
      <c r="R982" s="3" t="s">
        <v>2022</v>
      </c>
      <c r="S982" s="3" t="s">
        <v>408</v>
      </c>
      <c r="T982" s="6">
        <v>43063</v>
      </c>
      <c r="U982" s="3"/>
      <c r="V982" s="6">
        <v>42690</v>
      </c>
      <c r="W982" s="3"/>
      <c r="X982" s="3" t="s">
        <v>42</v>
      </c>
      <c r="Y982" s="3"/>
      <c r="AA982">
        <f t="shared" si="15"/>
        <v>10</v>
      </c>
    </row>
    <row r="983" spans="1:27" ht="13.5" hidden="1" customHeight="1" thickBot="1" x14ac:dyDescent="0.25">
      <c r="A983" s="3" t="s">
        <v>25</v>
      </c>
      <c r="B983" s="3" t="s">
        <v>26</v>
      </c>
      <c r="C983" s="3" t="s">
        <v>27</v>
      </c>
      <c r="D983" s="3" t="s">
        <v>28</v>
      </c>
      <c r="E983" s="3" t="s">
        <v>1160</v>
      </c>
      <c r="F983" s="6">
        <v>43053</v>
      </c>
      <c r="G983" s="3" t="s">
        <v>135</v>
      </c>
      <c r="H983" s="3" t="s">
        <v>44</v>
      </c>
      <c r="I983" s="3" t="s">
        <v>136</v>
      </c>
      <c r="J983" s="3" t="s">
        <v>33</v>
      </c>
      <c r="K983" s="5">
        <v>2016</v>
      </c>
      <c r="L983" s="3" t="s">
        <v>34</v>
      </c>
      <c r="M983" s="3" t="s">
        <v>137</v>
      </c>
      <c r="N983" s="3" t="s">
        <v>138</v>
      </c>
      <c r="O983" s="3" t="s">
        <v>75</v>
      </c>
      <c r="P983" s="3" t="s">
        <v>75</v>
      </c>
      <c r="Q983" s="5">
        <v>60</v>
      </c>
      <c r="R983" s="3" t="s">
        <v>2023</v>
      </c>
      <c r="S983" s="3" t="s">
        <v>945</v>
      </c>
      <c r="T983" s="4">
        <v>43074</v>
      </c>
      <c r="U983" s="3"/>
      <c r="V983" s="6">
        <v>40618</v>
      </c>
      <c r="W983" s="3"/>
      <c r="X983" s="3" t="s">
        <v>42</v>
      </c>
      <c r="Y983" s="3"/>
      <c r="AA983">
        <f t="shared" si="15"/>
        <v>21</v>
      </c>
    </row>
    <row r="984" spans="1:27" ht="13.5" customHeight="1" thickBot="1" x14ac:dyDescent="0.25">
      <c r="A984" s="3" t="s">
        <v>25</v>
      </c>
      <c r="B984" s="3" t="s">
        <v>26</v>
      </c>
      <c r="C984" s="3" t="s">
        <v>27</v>
      </c>
      <c r="D984" s="3" t="s">
        <v>28</v>
      </c>
      <c r="E984" s="3" t="s">
        <v>1160</v>
      </c>
      <c r="F984" s="6">
        <v>43053</v>
      </c>
      <c r="G984" s="3"/>
      <c r="H984" s="3"/>
      <c r="I984" s="3" t="s">
        <v>500</v>
      </c>
      <c r="J984" s="3" t="s">
        <v>33</v>
      </c>
      <c r="K984" s="5">
        <v>2017</v>
      </c>
      <c r="L984" s="3" t="s">
        <v>34</v>
      </c>
      <c r="M984" s="3" t="s">
        <v>501</v>
      </c>
      <c r="N984" s="3" t="s">
        <v>138</v>
      </c>
      <c r="O984" s="3" t="s">
        <v>129</v>
      </c>
      <c r="P984" s="3" t="s">
        <v>129</v>
      </c>
      <c r="Q984" s="5">
        <v>60</v>
      </c>
      <c r="R984" s="3" t="s">
        <v>2024</v>
      </c>
      <c r="S984" s="3" t="s">
        <v>982</v>
      </c>
      <c r="T984" s="6">
        <v>43062</v>
      </c>
      <c r="U984" s="3"/>
      <c r="V984" s="4">
        <v>42772</v>
      </c>
      <c r="W984" s="6">
        <v>43069</v>
      </c>
      <c r="X984" s="3" t="s">
        <v>105</v>
      </c>
      <c r="Y984" s="3" t="s">
        <v>221</v>
      </c>
      <c r="AA984">
        <f t="shared" si="15"/>
        <v>9</v>
      </c>
    </row>
    <row r="985" spans="1:27" ht="13.5" hidden="1" customHeight="1" thickBot="1" x14ac:dyDescent="0.25">
      <c r="A985" s="3" t="s">
        <v>25</v>
      </c>
      <c r="B985" s="3" t="s">
        <v>26</v>
      </c>
      <c r="C985" s="3" t="s">
        <v>27</v>
      </c>
      <c r="D985" s="3" t="s">
        <v>28</v>
      </c>
      <c r="E985" s="3" t="s">
        <v>1160</v>
      </c>
      <c r="F985" s="6">
        <v>43053</v>
      </c>
      <c r="G985" s="3" t="s">
        <v>1190</v>
      </c>
      <c r="H985" s="3" t="s">
        <v>114</v>
      </c>
      <c r="I985" s="3" t="s">
        <v>1191</v>
      </c>
      <c r="J985" s="3" t="s">
        <v>33</v>
      </c>
      <c r="K985" s="5">
        <v>2017</v>
      </c>
      <c r="L985" s="3" t="s">
        <v>34</v>
      </c>
      <c r="M985" s="3" t="s">
        <v>1192</v>
      </c>
      <c r="N985" s="3" t="s">
        <v>138</v>
      </c>
      <c r="O985" s="3" t="s">
        <v>37</v>
      </c>
      <c r="P985" s="3" t="s">
        <v>38</v>
      </c>
      <c r="Q985" s="5">
        <v>15</v>
      </c>
      <c r="R985" s="3" t="s">
        <v>2025</v>
      </c>
      <c r="S985" s="3" t="s">
        <v>1193</v>
      </c>
      <c r="T985" s="6">
        <v>43060</v>
      </c>
      <c r="U985" s="3" t="s">
        <v>1189</v>
      </c>
      <c r="V985" s="6">
        <v>43053</v>
      </c>
      <c r="W985" s="3"/>
      <c r="X985" s="3" t="s">
        <v>42</v>
      </c>
      <c r="Y985" s="3"/>
      <c r="AA985">
        <f t="shared" si="15"/>
        <v>7</v>
      </c>
    </row>
    <row r="986" spans="1:27" ht="13.5" hidden="1" customHeight="1" thickBot="1" x14ac:dyDescent="0.25">
      <c r="A986" s="3" t="s">
        <v>25</v>
      </c>
      <c r="B986" s="3" t="s">
        <v>26</v>
      </c>
      <c r="C986" s="3" t="s">
        <v>27</v>
      </c>
      <c r="D986" s="3" t="s">
        <v>28</v>
      </c>
      <c r="E986" s="3" t="s">
        <v>1160</v>
      </c>
      <c r="F986" s="6">
        <v>43053</v>
      </c>
      <c r="G986" s="3" t="s">
        <v>1194</v>
      </c>
      <c r="H986" s="3" t="s">
        <v>44</v>
      </c>
      <c r="I986" s="3" t="s">
        <v>1195</v>
      </c>
      <c r="J986" s="3" t="s">
        <v>33</v>
      </c>
      <c r="K986" s="5">
        <v>2017</v>
      </c>
      <c r="L986" s="3" t="s">
        <v>34</v>
      </c>
      <c r="M986" s="3" t="s">
        <v>1196</v>
      </c>
      <c r="N986" s="3" t="s">
        <v>138</v>
      </c>
      <c r="O986" s="3" t="s">
        <v>37</v>
      </c>
      <c r="P986" s="3" t="s">
        <v>38</v>
      </c>
      <c r="Q986" s="5">
        <v>15</v>
      </c>
      <c r="R986" s="3" t="s">
        <v>2026</v>
      </c>
      <c r="S986" s="3" t="s">
        <v>608</v>
      </c>
      <c r="T986" s="6">
        <v>43063</v>
      </c>
      <c r="U986" s="3"/>
      <c r="V986" s="6">
        <v>43053</v>
      </c>
      <c r="W986" s="3"/>
      <c r="X986" s="3" t="s">
        <v>42</v>
      </c>
      <c r="Y986" s="3"/>
      <c r="AA986">
        <f t="shared" si="15"/>
        <v>10</v>
      </c>
    </row>
    <row r="987" spans="1:27" ht="13.5" hidden="1" customHeight="1" thickBot="1" x14ac:dyDescent="0.25">
      <c r="A987" s="3" t="s">
        <v>25</v>
      </c>
      <c r="B987" s="3" t="s">
        <v>26</v>
      </c>
      <c r="C987" s="3" t="s">
        <v>27</v>
      </c>
      <c r="D987" s="3" t="s">
        <v>28</v>
      </c>
      <c r="E987" s="3" t="s">
        <v>1160</v>
      </c>
      <c r="F987" s="6">
        <v>43054</v>
      </c>
      <c r="G987" s="3" t="s">
        <v>43</v>
      </c>
      <c r="H987" s="3" t="s">
        <v>44</v>
      </c>
      <c r="I987" s="3" t="s">
        <v>45</v>
      </c>
      <c r="J987" s="3" t="s">
        <v>33</v>
      </c>
      <c r="K987" s="5">
        <v>2016</v>
      </c>
      <c r="L987" s="3" t="s">
        <v>34</v>
      </c>
      <c r="M987" s="3" t="s">
        <v>46</v>
      </c>
      <c r="N987" s="3" t="s">
        <v>47</v>
      </c>
      <c r="O987" s="3" t="s">
        <v>61</v>
      </c>
      <c r="P987" s="17" t="s">
        <v>62</v>
      </c>
      <c r="Q987" s="18"/>
      <c r="R987" s="3" t="s">
        <v>2027</v>
      </c>
      <c r="S987" s="3" t="s">
        <v>712</v>
      </c>
      <c r="T987" s="6">
        <v>43063</v>
      </c>
      <c r="U987" s="3" t="s">
        <v>713</v>
      </c>
      <c r="V987" s="4">
        <v>42679</v>
      </c>
      <c r="W987" s="3"/>
      <c r="X987" s="3" t="s">
        <v>42</v>
      </c>
      <c r="Y987" s="3"/>
      <c r="AA987">
        <f t="shared" si="15"/>
        <v>9</v>
      </c>
    </row>
    <row r="988" spans="1:27" ht="13.5" hidden="1" customHeight="1" thickBot="1" x14ac:dyDescent="0.25">
      <c r="A988" s="3" t="s">
        <v>25</v>
      </c>
      <c r="B988" s="3" t="s">
        <v>26</v>
      </c>
      <c r="C988" s="3" t="s">
        <v>27</v>
      </c>
      <c r="D988" s="3" t="s">
        <v>28</v>
      </c>
      <c r="E988" s="3" t="s">
        <v>1160</v>
      </c>
      <c r="F988" s="6">
        <v>43054</v>
      </c>
      <c r="G988" s="3" t="s">
        <v>107</v>
      </c>
      <c r="H988" s="3" t="s">
        <v>51</v>
      </c>
      <c r="I988" s="3" t="s">
        <v>108</v>
      </c>
      <c r="J988" s="3" t="s">
        <v>33</v>
      </c>
      <c r="K988" s="5">
        <v>2016</v>
      </c>
      <c r="L988" s="3" t="s">
        <v>34</v>
      </c>
      <c r="M988" s="3" t="s">
        <v>109</v>
      </c>
      <c r="N988" s="3" t="s">
        <v>110</v>
      </c>
      <c r="O988" s="3" t="s">
        <v>75</v>
      </c>
      <c r="P988" s="17" t="s">
        <v>75</v>
      </c>
      <c r="Q988" s="18"/>
      <c r="R988" s="3" t="s">
        <v>2028</v>
      </c>
      <c r="S988" s="3" t="s">
        <v>712</v>
      </c>
      <c r="T988" s="6">
        <v>43060</v>
      </c>
      <c r="U988" s="3" t="s">
        <v>713</v>
      </c>
      <c r="V988" s="6">
        <v>40955</v>
      </c>
      <c r="W988" s="3"/>
      <c r="X988" s="3" t="s">
        <v>42</v>
      </c>
      <c r="Y988" s="3"/>
      <c r="AA988">
        <f t="shared" si="15"/>
        <v>6</v>
      </c>
    </row>
    <row r="989" spans="1:27" ht="13.5" hidden="1" customHeight="1" thickBot="1" x14ac:dyDescent="0.25">
      <c r="A989" s="3" t="s">
        <v>25</v>
      </c>
      <c r="B989" s="3" t="s">
        <v>26</v>
      </c>
      <c r="C989" s="3" t="s">
        <v>27</v>
      </c>
      <c r="D989" s="3" t="s">
        <v>28</v>
      </c>
      <c r="E989" s="3" t="s">
        <v>1160</v>
      </c>
      <c r="F989" s="6">
        <v>43054</v>
      </c>
      <c r="G989" s="3" t="s">
        <v>184</v>
      </c>
      <c r="H989" s="3" t="s">
        <v>44</v>
      </c>
      <c r="I989" s="3" t="s">
        <v>185</v>
      </c>
      <c r="J989" s="3" t="s">
        <v>33</v>
      </c>
      <c r="K989" s="5">
        <v>2016</v>
      </c>
      <c r="L989" s="3" t="s">
        <v>34</v>
      </c>
      <c r="M989" s="3" t="s">
        <v>186</v>
      </c>
      <c r="N989" s="3" t="s">
        <v>187</v>
      </c>
      <c r="O989" s="3" t="s">
        <v>129</v>
      </c>
      <c r="P989" s="17" t="s">
        <v>129</v>
      </c>
      <c r="Q989" s="18"/>
      <c r="R989" s="3" t="s">
        <v>2029</v>
      </c>
      <c r="S989" s="3" t="s">
        <v>712</v>
      </c>
      <c r="T989" s="4">
        <v>43073</v>
      </c>
      <c r="U989" s="3" t="s">
        <v>713</v>
      </c>
      <c r="V989" s="6">
        <v>40502</v>
      </c>
      <c r="W989" s="3"/>
      <c r="X989" s="3" t="s">
        <v>42</v>
      </c>
      <c r="Y989" s="3"/>
      <c r="AA989">
        <f t="shared" si="15"/>
        <v>19</v>
      </c>
    </row>
    <row r="990" spans="1:27" ht="13.5" hidden="1" customHeight="1" thickBot="1" x14ac:dyDescent="0.25">
      <c r="A990" s="3" t="s">
        <v>25</v>
      </c>
      <c r="B990" s="3" t="s">
        <v>26</v>
      </c>
      <c r="C990" s="3" t="s">
        <v>27</v>
      </c>
      <c r="D990" s="3" t="s">
        <v>28</v>
      </c>
      <c r="E990" s="3" t="s">
        <v>1160</v>
      </c>
      <c r="F990" s="6">
        <v>43055</v>
      </c>
      <c r="G990" s="3" t="s">
        <v>1172</v>
      </c>
      <c r="H990" s="3" t="s">
        <v>51</v>
      </c>
      <c r="I990" s="3" t="s">
        <v>1173</v>
      </c>
      <c r="J990" s="3" t="s">
        <v>33</v>
      </c>
      <c r="K990" s="5">
        <v>2017</v>
      </c>
      <c r="L990" s="3" t="s">
        <v>34</v>
      </c>
      <c r="M990" s="3" t="s">
        <v>1174</v>
      </c>
      <c r="N990" s="3" t="s">
        <v>36</v>
      </c>
      <c r="O990" s="3" t="s">
        <v>37</v>
      </c>
      <c r="P990" s="3" t="s">
        <v>38</v>
      </c>
      <c r="Q990" s="5">
        <v>30</v>
      </c>
      <c r="R990" s="3" t="s">
        <v>2030</v>
      </c>
      <c r="S990" s="3" t="s">
        <v>455</v>
      </c>
      <c r="T990" s="6">
        <v>43068</v>
      </c>
      <c r="U990" s="3"/>
      <c r="V990" s="4">
        <v>43017</v>
      </c>
      <c r="W990" s="3"/>
      <c r="X990" s="3" t="s">
        <v>42</v>
      </c>
      <c r="Y990" s="3"/>
      <c r="AA990">
        <f t="shared" si="15"/>
        <v>13</v>
      </c>
    </row>
    <row r="991" spans="1:27" ht="13.5" hidden="1" customHeight="1" thickBot="1" x14ac:dyDescent="0.25">
      <c r="A991" s="3" t="s">
        <v>25</v>
      </c>
      <c r="B991" s="3" t="s">
        <v>26</v>
      </c>
      <c r="C991" s="3" t="s">
        <v>27</v>
      </c>
      <c r="D991" s="3" t="s">
        <v>28</v>
      </c>
      <c r="E991" s="3" t="s">
        <v>1160</v>
      </c>
      <c r="F991" s="6">
        <v>43055</v>
      </c>
      <c r="G991" s="3" t="s">
        <v>418</v>
      </c>
      <c r="H991" s="3" t="s">
        <v>253</v>
      </c>
      <c r="I991" s="3" t="s">
        <v>419</v>
      </c>
      <c r="J991" s="3" t="s">
        <v>33</v>
      </c>
      <c r="K991" s="5">
        <v>2017</v>
      </c>
      <c r="L991" s="3" t="s">
        <v>34</v>
      </c>
      <c r="M991" s="3" t="s">
        <v>420</v>
      </c>
      <c r="N991" s="3" t="s">
        <v>421</v>
      </c>
      <c r="O991" s="3" t="s">
        <v>61</v>
      </c>
      <c r="P991" s="3" t="s">
        <v>62</v>
      </c>
      <c r="Q991" s="5">
        <v>60</v>
      </c>
      <c r="R991" s="3" t="s">
        <v>2031</v>
      </c>
      <c r="S991" s="3" t="s">
        <v>1197</v>
      </c>
      <c r="T991" s="6">
        <v>43066</v>
      </c>
      <c r="U991" s="3"/>
      <c r="V991" s="4">
        <v>42747</v>
      </c>
      <c r="W991" s="3"/>
      <c r="X991" s="3" t="s">
        <v>42</v>
      </c>
      <c r="Y991" s="3"/>
      <c r="AA991">
        <f t="shared" si="15"/>
        <v>11</v>
      </c>
    </row>
    <row r="992" spans="1:27" ht="13.5" hidden="1" customHeight="1" thickBot="1" x14ac:dyDescent="0.25">
      <c r="A992" s="3" t="s">
        <v>25</v>
      </c>
      <c r="B992" s="3" t="s">
        <v>26</v>
      </c>
      <c r="C992" s="3" t="s">
        <v>27</v>
      </c>
      <c r="D992" s="3" t="s">
        <v>28</v>
      </c>
      <c r="E992" s="3" t="s">
        <v>1160</v>
      </c>
      <c r="F992" s="6">
        <v>43055</v>
      </c>
      <c r="G992" s="3" t="s">
        <v>746</v>
      </c>
      <c r="H992" s="3" t="s">
        <v>329</v>
      </c>
      <c r="I992" s="3" t="s">
        <v>747</v>
      </c>
      <c r="J992" s="3" t="s">
        <v>33</v>
      </c>
      <c r="K992" s="5">
        <v>2017</v>
      </c>
      <c r="L992" s="3" t="s">
        <v>34</v>
      </c>
      <c r="M992" s="3" t="s">
        <v>748</v>
      </c>
      <c r="N992" s="3" t="s">
        <v>138</v>
      </c>
      <c r="O992" s="3" t="s">
        <v>61</v>
      </c>
      <c r="P992" s="3" t="s">
        <v>62</v>
      </c>
      <c r="Q992" s="5">
        <v>90</v>
      </c>
      <c r="R992" s="3" t="s">
        <v>2032</v>
      </c>
      <c r="S992" s="3" t="s">
        <v>469</v>
      </c>
      <c r="T992" s="6">
        <v>43069</v>
      </c>
      <c r="U992" s="3"/>
      <c r="V992" s="6">
        <v>42817</v>
      </c>
      <c r="W992" s="3"/>
      <c r="X992" s="3" t="s">
        <v>42</v>
      </c>
      <c r="Y992" s="3"/>
      <c r="AA992">
        <f t="shared" si="15"/>
        <v>14</v>
      </c>
    </row>
    <row r="993" spans="1:27" ht="13.5" customHeight="1" thickBot="1" x14ac:dyDescent="0.25">
      <c r="A993" s="3" t="s">
        <v>25</v>
      </c>
      <c r="B993" s="3" t="s">
        <v>26</v>
      </c>
      <c r="C993" s="3" t="s">
        <v>27</v>
      </c>
      <c r="D993" s="3" t="s">
        <v>28</v>
      </c>
      <c r="E993" s="3" t="s">
        <v>1160</v>
      </c>
      <c r="F993" s="6">
        <v>43055</v>
      </c>
      <c r="G993" s="3"/>
      <c r="H993" s="3"/>
      <c r="I993" s="3" t="s">
        <v>283</v>
      </c>
      <c r="J993" s="3" t="s">
        <v>33</v>
      </c>
      <c r="K993" s="5">
        <v>2016</v>
      </c>
      <c r="L993" s="3" t="s">
        <v>34</v>
      </c>
      <c r="M993" s="3" t="s">
        <v>284</v>
      </c>
      <c r="N993" s="3" t="s">
        <v>128</v>
      </c>
      <c r="O993" s="3" t="s">
        <v>129</v>
      </c>
      <c r="P993" s="3" t="s">
        <v>129</v>
      </c>
      <c r="Q993" s="5">
        <v>30</v>
      </c>
      <c r="R993" s="3" t="s">
        <v>2033</v>
      </c>
      <c r="S993" s="3" t="s">
        <v>577</v>
      </c>
      <c r="T993" s="4">
        <v>43070</v>
      </c>
      <c r="U993" s="3"/>
      <c r="V993" s="6">
        <v>41019</v>
      </c>
      <c r="W993" s="6">
        <v>43131</v>
      </c>
      <c r="X993" s="3" t="s">
        <v>105</v>
      </c>
      <c r="Y993" s="3" t="s">
        <v>106</v>
      </c>
      <c r="AA993">
        <f t="shared" si="15"/>
        <v>15</v>
      </c>
    </row>
    <row r="994" spans="1:27" ht="13.5" hidden="1" customHeight="1" thickBot="1" x14ac:dyDescent="0.25">
      <c r="A994" s="3" t="s">
        <v>25</v>
      </c>
      <c r="B994" s="3" t="s">
        <v>26</v>
      </c>
      <c r="C994" s="3" t="s">
        <v>27</v>
      </c>
      <c r="D994" s="3" t="s">
        <v>28</v>
      </c>
      <c r="E994" s="3" t="s">
        <v>1160</v>
      </c>
      <c r="F994" s="6">
        <v>43055</v>
      </c>
      <c r="G994" s="3" t="s">
        <v>1198</v>
      </c>
      <c r="H994" s="3" t="s">
        <v>1199</v>
      </c>
      <c r="I994" s="3" t="s">
        <v>1200</v>
      </c>
      <c r="J994" s="3" t="s">
        <v>33</v>
      </c>
      <c r="K994" s="5">
        <v>2017</v>
      </c>
      <c r="L994" s="3" t="s">
        <v>34</v>
      </c>
      <c r="M994" s="3" t="s">
        <v>1201</v>
      </c>
      <c r="N994" s="3" t="s">
        <v>74</v>
      </c>
      <c r="O994" s="3" t="s">
        <v>37</v>
      </c>
      <c r="P994" s="3" t="s">
        <v>38</v>
      </c>
      <c r="Q994" s="5">
        <v>10</v>
      </c>
      <c r="R994" s="3" t="s">
        <v>2034</v>
      </c>
      <c r="S994" s="3" t="s">
        <v>1202</v>
      </c>
      <c r="T994" s="6">
        <v>43059</v>
      </c>
      <c r="U994" s="3" t="s">
        <v>41</v>
      </c>
      <c r="V994" s="4">
        <v>43020</v>
      </c>
      <c r="W994" s="3"/>
      <c r="X994" s="3" t="s">
        <v>42</v>
      </c>
      <c r="Y994" s="3"/>
      <c r="AA994">
        <f t="shared" si="15"/>
        <v>4</v>
      </c>
    </row>
    <row r="995" spans="1:27" ht="127.5" customHeight="1" thickBot="1" x14ac:dyDescent="0.25">
      <c r="A995" s="3" t="s">
        <v>25</v>
      </c>
      <c r="B995" s="3" t="s">
        <v>26</v>
      </c>
      <c r="C995" s="3" t="s">
        <v>27</v>
      </c>
      <c r="D995" s="3" t="s">
        <v>28</v>
      </c>
      <c r="E995" s="3" t="s">
        <v>1160</v>
      </c>
      <c r="F995" s="6">
        <v>43055</v>
      </c>
      <c r="G995" s="3"/>
      <c r="H995" s="3"/>
      <c r="I995" s="3" t="s">
        <v>245</v>
      </c>
      <c r="J995" s="3" t="s">
        <v>33</v>
      </c>
      <c r="K995" s="5">
        <v>2017</v>
      </c>
      <c r="L995" s="3" t="s">
        <v>34</v>
      </c>
      <c r="M995" s="3" t="s">
        <v>246</v>
      </c>
      <c r="N995" s="56" t="s">
        <v>247</v>
      </c>
      <c r="O995" s="57"/>
      <c r="P995" s="17" t="s">
        <v>584</v>
      </c>
      <c r="Q995" s="18"/>
      <c r="R995" s="26" t="s">
        <v>2035</v>
      </c>
      <c r="S995" s="27"/>
      <c r="T995" s="27"/>
      <c r="U995" s="28"/>
      <c r="V995" s="6">
        <v>42726</v>
      </c>
      <c r="W995" s="6">
        <v>43022</v>
      </c>
      <c r="X995" s="3" t="s">
        <v>105</v>
      </c>
      <c r="Y995" s="3" t="s">
        <v>221</v>
      </c>
      <c r="AA995">
        <f t="shared" si="15"/>
        <v>-43055</v>
      </c>
    </row>
    <row r="996" spans="1:27" ht="13.5" hidden="1" customHeight="1" thickBot="1" x14ac:dyDescent="0.25">
      <c r="A996" s="3" t="s">
        <v>25</v>
      </c>
      <c r="B996" s="3" t="s">
        <v>26</v>
      </c>
      <c r="C996" s="3" t="s">
        <v>27</v>
      </c>
      <c r="D996" s="3" t="s">
        <v>28</v>
      </c>
      <c r="E996" s="3" t="s">
        <v>1160</v>
      </c>
      <c r="F996" s="6">
        <v>43056</v>
      </c>
      <c r="G996" s="3" t="s">
        <v>370</v>
      </c>
      <c r="H996" s="3" t="s">
        <v>44</v>
      </c>
      <c r="I996" s="3" t="s">
        <v>371</v>
      </c>
      <c r="J996" s="3" t="s">
        <v>33</v>
      </c>
      <c r="K996" s="5">
        <v>2016</v>
      </c>
      <c r="L996" s="3" t="s">
        <v>34</v>
      </c>
      <c r="M996" s="3" t="s">
        <v>372</v>
      </c>
      <c r="N996" s="3" t="s">
        <v>138</v>
      </c>
      <c r="O996" s="3" t="s">
        <v>61</v>
      </c>
      <c r="P996" s="3" t="s">
        <v>62</v>
      </c>
      <c r="Q996" s="5">
        <v>10</v>
      </c>
      <c r="R996" s="3" t="s">
        <v>2036</v>
      </c>
      <c r="S996" s="3" t="s">
        <v>376</v>
      </c>
      <c r="T996" s="6">
        <v>43062</v>
      </c>
      <c r="U996" s="3"/>
      <c r="V996" s="6">
        <v>42628</v>
      </c>
      <c r="W996" s="3"/>
      <c r="X996" s="3" t="s">
        <v>42</v>
      </c>
      <c r="Y996" s="3"/>
      <c r="AA996">
        <f t="shared" si="15"/>
        <v>6</v>
      </c>
    </row>
    <row r="997" spans="1:27" ht="13.5" hidden="1" customHeight="1" thickBot="1" x14ac:dyDescent="0.25">
      <c r="A997" s="3" t="s">
        <v>25</v>
      </c>
      <c r="B997" s="3" t="s">
        <v>26</v>
      </c>
      <c r="C997" s="3" t="s">
        <v>27</v>
      </c>
      <c r="D997" s="3" t="s">
        <v>28</v>
      </c>
      <c r="E997" s="3" t="s">
        <v>1160</v>
      </c>
      <c r="F997" s="6">
        <v>43056</v>
      </c>
      <c r="G997" s="3" t="s">
        <v>50</v>
      </c>
      <c r="H997" s="3" t="s">
        <v>51</v>
      </c>
      <c r="I997" s="3" t="s">
        <v>52</v>
      </c>
      <c r="J997" s="3" t="s">
        <v>33</v>
      </c>
      <c r="K997" s="5">
        <v>2016</v>
      </c>
      <c r="L997" s="3" t="s">
        <v>34</v>
      </c>
      <c r="M997" s="3" t="s">
        <v>53</v>
      </c>
      <c r="N997" s="3" t="s">
        <v>54</v>
      </c>
      <c r="O997" s="3" t="s">
        <v>61</v>
      </c>
      <c r="P997" s="3" t="s">
        <v>62</v>
      </c>
      <c r="Q997" s="5">
        <v>60</v>
      </c>
      <c r="R997" s="3" t="s">
        <v>2037</v>
      </c>
      <c r="S997" s="3" t="s">
        <v>469</v>
      </c>
      <c r="T997" s="6">
        <v>43063</v>
      </c>
      <c r="U997" s="3"/>
      <c r="V997" s="6">
        <v>42691</v>
      </c>
      <c r="W997" s="3"/>
      <c r="X997" s="3" t="s">
        <v>42</v>
      </c>
      <c r="Y997" s="3"/>
      <c r="AA997">
        <f t="shared" si="15"/>
        <v>7</v>
      </c>
    </row>
    <row r="998" spans="1:27" ht="13.5" hidden="1" customHeight="1" thickBot="1" x14ac:dyDescent="0.25">
      <c r="A998" s="3" t="s">
        <v>25</v>
      </c>
      <c r="B998" s="3" t="s">
        <v>26</v>
      </c>
      <c r="C998" s="3" t="s">
        <v>27</v>
      </c>
      <c r="D998" s="3" t="s">
        <v>28</v>
      </c>
      <c r="E998" s="3" t="s">
        <v>1160</v>
      </c>
      <c r="F998" s="6">
        <v>43056</v>
      </c>
      <c r="G998" s="3" t="s">
        <v>567</v>
      </c>
      <c r="H998" s="3" t="s">
        <v>51</v>
      </c>
      <c r="I998" s="3" t="s">
        <v>568</v>
      </c>
      <c r="J998" s="3" t="s">
        <v>33</v>
      </c>
      <c r="K998" s="5">
        <v>2017</v>
      </c>
      <c r="L998" s="3" t="s">
        <v>34</v>
      </c>
      <c r="M998" s="3" t="s">
        <v>578</v>
      </c>
      <c r="N998" s="3" t="s">
        <v>102</v>
      </c>
      <c r="O998" s="3" t="s">
        <v>61</v>
      </c>
      <c r="P998" s="3" t="s">
        <v>62</v>
      </c>
      <c r="Q998" s="5">
        <v>90</v>
      </c>
      <c r="R998" s="3" t="s">
        <v>2038</v>
      </c>
      <c r="S998" s="3" t="s">
        <v>401</v>
      </c>
      <c r="T998" s="6">
        <v>43060</v>
      </c>
      <c r="U998" s="3"/>
      <c r="V998" s="6">
        <v>42783</v>
      </c>
      <c r="W998" s="3"/>
      <c r="X998" s="3" t="s">
        <v>42</v>
      </c>
      <c r="Y998" s="3"/>
      <c r="AA998">
        <f t="shared" si="15"/>
        <v>4</v>
      </c>
    </row>
    <row r="999" spans="1:27" ht="13.5" hidden="1" customHeight="1" thickBot="1" x14ac:dyDescent="0.25">
      <c r="A999" s="3" t="s">
        <v>25</v>
      </c>
      <c r="B999" s="3" t="s">
        <v>26</v>
      </c>
      <c r="C999" s="3" t="s">
        <v>27</v>
      </c>
      <c r="D999" s="3" t="s">
        <v>28</v>
      </c>
      <c r="E999" s="3" t="s">
        <v>1160</v>
      </c>
      <c r="F999" s="6">
        <v>43056</v>
      </c>
      <c r="G999" s="3" t="s">
        <v>670</v>
      </c>
      <c r="H999" s="3" t="s">
        <v>671</v>
      </c>
      <c r="I999" s="3" t="s">
        <v>672</v>
      </c>
      <c r="J999" s="3" t="s">
        <v>33</v>
      </c>
      <c r="K999" s="5">
        <v>2017</v>
      </c>
      <c r="L999" s="3" t="s">
        <v>34</v>
      </c>
      <c r="M999" s="3" t="s">
        <v>673</v>
      </c>
      <c r="N999" s="3" t="s">
        <v>674</v>
      </c>
      <c r="O999" s="3" t="s">
        <v>61</v>
      </c>
      <c r="P999" s="3" t="s">
        <v>62</v>
      </c>
      <c r="Q999" s="5">
        <v>60</v>
      </c>
      <c r="R999" s="3" t="s">
        <v>2039</v>
      </c>
      <c r="S999" s="3" t="s">
        <v>469</v>
      </c>
      <c r="T999" s="6">
        <v>43066</v>
      </c>
      <c r="U999" s="3"/>
      <c r="V999" s="4">
        <v>42803</v>
      </c>
      <c r="W999" s="3"/>
      <c r="X999" s="3" t="s">
        <v>42</v>
      </c>
      <c r="Y999" s="3"/>
      <c r="AA999">
        <f t="shared" si="15"/>
        <v>10</v>
      </c>
    </row>
    <row r="1000" spans="1:27" ht="13.5" hidden="1" customHeight="1" thickBot="1" x14ac:dyDescent="0.25">
      <c r="A1000" s="3" t="s">
        <v>25</v>
      </c>
      <c r="B1000" s="3" t="s">
        <v>26</v>
      </c>
      <c r="C1000" s="3" t="s">
        <v>27</v>
      </c>
      <c r="D1000" s="3" t="s">
        <v>28</v>
      </c>
      <c r="E1000" s="3" t="s">
        <v>1160</v>
      </c>
      <c r="F1000" s="6">
        <v>43056</v>
      </c>
      <c r="G1000" s="3" t="s">
        <v>252</v>
      </c>
      <c r="H1000" s="3" t="s">
        <v>253</v>
      </c>
      <c r="I1000" s="3" t="s">
        <v>254</v>
      </c>
      <c r="J1000" s="3" t="s">
        <v>33</v>
      </c>
      <c r="K1000" s="5">
        <v>2016</v>
      </c>
      <c r="L1000" s="3" t="s">
        <v>34</v>
      </c>
      <c r="M1000" s="3" t="s">
        <v>1203</v>
      </c>
      <c r="N1000" s="3" t="s">
        <v>256</v>
      </c>
      <c r="O1000" s="3" t="s">
        <v>881</v>
      </c>
      <c r="P1000" s="3" t="s">
        <v>733</v>
      </c>
      <c r="Q1000" s="5">
        <v>60</v>
      </c>
      <c r="R1000" s="3" t="s">
        <v>2040</v>
      </c>
      <c r="S1000" s="3" t="s">
        <v>1067</v>
      </c>
      <c r="T1000" s="6">
        <v>43068</v>
      </c>
      <c r="U1000" s="3"/>
      <c r="V1000" s="4">
        <v>39603</v>
      </c>
      <c r="W1000" s="3"/>
      <c r="X1000" s="3" t="s">
        <v>42</v>
      </c>
      <c r="Y1000" s="3"/>
      <c r="AA1000">
        <f t="shared" si="15"/>
        <v>12</v>
      </c>
    </row>
    <row r="1001" spans="1:27" ht="13.5" customHeight="1" thickBot="1" x14ac:dyDescent="0.25">
      <c r="A1001" s="3" t="s">
        <v>25</v>
      </c>
      <c r="B1001" s="3" t="s">
        <v>26</v>
      </c>
      <c r="C1001" s="3" t="s">
        <v>27</v>
      </c>
      <c r="D1001" s="3" t="s">
        <v>28</v>
      </c>
      <c r="E1001" s="3" t="s">
        <v>1160</v>
      </c>
      <c r="F1001" s="6">
        <v>43056</v>
      </c>
      <c r="G1001" s="3"/>
      <c r="H1001" s="3"/>
      <c r="I1001" s="3" t="s">
        <v>759</v>
      </c>
      <c r="J1001" s="3" t="s">
        <v>33</v>
      </c>
      <c r="K1001" s="5">
        <v>2016</v>
      </c>
      <c r="L1001" s="3" t="s">
        <v>34</v>
      </c>
      <c r="M1001" s="3" t="s">
        <v>760</v>
      </c>
      <c r="N1001" s="3" t="s">
        <v>54</v>
      </c>
      <c r="O1001" s="3" t="s">
        <v>129</v>
      </c>
      <c r="P1001" s="3" t="s">
        <v>129</v>
      </c>
      <c r="Q1001" s="5">
        <v>30</v>
      </c>
      <c r="R1001" s="3" t="s">
        <v>2041</v>
      </c>
      <c r="S1001" s="3" t="s">
        <v>1067</v>
      </c>
      <c r="T1001" s="6">
        <v>43067</v>
      </c>
      <c r="U1001" s="3"/>
      <c r="V1001" s="6">
        <v>40925</v>
      </c>
      <c r="W1001" s="6">
        <v>43069</v>
      </c>
      <c r="X1001" s="3" t="s">
        <v>105</v>
      </c>
      <c r="Y1001" s="3" t="s">
        <v>221</v>
      </c>
      <c r="AA1001">
        <f t="shared" si="15"/>
        <v>11</v>
      </c>
    </row>
    <row r="1002" spans="1:27" ht="13.5" hidden="1" customHeight="1" thickBot="1" x14ac:dyDescent="0.25">
      <c r="A1002" s="3" t="s">
        <v>25</v>
      </c>
      <c r="B1002" s="3" t="s">
        <v>26</v>
      </c>
      <c r="C1002" s="3" t="s">
        <v>27</v>
      </c>
      <c r="D1002" s="3" t="s">
        <v>28</v>
      </c>
      <c r="E1002" s="3" t="s">
        <v>1160</v>
      </c>
      <c r="F1002" s="6">
        <v>43057</v>
      </c>
      <c r="G1002" s="3" t="s">
        <v>226</v>
      </c>
      <c r="H1002" s="3" t="s">
        <v>205</v>
      </c>
      <c r="I1002" s="3" t="s">
        <v>227</v>
      </c>
      <c r="J1002" s="3" t="s">
        <v>33</v>
      </c>
      <c r="K1002" s="5">
        <v>2016</v>
      </c>
      <c r="L1002" s="3" t="s">
        <v>34</v>
      </c>
      <c r="M1002" s="3" t="s">
        <v>228</v>
      </c>
      <c r="N1002" s="3" t="s">
        <v>229</v>
      </c>
      <c r="O1002" s="3" t="s">
        <v>1204</v>
      </c>
      <c r="P1002" s="3" t="s">
        <v>539</v>
      </c>
      <c r="Q1002" s="3"/>
      <c r="R1002" s="3" t="s">
        <v>2042</v>
      </c>
      <c r="S1002" s="3" t="s">
        <v>1205</v>
      </c>
      <c r="T1002" s="6">
        <v>43067</v>
      </c>
      <c r="U1002" s="3"/>
      <c r="V1002" s="6">
        <v>41874</v>
      </c>
      <c r="W1002" s="3"/>
      <c r="X1002" s="3" t="s">
        <v>42</v>
      </c>
      <c r="Y1002" s="3"/>
      <c r="AA1002">
        <f t="shared" si="15"/>
        <v>10</v>
      </c>
    </row>
    <row r="1003" spans="1:27" ht="13.5" hidden="1" customHeight="1" thickBot="1" x14ac:dyDescent="0.25">
      <c r="A1003" s="3" t="s">
        <v>25</v>
      </c>
      <c r="B1003" s="3" t="s">
        <v>26</v>
      </c>
      <c r="C1003" s="3" t="s">
        <v>27</v>
      </c>
      <c r="D1003" s="3" t="s">
        <v>28</v>
      </c>
      <c r="E1003" s="3" t="s">
        <v>1160</v>
      </c>
      <c r="F1003" s="6">
        <v>43059</v>
      </c>
      <c r="G1003" s="3" t="s">
        <v>1198</v>
      </c>
      <c r="H1003" s="3" t="s">
        <v>1199</v>
      </c>
      <c r="I1003" s="3" t="s">
        <v>1200</v>
      </c>
      <c r="J1003" s="3" t="s">
        <v>33</v>
      </c>
      <c r="K1003" s="5">
        <v>2017</v>
      </c>
      <c r="L1003" s="3" t="s">
        <v>34</v>
      </c>
      <c r="M1003" s="3" t="s">
        <v>1201</v>
      </c>
      <c r="N1003" s="3" t="s">
        <v>74</v>
      </c>
      <c r="O1003" s="3" t="s">
        <v>37</v>
      </c>
      <c r="P1003" s="3" t="s">
        <v>38</v>
      </c>
      <c r="Q1003" s="5">
        <v>30</v>
      </c>
      <c r="R1003" s="3" t="s">
        <v>2043</v>
      </c>
      <c r="S1003" s="3" t="s">
        <v>455</v>
      </c>
      <c r="T1003" s="6">
        <v>43067</v>
      </c>
      <c r="U1003" s="3"/>
      <c r="V1003" s="4">
        <v>43020</v>
      </c>
      <c r="W1003" s="3"/>
      <c r="X1003" s="3" t="s">
        <v>42</v>
      </c>
      <c r="Y1003" s="3"/>
      <c r="AA1003">
        <f t="shared" si="15"/>
        <v>8</v>
      </c>
    </row>
    <row r="1004" spans="1:27" ht="13.5" hidden="1" customHeight="1" thickBot="1" x14ac:dyDescent="0.25">
      <c r="A1004" s="3" t="s">
        <v>25</v>
      </c>
      <c r="B1004" s="3" t="s">
        <v>26</v>
      </c>
      <c r="C1004" s="3" t="s">
        <v>27</v>
      </c>
      <c r="D1004" s="3" t="s">
        <v>28</v>
      </c>
      <c r="E1004" s="3" t="s">
        <v>1160</v>
      </c>
      <c r="F1004" s="6">
        <v>43059</v>
      </c>
      <c r="G1004" s="3" t="s">
        <v>525</v>
      </c>
      <c r="H1004" s="3" t="s">
        <v>51</v>
      </c>
      <c r="I1004" s="3" t="s">
        <v>526</v>
      </c>
      <c r="J1004" s="3" t="s">
        <v>33</v>
      </c>
      <c r="K1004" s="5">
        <v>2017</v>
      </c>
      <c r="L1004" s="3" t="s">
        <v>34</v>
      </c>
      <c r="M1004" s="3" t="s">
        <v>527</v>
      </c>
      <c r="N1004" s="3" t="s">
        <v>528</v>
      </c>
      <c r="O1004" s="3" t="s">
        <v>61</v>
      </c>
      <c r="P1004" s="3" t="s">
        <v>62</v>
      </c>
      <c r="Q1004" s="5">
        <v>10</v>
      </c>
      <c r="R1004" s="3" t="s">
        <v>2044</v>
      </c>
      <c r="S1004" s="3" t="s">
        <v>1206</v>
      </c>
      <c r="T1004" s="4">
        <v>43074</v>
      </c>
      <c r="U1004" s="3"/>
      <c r="V1004" s="4">
        <v>42776</v>
      </c>
      <c r="W1004" s="3"/>
      <c r="X1004" s="3" t="s">
        <v>42</v>
      </c>
      <c r="Y1004" s="3"/>
      <c r="AA1004">
        <f t="shared" si="15"/>
        <v>15</v>
      </c>
    </row>
    <row r="1005" spans="1:27" ht="13.5" hidden="1" customHeight="1" thickBot="1" x14ac:dyDescent="0.25">
      <c r="A1005" s="3" t="s">
        <v>25</v>
      </c>
      <c r="B1005" s="3" t="s">
        <v>26</v>
      </c>
      <c r="C1005" s="3" t="s">
        <v>27</v>
      </c>
      <c r="D1005" s="3" t="s">
        <v>28</v>
      </c>
      <c r="E1005" s="3" t="s">
        <v>1160</v>
      </c>
      <c r="F1005" s="6">
        <v>43059</v>
      </c>
      <c r="G1005" s="3" t="s">
        <v>781</v>
      </c>
      <c r="H1005" s="3" t="s">
        <v>71</v>
      </c>
      <c r="I1005" s="3" t="s">
        <v>782</v>
      </c>
      <c r="J1005" s="3" t="s">
        <v>33</v>
      </c>
      <c r="K1005" s="5">
        <v>2017</v>
      </c>
      <c r="L1005" s="3" t="s">
        <v>34</v>
      </c>
      <c r="M1005" s="3" t="s">
        <v>783</v>
      </c>
      <c r="N1005" s="3" t="s">
        <v>54</v>
      </c>
      <c r="O1005" s="3" t="s">
        <v>61</v>
      </c>
      <c r="P1005" s="3" t="s">
        <v>62</v>
      </c>
      <c r="Q1005" s="5">
        <v>10</v>
      </c>
      <c r="R1005" s="3" t="s">
        <v>2045</v>
      </c>
      <c r="S1005" s="3" t="s">
        <v>1207</v>
      </c>
      <c r="T1005" s="4">
        <v>43073</v>
      </c>
      <c r="U1005" s="3"/>
      <c r="V1005" s="4">
        <v>42826</v>
      </c>
      <c r="W1005" s="3"/>
      <c r="X1005" s="3" t="s">
        <v>42</v>
      </c>
      <c r="Y1005" s="3"/>
      <c r="AA1005">
        <f t="shared" si="15"/>
        <v>14</v>
      </c>
    </row>
    <row r="1006" spans="1:27" ht="13.5" customHeight="1" thickBot="1" x14ac:dyDescent="0.25">
      <c r="A1006" s="3" t="s">
        <v>25</v>
      </c>
      <c r="B1006" s="3" t="s">
        <v>26</v>
      </c>
      <c r="C1006" s="3" t="s">
        <v>27</v>
      </c>
      <c r="D1006" s="3" t="s">
        <v>28</v>
      </c>
      <c r="E1006" s="3" t="s">
        <v>1160</v>
      </c>
      <c r="F1006" s="6">
        <v>43059</v>
      </c>
      <c r="G1006" s="3"/>
      <c r="H1006" s="3"/>
      <c r="I1006" s="3" t="s">
        <v>689</v>
      </c>
      <c r="J1006" s="3" t="s">
        <v>33</v>
      </c>
      <c r="K1006" s="5">
        <v>2016</v>
      </c>
      <c r="L1006" s="3" t="s">
        <v>34</v>
      </c>
      <c r="M1006" s="3" t="s">
        <v>690</v>
      </c>
      <c r="N1006" s="3" t="s">
        <v>138</v>
      </c>
      <c r="O1006" s="3" t="s">
        <v>129</v>
      </c>
      <c r="P1006" s="3" t="s">
        <v>129</v>
      </c>
      <c r="Q1006" s="5">
        <v>10</v>
      </c>
      <c r="R1006" s="3" t="s">
        <v>2046</v>
      </c>
      <c r="S1006" s="3" t="s">
        <v>1208</v>
      </c>
      <c r="T1006" s="4">
        <v>43075</v>
      </c>
      <c r="U1006" s="3"/>
      <c r="V1006" s="6">
        <v>40140</v>
      </c>
      <c r="W1006" s="6">
        <v>43159</v>
      </c>
      <c r="X1006" s="3" t="s">
        <v>105</v>
      </c>
      <c r="Y1006" s="3" t="s">
        <v>221</v>
      </c>
      <c r="AA1006">
        <f t="shared" si="15"/>
        <v>16</v>
      </c>
    </row>
    <row r="1007" spans="1:27" ht="13.5" hidden="1" customHeight="1" thickBot="1" x14ac:dyDescent="0.25">
      <c r="A1007" s="3" t="s">
        <v>25</v>
      </c>
      <c r="B1007" s="3" t="s">
        <v>26</v>
      </c>
      <c r="C1007" s="3" t="s">
        <v>27</v>
      </c>
      <c r="D1007" s="3" t="s">
        <v>28</v>
      </c>
      <c r="E1007" s="3" t="s">
        <v>1160</v>
      </c>
      <c r="F1007" s="6">
        <v>43059</v>
      </c>
      <c r="G1007" s="3" t="s">
        <v>70</v>
      </c>
      <c r="H1007" s="3" t="s">
        <v>71</v>
      </c>
      <c r="I1007" s="3" t="s">
        <v>72</v>
      </c>
      <c r="J1007" s="3" t="s">
        <v>33</v>
      </c>
      <c r="K1007" s="5">
        <v>2016</v>
      </c>
      <c r="L1007" s="3" t="s">
        <v>34</v>
      </c>
      <c r="M1007" s="3" t="s">
        <v>73</v>
      </c>
      <c r="N1007" s="3" t="s">
        <v>74</v>
      </c>
      <c r="O1007" s="3" t="s">
        <v>129</v>
      </c>
      <c r="P1007" s="3" t="s">
        <v>129</v>
      </c>
      <c r="Q1007" s="5">
        <v>10</v>
      </c>
      <c r="R1007" s="3" t="s">
        <v>2046</v>
      </c>
      <c r="S1007" s="3" t="s">
        <v>1209</v>
      </c>
      <c r="T1007" s="6">
        <v>43082</v>
      </c>
      <c r="U1007" s="3"/>
      <c r="V1007" s="6">
        <v>41263</v>
      </c>
      <c r="W1007" s="3"/>
      <c r="X1007" s="3" t="s">
        <v>42</v>
      </c>
      <c r="Y1007" s="3"/>
      <c r="AA1007">
        <f t="shared" si="15"/>
        <v>23</v>
      </c>
    </row>
    <row r="1008" spans="1:27" ht="13.5" hidden="1" customHeight="1" thickBot="1" x14ac:dyDescent="0.25">
      <c r="A1008" s="3" t="s">
        <v>25</v>
      </c>
      <c r="B1008" s="3" t="s">
        <v>26</v>
      </c>
      <c r="C1008" s="3" t="s">
        <v>27</v>
      </c>
      <c r="D1008" s="3" t="s">
        <v>28</v>
      </c>
      <c r="E1008" s="3" t="s">
        <v>1160</v>
      </c>
      <c r="F1008" s="6">
        <v>43059</v>
      </c>
      <c r="G1008" s="3" t="s">
        <v>1210</v>
      </c>
      <c r="H1008" s="3" t="s">
        <v>51</v>
      </c>
      <c r="I1008" s="3" t="s">
        <v>1211</v>
      </c>
      <c r="J1008" s="3" t="s">
        <v>33</v>
      </c>
      <c r="K1008" s="5">
        <v>2017</v>
      </c>
      <c r="L1008" s="3" t="s">
        <v>34</v>
      </c>
      <c r="M1008" s="3" t="s">
        <v>1212</v>
      </c>
      <c r="N1008" s="3" t="s">
        <v>1213</v>
      </c>
      <c r="O1008" s="3" t="s">
        <v>37</v>
      </c>
      <c r="P1008" s="3" t="s">
        <v>38</v>
      </c>
      <c r="Q1008" s="5">
        <v>10</v>
      </c>
      <c r="R1008" s="3" t="s">
        <v>2047</v>
      </c>
      <c r="S1008" s="3" t="s">
        <v>1214</v>
      </c>
      <c r="T1008" s="6">
        <v>43069</v>
      </c>
      <c r="U1008" s="3"/>
      <c r="V1008" s="6">
        <v>43059</v>
      </c>
      <c r="W1008" s="3"/>
      <c r="X1008" s="3" t="s">
        <v>42</v>
      </c>
      <c r="Y1008" s="3"/>
      <c r="AA1008">
        <f t="shared" si="15"/>
        <v>10</v>
      </c>
    </row>
    <row r="1009" spans="1:27" ht="13.5" hidden="1" customHeight="1" thickBot="1" x14ac:dyDescent="0.25">
      <c r="A1009" s="3" t="s">
        <v>25</v>
      </c>
      <c r="B1009" s="3" t="s">
        <v>26</v>
      </c>
      <c r="C1009" s="3" t="s">
        <v>27</v>
      </c>
      <c r="D1009" s="3" t="s">
        <v>28</v>
      </c>
      <c r="E1009" s="3" t="s">
        <v>1160</v>
      </c>
      <c r="F1009" s="6">
        <v>43060</v>
      </c>
      <c r="G1009" s="3" t="s">
        <v>1190</v>
      </c>
      <c r="H1009" s="3" t="s">
        <v>114</v>
      </c>
      <c r="I1009" s="3" t="s">
        <v>1191</v>
      </c>
      <c r="J1009" s="3" t="s">
        <v>33</v>
      </c>
      <c r="K1009" s="5">
        <v>2017</v>
      </c>
      <c r="L1009" s="3" t="s">
        <v>34</v>
      </c>
      <c r="M1009" s="3" t="s">
        <v>1192</v>
      </c>
      <c r="N1009" s="3" t="s">
        <v>138</v>
      </c>
      <c r="O1009" s="3" t="s">
        <v>37</v>
      </c>
      <c r="P1009" s="3" t="s">
        <v>38</v>
      </c>
      <c r="Q1009" s="5">
        <v>30</v>
      </c>
      <c r="R1009" s="3" t="s">
        <v>2048</v>
      </c>
      <c r="S1009" s="3" t="s">
        <v>134</v>
      </c>
      <c r="T1009" s="4">
        <v>43076</v>
      </c>
      <c r="U1009" s="3"/>
      <c r="V1009" s="6">
        <v>43053</v>
      </c>
      <c r="W1009" s="3"/>
      <c r="X1009" s="3" t="s">
        <v>42</v>
      </c>
      <c r="Y1009" s="3"/>
      <c r="AA1009">
        <f t="shared" si="15"/>
        <v>16</v>
      </c>
    </row>
    <row r="1010" spans="1:27" ht="13.5" hidden="1" customHeight="1" thickBot="1" x14ac:dyDescent="0.25">
      <c r="A1010" s="3" t="s">
        <v>25</v>
      </c>
      <c r="B1010" s="3" t="s">
        <v>26</v>
      </c>
      <c r="C1010" s="3" t="s">
        <v>27</v>
      </c>
      <c r="D1010" s="3" t="s">
        <v>28</v>
      </c>
      <c r="E1010" s="3" t="s">
        <v>1160</v>
      </c>
      <c r="F1010" s="6">
        <v>43060</v>
      </c>
      <c r="G1010" s="3" t="s">
        <v>328</v>
      </c>
      <c r="H1010" s="3" t="s">
        <v>329</v>
      </c>
      <c r="I1010" s="3" t="s">
        <v>330</v>
      </c>
      <c r="J1010" s="3" t="s">
        <v>33</v>
      </c>
      <c r="K1010" s="5">
        <v>2016</v>
      </c>
      <c r="L1010" s="3" t="s">
        <v>34</v>
      </c>
      <c r="M1010" s="3" t="s">
        <v>331</v>
      </c>
      <c r="N1010" s="3" t="s">
        <v>138</v>
      </c>
      <c r="O1010" s="3" t="s">
        <v>61</v>
      </c>
      <c r="P1010" s="3" t="s">
        <v>62</v>
      </c>
      <c r="Q1010" s="5">
        <v>120</v>
      </c>
      <c r="R1010" s="3" t="s">
        <v>2049</v>
      </c>
      <c r="S1010" s="3" t="s">
        <v>469</v>
      </c>
      <c r="T1010" s="4">
        <v>43074</v>
      </c>
      <c r="U1010" s="3"/>
      <c r="V1010" s="4">
        <v>42678</v>
      </c>
      <c r="W1010" s="3"/>
      <c r="X1010" s="3" t="s">
        <v>42</v>
      </c>
      <c r="Y1010" s="3"/>
      <c r="AA1010">
        <f t="shared" si="15"/>
        <v>14</v>
      </c>
    </row>
    <row r="1011" spans="1:27" ht="13.5" hidden="1" customHeight="1" thickBot="1" x14ac:dyDescent="0.25">
      <c r="A1011" s="3" t="s">
        <v>25</v>
      </c>
      <c r="B1011" s="3" t="s">
        <v>26</v>
      </c>
      <c r="C1011" s="3" t="s">
        <v>27</v>
      </c>
      <c r="D1011" s="3" t="s">
        <v>28</v>
      </c>
      <c r="E1011" s="3" t="s">
        <v>1160</v>
      </c>
      <c r="F1011" s="6">
        <v>43060</v>
      </c>
      <c r="G1011" s="3" t="s">
        <v>567</v>
      </c>
      <c r="H1011" s="3" t="s">
        <v>51</v>
      </c>
      <c r="I1011" s="3" t="s">
        <v>568</v>
      </c>
      <c r="J1011" s="3" t="s">
        <v>33</v>
      </c>
      <c r="K1011" s="5">
        <v>2017</v>
      </c>
      <c r="L1011" s="3" t="s">
        <v>34</v>
      </c>
      <c r="M1011" s="3" t="s">
        <v>578</v>
      </c>
      <c r="N1011" s="3" t="s">
        <v>102</v>
      </c>
      <c r="O1011" s="3" t="s">
        <v>61</v>
      </c>
      <c r="P1011" s="3" t="s">
        <v>62</v>
      </c>
      <c r="Q1011" s="5">
        <v>120</v>
      </c>
      <c r="R1011" s="3" t="s">
        <v>2050</v>
      </c>
      <c r="S1011" s="3" t="s">
        <v>1215</v>
      </c>
      <c r="T1011" s="4">
        <v>43070</v>
      </c>
      <c r="U1011" s="3"/>
      <c r="V1011" s="6">
        <v>42783</v>
      </c>
      <c r="W1011" s="3"/>
      <c r="X1011" s="3" t="s">
        <v>42</v>
      </c>
      <c r="Y1011" s="3"/>
      <c r="AA1011">
        <f t="shared" si="15"/>
        <v>10</v>
      </c>
    </row>
    <row r="1012" spans="1:27" ht="13.5" hidden="1" customHeight="1" thickBot="1" x14ac:dyDescent="0.25">
      <c r="A1012" s="3" t="s">
        <v>25</v>
      </c>
      <c r="B1012" s="3" t="s">
        <v>26</v>
      </c>
      <c r="C1012" s="3" t="s">
        <v>27</v>
      </c>
      <c r="D1012" s="3" t="s">
        <v>28</v>
      </c>
      <c r="E1012" s="3" t="s">
        <v>1160</v>
      </c>
      <c r="F1012" s="6">
        <v>43060</v>
      </c>
      <c r="G1012" s="3" t="s">
        <v>840</v>
      </c>
      <c r="H1012" s="3" t="s">
        <v>44</v>
      </c>
      <c r="I1012" s="3" t="s">
        <v>841</v>
      </c>
      <c r="J1012" s="3" t="s">
        <v>33</v>
      </c>
      <c r="K1012" s="5">
        <v>2017</v>
      </c>
      <c r="L1012" s="3" t="s">
        <v>34</v>
      </c>
      <c r="M1012" s="3" t="s">
        <v>842</v>
      </c>
      <c r="N1012" s="3" t="s">
        <v>138</v>
      </c>
      <c r="O1012" s="3" t="s">
        <v>61</v>
      </c>
      <c r="P1012" s="3" t="s">
        <v>62</v>
      </c>
      <c r="Q1012" s="5">
        <v>120</v>
      </c>
      <c r="R1012" s="3" t="s">
        <v>2051</v>
      </c>
      <c r="S1012" s="3" t="s">
        <v>1216</v>
      </c>
      <c r="T1012" s="4">
        <v>43070</v>
      </c>
      <c r="U1012" s="3"/>
      <c r="V1012" s="6">
        <v>42842</v>
      </c>
      <c r="W1012" s="3"/>
      <c r="X1012" s="3" t="s">
        <v>42</v>
      </c>
      <c r="Y1012" s="3"/>
      <c r="AA1012">
        <f t="shared" si="15"/>
        <v>10</v>
      </c>
    </row>
    <row r="1013" spans="1:27" ht="13.5" hidden="1" customHeight="1" thickBot="1" x14ac:dyDescent="0.25">
      <c r="A1013" s="3" t="s">
        <v>25</v>
      </c>
      <c r="B1013" s="3" t="s">
        <v>26</v>
      </c>
      <c r="C1013" s="3" t="s">
        <v>27</v>
      </c>
      <c r="D1013" s="3" t="s">
        <v>28</v>
      </c>
      <c r="E1013" s="3" t="s">
        <v>1160</v>
      </c>
      <c r="F1013" s="6">
        <v>43060</v>
      </c>
      <c r="G1013" s="3" t="s">
        <v>107</v>
      </c>
      <c r="H1013" s="3" t="s">
        <v>51</v>
      </c>
      <c r="I1013" s="3" t="s">
        <v>108</v>
      </c>
      <c r="J1013" s="3" t="s">
        <v>33</v>
      </c>
      <c r="K1013" s="5">
        <v>2016</v>
      </c>
      <c r="L1013" s="3" t="s">
        <v>34</v>
      </c>
      <c r="M1013" s="3" t="s">
        <v>109</v>
      </c>
      <c r="N1013" s="3" t="s">
        <v>110</v>
      </c>
      <c r="O1013" s="3" t="s">
        <v>75</v>
      </c>
      <c r="P1013" s="3" t="s">
        <v>75</v>
      </c>
      <c r="Q1013" s="5">
        <v>45</v>
      </c>
      <c r="R1013" s="3" t="s">
        <v>2052</v>
      </c>
      <c r="S1013" s="3" t="s">
        <v>1217</v>
      </c>
      <c r="T1013" s="4">
        <v>43073</v>
      </c>
      <c r="U1013" s="3"/>
      <c r="V1013" s="6">
        <v>40955</v>
      </c>
      <c r="W1013" s="3"/>
      <c r="X1013" s="3" t="s">
        <v>42</v>
      </c>
      <c r="Y1013" s="3"/>
      <c r="AA1013">
        <f t="shared" si="15"/>
        <v>13</v>
      </c>
    </row>
    <row r="1014" spans="1:27" ht="13.5" hidden="1" customHeight="1" thickBot="1" x14ac:dyDescent="0.25">
      <c r="A1014" s="3" t="s">
        <v>25</v>
      </c>
      <c r="B1014" s="3" t="s">
        <v>26</v>
      </c>
      <c r="C1014" s="3" t="s">
        <v>27</v>
      </c>
      <c r="D1014" s="3" t="s">
        <v>28</v>
      </c>
      <c r="E1014" s="3" t="s">
        <v>1160</v>
      </c>
      <c r="F1014" s="6">
        <v>43060</v>
      </c>
      <c r="G1014" s="3" t="s">
        <v>204</v>
      </c>
      <c r="H1014" s="3" t="s">
        <v>205</v>
      </c>
      <c r="I1014" s="3" t="s">
        <v>206</v>
      </c>
      <c r="J1014" s="3" t="s">
        <v>33</v>
      </c>
      <c r="K1014" s="5">
        <v>2016</v>
      </c>
      <c r="L1014" s="3" t="s">
        <v>34</v>
      </c>
      <c r="M1014" s="3" t="s">
        <v>207</v>
      </c>
      <c r="N1014" s="3" t="s">
        <v>208</v>
      </c>
      <c r="O1014" s="3" t="s">
        <v>83</v>
      </c>
      <c r="P1014" s="3" t="s">
        <v>84</v>
      </c>
      <c r="Q1014" s="5">
        <v>10</v>
      </c>
      <c r="R1014" s="3" t="s">
        <v>2053</v>
      </c>
      <c r="S1014" s="3" t="s">
        <v>1218</v>
      </c>
      <c r="T1014" s="4">
        <v>43070</v>
      </c>
      <c r="U1014" s="3"/>
      <c r="V1014" s="6">
        <v>41326</v>
      </c>
      <c r="W1014" s="3"/>
      <c r="X1014" s="3" t="s">
        <v>42</v>
      </c>
      <c r="Y1014" s="3"/>
      <c r="AA1014">
        <f t="shared" si="15"/>
        <v>10</v>
      </c>
    </row>
    <row r="1015" spans="1:27" ht="13.5" hidden="1" customHeight="1" thickBot="1" x14ac:dyDescent="0.25">
      <c r="A1015" s="3" t="s">
        <v>25</v>
      </c>
      <c r="B1015" s="3" t="s">
        <v>26</v>
      </c>
      <c r="C1015" s="3" t="s">
        <v>27</v>
      </c>
      <c r="D1015" s="3" t="s">
        <v>28</v>
      </c>
      <c r="E1015" s="3" t="s">
        <v>1160</v>
      </c>
      <c r="F1015" s="6">
        <v>43061</v>
      </c>
      <c r="G1015" s="3" t="s">
        <v>1156</v>
      </c>
      <c r="H1015" s="3" t="s">
        <v>51</v>
      </c>
      <c r="I1015" s="3" t="s">
        <v>1157</v>
      </c>
      <c r="J1015" s="3" t="s">
        <v>33</v>
      </c>
      <c r="K1015" s="5">
        <v>2017</v>
      </c>
      <c r="L1015" s="3" t="s">
        <v>34</v>
      </c>
      <c r="M1015" s="3" t="s">
        <v>1158</v>
      </c>
      <c r="N1015" s="3" t="s">
        <v>1159</v>
      </c>
      <c r="O1015" s="3" t="s">
        <v>37</v>
      </c>
      <c r="P1015" s="17" t="s">
        <v>38</v>
      </c>
      <c r="Q1015" s="18"/>
      <c r="R1015" s="3" t="s">
        <v>711</v>
      </c>
      <c r="S1015" s="3" t="s">
        <v>712</v>
      </c>
      <c r="T1015" s="4">
        <v>43070</v>
      </c>
      <c r="U1015" s="3" t="s">
        <v>713</v>
      </c>
      <c r="V1015" s="6">
        <v>43021</v>
      </c>
      <c r="W1015" s="3"/>
      <c r="X1015" s="3" t="s">
        <v>42</v>
      </c>
      <c r="Y1015" s="3"/>
      <c r="AA1015">
        <f t="shared" si="15"/>
        <v>9</v>
      </c>
    </row>
    <row r="1016" spans="1:27" ht="13.5" hidden="1" customHeight="1" thickBot="1" x14ac:dyDescent="0.25">
      <c r="A1016" s="3" t="s">
        <v>25</v>
      </c>
      <c r="B1016" s="3" t="s">
        <v>26</v>
      </c>
      <c r="C1016" s="3" t="s">
        <v>27</v>
      </c>
      <c r="D1016" s="3" t="s">
        <v>28</v>
      </c>
      <c r="E1016" s="3" t="s">
        <v>1160</v>
      </c>
      <c r="F1016" s="6">
        <v>43061</v>
      </c>
      <c r="G1016" s="3" t="s">
        <v>141</v>
      </c>
      <c r="H1016" s="3" t="s">
        <v>71</v>
      </c>
      <c r="I1016" s="3" t="s">
        <v>142</v>
      </c>
      <c r="J1016" s="3" t="s">
        <v>33</v>
      </c>
      <c r="K1016" s="5">
        <v>2016</v>
      </c>
      <c r="L1016" s="3" t="s">
        <v>34</v>
      </c>
      <c r="M1016" s="3" t="s">
        <v>143</v>
      </c>
      <c r="N1016" s="3" t="s">
        <v>138</v>
      </c>
      <c r="O1016" s="3" t="s">
        <v>61</v>
      </c>
      <c r="P1016" s="17" t="s">
        <v>62</v>
      </c>
      <c r="Q1016" s="18"/>
      <c r="R1016" s="3" t="s">
        <v>1219</v>
      </c>
      <c r="S1016" s="3" t="s">
        <v>712</v>
      </c>
      <c r="T1016" s="4">
        <v>43075</v>
      </c>
      <c r="U1016" s="3" t="s">
        <v>713</v>
      </c>
      <c r="V1016" s="4">
        <v>41680</v>
      </c>
      <c r="W1016" s="3"/>
      <c r="X1016" s="3" t="s">
        <v>42</v>
      </c>
      <c r="Y1016" s="3"/>
      <c r="AA1016">
        <f t="shared" si="15"/>
        <v>14</v>
      </c>
    </row>
    <row r="1017" spans="1:27" ht="13.5" hidden="1" customHeight="1" thickBot="1" x14ac:dyDescent="0.25">
      <c r="A1017" s="3" t="s">
        <v>25</v>
      </c>
      <c r="B1017" s="3" t="s">
        <v>26</v>
      </c>
      <c r="C1017" s="3" t="s">
        <v>27</v>
      </c>
      <c r="D1017" s="3" t="s">
        <v>28</v>
      </c>
      <c r="E1017" s="3" t="s">
        <v>1160</v>
      </c>
      <c r="F1017" s="6">
        <v>43061</v>
      </c>
      <c r="G1017" s="3" t="s">
        <v>87</v>
      </c>
      <c r="H1017" s="3" t="s">
        <v>88</v>
      </c>
      <c r="I1017" s="3" t="s">
        <v>89</v>
      </c>
      <c r="J1017" s="3" t="s">
        <v>33</v>
      </c>
      <c r="K1017" s="5">
        <v>2016</v>
      </c>
      <c r="L1017" s="3" t="s">
        <v>34</v>
      </c>
      <c r="M1017" s="3" t="s">
        <v>90</v>
      </c>
      <c r="N1017" s="3" t="s">
        <v>91</v>
      </c>
      <c r="O1017" s="3" t="s">
        <v>61</v>
      </c>
      <c r="P1017" s="17" t="s">
        <v>62</v>
      </c>
      <c r="Q1017" s="18"/>
      <c r="R1017" s="3" t="s">
        <v>1219</v>
      </c>
      <c r="S1017" s="3" t="s">
        <v>712</v>
      </c>
      <c r="T1017" s="6">
        <v>43082</v>
      </c>
      <c r="U1017" s="3" t="s">
        <v>713</v>
      </c>
      <c r="V1017" s="6">
        <v>42613</v>
      </c>
      <c r="W1017" s="3"/>
      <c r="X1017" s="3" t="s">
        <v>42</v>
      </c>
      <c r="Y1017" s="3"/>
      <c r="AA1017">
        <f t="shared" si="15"/>
        <v>21</v>
      </c>
    </row>
    <row r="1018" spans="1:27" ht="13.5" hidden="1" customHeight="1" thickBot="1" x14ac:dyDescent="0.25">
      <c r="A1018" s="3" t="s">
        <v>25</v>
      </c>
      <c r="B1018" s="3" t="s">
        <v>26</v>
      </c>
      <c r="C1018" s="3" t="s">
        <v>27</v>
      </c>
      <c r="D1018" s="3" t="s">
        <v>28</v>
      </c>
      <c r="E1018" s="3" t="s">
        <v>1160</v>
      </c>
      <c r="F1018" s="6">
        <v>43061</v>
      </c>
      <c r="G1018" s="3" t="s">
        <v>678</v>
      </c>
      <c r="H1018" s="3" t="s">
        <v>44</v>
      </c>
      <c r="I1018" s="3" t="s">
        <v>679</v>
      </c>
      <c r="J1018" s="3" t="s">
        <v>33</v>
      </c>
      <c r="K1018" s="5">
        <v>2017</v>
      </c>
      <c r="L1018" s="3" t="s">
        <v>34</v>
      </c>
      <c r="M1018" s="3" t="s">
        <v>680</v>
      </c>
      <c r="N1018" s="3" t="s">
        <v>681</v>
      </c>
      <c r="O1018" s="3" t="s">
        <v>61</v>
      </c>
      <c r="P1018" s="17" t="s">
        <v>62</v>
      </c>
      <c r="Q1018" s="18"/>
      <c r="R1018" s="3" t="s">
        <v>1219</v>
      </c>
      <c r="S1018" s="3" t="s">
        <v>712</v>
      </c>
      <c r="T1018" s="6">
        <v>43083</v>
      </c>
      <c r="U1018" s="3" t="s">
        <v>713</v>
      </c>
      <c r="V1018" s="4">
        <v>42803</v>
      </c>
      <c r="W1018" s="3"/>
      <c r="X1018" s="3" t="s">
        <v>42</v>
      </c>
      <c r="Y1018" s="3"/>
      <c r="AA1018">
        <f t="shared" si="15"/>
        <v>22</v>
      </c>
    </row>
    <row r="1019" spans="1:27" ht="13.5" hidden="1" customHeight="1" thickBot="1" x14ac:dyDescent="0.25">
      <c r="A1019" s="3" t="s">
        <v>25</v>
      </c>
      <c r="B1019" s="3" t="s">
        <v>26</v>
      </c>
      <c r="C1019" s="3" t="s">
        <v>27</v>
      </c>
      <c r="D1019" s="3" t="s">
        <v>28</v>
      </c>
      <c r="E1019" s="3" t="s">
        <v>1160</v>
      </c>
      <c r="F1019" s="6">
        <v>43061</v>
      </c>
      <c r="G1019" s="3" t="s">
        <v>742</v>
      </c>
      <c r="H1019" s="3" t="s">
        <v>114</v>
      </c>
      <c r="I1019" s="3" t="s">
        <v>743</v>
      </c>
      <c r="J1019" s="3" t="s">
        <v>33</v>
      </c>
      <c r="K1019" s="5">
        <v>2016</v>
      </c>
      <c r="L1019" s="3" t="s">
        <v>34</v>
      </c>
      <c r="M1019" s="3" t="s">
        <v>744</v>
      </c>
      <c r="N1019" s="3" t="s">
        <v>745</v>
      </c>
      <c r="O1019" s="3" t="s">
        <v>129</v>
      </c>
      <c r="P1019" s="17" t="s">
        <v>129</v>
      </c>
      <c r="Q1019" s="18"/>
      <c r="R1019" s="3" t="s">
        <v>717</v>
      </c>
      <c r="S1019" s="3" t="s">
        <v>712</v>
      </c>
      <c r="T1019" s="4">
        <v>43077</v>
      </c>
      <c r="U1019" s="3" t="s">
        <v>713</v>
      </c>
      <c r="V1019" s="6">
        <v>41012</v>
      </c>
      <c r="W1019" s="3"/>
      <c r="X1019" s="3" t="s">
        <v>42</v>
      </c>
      <c r="Y1019" s="3"/>
      <c r="AA1019">
        <f t="shared" si="15"/>
        <v>16</v>
      </c>
    </row>
    <row r="1020" spans="1:27" ht="13.5" hidden="1" customHeight="1" thickBot="1" x14ac:dyDescent="0.25">
      <c r="A1020" s="3" t="s">
        <v>25</v>
      </c>
      <c r="B1020" s="3" t="s">
        <v>26</v>
      </c>
      <c r="C1020" s="3" t="s">
        <v>27</v>
      </c>
      <c r="D1020" s="3" t="s">
        <v>28</v>
      </c>
      <c r="E1020" s="3" t="s">
        <v>1160</v>
      </c>
      <c r="F1020" s="6">
        <v>43062</v>
      </c>
      <c r="G1020" s="3" t="s">
        <v>1185</v>
      </c>
      <c r="H1020" s="3" t="s">
        <v>44</v>
      </c>
      <c r="I1020" s="3" t="s">
        <v>1186</v>
      </c>
      <c r="J1020" s="3" t="s">
        <v>33</v>
      </c>
      <c r="K1020" s="5">
        <v>2017</v>
      </c>
      <c r="L1020" s="3" t="s">
        <v>34</v>
      </c>
      <c r="M1020" s="3" t="s">
        <v>1187</v>
      </c>
      <c r="N1020" s="3" t="s">
        <v>36</v>
      </c>
      <c r="O1020" s="3" t="s">
        <v>37</v>
      </c>
      <c r="P1020" s="3" t="s">
        <v>38</v>
      </c>
      <c r="Q1020" s="5">
        <v>10</v>
      </c>
      <c r="R1020" s="3" t="s">
        <v>2054</v>
      </c>
      <c r="S1020" s="3" t="s">
        <v>1220</v>
      </c>
      <c r="T1020" s="4">
        <v>43073</v>
      </c>
      <c r="U1020" s="3"/>
      <c r="V1020" s="6">
        <v>43033</v>
      </c>
      <c r="W1020" s="3"/>
      <c r="X1020" s="3" t="s">
        <v>42</v>
      </c>
      <c r="Y1020" s="3"/>
      <c r="AA1020">
        <f t="shared" si="15"/>
        <v>11</v>
      </c>
    </row>
    <row r="1021" spans="1:27" ht="13.5" hidden="1" customHeight="1" thickBot="1" x14ac:dyDescent="0.25">
      <c r="A1021" s="3" t="s">
        <v>25</v>
      </c>
      <c r="B1021" s="3" t="s">
        <v>26</v>
      </c>
      <c r="C1021" s="3" t="s">
        <v>27</v>
      </c>
      <c r="D1021" s="3" t="s">
        <v>28</v>
      </c>
      <c r="E1021" s="3" t="s">
        <v>1160</v>
      </c>
      <c r="F1021" s="6">
        <v>43062</v>
      </c>
      <c r="G1021" s="3" t="s">
        <v>370</v>
      </c>
      <c r="H1021" s="3" t="s">
        <v>44</v>
      </c>
      <c r="I1021" s="3" t="s">
        <v>371</v>
      </c>
      <c r="J1021" s="3" t="s">
        <v>33</v>
      </c>
      <c r="K1021" s="5">
        <v>2016</v>
      </c>
      <c r="L1021" s="3" t="s">
        <v>34</v>
      </c>
      <c r="M1021" s="3" t="s">
        <v>990</v>
      </c>
      <c r="N1021" s="3" t="s">
        <v>138</v>
      </c>
      <c r="O1021" s="3" t="s">
        <v>61</v>
      </c>
      <c r="P1021" s="3" t="s">
        <v>62</v>
      </c>
      <c r="Q1021" s="5">
        <v>10</v>
      </c>
      <c r="R1021" s="3" t="s">
        <v>2055</v>
      </c>
      <c r="S1021" s="3" t="s">
        <v>1221</v>
      </c>
      <c r="T1021" s="4">
        <v>43070</v>
      </c>
      <c r="U1021" s="3"/>
      <c r="V1021" s="6">
        <v>42628</v>
      </c>
      <c r="W1021" s="3"/>
      <c r="X1021" s="3" t="s">
        <v>42</v>
      </c>
      <c r="Y1021" s="3"/>
      <c r="AA1021">
        <f t="shared" si="15"/>
        <v>8</v>
      </c>
    </row>
    <row r="1022" spans="1:27" ht="13.5" hidden="1" customHeight="1" thickBot="1" x14ac:dyDescent="0.25">
      <c r="A1022" s="3" t="s">
        <v>25</v>
      </c>
      <c r="B1022" s="3" t="s">
        <v>26</v>
      </c>
      <c r="C1022" s="3" t="s">
        <v>27</v>
      </c>
      <c r="D1022" s="3" t="s">
        <v>28</v>
      </c>
      <c r="E1022" s="3" t="s">
        <v>1160</v>
      </c>
      <c r="F1022" s="6">
        <v>43062</v>
      </c>
      <c r="G1022" s="3" t="s">
        <v>705</v>
      </c>
      <c r="H1022" s="3" t="s">
        <v>329</v>
      </c>
      <c r="I1022" s="3" t="s">
        <v>706</v>
      </c>
      <c r="J1022" s="3" t="s">
        <v>33</v>
      </c>
      <c r="K1022" s="5">
        <v>2017</v>
      </c>
      <c r="L1022" s="3" t="s">
        <v>34</v>
      </c>
      <c r="M1022" s="3" t="s">
        <v>707</v>
      </c>
      <c r="N1022" s="3" t="s">
        <v>138</v>
      </c>
      <c r="O1022" s="3" t="s">
        <v>61</v>
      </c>
      <c r="P1022" s="3" t="s">
        <v>62</v>
      </c>
      <c r="Q1022" s="5">
        <v>45</v>
      </c>
      <c r="R1022" s="3" t="s">
        <v>2056</v>
      </c>
      <c r="S1022" s="3" t="s">
        <v>1222</v>
      </c>
      <c r="T1022" s="4">
        <v>43075</v>
      </c>
      <c r="U1022" s="3"/>
      <c r="V1022" s="6">
        <v>42809</v>
      </c>
      <c r="W1022" s="3"/>
      <c r="X1022" s="3" t="s">
        <v>42</v>
      </c>
      <c r="Y1022" s="3"/>
      <c r="AA1022">
        <f t="shared" si="15"/>
        <v>13</v>
      </c>
    </row>
    <row r="1023" spans="1:27" ht="13.5" customHeight="1" thickBot="1" x14ac:dyDescent="0.25">
      <c r="A1023" s="3" t="s">
        <v>25</v>
      </c>
      <c r="B1023" s="3" t="s">
        <v>26</v>
      </c>
      <c r="C1023" s="3" t="s">
        <v>27</v>
      </c>
      <c r="D1023" s="3" t="s">
        <v>28</v>
      </c>
      <c r="E1023" s="3" t="s">
        <v>1160</v>
      </c>
      <c r="F1023" s="6">
        <v>43062</v>
      </c>
      <c r="G1023" s="3"/>
      <c r="H1023" s="3"/>
      <c r="I1023" s="3" t="s">
        <v>164</v>
      </c>
      <c r="J1023" s="3" t="s">
        <v>33</v>
      </c>
      <c r="K1023" s="5">
        <v>2016</v>
      </c>
      <c r="L1023" s="3" t="s">
        <v>34</v>
      </c>
      <c r="M1023" s="3" t="s">
        <v>165</v>
      </c>
      <c r="N1023" s="3" t="s">
        <v>54</v>
      </c>
      <c r="O1023" s="3" t="s">
        <v>75</v>
      </c>
      <c r="P1023" s="3" t="s">
        <v>75</v>
      </c>
      <c r="Q1023" s="5">
        <v>120</v>
      </c>
      <c r="R1023" s="3" t="s">
        <v>2057</v>
      </c>
      <c r="S1023" s="3" t="s">
        <v>1223</v>
      </c>
      <c r="T1023" s="4">
        <v>43074</v>
      </c>
      <c r="U1023" s="3"/>
      <c r="V1023" s="6">
        <v>42702</v>
      </c>
      <c r="W1023" s="6">
        <v>43130</v>
      </c>
      <c r="X1023" s="3" t="s">
        <v>105</v>
      </c>
      <c r="Y1023" s="3" t="s">
        <v>106</v>
      </c>
      <c r="AA1023">
        <f t="shared" si="15"/>
        <v>12</v>
      </c>
    </row>
    <row r="1024" spans="1:27" ht="13.5" customHeight="1" thickBot="1" x14ac:dyDescent="0.25">
      <c r="A1024" s="3" t="s">
        <v>25</v>
      </c>
      <c r="B1024" s="3" t="s">
        <v>26</v>
      </c>
      <c r="C1024" s="3" t="s">
        <v>27</v>
      </c>
      <c r="D1024" s="3" t="s">
        <v>28</v>
      </c>
      <c r="E1024" s="3" t="s">
        <v>1160</v>
      </c>
      <c r="F1024" s="6">
        <v>43062</v>
      </c>
      <c r="G1024" s="3"/>
      <c r="H1024" s="3"/>
      <c r="I1024" s="3" t="s">
        <v>500</v>
      </c>
      <c r="J1024" s="3" t="s">
        <v>33</v>
      </c>
      <c r="K1024" s="5">
        <v>2017</v>
      </c>
      <c r="L1024" s="3" t="s">
        <v>34</v>
      </c>
      <c r="M1024" s="3" t="s">
        <v>501</v>
      </c>
      <c r="N1024" s="3" t="s">
        <v>138</v>
      </c>
      <c r="O1024" s="3" t="s">
        <v>1224</v>
      </c>
      <c r="P1024" s="3" t="s">
        <v>1225</v>
      </c>
      <c r="Q1024" s="5">
        <v>5</v>
      </c>
      <c r="R1024" s="3" t="s">
        <v>2058</v>
      </c>
      <c r="S1024" s="3" t="s">
        <v>560</v>
      </c>
      <c r="T1024" s="6">
        <v>43067</v>
      </c>
      <c r="U1024" s="3"/>
      <c r="V1024" s="4">
        <v>42772</v>
      </c>
      <c r="W1024" s="6">
        <v>43069</v>
      </c>
      <c r="X1024" s="3" t="s">
        <v>105</v>
      </c>
      <c r="Y1024" s="3" t="s">
        <v>221</v>
      </c>
      <c r="AA1024">
        <f t="shared" si="15"/>
        <v>5</v>
      </c>
    </row>
    <row r="1025" spans="1:27" ht="13.5" customHeight="1" thickBot="1" x14ac:dyDescent="0.25">
      <c r="A1025" s="3" t="s">
        <v>25</v>
      </c>
      <c r="B1025" s="3" t="s">
        <v>26</v>
      </c>
      <c r="C1025" s="3" t="s">
        <v>27</v>
      </c>
      <c r="D1025" s="3" t="s">
        <v>28</v>
      </c>
      <c r="E1025" s="3" t="s">
        <v>1160</v>
      </c>
      <c r="F1025" s="6">
        <v>43062</v>
      </c>
      <c r="G1025" s="3"/>
      <c r="H1025" s="3"/>
      <c r="I1025" s="3" t="s">
        <v>126</v>
      </c>
      <c r="J1025" s="3" t="s">
        <v>33</v>
      </c>
      <c r="K1025" s="5">
        <v>2016</v>
      </c>
      <c r="L1025" s="3" t="s">
        <v>34</v>
      </c>
      <c r="M1025" s="3" t="s">
        <v>127</v>
      </c>
      <c r="N1025" s="3" t="s">
        <v>128</v>
      </c>
      <c r="O1025" s="3" t="s">
        <v>129</v>
      </c>
      <c r="P1025" s="3" t="s">
        <v>129</v>
      </c>
      <c r="Q1025" s="5">
        <v>20</v>
      </c>
      <c r="R1025" s="3" t="s">
        <v>2059</v>
      </c>
      <c r="S1025" s="3" t="s">
        <v>1226</v>
      </c>
      <c r="T1025" s="4">
        <v>43081</v>
      </c>
      <c r="U1025" s="3"/>
      <c r="V1025" s="6">
        <v>37547</v>
      </c>
      <c r="W1025" s="6">
        <v>43092</v>
      </c>
      <c r="X1025" s="3" t="s">
        <v>105</v>
      </c>
      <c r="Y1025" s="3" t="s">
        <v>106</v>
      </c>
      <c r="AA1025">
        <f t="shared" si="15"/>
        <v>19</v>
      </c>
    </row>
    <row r="1026" spans="1:27" ht="13.5" hidden="1" customHeight="1" thickBot="1" x14ac:dyDescent="0.25">
      <c r="A1026" s="3" t="s">
        <v>25</v>
      </c>
      <c r="B1026" s="3" t="s">
        <v>26</v>
      </c>
      <c r="C1026" s="3" t="s">
        <v>27</v>
      </c>
      <c r="D1026" s="3" t="s">
        <v>28</v>
      </c>
      <c r="E1026" s="3" t="s">
        <v>1160</v>
      </c>
      <c r="F1026" s="6">
        <v>43062</v>
      </c>
      <c r="G1026" s="3" t="s">
        <v>113</v>
      </c>
      <c r="H1026" s="3" t="s">
        <v>114</v>
      </c>
      <c r="I1026" s="3" t="s">
        <v>115</v>
      </c>
      <c r="J1026" s="3" t="s">
        <v>33</v>
      </c>
      <c r="K1026" s="5">
        <v>2016</v>
      </c>
      <c r="L1026" s="3" t="s">
        <v>34</v>
      </c>
      <c r="M1026" s="3" t="s">
        <v>116</v>
      </c>
      <c r="N1026" s="3" t="s">
        <v>117</v>
      </c>
      <c r="O1026" s="3" t="s">
        <v>129</v>
      </c>
      <c r="P1026" s="3" t="s">
        <v>129</v>
      </c>
      <c r="Q1026" s="5">
        <v>10</v>
      </c>
      <c r="R1026" s="3" t="s">
        <v>1929</v>
      </c>
      <c r="S1026" s="3" t="s">
        <v>1227</v>
      </c>
      <c r="T1026" s="6">
        <v>43083</v>
      </c>
      <c r="U1026" s="3"/>
      <c r="V1026" s="6">
        <v>41180</v>
      </c>
      <c r="W1026" s="3"/>
      <c r="X1026" s="3" t="s">
        <v>42</v>
      </c>
      <c r="Y1026" s="3"/>
      <c r="AA1026">
        <f t="shared" si="15"/>
        <v>21</v>
      </c>
    </row>
    <row r="1027" spans="1:27" ht="13.5" hidden="1" customHeight="1" thickBot="1" x14ac:dyDescent="0.25">
      <c r="A1027" s="3" t="s">
        <v>25</v>
      </c>
      <c r="B1027" s="3" t="s">
        <v>26</v>
      </c>
      <c r="C1027" s="3" t="s">
        <v>27</v>
      </c>
      <c r="D1027" s="3" t="s">
        <v>28</v>
      </c>
      <c r="E1027" s="3" t="s">
        <v>1160</v>
      </c>
      <c r="F1027" s="6">
        <v>43063</v>
      </c>
      <c r="G1027" s="3" t="s">
        <v>1194</v>
      </c>
      <c r="H1027" s="3" t="s">
        <v>44</v>
      </c>
      <c r="I1027" s="3" t="s">
        <v>1195</v>
      </c>
      <c r="J1027" s="3" t="s">
        <v>33</v>
      </c>
      <c r="K1027" s="5">
        <v>2017</v>
      </c>
      <c r="L1027" s="3" t="s">
        <v>34</v>
      </c>
      <c r="M1027" s="3" t="s">
        <v>1196</v>
      </c>
      <c r="N1027" s="3" t="s">
        <v>138</v>
      </c>
      <c r="O1027" s="3" t="s">
        <v>37</v>
      </c>
      <c r="P1027" s="3" t="s">
        <v>38</v>
      </c>
      <c r="Q1027" s="5">
        <v>30</v>
      </c>
      <c r="R1027" s="3" t="s">
        <v>2060</v>
      </c>
      <c r="S1027" s="3" t="s">
        <v>1228</v>
      </c>
      <c r="T1027" s="4">
        <v>43081</v>
      </c>
      <c r="U1027" s="3"/>
      <c r="V1027" s="6">
        <v>43053</v>
      </c>
      <c r="W1027" s="7" t="e">
        <v>#VALUE!</v>
      </c>
      <c r="X1027" s="3" t="s">
        <v>42</v>
      </c>
      <c r="Y1027" s="3"/>
      <c r="AA1027">
        <f t="shared" si="15"/>
        <v>18</v>
      </c>
    </row>
    <row r="1028" spans="1:27" ht="13.5" hidden="1" customHeight="1" thickBot="1" x14ac:dyDescent="0.25">
      <c r="A1028" s="3" t="s">
        <v>25</v>
      </c>
      <c r="B1028" s="3" t="s">
        <v>26</v>
      </c>
      <c r="C1028" s="3" t="s">
        <v>27</v>
      </c>
      <c r="D1028" s="3" t="s">
        <v>28</v>
      </c>
      <c r="E1028" s="3" t="s">
        <v>1160</v>
      </c>
      <c r="F1028" s="6">
        <v>43063</v>
      </c>
      <c r="G1028" s="3" t="s">
        <v>43</v>
      </c>
      <c r="H1028" s="3" t="s">
        <v>44</v>
      </c>
      <c r="I1028" s="3" t="s">
        <v>45</v>
      </c>
      <c r="J1028" s="3" t="s">
        <v>33</v>
      </c>
      <c r="K1028" s="5">
        <v>2016</v>
      </c>
      <c r="L1028" s="3" t="s">
        <v>34</v>
      </c>
      <c r="M1028" s="3" t="s">
        <v>46</v>
      </c>
      <c r="N1028" s="3" t="s">
        <v>47</v>
      </c>
      <c r="O1028" s="3" t="s">
        <v>61</v>
      </c>
      <c r="P1028" s="3" t="s">
        <v>62</v>
      </c>
      <c r="Q1028" s="5">
        <v>30</v>
      </c>
      <c r="R1028" s="3" t="s">
        <v>2061</v>
      </c>
      <c r="S1028" s="3" t="s">
        <v>957</v>
      </c>
      <c r="T1028" s="6">
        <v>43082</v>
      </c>
      <c r="U1028" s="3"/>
      <c r="V1028" s="4">
        <v>42679</v>
      </c>
      <c r="W1028" s="3"/>
      <c r="X1028" s="3" t="s">
        <v>42</v>
      </c>
      <c r="Y1028" s="3"/>
      <c r="AA1028">
        <f t="shared" si="15"/>
        <v>19</v>
      </c>
    </row>
    <row r="1029" spans="1:27" ht="13.5" hidden="1" customHeight="1" thickBot="1" x14ac:dyDescent="0.25">
      <c r="A1029" s="3" t="s">
        <v>25</v>
      </c>
      <c r="B1029" s="3" t="s">
        <v>26</v>
      </c>
      <c r="C1029" s="3" t="s">
        <v>27</v>
      </c>
      <c r="D1029" s="3" t="s">
        <v>28</v>
      </c>
      <c r="E1029" s="3" t="s">
        <v>1160</v>
      </c>
      <c r="F1029" s="6">
        <v>43063</v>
      </c>
      <c r="G1029" s="3" t="s">
        <v>167</v>
      </c>
      <c r="H1029" s="3" t="s">
        <v>168</v>
      </c>
      <c r="I1029" s="3" t="s">
        <v>169</v>
      </c>
      <c r="J1029" s="3" t="s">
        <v>33</v>
      </c>
      <c r="K1029" s="5">
        <v>2016</v>
      </c>
      <c r="L1029" s="3" t="s">
        <v>34</v>
      </c>
      <c r="M1029" s="3" t="s">
        <v>170</v>
      </c>
      <c r="N1029" s="3" t="s">
        <v>171</v>
      </c>
      <c r="O1029" s="3" t="s">
        <v>61</v>
      </c>
      <c r="P1029" s="3" t="s">
        <v>62</v>
      </c>
      <c r="Q1029" s="5">
        <v>90</v>
      </c>
      <c r="R1029" s="3" t="s">
        <v>2062</v>
      </c>
      <c r="S1029" s="3" t="s">
        <v>469</v>
      </c>
      <c r="T1029" s="4">
        <v>43077</v>
      </c>
      <c r="U1029" s="3"/>
      <c r="V1029" s="6">
        <v>42690</v>
      </c>
      <c r="W1029" s="3"/>
      <c r="X1029" s="3" t="s">
        <v>42</v>
      </c>
      <c r="Y1029" s="3"/>
      <c r="AA1029">
        <f t="shared" ref="AA1029:AA1092" si="16">T1029-F1029</f>
        <v>14</v>
      </c>
    </row>
    <row r="1030" spans="1:27" ht="13.5" hidden="1" customHeight="1" thickBot="1" x14ac:dyDescent="0.25">
      <c r="A1030" s="3" t="s">
        <v>25</v>
      </c>
      <c r="B1030" s="3" t="s">
        <v>26</v>
      </c>
      <c r="C1030" s="3" t="s">
        <v>27</v>
      </c>
      <c r="D1030" s="3" t="s">
        <v>28</v>
      </c>
      <c r="E1030" s="3" t="s">
        <v>1160</v>
      </c>
      <c r="F1030" s="6">
        <v>43063</v>
      </c>
      <c r="G1030" s="3" t="s">
        <v>50</v>
      </c>
      <c r="H1030" s="3" t="s">
        <v>51</v>
      </c>
      <c r="I1030" s="3" t="s">
        <v>52</v>
      </c>
      <c r="J1030" s="3" t="s">
        <v>33</v>
      </c>
      <c r="K1030" s="5">
        <v>2016</v>
      </c>
      <c r="L1030" s="3" t="s">
        <v>34</v>
      </c>
      <c r="M1030" s="3" t="s">
        <v>53</v>
      </c>
      <c r="N1030" s="3" t="s">
        <v>54</v>
      </c>
      <c r="O1030" s="3" t="s">
        <v>61</v>
      </c>
      <c r="P1030" s="3" t="s">
        <v>62</v>
      </c>
      <c r="Q1030" s="5">
        <v>10</v>
      </c>
      <c r="R1030" s="3" t="s">
        <v>2063</v>
      </c>
      <c r="S1030" s="3" t="s">
        <v>408</v>
      </c>
      <c r="T1030" s="4">
        <v>43077</v>
      </c>
      <c r="U1030" s="3"/>
      <c r="V1030" s="6">
        <v>42691</v>
      </c>
      <c r="W1030" s="3"/>
      <c r="X1030" s="3" t="s">
        <v>42</v>
      </c>
      <c r="Y1030" s="3"/>
      <c r="AA1030">
        <f t="shared" si="16"/>
        <v>14</v>
      </c>
    </row>
    <row r="1031" spans="1:27" ht="13.5" hidden="1" customHeight="1" thickBot="1" x14ac:dyDescent="0.25">
      <c r="A1031" s="3" t="s">
        <v>25</v>
      </c>
      <c r="B1031" s="3" t="s">
        <v>26</v>
      </c>
      <c r="C1031" s="3" t="s">
        <v>27</v>
      </c>
      <c r="D1031" s="3" t="s">
        <v>28</v>
      </c>
      <c r="E1031" s="3" t="s">
        <v>1160</v>
      </c>
      <c r="F1031" s="6">
        <v>43063</v>
      </c>
      <c r="G1031" s="3" t="s">
        <v>174</v>
      </c>
      <c r="H1031" s="3" t="s">
        <v>51</v>
      </c>
      <c r="I1031" s="3" t="s">
        <v>175</v>
      </c>
      <c r="J1031" s="3" t="s">
        <v>33</v>
      </c>
      <c r="K1031" s="5">
        <v>2016</v>
      </c>
      <c r="L1031" s="3" t="s">
        <v>34</v>
      </c>
      <c r="M1031" s="3" t="s">
        <v>176</v>
      </c>
      <c r="N1031" s="3" t="s">
        <v>177</v>
      </c>
      <c r="O1031" s="3" t="s">
        <v>129</v>
      </c>
      <c r="P1031" s="3" t="s">
        <v>129</v>
      </c>
      <c r="Q1031" s="5">
        <v>60</v>
      </c>
      <c r="R1031" s="3" t="s">
        <v>2064</v>
      </c>
      <c r="S1031" s="3" t="s">
        <v>577</v>
      </c>
      <c r="T1031" s="4">
        <v>43081</v>
      </c>
      <c r="U1031" s="3"/>
      <c r="V1031" s="6">
        <v>41654</v>
      </c>
      <c r="W1031" s="3"/>
      <c r="X1031" s="3" t="s">
        <v>42</v>
      </c>
      <c r="Y1031" s="3"/>
      <c r="AA1031">
        <f t="shared" si="16"/>
        <v>18</v>
      </c>
    </row>
    <row r="1032" spans="1:27" ht="13.5" hidden="1" customHeight="1" thickBot="1" x14ac:dyDescent="0.25">
      <c r="A1032" s="3" t="s">
        <v>25</v>
      </c>
      <c r="B1032" s="3" t="s">
        <v>26</v>
      </c>
      <c r="C1032" s="3" t="s">
        <v>27</v>
      </c>
      <c r="D1032" s="3" t="s">
        <v>28</v>
      </c>
      <c r="E1032" s="3" t="s">
        <v>1160</v>
      </c>
      <c r="F1032" s="6">
        <v>43066</v>
      </c>
      <c r="G1032" s="3" t="s">
        <v>1165</v>
      </c>
      <c r="H1032" s="3" t="s">
        <v>114</v>
      </c>
      <c r="I1032" s="3" t="s">
        <v>1166</v>
      </c>
      <c r="J1032" s="3" t="s">
        <v>33</v>
      </c>
      <c r="K1032" s="5">
        <v>2017</v>
      </c>
      <c r="L1032" s="3" t="s">
        <v>34</v>
      </c>
      <c r="M1032" s="3" t="s">
        <v>1167</v>
      </c>
      <c r="N1032" s="3" t="s">
        <v>239</v>
      </c>
      <c r="O1032" s="3" t="s">
        <v>37</v>
      </c>
      <c r="P1032" s="3" t="s">
        <v>38</v>
      </c>
      <c r="Q1032" s="5">
        <v>30</v>
      </c>
      <c r="R1032" s="3" t="s">
        <v>2065</v>
      </c>
      <c r="S1032" s="3" t="s">
        <v>1229</v>
      </c>
      <c r="T1032" s="4">
        <v>43073</v>
      </c>
      <c r="U1032" s="3"/>
      <c r="V1032" s="4">
        <v>43042</v>
      </c>
      <c r="W1032" s="3"/>
      <c r="X1032" s="3" t="s">
        <v>42</v>
      </c>
      <c r="Y1032" s="3"/>
      <c r="AA1032">
        <f t="shared" si="16"/>
        <v>7</v>
      </c>
    </row>
    <row r="1033" spans="1:27" ht="13.5" hidden="1" customHeight="1" thickBot="1" x14ac:dyDescent="0.25">
      <c r="A1033" s="3" t="s">
        <v>25</v>
      </c>
      <c r="B1033" s="3" t="s">
        <v>26</v>
      </c>
      <c r="C1033" s="3" t="s">
        <v>27</v>
      </c>
      <c r="D1033" s="3" t="s">
        <v>28</v>
      </c>
      <c r="E1033" s="3" t="s">
        <v>1160</v>
      </c>
      <c r="F1033" s="6">
        <v>43066</v>
      </c>
      <c r="G1033" s="3" t="s">
        <v>30</v>
      </c>
      <c r="H1033" s="3" t="s">
        <v>31</v>
      </c>
      <c r="I1033" s="3" t="s">
        <v>32</v>
      </c>
      <c r="J1033" s="3" t="s">
        <v>33</v>
      </c>
      <c r="K1033" s="5">
        <v>2016</v>
      </c>
      <c r="L1033" s="3" t="s">
        <v>34</v>
      </c>
      <c r="M1033" s="3" t="s">
        <v>292</v>
      </c>
      <c r="N1033" s="3" t="s">
        <v>36</v>
      </c>
      <c r="O1033" s="3" t="s">
        <v>61</v>
      </c>
      <c r="P1033" s="3" t="s">
        <v>62</v>
      </c>
      <c r="Q1033" s="5">
        <v>10</v>
      </c>
      <c r="R1033" s="3" t="s">
        <v>2066</v>
      </c>
      <c r="S1033" s="3" t="s">
        <v>1230</v>
      </c>
      <c r="T1033" s="4">
        <v>43076</v>
      </c>
      <c r="U1033" s="3"/>
      <c r="V1033" s="6">
        <v>42669</v>
      </c>
      <c r="W1033" s="3"/>
      <c r="X1033" s="3" t="s">
        <v>42</v>
      </c>
      <c r="Y1033" s="3"/>
      <c r="AA1033">
        <f t="shared" si="16"/>
        <v>10</v>
      </c>
    </row>
    <row r="1034" spans="1:27" ht="13.5" hidden="1" customHeight="1" thickBot="1" x14ac:dyDescent="0.25">
      <c r="A1034" s="3" t="s">
        <v>25</v>
      </c>
      <c r="B1034" s="3" t="s">
        <v>26</v>
      </c>
      <c r="C1034" s="3" t="s">
        <v>27</v>
      </c>
      <c r="D1034" s="3" t="s">
        <v>28</v>
      </c>
      <c r="E1034" s="3" t="s">
        <v>1160</v>
      </c>
      <c r="F1034" s="6">
        <v>43066</v>
      </c>
      <c r="G1034" s="3" t="s">
        <v>418</v>
      </c>
      <c r="H1034" s="3" t="s">
        <v>253</v>
      </c>
      <c r="I1034" s="3" t="s">
        <v>419</v>
      </c>
      <c r="J1034" s="3" t="s">
        <v>33</v>
      </c>
      <c r="K1034" s="5">
        <v>2017</v>
      </c>
      <c r="L1034" s="3" t="s">
        <v>34</v>
      </c>
      <c r="M1034" s="3" t="s">
        <v>420</v>
      </c>
      <c r="N1034" s="3" t="s">
        <v>421</v>
      </c>
      <c r="O1034" s="3" t="s">
        <v>61</v>
      </c>
      <c r="P1034" s="3" t="s">
        <v>62</v>
      </c>
      <c r="Q1034" s="5">
        <v>60</v>
      </c>
      <c r="R1034" s="3" t="s">
        <v>2067</v>
      </c>
      <c r="S1034" s="3" t="s">
        <v>1231</v>
      </c>
      <c r="T1034" s="6">
        <v>43084</v>
      </c>
      <c r="U1034" s="3"/>
      <c r="V1034" s="4">
        <v>42747</v>
      </c>
      <c r="W1034" s="3"/>
      <c r="X1034" s="3" t="s">
        <v>42</v>
      </c>
      <c r="Y1034" s="3"/>
      <c r="AA1034">
        <f t="shared" si="16"/>
        <v>18</v>
      </c>
    </row>
    <row r="1035" spans="1:27" ht="13.5" hidden="1" customHeight="1" thickBot="1" x14ac:dyDescent="0.25">
      <c r="A1035" s="3" t="s">
        <v>25</v>
      </c>
      <c r="B1035" s="3" t="s">
        <v>26</v>
      </c>
      <c r="C1035" s="3" t="s">
        <v>27</v>
      </c>
      <c r="D1035" s="3" t="s">
        <v>28</v>
      </c>
      <c r="E1035" s="3" t="s">
        <v>1160</v>
      </c>
      <c r="F1035" s="6">
        <v>43066</v>
      </c>
      <c r="G1035" s="3" t="s">
        <v>670</v>
      </c>
      <c r="H1035" s="3" t="s">
        <v>671</v>
      </c>
      <c r="I1035" s="3" t="s">
        <v>672</v>
      </c>
      <c r="J1035" s="3" t="s">
        <v>33</v>
      </c>
      <c r="K1035" s="5">
        <v>2017</v>
      </c>
      <c r="L1035" s="3" t="s">
        <v>34</v>
      </c>
      <c r="M1035" s="3" t="s">
        <v>673</v>
      </c>
      <c r="N1035" s="3" t="s">
        <v>674</v>
      </c>
      <c r="O1035" s="3" t="s">
        <v>61</v>
      </c>
      <c r="P1035" s="3" t="s">
        <v>62</v>
      </c>
      <c r="Q1035" s="5">
        <v>60</v>
      </c>
      <c r="R1035" s="3" t="s">
        <v>2068</v>
      </c>
      <c r="S1035" s="3" t="s">
        <v>1040</v>
      </c>
      <c r="T1035" s="6">
        <v>43069</v>
      </c>
      <c r="U1035" s="3"/>
      <c r="V1035" s="4">
        <v>42803</v>
      </c>
      <c r="W1035" s="3"/>
      <c r="X1035" s="3" t="s">
        <v>42</v>
      </c>
      <c r="Y1035" s="3"/>
      <c r="AA1035">
        <f t="shared" si="16"/>
        <v>3</v>
      </c>
    </row>
    <row r="1036" spans="1:27" ht="13.5" hidden="1" customHeight="1" thickBot="1" x14ac:dyDescent="0.25">
      <c r="A1036" s="3" t="s">
        <v>25</v>
      </c>
      <c r="B1036" s="3" t="s">
        <v>26</v>
      </c>
      <c r="C1036" s="3" t="s">
        <v>27</v>
      </c>
      <c r="D1036" s="3" t="s">
        <v>28</v>
      </c>
      <c r="E1036" s="3" t="s">
        <v>1160</v>
      </c>
      <c r="F1036" s="6">
        <v>43066</v>
      </c>
      <c r="G1036" s="3" t="s">
        <v>339</v>
      </c>
      <c r="H1036" s="3" t="s">
        <v>340</v>
      </c>
      <c r="I1036" s="3" t="s">
        <v>341</v>
      </c>
      <c r="J1036" s="3" t="s">
        <v>33</v>
      </c>
      <c r="K1036" s="5">
        <v>2016</v>
      </c>
      <c r="L1036" s="3" t="s">
        <v>34</v>
      </c>
      <c r="M1036" s="3" t="s">
        <v>342</v>
      </c>
      <c r="N1036" s="3" t="s">
        <v>343</v>
      </c>
      <c r="O1036" s="3" t="s">
        <v>129</v>
      </c>
      <c r="P1036" s="3" t="s">
        <v>129</v>
      </c>
      <c r="Q1036" s="5">
        <v>10</v>
      </c>
      <c r="R1036" s="3" t="s">
        <v>2069</v>
      </c>
      <c r="S1036" s="3" t="s">
        <v>1232</v>
      </c>
      <c r="T1036" s="6">
        <v>43088</v>
      </c>
      <c r="U1036" s="3"/>
      <c r="V1036" s="4">
        <v>40949</v>
      </c>
      <c r="W1036" s="3"/>
      <c r="X1036" s="3" t="s">
        <v>42</v>
      </c>
      <c r="Y1036" s="3"/>
      <c r="AA1036">
        <f t="shared" si="16"/>
        <v>22</v>
      </c>
    </row>
    <row r="1037" spans="1:27" ht="13.5" hidden="1" customHeight="1" thickBot="1" x14ac:dyDescent="0.25">
      <c r="A1037" s="3" t="s">
        <v>25</v>
      </c>
      <c r="B1037" s="3" t="s">
        <v>26</v>
      </c>
      <c r="C1037" s="3" t="s">
        <v>27</v>
      </c>
      <c r="D1037" s="3" t="s">
        <v>28</v>
      </c>
      <c r="E1037" s="3" t="s">
        <v>1160</v>
      </c>
      <c r="F1037" s="6">
        <v>43067</v>
      </c>
      <c r="G1037" s="3" t="s">
        <v>226</v>
      </c>
      <c r="H1037" s="3" t="s">
        <v>205</v>
      </c>
      <c r="I1037" s="3" t="s">
        <v>227</v>
      </c>
      <c r="J1037" s="3" t="s">
        <v>33</v>
      </c>
      <c r="K1037" s="5">
        <v>2016</v>
      </c>
      <c r="L1037" s="3" t="s">
        <v>34</v>
      </c>
      <c r="M1037" s="3" t="s">
        <v>228</v>
      </c>
      <c r="N1037" s="3" t="s">
        <v>229</v>
      </c>
      <c r="O1037" s="3" t="s">
        <v>61</v>
      </c>
      <c r="P1037" s="3" t="s">
        <v>62</v>
      </c>
      <c r="Q1037" s="5">
        <v>45</v>
      </c>
      <c r="R1037" s="3" t="s">
        <v>2070</v>
      </c>
      <c r="S1037" s="3" t="s">
        <v>1233</v>
      </c>
      <c r="T1037" s="6">
        <v>43087</v>
      </c>
      <c r="U1037" s="3"/>
      <c r="V1037" s="6">
        <v>41874</v>
      </c>
      <c r="W1037" s="3"/>
      <c r="X1037" s="3" t="s">
        <v>42</v>
      </c>
      <c r="Y1037" s="3"/>
      <c r="AA1037">
        <f t="shared" si="16"/>
        <v>20</v>
      </c>
    </row>
    <row r="1038" spans="1:27" ht="13.5" hidden="1" customHeight="1" thickBot="1" x14ac:dyDescent="0.25">
      <c r="A1038" s="3" t="s">
        <v>25</v>
      </c>
      <c r="B1038" s="3" t="s">
        <v>26</v>
      </c>
      <c r="C1038" s="3" t="s">
        <v>27</v>
      </c>
      <c r="D1038" s="3" t="s">
        <v>28</v>
      </c>
      <c r="E1038" s="3" t="s">
        <v>1160</v>
      </c>
      <c r="F1038" s="6">
        <v>43067</v>
      </c>
      <c r="G1038" s="3" t="s">
        <v>270</v>
      </c>
      <c r="H1038" s="3" t="s">
        <v>31</v>
      </c>
      <c r="I1038" s="3" t="s">
        <v>271</v>
      </c>
      <c r="J1038" s="3" t="s">
        <v>33</v>
      </c>
      <c r="K1038" s="5">
        <v>2016</v>
      </c>
      <c r="L1038" s="3" t="s">
        <v>34</v>
      </c>
      <c r="M1038" s="3" t="s">
        <v>272</v>
      </c>
      <c r="N1038" s="3" t="s">
        <v>273</v>
      </c>
      <c r="O1038" s="3" t="s">
        <v>61</v>
      </c>
      <c r="P1038" s="3" t="s">
        <v>62</v>
      </c>
      <c r="Q1038" s="5">
        <v>60</v>
      </c>
      <c r="R1038" s="3" t="s">
        <v>2071</v>
      </c>
      <c r="S1038" s="3" t="s">
        <v>469</v>
      </c>
      <c r="T1038" s="6">
        <v>43068</v>
      </c>
      <c r="U1038" s="3"/>
      <c r="V1038" s="4">
        <v>42585</v>
      </c>
      <c r="W1038" s="3"/>
      <c r="X1038" s="3" t="s">
        <v>42</v>
      </c>
      <c r="Y1038" s="3"/>
      <c r="AA1038">
        <f t="shared" si="16"/>
        <v>1</v>
      </c>
    </row>
    <row r="1039" spans="1:27" ht="13.5" hidden="1" customHeight="1" thickBot="1" x14ac:dyDescent="0.25">
      <c r="A1039" s="3" t="s">
        <v>25</v>
      </c>
      <c r="B1039" s="3" t="s">
        <v>26</v>
      </c>
      <c r="C1039" s="3" t="s">
        <v>27</v>
      </c>
      <c r="D1039" s="3" t="s">
        <v>28</v>
      </c>
      <c r="E1039" s="3" t="s">
        <v>1160</v>
      </c>
      <c r="F1039" s="6">
        <v>43067</v>
      </c>
      <c r="G1039" s="3" t="s">
        <v>1198</v>
      </c>
      <c r="H1039" s="3" t="s">
        <v>1199</v>
      </c>
      <c r="I1039" s="3" t="s">
        <v>1200</v>
      </c>
      <c r="J1039" s="3" t="s">
        <v>33</v>
      </c>
      <c r="K1039" s="5">
        <v>2017</v>
      </c>
      <c r="L1039" s="3" t="s">
        <v>34</v>
      </c>
      <c r="M1039" s="3" t="s">
        <v>1201</v>
      </c>
      <c r="N1039" s="3" t="s">
        <v>74</v>
      </c>
      <c r="O1039" s="3" t="s">
        <v>61</v>
      </c>
      <c r="P1039" s="3" t="s">
        <v>62</v>
      </c>
      <c r="Q1039" s="5">
        <v>30</v>
      </c>
      <c r="R1039" s="3" t="s">
        <v>2072</v>
      </c>
      <c r="S1039" s="3" t="s">
        <v>469</v>
      </c>
      <c r="T1039" s="6">
        <v>43068</v>
      </c>
      <c r="U1039" s="3"/>
      <c r="V1039" s="4">
        <v>43020</v>
      </c>
      <c r="W1039" s="3"/>
      <c r="X1039" s="3" t="s">
        <v>42</v>
      </c>
      <c r="Y1039" s="3"/>
      <c r="AA1039">
        <f t="shared" si="16"/>
        <v>1</v>
      </c>
    </row>
    <row r="1040" spans="1:27" ht="13.5" customHeight="1" thickBot="1" x14ac:dyDescent="0.25">
      <c r="A1040" s="3" t="s">
        <v>25</v>
      </c>
      <c r="B1040" s="3" t="s">
        <v>26</v>
      </c>
      <c r="C1040" s="3" t="s">
        <v>27</v>
      </c>
      <c r="D1040" s="3" t="s">
        <v>28</v>
      </c>
      <c r="E1040" s="3" t="s">
        <v>1160</v>
      </c>
      <c r="F1040" s="6">
        <v>43067</v>
      </c>
      <c r="G1040" s="3"/>
      <c r="H1040" s="3"/>
      <c r="I1040" s="3" t="s">
        <v>759</v>
      </c>
      <c r="J1040" s="3" t="s">
        <v>33</v>
      </c>
      <c r="K1040" s="5">
        <v>2016</v>
      </c>
      <c r="L1040" s="3" t="s">
        <v>34</v>
      </c>
      <c r="M1040" s="3" t="s">
        <v>760</v>
      </c>
      <c r="N1040" s="3" t="s">
        <v>54</v>
      </c>
      <c r="O1040" s="3" t="s">
        <v>538</v>
      </c>
      <c r="P1040" s="3" t="s">
        <v>539</v>
      </c>
      <c r="Q1040" s="5">
        <v>10</v>
      </c>
      <c r="R1040" s="3" t="s">
        <v>2073</v>
      </c>
      <c r="S1040" s="3" t="s">
        <v>560</v>
      </c>
      <c r="T1040" s="6">
        <v>43068</v>
      </c>
      <c r="U1040" s="3"/>
      <c r="V1040" s="6">
        <v>40925</v>
      </c>
      <c r="W1040" s="6">
        <v>43069</v>
      </c>
      <c r="X1040" s="3" t="s">
        <v>105</v>
      </c>
      <c r="Y1040" s="3" t="s">
        <v>221</v>
      </c>
      <c r="AA1040">
        <f t="shared" si="16"/>
        <v>1</v>
      </c>
    </row>
    <row r="1041" spans="1:27" ht="13.5" customHeight="1" thickBot="1" x14ac:dyDescent="0.25">
      <c r="A1041" s="3" t="s">
        <v>25</v>
      </c>
      <c r="B1041" s="3" t="s">
        <v>26</v>
      </c>
      <c r="C1041" s="3" t="s">
        <v>27</v>
      </c>
      <c r="D1041" s="3" t="s">
        <v>28</v>
      </c>
      <c r="E1041" s="3" t="s">
        <v>1160</v>
      </c>
      <c r="F1041" s="6">
        <v>43067</v>
      </c>
      <c r="G1041" s="3"/>
      <c r="H1041" s="3"/>
      <c r="I1041" s="3" t="s">
        <v>500</v>
      </c>
      <c r="J1041" s="3" t="s">
        <v>33</v>
      </c>
      <c r="K1041" s="5">
        <v>2017</v>
      </c>
      <c r="L1041" s="3" t="s">
        <v>34</v>
      </c>
      <c r="M1041" s="3" t="s">
        <v>501</v>
      </c>
      <c r="N1041" s="3" t="s">
        <v>138</v>
      </c>
      <c r="O1041" s="3" t="s">
        <v>538</v>
      </c>
      <c r="P1041" s="3" t="s">
        <v>539</v>
      </c>
      <c r="Q1041" s="3"/>
      <c r="R1041" s="3" t="s">
        <v>2073</v>
      </c>
      <c r="S1041" s="3" t="s">
        <v>560</v>
      </c>
      <c r="T1041" s="6">
        <v>43068</v>
      </c>
      <c r="U1041" s="3"/>
      <c r="V1041" s="4">
        <v>42772</v>
      </c>
      <c r="W1041" s="6">
        <v>43069</v>
      </c>
      <c r="X1041" s="3" t="s">
        <v>105</v>
      </c>
      <c r="Y1041" s="3" t="s">
        <v>221</v>
      </c>
      <c r="AA1041">
        <f t="shared" si="16"/>
        <v>1</v>
      </c>
    </row>
    <row r="1042" spans="1:27" ht="13.5" hidden="1" customHeight="1" thickBot="1" x14ac:dyDescent="0.25">
      <c r="A1042" s="3" t="s">
        <v>25</v>
      </c>
      <c r="B1042" s="3" t="s">
        <v>26</v>
      </c>
      <c r="C1042" s="3" t="s">
        <v>27</v>
      </c>
      <c r="D1042" s="3" t="s">
        <v>28</v>
      </c>
      <c r="E1042" s="3" t="s">
        <v>1160</v>
      </c>
      <c r="F1042" s="6">
        <v>43067</v>
      </c>
      <c r="G1042" s="3" t="s">
        <v>78</v>
      </c>
      <c r="H1042" s="3" t="s">
        <v>79</v>
      </c>
      <c r="I1042" s="3" t="s">
        <v>80</v>
      </c>
      <c r="J1042" s="3" t="s">
        <v>33</v>
      </c>
      <c r="K1042" s="5">
        <v>2016</v>
      </c>
      <c r="L1042" s="3" t="s">
        <v>34</v>
      </c>
      <c r="M1042" s="3" t="s">
        <v>81</v>
      </c>
      <c r="N1042" s="3" t="s">
        <v>82</v>
      </c>
      <c r="O1042" s="3" t="s">
        <v>129</v>
      </c>
      <c r="P1042" s="3" t="s">
        <v>129</v>
      </c>
      <c r="Q1042" s="5">
        <v>10</v>
      </c>
      <c r="R1042" s="3" t="s">
        <v>2074</v>
      </c>
      <c r="S1042" s="3" t="s">
        <v>1234</v>
      </c>
      <c r="T1042" s="4">
        <v>43080</v>
      </c>
      <c r="U1042" s="3"/>
      <c r="V1042" s="6">
        <v>40107</v>
      </c>
      <c r="W1042" s="3"/>
      <c r="X1042" s="3" t="s">
        <v>42</v>
      </c>
      <c r="Y1042" s="3"/>
      <c r="AA1042">
        <f t="shared" si="16"/>
        <v>13</v>
      </c>
    </row>
    <row r="1043" spans="1:27" ht="13.5" hidden="1" customHeight="1" thickBot="1" x14ac:dyDescent="0.25">
      <c r="A1043" s="3" t="s">
        <v>25</v>
      </c>
      <c r="B1043" s="3" t="s">
        <v>26</v>
      </c>
      <c r="C1043" s="3" t="s">
        <v>27</v>
      </c>
      <c r="D1043" s="3" t="s">
        <v>28</v>
      </c>
      <c r="E1043" s="3" t="s">
        <v>1160</v>
      </c>
      <c r="F1043" s="6">
        <v>43068</v>
      </c>
      <c r="G1043" s="3" t="s">
        <v>270</v>
      </c>
      <c r="H1043" s="3" t="s">
        <v>31</v>
      </c>
      <c r="I1043" s="3" t="s">
        <v>271</v>
      </c>
      <c r="J1043" s="3" t="s">
        <v>33</v>
      </c>
      <c r="K1043" s="5">
        <v>2016</v>
      </c>
      <c r="L1043" s="3" t="s">
        <v>34</v>
      </c>
      <c r="M1043" s="3" t="s">
        <v>272</v>
      </c>
      <c r="N1043" s="3" t="s">
        <v>273</v>
      </c>
      <c r="O1043" s="3" t="s">
        <v>61</v>
      </c>
      <c r="P1043" s="17" t="s">
        <v>62</v>
      </c>
      <c r="Q1043" s="18"/>
      <c r="R1043" s="3" t="s">
        <v>2075</v>
      </c>
      <c r="S1043" s="3" t="s">
        <v>1235</v>
      </c>
      <c r="T1043" s="4">
        <v>43081</v>
      </c>
      <c r="U1043" s="3" t="s">
        <v>713</v>
      </c>
      <c r="V1043" s="4">
        <v>42585</v>
      </c>
      <c r="W1043" s="3"/>
      <c r="X1043" s="3" t="s">
        <v>42</v>
      </c>
      <c r="Y1043" s="3"/>
      <c r="AA1043">
        <f t="shared" si="16"/>
        <v>13</v>
      </c>
    </row>
    <row r="1044" spans="1:27" ht="13.5" hidden="1" customHeight="1" thickBot="1" x14ac:dyDescent="0.25">
      <c r="A1044" s="3" t="s">
        <v>25</v>
      </c>
      <c r="B1044" s="3" t="s">
        <v>26</v>
      </c>
      <c r="C1044" s="3" t="s">
        <v>27</v>
      </c>
      <c r="D1044" s="3" t="s">
        <v>28</v>
      </c>
      <c r="E1044" s="3" t="s">
        <v>1160</v>
      </c>
      <c r="F1044" s="6">
        <v>43068</v>
      </c>
      <c r="G1044" s="3" t="s">
        <v>1172</v>
      </c>
      <c r="H1044" s="3" t="s">
        <v>51</v>
      </c>
      <c r="I1044" s="3" t="s">
        <v>1173</v>
      </c>
      <c r="J1044" s="3" t="s">
        <v>33</v>
      </c>
      <c r="K1044" s="5">
        <v>2017</v>
      </c>
      <c r="L1044" s="3" t="s">
        <v>34</v>
      </c>
      <c r="M1044" s="3" t="s">
        <v>1174</v>
      </c>
      <c r="N1044" s="3" t="s">
        <v>36</v>
      </c>
      <c r="O1044" s="3" t="s">
        <v>61</v>
      </c>
      <c r="P1044" s="17" t="s">
        <v>62</v>
      </c>
      <c r="Q1044" s="18"/>
      <c r="R1044" s="3" t="s">
        <v>2076</v>
      </c>
      <c r="S1044" s="3" t="s">
        <v>1235</v>
      </c>
      <c r="T1044" s="6">
        <v>43069</v>
      </c>
      <c r="U1044" s="3" t="s">
        <v>713</v>
      </c>
      <c r="V1044" s="4">
        <v>43017</v>
      </c>
      <c r="W1044" s="3"/>
      <c r="X1044" s="3" t="s">
        <v>42</v>
      </c>
      <c r="Y1044" s="3"/>
      <c r="AA1044">
        <f t="shared" si="16"/>
        <v>1</v>
      </c>
    </row>
    <row r="1045" spans="1:27" ht="13.5" hidden="1" customHeight="1" thickBot="1" x14ac:dyDescent="0.25">
      <c r="A1045" s="3" t="s">
        <v>25</v>
      </c>
      <c r="B1045" s="3" t="s">
        <v>26</v>
      </c>
      <c r="C1045" s="3" t="s">
        <v>27</v>
      </c>
      <c r="D1045" s="3" t="s">
        <v>28</v>
      </c>
      <c r="E1045" s="3" t="s">
        <v>1160</v>
      </c>
      <c r="F1045" s="6">
        <v>43068</v>
      </c>
      <c r="G1045" s="3" t="s">
        <v>1198</v>
      </c>
      <c r="H1045" s="3" t="s">
        <v>1199</v>
      </c>
      <c r="I1045" s="3" t="s">
        <v>1200</v>
      </c>
      <c r="J1045" s="3" t="s">
        <v>33</v>
      </c>
      <c r="K1045" s="5">
        <v>2017</v>
      </c>
      <c r="L1045" s="3" t="s">
        <v>34</v>
      </c>
      <c r="M1045" s="3" t="s">
        <v>1201</v>
      </c>
      <c r="N1045" s="3" t="s">
        <v>74</v>
      </c>
      <c r="O1045" s="3" t="s">
        <v>61</v>
      </c>
      <c r="P1045" s="17" t="s">
        <v>62</v>
      </c>
      <c r="Q1045" s="18"/>
      <c r="R1045" s="3" t="s">
        <v>2077</v>
      </c>
      <c r="S1045" s="3" t="s">
        <v>1235</v>
      </c>
      <c r="T1045" s="4">
        <v>43080</v>
      </c>
      <c r="U1045" s="3" t="s">
        <v>713</v>
      </c>
      <c r="V1045" s="4">
        <v>43020</v>
      </c>
      <c r="W1045" s="3"/>
      <c r="X1045" s="3" t="s">
        <v>42</v>
      </c>
      <c r="Y1045" s="3"/>
      <c r="AA1045">
        <f t="shared" si="16"/>
        <v>12</v>
      </c>
    </row>
    <row r="1046" spans="1:27" ht="13.5" hidden="1" customHeight="1" thickBot="1" x14ac:dyDescent="0.25">
      <c r="A1046" s="3" t="s">
        <v>25</v>
      </c>
      <c r="B1046" s="3" t="s">
        <v>26</v>
      </c>
      <c r="C1046" s="3" t="s">
        <v>27</v>
      </c>
      <c r="D1046" s="3" t="s">
        <v>28</v>
      </c>
      <c r="E1046" s="3" t="s">
        <v>1160</v>
      </c>
      <c r="F1046" s="6">
        <v>43068</v>
      </c>
      <c r="G1046" s="3" t="s">
        <v>252</v>
      </c>
      <c r="H1046" s="3" t="s">
        <v>253</v>
      </c>
      <c r="I1046" s="3" t="s">
        <v>254</v>
      </c>
      <c r="J1046" s="3" t="s">
        <v>33</v>
      </c>
      <c r="K1046" s="5">
        <v>2016</v>
      </c>
      <c r="L1046" s="3" t="s">
        <v>34</v>
      </c>
      <c r="M1046" s="3" t="s">
        <v>750</v>
      </c>
      <c r="N1046" s="3" t="s">
        <v>256</v>
      </c>
      <c r="O1046" s="3" t="s">
        <v>1085</v>
      </c>
      <c r="P1046" s="3" t="s">
        <v>539</v>
      </c>
      <c r="Q1046" s="3"/>
      <c r="R1046" s="3" t="s">
        <v>2078</v>
      </c>
      <c r="S1046" s="3" t="s">
        <v>1235</v>
      </c>
      <c r="T1046" s="4">
        <v>43080</v>
      </c>
      <c r="U1046" s="3" t="s">
        <v>713</v>
      </c>
      <c r="V1046" s="4">
        <v>39603</v>
      </c>
      <c r="W1046" s="3"/>
      <c r="X1046" s="3" t="s">
        <v>42</v>
      </c>
      <c r="Y1046" s="3"/>
      <c r="AA1046">
        <f t="shared" si="16"/>
        <v>12</v>
      </c>
    </row>
    <row r="1047" spans="1:27" ht="13.5" customHeight="1" thickBot="1" x14ac:dyDescent="0.25">
      <c r="A1047" s="3" t="s">
        <v>25</v>
      </c>
      <c r="B1047" s="3" t="s">
        <v>26</v>
      </c>
      <c r="C1047" s="3" t="s">
        <v>27</v>
      </c>
      <c r="D1047" s="3" t="s">
        <v>28</v>
      </c>
      <c r="E1047" s="3" t="s">
        <v>1160</v>
      </c>
      <c r="F1047" s="6">
        <v>43068</v>
      </c>
      <c r="G1047" s="3"/>
      <c r="H1047" s="3"/>
      <c r="I1047" s="3" t="s">
        <v>759</v>
      </c>
      <c r="J1047" s="3" t="s">
        <v>33</v>
      </c>
      <c r="K1047" s="5">
        <v>2016</v>
      </c>
      <c r="L1047" s="3" t="s">
        <v>34</v>
      </c>
      <c r="M1047" s="3" t="s">
        <v>1236</v>
      </c>
      <c r="N1047" s="3" t="s">
        <v>54</v>
      </c>
      <c r="O1047" s="3" t="s">
        <v>538</v>
      </c>
      <c r="P1047" s="3" t="s">
        <v>539</v>
      </c>
      <c r="Q1047" s="3"/>
      <c r="R1047" s="3" t="s">
        <v>2079</v>
      </c>
      <c r="S1047" s="3" t="s">
        <v>1235</v>
      </c>
      <c r="T1047" s="6">
        <v>43069</v>
      </c>
      <c r="U1047" s="3" t="s">
        <v>713</v>
      </c>
      <c r="V1047" s="6">
        <v>40925</v>
      </c>
      <c r="W1047" s="6">
        <v>43069</v>
      </c>
      <c r="X1047" s="3" t="s">
        <v>105</v>
      </c>
      <c r="Y1047" s="3" t="s">
        <v>221</v>
      </c>
      <c r="AA1047">
        <f t="shared" si="16"/>
        <v>1</v>
      </c>
    </row>
    <row r="1048" spans="1:27" ht="13.5" customHeight="1" thickBot="1" x14ac:dyDescent="0.25">
      <c r="A1048" s="3" t="s">
        <v>25</v>
      </c>
      <c r="B1048" s="3" t="s">
        <v>26</v>
      </c>
      <c r="C1048" s="3" t="s">
        <v>27</v>
      </c>
      <c r="D1048" s="3" t="s">
        <v>28</v>
      </c>
      <c r="E1048" s="3" t="s">
        <v>1160</v>
      </c>
      <c r="F1048" s="6">
        <v>43068</v>
      </c>
      <c r="G1048" s="3"/>
      <c r="H1048" s="3"/>
      <c r="I1048" s="3" t="s">
        <v>500</v>
      </c>
      <c r="J1048" s="3" t="s">
        <v>33</v>
      </c>
      <c r="K1048" s="5">
        <v>2017</v>
      </c>
      <c r="L1048" s="3" t="s">
        <v>34</v>
      </c>
      <c r="M1048" s="3" t="s">
        <v>501</v>
      </c>
      <c r="N1048" s="3" t="s">
        <v>138</v>
      </c>
      <c r="O1048" s="3" t="s">
        <v>538</v>
      </c>
      <c r="P1048" s="3" t="s">
        <v>539</v>
      </c>
      <c r="Q1048" s="5">
        <v>10</v>
      </c>
      <c r="R1048" s="3" t="s">
        <v>2079</v>
      </c>
      <c r="S1048" s="3" t="s">
        <v>1235</v>
      </c>
      <c r="T1048" s="6">
        <v>43069</v>
      </c>
      <c r="U1048" s="3" t="s">
        <v>713</v>
      </c>
      <c r="V1048" s="4">
        <v>42772</v>
      </c>
      <c r="W1048" s="6">
        <v>43069</v>
      </c>
      <c r="X1048" s="3" t="s">
        <v>105</v>
      </c>
      <c r="Y1048" s="3" t="s">
        <v>221</v>
      </c>
      <c r="AA1048">
        <f t="shared" si="16"/>
        <v>1</v>
      </c>
    </row>
    <row r="1049" spans="1:27" ht="13.5" customHeight="1" thickBot="1" x14ac:dyDescent="0.25">
      <c r="A1049" s="3" t="s">
        <v>25</v>
      </c>
      <c r="B1049" s="3" t="s">
        <v>26</v>
      </c>
      <c r="C1049" s="3" t="s">
        <v>27</v>
      </c>
      <c r="D1049" s="3" t="s">
        <v>28</v>
      </c>
      <c r="E1049" s="3" t="s">
        <v>1160</v>
      </c>
      <c r="F1049" s="6">
        <v>43068</v>
      </c>
      <c r="G1049" s="3"/>
      <c r="H1049" s="3"/>
      <c r="I1049" s="3" t="s">
        <v>180</v>
      </c>
      <c r="J1049" s="3" t="s">
        <v>33</v>
      </c>
      <c r="K1049" s="5">
        <v>2016</v>
      </c>
      <c r="L1049" s="3" t="s">
        <v>34</v>
      </c>
      <c r="M1049" s="3" t="s">
        <v>181</v>
      </c>
      <c r="N1049" s="3" t="s">
        <v>54</v>
      </c>
      <c r="O1049" s="3" t="s">
        <v>129</v>
      </c>
      <c r="P1049" s="17" t="s">
        <v>129</v>
      </c>
      <c r="Q1049" s="18"/>
      <c r="R1049" s="3" t="s">
        <v>2080</v>
      </c>
      <c r="S1049" s="3" t="s">
        <v>1235</v>
      </c>
      <c r="T1049" s="6">
        <v>43084</v>
      </c>
      <c r="U1049" s="3" t="s">
        <v>713</v>
      </c>
      <c r="V1049" s="4">
        <v>41162</v>
      </c>
      <c r="W1049" s="6">
        <v>43176</v>
      </c>
      <c r="X1049" s="3" t="s">
        <v>105</v>
      </c>
      <c r="Y1049" s="3" t="s">
        <v>106</v>
      </c>
      <c r="AA1049">
        <f t="shared" si="16"/>
        <v>16</v>
      </c>
    </row>
    <row r="1050" spans="1:27" ht="13.5" hidden="1" customHeight="1" thickBot="1" x14ac:dyDescent="0.25">
      <c r="A1050" s="3" t="s">
        <v>25</v>
      </c>
      <c r="B1050" s="3" t="s">
        <v>26</v>
      </c>
      <c r="C1050" s="3" t="s">
        <v>27</v>
      </c>
      <c r="D1050" s="3" t="s">
        <v>28</v>
      </c>
      <c r="E1050" s="3" t="s">
        <v>1160</v>
      </c>
      <c r="F1050" s="6">
        <v>43069</v>
      </c>
      <c r="G1050" s="3" t="s">
        <v>1210</v>
      </c>
      <c r="H1050" s="3" t="s">
        <v>51</v>
      </c>
      <c r="I1050" s="3" t="s">
        <v>1211</v>
      </c>
      <c r="J1050" s="3" t="s">
        <v>33</v>
      </c>
      <c r="K1050" s="5">
        <v>2017</v>
      </c>
      <c r="L1050" s="3" t="s">
        <v>34</v>
      </c>
      <c r="M1050" s="3" t="s">
        <v>1212</v>
      </c>
      <c r="N1050" s="3" t="s">
        <v>1213</v>
      </c>
      <c r="O1050" s="3" t="s">
        <v>37</v>
      </c>
      <c r="P1050" s="3" t="s">
        <v>38</v>
      </c>
      <c r="Q1050" s="5">
        <v>30</v>
      </c>
      <c r="R1050" s="3" t="s">
        <v>2081</v>
      </c>
      <c r="S1050" s="3" t="s">
        <v>1237</v>
      </c>
      <c r="T1050" s="4">
        <v>43076</v>
      </c>
      <c r="U1050" s="3"/>
      <c r="V1050" s="6">
        <v>43059</v>
      </c>
      <c r="W1050" s="3"/>
      <c r="X1050" s="3" t="s">
        <v>42</v>
      </c>
      <c r="Y1050" s="3"/>
      <c r="AA1050">
        <f t="shared" si="16"/>
        <v>7</v>
      </c>
    </row>
    <row r="1051" spans="1:27" ht="13.5" hidden="1" customHeight="1" thickBot="1" x14ac:dyDescent="0.25">
      <c r="A1051" s="3" t="s">
        <v>25</v>
      </c>
      <c r="B1051" s="3" t="s">
        <v>26</v>
      </c>
      <c r="C1051" s="3" t="s">
        <v>27</v>
      </c>
      <c r="D1051" s="3" t="s">
        <v>28</v>
      </c>
      <c r="E1051" s="3" t="s">
        <v>1160</v>
      </c>
      <c r="F1051" s="6">
        <v>43069</v>
      </c>
      <c r="G1051" s="3" t="s">
        <v>670</v>
      </c>
      <c r="H1051" s="3" t="s">
        <v>671</v>
      </c>
      <c r="I1051" s="3" t="s">
        <v>672</v>
      </c>
      <c r="J1051" s="3" t="s">
        <v>33</v>
      </c>
      <c r="K1051" s="5">
        <v>2017</v>
      </c>
      <c r="L1051" s="3" t="s">
        <v>34</v>
      </c>
      <c r="M1051" s="3" t="s">
        <v>673</v>
      </c>
      <c r="N1051" s="3" t="s">
        <v>674</v>
      </c>
      <c r="O1051" s="3" t="s">
        <v>61</v>
      </c>
      <c r="P1051" s="3" t="s">
        <v>62</v>
      </c>
      <c r="Q1051" s="5">
        <v>60</v>
      </c>
      <c r="R1051" s="3" t="s">
        <v>2082</v>
      </c>
      <c r="S1051" s="3" t="s">
        <v>401</v>
      </c>
      <c r="T1051" s="4">
        <v>43081</v>
      </c>
      <c r="U1051" s="3"/>
      <c r="V1051" s="4">
        <v>42803</v>
      </c>
      <c r="W1051" s="3"/>
      <c r="X1051" s="3" t="s">
        <v>42</v>
      </c>
      <c r="Y1051" s="3"/>
      <c r="AA1051">
        <f t="shared" si="16"/>
        <v>12</v>
      </c>
    </row>
    <row r="1052" spans="1:27" ht="13.5" hidden="1" customHeight="1" thickBot="1" x14ac:dyDescent="0.25">
      <c r="A1052" s="3" t="s">
        <v>25</v>
      </c>
      <c r="B1052" s="3" t="s">
        <v>26</v>
      </c>
      <c r="C1052" s="3" t="s">
        <v>27</v>
      </c>
      <c r="D1052" s="3" t="s">
        <v>28</v>
      </c>
      <c r="E1052" s="3" t="s">
        <v>1160</v>
      </c>
      <c r="F1052" s="6">
        <v>43069</v>
      </c>
      <c r="G1052" s="3" t="s">
        <v>746</v>
      </c>
      <c r="H1052" s="3" t="s">
        <v>329</v>
      </c>
      <c r="I1052" s="3" t="s">
        <v>747</v>
      </c>
      <c r="J1052" s="3" t="s">
        <v>33</v>
      </c>
      <c r="K1052" s="5">
        <v>2017</v>
      </c>
      <c r="L1052" s="3" t="s">
        <v>34</v>
      </c>
      <c r="M1052" s="3" t="s">
        <v>748</v>
      </c>
      <c r="N1052" s="3" t="s">
        <v>138</v>
      </c>
      <c r="O1052" s="3" t="s">
        <v>61</v>
      </c>
      <c r="P1052" s="3" t="s">
        <v>62</v>
      </c>
      <c r="Q1052" s="5">
        <v>60</v>
      </c>
      <c r="R1052" s="3" t="s">
        <v>2083</v>
      </c>
      <c r="S1052" s="3" t="s">
        <v>1238</v>
      </c>
      <c r="T1052" s="6">
        <v>43083</v>
      </c>
      <c r="U1052" s="3"/>
      <c r="V1052" s="6">
        <v>42817</v>
      </c>
      <c r="W1052" s="3"/>
      <c r="X1052" s="3" t="s">
        <v>42</v>
      </c>
      <c r="Y1052" s="3"/>
      <c r="AA1052">
        <f t="shared" si="16"/>
        <v>14</v>
      </c>
    </row>
    <row r="1053" spans="1:27" ht="13.5" hidden="1" customHeight="1" thickBot="1" x14ac:dyDescent="0.25">
      <c r="A1053" s="3" t="s">
        <v>25</v>
      </c>
      <c r="B1053" s="3" t="s">
        <v>26</v>
      </c>
      <c r="C1053" s="3" t="s">
        <v>27</v>
      </c>
      <c r="D1053" s="3" t="s">
        <v>28</v>
      </c>
      <c r="E1053" s="3" t="s">
        <v>1160</v>
      </c>
      <c r="F1053" s="6">
        <v>43069</v>
      </c>
      <c r="G1053" s="3" t="s">
        <v>1172</v>
      </c>
      <c r="H1053" s="3" t="s">
        <v>51</v>
      </c>
      <c r="I1053" s="3" t="s">
        <v>1173</v>
      </c>
      <c r="J1053" s="3" t="s">
        <v>33</v>
      </c>
      <c r="K1053" s="5">
        <v>2017</v>
      </c>
      <c r="L1053" s="3" t="s">
        <v>34</v>
      </c>
      <c r="M1053" s="3" t="s">
        <v>1174</v>
      </c>
      <c r="N1053" s="3" t="s">
        <v>36</v>
      </c>
      <c r="O1053" s="3" t="s">
        <v>61</v>
      </c>
      <c r="P1053" s="3" t="s">
        <v>62</v>
      </c>
      <c r="Q1053" s="5">
        <v>10</v>
      </c>
      <c r="R1053" s="3" t="s">
        <v>2084</v>
      </c>
      <c r="S1053" s="3" t="s">
        <v>1239</v>
      </c>
      <c r="T1053" s="4">
        <v>43080</v>
      </c>
      <c r="U1053" s="3"/>
      <c r="V1053" s="4">
        <v>43017</v>
      </c>
      <c r="W1053" s="3"/>
      <c r="X1053" s="3" t="s">
        <v>42</v>
      </c>
      <c r="Y1053" s="3"/>
      <c r="AA1053">
        <f t="shared" si="16"/>
        <v>11</v>
      </c>
    </row>
    <row r="1054" spans="1:27" ht="280.5" customHeight="1" thickBot="1" x14ac:dyDescent="0.25">
      <c r="A1054" s="3" t="s">
        <v>25</v>
      </c>
      <c r="B1054" s="3" t="s">
        <v>26</v>
      </c>
      <c r="C1054" s="3" t="s">
        <v>27</v>
      </c>
      <c r="D1054" s="3" t="s">
        <v>28</v>
      </c>
      <c r="E1054" s="3" t="s">
        <v>1160</v>
      </c>
      <c r="F1054" s="6">
        <v>43069</v>
      </c>
      <c r="G1054" s="3"/>
      <c r="H1054" s="3"/>
      <c r="I1054" s="3" t="s">
        <v>759</v>
      </c>
      <c r="J1054" s="3" t="s">
        <v>33</v>
      </c>
      <c r="K1054" s="5">
        <v>2016</v>
      </c>
      <c r="L1054" s="3" t="s">
        <v>34</v>
      </c>
      <c r="M1054" s="3" t="s">
        <v>760</v>
      </c>
      <c r="N1054" s="3" t="s">
        <v>54</v>
      </c>
      <c r="O1054" s="3" t="s">
        <v>538</v>
      </c>
      <c r="P1054" s="3" t="s">
        <v>584</v>
      </c>
      <c r="Q1054" s="5">
        <v>30</v>
      </c>
      <c r="R1054" s="26" t="s">
        <v>2085</v>
      </c>
      <c r="S1054" s="27"/>
      <c r="T1054" s="28"/>
      <c r="U1054" s="3" t="s">
        <v>768</v>
      </c>
      <c r="V1054" s="6">
        <v>40925</v>
      </c>
      <c r="W1054" s="6">
        <v>43069</v>
      </c>
      <c r="X1054" s="3" t="s">
        <v>105</v>
      </c>
      <c r="Y1054" s="3" t="s">
        <v>221</v>
      </c>
      <c r="AA1054">
        <f t="shared" si="16"/>
        <v>-43069</v>
      </c>
    </row>
    <row r="1055" spans="1:27" ht="191.25" customHeight="1" thickBot="1" x14ac:dyDescent="0.25">
      <c r="A1055" s="3" t="s">
        <v>25</v>
      </c>
      <c r="B1055" s="3" t="s">
        <v>26</v>
      </c>
      <c r="C1055" s="3" t="s">
        <v>27</v>
      </c>
      <c r="D1055" s="3" t="s">
        <v>28</v>
      </c>
      <c r="E1055" s="3" t="s">
        <v>1160</v>
      </c>
      <c r="F1055" s="6">
        <v>43069</v>
      </c>
      <c r="G1055" s="3"/>
      <c r="H1055" s="3"/>
      <c r="I1055" s="3" t="s">
        <v>500</v>
      </c>
      <c r="J1055" s="3" t="s">
        <v>33</v>
      </c>
      <c r="K1055" s="5">
        <v>2017</v>
      </c>
      <c r="L1055" s="3" t="s">
        <v>34</v>
      </c>
      <c r="M1055" s="3" t="s">
        <v>501</v>
      </c>
      <c r="N1055" s="3" t="s">
        <v>138</v>
      </c>
      <c r="O1055" s="3" t="s">
        <v>538</v>
      </c>
      <c r="P1055" s="3" t="s">
        <v>584</v>
      </c>
      <c r="Q1055" s="5">
        <v>30</v>
      </c>
      <c r="R1055" s="26" t="s">
        <v>2086</v>
      </c>
      <c r="S1055" s="27"/>
      <c r="T1055" s="27"/>
      <c r="U1055" s="28"/>
      <c r="V1055" s="4">
        <v>42772</v>
      </c>
      <c r="W1055" s="6">
        <v>43069</v>
      </c>
      <c r="X1055" s="3" t="s">
        <v>105</v>
      </c>
      <c r="Y1055" s="3" t="s">
        <v>221</v>
      </c>
      <c r="AA1055">
        <f t="shared" si="16"/>
        <v>-43069</v>
      </c>
    </row>
    <row r="1056" spans="1:27" ht="13.5" hidden="1" customHeight="1" thickBot="1" x14ac:dyDescent="0.25">
      <c r="A1056" s="3" t="s">
        <v>25</v>
      </c>
      <c r="B1056" s="3" t="s">
        <v>26</v>
      </c>
      <c r="C1056" s="3" t="s">
        <v>27</v>
      </c>
      <c r="D1056" s="3" t="s">
        <v>28</v>
      </c>
      <c r="E1056" s="3" t="s">
        <v>1160</v>
      </c>
      <c r="F1056" s="6">
        <v>43069</v>
      </c>
      <c r="G1056" s="3" t="s">
        <v>57</v>
      </c>
      <c r="H1056" s="3" t="s">
        <v>31</v>
      </c>
      <c r="I1056" s="3" t="s">
        <v>58</v>
      </c>
      <c r="J1056" s="3" t="s">
        <v>33</v>
      </c>
      <c r="K1056" s="5">
        <v>2016</v>
      </c>
      <c r="L1056" s="3" t="s">
        <v>34</v>
      </c>
      <c r="M1056" s="3" t="s">
        <v>59</v>
      </c>
      <c r="N1056" s="3" t="s">
        <v>60</v>
      </c>
      <c r="O1056" s="3" t="s">
        <v>129</v>
      </c>
      <c r="P1056" s="3" t="s">
        <v>129</v>
      </c>
      <c r="Q1056" s="5">
        <v>10</v>
      </c>
      <c r="R1056" s="3" t="s">
        <v>2087</v>
      </c>
      <c r="S1056" s="3" t="s">
        <v>401</v>
      </c>
      <c r="T1056" s="6">
        <v>43089</v>
      </c>
      <c r="U1056" s="3"/>
      <c r="V1056" s="4">
        <v>40067</v>
      </c>
      <c r="W1056" s="3"/>
      <c r="X1056" s="3" t="s">
        <v>42</v>
      </c>
      <c r="Y1056" s="3"/>
      <c r="AA1056">
        <f t="shared" si="16"/>
        <v>20</v>
      </c>
    </row>
    <row r="1057" spans="1:27" ht="13.5" hidden="1" customHeight="1" thickBot="1" x14ac:dyDescent="0.25">
      <c r="A1057" s="3" t="s">
        <v>25</v>
      </c>
      <c r="B1057" s="3" t="s">
        <v>26</v>
      </c>
      <c r="C1057" s="3" t="s">
        <v>27</v>
      </c>
      <c r="D1057" s="3" t="s">
        <v>28</v>
      </c>
      <c r="E1057" s="3" t="s">
        <v>1160</v>
      </c>
      <c r="F1057" s="6">
        <v>43069</v>
      </c>
      <c r="G1057" s="3" t="s">
        <v>1240</v>
      </c>
      <c r="H1057" s="3" t="s">
        <v>31</v>
      </c>
      <c r="I1057" s="3" t="s">
        <v>1241</v>
      </c>
      <c r="J1057" s="3" t="s">
        <v>33</v>
      </c>
      <c r="K1057" s="5">
        <v>2017</v>
      </c>
      <c r="L1057" s="3" t="s">
        <v>34</v>
      </c>
      <c r="M1057" s="3" t="s">
        <v>1242</v>
      </c>
      <c r="N1057" s="3" t="s">
        <v>1243</v>
      </c>
      <c r="O1057" s="3" t="s">
        <v>37</v>
      </c>
      <c r="P1057" s="3" t="s">
        <v>38</v>
      </c>
      <c r="Q1057" s="5">
        <v>10</v>
      </c>
      <c r="R1057" s="3" t="s">
        <v>2088</v>
      </c>
      <c r="S1057" s="3" t="s">
        <v>1244</v>
      </c>
      <c r="T1057" s="4">
        <v>43080</v>
      </c>
      <c r="U1057" s="3"/>
      <c r="V1057" s="6">
        <v>43069</v>
      </c>
      <c r="W1057" s="3"/>
      <c r="X1057" s="3" t="s">
        <v>42</v>
      </c>
      <c r="Y1057" s="3"/>
      <c r="AA1057">
        <f t="shared" si="16"/>
        <v>11</v>
      </c>
    </row>
    <row r="1058" spans="1:27" ht="13.5" hidden="1" customHeight="1" thickBot="1" x14ac:dyDescent="0.25">
      <c r="A1058" s="3" t="s">
        <v>25</v>
      </c>
      <c r="B1058" s="3" t="s">
        <v>26</v>
      </c>
      <c r="C1058" s="3" t="s">
        <v>27</v>
      </c>
      <c r="D1058" s="3" t="s">
        <v>28</v>
      </c>
      <c r="E1058" s="3" t="s">
        <v>1160</v>
      </c>
      <c r="F1058" s="6">
        <v>43069</v>
      </c>
      <c r="G1058" s="3" t="s">
        <v>1245</v>
      </c>
      <c r="H1058" s="3" t="s">
        <v>205</v>
      </c>
      <c r="I1058" s="3" t="s">
        <v>1246</v>
      </c>
      <c r="J1058" s="3" t="s">
        <v>33</v>
      </c>
      <c r="K1058" s="5">
        <v>2017</v>
      </c>
      <c r="L1058" s="3" t="s">
        <v>34</v>
      </c>
      <c r="M1058" s="3" t="s">
        <v>1247</v>
      </c>
      <c r="N1058" s="3" t="s">
        <v>1248</v>
      </c>
      <c r="O1058" s="3" t="s">
        <v>37</v>
      </c>
      <c r="P1058" s="3" t="s">
        <v>38</v>
      </c>
      <c r="Q1058" s="5">
        <v>10</v>
      </c>
      <c r="R1058" s="3" t="s">
        <v>2089</v>
      </c>
      <c r="S1058" s="3" t="s">
        <v>1249</v>
      </c>
      <c r="T1058" s="4">
        <v>43077</v>
      </c>
      <c r="U1058" s="3"/>
      <c r="V1058" s="6">
        <v>43069</v>
      </c>
      <c r="W1058" s="3"/>
      <c r="X1058" s="3" t="s">
        <v>42</v>
      </c>
      <c r="Y1058" s="3"/>
      <c r="AA1058">
        <f t="shared" si="16"/>
        <v>8</v>
      </c>
    </row>
    <row r="1059" spans="1:27" ht="13.5" hidden="1" customHeight="1" thickBot="1" x14ac:dyDescent="0.25">
      <c r="A1059" s="3" t="s">
        <v>25</v>
      </c>
      <c r="B1059" s="3" t="s">
        <v>26</v>
      </c>
      <c r="C1059" s="3" t="s">
        <v>27</v>
      </c>
      <c r="D1059" s="3" t="s">
        <v>28</v>
      </c>
      <c r="E1059" s="3" t="s">
        <v>1250</v>
      </c>
      <c r="F1059" s="4">
        <v>43070</v>
      </c>
      <c r="G1059" s="3" t="s">
        <v>1156</v>
      </c>
      <c r="H1059" s="3" t="s">
        <v>51</v>
      </c>
      <c r="I1059" s="3" t="s">
        <v>1157</v>
      </c>
      <c r="J1059" s="3" t="s">
        <v>33</v>
      </c>
      <c r="K1059" s="5">
        <v>2017</v>
      </c>
      <c r="L1059" s="3" t="s">
        <v>34</v>
      </c>
      <c r="M1059" s="3" t="s">
        <v>1158</v>
      </c>
      <c r="N1059" s="3" t="s">
        <v>1159</v>
      </c>
      <c r="O1059" s="3" t="s">
        <v>37</v>
      </c>
      <c r="P1059" s="3" t="s">
        <v>38</v>
      </c>
      <c r="Q1059" s="5">
        <v>15</v>
      </c>
      <c r="R1059" s="3" t="s">
        <v>2090</v>
      </c>
      <c r="S1059" s="3" t="s">
        <v>1061</v>
      </c>
      <c r="T1059" s="6">
        <v>43083</v>
      </c>
      <c r="U1059" s="3"/>
      <c r="V1059" s="6">
        <v>43021</v>
      </c>
      <c r="W1059" s="3"/>
      <c r="X1059" s="3" t="s">
        <v>42</v>
      </c>
      <c r="Y1059" s="3"/>
      <c r="AA1059">
        <f t="shared" si="16"/>
        <v>13</v>
      </c>
    </row>
    <row r="1060" spans="1:27" ht="13.5" hidden="1" customHeight="1" thickBot="1" x14ac:dyDescent="0.25">
      <c r="A1060" s="3" t="s">
        <v>25</v>
      </c>
      <c r="B1060" s="3" t="s">
        <v>26</v>
      </c>
      <c r="C1060" s="3" t="s">
        <v>27</v>
      </c>
      <c r="D1060" s="3" t="s">
        <v>28</v>
      </c>
      <c r="E1060" s="3" t="s">
        <v>1250</v>
      </c>
      <c r="F1060" s="4">
        <v>43070</v>
      </c>
      <c r="G1060" s="3" t="s">
        <v>370</v>
      </c>
      <c r="H1060" s="3" t="s">
        <v>44</v>
      </c>
      <c r="I1060" s="3" t="s">
        <v>371</v>
      </c>
      <c r="J1060" s="3" t="s">
        <v>33</v>
      </c>
      <c r="K1060" s="5">
        <v>2016</v>
      </c>
      <c r="L1060" s="3" t="s">
        <v>34</v>
      </c>
      <c r="M1060" s="3" t="s">
        <v>990</v>
      </c>
      <c r="N1060" s="3" t="s">
        <v>138</v>
      </c>
      <c r="O1060" s="3" t="s">
        <v>61</v>
      </c>
      <c r="P1060" s="3" t="s">
        <v>62</v>
      </c>
      <c r="Q1060" s="5">
        <v>15</v>
      </c>
      <c r="R1060" s="3" t="s">
        <v>2091</v>
      </c>
      <c r="S1060" s="3" t="s">
        <v>2092</v>
      </c>
      <c r="T1060" s="6">
        <v>43087</v>
      </c>
      <c r="U1060" s="3"/>
      <c r="V1060" s="6">
        <v>42628</v>
      </c>
      <c r="W1060" s="3"/>
      <c r="X1060" s="3" t="s">
        <v>42</v>
      </c>
      <c r="Y1060" s="3"/>
      <c r="AA1060">
        <f t="shared" si="16"/>
        <v>17</v>
      </c>
    </row>
    <row r="1061" spans="1:27" ht="13.5" hidden="1" customHeight="1" thickBot="1" x14ac:dyDescent="0.25">
      <c r="A1061" s="3" t="s">
        <v>25</v>
      </c>
      <c r="B1061" s="3" t="s">
        <v>26</v>
      </c>
      <c r="C1061" s="3" t="s">
        <v>27</v>
      </c>
      <c r="D1061" s="3" t="s">
        <v>28</v>
      </c>
      <c r="E1061" s="3" t="s">
        <v>1250</v>
      </c>
      <c r="F1061" s="4">
        <v>43070</v>
      </c>
      <c r="G1061" s="3" t="s">
        <v>567</v>
      </c>
      <c r="H1061" s="3" t="s">
        <v>51</v>
      </c>
      <c r="I1061" s="3" t="s">
        <v>568</v>
      </c>
      <c r="J1061" s="3" t="s">
        <v>33</v>
      </c>
      <c r="K1061" s="5">
        <v>2017</v>
      </c>
      <c r="L1061" s="3" t="s">
        <v>34</v>
      </c>
      <c r="M1061" s="3" t="s">
        <v>569</v>
      </c>
      <c r="N1061" s="3" t="s">
        <v>102</v>
      </c>
      <c r="O1061" s="3" t="s">
        <v>61</v>
      </c>
      <c r="P1061" s="3" t="s">
        <v>62</v>
      </c>
      <c r="Q1061" s="5">
        <v>60</v>
      </c>
      <c r="R1061" s="3" t="s">
        <v>2093</v>
      </c>
      <c r="S1061" s="3" t="s">
        <v>469</v>
      </c>
      <c r="T1061" s="6">
        <v>42749</v>
      </c>
      <c r="U1061" s="3"/>
      <c r="V1061" s="6">
        <v>42783</v>
      </c>
      <c r="W1061" s="3"/>
      <c r="X1061" s="3" t="s">
        <v>42</v>
      </c>
      <c r="Y1061" s="3"/>
      <c r="AA1061">
        <f t="shared" si="16"/>
        <v>-321</v>
      </c>
    </row>
    <row r="1062" spans="1:27" ht="13.5" hidden="1" customHeight="1" thickBot="1" x14ac:dyDescent="0.25">
      <c r="A1062" s="3" t="s">
        <v>25</v>
      </c>
      <c r="B1062" s="3" t="s">
        <v>26</v>
      </c>
      <c r="C1062" s="3" t="s">
        <v>27</v>
      </c>
      <c r="D1062" s="3" t="s">
        <v>28</v>
      </c>
      <c r="E1062" s="3" t="s">
        <v>1250</v>
      </c>
      <c r="F1062" s="4">
        <v>43070</v>
      </c>
      <c r="G1062" s="3" t="s">
        <v>840</v>
      </c>
      <c r="H1062" s="3" t="s">
        <v>44</v>
      </c>
      <c r="I1062" s="3" t="s">
        <v>841</v>
      </c>
      <c r="J1062" s="3" t="s">
        <v>33</v>
      </c>
      <c r="K1062" s="5">
        <v>2017</v>
      </c>
      <c r="L1062" s="3" t="s">
        <v>34</v>
      </c>
      <c r="M1062" s="3" t="s">
        <v>842</v>
      </c>
      <c r="N1062" s="3" t="s">
        <v>138</v>
      </c>
      <c r="O1062" s="3" t="s">
        <v>61</v>
      </c>
      <c r="P1062" s="3" t="s">
        <v>62</v>
      </c>
      <c r="Q1062" s="5">
        <v>45</v>
      </c>
      <c r="R1062" s="3" t="s">
        <v>2094</v>
      </c>
      <c r="S1062" s="3" t="s">
        <v>1251</v>
      </c>
      <c r="T1062" s="6">
        <v>43084</v>
      </c>
      <c r="U1062" s="3"/>
      <c r="V1062" s="6">
        <v>42842</v>
      </c>
      <c r="W1062" s="3"/>
      <c r="X1062" s="3" t="s">
        <v>42</v>
      </c>
      <c r="Y1062" s="3"/>
      <c r="AA1062">
        <f t="shared" si="16"/>
        <v>14</v>
      </c>
    </row>
    <row r="1063" spans="1:27" ht="13.5" hidden="1" customHeight="1" thickBot="1" x14ac:dyDescent="0.25">
      <c r="A1063" s="3" t="s">
        <v>25</v>
      </c>
      <c r="B1063" s="3" t="s">
        <v>26</v>
      </c>
      <c r="C1063" s="3" t="s">
        <v>27</v>
      </c>
      <c r="D1063" s="3" t="s">
        <v>28</v>
      </c>
      <c r="E1063" s="3" t="s">
        <v>1250</v>
      </c>
      <c r="F1063" s="4">
        <v>43070</v>
      </c>
      <c r="G1063" s="3" t="s">
        <v>204</v>
      </c>
      <c r="H1063" s="3" t="s">
        <v>205</v>
      </c>
      <c r="I1063" s="3" t="s">
        <v>206</v>
      </c>
      <c r="J1063" s="3" t="s">
        <v>33</v>
      </c>
      <c r="K1063" s="5">
        <v>2016</v>
      </c>
      <c r="L1063" s="3" t="s">
        <v>34</v>
      </c>
      <c r="M1063" s="3" t="s">
        <v>207</v>
      </c>
      <c r="N1063" s="3" t="s">
        <v>208</v>
      </c>
      <c r="O1063" s="3" t="s">
        <v>83</v>
      </c>
      <c r="P1063" s="3" t="s">
        <v>84</v>
      </c>
      <c r="Q1063" s="5">
        <v>10</v>
      </c>
      <c r="R1063" s="3" t="s">
        <v>2095</v>
      </c>
      <c r="S1063" s="3" t="s">
        <v>460</v>
      </c>
      <c r="T1063" s="4">
        <v>43076</v>
      </c>
      <c r="U1063" s="3"/>
      <c r="V1063" s="6">
        <v>41326</v>
      </c>
      <c r="W1063" s="3"/>
      <c r="X1063" s="3" t="s">
        <v>42</v>
      </c>
      <c r="Y1063" s="3"/>
      <c r="AA1063">
        <f t="shared" si="16"/>
        <v>6</v>
      </c>
    </row>
    <row r="1064" spans="1:27" ht="13.5" customHeight="1" thickBot="1" x14ac:dyDescent="0.25">
      <c r="A1064" s="3" t="s">
        <v>25</v>
      </c>
      <c r="B1064" s="3" t="s">
        <v>26</v>
      </c>
      <c r="C1064" s="3" t="s">
        <v>27</v>
      </c>
      <c r="D1064" s="3" t="s">
        <v>28</v>
      </c>
      <c r="E1064" s="3" t="s">
        <v>1250</v>
      </c>
      <c r="F1064" s="4">
        <v>43070</v>
      </c>
      <c r="G1064" s="3"/>
      <c r="H1064" s="3"/>
      <c r="I1064" s="3" t="s">
        <v>283</v>
      </c>
      <c r="J1064" s="3" t="s">
        <v>33</v>
      </c>
      <c r="K1064" s="5">
        <v>2016</v>
      </c>
      <c r="L1064" s="3" t="s">
        <v>34</v>
      </c>
      <c r="M1064" s="3" t="s">
        <v>284</v>
      </c>
      <c r="N1064" s="3" t="s">
        <v>128</v>
      </c>
      <c r="O1064" s="3" t="s">
        <v>129</v>
      </c>
      <c r="P1064" s="3" t="s">
        <v>129</v>
      </c>
      <c r="Q1064" s="5">
        <v>30</v>
      </c>
      <c r="R1064" s="3" t="s">
        <v>2096</v>
      </c>
      <c r="S1064" s="3" t="s">
        <v>577</v>
      </c>
      <c r="T1064" s="6">
        <v>43091</v>
      </c>
      <c r="U1064" s="3"/>
      <c r="V1064" s="6">
        <v>41019</v>
      </c>
      <c r="W1064" s="6">
        <v>43131</v>
      </c>
      <c r="X1064" s="3" t="s">
        <v>105</v>
      </c>
      <c r="Y1064" s="3" t="s">
        <v>106</v>
      </c>
      <c r="AA1064">
        <f t="shared" si="16"/>
        <v>21</v>
      </c>
    </row>
    <row r="1065" spans="1:27" ht="13.5" hidden="1" customHeight="1" thickBot="1" x14ac:dyDescent="0.25">
      <c r="A1065" s="3" t="s">
        <v>25</v>
      </c>
      <c r="B1065" s="3" t="s">
        <v>26</v>
      </c>
      <c r="C1065" s="3" t="s">
        <v>27</v>
      </c>
      <c r="D1065" s="3" t="s">
        <v>28</v>
      </c>
      <c r="E1065" s="3" t="s">
        <v>1250</v>
      </c>
      <c r="F1065" s="4">
        <v>43073</v>
      </c>
      <c r="G1065" s="3" t="s">
        <v>1185</v>
      </c>
      <c r="H1065" s="3" t="s">
        <v>44</v>
      </c>
      <c r="I1065" s="3" t="s">
        <v>1186</v>
      </c>
      <c r="J1065" s="3" t="s">
        <v>33</v>
      </c>
      <c r="K1065" s="5">
        <v>2017</v>
      </c>
      <c r="L1065" s="3" t="s">
        <v>34</v>
      </c>
      <c r="M1065" s="3" t="s">
        <v>1187</v>
      </c>
      <c r="N1065" s="3" t="s">
        <v>36</v>
      </c>
      <c r="O1065" s="3" t="s">
        <v>37</v>
      </c>
      <c r="P1065" s="3" t="s">
        <v>38</v>
      </c>
      <c r="Q1065" s="5">
        <v>30</v>
      </c>
      <c r="R1065" s="3" t="s">
        <v>2097</v>
      </c>
      <c r="S1065" s="3" t="s">
        <v>1252</v>
      </c>
      <c r="T1065" s="4">
        <v>43075</v>
      </c>
      <c r="U1065" s="3"/>
      <c r="V1065" s="6">
        <v>43033</v>
      </c>
      <c r="W1065" s="3"/>
      <c r="X1065" s="3" t="s">
        <v>42</v>
      </c>
      <c r="Y1065" s="3"/>
      <c r="AA1065">
        <f t="shared" si="16"/>
        <v>2</v>
      </c>
    </row>
    <row r="1066" spans="1:27" ht="13.5" hidden="1" customHeight="1" thickBot="1" x14ac:dyDescent="0.25">
      <c r="A1066" s="3" t="s">
        <v>25</v>
      </c>
      <c r="B1066" s="3" t="s">
        <v>26</v>
      </c>
      <c r="C1066" s="3" t="s">
        <v>27</v>
      </c>
      <c r="D1066" s="3" t="s">
        <v>28</v>
      </c>
      <c r="E1066" s="3" t="s">
        <v>1250</v>
      </c>
      <c r="F1066" s="4">
        <v>43073</v>
      </c>
      <c r="G1066" s="3" t="s">
        <v>1165</v>
      </c>
      <c r="H1066" s="3" t="s">
        <v>114</v>
      </c>
      <c r="I1066" s="3" t="s">
        <v>1166</v>
      </c>
      <c r="J1066" s="3" t="s">
        <v>33</v>
      </c>
      <c r="K1066" s="5">
        <v>2017</v>
      </c>
      <c r="L1066" s="3" t="s">
        <v>34</v>
      </c>
      <c r="M1066" s="3" t="s">
        <v>1176</v>
      </c>
      <c r="N1066" s="3" t="s">
        <v>239</v>
      </c>
      <c r="O1066" s="3" t="s">
        <v>37</v>
      </c>
      <c r="P1066" s="3" t="s">
        <v>38</v>
      </c>
      <c r="Q1066" s="5">
        <v>10</v>
      </c>
      <c r="R1066" s="3" t="s">
        <v>2098</v>
      </c>
      <c r="S1066" s="3" t="s">
        <v>1253</v>
      </c>
      <c r="T1066" s="6">
        <v>43082</v>
      </c>
      <c r="U1066" s="3"/>
      <c r="V1066" s="4">
        <v>43042</v>
      </c>
      <c r="W1066" s="3"/>
      <c r="X1066" s="3" t="s">
        <v>42</v>
      </c>
      <c r="Y1066" s="3"/>
      <c r="AA1066">
        <f t="shared" si="16"/>
        <v>9</v>
      </c>
    </row>
    <row r="1067" spans="1:27" ht="13.5" hidden="1" customHeight="1" thickBot="1" x14ac:dyDescent="0.25">
      <c r="A1067" s="3" t="s">
        <v>25</v>
      </c>
      <c r="B1067" s="3" t="s">
        <v>26</v>
      </c>
      <c r="C1067" s="3" t="s">
        <v>27</v>
      </c>
      <c r="D1067" s="3" t="s">
        <v>28</v>
      </c>
      <c r="E1067" s="3" t="s">
        <v>1250</v>
      </c>
      <c r="F1067" s="4">
        <v>43073</v>
      </c>
      <c r="G1067" s="3" t="s">
        <v>567</v>
      </c>
      <c r="H1067" s="3" t="s">
        <v>51</v>
      </c>
      <c r="I1067" s="3" t="s">
        <v>568</v>
      </c>
      <c r="J1067" s="3" t="s">
        <v>33</v>
      </c>
      <c r="K1067" s="5">
        <v>2017</v>
      </c>
      <c r="L1067" s="3" t="s">
        <v>34</v>
      </c>
      <c r="M1067" s="3" t="s">
        <v>569</v>
      </c>
      <c r="N1067" s="3" t="s">
        <v>102</v>
      </c>
      <c r="O1067" s="3" t="s">
        <v>61</v>
      </c>
      <c r="P1067" s="3" t="s">
        <v>62</v>
      </c>
      <c r="Q1067" s="5">
        <v>60</v>
      </c>
      <c r="R1067" s="3" t="s">
        <v>2099</v>
      </c>
      <c r="S1067" s="3" t="s">
        <v>1063</v>
      </c>
      <c r="T1067" s="6">
        <v>43083</v>
      </c>
      <c r="U1067" s="3"/>
      <c r="V1067" s="6">
        <v>42783</v>
      </c>
      <c r="W1067" s="3"/>
      <c r="X1067" s="3" t="s">
        <v>42</v>
      </c>
      <c r="Y1067" s="3"/>
      <c r="AA1067">
        <f t="shared" si="16"/>
        <v>10</v>
      </c>
    </row>
    <row r="1068" spans="1:27" ht="13.5" hidden="1" customHeight="1" thickBot="1" x14ac:dyDescent="0.25">
      <c r="A1068" s="3" t="s">
        <v>25</v>
      </c>
      <c r="B1068" s="3" t="s">
        <v>26</v>
      </c>
      <c r="C1068" s="3" t="s">
        <v>27</v>
      </c>
      <c r="D1068" s="3" t="s">
        <v>28</v>
      </c>
      <c r="E1068" s="3" t="s">
        <v>1250</v>
      </c>
      <c r="F1068" s="4">
        <v>43073</v>
      </c>
      <c r="G1068" s="3" t="s">
        <v>781</v>
      </c>
      <c r="H1068" s="3" t="s">
        <v>71</v>
      </c>
      <c r="I1068" s="3" t="s">
        <v>782</v>
      </c>
      <c r="J1068" s="3" t="s">
        <v>33</v>
      </c>
      <c r="K1068" s="5">
        <v>2017</v>
      </c>
      <c r="L1068" s="3" t="s">
        <v>34</v>
      </c>
      <c r="M1068" s="3" t="s">
        <v>783</v>
      </c>
      <c r="N1068" s="3" t="s">
        <v>54</v>
      </c>
      <c r="O1068" s="3" t="s">
        <v>61</v>
      </c>
      <c r="P1068" s="3" t="s">
        <v>62</v>
      </c>
      <c r="Q1068" s="5">
        <v>90</v>
      </c>
      <c r="R1068" s="3" t="s">
        <v>2100</v>
      </c>
      <c r="S1068" s="3" t="s">
        <v>401</v>
      </c>
      <c r="T1068" s="6">
        <v>43088</v>
      </c>
      <c r="U1068" s="3"/>
      <c r="V1068" s="4">
        <v>42826</v>
      </c>
      <c r="W1068" s="3"/>
      <c r="X1068" s="3" t="s">
        <v>42</v>
      </c>
      <c r="Y1068" s="3"/>
      <c r="AA1068">
        <f t="shared" si="16"/>
        <v>15</v>
      </c>
    </row>
    <row r="1069" spans="1:27" ht="13.5" hidden="1" customHeight="1" thickBot="1" x14ac:dyDescent="0.25">
      <c r="A1069" s="3" t="s">
        <v>25</v>
      </c>
      <c r="B1069" s="3" t="s">
        <v>26</v>
      </c>
      <c r="C1069" s="3" t="s">
        <v>27</v>
      </c>
      <c r="D1069" s="3" t="s">
        <v>28</v>
      </c>
      <c r="E1069" s="3" t="s">
        <v>1250</v>
      </c>
      <c r="F1069" s="4">
        <v>43073</v>
      </c>
      <c r="G1069" s="3" t="s">
        <v>107</v>
      </c>
      <c r="H1069" s="3" t="s">
        <v>51</v>
      </c>
      <c r="I1069" s="3" t="s">
        <v>108</v>
      </c>
      <c r="J1069" s="3" t="s">
        <v>33</v>
      </c>
      <c r="K1069" s="5">
        <v>2016</v>
      </c>
      <c r="L1069" s="3" t="s">
        <v>34</v>
      </c>
      <c r="M1069" s="3" t="s">
        <v>109</v>
      </c>
      <c r="N1069" s="3" t="s">
        <v>110</v>
      </c>
      <c r="O1069" s="3" t="s">
        <v>83</v>
      </c>
      <c r="P1069" s="3" t="s">
        <v>84</v>
      </c>
      <c r="Q1069" s="5">
        <v>30</v>
      </c>
      <c r="R1069" s="3" t="s">
        <v>2101</v>
      </c>
      <c r="S1069" s="3" t="s">
        <v>1254</v>
      </c>
      <c r="T1069" s="6">
        <v>43084</v>
      </c>
      <c r="U1069" s="3"/>
      <c r="V1069" s="6">
        <v>40955</v>
      </c>
      <c r="W1069" s="3"/>
      <c r="X1069" s="3" t="s">
        <v>42</v>
      </c>
      <c r="Y1069" s="3"/>
      <c r="AA1069">
        <f t="shared" si="16"/>
        <v>11</v>
      </c>
    </row>
    <row r="1070" spans="1:27" ht="13.5" hidden="1" customHeight="1" thickBot="1" x14ac:dyDescent="0.25">
      <c r="A1070" s="3" t="s">
        <v>25</v>
      </c>
      <c r="B1070" s="3" t="s">
        <v>26</v>
      </c>
      <c r="C1070" s="3" t="s">
        <v>27</v>
      </c>
      <c r="D1070" s="3" t="s">
        <v>28</v>
      </c>
      <c r="E1070" s="3" t="s">
        <v>1250</v>
      </c>
      <c r="F1070" s="4">
        <v>43073</v>
      </c>
      <c r="G1070" s="3" t="s">
        <v>184</v>
      </c>
      <c r="H1070" s="3" t="s">
        <v>44</v>
      </c>
      <c r="I1070" s="3" t="s">
        <v>185</v>
      </c>
      <c r="J1070" s="3" t="s">
        <v>33</v>
      </c>
      <c r="K1070" s="5">
        <v>2016</v>
      </c>
      <c r="L1070" s="3" t="s">
        <v>34</v>
      </c>
      <c r="M1070" s="3" t="s">
        <v>186</v>
      </c>
      <c r="N1070" s="3" t="s">
        <v>187</v>
      </c>
      <c r="O1070" s="3" t="s">
        <v>129</v>
      </c>
      <c r="P1070" s="3" t="s">
        <v>129</v>
      </c>
      <c r="Q1070" s="5">
        <v>60</v>
      </c>
      <c r="R1070" s="3" t="s">
        <v>2013</v>
      </c>
      <c r="S1070" s="3" t="s">
        <v>577</v>
      </c>
      <c r="T1070" s="6">
        <v>43088</v>
      </c>
      <c r="U1070" s="3"/>
      <c r="V1070" s="6">
        <v>40502</v>
      </c>
      <c r="W1070" s="3"/>
      <c r="X1070" s="3" t="s">
        <v>42</v>
      </c>
      <c r="Y1070" s="3"/>
      <c r="AA1070">
        <f t="shared" si="16"/>
        <v>15</v>
      </c>
    </row>
    <row r="1071" spans="1:27" ht="13.5" hidden="1" customHeight="1" thickBot="1" x14ac:dyDescent="0.25">
      <c r="A1071" s="3" t="s">
        <v>25</v>
      </c>
      <c r="B1071" s="3" t="s">
        <v>26</v>
      </c>
      <c r="C1071" s="3" t="s">
        <v>27</v>
      </c>
      <c r="D1071" s="3" t="s">
        <v>28</v>
      </c>
      <c r="E1071" s="3" t="s">
        <v>1250</v>
      </c>
      <c r="F1071" s="4">
        <v>43074</v>
      </c>
      <c r="G1071" s="3" t="s">
        <v>328</v>
      </c>
      <c r="H1071" s="3" t="s">
        <v>329</v>
      </c>
      <c r="I1071" s="3" t="s">
        <v>330</v>
      </c>
      <c r="J1071" s="3" t="s">
        <v>33</v>
      </c>
      <c r="K1071" s="5">
        <v>2016</v>
      </c>
      <c r="L1071" s="3" t="s">
        <v>34</v>
      </c>
      <c r="M1071" s="3" t="s">
        <v>331</v>
      </c>
      <c r="N1071" s="3" t="s">
        <v>138</v>
      </c>
      <c r="O1071" s="3" t="s">
        <v>61</v>
      </c>
      <c r="P1071" s="3" t="s">
        <v>62</v>
      </c>
      <c r="Q1071" s="5">
        <v>45</v>
      </c>
      <c r="R1071" s="3" t="s">
        <v>2102</v>
      </c>
      <c r="S1071" s="3" t="s">
        <v>469</v>
      </c>
      <c r="T1071" s="4">
        <v>43080</v>
      </c>
      <c r="U1071" s="3"/>
      <c r="V1071" s="4">
        <v>42678</v>
      </c>
      <c r="W1071" s="3"/>
      <c r="X1071" s="3" t="s">
        <v>42</v>
      </c>
      <c r="Y1071" s="3"/>
      <c r="AA1071">
        <f t="shared" si="16"/>
        <v>6</v>
      </c>
    </row>
    <row r="1072" spans="1:27" ht="13.5" hidden="1" customHeight="1" thickBot="1" x14ac:dyDescent="0.25">
      <c r="A1072" s="3" t="s">
        <v>25</v>
      </c>
      <c r="B1072" s="3" t="s">
        <v>26</v>
      </c>
      <c r="C1072" s="3" t="s">
        <v>27</v>
      </c>
      <c r="D1072" s="3" t="s">
        <v>28</v>
      </c>
      <c r="E1072" s="3" t="s">
        <v>1250</v>
      </c>
      <c r="F1072" s="4">
        <v>43074</v>
      </c>
      <c r="G1072" s="3" t="s">
        <v>525</v>
      </c>
      <c r="H1072" s="3" t="s">
        <v>51</v>
      </c>
      <c r="I1072" s="3" t="s">
        <v>526</v>
      </c>
      <c r="J1072" s="3" t="s">
        <v>33</v>
      </c>
      <c r="K1072" s="5">
        <v>2017</v>
      </c>
      <c r="L1072" s="3" t="s">
        <v>34</v>
      </c>
      <c r="M1072" s="3" t="s">
        <v>527</v>
      </c>
      <c r="N1072" s="3" t="s">
        <v>528</v>
      </c>
      <c r="O1072" s="3" t="s">
        <v>61</v>
      </c>
      <c r="P1072" s="3" t="s">
        <v>62</v>
      </c>
      <c r="Q1072" s="5">
        <v>60</v>
      </c>
      <c r="R1072" s="3" t="s">
        <v>2103</v>
      </c>
      <c r="S1072" s="3" t="s">
        <v>1255</v>
      </c>
      <c r="T1072" s="6">
        <v>43087</v>
      </c>
      <c r="U1072" s="3"/>
      <c r="V1072" s="4">
        <v>42776</v>
      </c>
      <c r="W1072" s="3"/>
      <c r="X1072" s="3" t="s">
        <v>42</v>
      </c>
      <c r="Y1072" s="3"/>
      <c r="AA1072">
        <f t="shared" si="16"/>
        <v>13</v>
      </c>
    </row>
    <row r="1073" spans="1:27" ht="13.5" customHeight="1" thickBot="1" x14ac:dyDescent="0.25">
      <c r="A1073" s="3" t="s">
        <v>25</v>
      </c>
      <c r="B1073" s="3" t="s">
        <v>26</v>
      </c>
      <c r="C1073" s="3" t="s">
        <v>27</v>
      </c>
      <c r="D1073" s="3" t="s">
        <v>28</v>
      </c>
      <c r="E1073" s="3" t="s">
        <v>1250</v>
      </c>
      <c r="F1073" s="4">
        <v>43074</v>
      </c>
      <c r="G1073" s="3"/>
      <c r="H1073" s="3"/>
      <c r="I1073" s="3" t="s">
        <v>164</v>
      </c>
      <c r="J1073" s="3" t="s">
        <v>33</v>
      </c>
      <c r="K1073" s="5">
        <v>2016</v>
      </c>
      <c r="L1073" s="3" t="s">
        <v>34</v>
      </c>
      <c r="M1073" s="3" t="s">
        <v>165</v>
      </c>
      <c r="N1073" s="3" t="s">
        <v>54</v>
      </c>
      <c r="O1073" s="3" t="s">
        <v>83</v>
      </c>
      <c r="P1073" s="3" t="s">
        <v>84</v>
      </c>
      <c r="Q1073" s="5">
        <v>45</v>
      </c>
      <c r="R1073" s="3" t="s">
        <v>2104</v>
      </c>
      <c r="S1073" s="3" t="s">
        <v>931</v>
      </c>
      <c r="T1073" s="6">
        <v>43083</v>
      </c>
      <c r="U1073" s="3"/>
      <c r="V1073" s="6">
        <v>42702</v>
      </c>
      <c r="W1073" s="6">
        <v>43130</v>
      </c>
      <c r="X1073" s="3" t="s">
        <v>105</v>
      </c>
      <c r="Y1073" s="3" t="s">
        <v>106</v>
      </c>
      <c r="AA1073">
        <f t="shared" si="16"/>
        <v>9</v>
      </c>
    </row>
    <row r="1074" spans="1:27" ht="13.5" hidden="1" customHeight="1" thickBot="1" x14ac:dyDescent="0.25">
      <c r="A1074" s="3" t="s">
        <v>25</v>
      </c>
      <c r="B1074" s="3" t="s">
        <v>26</v>
      </c>
      <c r="C1074" s="3" t="s">
        <v>27</v>
      </c>
      <c r="D1074" s="3" t="s">
        <v>28</v>
      </c>
      <c r="E1074" s="3" t="s">
        <v>1250</v>
      </c>
      <c r="F1074" s="4">
        <v>43074</v>
      </c>
      <c r="G1074" s="3" t="s">
        <v>135</v>
      </c>
      <c r="H1074" s="3" t="s">
        <v>44</v>
      </c>
      <c r="I1074" s="3" t="s">
        <v>136</v>
      </c>
      <c r="J1074" s="3" t="s">
        <v>33</v>
      </c>
      <c r="K1074" s="5">
        <v>2016</v>
      </c>
      <c r="L1074" s="3" t="s">
        <v>34</v>
      </c>
      <c r="M1074" s="3" t="s">
        <v>137</v>
      </c>
      <c r="N1074" s="3" t="s">
        <v>138</v>
      </c>
      <c r="O1074" s="3" t="s">
        <v>129</v>
      </c>
      <c r="P1074" s="3" t="s">
        <v>129</v>
      </c>
      <c r="Q1074" s="5">
        <v>30</v>
      </c>
      <c r="R1074" s="3" t="s">
        <v>2105</v>
      </c>
      <c r="S1074" s="3" t="s">
        <v>577</v>
      </c>
      <c r="T1074" s="6">
        <v>43090</v>
      </c>
      <c r="U1074" s="3"/>
      <c r="V1074" s="6">
        <v>40618</v>
      </c>
      <c r="W1074" s="3"/>
      <c r="X1074" s="3" t="s">
        <v>42</v>
      </c>
      <c r="Y1074" s="3"/>
      <c r="AA1074">
        <f t="shared" si="16"/>
        <v>16</v>
      </c>
    </row>
    <row r="1075" spans="1:27" ht="13.5" hidden="1" customHeight="1" thickBot="1" x14ac:dyDescent="0.25">
      <c r="A1075" s="3" t="s">
        <v>25</v>
      </c>
      <c r="B1075" s="3" t="s">
        <v>26</v>
      </c>
      <c r="C1075" s="3" t="s">
        <v>27</v>
      </c>
      <c r="D1075" s="3" t="s">
        <v>28</v>
      </c>
      <c r="E1075" s="3" t="s">
        <v>1250</v>
      </c>
      <c r="F1075" s="4">
        <v>43075</v>
      </c>
      <c r="G1075" s="3" t="s">
        <v>1185</v>
      </c>
      <c r="H1075" s="3" t="s">
        <v>44</v>
      </c>
      <c r="I1075" s="3" t="s">
        <v>1186</v>
      </c>
      <c r="J1075" s="3" t="s">
        <v>33</v>
      </c>
      <c r="K1075" s="5">
        <v>2017</v>
      </c>
      <c r="L1075" s="3" t="s">
        <v>34</v>
      </c>
      <c r="M1075" s="3" t="s">
        <v>1187</v>
      </c>
      <c r="N1075" s="3" t="s">
        <v>36</v>
      </c>
      <c r="O1075" s="3" t="s">
        <v>37</v>
      </c>
      <c r="P1075" s="3" t="s">
        <v>38</v>
      </c>
      <c r="Q1075" s="5">
        <v>20</v>
      </c>
      <c r="R1075" s="3" t="s">
        <v>2106</v>
      </c>
      <c r="S1075" s="3" t="s">
        <v>1256</v>
      </c>
      <c r="T1075" s="6">
        <v>43088</v>
      </c>
      <c r="U1075" s="3"/>
      <c r="V1075" s="6">
        <v>43033</v>
      </c>
      <c r="W1075" s="3"/>
      <c r="X1075" s="3" t="s">
        <v>42</v>
      </c>
      <c r="Y1075" s="3"/>
      <c r="AA1075">
        <f t="shared" si="16"/>
        <v>13</v>
      </c>
    </row>
    <row r="1076" spans="1:27" ht="13.5" hidden="1" customHeight="1" thickBot="1" x14ac:dyDescent="0.25">
      <c r="A1076" s="3" t="s">
        <v>25</v>
      </c>
      <c r="B1076" s="3" t="s">
        <v>26</v>
      </c>
      <c r="C1076" s="3" t="s">
        <v>27</v>
      </c>
      <c r="D1076" s="3" t="s">
        <v>28</v>
      </c>
      <c r="E1076" s="3" t="s">
        <v>1250</v>
      </c>
      <c r="F1076" s="4">
        <v>43075</v>
      </c>
      <c r="G1076" s="3" t="s">
        <v>141</v>
      </c>
      <c r="H1076" s="3" t="s">
        <v>71</v>
      </c>
      <c r="I1076" s="3" t="s">
        <v>142</v>
      </c>
      <c r="J1076" s="3" t="s">
        <v>33</v>
      </c>
      <c r="K1076" s="5">
        <v>2016</v>
      </c>
      <c r="L1076" s="3" t="s">
        <v>34</v>
      </c>
      <c r="M1076" s="3" t="s">
        <v>143</v>
      </c>
      <c r="N1076" s="3" t="s">
        <v>138</v>
      </c>
      <c r="O1076" s="3" t="s">
        <v>61</v>
      </c>
      <c r="P1076" s="3" t="s">
        <v>62</v>
      </c>
      <c r="Q1076" s="5">
        <v>10</v>
      </c>
      <c r="R1076" s="3" t="s">
        <v>2107</v>
      </c>
      <c r="S1076" s="3" t="s">
        <v>1257</v>
      </c>
      <c r="T1076" s="4">
        <v>42740</v>
      </c>
      <c r="U1076" s="3"/>
      <c r="V1076" s="4">
        <v>41680</v>
      </c>
      <c r="W1076" s="3"/>
      <c r="X1076" s="3" t="s">
        <v>42</v>
      </c>
      <c r="Y1076" s="3"/>
      <c r="AA1076">
        <f t="shared" si="16"/>
        <v>-335</v>
      </c>
    </row>
    <row r="1077" spans="1:27" ht="13.5" hidden="1" customHeight="1" thickBot="1" x14ac:dyDescent="0.25">
      <c r="A1077" s="3" t="s">
        <v>25</v>
      </c>
      <c r="B1077" s="3" t="s">
        <v>26</v>
      </c>
      <c r="C1077" s="3" t="s">
        <v>27</v>
      </c>
      <c r="D1077" s="3" t="s">
        <v>28</v>
      </c>
      <c r="E1077" s="3" t="s">
        <v>1250</v>
      </c>
      <c r="F1077" s="4">
        <v>43075</v>
      </c>
      <c r="G1077" s="3" t="s">
        <v>705</v>
      </c>
      <c r="H1077" s="3" t="s">
        <v>329</v>
      </c>
      <c r="I1077" s="3" t="s">
        <v>706</v>
      </c>
      <c r="J1077" s="3" t="s">
        <v>33</v>
      </c>
      <c r="K1077" s="5">
        <v>2017</v>
      </c>
      <c r="L1077" s="3" t="s">
        <v>34</v>
      </c>
      <c r="M1077" s="3" t="s">
        <v>707</v>
      </c>
      <c r="N1077" s="3" t="s">
        <v>138</v>
      </c>
      <c r="O1077" s="3" t="s">
        <v>61</v>
      </c>
      <c r="P1077" s="3" t="s">
        <v>62</v>
      </c>
      <c r="Q1077" s="5">
        <v>60</v>
      </c>
      <c r="R1077" s="3" t="s">
        <v>2108</v>
      </c>
      <c r="S1077" s="3" t="s">
        <v>1040</v>
      </c>
      <c r="T1077" s="6">
        <v>43090</v>
      </c>
      <c r="U1077" s="3"/>
      <c r="V1077" s="6">
        <v>42809</v>
      </c>
      <c r="W1077" s="3"/>
      <c r="X1077" s="3" t="s">
        <v>42</v>
      </c>
      <c r="Y1077" s="3"/>
      <c r="AA1077">
        <f t="shared" si="16"/>
        <v>15</v>
      </c>
    </row>
    <row r="1078" spans="1:27" ht="13.5" customHeight="1" thickBot="1" x14ac:dyDescent="0.25">
      <c r="A1078" s="3" t="s">
        <v>25</v>
      </c>
      <c r="B1078" s="3" t="s">
        <v>26</v>
      </c>
      <c r="C1078" s="3" t="s">
        <v>27</v>
      </c>
      <c r="D1078" s="3" t="s">
        <v>28</v>
      </c>
      <c r="E1078" s="3" t="s">
        <v>1250</v>
      </c>
      <c r="F1078" s="4">
        <v>43075</v>
      </c>
      <c r="G1078" s="3"/>
      <c r="H1078" s="3"/>
      <c r="I1078" s="3" t="s">
        <v>689</v>
      </c>
      <c r="J1078" s="3" t="s">
        <v>33</v>
      </c>
      <c r="K1078" s="5">
        <v>2016</v>
      </c>
      <c r="L1078" s="3" t="s">
        <v>34</v>
      </c>
      <c r="M1078" s="3" t="s">
        <v>690</v>
      </c>
      <c r="N1078" s="3" t="s">
        <v>138</v>
      </c>
      <c r="O1078" s="3" t="s">
        <v>129</v>
      </c>
      <c r="P1078" s="3" t="s">
        <v>129</v>
      </c>
      <c r="Q1078" s="5">
        <v>10</v>
      </c>
      <c r="R1078" s="3" t="s">
        <v>2109</v>
      </c>
      <c r="S1078" s="3" t="s">
        <v>1001</v>
      </c>
      <c r="T1078" s="6">
        <v>43089</v>
      </c>
      <c r="U1078" s="3"/>
      <c r="V1078" s="6">
        <v>40140</v>
      </c>
      <c r="W1078" s="6">
        <v>43159</v>
      </c>
      <c r="X1078" s="3" t="s">
        <v>105</v>
      </c>
      <c r="Y1078" s="3" t="s">
        <v>221</v>
      </c>
      <c r="AA1078">
        <f t="shared" si="16"/>
        <v>14</v>
      </c>
    </row>
    <row r="1079" spans="1:27" ht="13.5" hidden="1" customHeight="1" thickBot="1" x14ac:dyDescent="0.25">
      <c r="A1079" s="3" t="s">
        <v>25</v>
      </c>
      <c r="B1079" s="3" t="s">
        <v>26</v>
      </c>
      <c r="C1079" s="3" t="s">
        <v>27</v>
      </c>
      <c r="D1079" s="3" t="s">
        <v>28</v>
      </c>
      <c r="E1079" s="3" t="s">
        <v>1250</v>
      </c>
      <c r="F1079" s="4">
        <v>43076</v>
      </c>
      <c r="G1079" s="3" t="s">
        <v>1210</v>
      </c>
      <c r="H1079" s="3" t="s">
        <v>51</v>
      </c>
      <c r="I1079" s="3" t="s">
        <v>1211</v>
      </c>
      <c r="J1079" s="3" t="s">
        <v>33</v>
      </c>
      <c r="K1079" s="5">
        <v>2017</v>
      </c>
      <c r="L1079" s="3" t="s">
        <v>34</v>
      </c>
      <c r="M1079" s="3" t="s">
        <v>1212</v>
      </c>
      <c r="N1079" s="3" t="s">
        <v>1213</v>
      </c>
      <c r="O1079" s="3" t="s">
        <v>37</v>
      </c>
      <c r="P1079" s="3" t="s">
        <v>38</v>
      </c>
      <c r="Q1079" s="5">
        <v>20</v>
      </c>
      <c r="R1079" s="3" t="s">
        <v>2110</v>
      </c>
      <c r="S1079" s="3" t="s">
        <v>1001</v>
      </c>
      <c r="T1079" s="4">
        <v>43081</v>
      </c>
      <c r="U1079" s="3"/>
      <c r="V1079" s="6">
        <v>43059</v>
      </c>
      <c r="W1079" s="3"/>
      <c r="X1079" s="3" t="s">
        <v>42</v>
      </c>
      <c r="Y1079" s="3"/>
      <c r="AA1079">
        <f t="shared" si="16"/>
        <v>5</v>
      </c>
    </row>
    <row r="1080" spans="1:27" ht="13.5" hidden="1" customHeight="1" thickBot="1" x14ac:dyDescent="0.25">
      <c r="A1080" s="3" t="s">
        <v>25</v>
      </c>
      <c r="B1080" s="3" t="s">
        <v>26</v>
      </c>
      <c r="C1080" s="3" t="s">
        <v>27</v>
      </c>
      <c r="D1080" s="3" t="s">
        <v>28</v>
      </c>
      <c r="E1080" s="3" t="s">
        <v>1250</v>
      </c>
      <c r="F1080" s="4">
        <v>43076</v>
      </c>
      <c r="G1080" s="3" t="s">
        <v>1210</v>
      </c>
      <c r="H1080" s="3" t="s">
        <v>51</v>
      </c>
      <c r="I1080" s="3" t="s">
        <v>1211</v>
      </c>
      <c r="J1080" s="3" t="s">
        <v>33</v>
      </c>
      <c r="K1080" s="5">
        <v>2017</v>
      </c>
      <c r="L1080" s="3" t="s">
        <v>34</v>
      </c>
      <c r="M1080" s="3" t="s">
        <v>1212</v>
      </c>
      <c r="N1080" s="3" t="s">
        <v>1213</v>
      </c>
      <c r="O1080" s="3" t="s">
        <v>37</v>
      </c>
      <c r="P1080" s="3" t="s">
        <v>38</v>
      </c>
      <c r="Q1080" s="5">
        <v>20</v>
      </c>
      <c r="R1080" s="3" t="s">
        <v>2110</v>
      </c>
      <c r="S1080" s="3" t="s">
        <v>1001</v>
      </c>
      <c r="T1080" s="4">
        <v>43081</v>
      </c>
      <c r="U1080" s="3"/>
      <c r="V1080" s="6">
        <v>43059</v>
      </c>
      <c r="W1080" s="3"/>
      <c r="X1080" s="3" t="s">
        <v>42</v>
      </c>
      <c r="Y1080" s="3"/>
      <c r="AA1080">
        <f t="shared" si="16"/>
        <v>5</v>
      </c>
    </row>
    <row r="1081" spans="1:27" ht="13.5" hidden="1" customHeight="1" thickBot="1" x14ac:dyDescent="0.25">
      <c r="A1081" s="3" t="s">
        <v>25</v>
      </c>
      <c r="B1081" s="3" t="s">
        <v>26</v>
      </c>
      <c r="C1081" s="3" t="s">
        <v>27</v>
      </c>
      <c r="D1081" s="3" t="s">
        <v>28</v>
      </c>
      <c r="E1081" s="3" t="s">
        <v>1250</v>
      </c>
      <c r="F1081" s="4">
        <v>43076</v>
      </c>
      <c r="G1081" s="3" t="s">
        <v>94</v>
      </c>
      <c r="H1081" s="3" t="s">
        <v>71</v>
      </c>
      <c r="I1081" s="3" t="s">
        <v>95</v>
      </c>
      <c r="J1081" s="3" t="s">
        <v>33</v>
      </c>
      <c r="K1081" s="5">
        <v>2016</v>
      </c>
      <c r="L1081" s="3" t="s">
        <v>34</v>
      </c>
      <c r="M1081" s="3" t="s">
        <v>96</v>
      </c>
      <c r="N1081" s="3" t="s">
        <v>97</v>
      </c>
      <c r="O1081" s="3" t="s">
        <v>61</v>
      </c>
      <c r="P1081" s="3" t="s">
        <v>62</v>
      </c>
      <c r="Q1081" s="5">
        <v>15</v>
      </c>
      <c r="R1081" s="3" t="s">
        <v>2111</v>
      </c>
      <c r="S1081" s="3" t="s">
        <v>408</v>
      </c>
      <c r="T1081" s="4">
        <v>42743</v>
      </c>
      <c r="U1081" s="3"/>
      <c r="V1081" s="4">
        <v>40457</v>
      </c>
      <c r="W1081" s="3"/>
      <c r="X1081" s="3" t="s">
        <v>42</v>
      </c>
      <c r="Y1081" s="3"/>
      <c r="AA1081">
        <f t="shared" si="16"/>
        <v>-333</v>
      </c>
    </row>
    <row r="1082" spans="1:27" ht="13.5" hidden="1" customHeight="1" thickBot="1" x14ac:dyDescent="0.25">
      <c r="A1082" s="3" t="s">
        <v>25</v>
      </c>
      <c r="B1082" s="3" t="s">
        <v>26</v>
      </c>
      <c r="C1082" s="3" t="s">
        <v>27</v>
      </c>
      <c r="D1082" s="3" t="s">
        <v>28</v>
      </c>
      <c r="E1082" s="3" t="s">
        <v>1250</v>
      </c>
      <c r="F1082" s="4">
        <v>43076</v>
      </c>
      <c r="G1082" s="3" t="s">
        <v>30</v>
      </c>
      <c r="H1082" s="3" t="s">
        <v>31</v>
      </c>
      <c r="I1082" s="3" t="s">
        <v>32</v>
      </c>
      <c r="J1082" s="3" t="s">
        <v>33</v>
      </c>
      <c r="K1082" s="5">
        <v>2016</v>
      </c>
      <c r="L1082" s="3" t="s">
        <v>34</v>
      </c>
      <c r="M1082" s="3" t="s">
        <v>292</v>
      </c>
      <c r="N1082" s="3" t="s">
        <v>36</v>
      </c>
      <c r="O1082" s="3" t="s">
        <v>61</v>
      </c>
      <c r="P1082" s="3" t="s">
        <v>62</v>
      </c>
      <c r="Q1082" s="5">
        <v>10</v>
      </c>
      <c r="R1082" s="3" t="s">
        <v>2112</v>
      </c>
      <c r="S1082" s="3" t="s">
        <v>389</v>
      </c>
      <c r="T1082" s="6">
        <v>43088</v>
      </c>
      <c r="U1082" s="3"/>
      <c r="V1082" s="6">
        <v>42669</v>
      </c>
      <c r="W1082" s="3"/>
      <c r="X1082" s="3" t="s">
        <v>42</v>
      </c>
      <c r="Y1082" s="3"/>
      <c r="AA1082">
        <f t="shared" si="16"/>
        <v>12</v>
      </c>
    </row>
    <row r="1083" spans="1:27" ht="13.5" hidden="1" customHeight="1" thickBot="1" x14ac:dyDescent="0.25">
      <c r="A1083" s="3" t="s">
        <v>25</v>
      </c>
      <c r="B1083" s="3" t="s">
        <v>26</v>
      </c>
      <c r="C1083" s="3" t="s">
        <v>27</v>
      </c>
      <c r="D1083" s="3" t="s">
        <v>28</v>
      </c>
      <c r="E1083" s="3" t="s">
        <v>1250</v>
      </c>
      <c r="F1083" s="4">
        <v>43076</v>
      </c>
      <c r="G1083" s="3" t="s">
        <v>1190</v>
      </c>
      <c r="H1083" s="3" t="s">
        <v>114</v>
      </c>
      <c r="I1083" s="3" t="s">
        <v>1191</v>
      </c>
      <c r="J1083" s="3" t="s">
        <v>33</v>
      </c>
      <c r="K1083" s="5">
        <v>2017</v>
      </c>
      <c r="L1083" s="3" t="s">
        <v>34</v>
      </c>
      <c r="M1083" s="3" t="s">
        <v>1192</v>
      </c>
      <c r="N1083" s="3" t="s">
        <v>138</v>
      </c>
      <c r="O1083" s="3" t="s">
        <v>61</v>
      </c>
      <c r="P1083" s="3" t="s">
        <v>62</v>
      </c>
      <c r="Q1083" s="5">
        <v>90</v>
      </c>
      <c r="R1083" s="3" t="s">
        <v>2113</v>
      </c>
      <c r="S1083" s="3" t="s">
        <v>469</v>
      </c>
      <c r="T1083" s="6">
        <v>43088</v>
      </c>
      <c r="U1083" s="3"/>
      <c r="V1083" s="6">
        <v>43053</v>
      </c>
      <c r="W1083" s="3"/>
      <c r="X1083" s="3" t="s">
        <v>42</v>
      </c>
      <c r="Y1083" s="3"/>
      <c r="AA1083">
        <f t="shared" si="16"/>
        <v>12</v>
      </c>
    </row>
    <row r="1084" spans="1:27" ht="13.5" hidden="1" customHeight="1" thickBot="1" x14ac:dyDescent="0.25">
      <c r="A1084" s="3" t="s">
        <v>25</v>
      </c>
      <c r="B1084" s="3" t="s">
        <v>26</v>
      </c>
      <c r="C1084" s="3" t="s">
        <v>27</v>
      </c>
      <c r="D1084" s="3" t="s">
        <v>28</v>
      </c>
      <c r="E1084" s="3" t="s">
        <v>1250</v>
      </c>
      <c r="F1084" s="4">
        <v>43076</v>
      </c>
      <c r="G1084" s="3" t="s">
        <v>204</v>
      </c>
      <c r="H1084" s="3" t="s">
        <v>205</v>
      </c>
      <c r="I1084" s="3" t="s">
        <v>206</v>
      </c>
      <c r="J1084" s="3" t="s">
        <v>33</v>
      </c>
      <c r="K1084" s="5">
        <v>2016</v>
      </c>
      <c r="L1084" s="3" t="s">
        <v>34</v>
      </c>
      <c r="M1084" s="3" t="s">
        <v>207</v>
      </c>
      <c r="N1084" s="3" t="s">
        <v>208</v>
      </c>
      <c r="O1084" s="3" t="s">
        <v>83</v>
      </c>
      <c r="P1084" s="3" t="s">
        <v>84</v>
      </c>
      <c r="Q1084" s="5">
        <v>45</v>
      </c>
      <c r="R1084" s="3" t="s">
        <v>2114</v>
      </c>
      <c r="S1084" s="3" t="s">
        <v>1001</v>
      </c>
      <c r="T1084" s="4">
        <v>43103</v>
      </c>
      <c r="U1084" s="3"/>
      <c r="V1084" s="6">
        <v>41326</v>
      </c>
      <c r="W1084" s="3"/>
      <c r="X1084" s="3" t="s">
        <v>42</v>
      </c>
      <c r="Y1084" s="3"/>
      <c r="AA1084">
        <f t="shared" si="16"/>
        <v>27</v>
      </c>
    </row>
    <row r="1085" spans="1:27" ht="13.5" hidden="1" customHeight="1" thickBot="1" x14ac:dyDescent="0.25">
      <c r="A1085" s="3" t="s">
        <v>25</v>
      </c>
      <c r="B1085" s="3" t="s">
        <v>26</v>
      </c>
      <c r="C1085" s="3" t="s">
        <v>27</v>
      </c>
      <c r="D1085" s="3" t="s">
        <v>28</v>
      </c>
      <c r="E1085" s="3" t="s">
        <v>1250</v>
      </c>
      <c r="F1085" s="4">
        <v>43077</v>
      </c>
      <c r="G1085" s="3" t="s">
        <v>1245</v>
      </c>
      <c r="H1085" s="3" t="s">
        <v>205</v>
      </c>
      <c r="I1085" s="3" t="s">
        <v>1246</v>
      </c>
      <c r="J1085" s="3" t="s">
        <v>33</v>
      </c>
      <c r="K1085" s="5">
        <v>2017</v>
      </c>
      <c r="L1085" s="3" t="s">
        <v>34</v>
      </c>
      <c r="M1085" s="3" t="s">
        <v>1247</v>
      </c>
      <c r="N1085" s="3" t="s">
        <v>1248</v>
      </c>
      <c r="O1085" s="3" t="s">
        <v>37</v>
      </c>
      <c r="P1085" s="3" t="s">
        <v>38</v>
      </c>
      <c r="Q1085" s="5">
        <v>10</v>
      </c>
      <c r="R1085" s="3" t="s">
        <v>2115</v>
      </c>
      <c r="S1085" s="3" t="s">
        <v>1001</v>
      </c>
      <c r="T1085" s="6">
        <v>43091</v>
      </c>
      <c r="U1085" s="3"/>
      <c r="V1085" s="6">
        <v>43069</v>
      </c>
      <c r="W1085" s="3"/>
      <c r="X1085" s="3" t="s">
        <v>42</v>
      </c>
      <c r="Y1085" s="3"/>
      <c r="AA1085">
        <f t="shared" si="16"/>
        <v>14</v>
      </c>
    </row>
    <row r="1086" spans="1:27" ht="13.5" hidden="1" customHeight="1" thickBot="1" x14ac:dyDescent="0.25">
      <c r="A1086" s="3" t="s">
        <v>25</v>
      </c>
      <c r="B1086" s="3" t="s">
        <v>26</v>
      </c>
      <c r="C1086" s="3" t="s">
        <v>27</v>
      </c>
      <c r="D1086" s="3" t="s">
        <v>28</v>
      </c>
      <c r="E1086" s="3" t="s">
        <v>1250</v>
      </c>
      <c r="F1086" s="4">
        <v>43077</v>
      </c>
      <c r="G1086" s="3" t="s">
        <v>167</v>
      </c>
      <c r="H1086" s="3" t="s">
        <v>168</v>
      </c>
      <c r="I1086" s="3" t="s">
        <v>169</v>
      </c>
      <c r="J1086" s="3" t="s">
        <v>33</v>
      </c>
      <c r="K1086" s="5">
        <v>2016</v>
      </c>
      <c r="L1086" s="3" t="s">
        <v>34</v>
      </c>
      <c r="M1086" s="3" t="s">
        <v>170</v>
      </c>
      <c r="N1086" s="3" t="s">
        <v>171</v>
      </c>
      <c r="O1086" s="3" t="s">
        <v>61</v>
      </c>
      <c r="P1086" s="3" t="s">
        <v>62</v>
      </c>
      <c r="Q1086" s="5">
        <v>60</v>
      </c>
      <c r="R1086" s="3" t="s">
        <v>2116</v>
      </c>
      <c r="S1086" s="3" t="s">
        <v>469</v>
      </c>
      <c r="T1086" s="4">
        <v>43103</v>
      </c>
      <c r="U1086" s="3"/>
      <c r="V1086" s="6">
        <v>42690</v>
      </c>
      <c r="W1086" s="3"/>
      <c r="X1086" s="3" t="s">
        <v>42</v>
      </c>
      <c r="Y1086" s="3"/>
      <c r="AA1086">
        <f t="shared" si="16"/>
        <v>26</v>
      </c>
    </row>
    <row r="1087" spans="1:27" ht="13.5" hidden="1" customHeight="1" thickBot="1" x14ac:dyDescent="0.25">
      <c r="A1087" s="3" t="s">
        <v>25</v>
      </c>
      <c r="B1087" s="3" t="s">
        <v>26</v>
      </c>
      <c r="C1087" s="3" t="s">
        <v>27</v>
      </c>
      <c r="D1087" s="3" t="s">
        <v>28</v>
      </c>
      <c r="E1087" s="3" t="s">
        <v>1250</v>
      </c>
      <c r="F1087" s="4">
        <v>43077</v>
      </c>
      <c r="G1087" s="3" t="s">
        <v>50</v>
      </c>
      <c r="H1087" s="3" t="s">
        <v>51</v>
      </c>
      <c r="I1087" s="3" t="s">
        <v>52</v>
      </c>
      <c r="J1087" s="3" t="s">
        <v>33</v>
      </c>
      <c r="K1087" s="5">
        <v>2016</v>
      </c>
      <c r="L1087" s="3" t="s">
        <v>34</v>
      </c>
      <c r="M1087" s="3" t="s">
        <v>53</v>
      </c>
      <c r="N1087" s="3" t="s">
        <v>54</v>
      </c>
      <c r="O1087" s="3" t="s">
        <v>61</v>
      </c>
      <c r="P1087" s="3" t="s">
        <v>62</v>
      </c>
      <c r="Q1087" s="5">
        <v>60</v>
      </c>
      <c r="R1087" s="3" t="s">
        <v>2117</v>
      </c>
      <c r="S1087" s="3" t="s">
        <v>1258</v>
      </c>
      <c r="T1087" s="6">
        <v>43089</v>
      </c>
      <c r="U1087" s="3"/>
      <c r="V1087" s="6">
        <v>42691</v>
      </c>
      <c r="W1087" s="3"/>
      <c r="X1087" s="3" t="s">
        <v>42</v>
      </c>
      <c r="Y1087" s="3"/>
      <c r="AA1087">
        <f t="shared" si="16"/>
        <v>12</v>
      </c>
    </row>
    <row r="1088" spans="1:27" ht="13.5" hidden="1" customHeight="1" thickBot="1" x14ac:dyDescent="0.25">
      <c r="A1088" s="3" t="s">
        <v>25</v>
      </c>
      <c r="B1088" s="3" t="s">
        <v>26</v>
      </c>
      <c r="C1088" s="3" t="s">
        <v>27</v>
      </c>
      <c r="D1088" s="3" t="s">
        <v>28</v>
      </c>
      <c r="E1088" s="3" t="s">
        <v>1250</v>
      </c>
      <c r="F1088" s="4">
        <v>43077</v>
      </c>
      <c r="G1088" s="3" t="s">
        <v>742</v>
      </c>
      <c r="H1088" s="3" t="s">
        <v>114</v>
      </c>
      <c r="I1088" s="3" t="s">
        <v>743</v>
      </c>
      <c r="J1088" s="3" t="s">
        <v>33</v>
      </c>
      <c r="K1088" s="5">
        <v>2016</v>
      </c>
      <c r="L1088" s="3" t="s">
        <v>34</v>
      </c>
      <c r="M1088" s="3" t="s">
        <v>744</v>
      </c>
      <c r="N1088" s="3" t="s">
        <v>745</v>
      </c>
      <c r="O1088" s="3" t="s">
        <v>129</v>
      </c>
      <c r="P1088" s="3" t="s">
        <v>129</v>
      </c>
      <c r="Q1088" s="5">
        <v>10</v>
      </c>
      <c r="R1088" s="3" t="s">
        <v>2118</v>
      </c>
      <c r="S1088" s="3" t="s">
        <v>1001</v>
      </c>
      <c r="T1088" s="4">
        <v>43108</v>
      </c>
      <c r="U1088" s="3"/>
      <c r="V1088" s="6">
        <v>41012</v>
      </c>
      <c r="W1088" s="3"/>
      <c r="X1088" s="3" t="s">
        <v>42</v>
      </c>
      <c r="Y1088" s="3"/>
      <c r="AA1088">
        <f t="shared" si="16"/>
        <v>31</v>
      </c>
    </row>
    <row r="1089" spans="1:27" ht="13.5" hidden="1" customHeight="1" thickBot="1" x14ac:dyDescent="0.25">
      <c r="A1089" s="3" t="s">
        <v>25</v>
      </c>
      <c r="B1089" s="3" t="s">
        <v>26</v>
      </c>
      <c r="C1089" s="3" t="s">
        <v>27</v>
      </c>
      <c r="D1089" s="3" t="s">
        <v>28</v>
      </c>
      <c r="E1089" s="3" t="s">
        <v>1250</v>
      </c>
      <c r="F1089" s="4">
        <v>43080</v>
      </c>
      <c r="G1089" s="3" t="s">
        <v>1240</v>
      </c>
      <c r="H1089" s="3" t="s">
        <v>31</v>
      </c>
      <c r="I1089" s="3" t="s">
        <v>1241</v>
      </c>
      <c r="J1089" s="3" t="s">
        <v>33</v>
      </c>
      <c r="K1089" s="5">
        <v>2017</v>
      </c>
      <c r="L1089" s="3" t="s">
        <v>34</v>
      </c>
      <c r="M1089" s="3" t="s">
        <v>1242</v>
      </c>
      <c r="N1089" s="3" t="s">
        <v>1243</v>
      </c>
      <c r="O1089" s="3" t="s">
        <v>37</v>
      </c>
      <c r="P1089" s="3" t="s">
        <v>38</v>
      </c>
      <c r="Q1089" s="5">
        <v>30</v>
      </c>
      <c r="R1089" s="3" t="s">
        <v>2119</v>
      </c>
      <c r="S1089" s="3" t="s">
        <v>1259</v>
      </c>
      <c r="T1089" s="4">
        <v>42739</v>
      </c>
      <c r="U1089" s="3"/>
      <c r="V1089" s="6">
        <v>43069</v>
      </c>
      <c r="W1089" s="3"/>
      <c r="X1089" s="3" t="s">
        <v>42</v>
      </c>
      <c r="Y1089" s="3"/>
      <c r="AA1089">
        <f t="shared" si="16"/>
        <v>-341</v>
      </c>
    </row>
    <row r="1090" spans="1:27" ht="13.5" hidden="1" customHeight="1" thickBot="1" x14ac:dyDescent="0.25">
      <c r="A1090" s="3" t="s">
        <v>25</v>
      </c>
      <c r="B1090" s="3" t="s">
        <v>26</v>
      </c>
      <c r="C1090" s="3" t="s">
        <v>27</v>
      </c>
      <c r="D1090" s="3" t="s">
        <v>28</v>
      </c>
      <c r="E1090" s="3" t="s">
        <v>1250</v>
      </c>
      <c r="F1090" s="4">
        <v>43080</v>
      </c>
      <c r="G1090" s="3" t="s">
        <v>328</v>
      </c>
      <c r="H1090" s="3" t="s">
        <v>329</v>
      </c>
      <c r="I1090" s="3" t="s">
        <v>330</v>
      </c>
      <c r="J1090" s="3" t="s">
        <v>33</v>
      </c>
      <c r="K1090" s="5">
        <v>2016</v>
      </c>
      <c r="L1090" s="3" t="s">
        <v>34</v>
      </c>
      <c r="M1090" s="3" t="s">
        <v>331</v>
      </c>
      <c r="N1090" s="3" t="s">
        <v>138</v>
      </c>
      <c r="O1090" s="3" t="s">
        <v>61</v>
      </c>
      <c r="P1090" s="3" t="s">
        <v>62</v>
      </c>
      <c r="Q1090" s="5">
        <v>60</v>
      </c>
      <c r="R1090" s="3" t="s">
        <v>2120</v>
      </c>
      <c r="S1090" s="3" t="s">
        <v>469</v>
      </c>
      <c r="T1090" s="6">
        <v>43089</v>
      </c>
      <c r="U1090" s="3"/>
      <c r="V1090" s="4">
        <v>42678</v>
      </c>
      <c r="W1090" s="3"/>
      <c r="X1090" s="3" t="s">
        <v>42</v>
      </c>
      <c r="Y1090" s="3"/>
      <c r="AA1090">
        <f t="shared" si="16"/>
        <v>9</v>
      </c>
    </row>
    <row r="1091" spans="1:27" ht="13.5" hidden="1" customHeight="1" thickBot="1" x14ac:dyDescent="0.25">
      <c r="A1091" s="3" t="s">
        <v>25</v>
      </c>
      <c r="B1091" s="3" t="s">
        <v>26</v>
      </c>
      <c r="C1091" s="3" t="s">
        <v>27</v>
      </c>
      <c r="D1091" s="3" t="s">
        <v>28</v>
      </c>
      <c r="E1091" s="3" t="s">
        <v>1250</v>
      </c>
      <c r="F1091" s="4">
        <v>43080</v>
      </c>
      <c r="G1091" s="3" t="s">
        <v>304</v>
      </c>
      <c r="H1091" s="3" t="s">
        <v>305</v>
      </c>
      <c r="I1091" s="3" t="s">
        <v>306</v>
      </c>
      <c r="J1091" s="3" t="s">
        <v>33</v>
      </c>
      <c r="K1091" s="5">
        <v>2016</v>
      </c>
      <c r="L1091" s="3" t="s">
        <v>34</v>
      </c>
      <c r="M1091" s="3" t="s">
        <v>307</v>
      </c>
      <c r="N1091" s="3" t="s">
        <v>308</v>
      </c>
      <c r="O1091" s="3" t="s">
        <v>61</v>
      </c>
      <c r="P1091" s="3" t="s">
        <v>62</v>
      </c>
      <c r="Q1091" s="5">
        <v>20</v>
      </c>
      <c r="R1091" s="3" t="s">
        <v>2121</v>
      </c>
      <c r="S1091" s="3" t="s">
        <v>408</v>
      </c>
      <c r="T1091" s="6">
        <v>43130</v>
      </c>
      <c r="U1091" s="3"/>
      <c r="V1091" s="6">
        <v>42700</v>
      </c>
      <c r="W1091" s="3"/>
      <c r="X1091" s="3" t="s">
        <v>42</v>
      </c>
      <c r="Y1091" s="3"/>
      <c r="AA1091">
        <f t="shared" si="16"/>
        <v>50</v>
      </c>
    </row>
    <row r="1092" spans="1:27" ht="13.5" hidden="1" customHeight="1" thickBot="1" x14ac:dyDescent="0.25">
      <c r="A1092" s="3" t="s">
        <v>25</v>
      </c>
      <c r="B1092" s="3" t="s">
        <v>26</v>
      </c>
      <c r="C1092" s="3" t="s">
        <v>27</v>
      </c>
      <c r="D1092" s="3" t="s">
        <v>28</v>
      </c>
      <c r="E1092" s="3" t="s">
        <v>1250</v>
      </c>
      <c r="F1092" s="4">
        <v>43080</v>
      </c>
      <c r="G1092" s="3" t="s">
        <v>1172</v>
      </c>
      <c r="H1092" s="3" t="s">
        <v>51</v>
      </c>
      <c r="I1092" s="3" t="s">
        <v>1173</v>
      </c>
      <c r="J1092" s="3" t="s">
        <v>33</v>
      </c>
      <c r="K1092" s="5">
        <v>2017</v>
      </c>
      <c r="L1092" s="3" t="s">
        <v>34</v>
      </c>
      <c r="M1092" s="3" t="s">
        <v>1174</v>
      </c>
      <c r="N1092" s="3" t="s">
        <v>36</v>
      </c>
      <c r="O1092" s="3" t="s">
        <v>61</v>
      </c>
      <c r="P1092" s="3" t="s">
        <v>62</v>
      </c>
      <c r="Q1092" s="5">
        <v>10</v>
      </c>
      <c r="R1092" s="3" t="s">
        <v>2122</v>
      </c>
      <c r="S1092" s="3" t="s">
        <v>1142</v>
      </c>
      <c r="T1092" s="4">
        <v>43102</v>
      </c>
      <c r="U1092" s="3"/>
      <c r="V1092" s="4">
        <v>43017</v>
      </c>
      <c r="W1092" s="3"/>
      <c r="X1092" s="3" t="s">
        <v>42</v>
      </c>
      <c r="Y1092" s="3"/>
      <c r="AA1092">
        <f t="shared" si="16"/>
        <v>22</v>
      </c>
    </row>
    <row r="1093" spans="1:27" ht="13.5" hidden="1" customHeight="1" thickBot="1" x14ac:dyDescent="0.25">
      <c r="A1093" s="3" t="s">
        <v>25</v>
      </c>
      <c r="B1093" s="3" t="s">
        <v>26</v>
      </c>
      <c r="C1093" s="3" t="s">
        <v>27</v>
      </c>
      <c r="D1093" s="3" t="s">
        <v>28</v>
      </c>
      <c r="E1093" s="3" t="s">
        <v>1250</v>
      </c>
      <c r="F1093" s="4">
        <v>43080</v>
      </c>
      <c r="G1093" s="3" t="s">
        <v>1198</v>
      </c>
      <c r="H1093" s="3" t="s">
        <v>1199</v>
      </c>
      <c r="I1093" s="3" t="s">
        <v>1200</v>
      </c>
      <c r="J1093" s="3" t="s">
        <v>33</v>
      </c>
      <c r="K1093" s="5">
        <v>2017</v>
      </c>
      <c r="L1093" s="3" t="s">
        <v>34</v>
      </c>
      <c r="M1093" s="3" t="s">
        <v>1201</v>
      </c>
      <c r="N1093" s="3" t="s">
        <v>74</v>
      </c>
      <c r="O1093" s="3" t="s">
        <v>61</v>
      </c>
      <c r="P1093" s="3" t="s">
        <v>62</v>
      </c>
      <c r="Q1093" s="5">
        <v>60</v>
      </c>
      <c r="R1093" s="3" t="s">
        <v>2123</v>
      </c>
      <c r="S1093" s="3" t="s">
        <v>469</v>
      </c>
      <c r="T1093" s="4">
        <v>43102</v>
      </c>
      <c r="U1093" s="3"/>
      <c r="V1093" s="4">
        <v>43020</v>
      </c>
      <c r="W1093" s="3"/>
      <c r="X1093" s="3" t="s">
        <v>42</v>
      </c>
      <c r="Y1093" s="3"/>
      <c r="AA1093">
        <f t="shared" ref="AA1093:AA1156" si="17">T1093-F1093</f>
        <v>22</v>
      </c>
    </row>
    <row r="1094" spans="1:27" ht="13.5" hidden="1" customHeight="1" thickBot="1" x14ac:dyDescent="0.25">
      <c r="A1094" s="3" t="s">
        <v>25</v>
      </c>
      <c r="B1094" s="3" t="s">
        <v>26</v>
      </c>
      <c r="C1094" s="3" t="s">
        <v>27</v>
      </c>
      <c r="D1094" s="3" t="s">
        <v>28</v>
      </c>
      <c r="E1094" s="3" t="s">
        <v>1250</v>
      </c>
      <c r="F1094" s="4">
        <v>43080</v>
      </c>
      <c r="G1094" s="3" t="s">
        <v>252</v>
      </c>
      <c r="H1094" s="3" t="s">
        <v>253</v>
      </c>
      <c r="I1094" s="3" t="s">
        <v>254</v>
      </c>
      <c r="J1094" s="3" t="s">
        <v>33</v>
      </c>
      <c r="K1094" s="5">
        <v>2016</v>
      </c>
      <c r="L1094" s="3" t="s">
        <v>34</v>
      </c>
      <c r="M1094" s="3" t="s">
        <v>378</v>
      </c>
      <c r="N1094" s="3" t="s">
        <v>256</v>
      </c>
      <c r="O1094" s="3" t="s">
        <v>1085</v>
      </c>
      <c r="P1094" s="3" t="s">
        <v>539</v>
      </c>
      <c r="Q1094" s="5">
        <v>10</v>
      </c>
      <c r="R1094" s="3" t="s">
        <v>1260</v>
      </c>
      <c r="S1094" s="3" t="s">
        <v>1261</v>
      </c>
      <c r="T1094" s="6">
        <v>43091</v>
      </c>
      <c r="U1094" s="3" t="s">
        <v>1262</v>
      </c>
      <c r="V1094" s="4">
        <v>39603</v>
      </c>
      <c r="W1094" s="3"/>
      <c r="X1094" s="3" t="s">
        <v>42</v>
      </c>
      <c r="Y1094" s="3"/>
      <c r="AA1094">
        <f t="shared" si="17"/>
        <v>11</v>
      </c>
    </row>
    <row r="1095" spans="1:27" ht="13.5" hidden="1" customHeight="1" thickBot="1" x14ac:dyDescent="0.25">
      <c r="A1095" s="3" t="s">
        <v>25</v>
      </c>
      <c r="B1095" s="3" t="s">
        <v>26</v>
      </c>
      <c r="C1095" s="3" t="s">
        <v>27</v>
      </c>
      <c r="D1095" s="3" t="s">
        <v>28</v>
      </c>
      <c r="E1095" s="3" t="s">
        <v>1250</v>
      </c>
      <c r="F1095" s="4">
        <v>43080</v>
      </c>
      <c r="G1095" s="3" t="s">
        <v>78</v>
      </c>
      <c r="H1095" s="3" t="s">
        <v>79</v>
      </c>
      <c r="I1095" s="3" t="s">
        <v>80</v>
      </c>
      <c r="J1095" s="3" t="s">
        <v>33</v>
      </c>
      <c r="K1095" s="5">
        <v>2016</v>
      </c>
      <c r="L1095" s="3" t="s">
        <v>34</v>
      </c>
      <c r="M1095" s="3" t="s">
        <v>81</v>
      </c>
      <c r="N1095" s="3" t="s">
        <v>82</v>
      </c>
      <c r="O1095" s="3" t="s">
        <v>129</v>
      </c>
      <c r="P1095" s="3" t="s">
        <v>129</v>
      </c>
      <c r="Q1095" s="5">
        <v>5</v>
      </c>
      <c r="R1095" s="3" t="s">
        <v>2124</v>
      </c>
      <c r="S1095" s="3" t="s">
        <v>1263</v>
      </c>
      <c r="T1095" s="4">
        <v>43104</v>
      </c>
      <c r="U1095" s="3"/>
      <c r="V1095" s="6">
        <v>40107</v>
      </c>
      <c r="W1095" s="3"/>
      <c r="X1095" s="3" t="s">
        <v>42</v>
      </c>
      <c r="Y1095" s="3"/>
      <c r="AA1095">
        <f t="shared" si="17"/>
        <v>24</v>
      </c>
    </row>
    <row r="1096" spans="1:27" ht="13.5" hidden="1" customHeight="1" thickBot="1" x14ac:dyDescent="0.25">
      <c r="A1096" s="3" t="s">
        <v>25</v>
      </c>
      <c r="B1096" s="3" t="s">
        <v>26</v>
      </c>
      <c r="C1096" s="3" t="s">
        <v>27</v>
      </c>
      <c r="D1096" s="3" t="s">
        <v>28</v>
      </c>
      <c r="E1096" s="3" t="s">
        <v>1250</v>
      </c>
      <c r="F1096" s="4">
        <v>43081</v>
      </c>
      <c r="G1096" s="3" t="s">
        <v>1210</v>
      </c>
      <c r="H1096" s="3" t="s">
        <v>51</v>
      </c>
      <c r="I1096" s="3" t="s">
        <v>1211</v>
      </c>
      <c r="J1096" s="3" t="s">
        <v>33</v>
      </c>
      <c r="K1096" s="5">
        <v>2017</v>
      </c>
      <c r="L1096" s="3" t="s">
        <v>34</v>
      </c>
      <c r="M1096" s="3" t="s">
        <v>1212</v>
      </c>
      <c r="N1096" s="3" t="s">
        <v>1213</v>
      </c>
      <c r="O1096" s="3" t="s">
        <v>37</v>
      </c>
      <c r="P1096" s="3" t="s">
        <v>38</v>
      </c>
      <c r="Q1096" s="5">
        <v>5</v>
      </c>
      <c r="R1096" s="3" t="s">
        <v>2125</v>
      </c>
      <c r="S1096" s="3" t="s">
        <v>712</v>
      </c>
      <c r="T1096" s="6">
        <v>43090</v>
      </c>
      <c r="U1096" s="3" t="s">
        <v>713</v>
      </c>
      <c r="V1096" s="6">
        <v>43059</v>
      </c>
      <c r="W1096" s="3"/>
      <c r="X1096" s="3" t="s">
        <v>42</v>
      </c>
      <c r="Y1096" s="3"/>
      <c r="AA1096">
        <f t="shared" si="17"/>
        <v>9</v>
      </c>
    </row>
    <row r="1097" spans="1:27" ht="13.5" hidden="1" customHeight="1" thickBot="1" x14ac:dyDescent="0.25">
      <c r="A1097" s="3" t="s">
        <v>25</v>
      </c>
      <c r="B1097" s="3" t="s">
        <v>26</v>
      </c>
      <c r="C1097" s="3" t="s">
        <v>27</v>
      </c>
      <c r="D1097" s="3" t="s">
        <v>28</v>
      </c>
      <c r="E1097" s="3" t="s">
        <v>1250</v>
      </c>
      <c r="F1097" s="4">
        <v>43081</v>
      </c>
      <c r="G1097" s="3" t="s">
        <v>270</v>
      </c>
      <c r="H1097" s="3" t="s">
        <v>31</v>
      </c>
      <c r="I1097" s="3" t="s">
        <v>271</v>
      </c>
      <c r="J1097" s="3" t="s">
        <v>33</v>
      </c>
      <c r="K1097" s="5">
        <v>2016</v>
      </c>
      <c r="L1097" s="3" t="s">
        <v>34</v>
      </c>
      <c r="M1097" s="3" t="s">
        <v>272</v>
      </c>
      <c r="N1097" s="3" t="s">
        <v>273</v>
      </c>
      <c r="O1097" s="3" t="s">
        <v>61</v>
      </c>
      <c r="P1097" s="3" t="s">
        <v>62</v>
      </c>
      <c r="Q1097" s="5">
        <v>5</v>
      </c>
      <c r="R1097" s="3" t="s">
        <v>2126</v>
      </c>
      <c r="S1097" s="3" t="s">
        <v>712</v>
      </c>
      <c r="T1097" s="4">
        <v>43108</v>
      </c>
      <c r="U1097" s="3" t="s">
        <v>713</v>
      </c>
      <c r="V1097" s="4">
        <v>42585</v>
      </c>
      <c r="W1097" s="3"/>
      <c r="X1097" s="3" t="s">
        <v>42</v>
      </c>
      <c r="Y1097" s="3"/>
      <c r="AA1097">
        <f t="shared" si="17"/>
        <v>27</v>
      </c>
    </row>
    <row r="1098" spans="1:27" ht="13.5" hidden="1" customHeight="1" thickBot="1" x14ac:dyDescent="0.25">
      <c r="A1098" s="3" t="s">
        <v>25</v>
      </c>
      <c r="B1098" s="3" t="s">
        <v>26</v>
      </c>
      <c r="C1098" s="3" t="s">
        <v>27</v>
      </c>
      <c r="D1098" s="3" t="s">
        <v>28</v>
      </c>
      <c r="E1098" s="3" t="s">
        <v>1250</v>
      </c>
      <c r="F1098" s="4">
        <v>43081</v>
      </c>
      <c r="G1098" s="3" t="s">
        <v>670</v>
      </c>
      <c r="H1098" s="3" t="s">
        <v>671</v>
      </c>
      <c r="I1098" s="3" t="s">
        <v>672</v>
      </c>
      <c r="J1098" s="3" t="s">
        <v>33</v>
      </c>
      <c r="K1098" s="5">
        <v>2017</v>
      </c>
      <c r="L1098" s="3" t="s">
        <v>34</v>
      </c>
      <c r="M1098" s="3" t="s">
        <v>673</v>
      </c>
      <c r="N1098" s="3" t="s">
        <v>674</v>
      </c>
      <c r="O1098" s="3" t="s">
        <v>61</v>
      </c>
      <c r="P1098" s="3" t="s">
        <v>62</v>
      </c>
      <c r="Q1098" s="5">
        <v>5</v>
      </c>
      <c r="R1098" s="3" t="s">
        <v>2127</v>
      </c>
      <c r="S1098" s="3" t="s">
        <v>712</v>
      </c>
      <c r="T1098" s="6">
        <v>43091</v>
      </c>
      <c r="U1098" s="3" t="s">
        <v>713</v>
      </c>
      <c r="V1098" s="4">
        <v>42803</v>
      </c>
      <c r="W1098" s="3"/>
      <c r="X1098" s="3" t="s">
        <v>42</v>
      </c>
      <c r="Y1098" s="3"/>
      <c r="AA1098">
        <f t="shared" si="17"/>
        <v>10</v>
      </c>
    </row>
    <row r="1099" spans="1:27" ht="13.5" hidden="1" customHeight="1" thickBot="1" x14ac:dyDescent="0.25">
      <c r="A1099" s="3" t="s">
        <v>25</v>
      </c>
      <c r="B1099" s="3" t="s">
        <v>26</v>
      </c>
      <c r="C1099" s="3" t="s">
        <v>27</v>
      </c>
      <c r="D1099" s="3" t="s">
        <v>28</v>
      </c>
      <c r="E1099" s="3" t="s">
        <v>1250</v>
      </c>
      <c r="F1099" s="4">
        <v>43081</v>
      </c>
      <c r="G1099" s="3" t="s">
        <v>1194</v>
      </c>
      <c r="H1099" s="3" t="s">
        <v>44</v>
      </c>
      <c r="I1099" s="3" t="s">
        <v>1195</v>
      </c>
      <c r="J1099" s="3" t="s">
        <v>33</v>
      </c>
      <c r="K1099" s="5">
        <v>2017</v>
      </c>
      <c r="L1099" s="3" t="s">
        <v>34</v>
      </c>
      <c r="M1099" s="3" t="s">
        <v>1196</v>
      </c>
      <c r="N1099" s="3" t="s">
        <v>138</v>
      </c>
      <c r="O1099" s="3" t="s">
        <v>61</v>
      </c>
      <c r="P1099" s="3" t="s">
        <v>62</v>
      </c>
      <c r="Q1099" s="5">
        <v>5</v>
      </c>
      <c r="R1099" s="3" t="s">
        <v>2128</v>
      </c>
      <c r="S1099" s="3" t="s">
        <v>712</v>
      </c>
      <c r="T1099" s="4">
        <v>43103</v>
      </c>
      <c r="U1099" s="3" t="s">
        <v>713</v>
      </c>
      <c r="V1099" s="6">
        <v>43053</v>
      </c>
      <c r="W1099" s="7" t="e">
        <v>#VALUE!</v>
      </c>
      <c r="X1099" s="3" t="s">
        <v>42</v>
      </c>
      <c r="Y1099" s="3"/>
      <c r="AA1099">
        <f t="shared" si="17"/>
        <v>22</v>
      </c>
    </row>
    <row r="1100" spans="1:27" ht="13.5" customHeight="1" thickBot="1" x14ac:dyDescent="0.25">
      <c r="A1100" s="3" t="s">
        <v>25</v>
      </c>
      <c r="B1100" s="3" t="s">
        <v>26</v>
      </c>
      <c r="C1100" s="3" t="s">
        <v>27</v>
      </c>
      <c r="D1100" s="3" t="s">
        <v>28</v>
      </c>
      <c r="E1100" s="3" t="s">
        <v>1250</v>
      </c>
      <c r="F1100" s="4">
        <v>43081</v>
      </c>
      <c r="G1100" s="3"/>
      <c r="H1100" s="3"/>
      <c r="I1100" s="3" t="s">
        <v>126</v>
      </c>
      <c r="J1100" s="3" t="s">
        <v>33</v>
      </c>
      <c r="K1100" s="5">
        <v>2016</v>
      </c>
      <c r="L1100" s="3" t="s">
        <v>34</v>
      </c>
      <c r="M1100" s="3" t="s">
        <v>127</v>
      </c>
      <c r="N1100" s="3" t="s">
        <v>128</v>
      </c>
      <c r="O1100" s="3" t="s">
        <v>538</v>
      </c>
      <c r="P1100" s="3" t="s">
        <v>539</v>
      </c>
      <c r="Q1100" s="5">
        <v>5</v>
      </c>
      <c r="R1100" s="3" t="s">
        <v>899</v>
      </c>
      <c r="S1100" s="3" t="s">
        <v>712</v>
      </c>
      <c r="T1100" s="6">
        <v>43089</v>
      </c>
      <c r="U1100" s="3" t="s">
        <v>713</v>
      </c>
      <c r="V1100" s="6">
        <v>37547</v>
      </c>
      <c r="W1100" s="6">
        <v>43092</v>
      </c>
      <c r="X1100" s="3" t="s">
        <v>105</v>
      </c>
      <c r="Y1100" s="3" t="s">
        <v>106</v>
      </c>
      <c r="AA1100">
        <f t="shared" si="17"/>
        <v>8</v>
      </c>
    </row>
    <row r="1101" spans="1:27" ht="13.5" hidden="1" customHeight="1" thickBot="1" x14ac:dyDescent="0.25">
      <c r="A1101" s="3" t="s">
        <v>25</v>
      </c>
      <c r="B1101" s="3" t="s">
        <v>26</v>
      </c>
      <c r="C1101" s="3" t="s">
        <v>27</v>
      </c>
      <c r="D1101" s="3" t="s">
        <v>28</v>
      </c>
      <c r="E1101" s="3" t="s">
        <v>1250</v>
      </c>
      <c r="F1101" s="4">
        <v>43081</v>
      </c>
      <c r="G1101" s="3" t="s">
        <v>174</v>
      </c>
      <c r="H1101" s="3" t="s">
        <v>51</v>
      </c>
      <c r="I1101" s="3" t="s">
        <v>175</v>
      </c>
      <c r="J1101" s="3" t="s">
        <v>33</v>
      </c>
      <c r="K1101" s="5">
        <v>2016</v>
      </c>
      <c r="L1101" s="3" t="s">
        <v>34</v>
      </c>
      <c r="M1101" s="3" t="s">
        <v>176</v>
      </c>
      <c r="N1101" s="3" t="s">
        <v>177</v>
      </c>
      <c r="O1101" s="3" t="s">
        <v>129</v>
      </c>
      <c r="P1101" s="3" t="s">
        <v>129</v>
      </c>
      <c r="Q1101" s="5">
        <v>5</v>
      </c>
      <c r="R1101" s="3" t="s">
        <v>2129</v>
      </c>
      <c r="S1101" s="3" t="s">
        <v>712</v>
      </c>
      <c r="T1101" s="4">
        <v>43105</v>
      </c>
      <c r="U1101" s="3" t="s">
        <v>713</v>
      </c>
      <c r="V1101" s="6">
        <v>41654</v>
      </c>
      <c r="W1101" s="3"/>
      <c r="X1101" s="3" t="s">
        <v>42</v>
      </c>
      <c r="Y1101" s="3"/>
      <c r="AA1101">
        <f t="shared" si="17"/>
        <v>24</v>
      </c>
    </row>
    <row r="1102" spans="1:27" ht="13.5" hidden="1" customHeight="1" thickBot="1" x14ac:dyDescent="0.25">
      <c r="A1102" s="3" t="s">
        <v>25</v>
      </c>
      <c r="B1102" s="3" t="s">
        <v>26</v>
      </c>
      <c r="C1102" s="3" t="s">
        <v>27</v>
      </c>
      <c r="D1102" s="3" t="s">
        <v>28</v>
      </c>
      <c r="E1102" s="3" t="s">
        <v>1250</v>
      </c>
      <c r="F1102" s="6">
        <v>43082</v>
      </c>
      <c r="G1102" s="3" t="s">
        <v>1165</v>
      </c>
      <c r="H1102" s="3" t="s">
        <v>114</v>
      </c>
      <c r="I1102" s="3" t="s">
        <v>1166</v>
      </c>
      <c r="J1102" s="3" t="s">
        <v>33</v>
      </c>
      <c r="K1102" s="5">
        <v>2017</v>
      </c>
      <c r="L1102" s="3" t="s">
        <v>34</v>
      </c>
      <c r="M1102" s="3" t="s">
        <v>1167</v>
      </c>
      <c r="N1102" s="3" t="s">
        <v>239</v>
      </c>
      <c r="O1102" s="3" t="s">
        <v>37</v>
      </c>
      <c r="P1102" s="3" t="s">
        <v>38</v>
      </c>
      <c r="Q1102" s="5">
        <v>20</v>
      </c>
      <c r="R1102" s="3" t="s">
        <v>2130</v>
      </c>
      <c r="S1102" s="3" t="s">
        <v>1264</v>
      </c>
      <c r="T1102" s="6">
        <v>43087</v>
      </c>
      <c r="U1102" s="3"/>
      <c r="V1102" s="4">
        <v>43042</v>
      </c>
      <c r="W1102" s="3"/>
      <c r="X1102" s="3" t="s">
        <v>42</v>
      </c>
      <c r="Y1102" s="3"/>
      <c r="AA1102">
        <f t="shared" si="17"/>
        <v>5</v>
      </c>
    </row>
    <row r="1103" spans="1:27" ht="13.5" hidden="1" customHeight="1" thickBot="1" x14ac:dyDescent="0.25">
      <c r="A1103" s="3" t="s">
        <v>25</v>
      </c>
      <c r="B1103" s="3" t="s">
        <v>26</v>
      </c>
      <c r="C1103" s="3" t="s">
        <v>27</v>
      </c>
      <c r="D1103" s="3" t="s">
        <v>28</v>
      </c>
      <c r="E1103" s="3" t="s">
        <v>1250</v>
      </c>
      <c r="F1103" s="6">
        <v>43082</v>
      </c>
      <c r="G1103" s="3" t="s">
        <v>87</v>
      </c>
      <c r="H1103" s="3" t="s">
        <v>88</v>
      </c>
      <c r="I1103" s="3" t="s">
        <v>89</v>
      </c>
      <c r="J1103" s="3" t="s">
        <v>33</v>
      </c>
      <c r="K1103" s="5">
        <v>2016</v>
      </c>
      <c r="L1103" s="3" t="s">
        <v>34</v>
      </c>
      <c r="M1103" s="3" t="s">
        <v>90</v>
      </c>
      <c r="N1103" s="3" t="s">
        <v>91</v>
      </c>
      <c r="O1103" s="3" t="s">
        <v>61</v>
      </c>
      <c r="P1103" s="3" t="s">
        <v>62</v>
      </c>
      <c r="Q1103" s="5">
        <v>120</v>
      </c>
      <c r="R1103" s="3" t="s">
        <v>2131</v>
      </c>
      <c r="S1103" s="3" t="s">
        <v>1020</v>
      </c>
      <c r="T1103" s="4">
        <v>43105</v>
      </c>
      <c r="U1103" s="3"/>
      <c r="V1103" s="6">
        <v>42613</v>
      </c>
      <c r="W1103" s="3"/>
      <c r="X1103" s="3" t="s">
        <v>42</v>
      </c>
      <c r="Y1103" s="3"/>
      <c r="AA1103">
        <f t="shared" si="17"/>
        <v>23</v>
      </c>
    </row>
    <row r="1104" spans="1:27" ht="13.5" hidden="1" customHeight="1" thickBot="1" x14ac:dyDescent="0.25">
      <c r="A1104" s="3" t="s">
        <v>25</v>
      </c>
      <c r="B1104" s="3" t="s">
        <v>26</v>
      </c>
      <c r="C1104" s="3" t="s">
        <v>27</v>
      </c>
      <c r="D1104" s="3" t="s">
        <v>28</v>
      </c>
      <c r="E1104" s="3" t="s">
        <v>1250</v>
      </c>
      <c r="F1104" s="6">
        <v>43082</v>
      </c>
      <c r="G1104" s="3" t="s">
        <v>43</v>
      </c>
      <c r="H1104" s="3" t="s">
        <v>44</v>
      </c>
      <c r="I1104" s="3" t="s">
        <v>45</v>
      </c>
      <c r="J1104" s="3" t="s">
        <v>33</v>
      </c>
      <c r="K1104" s="5">
        <v>2016</v>
      </c>
      <c r="L1104" s="3" t="s">
        <v>34</v>
      </c>
      <c r="M1104" s="3" t="s">
        <v>443</v>
      </c>
      <c r="N1104" s="3" t="s">
        <v>47</v>
      </c>
      <c r="O1104" s="3" t="s">
        <v>61</v>
      </c>
      <c r="P1104" s="3" t="s">
        <v>62</v>
      </c>
      <c r="Q1104" s="5">
        <v>45</v>
      </c>
      <c r="R1104" s="3" t="s">
        <v>2132</v>
      </c>
      <c r="S1104" s="3" t="s">
        <v>469</v>
      </c>
      <c r="T1104" s="4">
        <v>43104</v>
      </c>
      <c r="U1104" s="3"/>
      <c r="V1104" s="4">
        <v>42679</v>
      </c>
      <c r="W1104" s="3"/>
      <c r="X1104" s="3" t="s">
        <v>42</v>
      </c>
      <c r="Y1104" s="3"/>
      <c r="AA1104">
        <f t="shared" si="17"/>
        <v>22</v>
      </c>
    </row>
    <row r="1105" spans="1:27" ht="13.5" hidden="1" customHeight="1" thickBot="1" x14ac:dyDescent="0.25">
      <c r="A1105" s="3" t="s">
        <v>25</v>
      </c>
      <c r="B1105" s="3" t="s">
        <v>26</v>
      </c>
      <c r="C1105" s="3" t="s">
        <v>27</v>
      </c>
      <c r="D1105" s="3" t="s">
        <v>28</v>
      </c>
      <c r="E1105" s="3" t="s">
        <v>1250</v>
      </c>
      <c r="F1105" s="6">
        <v>43082</v>
      </c>
      <c r="G1105" s="3" t="s">
        <v>70</v>
      </c>
      <c r="H1105" s="3" t="s">
        <v>71</v>
      </c>
      <c r="I1105" s="3" t="s">
        <v>72</v>
      </c>
      <c r="J1105" s="3" t="s">
        <v>33</v>
      </c>
      <c r="K1105" s="5">
        <v>2016</v>
      </c>
      <c r="L1105" s="3" t="s">
        <v>34</v>
      </c>
      <c r="M1105" s="3" t="s">
        <v>73</v>
      </c>
      <c r="N1105" s="3" t="s">
        <v>74</v>
      </c>
      <c r="O1105" s="3" t="s">
        <v>129</v>
      </c>
      <c r="P1105" s="3" t="s">
        <v>129</v>
      </c>
      <c r="Q1105" s="5">
        <v>10</v>
      </c>
      <c r="R1105" s="3" t="s">
        <v>2133</v>
      </c>
      <c r="S1105" s="3" t="s">
        <v>1265</v>
      </c>
      <c r="T1105" s="4">
        <v>43109</v>
      </c>
      <c r="U1105" s="3"/>
      <c r="V1105" s="6">
        <v>41263</v>
      </c>
      <c r="W1105" s="3"/>
      <c r="X1105" s="3" t="s">
        <v>42</v>
      </c>
      <c r="Y1105" s="3"/>
      <c r="AA1105">
        <f t="shared" si="17"/>
        <v>27</v>
      </c>
    </row>
    <row r="1106" spans="1:27" ht="13.5" hidden="1" customHeight="1" thickBot="1" x14ac:dyDescent="0.25">
      <c r="A1106" s="3" t="s">
        <v>25</v>
      </c>
      <c r="B1106" s="3" t="s">
        <v>26</v>
      </c>
      <c r="C1106" s="3" t="s">
        <v>27</v>
      </c>
      <c r="D1106" s="3" t="s">
        <v>28</v>
      </c>
      <c r="E1106" s="3" t="s">
        <v>1250</v>
      </c>
      <c r="F1106" s="6">
        <v>43082</v>
      </c>
      <c r="G1106" s="3" t="s">
        <v>1266</v>
      </c>
      <c r="H1106" s="3" t="s">
        <v>31</v>
      </c>
      <c r="I1106" s="3" t="s">
        <v>1267</v>
      </c>
      <c r="J1106" s="3" t="s">
        <v>33</v>
      </c>
      <c r="K1106" s="5">
        <v>2017</v>
      </c>
      <c r="L1106" s="3" t="s">
        <v>34</v>
      </c>
      <c r="M1106" s="3" t="s">
        <v>1268</v>
      </c>
      <c r="N1106" s="3" t="s">
        <v>1269</v>
      </c>
      <c r="O1106" s="3" t="s">
        <v>37</v>
      </c>
      <c r="P1106" s="3" t="s">
        <v>38</v>
      </c>
      <c r="Q1106" s="5">
        <v>10</v>
      </c>
      <c r="R1106" s="3" t="s">
        <v>2134</v>
      </c>
      <c r="S1106" s="3" t="s">
        <v>1270</v>
      </c>
      <c r="T1106" s="6">
        <v>43091</v>
      </c>
      <c r="U1106" s="3" t="s">
        <v>845</v>
      </c>
      <c r="V1106" s="6">
        <v>43082</v>
      </c>
      <c r="W1106" s="3"/>
      <c r="X1106" s="3" t="s">
        <v>42</v>
      </c>
      <c r="Y1106" s="3"/>
      <c r="AA1106">
        <f t="shared" si="17"/>
        <v>9</v>
      </c>
    </row>
    <row r="1107" spans="1:27" ht="13.5" hidden="1" customHeight="1" thickBot="1" x14ac:dyDescent="0.25">
      <c r="A1107" s="3" t="s">
        <v>25</v>
      </c>
      <c r="B1107" s="3" t="s">
        <v>26</v>
      </c>
      <c r="C1107" s="3" t="s">
        <v>27</v>
      </c>
      <c r="D1107" s="3" t="s">
        <v>28</v>
      </c>
      <c r="E1107" s="3" t="s">
        <v>1250</v>
      </c>
      <c r="F1107" s="6">
        <v>43083</v>
      </c>
      <c r="G1107" s="3" t="s">
        <v>1156</v>
      </c>
      <c r="H1107" s="3" t="s">
        <v>51</v>
      </c>
      <c r="I1107" s="3" t="s">
        <v>1157</v>
      </c>
      <c r="J1107" s="3" t="s">
        <v>33</v>
      </c>
      <c r="K1107" s="5">
        <v>2017</v>
      </c>
      <c r="L1107" s="3" t="s">
        <v>34</v>
      </c>
      <c r="M1107" s="3" t="s">
        <v>1158</v>
      </c>
      <c r="N1107" s="3" t="s">
        <v>1159</v>
      </c>
      <c r="O1107" s="3" t="s">
        <v>37</v>
      </c>
      <c r="P1107" s="3" t="s">
        <v>38</v>
      </c>
      <c r="Q1107" s="5">
        <v>15</v>
      </c>
      <c r="R1107" s="3" t="s">
        <v>2135</v>
      </c>
      <c r="S1107" s="3" t="s">
        <v>1271</v>
      </c>
      <c r="T1107" s="4">
        <v>43103</v>
      </c>
      <c r="U1107" s="3"/>
      <c r="V1107" s="6">
        <v>43021</v>
      </c>
      <c r="W1107" s="3"/>
      <c r="X1107" s="3" t="s">
        <v>42</v>
      </c>
      <c r="Y1107" s="3"/>
      <c r="AA1107">
        <f t="shared" si="17"/>
        <v>20</v>
      </c>
    </row>
    <row r="1108" spans="1:27" ht="13.5" hidden="1" customHeight="1" thickBot="1" x14ac:dyDescent="0.25">
      <c r="A1108" s="3" t="s">
        <v>25</v>
      </c>
      <c r="B1108" s="3" t="s">
        <v>26</v>
      </c>
      <c r="C1108" s="3" t="s">
        <v>27</v>
      </c>
      <c r="D1108" s="3" t="s">
        <v>28</v>
      </c>
      <c r="E1108" s="3" t="s">
        <v>1250</v>
      </c>
      <c r="F1108" s="6">
        <v>43083</v>
      </c>
      <c r="G1108" s="3" t="s">
        <v>567</v>
      </c>
      <c r="H1108" s="3" t="s">
        <v>51</v>
      </c>
      <c r="I1108" s="3" t="s">
        <v>568</v>
      </c>
      <c r="J1108" s="3" t="s">
        <v>33</v>
      </c>
      <c r="K1108" s="5">
        <v>2017</v>
      </c>
      <c r="L1108" s="3" t="s">
        <v>34</v>
      </c>
      <c r="M1108" s="3" t="s">
        <v>569</v>
      </c>
      <c r="N1108" s="3" t="s">
        <v>102</v>
      </c>
      <c r="O1108" s="3" t="s">
        <v>61</v>
      </c>
      <c r="P1108" s="3" t="s">
        <v>62</v>
      </c>
      <c r="Q1108" s="5">
        <v>75</v>
      </c>
      <c r="R1108" s="3" t="s">
        <v>2136</v>
      </c>
      <c r="S1108" s="3" t="s">
        <v>2137</v>
      </c>
      <c r="T1108" s="4">
        <v>43112</v>
      </c>
      <c r="U1108" s="3"/>
      <c r="V1108" s="6">
        <v>42783</v>
      </c>
      <c r="W1108" s="3"/>
      <c r="X1108" s="3" t="s">
        <v>42</v>
      </c>
      <c r="Y1108" s="3"/>
      <c r="AA1108">
        <f t="shared" si="17"/>
        <v>29</v>
      </c>
    </row>
    <row r="1109" spans="1:27" ht="13.5" hidden="1" customHeight="1" thickBot="1" x14ac:dyDescent="0.25">
      <c r="A1109" s="3" t="s">
        <v>25</v>
      </c>
      <c r="B1109" s="3" t="s">
        <v>26</v>
      </c>
      <c r="C1109" s="3" t="s">
        <v>27</v>
      </c>
      <c r="D1109" s="3" t="s">
        <v>28</v>
      </c>
      <c r="E1109" s="3" t="s">
        <v>1250</v>
      </c>
      <c r="F1109" s="6">
        <v>43083</v>
      </c>
      <c r="G1109" s="3" t="s">
        <v>678</v>
      </c>
      <c r="H1109" s="3" t="s">
        <v>44</v>
      </c>
      <c r="I1109" s="3" t="s">
        <v>679</v>
      </c>
      <c r="J1109" s="3" t="s">
        <v>33</v>
      </c>
      <c r="K1109" s="5">
        <v>2017</v>
      </c>
      <c r="L1109" s="3" t="s">
        <v>34</v>
      </c>
      <c r="M1109" s="3" t="s">
        <v>680</v>
      </c>
      <c r="N1109" s="3" t="s">
        <v>681</v>
      </c>
      <c r="O1109" s="3" t="s">
        <v>61</v>
      </c>
      <c r="P1109" s="3" t="s">
        <v>62</v>
      </c>
      <c r="Q1109" s="5">
        <v>60</v>
      </c>
      <c r="R1109" s="3" t="s">
        <v>2138</v>
      </c>
      <c r="S1109" s="3" t="s">
        <v>1272</v>
      </c>
      <c r="T1109" s="4">
        <v>43109</v>
      </c>
      <c r="U1109" s="3"/>
      <c r="V1109" s="4">
        <v>42803</v>
      </c>
      <c r="W1109" s="3"/>
      <c r="X1109" s="3" t="s">
        <v>42</v>
      </c>
      <c r="Y1109" s="3"/>
      <c r="AA1109">
        <f t="shared" si="17"/>
        <v>26</v>
      </c>
    </row>
    <row r="1110" spans="1:27" ht="13.5" hidden="1" customHeight="1" thickBot="1" x14ac:dyDescent="0.25">
      <c r="A1110" s="3" t="s">
        <v>25</v>
      </c>
      <c r="B1110" s="3" t="s">
        <v>26</v>
      </c>
      <c r="C1110" s="3" t="s">
        <v>27</v>
      </c>
      <c r="D1110" s="3" t="s">
        <v>28</v>
      </c>
      <c r="E1110" s="3" t="s">
        <v>1250</v>
      </c>
      <c r="F1110" s="6">
        <v>43083</v>
      </c>
      <c r="G1110" s="3" t="s">
        <v>746</v>
      </c>
      <c r="H1110" s="3" t="s">
        <v>329</v>
      </c>
      <c r="I1110" s="3" t="s">
        <v>747</v>
      </c>
      <c r="J1110" s="3" t="s">
        <v>33</v>
      </c>
      <c r="K1110" s="5">
        <v>2017</v>
      </c>
      <c r="L1110" s="3" t="s">
        <v>34</v>
      </c>
      <c r="M1110" s="3" t="s">
        <v>748</v>
      </c>
      <c r="N1110" s="3" t="s">
        <v>138</v>
      </c>
      <c r="O1110" s="3" t="s">
        <v>61</v>
      </c>
      <c r="P1110" s="3" t="s">
        <v>62</v>
      </c>
      <c r="Q1110" s="5">
        <v>60</v>
      </c>
      <c r="R1110" s="3" t="s">
        <v>2139</v>
      </c>
      <c r="S1110" s="3" t="s">
        <v>401</v>
      </c>
      <c r="T1110" s="4">
        <v>43110</v>
      </c>
      <c r="U1110" s="3"/>
      <c r="V1110" s="6">
        <v>42817</v>
      </c>
      <c r="W1110" s="3"/>
      <c r="X1110" s="3" t="s">
        <v>42</v>
      </c>
      <c r="Y1110" s="3"/>
      <c r="AA1110">
        <f t="shared" si="17"/>
        <v>27</v>
      </c>
    </row>
    <row r="1111" spans="1:27" ht="13.5" hidden="1" customHeight="1" thickBot="1" x14ac:dyDescent="0.25">
      <c r="A1111" s="3" t="s">
        <v>25</v>
      </c>
      <c r="B1111" s="3" t="s">
        <v>26</v>
      </c>
      <c r="C1111" s="3" t="s">
        <v>27</v>
      </c>
      <c r="D1111" s="3" t="s">
        <v>28</v>
      </c>
      <c r="E1111" s="3" t="s">
        <v>1250</v>
      </c>
      <c r="F1111" s="6">
        <v>43083</v>
      </c>
      <c r="G1111" s="3" t="s">
        <v>113</v>
      </c>
      <c r="H1111" s="3" t="s">
        <v>114</v>
      </c>
      <c r="I1111" s="3" t="s">
        <v>115</v>
      </c>
      <c r="J1111" s="3" t="s">
        <v>33</v>
      </c>
      <c r="K1111" s="5">
        <v>2016</v>
      </c>
      <c r="L1111" s="3" t="s">
        <v>34</v>
      </c>
      <c r="M1111" s="3" t="s">
        <v>116</v>
      </c>
      <c r="N1111" s="3" t="s">
        <v>117</v>
      </c>
      <c r="O1111" s="3" t="s">
        <v>129</v>
      </c>
      <c r="P1111" s="3" t="s">
        <v>129</v>
      </c>
      <c r="Q1111" s="5">
        <v>10</v>
      </c>
      <c r="R1111" s="3" t="s">
        <v>2140</v>
      </c>
      <c r="S1111" s="3" t="s">
        <v>1273</v>
      </c>
      <c r="T1111" s="4">
        <v>43111</v>
      </c>
      <c r="U1111" s="3"/>
      <c r="V1111" s="6">
        <v>41180</v>
      </c>
      <c r="W1111" s="3"/>
      <c r="X1111" s="3" t="s">
        <v>42</v>
      </c>
      <c r="Y1111" s="3"/>
      <c r="AA1111">
        <f t="shared" si="17"/>
        <v>28</v>
      </c>
    </row>
    <row r="1112" spans="1:27" ht="13.5" customHeight="1" thickBot="1" x14ac:dyDescent="0.25">
      <c r="A1112" s="3" t="s">
        <v>25</v>
      </c>
      <c r="B1112" s="3" t="s">
        <v>26</v>
      </c>
      <c r="C1112" s="3" t="s">
        <v>27</v>
      </c>
      <c r="D1112" s="3" t="s">
        <v>28</v>
      </c>
      <c r="E1112" s="3" t="s">
        <v>1250</v>
      </c>
      <c r="F1112" s="6">
        <v>43083</v>
      </c>
      <c r="G1112" s="3"/>
      <c r="H1112" s="3"/>
      <c r="I1112" s="3" t="s">
        <v>164</v>
      </c>
      <c r="J1112" s="3" t="s">
        <v>33</v>
      </c>
      <c r="K1112" s="5">
        <v>2016</v>
      </c>
      <c r="L1112" s="3" t="s">
        <v>34</v>
      </c>
      <c r="M1112" s="3" t="s">
        <v>165</v>
      </c>
      <c r="N1112" s="3" t="s">
        <v>54</v>
      </c>
      <c r="O1112" s="3" t="s">
        <v>129</v>
      </c>
      <c r="P1112" s="3" t="s">
        <v>129</v>
      </c>
      <c r="Q1112" s="5">
        <v>90</v>
      </c>
      <c r="R1112" s="3" t="s">
        <v>2141</v>
      </c>
      <c r="S1112" s="3" t="s">
        <v>1274</v>
      </c>
      <c r="T1112" s="6">
        <v>43087</v>
      </c>
      <c r="U1112" s="3"/>
      <c r="V1112" s="6">
        <v>42702</v>
      </c>
      <c r="W1112" s="6">
        <v>43130</v>
      </c>
      <c r="X1112" s="3" t="s">
        <v>105</v>
      </c>
      <c r="Y1112" s="3" t="s">
        <v>106</v>
      </c>
      <c r="AA1112">
        <f t="shared" si="17"/>
        <v>4</v>
      </c>
    </row>
    <row r="1113" spans="1:27" ht="13.5" hidden="1" customHeight="1" thickBot="1" x14ac:dyDescent="0.25">
      <c r="A1113" s="3" t="s">
        <v>25</v>
      </c>
      <c r="B1113" s="3" t="s">
        <v>26</v>
      </c>
      <c r="C1113" s="3" t="s">
        <v>27</v>
      </c>
      <c r="D1113" s="3" t="s">
        <v>28</v>
      </c>
      <c r="E1113" s="3" t="s">
        <v>1250</v>
      </c>
      <c r="F1113" s="6">
        <v>43084</v>
      </c>
      <c r="G1113" s="3" t="s">
        <v>418</v>
      </c>
      <c r="H1113" s="3" t="s">
        <v>253</v>
      </c>
      <c r="I1113" s="3" t="s">
        <v>419</v>
      </c>
      <c r="J1113" s="3" t="s">
        <v>33</v>
      </c>
      <c r="K1113" s="5">
        <v>2017</v>
      </c>
      <c r="L1113" s="3" t="s">
        <v>34</v>
      </c>
      <c r="M1113" s="3" t="s">
        <v>420</v>
      </c>
      <c r="N1113" s="3" t="s">
        <v>421</v>
      </c>
      <c r="O1113" s="3" t="s">
        <v>61</v>
      </c>
      <c r="P1113" s="3" t="s">
        <v>62</v>
      </c>
      <c r="Q1113" s="5">
        <v>5</v>
      </c>
      <c r="R1113" s="3" t="s">
        <v>2142</v>
      </c>
      <c r="S1113" s="3" t="s">
        <v>1275</v>
      </c>
      <c r="T1113" s="6">
        <v>43115</v>
      </c>
      <c r="U1113" s="3" t="s">
        <v>713</v>
      </c>
      <c r="V1113" s="4">
        <v>42747</v>
      </c>
      <c r="W1113" s="3"/>
      <c r="X1113" s="3" t="s">
        <v>42</v>
      </c>
      <c r="Y1113" s="3"/>
      <c r="AA1113">
        <f t="shared" si="17"/>
        <v>31</v>
      </c>
    </row>
    <row r="1114" spans="1:27" ht="13.5" hidden="1" customHeight="1" thickBot="1" x14ac:dyDescent="0.25">
      <c r="A1114" s="3" t="s">
        <v>25</v>
      </c>
      <c r="B1114" s="3" t="s">
        <v>26</v>
      </c>
      <c r="C1114" s="3" t="s">
        <v>27</v>
      </c>
      <c r="D1114" s="3" t="s">
        <v>28</v>
      </c>
      <c r="E1114" s="3" t="s">
        <v>1250</v>
      </c>
      <c r="F1114" s="6">
        <v>43084</v>
      </c>
      <c r="G1114" s="3" t="s">
        <v>840</v>
      </c>
      <c r="H1114" s="3" t="s">
        <v>44</v>
      </c>
      <c r="I1114" s="3" t="s">
        <v>841</v>
      </c>
      <c r="J1114" s="3" t="s">
        <v>33</v>
      </c>
      <c r="K1114" s="5">
        <v>2017</v>
      </c>
      <c r="L1114" s="3" t="s">
        <v>34</v>
      </c>
      <c r="M1114" s="3" t="s">
        <v>842</v>
      </c>
      <c r="N1114" s="3" t="s">
        <v>138</v>
      </c>
      <c r="O1114" s="3" t="s">
        <v>61</v>
      </c>
      <c r="P1114" s="3" t="s">
        <v>62</v>
      </c>
      <c r="Q1114" s="5">
        <v>5</v>
      </c>
      <c r="R1114" s="3" t="s">
        <v>2143</v>
      </c>
      <c r="S1114" s="3" t="s">
        <v>1275</v>
      </c>
      <c r="T1114" s="4">
        <v>43111</v>
      </c>
      <c r="U1114" s="3" t="s">
        <v>713</v>
      </c>
      <c r="V1114" s="6">
        <v>42842</v>
      </c>
      <c r="W1114" s="3"/>
      <c r="X1114" s="3" t="s">
        <v>42</v>
      </c>
      <c r="Y1114" s="3"/>
      <c r="AA1114">
        <f t="shared" si="17"/>
        <v>27</v>
      </c>
    </row>
    <row r="1115" spans="1:27" ht="13.5" hidden="1" customHeight="1" thickBot="1" x14ac:dyDescent="0.25">
      <c r="A1115" s="3" t="s">
        <v>25</v>
      </c>
      <c r="B1115" s="3" t="s">
        <v>26</v>
      </c>
      <c r="C1115" s="3" t="s">
        <v>27</v>
      </c>
      <c r="D1115" s="3" t="s">
        <v>28</v>
      </c>
      <c r="E1115" s="3" t="s">
        <v>1250</v>
      </c>
      <c r="F1115" s="6">
        <v>43084</v>
      </c>
      <c r="G1115" s="3" t="s">
        <v>107</v>
      </c>
      <c r="H1115" s="3" t="s">
        <v>51</v>
      </c>
      <c r="I1115" s="3" t="s">
        <v>108</v>
      </c>
      <c r="J1115" s="3" t="s">
        <v>33</v>
      </c>
      <c r="K1115" s="5">
        <v>2016</v>
      </c>
      <c r="L1115" s="3" t="s">
        <v>34</v>
      </c>
      <c r="M1115" s="3" t="s">
        <v>109</v>
      </c>
      <c r="N1115" s="3" t="s">
        <v>110</v>
      </c>
      <c r="O1115" s="3" t="s">
        <v>83</v>
      </c>
      <c r="P1115" s="3" t="s">
        <v>84</v>
      </c>
      <c r="Q1115" s="5">
        <v>5</v>
      </c>
      <c r="R1115" s="3" t="s">
        <v>2144</v>
      </c>
      <c r="S1115" s="3" t="s">
        <v>1275</v>
      </c>
      <c r="T1115" s="4">
        <v>43102</v>
      </c>
      <c r="U1115" s="3" t="s">
        <v>713</v>
      </c>
      <c r="V1115" s="6">
        <v>40955</v>
      </c>
      <c r="W1115" s="3"/>
      <c r="X1115" s="3" t="s">
        <v>42</v>
      </c>
      <c r="Y1115" s="3"/>
      <c r="AA1115">
        <f t="shared" si="17"/>
        <v>18</v>
      </c>
    </row>
    <row r="1116" spans="1:27" ht="13.5" customHeight="1" thickBot="1" x14ac:dyDescent="0.25">
      <c r="A1116" s="3" t="s">
        <v>25</v>
      </c>
      <c r="B1116" s="3" t="s">
        <v>26</v>
      </c>
      <c r="C1116" s="3" t="s">
        <v>27</v>
      </c>
      <c r="D1116" s="3" t="s">
        <v>28</v>
      </c>
      <c r="E1116" s="3" t="s">
        <v>1250</v>
      </c>
      <c r="F1116" s="6">
        <v>43084</v>
      </c>
      <c r="G1116" s="3"/>
      <c r="H1116" s="3"/>
      <c r="I1116" s="3" t="s">
        <v>180</v>
      </c>
      <c r="J1116" s="3" t="s">
        <v>33</v>
      </c>
      <c r="K1116" s="5">
        <v>2016</v>
      </c>
      <c r="L1116" s="3" t="s">
        <v>34</v>
      </c>
      <c r="M1116" s="3" t="s">
        <v>181</v>
      </c>
      <c r="N1116" s="3" t="s">
        <v>54</v>
      </c>
      <c r="O1116" s="3" t="s">
        <v>129</v>
      </c>
      <c r="P1116" s="3" t="s">
        <v>129</v>
      </c>
      <c r="Q1116" s="5">
        <v>5</v>
      </c>
      <c r="R1116" s="3" t="s">
        <v>2029</v>
      </c>
      <c r="S1116" s="3" t="s">
        <v>1275</v>
      </c>
      <c r="T1116" s="4">
        <v>43104</v>
      </c>
      <c r="U1116" s="3" t="s">
        <v>713</v>
      </c>
      <c r="V1116" s="4">
        <v>41162</v>
      </c>
      <c r="W1116" s="6">
        <v>43176</v>
      </c>
      <c r="X1116" s="3" t="s">
        <v>105</v>
      </c>
      <c r="Y1116" s="3" t="s">
        <v>106</v>
      </c>
      <c r="AA1116">
        <f t="shared" si="17"/>
        <v>20</v>
      </c>
    </row>
    <row r="1117" spans="1:27" ht="13.5" hidden="1" customHeight="1" thickBot="1" x14ac:dyDescent="0.25">
      <c r="A1117" s="3" t="s">
        <v>25</v>
      </c>
      <c r="B1117" s="3" t="s">
        <v>26</v>
      </c>
      <c r="C1117" s="3" t="s">
        <v>27</v>
      </c>
      <c r="D1117" s="3" t="s">
        <v>28</v>
      </c>
      <c r="E1117" s="3" t="s">
        <v>1250</v>
      </c>
      <c r="F1117" s="6">
        <v>43087</v>
      </c>
      <c r="G1117" s="3" t="s">
        <v>1165</v>
      </c>
      <c r="H1117" s="3" t="s">
        <v>114</v>
      </c>
      <c r="I1117" s="3" t="s">
        <v>1166</v>
      </c>
      <c r="J1117" s="3" t="s">
        <v>33</v>
      </c>
      <c r="K1117" s="5">
        <v>2017</v>
      </c>
      <c r="L1117" s="3" t="s">
        <v>34</v>
      </c>
      <c r="M1117" s="3" t="s">
        <v>1167</v>
      </c>
      <c r="N1117" s="3" t="s">
        <v>239</v>
      </c>
      <c r="O1117" s="3" t="s">
        <v>37</v>
      </c>
      <c r="P1117" s="17" t="s">
        <v>38</v>
      </c>
      <c r="Q1117" s="18"/>
      <c r="R1117" s="3" t="s">
        <v>2145</v>
      </c>
      <c r="S1117" s="3" t="s">
        <v>712</v>
      </c>
      <c r="T1117" s="6">
        <v>43089</v>
      </c>
      <c r="U1117" s="3" t="s">
        <v>713</v>
      </c>
      <c r="V1117" s="4">
        <v>43042</v>
      </c>
      <c r="W1117" s="3"/>
      <c r="X1117" s="3" t="s">
        <v>42</v>
      </c>
      <c r="Y1117" s="3"/>
      <c r="AA1117">
        <f t="shared" si="17"/>
        <v>2</v>
      </c>
    </row>
    <row r="1118" spans="1:27" ht="13.5" hidden="1" customHeight="1" thickBot="1" x14ac:dyDescent="0.25">
      <c r="A1118" s="3" t="s">
        <v>25</v>
      </c>
      <c r="B1118" s="3" t="s">
        <v>26</v>
      </c>
      <c r="C1118" s="3" t="s">
        <v>27</v>
      </c>
      <c r="D1118" s="3" t="s">
        <v>28</v>
      </c>
      <c r="E1118" s="3" t="s">
        <v>1250</v>
      </c>
      <c r="F1118" s="6">
        <v>43087</v>
      </c>
      <c r="G1118" s="3" t="s">
        <v>370</v>
      </c>
      <c r="H1118" s="3" t="s">
        <v>44</v>
      </c>
      <c r="I1118" s="3" t="s">
        <v>371</v>
      </c>
      <c r="J1118" s="3" t="s">
        <v>33</v>
      </c>
      <c r="K1118" s="5">
        <v>2016</v>
      </c>
      <c r="L1118" s="3" t="s">
        <v>34</v>
      </c>
      <c r="M1118" s="3" t="s">
        <v>372</v>
      </c>
      <c r="N1118" s="3" t="s">
        <v>138</v>
      </c>
      <c r="O1118" s="3" t="s">
        <v>61</v>
      </c>
      <c r="P1118" s="17" t="s">
        <v>62</v>
      </c>
      <c r="Q1118" s="18"/>
      <c r="R1118" s="3" t="s">
        <v>2146</v>
      </c>
      <c r="S1118" s="3" t="s">
        <v>712</v>
      </c>
      <c r="T1118" s="6">
        <v>43115</v>
      </c>
      <c r="U1118" s="3" t="s">
        <v>713</v>
      </c>
      <c r="V1118" s="6">
        <v>42628</v>
      </c>
      <c r="W1118" s="3"/>
      <c r="X1118" s="3" t="s">
        <v>42</v>
      </c>
      <c r="Y1118" s="3"/>
      <c r="AA1118">
        <f t="shared" si="17"/>
        <v>28</v>
      </c>
    </row>
    <row r="1119" spans="1:27" ht="13.5" hidden="1" customHeight="1" thickBot="1" x14ac:dyDescent="0.25">
      <c r="A1119" s="3" t="s">
        <v>25</v>
      </c>
      <c r="B1119" s="3" t="s">
        <v>26</v>
      </c>
      <c r="C1119" s="3" t="s">
        <v>27</v>
      </c>
      <c r="D1119" s="3" t="s">
        <v>28</v>
      </c>
      <c r="E1119" s="3" t="s">
        <v>1250</v>
      </c>
      <c r="F1119" s="6">
        <v>43087</v>
      </c>
      <c r="G1119" s="3" t="s">
        <v>525</v>
      </c>
      <c r="H1119" s="3" t="s">
        <v>51</v>
      </c>
      <c r="I1119" s="3" t="s">
        <v>526</v>
      </c>
      <c r="J1119" s="3" t="s">
        <v>33</v>
      </c>
      <c r="K1119" s="5">
        <v>2017</v>
      </c>
      <c r="L1119" s="3" t="s">
        <v>34</v>
      </c>
      <c r="M1119" s="3" t="s">
        <v>527</v>
      </c>
      <c r="N1119" s="3" t="s">
        <v>528</v>
      </c>
      <c r="O1119" s="3" t="s">
        <v>61</v>
      </c>
      <c r="P1119" s="17" t="s">
        <v>62</v>
      </c>
      <c r="Q1119" s="18"/>
      <c r="R1119" s="3" t="s">
        <v>2147</v>
      </c>
      <c r="S1119" s="3" t="s">
        <v>712</v>
      </c>
      <c r="T1119" s="6">
        <v>43116</v>
      </c>
      <c r="U1119" s="3" t="s">
        <v>713</v>
      </c>
      <c r="V1119" s="4">
        <v>42776</v>
      </c>
      <c r="W1119" s="3"/>
      <c r="X1119" s="3" t="s">
        <v>42</v>
      </c>
      <c r="Y1119" s="3"/>
      <c r="AA1119">
        <f t="shared" si="17"/>
        <v>29</v>
      </c>
    </row>
    <row r="1120" spans="1:27" ht="13.5" hidden="1" customHeight="1" thickBot="1" x14ac:dyDescent="0.25">
      <c r="A1120" s="3" t="s">
        <v>25</v>
      </c>
      <c r="B1120" s="3" t="s">
        <v>26</v>
      </c>
      <c r="C1120" s="3" t="s">
        <v>27</v>
      </c>
      <c r="D1120" s="3" t="s">
        <v>28</v>
      </c>
      <c r="E1120" s="3" t="s">
        <v>1250</v>
      </c>
      <c r="F1120" s="6">
        <v>43087</v>
      </c>
      <c r="G1120" s="3" t="s">
        <v>226</v>
      </c>
      <c r="H1120" s="3" t="s">
        <v>205</v>
      </c>
      <c r="I1120" s="3" t="s">
        <v>227</v>
      </c>
      <c r="J1120" s="3" t="s">
        <v>33</v>
      </c>
      <c r="K1120" s="5">
        <v>2016</v>
      </c>
      <c r="L1120" s="3" t="s">
        <v>34</v>
      </c>
      <c r="M1120" s="3" t="s">
        <v>228</v>
      </c>
      <c r="N1120" s="3" t="s">
        <v>229</v>
      </c>
      <c r="O1120" s="3" t="s">
        <v>129</v>
      </c>
      <c r="P1120" s="17" t="s">
        <v>129</v>
      </c>
      <c r="Q1120" s="18"/>
      <c r="R1120" s="3" t="s">
        <v>2148</v>
      </c>
      <c r="S1120" s="3" t="s">
        <v>712</v>
      </c>
      <c r="T1120" s="4">
        <v>43111</v>
      </c>
      <c r="U1120" s="3" t="s">
        <v>713</v>
      </c>
      <c r="V1120" s="6">
        <v>41874</v>
      </c>
      <c r="W1120" s="3"/>
      <c r="X1120" s="3" t="s">
        <v>42</v>
      </c>
      <c r="Y1120" s="3"/>
      <c r="AA1120">
        <f t="shared" si="17"/>
        <v>24</v>
      </c>
    </row>
    <row r="1121" spans="1:27" ht="13.5" customHeight="1" thickBot="1" x14ac:dyDescent="0.25">
      <c r="A1121" s="3" t="s">
        <v>25</v>
      </c>
      <c r="B1121" s="3" t="s">
        <v>26</v>
      </c>
      <c r="C1121" s="3" t="s">
        <v>27</v>
      </c>
      <c r="D1121" s="3" t="s">
        <v>28</v>
      </c>
      <c r="E1121" s="3" t="s">
        <v>1250</v>
      </c>
      <c r="F1121" s="6">
        <v>43087</v>
      </c>
      <c r="G1121" s="3"/>
      <c r="H1121" s="3"/>
      <c r="I1121" s="3" t="s">
        <v>164</v>
      </c>
      <c r="J1121" s="3" t="s">
        <v>33</v>
      </c>
      <c r="K1121" s="5">
        <v>2016</v>
      </c>
      <c r="L1121" s="3" t="s">
        <v>34</v>
      </c>
      <c r="M1121" s="3" t="s">
        <v>165</v>
      </c>
      <c r="N1121" s="3" t="s">
        <v>54</v>
      </c>
      <c r="O1121" s="3" t="s">
        <v>129</v>
      </c>
      <c r="P1121" s="17" t="s">
        <v>129</v>
      </c>
      <c r="Q1121" s="18"/>
      <c r="R1121" s="3" t="s">
        <v>2149</v>
      </c>
      <c r="S1121" s="3" t="s">
        <v>712</v>
      </c>
      <c r="T1121" s="6">
        <v>43089</v>
      </c>
      <c r="U1121" s="3" t="s">
        <v>713</v>
      </c>
      <c r="V1121" s="6">
        <v>42702</v>
      </c>
      <c r="W1121" s="6">
        <v>43130</v>
      </c>
      <c r="X1121" s="3" t="s">
        <v>105</v>
      </c>
      <c r="Y1121" s="3" t="s">
        <v>106</v>
      </c>
      <c r="AA1121">
        <f t="shared" si="17"/>
        <v>2</v>
      </c>
    </row>
    <row r="1122" spans="1:27" ht="13.5" hidden="1" customHeight="1" thickBot="1" x14ac:dyDescent="0.25">
      <c r="A1122" s="3" t="s">
        <v>25</v>
      </c>
      <c r="B1122" s="3" t="s">
        <v>26</v>
      </c>
      <c r="C1122" s="3" t="s">
        <v>27</v>
      </c>
      <c r="D1122" s="3" t="s">
        <v>28</v>
      </c>
      <c r="E1122" s="3" t="s">
        <v>1250</v>
      </c>
      <c r="F1122" s="6">
        <v>43087</v>
      </c>
      <c r="G1122" s="3" t="s">
        <v>1276</v>
      </c>
      <c r="H1122" s="3" t="s">
        <v>51</v>
      </c>
      <c r="I1122" s="3" t="s">
        <v>1277</v>
      </c>
      <c r="J1122" s="3" t="s">
        <v>33</v>
      </c>
      <c r="K1122" s="5">
        <v>2018</v>
      </c>
      <c r="L1122" s="3" t="s">
        <v>34</v>
      </c>
      <c r="M1122" s="3" t="s">
        <v>1278</v>
      </c>
      <c r="N1122" s="3" t="s">
        <v>54</v>
      </c>
      <c r="O1122" s="3" t="s">
        <v>37</v>
      </c>
      <c r="P1122" s="17" t="s">
        <v>38</v>
      </c>
      <c r="Q1122" s="18"/>
      <c r="R1122" s="3" t="s">
        <v>2150</v>
      </c>
      <c r="S1122" s="3" t="s">
        <v>712</v>
      </c>
      <c r="T1122" s="6">
        <v>43090</v>
      </c>
      <c r="U1122" s="3" t="s">
        <v>845</v>
      </c>
      <c r="V1122" s="6">
        <v>43092</v>
      </c>
      <c r="W1122" s="3"/>
      <c r="X1122" s="3" t="s">
        <v>42</v>
      </c>
      <c r="Y1122" s="3"/>
      <c r="AA1122">
        <f t="shared" si="17"/>
        <v>3</v>
      </c>
    </row>
    <row r="1123" spans="1:27" ht="13.5" hidden="1" customHeight="1" thickBot="1" x14ac:dyDescent="0.25">
      <c r="A1123" s="3" t="s">
        <v>25</v>
      </c>
      <c r="B1123" s="3" t="s">
        <v>26</v>
      </c>
      <c r="C1123" s="3" t="s">
        <v>27</v>
      </c>
      <c r="D1123" s="3" t="s">
        <v>28</v>
      </c>
      <c r="E1123" s="3" t="s">
        <v>1250</v>
      </c>
      <c r="F1123" s="6">
        <v>43088</v>
      </c>
      <c r="G1123" s="3" t="s">
        <v>30</v>
      </c>
      <c r="H1123" s="3" t="s">
        <v>31</v>
      </c>
      <c r="I1123" s="3" t="s">
        <v>32</v>
      </c>
      <c r="J1123" s="3" t="s">
        <v>33</v>
      </c>
      <c r="K1123" s="5">
        <v>2016</v>
      </c>
      <c r="L1123" s="3" t="s">
        <v>34</v>
      </c>
      <c r="M1123" s="3" t="s">
        <v>292</v>
      </c>
      <c r="N1123" s="3" t="s">
        <v>36</v>
      </c>
      <c r="O1123" s="3" t="s">
        <v>61</v>
      </c>
      <c r="P1123" s="3" t="s">
        <v>62</v>
      </c>
      <c r="Q1123" s="5">
        <v>3</v>
      </c>
      <c r="R1123" s="3" t="s">
        <v>2151</v>
      </c>
      <c r="S1123" s="3" t="s">
        <v>1279</v>
      </c>
      <c r="T1123" s="6">
        <v>43116</v>
      </c>
      <c r="U1123" s="3"/>
      <c r="V1123" s="6">
        <v>42669</v>
      </c>
      <c r="W1123" s="3"/>
      <c r="X1123" s="3" t="s">
        <v>42</v>
      </c>
      <c r="Y1123" s="3"/>
      <c r="AA1123">
        <f t="shared" si="17"/>
        <v>28</v>
      </c>
    </row>
    <row r="1124" spans="1:27" ht="13.5" hidden="1" customHeight="1" thickBot="1" x14ac:dyDescent="0.25">
      <c r="A1124" s="3" t="s">
        <v>25</v>
      </c>
      <c r="B1124" s="3" t="s">
        <v>26</v>
      </c>
      <c r="C1124" s="3" t="s">
        <v>27</v>
      </c>
      <c r="D1124" s="3" t="s">
        <v>28</v>
      </c>
      <c r="E1124" s="3" t="s">
        <v>1250</v>
      </c>
      <c r="F1124" s="6">
        <v>43088</v>
      </c>
      <c r="G1124" s="3" t="s">
        <v>781</v>
      </c>
      <c r="H1124" s="3" t="s">
        <v>71</v>
      </c>
      <c r="I1124" s="3" t="s">
        <v>782</v>
      </c>
      <c r="J1124" s="3" t="s">
        <v>33</v>
      </c>
      <c r="K1124" s="5">
        <v>2017</v>
      </c>
      <c r="L1124" s="3" t="s">
        <v>34</v>
      </c>
      <c r="M1124" s="3" t="s">
        <v>783</v>
      </c>
      <c r="N1124" s="3" t="s">
        <v>54</v>
      </c>
      <c r="O1124" s="3" t="s">
        <v>61</v>
      </c>
      <c r="P1124" s="3" t="s">
        <v>62</v>
      </c>
      <c r="Q1124" s="5">
        <v>46</v>
      </c>
      <c r="R1124" s="3" t="s">
        <v>2152</v>
      </c>
      <c r="S1124" s="3" t="s">
        <v>408</v>
      </c>
      <c r="T1124" s="4">
        <v>42740</v>
      </c>
      <c r="U1124" s="3"/>
      <c r="V1124" s="4">
        <v>42826</v>
      </c>
      <c r="W1124" s="3"/>
      <c r="X1124" s="3" t="s">
        <v>42</v>
      </c>
      <c r="Y1124" s="3"/>
      <c r="AA1124">
        <f t="shared" si="17"/>
        <v>-348</v>
      </c>
    </row>
    <row r="1125" spans="1:27" ht="13.5" hidden="1" customHeight="1" thickBot="1" x14ac:dyDescent="0.25">
      <c r="A1125" s="3" t="s">
        <v>25</v>
      </c>
      <c r="B1125" s="3" t="s">
        <v>26</v>
      </c>
      <c r="C1125" s="3" t="s">
        <v>27</v>
      </c>
      <c r="D1125" s="3" t="s">
        <v>28</v>
      </c>
      <c r="E1125" s="3" t="s">
        <v>1250</v>
      </c>
      <c r="F1125" s="6">
        <v>43088</v>
      </c>
      <c r="G1125" s="3" t="s">
        <v>1185</v>
      </c>
      <c r="H1125" s="3" t="s">
        <v>44</v>
      </c>
      <c r="I1125" s="3" t="s">
        <v>1186</v>
      </c>
      <c r="J1125" s="3" t="s">
        <v>33</v>
      </c>
      <c r="K1125" s="5">
        <v>2017</v>
      </c>
      <c r="L1125" s="3" t="s">
        <v>34</v>
      </c>
      <c r="M1125" s="3" t="s">
        <v>1187</v>
      </c>
      <c r="N1125" s="3" t="s">
        <v>36</v>
      </c>
      <c r="O1125" s="3" t="s">
        <v>61</v>
      </c>
      <c r="P1125" s="3" t="s">
        <v>62</v>
      </c>
      <c r="Q1125" s="5">
        <v>30</v>
      </c>
      <c r="R1125" s="3" t="s">
        <v>2153</v>
      </c>
      <c r="S1125" s="3" t="s">
        <v>401</v>
      </c>
      <c r="T1125" s="4">
        <v>43110</v>
      </c>
      <c r="U1125" s="3"/>
      <c r="V1125" s="6">
        <v>43033</v>
      </c>
      <c r="W1125" s="3"/>
      <c r="X1125" s="3" t="s">
        <v>42</v>
      </c>
      <c r="Y1125" s="3"/>
      <c r="AA1125">
        <f t="shared" si="17"/>
        <v>22</v>
      </c>
    </row>
    <row r="1126" spans="1:27" ht="13.5" hidden="1" customHeight="1" thickBot="1" x14ac:dyDescent="0.25">
      <c r="A1126" s="3" t="s">
        <v>25</v>
      </c>
      <c r="B1126" s="3" t="s">
        <v>26</v>
      </c>
      <c r="C1126" s="3" t="s">
        <v>27</v>
      </c>
      <c r="D1126" s="3" t="s">
        <v>28</v>
      </c>
      <c r="E1126" s="3" t="s">
        <v>1250</v>
      </c>
      <c r="F1126" s="6">
        <v>43088</v>
      </c>
      <c r="G1126" s="3" t="s">
        <v>1190</v>
      </c>
      <c r="H1126" s="3" t="s">
        <v>114</v>
      </c>
      <c r="I1126" s="3" t="s">
        <v>1191</v>
      </c>
      <c r="J1126" s="3" t="s">
        <v>33</v>
      </c>
      <c r="K1126" s="5">
        <v>2017</v>
      </c>
      <c r="L1126" s="3" t="s">
        <v>34</v>
      </c>
      <c r="M1126" s="3" t="s">
        <v>1192</v>
      </c>
      <c r="N1126" s="3" t="s">
        <v>138</v>
      </c>
      <c r="O1126" s="3" t="s">
        <v>61</v>
      </c>
      <c r="P1126" s="3" t="s">
        <v>62</v>
      </c>
      <c r="Q1126" s="5">
        <v>120</v>
      </c>
      <c r="R1126" s="3" t="s">
        <v>2154</v>
      </c>
      <c r="S1126" s="3" t="s">
        <v>469</v>
      </c>
      <c r="T1126" s="6">
        <v>43116</v>
      </c>
      <c r="U1126" s="3"/>
      <c r="V1126" s="6">
        <v>43053</v>
      </c>
      <c r="W1126" s="3"/>
      <c r="X1126" s="3" t="s">
        <v>42</v>
      </c>
      <c r="Y1126" s="3"/>
      <c r="AA1126">
        <f t="shared" si="17"/>
        <v>28</v>
      </c>
    </row>
    <row r="1127" spans="1:27" ht="13.5" hidden="1" customHeight="1" thickBot="1" x14ac:dyDescent="0.25">
      <c r="A1127" s="3" t="s">
        <v>25</v>
      </c>
      <c r="B1127" s="3" t="s">
        <v>26</v>
      </c>
      <c r="C1127" s="3" t="s">
        <v>27</v>
      </c>
      <c r="D1127" s="3" t="s">
        <v>28</v>
      </c>
      <c r="E1127" s="3" t="s">
        <v>1250</v>
      </c>
      <c r="F1127" s="6">
        <v>43088</v>
      </c>
      <c r="G1127" s="3" t="s">
        <v>184</v>
      </c>
      <c r="H1127" s="3" t="s">
        <v>44</v>
      </c>
      <c r="I1127" s="3" t="s">
        <v>185</v>
      </c>
      <c r="J1127" s="3" t="s">
        <v>33</v>
      </c>
      <c r="K1127" s="5">
        <v>2016</v>
      </c>
      <c r="L1127" s="3" t="s">
        <v>34</v>
      </c>
      <c r="M1127" s="3" t="s">
        <v>186</v>
      </c>
      <c r="N1127" s="3" t="s">
        <v>187</v>
      </c>
      <c r="O1127" s="3" t="s">
        <v>129</v>
      </c>
      <c r="P1127" s="3" t="s">
        <v>129</v>
      </c>
      <c r="Q1127" s="5">
        <v>25</v>
      </c>
      <c r="R1127" s="3" t="s">
        <v>2155</v>
      </c>
      <c r="S1127" s="3" t="s">
        <v>1280</v>
      </c>
      <c r="T1127" s="4">
        <v>43108</v>
      </c>
      <c r="U1127" s="3"/>
      <c r="V1127" s="6">
        <v>40502</v>
      </c>
      <c r="W1127" s="3"/>
      <c r="X1127" s="3" t="s">
        <v>42</v>
      </c>
      <c r="Y1127" s="3"/>
      <c r="AA1127">
        <f t="shared" si="17"/>
        <v>20</v>
      </c>
    </row>
    <row r="1128" spans="1:27" ht="13.5" hidden="1" customHeight="1" thickBot="1" x14ac:dyDescent="0.25">
      <c r="A1128" s="3" t="s">
        <v>25</v>
      </c>
      <c r="B1128" s="3" t="s">
        <v>26</v>
      </c>
      <c r="C1128" s="3" t="s">
        <v>27</v>
      </c>
      <c r="D1128" s="3" t="s">
        <v>28</v>
      </c>
      <c r="E1128" s="3" t="s">
        <v>1250</v>
      </c>
      <c r="F1128" s="6">
        <v>43088</v>
      </c>
      <c r="G1128" s="3" t="s">
        <v>339</v>
      </c>
      <c r="H1128" s="3" t="s">
        <v>340</v>
      </c>
      <c r="I1128" s="3" t="s">
        <v>341</v>
      </c>
      <c r="J1128" s="3" t="s">
        <v>33</v>
      </c>
      <c r="K1128" s="5">
        <v>2016</v>
      </c>
      <c r="L1128" s="3" t="s">
        <v>34</v>
      </c>
      <c r="M1128" s="3" t="s">
        <v>342</v>
      </c>
      <c r="N1128" s="3" t="s">
        <v>343</v>
      </c>
      <c r="O1128" s="3" t="s">
        <v>129</v>
      </c>
      <c r="P1128" s="3" t="s">
        <v>129</v>
      </c>
      <c r="Q1128" s="5">
        <v>1</v>
      </c>
      <c r="R1128" s="3" t="s">
        <v>2156</v>
      </c>
      <c r="S1128" s="3" t="s">
        <v>1281</v>
      </c>
      <c r="T1128" s="6">
        <v>43118</v>
      </c>
      <c r="U1128" s="3" t="s">
        <v>1282</v>
      </c>
      <c r="V1128" s="4">
        <v>40949</v>
      </c>
      <c r="W1128" s="3"/>
      <c r="X1128" s="3" t="s">
        <v>42</v>
      </c>
      <c r="Y1128" s="3"/>
      <c r="AA1128">
        <f t="shared" si="17"/>
        <v>30</v>
      </c>
    </row>
    <row r="1129" spans="1:27" ht="13.5" hidden="1" customHeight="1" thickBot="1" x14ac:dyDescent="0.25">
      <c r="A1129" s="3" t="s">
        <v>25</v>
      </c>
      <c r="B1129" s="3" t="s">
        <v>26</v>
      </c>
      <c r="C1129" s="3" t="s">
        <v>27</v>
      </c>
      <c r="D1129" s="3" t="s">
        <v>28</v>
      </c>
      <c r="E1129" s="3" t="s">
        <v>1250</v>
      </c>
      <c r="F1129" s="6">
        <v>43088</v>
      </c>
      <c r="G1129" s="3" t="s">
        <v>1165</v>
      </c>
      <c r="H1129" s="3" t="s">
        <v>114</v>
      </c>
      <c r="I1129" s="3" t="s">
        <v>1166</v>
      </c>
      <c r="J1129" s="3" t="s">
        <v>33</v>
      </c>
      <c r="K1129" s="5">
        <v>2017</v>
      </c>
      <c r="L1129" s="3" t="s">
        <v>34</v>
      </c>
      <c r="M1129" s="3" t="s">
        <v>1167</v>
      </c>
      <c r="N1129" s="3" t="s">
        <v>239</v>
      </c>
      <c r="O1129" s="3" t="s">
        <v>37</v>
      </c>
      <c r="P1129" s="3" t="s">
        <v>38</v>
      </c>
      <c r="Q1129" s="5">
        <v>5</v>
      </c>
      <c r="R1129" s="3" t="s">
        <v>2157</v>
      </c>
      <c r="S1129" s="3" t="s">
        <v>1275</v>
      </c>
      <c r="T1129" s="4">
        <v>43108</v>
      </c>
      <c r="U1129" s="3" t="s">
        <v>713</v>
      </c>
      <c r="V1129" s="4">
        <v>43042</v>
      </c>
      <c r="W1129" s="3"/>
      <c r="X1129" s="3" t="s">
        <v>42</v>
      </c>
      <c r="Y1129" s="3"/>
      <c r="AA1129">
        <f t="shared" si="17"/>
        <v>20</v>
      </c>
    </row>
    <row r="1130" spans="1:27" ht="13.5" hidden="1" customHeight="1" thickBot="1" x14ac:dyDescent="0.25">
      <c r="A1130" s="3" t="s">
        <v>25</v>
      </c>
      <c r="B1130" s="3" t="s">
        <v>26</v>
      </c>
      <c r="C1130" s="3" t="s">
        <v>27</v>
      </c>
      <c r="D1130" s="3" t="s">
        <v>28</v>
      </c>
      <c r="E1130" s="3" t="s">
        <v>1250</v>
      </c>
      <c r="F1130" s="6">
        <v>43088</v>
      </c>
      <c r="G1130" s="3" t="s">
        <v>328</v>
      </c>
      <c r="H1130" s="3" t="s">
        <v>329</v>
      </c>
      <c r="I1130" s="3" t="s">
        <v>330</v>
      </c>
      <c r="J1130" s="3" t="s">
        <v>33</v>
      </c>
      <c r="K1130" s="5">
        <v>2016</v>
      </c>
      <c r="L1130" s="3" t="s">
        <v>34</v>
      </c>
      <c r="M1130" s="3" t="s">
        <v>331</v>
      </c>
      <c r="N1130" s="3" t="s">
        <v>138</v>
      </c>
      <c r="O1130" s="3" t="s">
        <v>61</v>
      </c>
      <c r="P1130" s="3" t="s">
        <v>62</v>
      </c>
      <c r="Q1130" s="5">
        <v>5</v>
      </c>
      <c r="R1130" s="3" t="s">
        <v>2158</v>
      </c>
      <c r="S1130" s="3" t="s">
        <v>1275</v>
      </c>
      <c r="T1130" s="6">
        <v>43115</v>
      </c>
      <c r="U1130" s="3" t="s">
        <v>713</v>
      </c>
      <c r="V1130" s="4">
        <v>42678</v>
      </c>
      <c r="W1130" s="3"/>
      <c r="X1130" s="3" t="s">
        <v>42</v>
      </c>
      <c r="Y1130" s="3"/>
      <c r="AA1130">
        <f t="shared" si="17"/>
        <v>27</v>
      </c>
    </row>
    <row r="1131" spans="1:27" ht="13.5" hidden="1" customHeight="1" thickBot="1" x14ac:dyDescent="0.25">
      <c r="A1131" s="3" t="s">
        <v>25</v>
      </c>
      <c r="B1131" s="3" t="s">
        <v>26</v>
      </c>
      <c r="C1131" s="3" t="s">
        <v>27</v>
      </c>
      <c r="D1131" s="3" t="s">
        <v>28</v>
      </c>
      <c r="E1131" s="3" t="s">
        <v>1250</v>
      </c>
      <c r="F1131" s="6">
        <v>43088</v>
      </c>
      <c r="G1131" s="3" t="s">
        <v>50</v>
      </c>
      <c r="H1131" s="3" t="s">
        <v>51</v>
      </c>
      <c r="I1131" s="3" t="s">
        <v>52</v>
      </c>
      <c r="J1131" s="3" t="s">
        <v>33</v>
      </c>
      <c r="K1131" s="5">
        <v>2016</v>
      </c>
      <c r="L1131" s="3" t="s">
        <v>34</v>
      </c>
      <c r="M1131" s="3" t="s">
        <v>53</v>
      </c>
      <c r="N1131" s="3" t="s">
        <v>54</v>
      </c>
      <c r="O1131" s="3" t="s">
        <v>61</v>
      </c>
      <c r="P1131" s="3" t="s">
        <v>62</v>
      </c>
      <c r="Q1131" s="5">
        <v>5</v>
      </c>
      <c r="R1131" s="3" t="s">
        <v>2159</v>
      </c>
      <c r="S1131" s="3" t="s">
        <v>1275</v>
      </c>
      <c r="T1131" s="4">
        <v>43112</v>
      </c>
      <c r="U1131" s="3" t="s">
        <v>713</v>
      </c>
      <c r="V1131" s="6">
        <v>42691</v>
      </c>
      <c r="W1131" s="3"/>
      <c r="X1131" s="3" t="s">
        <v>42</v>
      </c>
      <c r="Y1131" s="3"/>
      <c r="AA1131">
        <f t="shared" si="17"/>
        <v>24</v>
      </c>
    </row>
    <row r="1132" spans="1:27" ht="13.5" customHeight="1" thickBot="1" x14ac:dyDescent="0.25">
      <c r="A1132" s="3" t="s">
        <v>25</v>
      </c>
      <c r="B1132" s="3" t="s">
        <v>26</v>
      </c>
      <c r="C1132" s="3" t="s">
        <v>27</v>
      </c>
      <c r="D1132" s="3" t="s">
        <v>28</v>
      </c>
      <c r="E1132" s="3" t="s">
        <v>1250</v>
      </c>
      <c r="F1132" s="6">
        <v>43088</v>
      </c>
      <c r="G1132" s="3"/>
      <c r="H1132" s="3"/>
      <c r="I1132" s="3" t="s">
        <v>126</v>
      </c>
      <c r="J1132" s="3" t="s">
        <v>33</v>
      </c>
      <c r="K1132" s="5">
        <v>2016</v>
      </c>
      <c r="L1132" s="3" t="s">
        <v>34</v>
      </c>
      <c r="M1132" s="3" t="s">
        <v>127</v>
      </c>
      <c r="N1132" s="3" t="s">
        <v>128</v>
      </c>
      <c r="O1132" s="3" t="s">
        <v>538</v>
      </c>
      <c r="P1132" s="3" t="s">
        <v>539</v>
      </c>
      <c r="Q1132" s="5">
        <v>5</v>
      </c>
      <c r="R1132" s="3" t="s">
        <v>899</v>
      </c>
      <c r="S1132" s="3" t="s">
        <v>1275</v>
      </c>
      <c r="T1132" s="6">
        <v>43457</v>
      </c>
      <c r="U1132" s="3" t="s">
        <v>713</v>
      </c>
      <c r="V1132" s="6">
        <v>37547</v>
      </c>
      <c r="W1132" s="6">
        <v>43092</v>
      </c>
      <c r="X1132" s="3" t="s">
        <v>105</v>
      </c>
      <c r="Y1132" s="3" t="s">
        <v>106</v>
      </c>
      <c r="AA1132">
        <f t="shared" si="17"/>
        <v>369</v>
      </c>
    </row>
    <row r="1133" spans="1:27" ht="13.5" hidden="1" customHeight="1" thickBot="1" x14ac:dyDescent="0.25">
      <c r="A1133" s="3" t="s">
        <v>25</v>
      </c>
      <c r="B1133" s="3" t="s">
        <v>26</v>
      </c>
      <c r="C1133" s="3" t="s">
        <v>27</v>
      </c>
      <c r="D1133" s="3" t="s">
        <v>28</v>
      </c>
      <c r="E1133" s="3" t="s">
        <v>1250</v>
      </c>
      <c r="F1133" s="6">
        <v>43088</v>
      </c>
      <c r="G1133" s="3" t="s">
        <v>57</v>
      </c>
      <c r="H1133" s="3" t="s">
        <v>31</v>
      </c>
      <c r="I1133" s="3" t="s">
        <v>58</v>
      </c>
      <c r="J1133" s="3" t="s">
        <v>33</v>
      </c>
      <c r="K1133" s="5">
        <v>2016</v>
      </c>
      <c r="L1133" s="3" t="s">
        <v>34</v>
      </c>
      <c r="M1133" s="3" t="s">
        <v>59</v>
      </c>
      <c r="N1133" s="3" t="s">
        <v>60</v>
      </c>
      <c r="O1133" s="3" t="s">
        <v>129</v>
      </c>
      <c r="P1133" s="3" t="s">
        <v>129</v>
      </c>
      <c r="Q1133" s="5">
        <v>5</v>
      </c>
      <c r="R1133" s="3" t="s">
        <v>2160</v>
      </c>
      <c r="S1133" s="3" t="s">
        <v>1275</v>
      </c>
      <c r="T1133" s="6">
        <v>43117</v>
      </c>
      <c r="U1133" s="3" t="s">
        <v>713</v>
      </c>
      <c r="V1133" s="4">
        <v>40067</v>
      </c>
      <c r="W1133" s="3"/>
      <c r="X1133" s="3" t="s">
        <v>42</v>
      </c>
      <c r="Y1133" s="3"/>
      <c r="AA1133">
        <f t="shared" si="17"/>
        <v>29</v>
      </c>
    </row>
    <row r="1134" spans="1:27" ht="13.5" customHeight="1" thickBot="1" x14ac:dyDescent="0.25">
      <c r="A1134" s="3" t="s">
        <v>25</v>
      </c>
      <c r="B1134" s="3" t="s">
        <v>26</v>
      </c>
      <c r="C1134" s="3" t="s">
        <v>27</v>
      </c>
      <c r="D1134" s="3" t="s">
        <v>28</v>
      </c>
      <c r="E1134" s="3" t="s">
        <v>1250</v>
      </c>
      <c r="F1134" s="6">
        <v>43088</v>
      </c>
      <c r="G1134" s="3"/>
      <c r="H1134" s="3"/>
      <c r="I1134" s="3" t="s">
        <v>689</v>
      </c>
      <c r="J1134" s="3" t="s">
        <v>33</v>
      </c>
      <c r="K1134" s="5">
        <v>2016</v>
      </c>
      <c r="L1134" s="3" t="s">
        <v>34</v>
      </c>
      <c r="M1134" s="3" t="s">
        <v>690</v>
      </c>
      <c r="N1134" s="3" t="s">
        <v>138</v>
      </c>
      <c r="O1134" s="3" t="s">
        <v>129</v>
      </c>
      <c r="P1134" s="3" t="s">
        <v>129</v>
      </c>
      <c r="Q1134" s="5">
        <v>5</v>
      </c>
      <c r="R1134" s="3" t="s">
        <v>2161</v>
      </c>
      <c r="S1134" s="3" t="s">
        <v>1275</v>
      </c>
      <c r="T1134" s="4">
        <v>43108</v>
      </c>
      <c r="U1134" s="3" t="s">
        <v>713</v>
      </c>
      <c r="V1134" s="6">
        <v>40140</v>
      </c>
      <c r="W1134" s="6">
        <v>43159</v>
      </c>
      <c r="X1134" s="3" t="s">
        <v>105</v>
      </c>
      <c r="Y1134" s="3" t="s">
        <v>221</v>
      </c>
      <c r="AA1134">
        <f t="shared" si="17"/>
        <v>20</v>
      </c>
    </row>
    <row r="1135" spans="1:27" ht="13.5" customHeight="1" thickBot="1" x14ac:dyDescent="0.25">
      <c r="A1135" s="3" t="s">
        <v>25</v>
      </c>
      <c r="B1135" s="3" t="s">
        <v>26</v>
      </c>
      <c r="C1135" s="3" t="s">
        <v>27</v>
      </c>
      <c r="D1135" s="3" t="s">
        <v>28</v>
      </c>
      <c r="E1135" s="3" t="s">
        <v>1250</v>
      </c>
      <c r="F1135" s="6">
        <v>43088</v>
      </c>
      <c r="G1135" s="3"/>
      <c r="H1135" s="3"/>
      <c r="I1135" s="3" t="s">
        <v>164</v>
      </c>
      <c r="J1135" s="3" t="s">
        <v>33</v>
      </c>
      <c r="K1135" s="5">
        <v>2016</v>
      </c>
      <c r="L1135" s="3" t="s">
        <v>34</v>
      </c>
      <c r="M1135" s="3" t="s">
        <v>290</v>
      </c>
      <c r="N1135" s="3" t="s">
        <v>54</v>
      </c>
      <c r="O1135" s="3" t="s">
        <v>129</v>
      </c>
      <c r="P1135" s="3" t="s">
        <v>129</v>
      </c>
      <c r="Q1135" s="5">
        <v>5</v>
      </c>
      <c r="R1135" s="3" t="s">
        <v>2162</v>
      </c>
      <c r="S1135" s="3" t="s">
        <v>1275</v>
      </c>
      <c r="T1135" s="4">
        <v>43105</v>
      </c>
      <c r="U1135" s="3" t="s">
        <v>713</v>
      </c>
      <c r="V1135" s="6">
        <v>42702</v>
      </c>
      <c r="W1135" s="6">
        <v>43130</v>
      </c>
      <c r="X1135" s="3" t="s">
        <v>105</v>
      </c>
      <c r="Y1135" s="3" t="s">
        <v>106</v>
      </c>
      <c r="AA1135">
        <f t="shared" si="17"/>
        <v>17</v>
      </c>
    </row>
    <row r="1136" spans="1:27" ht="13.5" hidden="1" customHeight="1" thickBot="1" x14ac:dyDescent="0.25">
      <c r="A1136" s="3" t="s">
        <v>25</v>
      </c>
      <c r="B1136" s="3" t="s">
        <v>26</v>
      </c>
      <c r="C1136" s="3" t="s">
        <v>27</v>
      </c>
      <c r="D1136" s="3" t="s">
        <v>28</v>
      </c>
      <c r="E1136" s="3" t="s">
        <v>1250</v>
      </c>
      <c r="F1136" s="6">
        <v>43090</v>
      </c>
      <c r="G1136" s="3" t="s">
        <v>1210</v>
      </c>
      <c r="H1136" s="3" t="s">
        <v>51</v>
      </c>
      <c r="I1136" s="3" t="s">
        <v>1211</v>
      </c>
      <c r="J1136" s="3" t="s">
        <v>33</v>
      </c>
      <c r="K1136" s="5">
        <v>2017</v>
      </c>
      <c r="L1136" s="3" t="s">
        <v>34</v>
      </c>
      <c r="M1136" s="3" t="s">
        <v>1212</v>
      </c>
      <c r="N1136" s="3" t="s">
        <v>1213</v>
      </c>
      <c r="O1136" s="3" t="s">
        <v>37</v>
      </c>
      <c r="P1136" s="3" t="s">
        <v>38</v>
      </c>
      <c r="Q1136" s="5">
        <v>5</v>
      </c>
      <c r="R1136" s="3" t="s">
        <v>2163</v>
      </c>
      <c r="S1136" s="3" t="s">
        <v>1283</v>
      </c>
      <c r="T1136" s="4">
        <v>43111</v>
      </c>
      <c r="U1136" s="3"/>
      <c r="V1136" s="6">
        <v>43059</v>
      </c>
      <c r="W1136" s="3"/>
      <c r="X1136" s="3" t="s">
        <v>42</v>
      </c>
      <c r="Y1136" s="3"/>
      <c r="AA1136">
        <f t="shared" si="17"/>
        <v>21</v>
      </c>
    </row>
    <row r="1137" spans="1:27" ht="13.5" hidden="1" customHeight="1" thickBot="1" x14ac:dyDescent="0.25">
      <c r="A1137" s="3" t="s">
        <v>25</v>
      </c>
      <c r="B1137" s="3" t="s">
        <v>26</v>
      </c>
      <c r="C1137" s="3" t="s">
        <v>27</v>
      </c>
      <c r="D1137" s="3" t="s">
        <v>28</v>
      </c>
      <c r="E1137" s="3" t="s">
        <v>1250</v>
      </c>
      <c r="F1137" s="6">
        <v>43090</v>
      </c>
      <c r="G1137" s="3" t="s">
        <v>705</v>
      </c>
      <c r="H1137" s="3" t="s">
        <v>329</v>
      </c>
      <c r="I1137" s="3" t="s">
        <v>706</v>
      </c>
      <c r="J1137" s="3" t="s">
        <v>33</v>
      </c>
      <c r="K1137" s="5">
        <v>2017</v>
      </c>
      <c r="L1137" s="3" t="s">
        <v>34</v>
      </c>
      <c r="M1137" s="3" t="s">
        <v>707</v>
      </c>
      <c r="N1137" s="3" t="s">
        <v>138</v>
      </c>
      <c r="O1137" s="3" t="s">
        <v>61</v>
      </c>
      <c r="P1137" s="3" t="s">
        <v>62</v>
      </c>
      <c r="Q1137" s="5">
        <v>5</v>
      </c>
      <c r="R1137" s="3" t="s">
        <v>2164</v>
      </c>
      <c r="S1137" s="3" t="s">
        <v>1283</v>
      </c>
      <c r="T1137" s="6">
        <v>43117</v>
      </c>
      <c r="U1137" s="3"/>
      <c r="V1137" s="6">
        <v>42809</v>
      </c>
      <c r="W1137" s="3"/>
      <c r="X1137" s="3" t="s">
        <v>42</v>
      </c>
      <c r="Y1137" s="3"/>
      <c r="AA1137">
        <f t="shared" si="17"/>
        <v>27</v>
      </c>
    </row>
    <row r="1138" spans="1:27" ht="13.5" hidden="1" customHeight="1" thickBot="1" x14ac:dyDescent="0.25">
      <c r="A1138" s="3" t="s">
        <v>25</v>
      </c>
      <c r="B1138" s="3" t="s">
        <v>26</v>
      </c>
      <c r="C1138" s="3" t="s">
        <v>27</v>
      </c>
      <c r="D1138" s="3" t="s">
        <v>28</v>
      </c>
      <c r="E1138" s="3" t="s">
        <v>1250</v>
      </c>
      <c r="F1138" s="6">
        <v>43090</v>
      </c>
      <c r="G1138" s="3" t="s">
        <v>135</v>
      </c>
      <c r="H1138" s="3" t="s">
        <v>44</v>
      </c>
      <c r="I1138" s="3" t="s">
        <v>136</v>
      </c>
      <c r="J1138" s="3" t="s">
        <v>33</v>
      </c>
      <c r="K1138" s="5">
        <v>2016</v>
      </c>
      <c r="L1138" s="3" t="s">
        <v>34</v>
      </c>
      <c r="M1138" s="3" t="s">
        <v>137</v>
      </c>
      <c r="N1138" s="3" t="s">
        <v>138</v>
      </c>
      <c r="O1138" s="3" t="s">
        <v>129</v>
      </c>
      <c r="P1138" s="3" t="s">
        <v>129</v>
      </c>
      <c r="Q1138" s="5">
        <v>5</v>
      </c>
      <c r="R1138" s="3" t="s">
        <v>2165</v>
      </c>
      <c r="S1138" s="3" t="s">
        <v>1283</v>
      </c>
      <c r="T1138" s="6">
        <v>43115</v>
      </c>
      <c r="U1138" s="3"/>
      <c r="V1138" s="6">
        <v>40618</v>
      </c>
      <c r="W1138" s="3"/>
      <c r="X1138" s="3" t="s">
        <v>42</v>
      </c>
      <c r="Y1138" s="3"/>
      <c r="AA1138">
        <f t="shared" si="17"/>
        <v>25</v>
      </c>
    </row>
    <row r="1139" spans="1:27" ht="13.5" hidden="1" customHeight="1" thickBot="1" x14ac:dyDescent="0.25">
      <c r="A1139" s="3" t="s">
        <v>25</v>
      </c>
      <c r="B1139" s="3" t="s">
        <v>26</v>
      </c>
      <c r="C1139" s="3" t="s">
        <v>27</v>
      </c>
      <c r="D1139" s="3" t="s">
        <v>28</v>
      </c>
      <c r="E1139" s="3" t="s">
        <v>1250</v>
      </c>
      <c r="F1139" s="6">
        <v>43090</v>
      </c>
      <c r="G1139" s="3" t="s">
        <v>1276</v>
      </c>
      <c r="H1139" s="3" t="s">
        <v>51</v>
      </c>
      <c r="I1139" s="3" t="s">
        <v>1277</v>
      </c>
      <c r="J1139" s="3" t="s">
        <v>33</v>
      </c>
      <c r="K1139" s="5">
        <v>2018</v>
      </c>
      <c r="L1139" s="3" t="s">
        <v>34</v>
      </c>
      <c r="M1139" s="3" t="s">
        <v>1278</v>
      </c>
      <c r="N1139" s="3" t="s">
        <v>54</v>
      </c>
      <c r="O1139" s="3" t="s">
        <v>37</v>
      </c>
      <c r="P1139" s="3" t="s">
        <v>38</v>
      </c>
      <c r="Q1139" s="5">
        <v>5</v>
      </c>
      <c r="R1139" s="3" t="s">
        <v>2150</v>
      </c>
      <c r="S1139" s="3" t="s">
        <v>1283</v>
      </c>
      <c r="T1139" s="6">
        <v>43092</v>
      </c>
      <c r="U1139" s="3" t="s">
        <v>2166</v>
      </c>
      <c r="V1139" s="6">
        <v>43092</v>
      </c>
      <c r="W1139" s="3"/>
      <c r="X1139" s="3" t="s">
        <v>42</v>
      </c>
      <c r="Y1139" s="3"/>
      <c r="AA1139">
        <f t="shared" si="17"/>
        <v>2</v>
      </c>
    </row>
    <row r="1140" spans="1:27" ht="13.5" hidden="1" customHeight="1" thickBot="1" x14ac:dyDescent="0.25">
      <c r="A1140" s="3" t="s">
        <v>25</v>
      </c>
      <c r="B1140" s="3" t="s">
        <v>26</v>
      </c>
      <c r="C1140" s="3" t="s">
        <v>27</v>
      </c>
      <c r="D1140" s="3" t="s">
        <v>28</v>
      </c>
      <c r="E1140" s="3" t="s">
        <v>1250</v>
      </c>
      <c r="F1140" s="6">
        <v>43091</v>
      </c>
      <c r="G1140" s="3" t="s">
        <v>1245</v>
      </c>
      <c r="H1140" s="3" t="s">
        <v>205</v>
      </c>
      <c r="I1140" s="3" t="s">
        <v>1246</v>
      </c>
      <c r="J1140" s="3" t="s">
        <v>33</v>
      </c>
      <c r="K1140" s="5">
        <v>2017</v>
      </c>
      <c r="L1140" s="3" t="s">
        <v>34</v>
      </c>
      <c r="M1140" s="3" t="s">
        <v>1247</v>
      </c>
      <c r="N1140" s="3" t="s">
        <v>1248</v>
      </c>
      <c r="O1140" s="3" t="s">
        <v>37</v>
      </c>
      <c r="P1140" s="3" t="s">
        <v>38</v>
      </c>
      <c r="Q1140" s="5">
        <v>5</v>
      </c>
      <c r="R1140" s="3" t="s">
        <v>2167</v>
      </c>
      <c r="S1140" s="3" t="s">
        <v>1275</v>
      </c>
      <c r="T1140" s="6">
        <v>43092</v>
      </c>
      <c r="U1140" s="3" t="s">
        <v>713</v>
      </c>
      <c r="V1140" s="6">
        <v>43069</v>
      </c>
      <c r="W1140" s="3"/>
      <c r="X1140" s="3" t="s">
        <v>42</v>
      </c>
      <c r="Y1140" s="3"/>
      <c r="AA1140">
        <f t="shared" si="17"/>
        <v>1</v>
      </c>
    </row>
    <row r="1141" spans="1:27" ht="13.5" hidden="1" customHeight="1" thickBot="1" x14ac:dyDescent="0.25">
      <c r="A1141" s="3" t="s">
        <v>25</v>
      </c>
      <c r="B1141" s="3" t="s">
        <v>26</v>
      </c>
      <c r="C1141" s="3" t="s">
        <v>27</v>
      </c>
      <c r="D1141" s="3" t="s">
        <v>28</v>
      </c>
      <c r="E1141" s="3" t="s">
        <v>1250</v>
      </c>
      <c r="F1141" s="6">
        <v>43091</v>
      </c>
      <c r="G1141" s="3" t="s">
        <v>1266</v>
      </c>
      <c r="H1141" s="3" t="s">
        <v>31</v>
      </c>
      <c r="I1141" s="3" t="s">
        <v>1267</v>
      </c>
      <c r="J1141" s="3" t="s">
        <v>33</v>
      </c>
      <c r="K1141" s="5">
        <v>2017</v>
      </c>
      <c r="L1141" s="3" t="s">
        <v>34</v>
      </c>
      <c r="M1141" s="3" t="s">
        <v>1268</v>
      </c>
      <c r="N1141" s="3" t="s">
        <v>1269</v>
      </c>
      <c r="O1141" s="3" t="s">
        <v>37</v>
      </c>
      <c r="P1141" s="3" t="s">
        <v>38</v>
      </c>
      <c r="Q1141" s="5">
        <v>5</v>
      </c>
      <c r="R1141" s="3" t="s">
        <v>2168</v>
      </c>
      <c r="S1141" s="3" t="s">
        <v>1275</v>
      </c>
      <c r="T1141" s="4">
        <v>43112</v>
      </c>
      <c r="U1141" s="3" t="s">
        <v>713</v>
      </c>
      <c r="V1141" s="6">
        <v>43082</v>
      </c>
      <c r="W1141" s="3"/>
      <c r="X1141" s="3" t="s">
        <v>42</v>
      </c>
      <c r="Y1141" s="3"/>
      <c r="AA1141">
        <f t="shared" si="17"/>
        <v>21</v>
      </c>
    </row>
    <row r="1142" spans="1:27" ht="13.5" hidden="1" customHeight="1" thickBot="1" x14ac:dyDescent="0.25">
      <c r="A1142" s="3" t="s">
        <v>25</v>
      </c>
      <c r="B1142" s="3" t="s">
        <v>26</v>
      </c>
      <c r="C1142" s="3" t="s">
        <v>27</v>
      </c>
      <c r="D1142" s="3" t="s">
        <v>28</v>
      </c>
      <c r="E1142" s="3" t="s">
        <v>1250</v>
      </c>
      <c r="F1142" s="6">
        <v>43091</v>
      </c>
      <c r="G1142" s="3" t="s">
        <v>670</v>
      </c>
      <c r="H1142" s="3" t="s">
        <v>671</v>
      </c>
      <c r="I1142" s="3" t="s">
        <v>672</v>
      </c>
      <c r="J1142" s="3" t="s">
        <v>33</v>
      </c>
      <c r="K1142" s="5">
        <v>2017</v>
      </c>
      <c r="L1142" s="3" t="s">
        <v>34</v>
      </c>
      <c r="M1142" s="3" t="s">
        <v>673</v>
      </c>
      <c r="N1142" s="3" t="s">
        <v>674</v>
      </c>
      <c r="O1142" s="3" t="s">
        <v>61</v>
      </c>
      <c r="P1142" s="3" t="s">
        <v>62</v>
      </c>
      <c r="Q1142" s="5">
        <v>5</v>
      </c>
      <c r="R1142" s="3" t="s">
        <v>2169</v>
      </c>
      <c r="S1142" s="3" t="s">
        <v>1275</v>
      </c>
      <c r="T1142" s="6">
        <v>43117</v>
      </c>
      <c r="U1142" s="3" t="s">
        <v>713</v>
      </c>
      <c r="V1142" s="4">
        <v>42803</v>
      </c>
      <c r="W1142" s="3"/>
      <c r="X1142" s="3" t="s">
        <v>42</v>
      </c>
      <c r="Y1142" s="3"/>
      <c r="AA1142">
        <f t="shared" si="17"/>
        <v>26</v>
      </c>
    </row>
    <row r="1143" spans="1:27" ht="13.5" hidden="1" customHeight="1" thickBot="1" x14ac:dyDescent="0.25">
      <c r="A1143" s="3" t="s">
        <v>25</v>
      </c>
      <c r="B1143" s="3" t="s">
        <v>26</v>
      </c>
      <c r="C1143" s="3" t="s">
        <v>27</v>
      </c>
      <c r="D1143" s="3" t="s">
        <v>28</v>
      </c>
      <c r="E1143" s="3" t="s">
        <v>1250</v>
      </c>
      <c r="F1143" s="6">
        <v>43091</v>
      </c>
      <c r="G1143" s="3" t="s">
        <v>252</v>
      </c>
      <c r="H1143" s="3" t="s">
        <v>253</v>
      </c>
      <c r="I1143" s="3" t="s">
        <v>254</v>
      </c>
      <c r="J1143" s="3" t="s">
        <v>33</v>
      </c>
      <c r="K1143" s="5">
        <v>2016</v>
      </c>
      <c r="L1143" s="3" t="s">
        <v>34</v>
      </c>
      <c r="M1143" s="3" t="s">
        <v>378</v>
      </c>
      <c r="N1143" s="3" t="s">
        <v>256</v>
      </c>
      <c r="O1143" s="3" t="s">
        <v>1085</v>
      </c>
      <c r="P1143" s="3" t="s">
        <v>539</v>
      </c>
      <c r="Q1143" s="5">
        <v>5</v>
      </c>
      <c r="R1143" s="3" t="s">
        <v>2170</v>
      </c>
      <c r="S1143" s="3" t="s">
        <v>1275</v>
      </c>
      <c r="T1143" s="4">
        <v>43106</v>
      </c>
      <c r="U1143" s="3" t="s">
        <v>713</v>
      </c>
      <c r="V1143" s="4">
        <v>39603</v>
      </c>
      <c r="W1143" s="3"/>
      <c r="X1143" s="3" t="s">
        <v>42</v>
      </c>
      <c r="Y1143" s="3"/>
      <c r="AA1143">
        <f t="shared" si="17"/>
        <v>15</v>
      </c>
    </row>
    <row r="1144" spans="1:27" ht="13.5" customHeight="1" thickBot="1" x14ac:dyDescent="0.25">
      <c r="A1144" s="3" t="s">
        <v>25</v>
      </c>
      <c r="B1144" s="3" t="s">
        <v>26</v>
      </c>
      <c r="C1144" s="3" t="s">
        <v>27</v>
      </c>
      <c r="D1144" s="3" t="s">
        <v>28</v>
      </c>
      <c r="E1144" s="3" t="s">
        <v>1250</v>
      </c>
      <c r="F1144" s="6">
        <v>43091</v>
      </c>
      <c r="G1144" s="3"/>
      <c r="H1144" s="3"/>
      <c r="I1144" s="3" t="s">
        <v>283</v>
      </c>
      <c r="J1144" s="3" t="s">
        <v>33</v>
      </c>
      <c r="K1144" s="5">
        <v>2016</v>
      </c>
      <c r="L1144" s="3" t="s">
        <v>34</v>
      </c>
      <c r="M1144" s="3" t="s">
        <v>284</v>
      </c>
      <c r="N1144" s="3" t="s">
        <v>128</v>
      </c>
      <c r="O1144" s="3" t="s">
        <v>129</v>
      </c>
      <c r="P1144" s="3" t="s">
        <v>129</v>
      </c>
      <c r="Q1144" s="5">
        <v>5</v>
      </c>
      <c r="R1144" s="3" t="s">
        <v>1284</v>
      </c>
      <c r="S1144" s="3" t="s">
        <v>1275</v>
      </c>
      <c r="T1144" s="4">
        <v>43110</v>
      </c>
      <c r="U1144" s="3" t="s">
        <v>713</v>
      </c>
      <c r="V1144" s="6">
        <v>41019</v>
      </c>
      <c r="W1144" s="6">
        <v>43131</v>
      </c>
      <c r="X1144" s="3" t="s">
        <v>105</v>
      </c>
      <c r="Y1144" s="3" t="s">
        <v>106</v>
      </c>
      <c r="AA1144">
        <f t="shared" si="17"/>
        <v>19</v>
      </c>
    </row>
    <row r="1145" spans="1:27" ht="89.25" customHeight="1" thickBot="1" x14ac:dyDescent="0.25">
      <c r="A1145" s="3" t="s">
        <v>25</v>
      </c>
      <c r="B1145" s="3" t="s">
        <v>26</v>
      </c>
      <c r="C1145" s="3" t="s">
        <v>27</v>
      </c>
      <c r="D1145" s="3" t="s">
        <v>28</v>
      </c>
      <c r="E1145" s="3" t="s">
        <v>1250</v>
      </c>
      <c r="F1145" s="6">
        <v>43092</v>
      </c>
      <c r="G1145" s="3"/>
      <c r="H1145" s="3"/>
      <c r="I1145" s="3" t="s">
        <v>126</v>
      </c>
      <c r="J1145" s="3" t="s">
        <v>33</v>
      </c>
      <c r="K1145" s="5">
        <v>2016</v>
      </c>
      <c r="L1145" s="3" t="s">
        <v>34</v>
      </c>
      <c r="M1145" s="3" t="s">
        <v>127</v>
      </c>
      <c r="N1145" s="3" t="s">
        <v>128</v>
      </c>
      <c r="O1145" s="3" t="s">
        <v>538</v>
      </c>
      <c r="P1145" s="3" t="s">
        <v>584</v>
      </c>
      <c r="Q1145" s="5">
        <v>10</v>
      </c>
      <c r="R1145" s="26" t="s">
        <v>2171</v>
      </c>
      <c r="S1145" s="27"/>
      <c r="T1145" s="27"/>
      <c r="U1145" s="28"/>
      <c r="V1145" s="6">
        <v>37547</v>
      </c>
      <c r="W1145" s="6">
        <v>43092</v>
      </c>
      <c r="X1145" s="3" t="s">
        <v>105</v>
      </c>
      <c r="Y1145" s="3" t="s">
        <v>106</v>
      </c>
      <c r="AA1145">
        <f t="shared" si="17"/>
        <v>-43092</v>
      </c>
    </row>
    <row r="1146" spans="1:27" ht="13.5" hidden="1" customHeight="1" thickBot="1" x14ac:dyDescent="0.25">
      <c r="A1146" s="3" t="s">
        <v>25</v>
      </c>
      <c r="B1146" s="3" t="s">
        <v>26</v>
      </c>
      <c r="C1146" s="3" t="s">
        <v>27</v>
      </c>
      <c r="D1146" s="3" t="s">
        <v>28</v>
      </c>
      <c r="E1146" s="3" t="s">
        <v>1250</v>
      </c>
      <c r="F1146" s="6">
        <v>43092</v>
      </c>
      <c r="G1146" s="3" t="s">
        <v>1276</v>
      </c>
      <c r="H1146" s="3" t="s">
        <v>51</v>
      </c>
      <c r="I1146" s="3" t="s">
        <v>1277</v>
      </c>
      <c r="J1146" s="3" t="s">
        <v>33</v>
      </c>
      <c r="K1146" s="5">
        <v>2018</v>
      </c>
      <c r="L1146" s="3" t="s">
        <v>34</v>
      </c>
      <c r="M1146" s="3" t="s">
        <v>1285</v>
      </c>
      <c r="N1146" s="3" t="s">
        <v>54</v>
      </c>
      <c r="O1146" s="3" t="s">
        <v>37</v>
      </c>
      <c r="P1146" s="3" t="s">
        <v>38</v>
      </c>
      <c r="Q1146" s="5">
        <v>5</v>
      </c>
      <c r="R1146" s="3" t="s">
        <v>2172</v>
      </c>
      <c r="S1146" s="3" t="s">
        <v>1286</v>
      </c>
      <c r="T1146" s="4">
        <v>43109</v>
      </c>
      <c r="U1146" s="3"/>
      <c r="V1146" s="6">
        <v>43092</v>
      </c>
      <c r="W1146" s="3"/>
      <c r="X1146" s="3" t="s">
        <v>42</v>
      </c>
      <c r="Y1146" s="3"/>
      <c r="AA1146">
        <f t="shared" si="17"/>
        <v>17</v>
      </c>
    </row>
    <row r="1147" spans="1:27" ht="13.5" hidden="1" customHeight="1" thickBot="1" x14ac:dyDescent="0.25">
      <c r="A1147" s="3" t="s">
        <v>25</v>
      </c>
      <c r="B1147" s="3" t="s">
        <v>26</v>
      </c>
      <c r="C1147" s="3" t="s">
        <v>27</v>
      </c>
      <c r="D1147" s="3" t="s">
        <v>28</v>
      </c>
      <c r="E1147" s="3" t="s">
        <v>1250</v>
      </c>
      <c r="F1147" s="6">
        <v>43092</v>
      </c>
      <c r="G1147" s="3" t="s">
        <v>1287</v>
      </c>
      <c r="H1147" s="3" t="s">
        <v>31</v>
      </c>
      <c r="I1147" s="3" t="s">
        <v>1288</v>
      </c>
      <c r="J1147" s="3" t="s">
        <v>33</v>
      </c>
      <c r="K1147" s="5">
        <v>2018</v>
      </c>
      <c r="L1147" s="3" t="s">
        <v>34</v>
      </c>
      <c r="M1147" s="3" t="s">
        <v>1289</v>
      </c>
      <c r="N1147" s="3" t="s">
        <v>273</v>
      </c>
      <c r="O1147" s="3" t="s">
        <v>37</v>
      </c>
      <c r="P1147" s="3" t="s">
        <v>38</v>
      </c>
      <c r="Q1147" s="5">
        <v>5</v>
      </c>
      <c r="R1147" s="3" t="s">
        <v>2173</v>
      </c>
      <c r="S1147" s="3" t="s">
        <v>1290</v>
      </c>
      <c r="T1147" s="6">
        <v>43115</v>
      </c>
      <c r="U1147" s="3" t="s">
        <v>1291</v>
      </c>
      <c r="V1147" s="6">
        <v>43092</v>
      </c>
      <c r="W1147" s="3"/>
      <c r="X1147" s="3" t="s">
        <v>42</v>
      </c>
      <c r="Y1147" s="3"/>
      <c r="AA1147">
        <f t="shared" si="17"/>
        <v>23</v>
      </c>
    </row>
    <row r="1148" spans="1:27" ht="13.5" hidden="1" customHeight="1" thickBot="1" x14ac:dyDescent="0.25">
      <c r="A1148" s="3" t="s">
        <v>25</v>
      </c>
      <c r="B1148" s="3" t="s">
        <v>26</v>
      </c>
      <c r="C1148" s="3" t="s">
        <v>27</v>
      </c>
      <c r="D1148" s="3" t="s">
        <v>28</v>
      </c>
      <c r="E1148" s="3" t="s">
        <v>1250</v>
      </c>
      <c r="F1148" s="6">
        <v>43092</v>
      </c>
      <c r="G1148" s="3" t="s">
        <v>1292</v>
      </c>
      <c r="H1148" s="3" t="s">
        <v>51</v>
      </c>
      <c r="I1148" s="3" t="s">
        <v>1293</v>
      </c>
      <c r="J1148" s="3" t="s">
        <v>33</v>
      </c>
      <c r="K1148" s="5">
        <v>2018</v>
      </c>
      <c r="L1148" s="3" t="s">
        <v>34</v>
      </c>
      <c r="M1148" s="3" t="s">
        <v>1294</v>
      </c>
      <c r="N1148" s="3" t="s">
        <v>1295</v>
      </c>
      <c r="O1148" s="3" t="s">
        <v>37</v>
      </c>
      <c r="P1148" s="3" t="s">
        <v>38</v>
      </c>
      <c r="Q1148" s="5">
        <v>5</v>
      </c>
      <c r="R1148" s="3" t="s">
        <v>2173</v>
      </c>
      <c r="S1148" s="3" t="s">
        <v>1296</v>
      </c>
      <c r="T1148" s="6">
        <v>43116</v>
      </c>
      <c r="U1148" s="3" t="s">
        <v>1291</v>
      </c>
      <c r="V1148" s="6">
        <v>43092</v>
      </c>
      <c r="W1148" s="3"/>
      <c r="X1148" s="3" t="s">
        <v>42</v>
      </c>
      <c r="Y1148" s="3"/>
      <c r="AA1148">
        <f t="shared" si="17"/>
        <v>24</v>
      </c>
    </row>
    <row r="1149" spans="1:27" ht="13.5" hidden="1" customHeight="1" thickBot="1" x14ac:dyDescent="0.25">
      <c r="A1149" s="3" t="s">
        <v>25</v>
      </c>
      <c r="B1149" s="3" t="s">
        <v>26</v>
      </c>
      <c r="C1149" s="3" t="s">
        <v>27</v>
      </c>
      <c r="D1149" s="3" t="s">
        <v>28</v>
      </c>
      <c r="E1149" s="3" t="s">
        <v>1250</v>
      </c>
      <c r="F1149" s="6">
        <v>43092</v>
      </c>
      <c r="G1149" s="3" t="s">
        <v>1297</v>
      </c>
      <c r="H1149" s="3" t="s">
        <v>51</v>
      </c>
      <c r="I1149" s="3" t="s">
        <v>1298</v>
      </c>
      <c r="J1149" s="3" t="s">
        <v>33</v>
      </c>
      <c r="K1149" s="5">
        <v>2018</v>
      </c>
      <c r="L1149" s="3" t="s">
        <v>34</v>
      </c>
      <c r="M1149" s="3" t="s">
        <v>1299</v>
      </c>
      <c r="N1149" s="3" t="s">
        <v>1300</v>
      </c>
      <c r="O1149" s="3" t="s">
        <v>37</v>
      </c>
      <c r="P1149" s="3" t="s">
        <v>38</v>
      </c>
      <c r="Q1149" s="5">
        <v>5</v>
      </c>
      <c r="R1149" s="3" t="s">
        <v>2173</v>
      </c>
      <c r="S1149" s="3" t="s">
        <v>1301</v>
      </c>
      <c r="T1149" s="6">
        <v>43117</v>
      </c>
      <c r="U1149" s="3" t="s">
        <v>1291</v>
      </c>
      <c r="V1149" s="6">
        <v>43092</v>
      </c>
      <c r="W1149" s="3"/>
      <c r="X1149" s="3" t="s">
        <v>42</v>
      </c>
      <c r="Y1149" s="3"/>
      <c r="AA1149">
        <f t="shared" si="17"/>
        <v>25</v>
      </c>
    </row>
    <row r="1150" spans="1:27" ht="13.5" hidden="1" customHeight="1" thickBot="1" x14ac:dyDescent="0.25">
      <c r="A1150" s="3" t="s">
        <v>25</v>
      </c>
      <c r="B1150" s="3" t="s">
        <v>26</v>
      </c>
      <c r="C1150" s="3" t="s">
        <v>27</v>
      </c>
      <c r="D1150" s="3" t="s">
        <v>28</v>
      </c>
      <c r="E1150" s="3" t="s">
        <v>1250</v>
      </c>
      <c r="F1150" s="6">
        <v>43092</v>
      </c>
      <c r="G1150" s="3" t="s">
        <v>1302</v>
      </c>
      <c r="H1150" s="3" t="s">
        <v>51</v>
      </c>
      <c r="I1150" s="3" t="s">
        <v>1303</v>
      </c>
      <c r="J1150" s="3" t="s">
        <v>33</v>
      </c>
      <c r="K1150" s="5">
        <v>2018</v>
      </c>
      <c r="L1150" s="3" t="s">
        <v>34</v>
      </c>
      <c r="M1150" s="3" t="s">
        <v>1304</v>
      </c>
      <c r="N1150" s="3" t="s">
        <v>54</v>
      </c>
      <c r="O1150" s="3" t="s">
        <v>37</v>
      </c>
      <c r="P1150" s="3" t="s">
        <v>38</v>
      </c>
      <c r="Q1150" s="5">
        <v>5</v>
      </c>
      <c r="R1150" s="3" t="s">
        <v>2173</v>
      </c>
      <c r="S1150" s="3" t="s">
        <v>1305</v>
      </c>
      <c r="T1150" s="6">
        <v>43118</v>
      </c>
      <c r="U1150" s="3" t="s">
        <v>1291</v>
      </c>
      <c r="V1150" s="6">
        <v>43092</v>
      </c>
      <c r="W1150" s="3"/>
      <c r="X1150" s="3" t="s">
        <v>42</v>
      </c>
      <c r="Y1150" s="3"/>
      <c r="AA1150">
        <f t="shared" si="17"/>
        <v>26</v>
      </c>
    </row>
    <row r="1151" spans="1:27" ht="13.5" hidden="1" customHeight="1" thickBot="1" x14ac:dyDescent="0.25">
      <c r="A1151" s="3" t="s">
        <v>25</v>
      </c>
      <c r="B1151" s="3" t="s">
        <v>26</v>
      </c>
      <c r="C1151" s="3" t="s">
        <v>27</v>
      </c>
      <c r="D1151" s="3" t="s">
        <v>28</v>
      </c>
      <c r="E1151" s="3" t="s">
        <v>1250</v>
      </c>
      <c r="F1151" s="6">
        <v>43092</v>
      </c>
      <c r="G1151" s="3" t="s">
        <v>1306</v>
      </c>
      <c r="H1151" s="3" t="s">
        <v>340</v>
      </c>
      <c r="I1151" s="3" t="s">
        <v>1307</v>
      </c>
      <c r="J1151" s="3" t="s">
        <v>33</v>
      </c>
      <c r="K1151" s="5">
        <v>2018</v>
      </c>
      <c r="L1151" s="3" t="s">
        <v>34</v>
      </c>
      <c r="M1151" s="3" t="s">
        <v>1308</v>
      </c>
      <c r="N1151" s="3" t="s">
        <v>117</v>
      </c>
      <c r="O1151" s="3" t="s">
        <v>37</v>
      </c>
      <c r="P1151" s="3" t="s">
        <v>38</v>
      </c>
      <c r="Q1151" s="5">
        <v>5</v>
      </c>
      <c r="R1151" s="3" t="s">
        <v>2173</v>
      </c>
      <c r="S1151" s="3" t="s">
        <v>1309</v>
      </c>
      <c r="T1151" s="6">
        <v>43118</v>
      </c>
      <c r="U1151" s="3" t="s">
        <v>1291</v>
      </c>
      <c r="V1151" s="6">
        <v>43092</v>
      </c>
      <c r="W1151" s="3"/>
      <c r="X1151" s="3" t="s">
        <v>42</v>
      </c>
      <c r="Y1151" s="3"/>
      <c r="AA1151">
        <f t="shared" si="17"/>
        <v>26</v>
      </c>
    </row>
    <row r="1152" spans="1:27" ht="13.5" hidden="1" customHeight="1" thickBot="1" x14ac:dyDescent="0.25">
      <c r="A1152" s="3" t="s">
        <v>25</v>
      </c>
      <c r="B1152" s="3" t="s">
        <v>26</v>
      </c>
      <c r="C1152" s="3" t="s">
        <v>27</v>
      </c>
      <c r="D1152" s="3" t="s">
        <v>28</v>
      </c>
      <c r="E1152" s="3" t="s">
        <v>1250</v>
      </c>
      <c r="F1152" s="6">
        <v>43092</v>
      </c>
      <c r="G1152" s="3" t="s">
        <v>87</v>
      </c>
      <c r="H1152" s="3" t="s">
        <v>88</v>
      </c>
      <c r="I1152" s="3" t="s">
        <v>89</v>
      </c>
      <c r="J1152" s="3" t="s">
        <v>33</v>
      </c>
      <c r="K1152" s="5">
        <v>2016</v>
      </c>
      <c r="L1152" s="3" t="s">
        <v>34</v>
      </c>
      <c r="M1152" s="3" t="s">
        <v>90</v>
      </c>
      <c r="N1152" s="3" t="s">
        <v>91</v>
      </c>
      <c r="O1152" s="3" t="s">
        <v>1310</v>
      </c>
      <c r="P1152" s="3" t="s">
        <v>539</v>
      </c>
      <c r="Q1152" s="5">
        <v>30</v>
      </c>
      <c r="R1152" s="3" t="s">
        <v>2174</v>
      </c>
      <c r="S1152" s="3" t="s">
        <v>1311</v>
      </c>
      <c r="T1152" s="4">
        <v>43105</v>
      </c>
      <c r="U1152" s="3"/>
      <c r="V1152" s="6">
        <v>42613</v>
      </c>
      <c r="W1152" s="3"/>
      <c r="X1152" s="3" t="s">
        <v>42</v>
      </c>
      <c r="Y1152" s="3"/>
      <c r="AA1152">
        <f t="shared" si="17"/>
        <v>13</v>
      </c>
    </row>
    <row r="1153" spans="1:27" ht="13.5" hidden="1" customHeight="1" thickBot="1" x14ac:dyDescent="0.25">
      <c r="A1153" s="3" t="s">
        <v>25</v>
      </c>
      <c r="B1153" s="3" t="s">
        <v>26</v>
      </c>
      <c r="C1153" s="3" t="s">
        <v>27</v>
      </c>
      <c r="D1153" s="3" t="s">
        <v>28</v>
      </c>
      <c r="E1153" s="3" t="s">
        <v>29</v>
      </c>
      <c r="F1153" s="4">
        <v>43102</v>
      </c>
      <c r="G1153" s="3" t="s">
        <v>1172</v>
      </c>
      <c r="H1153" s="3" t="s">
        <v>51</v>
      </c>
      <c r="I1153" s="3" t="s">
        <v>1173</v>
      </c>
      <c r="J1153" s="3" t="s">
        <v>33</v>
      </c>
      <c r="K1153" s="5">
        <v>2017</v>
      </c>
      <c r="L1153" s="3" t="s">
        <v>34</v>
      </c>
      <c r="M1153" s="3" t="s">
        <v>1174</v>
      </c>
      <c r="N1153" s="3" t="s">
        <v>36</v>
      </c>
      <c r="O1153" s="3" t="s">
        <v>61</v>
      </c>
      <c r="P1153" s="3" t="s">
        <v>62</v>
      </c>
      <c r="Q1153" s="5">
        <v>55</v>
      </c>
      <c r="R1153" s="3" t="s">
        <v>1312</v>
      </c>
      <c r="S1153" s="3" t="s">
        <v>1313</v>
      </c>
      <c r="T1153" s="4">
        <v>43111</v>
      </c>
      <c r="U1153" s="3"/>
      <c r="V1153" s="4">
        <v>43017</v>
      </c>
      <c r="W1153" s="3"/>
      <c r="X1153" s="3" t="s">
        <v>42</v>
      </c>
      <c r="Y1153" s="3"/>
      <c r="AA1153">
        <f t="shared" si="17"/>
        <v>9</v>
      </c>
    </row>
    <row r="1154" spans="1:27" ht="13.5" hidden="1" customHeight="1" thickBot="1" x14ac:dyDescent="0.25">
      <c r="A1154" s="3" t="s">
        <v>25</v>
      </c>
      <c r="B1154" s="3" t="s">
        <v>26</v>
      </c>
      <c r="C1154" s="3" t="s">
        <v>27</v>
      </c>
      <c r="D1154" s="3" t="s">
        <v>28</v>
      </c>
      <c r="E1154" s="3" t="s">
        <v>29</v>
      </c>
      <c r="F1154" s="4">
        <v>43102</v>
      </c>
      <c r="G1154" s="3" t="s">
        <v>1198</v>
      </c>
      <c r="H1154" s="3" t="s">
        <v>1199</v>
      </c>
      <c r="I1154" s="3" t="s">
        <v>1200</v>
      </c>
      <c r="J1154" s="3" t="s">
        <v>33</v>
      </c>
      <c r="K1154" s="5">
        <v>2017</v>
      </c>
      <c r="L1154" s="3" t="s">
        <v>34</v>
      </c>
      <c r="M1154" s="3" t="s">
        <v>1201</v>
      </c>
      <c r="N1154" s="3" t="s">
        <v>74</v>
      </c>
      <c r="O1154" s="3" t="s">
        <v>61</v>
      </c>
      <c r="P1154" s="3" t="s">
        <v>62</v>
      </c>
      <c r="Q1154" s="5">
        <v>45</v>
      </c>
      <c r="R1154" s="3" t="s">
        <v>1314</v>
      </c>
      <c r="S1154" s="3" t="s">
        <v>1315</v>
      </c>
      <c r="T1154" s="4">
        <v>43103</v>
      </c>
      <c r="U1154" s="3"/>
      <c r="V1154" s="4">
        <v>43020</v>
      </c>
      <c r="W1154" s="3"/>
      <c r="X1154" s="3" t="s">
        <v>42</v>
      </c>
      <c r="Y1154" s="3"/>
      <c r="AA1154">
        <f t="shared" si="17"/>
        <v>1</v>
      </c>
    </row>
    <row r="1155" spans="1:27" ht="13.5" hidden="1" customHeight="1" thickBot="1" x14ac:dyDescent="0.25">
      <c r="A1155" s="3" t="s">
        <v>25</v>
      </c>
      <c r="B1155" s="3" t="s">
        <v>26</v>
      </c>
      <c r="C1155" s="3" t="s">
        <v>27</v>
      </c>
      <c r="D1155" s="3" t="s">
        <v>28</v>
      </c>
      <c r="E1155" s="3" t="s">
        <v>29</v>
      </c>
      <c r="F1155" s="4">
        <v>43102</v>
      </c>
      <c r="G1155" s="3" t="s">
        <v>107</v>
      </c>
      <c r="H1155" s="3" t="s">
        <v>51</v>
      </c>
      <c r="I1155" s="3" t="s">
        <v>108</v>
      </c>
      <c r="J1155" s="3" t="s">
        <v>33</v>
      </c>
      <c r="K1155" s="5">
        <v>2016</v>
      </c>
      <c r="L1155" s="3" t="s">
        <v>34</v>
      </c>
      <c r="M1155" s="3" t="s">
        <v>109</v>
      </c>
      <c r="N1155" s="3" t="s">
        <v>110</v>
      </c>
      <c r="O1155" s="3" t="s">
        <v>83</v>
      </c>
      <c r="P1155" s="3" t="s">
        <v>84</v>
      </c>
      <c r="Q1155" s="5">
        <v>10</v>
      </c>
      <c r="R1155" s="3" t="s">
        <v>1316</v>
      </c>
      <c r="S1155" s="3" t="s">
        <v>1317</v>
      </c>
      <c r="T1155" s="6">
        <v>43119</v>
      </c>
      <c r="U1155" s="3"/>
      <c r="V1155" s="6">
        <v>40955</v>
      </c>
      <c r="W1155" s="3"/>
      <c r="X1155" s="3" t="s">
        <v>42</v>
      </c>
      <c r="Y1155" s="3"/>
      <c r="AA1155">
        <f t="shared" si="17"/>
        <v>17</v>
      </c>
    </row>
    <row r="1156" spans="1:27" ht="13.5" hidden="1" customHeight="1" thickBot="1" x14ac:dyDescent="0.25">
      <c r="A1156" s="3" t="s">
        <v>25</v>
      </c>
      <c r="B1156" s="3" t="s">
        <v>26</v>
      </c>
      <c r="C1156" s="3" t="s">
        <v>27</v>
      </c>
      <c r="D1156" s="3" t="s">
        <v>28</v>
      </c>
      <c r="E1156" s="3" t="s">
        <v>29</v>
      </c>
      <c r="F1156" s="4">
        <v>43102</v>
      </c>
      <c r="G1156" s="3" t="s">
        <v>1318</v>
      </c>
      <c r="H1156" s="3" t="s">
        <v>340</v>
      </c>
      <c r="I1156" s="3" t="s">
        <v>1319</v>
      </c>
      <c r="J1156" s="3" t="s">
        <v>33</v>
      </c>
      <c r="K1156" s="5">
        <v>2018</v>
      </c>
      <c r="L1156" s="3" t="s">
        <v>34</v>
      </c>
      <c r="M1156" s="3" t="s">
        <v>1320</v>
      </c>
      <c r="N1156" s="3" t="s">
        <v>54</v>
      </c>
      <c r="O1156" s="3" t="s">
        <v>37</v>
      </c>
      <c r="P1156" s="3" t="s">
        <v>38</v>
      </c>
      <c r="Q1156" s="5">
        <v>10</v>
      </c>
      <c r="R1156" s="3" t="s">
        <v>1321</v>
      </c>
      <c r="S1156" s="3" t="s">
        <v>1322</v>
      </c>
      <c r="T1156" s="4">
        <v>43137</v>
      </c>
      <c r="U1156" s="3" t="s">
        <v>845</v>
      </c>
      <c r="V1156" s="4">
        <v>43102</v>
      </c>
      <c r="W1156" s="3"/>
      <c r="X1156" s="3" t="s">
        <v>42</v>
      </c>
      <c r="Y1156" s="3"/>
      <c r="AA1156">
        <f t="shared" si="17"/>
        <v>35</v>
      </c>
    </row>
    <row r="1157" spans="1:27" ht="13.5" hidden="1" customHeight="1" thickBot="1" x14ac:dyDescent="0.25">
      <c r="A1157" s="3" t="s">
        <v>25</v>
      </c>
      <c r="B1157" s="3" t="s">
        <v>26</v>
      </c>
      <c r="C1157" s="3" t="s">
        <v>27</v>
      </c>
      <c r="D1157" s="3" t="s">
        <v>28</v>
      </c>
      <c r="E1157" s="3" t="s">
        <v>29</v>
      </c>
      <c r="F1157" s="4">
        <v>43103</v>
      </c>
      <c r="G1157" s="3" t="s">
        <v>1156</v>
      </c>
      <c r="H1157" s="3" t="s">
        <v>51</v>
      </c>
      <c r="I1157" s="3" t="s">
        <v>1157</v>
      </c>
      <c r="J1157" s="3" t="s">
        <v>33</v>
      </c>
      <c r="K1157" s="5">
        <v>2018</v>
      </c>
      <c r="L1157" s="3" t="s">
        <v>34</v>
      </c>
      <c r="M1157" s="3" t="s">
        <v>1323</v>
      </c>
      <c r="N1157" s="3" t="s">
        <v>1159</v>
      </c>
      <c r="O1157" s="3" t="s">
        <v>37</v>
      </c>
      <c r="P1157" s="3" t="s">
        <v>38</v>
      </c>
      <c r="Q1157" s="5">
        <v>55</v>
      </c>
      <c r="R1157" s="3" t="s">
        <v>1324</v>
      </c>
      <c r="S1157" s="3" t="s">
        <v>1325</v>
      </c>
      <c r="T1157" s="6">
        <v>43119</v>
      </c>
      <c r="U1157" s="3"/>
      <c r="V1157" s="6">
        <v>43021</v>
      </c>
      <c r="W1157" s="3"/>
      <c r="X1157" s="3" t="s">
        <v>42</v>
      </c>
      <c r="Y1157" s="3"/>
      <c r="AA1157">
        <f t="shared" ref="AA1157:AA1220" si="18">T1157-F1157</f>
        <v>16</v>
      </c>
    </row>
    <row r="1158" spans="1:27" ht="13.5" hidden="1" customHeight="1" thickBot="1" x14ac:dyDescent="0.25">
      <c r="A1158" s="3" t="s">
        <v>25</v>
      </c>
      <c r="B1158" s="3" t="s">
        <v>26</v>
      </c>
      <c r="C1158" s="3" t="s">
        <v>27</v>
      </c>
      <c r="D1158" s="3" t="s">
        <v>28</v>
      </c>
      <c r="E1158" s="3" t="s">
        <v>29</v>
      </c>
      <c r="F1158" s="4">
        <v>43103</v>
      </c>
      <c r="G1158" s="3" t="s">
        <v>167</v>
      </c>
      <c r="H1158" s="3" t="s">
        <v>168</v>
      </c>
      <c r="I1158" s="3" t="s">
        <v>169</v>
      </c>
      <c r="J1158" s="3" t="s">
        <v>33</v>
      </c>
      <c r="K1158" s="5">
        <v>2018</v>
      </c>
      <c r="L1158" s="3" t="s">
        <v>34</v>
      </c>
      <c r="M1158" s="3" t="s">
        <v>926</v>
      </c>
      <c r="N1158" s="3" t="s">
        <v>171</v>
      </c>
      <c r="O1158" s="3" t="s">
        <v>61</v>
      </c>
      <c r="P1158" s="3" t="s">
        <v>62</v>
      </c>
      <c r="Q1158" s="5">
        <v>46</v>
      </c>
      <c r="R1158" s="3" t="s">
        <v>1326</v>
      </c>
      <c r="S1158" s="3" t="s">
        <v>1327</v>
      </c>
      <c r="T1158" s="6">
        <v>43119</v>
      </c>
      <c r="U1158" s="3"/>
      <c r="V1158" s="6">
        <v>42690</v>
      </c>
      <c r="W1158" s="3"/>
      <c r="X1158" s="3" t="s">
        <v>42</v>
      </c>
      <c r="Y1158" s="3"/>
      <c r="AA1158">
        <f t="shared" si="18"/>
        <v>16</v>
      </c>
    </row>
    <row r="1159" spans="1:27" ht="13.5" hidden="1" customHeight="1" thickBot="1" x14ac:dyDescent="0.25">
      <c r="A1159" s="3" t="s">
        <v>25</v>
      </c>
      <c r="B1159" s="3" t="s">
        <v>26</v>
      </c>
      <c r="C1159" s="3" t="s">
        <v>27</v>
      </c>
      <c r="D1159" s="3" t="s">
        <v>28</v>
      </c>
      <c r="E1159" s="3" t="s">
        <v>29</v>
      </c>
      <c r="F1159" s="4">
        <v>43103</v>
      </c>
      <c r="G1159" s="3" t="s">
        <v>1198</v>
      </c>
      <c r="H1159" s="3" t="s">
        <v>1199</v>
      </c>
      <c r="I1159" s="3" t="s">
        <v>1200</v>
      </c>
      <c r="J1159" s="3" t="s">
        <v>33</v>
      </c>
      <c r="K1159" s="5">
        <v>2018</v>
      </c>
      <c r="L1159" s="3" t="s">
        <v>34</v>
      </c>
      <c r="M1159" s="3" t="s">
        <v>1201</v>
      </c>
      <c r="N1159" s="3" t="s">
        <v>74</v>
      </c>
      <c r="O1159" s="3" t="s">
        <v>61</v>
      </c>
      <c r="P1159" s="3" t="s">
        <v>62</v>
      </c>
      <c r="Q1159" s="5">
        <v>60</v>
      </c>
      <c r="R1159" s="3" t="s">
        <v>1328</v>
      </c>
      <c r="S1159" s="3" t="s">
        <v>1315</v>
      </c>
      <c r="T1159" s="4">
        <v>43104</v>
      </c>
      <c r="U1159" s="3"/>
      <c r="V1159" s="4">
        <v>43020</v>
      </c>
      <c r="W1159" s="3"/>
      <c r="X1159" s="3" t="s">
        <v>42</v>
      </c>
      <c r="Y1159" s="3"/>
      <c r="AA1159">
        <f t="shared" si="18"/>
        <v>1</v>
      </c>
    </row>
    <row r="1160" spans="1:27" ht="13.5" hidden="1" customHeight="1" thickBot="1" x14ac:dyDescent="0.25">
      <c r="A1160" s="3" t="s">
        <v>25</v>
      </c>
      <c r="B1160" s="3" t="s">
        <v>26</v>
      </c>
      <c r="C1160" s="3" t="s">
        <v>27</v>
      </c>
      <c r="D1160" s="3" t="s">
        <v>28</v>
      </c>
      <c r="E1160" s="3" t="s">
        <v>29</v>
      </c>
      <c r="F1160" s="4">
        <v>43103</v>
      </c>
      <c r="G1160" s="3" t="s">
        <v>1194</v>
      </c>
      <c r="H1160" s="3" t="s">
        <v>44</v>
      </c>
      <c r="I1160" s="3" t="s">
        <v>1195</v>
      </c>
      <c r="J1160" s="3" t="s">
        <v>33</v>
      </c>
      <c r="K1160" s="5">
        <v>2018</v>
      </c>
      <c r="L1160" s="3" t="s">
        <v>34</v>
      </c>
      <c r="M1160" s="3" t="s">
        <v>1196</v>
      </c>
      <c r="N1160" s="3" t="s">
        <v>138</v>
      </c>
      <c r="O1160" s="3" t="s">
        <v>61</v>
      </c>
      <c r="P1160" s="3" t="s">
        <v>62</v>
      </c>
      <c r="Q1160" s="5">
        <v>65</v>
      </c>
      <c r="R1160" s="3" t="s">
        <v>1329</v>
      </c>
      <c r="S1160" s="3" t="s">
        <v>1330</v>
      </c>
      <c r="T1160" s="6">
        <v>43118</v>
      </c>
      <c r="U1160" s="3"/>
      <c r="V1160" s="6">
        <v>43053</v>
      </c>
      <c r="W1160" s="3"/>
      <c r="X1160" s="3" t="s">
        <v>42</v>
      </c>
      <c r="Y1160" s="3"/>
      <c r="AA1160">
        <f t="shared" si="18"/>
        <v>15</v>
      </c>
    </row>
    <row r="1161" spans="1:27" ht="13.5" hidden="1" customHeight="1" thickBot="1" x14ac:dyDescent="0.25">
      <c r="A1161" s="3" t="s">
        <v>25</v>
      </c>
      <c r="B1161" s="3" t="s">
        <v>26</v>
      </c>
      <c r="C1161" s="3" t="s">
        <v>27</v>
      </c>
      <c r="D1161" s="3" t="s">
        <v>28</v>
      </c>
      <c r="E1161" s="3" t="s">
        <v>29</v>
      </c>
      <c r="F1161" s="4">
        <v>43103</v>
      </c>
      <c r="G1161" s="3" t="s">
        <v>204</v>
      </c>
      <c r="H1161" s="3" t="s">
        <v>205</v>
      </c>
      <c r="I1161" s="3" t="s">
        <v>206</v>
      </c>
      <c r="J1161" s="3" t="s">
        <v>33</v>
      </c>
      <c r="K1161" s="5">
        <v>2018</v>
      </c>
      <c r="L1161" s="3" t="s">
        <v>34</v>
      </c>
      <c r="M1161" s="3" t="s">
        <v>207</v>
      </c>
      <c r="N1161" s="3" t="s">
        <v>208</v>
      </c>
      <c r="O1161" s="3" t="s">
        <v>83</v>
      </c>
      <c r="P1161" s="3" t="s">
        <v>84</v>
      </c>
      <c r="Q1161" s="5">
        <v>3</v>
      </c>
      <c r="R1161" s="3" t="s">
        <v>1331</v>
      </c>
      <c r="S1161" s="3" t="s">
        <v>1327</v>
      </c>
      <c r="T1161" s="6">
        <v>43124</v>
      </c>
      <c r="U1161" s="3"/>
      <c r="V1161" s="6">
        <v>41326</v>
      </c>
      <c r="W1161" s="3"/>
      <c r="X1161" s="3" t="s">
        <v>42</v>
      </c>
      <c r="Y1161" s="3"/>
      <c r="AA1161">
        <f t="shared" si="18"/>
        <v>21</v>
      </c>
    </row>
    <row r="1162" spans="1:27" ht="13.5" hidden="1" customHeight="1" thickBot="1" x14ac:dyDescent="0.25">
      <c r="A1162" s="3" t="s">
        <v>25</v>
      </c>
      <c r="B1162" s="3" t="s">
        <v>26</v>
      </c>
      <c r="C1162" s="3" t="s">
        <v>27</v>
      </c>
      <c r="D1162" s="3" t="s">
        <v>28</v>
      </c>
      <c r="E1162" s="3" t="s">
        <v>29</v>
      </c>
      <c r="F1162" s="4">
        <v>43103</v>
      </c>
      <c r="G1162" s="3" t="s">
        <v>1332</v>
      </c>
      <c r="H1162" s="3" t="s">
        <v>71</v>
      </c>
      <c r="I1162" s="3" t="s">
        <v>1333</v>
      </c>
      <c r="J1162" s="3" t="s">
        <v>33</v>
      </c>
      <c r="K1162" s="5">
        <v>2018</v>
      </c>
      <c r="L1162" s="3" t="s">
        <v>34</v>
      </c>
      <c r="M1162" s="3" t="s">
        <v>1334</v>
      </c>
      <c r="N1162" s="3" t="s">
        <v>1335</v>
      </c>
      <c r="O1162" s="3" t="s">
        <v>37</v>
      </c>
      <c r="P1162" s="3" t="s">
        <v>38</v>
      </c>
      <c r="Q1162" s="5">
        <v>10</v>
      </c>
      <c r="R1162" s="3" t="s">
        <v>2175</v>
      </c>
      <c r="S1162" s="3" t="s">
        <v>1336</v>
      </c>
      <c r="T1162" s="6">
        <v>43119</v>
      </c>
      <c r="U1162" s="3" t="s">
        <v>845</v>
      </c>
      <c r="V1162" s="4">
        <v>43103</v>
      </c>
      <c r="W1162" s="3"/>
      <c r="X1162" s="3" t="s">
        <v>42</v>
      </c>
      <c r="Y1162" s="3"/>
      <c r="AA1162">
        <f t="shared" si="18"/>
        <v>16</v>
      </c>
    </row>
    <row r="1163" spans="1:27" ht="13.5" hidden="1" customHeight="1" thickBot="1" x14ac:dyDescent="0.25">
      <c r="A1163" s="3" t="s">
        <v>25</v>
      </c>
      <c r="B1163" s="3" t="s">
        <v>26</v>
      </c>
      <c r="C1163" s="3" t="s">
        <v>27</v>
      </c>
      <c r="D1163" s="3" t="s">
        <v>28</v>
      </c>
      <c r="E1163" s="3" t="s">
        <v>29</v>
      </c>
      <c r="F1163" s="4">
        <v>43104</v>
      </c>
      <c r="G1163" s="3" t="s">
        <v>43</v>
      </c>
      <c r="H1163" s="3" t="s">
        <v>44</v>
      </c>
      <c r="I1163" s="3" t="s">
        <v>45</v>
      </c>
      <c r="J1163" s="3" t="s">
        <v>33</v>
      </c>
      <c r="K1163" s="5">
        <v>2016</v>
      </c>
      <c r="L1163" s="3" t="s">
        <v>34</v>
      </c>
      <c r="M1163" s="3" t="s">
        <v>443</v>
      </c>
      <c r="N1163" s="3" t="s">
        <v>47</v>
      </c>
      <c r="O1163" s="3" t="s">
        <v>61</v>
      </c>
      <c r="P1163" s="3" t="s">
        <v>62</v>
      </c>
      <c r="Q1163" s="5">
        <v>10</v>
      </c>
      <c r="R1163" s="3" t="s">
        <v>2176</v>
      </c>
      <c r="S1163" s="3" t="s">
        <v>408</v>
      </c>
      <c r="T1163" s="6">
        <v>43129</v>
      </c>
      <c r="U1163" s="3" t="s">
        <v>1009</v>
      </c>
      <c r="V1163" s="4">
        <v>42679</v>
      </c>
      <c r="W1163" s="3"/>
      <c r="X1163" s="3" t="s">
        <v>42</v>
      </c>
      <c r="Y1163" s="3"/>
      <c r="AA1163">
        <f t="shared" si="18"/>
        <v>25</v>
      </c>
    </row>
    <row r="1164" spans="1:27" ht="13.5" hidden="1" customHeight="1" thickBot="1" x14ac:dyDescent="0.25">
      <c r="A1164" s="3" t="s">
        <v>25</v>
      </c>
      <c r="B1164" s="3" t="s">
        <v>26</v>
      </c>
      <c r="C1164" s="3" t="s">
        <v>27</v>
      </c>
      <c r="D1164" s="3" t="s">
        <v>28</v>
      </c>
      <c r="E1164" s="3" t="s">
        <v>29</v>
      </c>
      <c r="F1164" s="4">
        <v>43104</v>
      </c>
      <c r="G1164" s="3" t="s">
        <v>1198</v>
      </c>
      <c r="H1164" s="3" t="s">
        <v>1199</v>
      </c>
      <c r="I1164" s="3" t="s">
        <v>1200</v>
      </c>
      <c r="J1164" s="3" t="s">
        <v>33</v>
      </c>
      <c r="K1164" s="5">
        <v>2017</v>
      </c>
      <c r="L1164" s="3" t="s">
        <v>34</v>
      </c>
      <c r="M1164" s="3" t="s">
        <v>1201</v>
      </c>
      <c r="N1164" s="3" t="s">
        <v>74</v>
      </c>
      <c r="O1164" s="3" t="s">
        <v>61</v>
      </c>
      <c r="P1164" s="3" t="s">
        <v>62</v>
      </c>
      <c r="Q1164" s="5">
        <v>71</v>
      </c>
      <c r="R1164" s="3" t="s">
        <v>2177</v>
      </c>
      <c r="S1164" s="3" t="s">
        <v>401</v>
      </c>
      <c r="T1164" s="4">
        <v>43105</v>
      </c>
      <c r="U1164" s="3" t="s">
        <v>1009</v>
      </c>
      <c r="V1164" s="4">
        <v>43020</v>
      </c>
      <c r="W1164" s="3"/>
      <c r="X1164" s="3" t="s">
        <v>42</v>
      </c>
      <c r="Y1164" s="3"/>
      <c r="AA1164">
        <f t="shared" si="18"/>
        <v>1</v>
      </c>
    </row>
    <row r="1165" spans="1:27" ht="13.5" hidden="1" customHeight="1" thickBot="1" x14ac:dyDescent="0.25">
      <c r="A1165" s="3" t="s">
        <v>25</v>
      </c>
      <c r="B1165" s="3" t="s">
        <v>26</v>
      </c>
      <c r="C1165" s="3" t="s">
        <v>27</v>
      </c>
      <c r="D1165" s="3" t="s">
        <v>28</v>
      </c>
      <c r="E1165" s="3" t="s">
        <v>29</v>
      </c>
      <c r="F1165" s="4">
        <v>43104</v>
      </c>
      <c r="G1165" s="3" t="s">
        <v>1240</v>
      </c>
      <c r="H1165" s="3" t="s">
        <v>31</v>
      </c>
      <c r="I1165" s="3" t="s">
        <v>1241</v>
      </c>
      <c r="J1165" s="3" t="s">
        <v>33</v>
      </c>
      <c r="K1165" s="5">
        <v>2017</v>
      </c>
      <c r="L1165" s="3" t="s">
        <v>34</v>
      </c>
      <c r="M1165" s="3" t="s">
        <v>1242</v>
      </c>
      <c r="N1165" s="3" t="s">
        <v>1243</v>
      </c>
      <c r="O1165" s="3" t="s">
        <v>61</v>
      </c>
      <c r="P1165" s="3" t="s">
        <v>62</v>
      </c>
      <c r="Q1165" s="5">
        <v>15</v>
      </c>
      <c r="R1165" s="3" t="s">
        <v>2178</v>
      </c>
      <c r="S1165" s="3" t="s">
        <v>408</v>
      </c>
      <c r="T1165" s="6">
        <v>43122</v>
      </c>
      <c r="U1165" s="3" t="s">
        <v>1009</v>
      </c>
      <c r="V1165" s="6">
        <v>43069</v>
      </c>
      <c r="W1165" s="3"/>
      <c r="X1165" s="3" t="s">
        <v>42</v>
      </c>
      <c r="Y1165" s="3"/>
      <c r="AA1165">
        <f t="shared" si="18"/>
        <v>18</v>
      </c>
    </row>
    <row r="1166" spans="1:27" ht="13.5" hidden="1" customHeight="1" thickBot="1" x14ac:dyDescent="0.25">
      <c r="A1166" s="3" t="s">
        <v>25</v>
      </c>
      <c r="B1166" s="3" t="s">
        <v>26</v>
      </c>
      <c r="C1166" s="3" t="s">
        <v>27</v>
      </c>
      <c r="D1166" s="3" t="s">
        <v>28</v>
      </c>
      <c r="E1166" s="3" t="s">
        <v>29</v>
      </c>
      <c r="F1166" s="4">
        <v>43104</v>
      </c>
      <c r="G1166" s="3" t="s">
        <v>78</v>
      </c>
      <c r="H1166" s="3" t="s">
        <v>79</v>
      </c>
      <c r="I1166" s="3" t="s">
        <v>80</v>
      </c>
      <c r="J1166" s="3" t="s">
        <v>33</v>
      </c>
      <c r="K1166" s="5">
        <v>2016</v>
      </c>
      <c r="L1166" s="3" t="s">
        <v>34</v>
      </c>
      <c r="M1166" s="3" t="s">
        <v>81</v>
      </c>
      <c r="N1166" s="3" t="s">
        <v>82</v>
      </c>
      <c r="O1166" s="3" t="s">
        <v>129</v>
      </c>
      <c r="P1166" s="3" t="s">
        <v>129</v>
      </c>
      <c r="Q1166" s="5">
        <v>10</v>
      </c>
      <c r="R1166" s="3" t="s">
        <v>2179</v>
      </c>
      <c r="S1166" s="3" t="s">
        <v>791</v>
      </c>
      <c r="T1166" s="6">
        <v>43124</v>
      </c>
      <c r="U1166" s="3" t="s">
        <v>1009</v>
      </c>
      <c r="V1166" s="6">
        <v>40107</v>
      </c>
      <c r="W1166" s="3"/>
      <c r="X1166" s="3" t="s">
        <v>42</v>
      </c>
      <c r="Y1166" s="3"/>
      <c r="AA1166">
        <f t="shared" si="18"/>
        <v>20</v>
      </c>
    </row>
    <row r="1167" spans="1:27" ht="13.5" customHeight="1" thickBot="1" x14ac:dyDescent="0.25">
      <c r="A1167" s="3" t="s">
        <v>25</v>
      </c>
      <c r="B1167" s="3" t="s">
        <v>26</v>
      </c>
      <c r="C1167" s="3" t="s">
        <v>27</v>
      </c>
      <c r="D1167" s="3" t="s">
        <v>28</v>
      </c>
      <c r="E1167" s="3" t="s">
        <v>29</v>
      </c>
      <c r="F1167" s="4">
        <v>43104</v>
      </c>
      <c r="G1167" s="3"/>
      <c r="H1167" s="3"/>
      <c r="I1167" s="3" t="s">
        <v>180</v>
      </c>
      <c r="J1167" s="3" t="s">
        <v>33</v>
      </c>
      <c r="K1167" s="5">
        <v>2016</v>
      </c>
      <c r="L1167" s="3" t="s">
        <v>34</v>
      </c>
      <c r="M1167" s="3" t="s">
        <v>181</v>
      </c>
      <c r="N1167" s="3" t="s">
        <v>54</v>
      </c>
      <c r="O1167" s="3" t="s">
        <v>129</v>
      </c>
      <c r="P1167" s="3" t="s">
        <v>129</v>
      </c>
      <c r="Q1167" s="5">
        <v>10</v>
      </c>
      <c r="R1167" s="3" t="s">
        <v>2179</v>
      </c>
      <c r="S1167" s="3" t="s">
        <v>791</v>
      </c>
      <c r="T1167" s="6">
        <v>43123</v>
      </c>
      <c r="U1167" s="3" t="s">
        <v>1009</v>
      </c>
      <c r="V1167" s="4">
        <v>41162</v>
      </c>
      <c r="W1167" s="6">
        <v>43176</v>
      </c>
      <c r="X1167" s="3" t="s">
        <v>105</v>
      </c>
      <c r="Y1167" s="3" t="s">
        <v>106</v>
      </c>
      <c r="AA1167">
        <f t="shared" si="18"/>
        <v>19</v>
      </c>
    </row>
    <row r="1168" spans="1:27" ht="13.5" hidden="1" customHeight="1" thickBot="1" x14ac:dyDescent="0.25">
      <c r="A1168" s="3" t="s">
        <v>25</v>
      </c>
      <c r="B1168" s="3" t="s">
        <v>26</v>
      </c>
      <c r="C1168" s="3" t="s">
        <v>27</v>
      </c>
      <c r="D1168" s="3" t="s">
        <v>28</v>
      </c>
      <c r="E1168" s="3" t="s">
        <v>29</v>
      </c>
      <c r="F1168" s="4">
        <v>43105</v>
      </c>
      <c r="G1168" s="3" t="s">
        <v>141</v>
      </c>
      <c r="H1168" s="3" t="s">
        <v>71</v>
      </c>
      <c r="I1168" s="3" t="s">
        <v>142</v>
      </c>
      <c r="J1168" s="3" t="s">
        <v>33</v>
      </c>
      <c r="K1168" s="5">
        <v>2016</v>
      </c>
      <c r="L1168" s="3" t="s">
        <v>34</v>
      </c>
      <c r="M1168" s="3" t="s">
        <v>143</v>
      </c>
      <c r="N1168" s="3" t="s">
        <v>138</v>
      </c>
      <c r="O1168" s="3" t="s">
        <v>61</v>
      </c>
      <c r="P1168" s="3" t="s">
        <v>62</v>
      </c>
      <c r="Q1168" s="5">
        <v>10</v>
      </c>
      <c r="R1168" s="3" t="s">
        <v>2180</v>
      </c>
      <c r="S1168" s="3" t="s">
        <v>1337</v>
      </c>
      <c r="T1168" s="6">
        <v>43124</v>
      </c>
      <c r="U1168" s="3"/>
      <c r="V1168" s="4">
        <v>41680</v>
      </c>
      <c r="W1168" s="3"/>
      <c r="X1168" s="3" t="s">
        <v>42</v>
      </c>
      <c r="Y1168" s="3"/>
      <c r="AA1168">
        <f t="shared" si="18"/>
        <v>19</v>
      </c>
    </row>
    <row r="1169" spans="1:27" ht="13.5" hidden="1" customHeight="1" thickBot="1" x14ac:dyDescent="0.25">
      <c r="A1169" s="3" t="s">
        <v>25</v>
      </c>
      <c r="B1169" s="3" t="s">
        <v>26</v>
      </c>
      <c r="C1169" s="3" t="s">
        <v>27</v>
      </c>
      <c r="D1169" s="3" t="s">
        <v>28</v>
      </c>
      <c r="E1169" s="3" t="s">
        <v>29</v>
      </c>
      <c r="F1169" s="4">
        <v>43105</v>
      </c>
      <c r="G1169" s="3" t="s">
        <v>87</v>
      </c>
      <c r="H1169" s="3" t="s">
        <v>88</v>
      </c>
      <c r="I1169" s="3" t="s">
        <v>89</v>
      </c>
      <c r="J1169" s="3" t="s">
        <v>33</v>
      </c>
      <c r="K1169" s="5">
        <v>2016</v>
      </c>
      <c r="L1169" s="3" t="s">
        <v>34</v>
      </c>
      <c r="M1169" s="3" t="s">
        <v>630</v>
      </c>
      <c r="N1169" s="3" t="s">
        <v>631</v>
      </c>
      <c r="O1169" s="3" t="s">
        <v>61</v>
      </c>
      <c r="P1169" s="3" t="s">
        <v>62</v>
      </c>
      <c r="Q1169" s="5">
        <v>24</v>
      </c>
      <c r="R1169" s="3" t="s">
        <v>2181</v>
      </c>
      <c r="S1169" s="3" t="s">
        <v>1020</v>
      </c>
      <c r="T1169" s="6">
        <v>43118</v>
      </c>
      <c r="U1169" s="3"/>
      <c r="V1169" s="6">
        <v>42613</v>
      </c>
      <c r="W1169" s="3"/>
      <c r="X1169" s="3" t="s">
        <v>42</v>
      </c>
      <c r="Y1169" s="3"/>
      <c r="AA1169">
        <f t="shared" si="18"/>
        <v>13</v>
      </c>
    </row>
    <row r="1170" spans="1:27" ht="13.5" hidden="1" customHeight="1" thickBot="1" x14ac:dyDescent="0.25">
      <c r="A1170" s="3" t="s">
        <v>25</v>
      </c>
      <c r="B1170" s="3" t="s">
        <v>26</v>
      </c>
      <c r="C1170" s="3" t="s">
        <v>27</v>
      </c>
      <c r="D1170" s="3" t="s">
        <v>28</v>
      </c>
      <c r="E1170" s="3" t="s">
        <v>29</v>
      </c>
      <c r="F1170" s="4">
        <v>43105</v>
      </c>
      <c r="G1170" s="3" t="s">
        <v>781</v>
      </c>
      <c r="H1170" s="3" t="s">
        <v>71</v>
      </c>
      <c r="I1170" s="3" t="s">
        <v>782</v>
      </c>
      <c r="J1170" s="3" t="s">
        <v>33</v>
      </c>
      <c r="K1170" s="5">
        <v>2017</v>
      </c>
      <c r="L1170" s="3" t="s">
        <v>34</v>
      </c>
      <c r="M1170" s="3" t="s">
        <v>783</v>
      </c>
      <c r="N1170" s="3" t="s">
        <v>54</v>
      </c>
      <c r="O1170" s="3" t="s">
        <v>61</v>
      </c>
      <c r="P1170" s="3" t="s">
        <v>62</v>
      </c>
      <c r="Q1170" s="5">
        <v>30</v>
      </c>
      <c r="R1170" s="3" t="s">
        <v>2182</v>
      </c>
      <c r="S1170" s="3" t="s">
        <v>401</v>
      </c>
      <c r="T1170" s="6">
        <v>43125</v>
      </c>
      <c r="U1170" s="3"/>
      <c r="V1170" s="4">
        <v>42826</v>
      </c>
      <c r="W1170" s="3"/>
      <c r="X1170" s="3" t="s">
        <v>42</v>
      </c>
      <c r="Y1170" s="3"/>
      <c r="AA1170">
        <f t="shared" si="18"/>
        <v>20</v>
      </c>
    </row>
    <row r="1171" spans="1:27" ht="13.5" hidden="1" customHeight="1" thickBot="1" x14ac:dyDescent="0.25">
      <c r="A1171" s="3" t="s">
        <v>25</v>
      </c>
      <c r="B1171" s="3" t="s">
        <v>26</v>
      </c>
      <c r="C1171" s="3" t="s">
        <v>27</v>
      </c>
      <c r="D1171" s="3" t="s">
        <v>28</v>
      </c>
      <c r="E1171" s="3" t="s">
        <v>29</v>
      </c>
      <c r="F1171" s="4">
        <v>43105</v>
      </c>
      <c r="G1171" s="3" t="s">
        <v>1198</v>
      </c>
      <c r="H1171" s="3" t="s">
        <v>1199</v>
      </c>
      <c r="I1171" s="3" t="s">
        <v>1200</v>
      </c>
      <c r="J1171" s="3" t="s">
        <v>33</v>
      </c>
      <c r="K1171" s="5">
        <v>2017</v>
      </c>
      <c r="L1171" s="3" t="s">
        <v>34</v>
      </c>
      <c r="M1171" s="3" t="s">
        <v>1201</v>
      </c>
      <c r="N1171" s="3" t="s">
        <v>74</v>
      </c>
      <c r="O1171" s="3" t="s">
        <v>61</v>
      </c>
      <c r="P1171" s="3" t="s">
        <v>62</v>
      </c>
      <c r="Q1171" s="5">
        <v>140</v>
      </c>
      <c r="R1171" s="3" t="s">
        <v>2183</v>
      </c>
      <c r="S1171" s="3" t="s">
        <v>401</v>
      </c>
      <c r="T1171" s="4">
        <v>43108</v>
      </c>
      <c r="U1171" s="3"/>
      <c r="V1171" s="4">
        <v>43020</v>
      </c>
      <c r="W1171" s="3"/>
      <c r="X1171" s="3" t="s">
        <v>42</v>
      </c>
      <c r="Y1171" s="3"/>
      <c r="AA1171">
        <f t="shared" si="18"/>
        <v>3</v>
      </c>
    </row>
    <row r="1172" spans="1:27" ht="13.5" hidden="1" customHeight="1" thickBot="1" x14ac:dyDescent="0.25">
      <c r="A1172" s="3" t="s">
        <v>25</v>
      </c>
      <c r="B1172" s="3" t="s">
        <v>26</v>
      </c>
      <c r="C1172" s="3" t="s">
        <v>27</v>
      </c>
      <c r="D1172" s="3" t="s">
        <v>28</v>
      </c>
      <c r="E1172" s="3" t="s">
        <v>29</v>
      </c>
      <c r="F1172" s="4">
        <v>43105</v>
      </c>
      <c r="G1172" s="3" t="s">
        <v>174</v>
      </c>
      <c r="H1172" s="3" t="s">
        <v>51</v>
      </c>
      <c r="I1172" s="3" t="s">
        <v>175</v>
      </c>
      <c r="J1172" s="3" t="s">
        <v>33</v>
      </c>
      <c r="K1172" s="5">
        <v>2016</v>
      </c>
      <c r="L1172" s="3" t="s">
        <v>34</v>
      </c>
      <c r="M1172" s="3" t="s">
        <v>346</v>
      </c>
      <c r="N1172" s="3" t="s">
        <v>1338</v>
      </c>
      <c r="O1172" s="3" t="s">
        <v>129</v>
      </c>
      <c r="P1172" s="3" t="s">
        <v>129</v>
      </c>
      <c r="Q1172" s="5">
        <v>10</v>
      </c>
      <c r="R1172" s="3" t="s">
        <v>2184</v>
      </c>
      <c r="S1172" s="3" t="s">
        <v>1339</v>
      </c>
      <c r="T1172" s="6">
        <v>43116</v>
      </c>
      <c r="U1172" s="3"/>
      <c r="V1172" s="6">
        <v>41654</v>
      </c>
      <c r="W1172" s="3"/>
      <c r="X1172" s="3" t="s">
        <v>42</v>
      </c>
      <c r="Y1172" s="3"/>
      <c r="AA1172">
        <f t="shared" si="18"/>
        <v>11</v>
      </c>
    </row>
    <row r="1173" spans="1:27" ht="13.5" customHeight="1" thickBot="1" x14ac:dyDescent="0.25">
      <c r="A1173" s="3" t="s">
        <v>25</v>
      </c>
      <c r="B1173" s="3" t="s">
        <v>26</v>
      </c>
      <c r="C1173" s="3" t="s">
        <v>27</v>
      </c>
      <c r="D1173" s="3" t="s">
        <v>28</v>
      </c>
      <c r="E1173" s="3" t="s">
        <v>29</v>
      </c>
      <c r="F1173" s="4">
        <v>43105</v>
      </c>
      <c r="G1173" s="3"/>
      <c r="H1173" s="3"/>
      <c r="I1173" s="3" t="s">
        <v>164</v>
      </c>
      <c r="J1173" s="3" t="s">
        <v>33</v>
      </c>
      <c r="K1173" s="5">
        <v>2016</v>
      </c>
      <c r="L1173" s="3" t="s">
        <v>34</v>
      </c>
      <c r="M1173" s="3" t="s">
        <v>290</v>
      </c>
      <c r="N1173" s="3" t="s">
        <v>54</v>
      </c>
      <c r="O1173" s="3" t="s">
        <v>129</v>
      </c>
      <c r="P1173" s="3" t="s">
        <v>129</v>
      </c>
      <c r="Q1173" s="5">
        <v>60</v>
      </c>
      <c r="R1173" s="3" t="s">
        <v>2185</v>
      </c>
      <c r="S1173" s="3" t="s">
        <v>577</v>
      </c>
      <c r="T1173" s="4">
        <v>43109</v>
      </c>
      <c r="U1173" s="3"/>
      <c r="V1173" s="6">
        <v>42702</v>
      </c>
      <c r="W1173" s="6">
        <v>43130</v>
      </c>
      <c r="X1173" s="3" t="s">
        <v>105</v>
      </c>
      <c r="Y1173" s="3" t="s">
        <v>106</v>
      </c>
      <c r="AA1173">
        <f t="shared" si="18"/>
        <v>4</v>
      </c>
    </row>
    <row r="1174" spans="1:27" ht="13.5" hidden="1" customHeight="1" thickBot="1" x14ac:dyDescent="0.25">
      <c r="A1174" s="3" t="s">
        <v>25</v>
      </c>
      <c r="B1174" s="3" t="s">
        <v>26</v>
      </c>
      <c r="C1174" s="3" t="s">
        <v>27</v>
      </c>
      <c r="D1174" s="3" t="s">
        <v>28</v>
      </c>
      <c r="E1174" s="3" t="s">
        <v>29</v>
      </c>
      <c r="F1174" s="4">
        <v>43106</v>
      </c>
      <c r="G1174" s="3" t="s">
        <v>1318</v>
      </c>
      <c r="H1174" s="3" t="s">
        <v>340</v>
      </c>
      <c r="I1174" s="3" t="s">
        <v>1319</v>
      </c>
      <c r="J1174" s="3" t="s">
        <v>33</v>
      </c>
      <c r="K1174" s="5">
        <v>2018</v>
      </c>
      <c r="L1174" s="3" t="s">
        <v>34</v>
      </c>
      <c r="M1174" s="3" t="s">
        <v>1320</v>
      </c>
      <c r="N1174" s="3" t="s">
        <v>54</v>
      </c>
      <c r="O1174" s="3" t="s">
        <v>37</v>
      </c>
      <c r="P1174" s="3" t="s">
        <v>38</v>
      </c>
      <c r="Q1174" s="5">
        <v>30</v>
      </c>
      <c r="R1174" s="3" t="s">
        <v>2186</v>
      </c>
      <c r="S1174" s="3" t="s">
        <v>455</v>
      </c>
      <c r="T1174" s="6">
        <v>43124</v>
      </c>
      <c r="U1174" s="3"/>
      <c r="V1174" s="4">
        <v>43102</v>
      </c>
      <c r="W1174" s="3"/>
      <c r="X1174" s="3" t="s">
        <v>42</v>
      </c>
      <c r="Y1174" s="3"/>
      <c r="AA1174">
        <f t="shared" si="18"/>
        <v>18</v>
      </c>
    </row>
    <row r="1175" spans="1:27" ht="13.5" hidden="1" customHeight="1" thickBot="1" x14ac:dyDescent="0.25">
      <c r="A1175" s="3" t="s">
        <v>25</v>
      </c>
      <c r="B1175" s="3" t="s">
        <v>26</v>
      </c>
      <c r="C1175" s="3" t="s">
        <v>27</v>
      </c>
      <c r="D1175" s="3" t="s">
        <v>28</v>
      </c>
      <c r="E1175" s="3" t="s">
        <v>29</v>
      </c>
      <c r="F1175" s="4">
        <v>43105</v>
      </c>
      <c r="G1175" s="3" t="s">
        <v>252</v>
      </c>
      <c r="H1175" s="3" t="s">
        <v>253</v>
      </c>
      <c r="I1175" s="3" t="s">
        <v>254</v>
      </c>
      <c r="J1175" s="3" t="s">
        <v>33</v>
      </c>
      <c r="K1175" s="5">
        <v>2016</v>
      </c>
      <c r="L1175" s="3" t="s">
        <v>34</v>
      </c>
      <c r="M1175" s="3" t="s">
        <v>378</v>
      </c>
      <c r="N1175" s="3" t="s">
        <v>256</v>
      </c>
      <c r="O1175" s="3" t="s">
        <v>1204</v>
      </c>
      <c r="P1175" s="3" t="s">
        <v>539</v>
      </c>
      <c r="Q1175" s="5">
        <v>25</v>
      </c>
      <c r="R1175" s="3" t="s">
        <v>2187</v>
      </c>
      <c r="S1175" s="3" t="s">
        <v>1340</v>
      </c>
      <c r="T1175" s="4">
        <v>43132</v>
      </c>
      <c r="U1175" s="3"/>
      <c r="V1175" s="4">
        <v>39603</v>
      </c>
      <c r="W1175" s="3"/>
      <c r="X1175" s="3" t="s">
        <v>42</v>
      </c>
      <c r="Y1175" s="3"/>
      <c r="AA1175">
        <f t="shared" si="18"/>
        <v>27</v>
      </c>
    </row>
    <row r="1176" spans="1:27" ht="13.5" hidden="1" customHeight="1" thickBot="1" x14ac:dyDescent="0.25">
      <c r="A1176" s="3" t="s">
        <v>25</v>
      </c>
      <c r="B1176" s="3" t="s">
        <v>26</v>
      </c>
      <c r="C1176" s="3" t="s">
        <v>27</v>
      </c>
      <c r="D1176" s="3" t="s">
        <v>28</v>
      </c>
      <c r="E1176" s="3" t="s">
        <v>29</v>
      </c>
      <c r="F1176" s="4">
        <v>43108</v>
      </c>
      <c r="G1176" s="3" t="s">
        <v>1165</v>
      </c>
      <c r="H1176" s="3" t="s">
        <v>114</v>
      </c>
      <c r="I1176" s="3" t="s">
        <v>1166</v>
      </c>
      <c r="J1176" s="3" t="s">
        <v>33</v>
      </c>
      <c r="K1176" s="5">
        <v>2017</v>
      </c>
      <c r="L1176" s="3" t="s">
        <v>34</v>
      </c>
      <c r="M1176" s="3" t="s">
        <v>1167</v>
      </c>
      <c r="N1176" s="3" t="s">
        <v>239</v>
      </c>
      <c r="O1176" s="3" t="s">
        <v>37</v>
      </c>
      <c r="P1176" s="3" t="s">
        <v>38</v>
      </c>
      <c r="Q1176" s="5">
        <v>10</v>
      </c>
      <c r="R1176" s="3" t="s">
        <v>2188</v>
      </c>
      <c r="S1176" s="3" t="s">
        <v>479</v>
      </c>
      <c r="T1176" s="6">
        <v>43120</v>
      </c>
      <c r="U1176" s="3"/>
      <c r="V1176" s="4">
        <v>43042</v>
      </c>
      <c r="W1176" s="3"/>
      <c r="X1176" s="3" t="s">
        <v>42</v>
      </c>
      <c r="Y1176" s="3"/>
      <c r="AA1176">
        <f t="shared" si="18"/>
        <v>12</v>
      </c>
    </row>
    <row r="1177" spans="1:27" ht="13.5" hidden="1" customHeight="1" thickBot="1" x14ac:dyDescent="0.25">
      <c r="A1177" s="3" t="s">
        <v>25</v>
      </c>
      <c r="B1177" s="3" t="s">
        <v>26</v>
      </c>
      <c r="C1177" s="3" t="s">
        <v>27</v>
      </c>
      <c r="D1177" s="3" t="s">
        <v>28</v>
      </c>
      <c r="E1177" s="3" t="s">
        <v>29</v>
      </c>
      <c r="F1177" s="4">
        <v>43108</v>
      </c>
      <c r="G1177" s="3" t="s">
        <v>94</v>
      </c>
      <c r="H1177" s="3" t="s">
        <v>71</v>
      </c>
      <c r="I1177" s="3" t="s">
        <v>95</v>
      </c>
      <c r="J1177" s="3" t="s">
        <v>33</v>
      </c>
      <c r="K1177" s="5">
        <v>2016</v>
      </c>
      <c r="L1177" s="3" t="s">
        <v>34</v>
      </c>
      <c r="M1177" s="3" t="s">
        <v>96</v>
      </c>
      <c r="N1177" s="3" t="s">
        <v>97</v>
      </c>
      <c r="O1177" s="3" t="s">
        <v>61</v>
      </c>
      <c r="P1177" s="3" t="s">
        <v>62</v>
      </c>
      <c r="Q1177" s="5">
        <v>10</v>
      </c>
      <c r="R1177" s="3" t="s">
        <v>2189</v>
      </c>
      <c r="S1177" s="3" t="s">
        <v>408</v>
      </c>
      <c r="T1177" s="6">
        <v>43123</v>
      </c>
      <c r="U1177" s="3"/>
      <c r="V1177" s="4">
        <v>40457</v>
      </c>
      <c r="W1177" s="3"/>
      <c r="X1177" s="3" t="s">
        <v>42</v>
      </c>
      <c r="Y1177" s="3"/>
      <c r="AA1177">
        <f t="shared" si="18"/>
        <v>15</v>
      </c>
    </row>
    <row r="1178" spans="1:27" ht="13.5" hidden="1" customHeight="1" thickBot="1" x14ac:dyDescent="0.25">
      <c r="A1178" s="3" t="s">
        <v>25</v>
      </c>
      <c r="B1178" s="3" t="s">
        <v>26</v>
      </c>
      <c r="C1178" s="3" t="s">
        <v>27</v>
      </c>
      <c r="D1178" s="3" t="s">
        <v>28</v>
      </c>
      <c r="E1178" s="3" t="s">
        <v>29</v>
      </c>
      <c r="F1178" s="4">
        <v>43108</v>
      </c>
      <c r="G1178" s="3" t="s">
        <v>270</v>
      </c>
      <c r="H1178" s="3" t="s">
        <v>31</v>
      </c>
      <c r="I1178" s="3" t="s">
        <v>271</v>
      </c>
      <c r="J1178" s="3" t="s">
        <v>33</v>
      </c>
      <c r="K1178" s="5">
        <v>2016</v>
      </c>
      <c r="L1178" s="3" t="s">
        <v>34</v>
      </c>
      <c r="M1178" s="3" t="s">
        <v>272</v>
      </c>
      <c r="N1178" s="3" t="s">
        <v>273</v>
      </c>
      <c r="O1178" s="3" t="s">
        <v>61</v>
      </c>
      <c r="P1178" s="3" t="s">
        <v>62</v>
      </c>
      <c r="Q1178" s="5">
        <v>30</v>
      </c>
      <c r="R1178" s="3" t="s">
        <v>2190</v>
      </c>
      <c r="S1178" s="3" t="s">
        <v>401</v>
      </c>
      <c r="T1178" s="6">
        <v>43129</v>
      </c>
      <c r="U1178" s="3"/>
      <c r="V1178" s="4">
        <v>42585</v>
      </c>
      <c r="W1178" s="3"/>
      <c r="X1178" s="3" t="s">
        <v>42</v>
      </c>
      <c r="Y1178" s="3"/>
      <c r="AA1178">
        <f t="shared" si="18"/>
        <v>21</v>
      </c>
    </row>
    <row r="1179" spans="1:27" ht="13.5" hidden="1" customHeight="1" thickBot="1" x14ac:dyDescent="0.25">
      <c r="A1179" s="3" t="s">
        <v>25</v>
      </c>
      <c r="B1179" s="3" t="s">
        <v>26</v>
      </c>
      <c r="C1179" s="3" t="s">
        <v>27</v>
      </c>
      <c r="D1179" s="3" t="s">
        <v>28</v>
      </c>
      <c r="E1179" s="3" t="s">
        <v>29</v>
      </c>
      <c r="F1179" s="4">
        <v>43108</v>
      </c>
      <c r="G1179" s="3" t="s">
        <v>1198</v>
      </c>
      <c r="H1179" s="3" t="s">
        <v>1199</v>
      </c>
      <c r="I1179" s="3" t="s">
        <v>1200</v>
      </c>
      <c r="J1179" s="3" t="s">
        <v>33</v>
      </c>
      <c r="K1179" s="5">
        <v>2017</v>
      </c>
      <c r="L1179" s="3" t="s">
        <v>34</v>
      </c>
      <c r="M1179" s="3" t="s">
        <v>1201</v>
      </c>
      <c r="N1179" s="3" t="s">
        <v>74</v>
      </c>
      <c r="O1179" s="3" t="s">
        <v>61</v>
      </c>
      <c r="P1179" s="3" t="s">
        <v>62</v>
      </c>
      <c r="Q1179" s="5">
        <v>195</v>
      </c>
      <c r="R1179" s="3" t="s">
        <v>2191</v>
      </c>
      <c r="S1179" s="3" t="s">
        <v>957</v>
      </c>
      <c r="T1179" s="4">
        <v>43344</v>
      </c>
      <c r="U1179" s="3"/>
      <c r="V1179" s="4">
        <v>43020</v>
      </c>
      <c r="W1179" s="3"/>
      <c r="X1179" s="3" t="s">
        <v>42</v>
      </c>
      <c r="Y1179" s="3"/>
      <c r="AA1179">
        <f t="shared" si="18"/>
        <v>236</v>
      </c>
    </row>
    <row r="1180" spans="1:27" ht="13.5" customHeight="1" thickBot="1" x14ac:dyDescent="0.25">
      <c r="A1180" s="3" t="s">
        <v>25</v>
      </c>
      <c r="B1180" s="3" t="s">
        <v>26</v>
      </c>
      <c r="C1180" s="3" t="s">
        <v>27</v>
      </c>
      <c r="D1180" s="3" t="s">
        <v>28</v>
      </c>
      <c r="E1180" s="3" t="s">
        <v>29</v>
      </c>
      <c r="F1180" s="4">
        <v>43108</v>
      </c>
      <c r="G1180" s="3"/>
      <c r="H1180" s="3"/>
      <c r="I1180" s="3" t="s">
        <v>689</v>
      </c>
      <c r="J1180" s="3" t="s">
        <v>33</v>
      </c>
      <c r="K1180" s="5">
        <v>2016</v>
      </c>
      <c r="L1180" s="3" t="s">
        <v>34</v>
      </c>
      <c r="M1180" s="3" t="s">
        <v>690</v>
      </c>
      <c r="N1180" s="3" t="s">
        <v>138</v>
      </c>
      <c r="O1180" s="3" t="s">
        <v>129</v>
      </c>
      <c r="P1180" s="3" t="s">
        <v>129</v>
      </c>
      <c r="Q1180" s="5">
        <v>10</v>
      </c>
      <c r="R1180" s="3" t="s">
        <v>2192</v>
      </c>
      <c r="S1180" s="3" t="s">
        <v>577</v>
      </c>
      <c r="T1180" s="6">
        <v>43119</v>
      </c>
      <c r="U1180" s="3"/>
      <c r="V1180" s="6">
        <v>40140</v>
      </c>
      <c r="W1180" s="6">
        <v>43159</v>
      </c>
      <c r="X1180" s="3" t="s">
        <v>105</v>
      </c>
      <c r="Y1180" s="3" t="s">
        <v>221</v>
      </c>
      <c r="AA1180">
        <f t="shared" si="18"/>
        <v>11</v>
      </c>
    </row>
    <row r="1181" spans="1:27" ht="13.5" hidden="1" customHeight="1" thickBot="1" x14ac:dyDescent="0.25">
      <c r="A1181" s="3" t="s">
        <v>25</v>
      </c>
      <c r="B1181" s="3" t="s">
        <v>26</v>
      </c>
      <c r="C1181" s="3" t="s">
        <v>27</v>
      </c>
      <c r="D1181" s="3" t="s">
        <v>28</v>
      </c>
      <c r="E1181" s="3" t="s">
        <v>29</v>
      </c>
      <c r="F1181" s="4">
        <v>43108</v>
      </c>
      <c r="G1181" s="3" t="s">
        <v>184</v>
      </c>
      <c r="H1181" s="3" t="s">
        <v>44</v>
      </c>
      <c r="I1181" s="3" t="s">
        <v>185</v>
      </c>
      <c r="J1181" s="3" t="s">
        <v>33</v>
      </c>
      <c r="K1181" s="5">
        <v>2016</v>
      </c>
      <c r="L1181" s="3" t="s">
        <v>34</v>
      </c>
      <c r="M1181" s="3" t="s">
        <v>186</v>
      </c>
      <c r="N1181" s="3" t="s">
        <v>187</v>
      </c>
      <c r="O1181" s="3" t="s">
        <v>129</v>
      </c>
      <c r="P1181" s="3" t="s">
        <v>129</v>
      </c>
      <c r="Q1181" s="5">
        <v>10</v>
      </c>
      <c r="R1181" s="3" t="s">
        <v>2193</v>
      </c>
      <c r="S1181" s="3" t="s">
        <v>401</v>
      </c>
      <c r="T1181" s="6">
        <v>43115</v>
      </c>
      <c r="U1181" s="3"/>
      <c r="V1181" s="6">
        <v>40502</v>
      </c>
      <c r="W1181" s="3"/>
      <c r="X1181" s="3" t="s">
        <v>42</v>
      </c>
      <c r="Y1181" s="3"/>
      <c r="AA1181">
        <f t="shared" si="18"/>
        <v>7</v>
      </c>
    </row>
    <row r="1182" spans="1:27" ht="13.5" hidden="1" customHeight="1" thickBot="1" x14ac:dyDescent="0.25">
      <c r="A1182" s="3" t="s">
        <v>25</v>
      </c>
      <c r="B1182" s="3" t="s">
        <v>26</v>
      </c>
      <c r="C1182" s="3" t="s">
        <v>27</v>
      </c>
      <c r="D1182" s="3" t="s">
        <v>28</v>
      </c>
      <c r="E1182" s="3" t="s">
        <v>29</v>
      </c>
      <c r="F1182" s="4">
        <v>43108</v>
      </c>
      <c r="G1182" s="3" t="s">
        <v>742</v>
      </c>
      <c r="H1182" s="3" t="s">
        <v>114</v>
      </c>
      <c r="I1182" s="3" t="s">
        <v>743</v>
      </c>
      <c r="J1182" s="3" t="s">
        <v>33</v>
      </c>
      <c r="K1182" s="5">
        <v>2016</v>
      </c>
      <c r="L1182" s="3" t="s">
        <v>34</v>
      </c>
      <c r="M1182" s="3" t="s">
        <v>744</v>
      </c>
      <c r="N1182" s="3" t="s">
        <v>745</v>
      </c>
      <c r="O1182" s="3" t="s">
        <v>129</v>
      </c>
      <c r="P1182" s="3" t="s">
        <v>129</v>
      </c>
      <c r="Q1182" s="5">
        <v>6</v>
      </c>
      <c r="R1182" s="3" t="s">
        <v>2194</v>
      </c>
      <c r="S1182" s="3" t="s">
        <v>1341</v>
      </c>
      <c r="T1182" s="6">
        <v>43123</v>
      </c>
      <c r="U1182" s="3"/>
      <c r="V1182" s="6">
        <v>41012</v>
      </c>
      <c r="W1182" s="3"/>
      <c r="X1182" s="3" t="s">
        <v>42</v>
      </c>
      <c r="Y1182" s="3"/>
      <c r="AA1182">
        <f t="shared" si="18"/>
        <v>15</v>
      </c>
    </row>
    <row r="1183" spans="1:27" ht="13.5" hidden="1" customHeight="1" thickBot="1" x14ac:dyDescent="0.25">
      <c r="A1183" s="3" t="s">
        <v>25</v>
      </c>
      <c r="B1183" s="3" t="s">
        <v>26</v>
      </c>
      <c r="C1183" s="3" t="s">
        <v>27</v>
      </c>
      <c r="D1183" s="3" t="s">
        <v>28</v>
      </c>
      <c r="E1183" s="3" t="s">
        <v>29</v>
      </c>
      <c r="F1183" s="4">
        <v>43108</v>
      </c>
      <c r="G1183" s="3" t="s">
        <v>1156</v>
      </c>
      <c r="H1183" s="3" t="s">
        <v>114</v>
      </c>
      <c r="I1183" s="3" t="s">
        <v>1342</v>
      </c>
      <c r="J1183" s="3" t="s">
        <v>33</v>
      </c>
      <c r="K1183" s="5">
        <v>2018</v>
      </c>
      <c r="L1183" s="3" t="s">
        <v>34</v>
      </c>
      <c r="M1183" s="3" t="s">
        <v>1343</v>
      </c>
      <c r="N1183" s="3" t="s">
        <v>1344</v>
      </c>
      <c r="O1183" s="3" t="s">
        <v>37</v>
      </c>
      <c r="P1183" s="3" t="s">
        <v>38</v>
      </c>
      <c r="Q1183" s="5">
        <v>15</v>
      </c>
      <c r="R1183" s="3" t="s">
        <v>2195</v>
      </c>
      <c r="S1183" s="3" t="s">
        <v>1345</v>
      </c>
      <c r="T1183" s="6">
        <v>43124</v>
      </c>
      <c r="U1183" s="3" t="s">
        <v>845</v>
      </c>
      <c r="V1183" s="4">
        <v>43108</v>
      </c>
      <c r="W1183" s="3"/>
      <c r="X1183" s="3" t="s">
        <v>42</v>
      </c>
      <c r="Y1183" s="3"/>
      <c r="AA1183">
        <f t="shared" si="18"/>
        <v>16</v>
      </c>
    </row>
    <row r="1184" spans="1:27" ht="13.5" hidden="1" customHeight="1" thickBot="1" x14ac:dyDescent="0.25">
      <c r="A1184" s="3" t="s">
        <v>25</v>
      </c>
      <c r="B1184" s="3" t="s">
        <v>26</v>
      </c>
      <c r="C1184" s="3" t="s">
        <v>27</v>
      </c>
      <c r="D1184" s="3" t="s">
        <v>28</v>
      </c>
      <c r="E1184" s="3" t="s">
        <v>29</v>
      </c>
      <c r="F1184" s="4">
        <v>43108</v>
      </c>
      <c r="G1184" s="3" t="s">
        <v>1346</v>
      </c>
      <c r="H1184" s="3" t="s">
        <v>51</v>
      </c>
      <c r="I1184" s="3" t="s">
        <v>1347</v>
      </c>
      <c r="J1184" s="3" t="s">
        <v>33</v>
      </c>
      <c r="K1184" s="5">
        <v>2018</v>
      </c>
      <c r="L1184" s="3" t="s">
        <v>34</v>
      </c>
      <c r="M1184" s="3" t="s">
        <v>1348</v>
      </c>
      <c r="N1184" s="3" t="s">
        <v>1349</v>
      </c>
      <c r="O1184" s="3" t="s">
        <v>37</v>
      </c>
      <c r="P1184" s="3" t="s">
        <v>38</v>
      </c>
      <c r="Q1184" s="5">
        <v>20</v>
      </c>
      <c r="R1184" s="3" t="s">
        <v>2196</v>
      </c>
      <c r="S1184" s="3" t="s">
        <v>1350</v>
      </c>
      <c r="T1184" s="6">
        <v>43125</v>
      </c>
      <c r="U1184" s="3" t="s">
        <v>845</v>
      </c>
      <c r="V1184" s="4">
        <v>43108</v>
      </c>
      <c r="W1184" s="3"/>
      <c r="X1184" s="3" t="s">
        <v>42</v>
      </c>
      <c r="Y1184" s="3"/>
      <c r="AA1184">
        <f t="shared" si="18"/>
        <v>17</v>
      </c>
    </row>
    <row r="1185" spans="1:27" ht="13.5" hidden="1" customHeight="1" thickBot="1" x14ac:dyDescent="0.25">
      <c r="A1185" s="3" t="s">
        <v>25</v>
      </c>
      <c r="B1185" s="3" t="s">
        <v>26</v>
      </c>
      <c r="C1185" s="3" t="s">
        <v>27</v>
      </c>
      <c r="D1185" s="3" t="s">
        <v>28</v>
      </c>
      <c r="E1185" s="3" t="s">
        <v>29</v>
      </c>
      <c r="F1185" s="4">
        <v>43109</v>
      </c>
      <c r="G1185" s="3" t="s">
        <v>1276</v>
      </c>
      <c r="H1185" s="3" t="s">
        <v>51</v>
      </c>
      <c r="I1185" s="3" t="s">
        <v>1277</v>
      </c>
      <c r="J1185" s="3" t="s">
        <v>33</v>
      </c>
      <c r="K1185" s="5">
        <v>2018</v>
      </c>
      <c r="L1185" s="3" t="s">
        <v>34</v>
      </c>
      <c r="M1185" s="3" t="s">
        <v>1278</v>
      </c>
      <c r="N1185" s="3" t="s">
        <v>54</v>
      </c>
      <c r="O1185" s="3" t="s">
        <v>37</v>
      </c>
      <c r="P1185" s="3" t="s">
        <v>38</v>
      </c>
      <c r="Q1185" s="5">
        <v>20</v>
      </c>
      <c r="R1185" s="3" t="s">
        <v>2197</v>
      </c>
      <c r="S1185" s="3" t="s">
        <v>1351</v>
      </c>
      <c r="T1185" s="6">
        <v>43130</v>
      </c>
      <c r="U1185" s="3"/>
      <c r="V1185" s="6">
        <v>43092</v>
      </c>
      <c r="W1185" s="3"/>
      <c r="X1185" s="3" t="s">
        <v>42</v>
      </c>
      <c r="Y1185" s="3"/>
      <c r="AA1185">
        <f t="shared" si="18"/>
        <v>21</v>
      </c>
    </row>
    <row r="1186" spans="1:27" ht="13.5" hidden="1" customHeight="1" thickBot="1" x14ac:dyDescent="0.25">
      <c r="A1186" s="3" t="s">
        <v>25</v>
      </c>
      <c r="B1186" s="3" t="s">
        <v>26</v>
      </c>
      <c r="C1186" s="3" t="s">
        <v>27</v>
      </c>
      <c r="D1186" s="3" t="s">
        <v>28</v>
      </c>
      <c r="E1186" s="3" t="s">
        <v>29</v>
      </c>
      <c r="F1186" s="4">
        <v>43109</v>
      </c>
      <c r="G1186" s="3" t="s">
        <v>678</v>
      </c>
      <c r="H1186" s="3" t="s">
        <v>44</v>
      </c>
      <c r="I1186" s="3" t="s">
        <v>679</v>
      </c>
      <c r="J1186" s="3" t="s">
        <v>33</v>
      </c>
      <c r="K1186" s="5">
        <v>2017</v>
      </c>
      <c r="L1186" s="3" t="s">
        <v>34</v>
      </c>
      <c r="M1186" s="3" t="s">
        <v>680</v>
      </c>
      <c r="N1186" s="3" t="s">
        <v>681</v>
      </c>
      <c r="O1186" s="3" t="s">
        <v>61</v>
      </c>
      <c r="P1186" s="3" t="s">
        <v>62</v>
      </c>
      <c r="Q1186" s="5">
        <v>55</v>
      </c>
      <c r="R1186" s="3" t="s">
        <v>2198</v>
      </c>
      <c r="S1186" s="3" t="s">
        <v>2199</v>
      </c>
      <c r="T1186" s="6">
        <v>43119</v>
      </c>
      <c r="U1186" s="3"/>
      <c r="V1186" s="4">
        <v>42803</v>
      </c>
      <c r="W1186" s="3"/>
      <c r="X1186" s="3" t="s">
        <v>42</v>
      </c>
      <c r="Y1186" s="3"/>
      <c r="AA1186">
        <f t="shared" si="18"/>
        <v>10</v>
      </c>
    </row>
    <row r="1187" spans="1:27" ht="13.5" hidden="1" customHeight="1" thickBot="1" x14ac:dyDescent="0.25">
      <c r="A1187" s="3" t="s">
        <v>25</v>
      </c>
      <c r="B1187" s="3" t="s">
        <v>26</v>
      </c>
      <c r="C1187" s="3" t="s">
        <v>27</v>
      </c>
      <c r="D1187" s="3" t="s">
        <v>28</v>
      </c>
      <c r="E1187" s="3" t="s">
        <v>29</v>
      </c>
      <c r="F1187" s="4">
        <v>43109</v>
      </c>
      <c r="G1187" s="3" t="s">
        <v>1198</v>
      </c>
      <c r="H1187" s="3" t="s">
        <v>1199</v>
      </c>
      <c r="I1187" s="3" t="s">
        <v>1200</v>
      </c>
      <c r="J1187" s="3" t="s">
        <v>33</v>
      </c>
      <c r="K1187" s="5">
        <v>2017</v>
      </c>
      <c r="L1187" s="3" t="s">
        <v>34</v>
      </c>
      <c r="M1187" s="3" t="s">
        <v>1201</v>
      </c>
      <c r="N1187" s="3" t="s">
        <v>74</v>
      </c>
      <c r="O1187" s="3" t="s">
        <v>61</v>
      </c>
      <c r="P1187" s="3" t="s">
        <v>62</v>
      </c>
      <c r="Q1187" s="5">
        <v>23</v>
      </c>
      <c r="R1187" s="3" t="s">
        <v>2200</v>
      </c>
      <c r="S1187" s="3" t="s">
        <v>1352</v>
      </c>
      <c r="T1187" s="4">
        <v>43110</v>
      </c>
      <c r="U1187" s="3"/>
      <c r="V1187" s="4">
        <v>43020</v>
      </c>
      <c r="W1187" s="3"/>
      <c r="X1187" s="3" t="s">
        <v>42</v>
      </c>
      <c r="Y1187" s="3"/>
      <c r="AA1187">
        <f t="shared" si="18"/>
        <v>1</v>
      </c>
    </row>
    <row r="1188" spans="1:27" ht="13.5" hidden="1" customHeight="1" thickBot="1" x14ac:dyDescent="0.25">
      <c r="A1188" s="3" t="s">
        <v>25</v>
      </c>
      <c r="B1188" s="3" t="s">
        <v>26</v>
      </c>
      <c r="C1188" s="3" t="s">
        <v>27</v>
      </c>
      <c r="D1188" s="3" t="s">
        <v>28</v>
      </c>
      <c r="E1188" s="3" t="s">
        <v>29</v>
      </c>
      <c r="F1188" s="4">
        <v>43109</v>
      </c>
      <c r="G1188" s="3" t="s">
        <v>70</v>
      </c>
      <c r="H1188" s="3" t="s">
        <v>71</v>
      </c>
      <c r="I1188" s="3" t="s">
        <v>72</v>
      </c>
      <c r="J1188" s="3" t="s">
        <v>33</v>
      </c>
      <c r="K1188" s="5">
        <v>2016</v>
      </c>
      <c r="L1188" s="3" t="s">
        <v>34</v>
      </c>
      <c r="M1188" s="3" t="s">
        <v>73</v>
      </c>
      <c r="N1188" s="3" t="s">
        <v>74</v>
      </c>
      <c r="O1188" s="3" t="s">
        <v>129</v>
      </c>
      <c r="P1188" s="3" t="s">
        <v>129</v>
      </c>
      <c r="Q1188" s="5">
        <v>30</v>
      </c>
      <c r="R1188" s="3" t="s">
        <v>2201</v>
      </c>
      <c r="S1188" s="3" t="s">
        <v>577</v>
      </c>
      <c r="T1188" s="6">
        <v>43124</v>
      </c>
      <c r="U1188" s="3"/>
      <c r="V1188" s="6">
        <v>41263</v>
      </c>
      <c r="W1188" s="3"/>
      <c r="X1188" s="3" t="s">
        <v>42</v>
      </c>
      <c r="Y1188" s="3"/>
      <c r="AA1188">
        <f t="shared" si="18"/>
        <v>15</v>
      </c>
    </row>
    <row r="1189" spans="1:27" ht="13.5" customHeight="1" thickBot="1" x14ac:dyDescent="0.25">
      <c r="A1189" s="3" t="s">
        <v>25</v>
      </c>
      <c r="B1189" s="3" t="s">
        <v>26</v>
      </c>
      <c r="C1189" s="3" t="s">
        <v>27</v>
      </c>
      <c r="D1189" s="3" t="s">
        <v>28</v>
      </c>
      <c r="E1189" s="3" t="s">
        <v>29</v>
      </c>
      <c r="F1189" s="4">
        <v>43109</v>
      </c>
      <c r="G1189" s="3"/>
      <c r="H1189" s="3"/>
      <c r="I1189" s="3" t="s">
        <v>164</v>
      </c>
      <c r="J1189" s="3" t="s">
        <v>33</v>
      </c>
      <c r="K1189" s="5">
        <v>2016</v>
      </c>
      <c r="L1189" s="3" t="s">
        <v>34</v>
      </c>
      <c r="M1189" s="3" t="s">
        <v>290</v>
      </c>
      <c r="N1189" s="3" t="s">
        <v>54</v>
      </c>
      <c r="O1189" s="3" t="s">
        <v>129</v>
      </c>
      <c r="P1189" s="3" t="s">
        <v>129</v>
      </c>
      <c r="Q1189" s="5">
        <v>30</v>
      </c>
      <c r="R1189" s="3" t="s">
        <v>2202</v>
      </c>
      <c r="S1189" s="3" t="s">
        <v>577</v>
      </c>
      <c r="T1189" s="4">
        <v>43110</v>
      </c>
      <c r="U1189" s="3"/>
      <c r="V1189" s="6">
        <v>42702</v>
      </c>
      <c r="W1189" s="6">
        <v>43130</v>
      </c>
      <c r="X1189" s="3" t="s">
        <v>105</v>
      </c>
      <c r="Y1189" s="3" t="s">
        <v>106</v>
      </c>
      <c r="AA1189">
        <f t="shared" si="18"/>
        <v>1</v>
      </c>
    </row>
    <row r="1190" spans="1:27" ht="13.5" hidden="1" customHeight="1" thickBot="1" x14ac:dyDescent="0.25">
      <c r="A1190" s="3" t="s">
        <v>25</v>
      </c>
      <c r="B1190" s="3" t="s">
        <v>26</v>
      </c>
      <c r="C1190" s="3" t="s">
        <v>27</v>
      </c>
      <c r="D1190" s="3" t="s">
        <v>28</v>
      </c>
      <c r="E1190" s="3" t="s">
        <v>29</v>
      </c>
      <c r="F1190" s="4">
        <v>43110</v>
      </c>
      <c r="G1190" s="3" t="s">
        <v>1245</v>
      </c>
      <c r="H1190" s="3" t="s">
        <v>205</v>
      </c>
      <c r="I1190" s="3" t="s">
        <v>1246</v>
      </c>
      <c r="J1190" s="3" t="s">
        <v>33</v>
      </c>
      <c r="K1190" s="5">
        <v>2017</v>
      </c>
      <c r="L1190" s="3" t="s">
        <v>34</v>
      </c>
      <c r="M1190" s="3" t="s">
        <v>1247</v>
      </c>
      <c r="N1190" s="3" t="s">
        <v>1248</v>
      </c>
      <c r="O1190" s="3" t="s">
        <v>37</v>
      </c>
      <c r="P1190" s="3" t="s">
        <v>38</v>
      </c>
      <c r="Q1190" s="5">
        <v>10</v>
      </c>
      <c r="R1190" s="3" t="s">
        <v>2203</v>
      </c>
      <c r="S1190" s="3" t="s">
        <v>2204</v>
      </c>
      <c r="T1190" s="4">
        <v>43112</v>
      </c>
      <c r="U1190" s="3"/>
      <c r="V1190" s="6">
        <v>43069</v>
      </c>
      <c r="W1190" s="3"/>
      <c r="X1190" s="3" t="s">
        <v>42</v>
      </c>
      <c r="Y1190" s="3"/>
      <c r="AA1190">
        <f t="shared" si="18"/>
        <v>2</v>
      </c>
    </row>
    <row r="1191" spans="1:27" ht="13.5" hidden="1" customHeight="1" thickBot="1" x14ac:dyDescent="0.25">
      <c r="A1191" s="3" t="s">
        <v>25</v>
      </c>
      <c r="B1191" s="3" t="s">
        <v>26</v>
      </c>
      <c r="C1191" s="3" t="s">
        <v>27</v>
      </c>
      <c r="D1191" s="3" t="s">
        <v>28</v>
      </c>
      <c r="E1191" s="3" t="s">
        <v>29</v>
      </c>
      <c r="F1191" s="4">
        <v>43110</v>
      </c>
      <c r="G1191" s="3" t="s">
        <v>746</v>
      </c>
      <c r="H1191" s="3" t="s">
        <v>329</v>
      </c>
      <c r="I1191" s="3" t="s">
        <v>747</v>
      </c>
      <c r="J1191" s="3" t="s">
        <v>33</v>
      </c>
      <c r="K1191" s="5">
        <v>2017</v>
      </c>
      <c r="L1191" s="3" t="s">
        <v>34</v>
      </c>
      <c r="M1191" s="3" t="s">
        <v>748</v>
      </c>
      <c r="N1191" s="3" t="s">
        <v>138</v>
      </c>
      <c r="O1191" s="3" t="s">
        <v>61</v>
      </c>
      <c r="P1191" s="3" t="s">
        <v>62</v>
      </c>
      <c r="Q1191" s="5">
        <v>5</v>
      </c>
      <c r="R1191" s="3" t="s">
        <v>2205</v>
      </c>
      <c r="S1191" s="3" t="s">
        <v>408</v>
      </c>
      <c r="T1191" s="6">
        <v>43122</v>
      </c>
      <c r="U1191" s="3"/>
      <c r="V1191" s="6">
        <v>42817</v>
      </c>
      <c r="W1191" s="3"/>
      <c r="X1191" s="3" t="s">
        <v>42</v>
      </c>
      <c r="Y1191" s="3"/>
      <c r="AA1191">
        <f t="shared" si="18"/>
        <v>12</v>
      </c>
    </row>
    <row r="1192" spans="1:27" ht="13.5" hidden="1" customHeight="1" thickBot="1" x14ac:dyDescent="0.25">
      <c r="A1192" s="3" t="s">
        <v>25</v>
      </c>
      <c r="B1192" s="3" t="s">
        <v>26</v>
      </c>
      <c r="C1192" s="3" t="s">
        <v>27</v>
      </c>
      <c r="D1192" s="3" t="s">
        <v>28</v>
      </c>
      <c r="E1192" s="3" t="s">
        <v>29</v>
      </c>
      <c r="F1192" s="4">
        <v>43110</v>
      </c>
      <c r="G1192" s="3" t="s">
        <v>1198</v>
      </c>
      <c r="H1192" s="3" t="s">
        <v>1199</v>
      </c>
      <c r="I1192" s="3" t="s">
        <v>1200</v>
      </c>
      <c r="J1192" s="3" t="s">
        <v>33</v>
      </c>
      <c r="K1192" s="5">
        <v>2017</v>
      </c>
      <c r="L1192" s="3" t="s">
        <v>34</v>
      </c>
      <c r="M1192" s="3" t="s">
        <v>1201</v>
      </c>
      <c r="N1192" s="3" t="s">
        <v>74</v>
      </c>
      <c r="O1192" s="3" t="s">
        <v>61</v>
      </c>
      <c r="P1192" s="3" t="s">
        <v>62</v>
      </c>
      <c r="Q1192" s="5">
        <v>60</v>
      </c>
      <c r="R1192" s="3" t="s">
        <v>2206</v>
      </c>
      <c r="S1192" s="3" t="s">
        <v>469</v>
      </c>
      <c r="T1192" s="4">
        <v>43111</v>
      </c>
      <c r="U1192" s="3"/>
      <c r="V1192" s="4">
        <v>43020</v>
      </c>
      <c r="W1192" s="3"/>
      <c r="X1192" s="3" t="s">
        <v>42</v>
      </c>
      <c r="Y1192" s="3"/>
      <c r="AA1192">
        <f t="shared" si="18"/>
        <v>1</v>
      </c>
    </row>
    <row r="1193" spans="1:27" ht="13.5" hidden="1" customHeight="1" thickBot="1" x14ac:dyDescent="0.25">
      <c r="A1193" s="3" t="s">
        <v>25</v>
      </c>
      <c r="B1193" s="3" t="s">
        <v>26</v>
      </c>
      <c r="C1193" s="3" t="s">
        <v>27</v>
      </c>
      <c r="D1193" s="3" t="s">
        <v>28</v>
      </c>
      <c r="E1193" s="3" t="s">
        <v>29</v>
      </c>
      <c r="F1193" s="4">
        <v>43110</v>
      </c>
      <c r="G1193" s="3" t="s">
        <v>1185</v>
      </c>
      <c r="H1193" s="3" t="s">
        <v>44</v>
      </c>
      <c r="I1193" s="3" t="s">
        <v>1186</v>
      </c>
      <c r="J1193" s="3" t="s">
        <v>33</v>
      </c>
      <c r="K1193" s="5">
        <v>2017</v>
      </c>
      <c r="L1193" s="3" t="s">
        <v>34</v>
      </c>
      <c r="M1193" s="3" t="s">
        <v>1187</v>
      </c>
      <c r="N1193" s="3" t="s">
        <v>36</v>
      </c>
      <c r="O1193" s="3" t="s">
        <v>61</v>
      </c>
      <c r="P1193" s="3" t="s">
        <v>62</v>
      </c>
      <c r="Q1193" s="5">
        <v>10</v>
      </c>
      <c r="R1193" s="3" t="s">
        <v>2207</v>
      </c>
      <c r="S1193" s="3" t="s">
        <v>408</v>
      </c>
      <c r="T1193" s="6">
        <v>43130</v>
      </c>
      <c r="U1193" s="3"/>
      <c r="V1193" s="6">
        <v>43033</v>
      </c>
      <c r="W1193" s="3"/>
      <c r="X1193" s="3" t="s">
        <v>42</v>
      </c>
      <c r="Y1193" s="3"/>
      <c r="AA1193">
        <f t="shared" si="18"/>
        <v>20</v>
      </c>
    </row>
    <row r="1194" spans="1:27" ht="13.5" customHeight="1" thickBot="1" x14ac:dyDescent="0.25">
      <c r="A1194" s="3" t="s">
        <v>25</v>
      </c>
      <c r="B1194" s="3" t="s">
        <v>26</v>
      </c>
      <c r="C1194" s="3" t="s">
        <v>27</v>
      </c>
      <c r="D1194" s="3" t="s">
        <v>28</v>
      </c>
      <c r="E1194" s="3" t="s">
        <v>29</v>
      </c>
      <c r="F1194" s="4">
        <v>43110</v>
      </c>
      <c r="G1194" s="3"/>
      <c r="H1194" s="3"/>
      <c r="I1194" s="3" t="s">
        <v>283</v>
      </c>
      <c r="J1194" s="3" t="s">
        <v>33</v>
      </c>
      <c r="K1194" s="5">
        <v>2016</v>
      </c>
      <c r="L1194" s="3" t="s">
        <v>34</v>
      </c>
      <c r="M1194" s="3" t="s">
        <v>284</v>
      </c>
      <c r="N1194" s="3" t="s">
        <v>128</v>
      </c>
      <c r="O1194" s="3" t="s">
        <v>129</v>
      </c>
      <c r="P1194" s="3" t="s">
        <v>129</v>
      </c>
      <c r="Q1194" s="5">
        <v>30</v>
      </c>
      <c r="R1194" s="3" t="s">
        <v>2208</v>
      </c>
      <c r="S1194" s="3" t="s">
        <v>577</v>
      </c>
      <c r="T1194" s="4">
        <v>43139</v>
      </c>
      <c r="U1194" s="3"/>
      <c r="V1194" s="6">
        <v>41019</v>
      </c>
      <c r="W1194" s="6">
        <v>43131</v>
      </c>
      <c r="X1194" s="3" t="s">
        <v>105</v>
      </c>
      <c r="Y1194" s="3" t="s">
        <v>106</v>
      </c>
      <c r="AA1194">
        <f t="shared" si="18"/>
        <v>29</v>
      </c>
    </row>
    <row r="1195" spans="1:27" ht="13.5" customHeight="1" thickBot="1" x14ac:dyDescent="0.25">
      <c r="A1195" s="3" t="s">
        <v>25</v>
      </c>
      <c r="B1195" s="3" t="s">
        <v>26</v>
      </c>
      <c r="C1195" s="3" t="s">
        <v>27</v>
      </c>
      <c r="D1195" s="3" t="s">
        <v>28</v>
      </c>
      <c r="E1195" s="3" t="s">
        <v>29</v>
      </c>
      <c r="F1195" s="4">
        <v>43110</v>
      </c>
      <c r="G1195" s="3"/>
      <c r="H1195" s="3"/>
      <c r="I1195" s="3" t="s">
        <v>164</v>
      </c>
      <c r="J1195" s="3" t="s">
        <v>33</v>
      </c>
      <c r="K1195" s="5">
        <v>2016</v>
      </c>
      <c r="L1195" s="3" t="s">
        <v>34</v>
      </c>
      <c r="M1195" s="3" t="s">
        <v>290</v>
      </c>
      <c r="N1195" s="3" t="s">
        <v>54</v>
      </c>
      <c r="O1195" s="3" t="s">
        <v>129</v>
      </c>
      <c r="P1195" s="3" t="s">
        <v>129</v>
      </c>
      <c r="Q1195" s="5">
        <v>40</v>
      </c>
      <c r="R1195" s="3" t="s">
        <v>2209</v>
      </c>
      <c r="S1195" s="3" t="s">
        <v>776</v>
      </c>
      <c r="T1195" s="6">
        <v>43117</v>
      </c>
      <c r="U1195" s="3"/>
      <c r="V1195" s="6">
        <v>42702</v>
      </c>
      <c r="W1195" s="6">
        <v>43130</v>
      </c>
      <c r="X1195" s="3" t="s">
        <v>105</v>
      </c>
      <c r="Y1195" s="3" t="s">
        <v>106</v>
      </c>
      <c r="AA1195">
        <f t="shared" si="18"/>
        <v>7</v>
      </c>
    </row>
    <row r="1196" spans="1:27" ht="13.5" hidden="1" customHeight="1" thickBot="1" x14ac:dyDescent="0.25">
      <c r="A1196" s="3" t="s">
        <v>25</v>
      </c>
      <c r="B1196" s="3" t="s">
        <v>26</v>
      </c>
      <c r="C1196" s="3" t="s">
        <v>27</v>
      </c>
      <c r="D1196" s="3" t="s">
        <v>28</v>
      </c>
      <c r="E1196" s="3" t="s">
        <v>29</v>
      </c>
      <c r="F1196" s="4">
        <v>43111</v>
      </c>
      <c r="G1196" s="3" t="s">
        <v>1210</v>
      </c>
      <c r="H1196" s="3" t="s">
        <v>51</v>
      </c>
      <c r="I1196" s="3" t="s">
        <v>1211</v>
      </c>
      <c r="J1196" s="3" t="s">
        <v>33</v>
      </c>
      <c r="K1196" s="5">
        <v>2017</v>
      </c>
      <c r="L1196" s="3" t="s">
        <v>34</v>
      </c>
      <c r="M1196" s="3" t="s">
        <v>1212</v>
      </c>
      <c r="N1196" s="3" t="s">
        <v>1213</v>
      </c>
      <c r="O1196" s="3" t="s">
        <v>37</v>
      </c>
      <c r="P1196" s="3" t="s">
        <v>38</v>
      </c>
      <c r="Q1196" s="5">
        <v>45</v>
      </c>
      <c r="R1196" s="3" t="s">
        <v>2210</v>
      </c>
      <c r="S1196" s="3" t="s">
        <v>1067</v>
      </c>
      <c r="T1196" s="6">
        <v>43122</v>
      </c>
      <c r="U1196" s="3"/>
      <c r="V1196" s="6">
        <v>43059</v>
      </c>
      <c r="W1196" s="3"/>
      <c r="X1196" s="3" t="s">
        <v>42</v>
      </c>
      <c r="Y1196" s="3"/>
      <c r="AA1196">
        <f t="shared" si="18"/>
        <v>11</v>
      </c>
    </row>
    <row r="1197" spans="1:27" ht="13.5" hidden="1" customHeight="1" thickBot="1" x14ac:dyDescent="0.25">
      <c r="A1197" s="3" t="s">
        <v>25</v>
      </c>
      <c r="B1197" s="3" t="s">
        <v>26</v>
      </c>
      <c r="C1197" s="3" t="s">
        <v>27</v>
      </c>
      <c r="D1197" s="3" t="s">
        <v>28</v>
      </c>
      <c r="E1197" s="3" t="s">
        <v>29</v>
      </c>
      <c r="F1197" s="4">
        <v>43111</v>
      </c>
      <c r="G1197" s="3" t="s">
        <v>44</v>
      </c>
      <c r="H1197" s="3" t="s">
        <v>840</v>
      </c>
      <c r="I1197" s="3" t="s">
        <v>841</v>
      </c>
      <c r="J1197" s="3" t="s">
        <v>33</v>
      </c>
      <c r="K1197" s="5">
        <v>2017</v>
      </c>
      <c r="L1197" s="3" t="s">
        <v>34</v>
      </c>
      <c r="M1197" s="3" t="s">
        <v>842</v>
      </c>
      <c r="N1197" s="3" t="s">
        <v>138</v>
      </c>
      <c r="O1197" s="3" t="s">
        <v>61</v>
      </c>
      <c r="P1197" s="3" t="s">
        <v>62</v>
      </c>
      <c r="Q1197" s="5">
        <v>10</v>
      </c>
      <c r="R1197" s="3" t="s">
        <v>2211</v>
      </c>
      <c r="S1197" s="3" t="s">
        <v>1353</v>
      </c>
      <c r="T1197" s="6">
        <v>43131</v>
      </c>
      <c r="U1197" s="3"/>
      <c r="V1197" s="6">
        <v>42842</v>
      </c>
      <c r="W1197" s="3"/>
      <c r="X1197" s="3" t="s">
        <v>42</v>
      </c>
      <c r="Y1197" s="3"/>
      <c r="AA1197">
        <f t="shared" si="18"/>
        <v>20</v>
      </c>
    </row>
    <row r="1198" spans="1:27" ht="13.5" hidden="1" customHeight="1" thickBot="1" x14ac:dyDescent="0.25">
      <c r="A1198" s="3" t="s">
        <v>25</v>
      </c>
      <c r="B1198" s="3" t="s">
        <v>26</v>
      </c>
      <c r="C1198" s="3" t="s">
        <v>27</v>
      </c>
      <c r="D1198" s="3" t="s">
        <v>28</v>
      </c>
      <c r="E1198" s="3" t="s">
        <v>29</v>
      </c>
      <c r="F1198" s="4">
        <v>43111</v>
      </c>
      <c r="G1198" s="3" t="s">
        <v>1172</v>
      </c>
      <c r="H1198" s="3" t="s">
        <v>51</v>
      </c>
      <c r="I1198" s="3" t="s">
        <v>1173</v>
      </c>
      <c r="J1198" s="3" t="s">
        <v>33</v>
      </c>
      <c r="K1198" s="5">
        <v>2017</v>
      </c>
      <c r="L1198" s="3" t="s">
        <v>34</v>
      </c>
      <c r="M1198" s="3" t="s">
        <v>1174</v>
      </c>
      <c r="N1198" s="3" t="s">
        <v>36</v>
      </c>
      <c r="O1198" s="3" t="s">
        <v>61</v>
      </c>
      <c r="P1198" s="3" t="s">
        <v>62</v>
      </c>
      <c r="Q1198" s="5">
        <v>10</v>
      </c>
      <c r="R1198" s="3" t="s">
        <v>2212</v>
      </c>
      <c r="S1198" s="3" t="s">
        <v>408</v>
      </c>
      <c r="T1198" s="6">
        <v>43125</v>
      </c>
      <c r="U1198" s="3"/>
      <c r="V1198" s="4">
        <v>43017</v>
      </c>
      <c r="W1198" s="3"/>
      <c r="X1198" s="3" t="s">
        <v>42</v>
      </c>
      <c r="Y1198" s="3"/>
      <c r="AA1198">
        <f t="shared" si="18"/>
        <v>14</v>
      </c>
    </row>
    <row r="1199" spans="1:27" ht="13.5" hidden="1" customHeight="1" thickBot="1" x14ac:dyDescent="0.25">
      <c r="A1199" s="3" t="s">
        <v>25</v>
      </c>
      <c r="B1199" s="3" t="s">
        <v>26</v>
      </c>
      <c r="C1199" s="3" t="s">
        <v>27</v>
      </c>
      <c r="D1199" s="3" t="s">
        <v>28</v>
      </c>
      <c r="E1199" s="3" t="s">
        <v>29</v>
      </c>
      <c r="F1199" s="4">
        <v>43111</v>
      </c>
      <c r="G1199" s="3" t="s">
        <v>1198</v>
      </c>
      <c r="H1199" s="3" t="s">
        <v>1199</v>
      </c>
      <c r="I1199" s="3" t="s">
        <v>1200</v>
      </c>
      <c r="J1199" s="3" t="s">
        <v>33</v>
      </c>
      <c r="K1199" s="5">
        <v>2017</v>
      </c>
      <c r="L1199" s="3" t="s">
        <v>34</v>
      </c>
      <c r="M1199" s="3" t="s">
        <v>1201</v>
      </c>
      <c r="N1199" s="3" t="s">
        <v>74</v>
      </c>
      <c r="O1199" s="3" t="s">
        <v>61</v>
      </c>
      <c r="P1199" s="3" t="s">
        <v>62</v>
      </c>
      <c r="Q1199" s="5">
        <v>50</v>
      </c>
      <c r="R1199" s="3" t="s">
        <v>2213</v>
      </c>
      <c r="S1199" s="3" t="s">
        <v>469</v>
      </c>
      <c r="T1199" s="4">
        <v>43112</v>
      </c>
      <c r="U1199" s="3"/>
      <c r="V1199" s="4">
        <v>43020</v>
      </c>
      <c r="W1199" s="3"/>
      <c r="X1199" s="3" t="s">
        <v>42</v>
      </c>
      <c r="Y1199" s="3"/>
      <c r="AA1199">
        <f t="shared" si="18"/>
        <v>1</v>
      </c>
    </row>
    <row r="1200" spans="1:27" ht="13.5" hidden="1" customHeight="1" thickBot="1" x14ac:dyDescent="0.25">
      <c r="A1200" s="3" t="s">
        <v>25</v>
      </c>
      <c r="B1200" s="3" t="s">
        <v>26</v>
      </c>
      <c r="C1200" s="3" t="s">
        <v>27</v>
      </c>
      <c r="D1200" s="3" t="s">
        <v>28</v>
      </c>
      <c r="E1200" s="3" t="s">
        <v>29</v>
      </c>
      <c r="F1200" s="4">
        <v>43111</v>
      </c>
      <c r="G1200" s="3" t="s">
        <v>113</v>
      </c>
      <c r="H1200" s="3" t="s">
        <v>114</v>
      </c>
      <c r="I1200" s="3" t="s">
        <v>115</v>
      </c>
      <c r="J1200" s="3" t="s">
        <v>33</v>
      </c>
      <c r="K1200" s="5">
        <v>2016</v>
      </c>
      <c r="L1200" s="3" t="s">
        <v>34</v>
      </c>
      <c r="M1200" s="3" t="s">
        <v>116</v>
      </c>
      <c r="N1200" s="3" t="s">
        <v>117</v>
      </c>
      <c r="O1200" s="3" t="s">
        <v>129</v>
      </c>
      <c r="P1200" s="3" t="s">
        <v>129</v>
      </c>
      <c r="Q1200" s="5">
        <v>30</v>
      </c>
      <c r="R1200" s="3" t="s">
        <v>2214</v>
      </c>
      <c r="S1200" s="3" t="s">
        <v>577</v>
      </c>
      <c r="T1200" s="6">
        <v>43131</v>
      </c>
      <c r="U1200" s="3"/>
      <c r="V1200" s="6">
        <v>41180</v>
      </c>
      <c r="W1200" s="3"/>
      <c r="X1200" s="3" t="s">
        <v>42</v>
      </c>
      <c r="Y1200" s="3"/>
      <c r="AA1200">
        <f t="shared" si="18"/>
        <v>20</v>
      </c>
    </row>
    <row r="1201" spans="1:27" ht="13.5" hidden="1" customHeight="1" thickBot="1" x14ac:dyDescent="0.25">
      <c r="A1201" s="3" t="s">
        <v>25</v>
      </c>
      <c r="B1201" s="3" t="s">
        <v>26</v>
      </c>
      <c r="C1201" s="3" t="s">
        <v>27</v>
      </c>
      <c r="D1201" s="3" t="s">
        <v>28</v>
      </c>
      <c r="E1201" s="3" t="s">
        <v>29</v>
      </c>
      <c r="F1201" s="4">
        <v>43111</v>
      </c>
      <c r="G1201" s="3" t="s">
        <v>226</v>
      </c>
      <c r="H1201" s="3" t="s">
        <v>205</v>
      </c>
      <c r="I1201" s="3" t="s">
        <v>227</v>
      </c>
      <c r="J1201" s="3" t="s">
        <v>33</v>
      </c>
      <c r="K1201" s="5">
        <v>2016</v>
      </c>
      <c r="L1201" s="3" t="s">
        <v>34</v>
      </c>
      <c r="M1201" s="3" t="s">
        <v>228</v>
      </c>
      <c r="N1201" s="3" t="s">
        <v>229</v>
      </c>
      <c r="O1201" s="3" t="s">
        <v>129</v>
      </c>
      <c r="P1201" s="3" t="s">
        <v>129</v>
      </c>
      <c r="Q1201" s="5">
        <v>75</v>
      </c>
      <c r="R1201" s="3" t="s">
        <v>2215</v>
      </c>
      <c r="S1201" s="3" t="s">
        <v>577</v>
      </c>
      <c r="T1201" s="4">
        <v>43136</v>
      </c>
      <c r="U1201" s="3" t="s">
        <v>1354</v>
      </c>
      <c r="V1201" s="6">
        <v>41874</v>
      </c>
      <c r="W1201" s="3"/>
      <c r="X1201" s="3" t="s">
        <v>42</v>
      </c>
      <c r="Y1201" s="3"/>
      <c r="AA1201">
        <f t="shared" si="18"/>
        <v>25</v>
      </c>
    </row>
    <row r="1202" spans="1:27" ht="13.5" hidden="1" customHeight="1" thickBot="1" x14ac:dyDescent="0.25">
      <c r="A1202" s="3" t="s">
        <v>25</v>
      </c>
      <c r="B1202" s="3" t="s">
        <v>26</v>
      </c>
      <c r="C1202" s="3" t="s">
        <v>27</v>
      </c>
      <c r="D1202" s="3" t="s">
        <v>28</v>
      </c>
      <c r="E1202" s="3" t="s">
        <v>29</v>
      </c>
      <c r="F1202" s="4">
        <v>43112</v>
      </c>
      <c r="G1202" s="3" t="s">
        <v>1245</v>
      </c>
      <c r="H1202" s="3" t="s">
        <v>205</v>
      </c>
      <c r="I1202" s="3" t="s">
        <v>1246</v>
      </c>
      <c r="J1202" s="3" t="s">
        <v>33</v>
      </c>
      <c r="K1202" s="5">
        <v>2017</v>
      </c>
      <c r="L1202" s="3" t="s">
        <v>34</v>
      </c>
      <c r="M1202" s="3" t="s">
        <v>1247</v>
      </c>
      <c r="N1202" s="3" t="s">
        <v>1248</v>
      </c>
      <c r="O1202" s="3" t="s">
        <v>37</v>
      </c>
      <c r="P1202" s="3" t="s">
        <v>38</v>
      </c>
      <c r="Q1202" s="5">
        <v>70</v>
      </c>
      <c r="R1202" s="3" t="s">
        <v>2216</v>
      </c>
      <c r="S1202" s="3" t="s">
        <v>1355</v>
      </c>
      <c r="T1202" s="6">
        <v>43131</v>
      </c>
      <c r="U1202" s="3"/>
      <c r="V1202" s="6">
        <v>43069</v>
      </c>
      <c r="W1202" s="3"/>
      <c r="X1202" s="3" t="s">
        <v>42</v>
      </c>
      <c r="Y1202" s="3"/>
      <c r="AA1202">
        <f t="shared" si="18"/>
        <v>19</v>
      </c>
    </row>
    <row r="1203" spans="1:27" ht="13.5" hidden="1" customHeight="1" thickBot="1" x14ac:dyDescent="0.25">
      <c r="A1203" s="3" t="s">
        <v>25</v>
      </c>
      <c r="B1203" s="3" t="s">
        <v>26</v>
      </c>
      <c r="C1203" s="3" t="s">
        <v>27</v>
      </c>
      <c r="D1203" s="3" t="s">
        <v>28</v>
      </c>
      <c r="E1203" s="3" t="s">
        <v>29</v>
      </c>
      <c r="F1203" s="4">
        <v>43112</v>
      </c>
      <c r="G1203" s="3" t="s">
        <v>1266</v>
      </c>
      <c r="H1203" s="3" t="s">
        <v>31</v>
      </c>
      <c r="I1203" s="3" t="s">
        <v>1267</v>
      </c>
      <c r="J1203" s="3" t="s">
        <v>33</v>
      </c>
      <c r="K1203" s="5">
        <v>2017</v>
      </c>
      <c r="L1203" s="3" t="s">
        <v>34</v>
      </c>
      <c r="M1203" s="3" t="s">
        <v>1268</v>
      </c>
      <c r="N1203" s="3" t="s">
        <v>1269</v>
      </c>
      <c r="O1203" s="3" t="s">
        <v>37</v>
      </c>
      <c r="P1203" s="3" t="s">
        <v>38</v>
      </c>
      <c r="Q1203" s="5">
        <v>10</v>
      </c>
      <c r="R1203" s="3" t="s">
        <v>2217</v>
      </c>
      <c r="S1203" s="3" t="s">
        <v>1193</v>
      </c>
      <c r="T1203" s="6">
        <v>43129</v>
      </c>
      <c r="U1203" s="3"/>
      <c r="V1203" s="6">
        <v>43082</v>
      </c>
      <c r="W1203" s="3"/>
      <c r="X1203" s="3" t="s">
        <v>42</v>
      </c>
      <c r="Y1203" s="3"/>
      <c r="AA1203">
        <f t="shared" si="18"/>
        <v>17</v>
      </c>
    </row>
    <row r="1204" spans="1:27" ht="13.5" hidden="1" customHeight="1" thickBot="1" x14ac:dyDescent="0.25">
      <c r="A1204" s="3" t="s">
        <v>25</v>
      </c>
      <c r="B1204" s="3" t="s">
        <v>26</v>
      </c>
      <c r="C1204" s="3" t="s">
        <v>27</v>
      </c>
      <c r="D1204" s="3" t="s">
        <v>28</v>
      </c>
      <c r="E1204" s="3" t="s">
        <v>29</v>
      </c>
      <c r="F1204" s="4">
        <v>43112</v>
      </c>
      <c r="G1204" s="3" t="s">
        <v>50</v>
      </c>
      <c r="H1204" s="3" t="s">
        <v>51</v>
      </c>
      <c r="I1204" s="3" t="s">
        <v>52</v>
      </c>
      <c r="J1204" s="3" t="s">
        <v>33</v>
      </c>
      <c r="K1204" s="5">
        <v>2016</v>
      </c>
      <c r="L1204" s="3" t="s">
        <v>34</v>
      </c>
      <c r="M1204" s="3" t="s">
        <v>53</v>
      </c>
      <c r="N1204" s="3" t="s">
        <v>54</v>
      </c>
      <c r="O1204" s="3" t="s">
        <v>61</v>
      </c>
      <c r="P1204" s="3" t="s">
        <v>62</v>
      </c>
      <c r="Q1204" s="5">
        <v>5</v>
      </c>
      <c r="R1204" s="3" t="s">
        <v>2218</v>
      </c>
      <c r="S1204" s="3" t="s">
        <v>408</v>
      </c>
      <c r="T1204" s="4">
        <v>43133</v>
      </c>
      <c r="U1204" s="3"/>
      <c r="V1204" s="6">
        <v>42691</v>
      </c>
      <c r="W1204" s="3"/>
      <c r="X1204" s="3" t="s">
        <v>42</v>
      </c>
      <c r="Y1204" s="3"/>
      <c r="AA1204">
        <f t="shared" si="18"/>
        <v>21</v>
      </c>
    </row>
    <row r="1205" spans="1:27" ht="13.5" hidden="1" customHeight="1" thickBot="1" x14ac:dyDescent="0.25">
      <c r="A1205" s="3" t="s">
        <v>25</v>
      </c>
      <c r="B1205" s="3" t="s">
        <v>26</v>
      </c>
      <c r="C1205" s="3" t="s">
        <v>27</v>
      </c>
      <c r="D1205" s="3" t="s">
        <v>28</v>
      </c>
      <c r="E1205" s="3" t="s">
        <v>29</v>
      </c>
      <c r="F1205" s="4">
        <v>43112</v>
      </c>
      <c r="G1205" s="3" t="s">
        <v>567</v>
      </c>
      <c r="H1205" s="3" t="s">
        <v>51</v>
      </c>
      <c r="I1205" s="3" t="s">
        <v>568</v>
      </c>
      <c r="J1205" s="3" t="s">
        <v>33</v>
      </c>
      <c r="K1205" s="5">
        <v>2017</v>
      </c>
      <c r="L1205" s="3" t="s">
        <v>34</v>
      </c>
      <c r="M1205" s="3" t="s">
        <v>569</v>
      </c>
      <c r="N1205" s="3" t="s">
        <v>102</v>
      </c>
      <c r="O1205" s="3" t="s">
        <v>61</v>
      </c>
      <c r="P1205" s="3" t="s">
        <v>62</v>
      </c>
      <c r="Q1205" s="5">
        <v>45</v>
      </c>
      <c r="R1205" s="3" t="s">
        <v>2219</v>
      </c>
      <c r="S1205" s="3" t="s">
        <v>2220</v>
      </c>
      <c r="T1205" s="4">
        <v>43132</v>
      </c>
      <c r="U1205" s="3"/>
      <c r="V1205" s="6">
        <v>42783</v>
      </c>
      <c r="W1205" s="3"/>
      <c r="X1205" s="3" t="s">
        <v>42</v>
      </c>
      <c r="Y1205" s="3"/>
      <c r="AA1205">
        <f t="shared" si="18"/>
        <v>20</v>
      </c>
    </row>
    <row r="1206" spans="1:27" ht="13.5" hidden="1" customHeight="1" thickBot="1" x14ac:dyDescent="0.25">
      <c r="A1206" s="3" t="s">
        <v>25</v>
      </c>
      <c r="B1206" s="3" t="s">
        <v>26</v>
      </c>
      <c r="C1206" s="3" t="s">
        <v>27</v>
      </c>
      <c r="D1206" s="3" t="s">
        <v>28</v>
      </c>
      <c r="E1206" s="3" t="s">
        <v>29</v>
      </c>
      <c r="F1206" s="4">
        <v>43112</v>
      </c>
      <c r="G1206" s="3" t="s">
        <v>1198</v>
      </c>
      <c r="H1206" s="3" t="s">
        <v>1199</v>
      </c>
      <c r="I1206" s="3" t="s">
        <v>1200</v>
      </c>
      <c r="J1206" s="3" t="s">
        <v>33</v>
      </c>
      <c r="K1206" s="5">
        <v>2017</v>
      </c>
      <c r="L1206" s="3" t="s">
        <v>34</v>
      </c>
      <c r="M1206" s="3" t="s">
        <v>1201</v>
      </c>
      <c r="N1206" s="3" t="s">
        <v>74</v>
      </c>
      <c r="O1206" s="3" t="s">
        <v>61</v>
      </c>
      <c r="P1206" s="3" t="s">
        <v>62</v>
      </c>
      <c r="Q1206" s="5">
        <v>50</v>
      </c>
      <c r="R1206" s="3" t="s">
        <v>2221</v>
      </c>
      <c r="S1206" s="3" t="s">
        <v>469</v>
      </c>
      <c r="T1206" s="6">
        <v>43119</v>
      </c>
      <c r="U1206" s="3"/>
      <c r="V1206" s="4">
        <v>43020</v>
      </c>
      <c r="W1206" s="3"/>
      <c r="X1206" s="3" t="s">
        <v>42</v>
      </c>
      <c r="Y1206" s="3"/>
      <c r="AA1206">
        <f t="shared" si="18"/>
        <v>7</v>
      </c>
    </row>
    <row r="1207" spans="1:27" ht="13.5" hidden="1" customHeight="1" thickBot="1" x14ac:dyDescent="0.25">
      <c r="A1207" s="3" t="s">
        <v>25</v>
      </c>
      <c r="B1207" s="3" t="s">
        <v>26</v>
      </c>
      <c r="C1207" s="3" t="s">
        <v>27</v>
      </c>
      <c r="D1207" s="3" t="s">
        <v>28</v>
      </c>
      <c r="E1207" s="3" t="s">
        <v>29</v>
      </c>
      <c r="F1207" s="6">
        <v>43115</v>
      </c>
      <c r="G1207" s="3" t="s">
        <v>1287</v>
      </c>
      <c r="H1207" s="3" t="s">
        <v>31</v>
      </c>
      <c r="I1207" s="3" t="s">
        <v>1288</v>
      </c>
      <c r="J1207" s="3" t="s">
        <v>33</v>
      </c>
      <c r="K1207" s="5">
        <v>2018</v>
      </c>
      <c r="L1207" s="3" t="s">
        <v>34</v>
      </c>
      <c r="M1207" s="3" t="s">
        <v>1289</v>
      </c>
      <c r="N1207" s="3" t="s">
        <v>273</v>
      </c>
      <c r="O1207" s="3" t="s">
        <v>37</v>
      </c>
      <c r="P1207" s="3" t="s">
        <v>38</v>
      </c>
      <c r="Q1207" s="5">
        <v>30</v>
      </c>
      <c r="R1207" s="3" t="s">
        <v>2222</v>
      </c>
      <c r="S1207" s="3" t="s">
        <v>577</v>
      </c>
      <c r="T1207" s="6">
        <v>43125</v>
      </c>
      <c r="U1207" s="3"/>
      <c r="V1207" s="6">
        <v>43092</v>
      </c>
      <c r="W1207" s="3"/>
      <c r="X1207" s="3" t="s">
        <v>42</v>
      </c>
      <c r="Y1207" s="3"/>
      <c r="AA1207">
        <f t="shared" si="18"/>
        <v>10</v>
      </c>
    </row>
    <row r="1208" spans="1:27" ht="13.5" hidden="1" customHeight="1" thickBot="1" x14ac:dyDescent="0.25">
      <c r="A1208" s="3" t="s">
        <v>25</v>
      </c>
      <c r="B1208" s="3" t="s">
        <v>26</v>
      </c>
      <c r="C1208" s="3" t="s">
        <v>27</v>
      </c>
      <c r="D1208" s="3" t="s">
        <v>28</v>
      </c>
      <c r="E1208" s="3" t="s">
        <v>29</v>
      </c>
      <c r="F1208" s="6">
        <v>43115</v>
      </c>
      <c r="G1208" s="3" t="s">
        <v>370</v>
      </c>
      <c r="H1208" s="3" t="s">
        <v>44</v>
      </c>
      <c r="I1208" s="3" t="s">
        <v>371</v>
      </c>
      <c r="J1208" s="3" t="s">
        <v>33</v>
      </c>
      <c r="K1208" s="5">
        <v>2016</v>
      </c>
      <c r="L1208" s="3" t="s">
        <v>34</v>
      </c>
      <c r="M1208" s="3" t="s">
        <v>990</v>
      </c>
      <c r="N1208" s="3" t="s">
        <v>138</v>
      </c>
      <c r="O1208" s="3" t="s">
        <v>61</v>
      </c>
      <c r="P1208" s="3" t="s">
        <v>62</v>
      </c>
      <c r="Q1208" s="5">
        <v>10</v>
      </c>
      <c r="R1208" s="3" t="s">
        <v>2223</v>
      </c>
      <c r="S1208" s="3" t="s">
        <v>401</v>
      </c>
      <c r="T1208" s="4">
        <v>43133</v>
      </c>
      <c r="U1208" s="3"/>
      <c r="V1208" s="6">
        <v>42628</v>
      </c>
      <c r="W1208" s="3"/>
      <c r="X1208" s="3" t="s">
        <v>42</v>
      </c>
      <c r="Y1208" s="3"/>
      <c r="AA1208">
        <f t="shared" si="18"/>
        <v>18</v>
      </c>
    </row>
    <row r="1209" spans="1:27" ht="13.5" hidden="1" customHeight="1" thickBot="1" x14ac:dyDescent="0.25">
      <c r="A1209" s="3" t="s">
        <v>25</v>
      </c>
      <c r="B1209" s="3" t="s">
        <v>26</v>
      </c>
      <c r="C1209" s="3" t="s">
        <v>27</v>
      </c>
      <c r="D1209" s="3" t="s">
        <v>28</v>
      </c>
      <c r="E1209" s="3" t="s">
        <v>29</v>
      </c>
      <c r="F1209" s="6">
        <v>43115</v>
      </c>
      <c r="G1209" s="3" t="s">
        <v>328</v>
      </c>
      <c r="H1209" s="3" t="s">
        <v>329</v>
      </c>
      <c r="I1209" s="3" t="s">
        <v>330</v>
      </c>
      <c r="J1209" s="3" t="s">
        <v>33</v>
      </c>
      <c r="K1209" s="5">
        <v>2016</v>
      </c>
      <c r="L1209" s="3" t="s">
        <v>34</v>
      </c>
      <c r="M1209" s="3" t="s">
        <v>331</v>
      </c>
      <c r="N1209" s="3" t="s">
        <v>138</v>
      </c>
      <c r="O1209" s="3" t="s">
        <v>61</v>
      </c>
      <c r="P1209" s="3" t="s">
        <v>62</v>
      </c>
      <c r="Q1209" s="5">
        <v>60</v>
      </c>
      <c r="R1209" s="3" t="s">
        <v>2224</v>
      </c>
      <c r="S1209" s="3" t="s">
        <v>608</v>
      </c>
      <c r="T1209" s="6">
        <v>43130</v>
      </c>
      <c r="U1209" s="3"/>
      <c r="V1209" s="4">
        <v>42678</v>
      </c>
      <c r="W1209" s="3"/>
      <c r="X1209" s="3" t="s">
        <v>42</v>
      </c>
      <c r="Y1209" s="3"/>
      <c r="AA1209">
        <f t="shared" si="18"/>
        <v>15</v>
      </c>
    </row>
    <row r="1210" spans="1:27" ht="13.5" hidden="1" customHeight="1" thickBot="1" x14ac:dyDescent="0.25">
      <c r="A1210" s="3" t="s">
        <v>25</v>
      </c>
      <c r="B1210" s="3" t="s">
        <v>26</v>
      </c>
      <c r="C1210" s="3" t="s">
        <v>27</v>
      </c>
      <c r="D1210" s="3" t="s">
        <v>28</v>
      </c>
      <c r="E1210" s="3" t="s">
        <v>29</v>
      </c>
      <c r="F1210" s="6">
        <v>43115</v>
      </c>
      <c r="G1210" s="3" t="s">
        <v>418</v>
      </c>
      <c r="H1210" s="3" t="s">
        <v>253</v>
      </c>
      <c r="I1210" s="3" t="s">
        <v>419</v>
      </c>
      <c r="J1210" s="3" t="s">
        <v>33</v>
      </c>
      <c r="K1210" s="5">
        <v>2017</v>
      </c>
      <c r="L1210" s="3" t="s">
        <v>34</v>
      </c>
      <c r="M1210" s="3" t="s">
        <v>420</v>
      </c>
      <c r="N1210" s="3" t="s">
        <v>421</v>
      </c>
      <c r="O1210" s="3" t="s">
        <v>61</v>
      </c>
      <c r="P1210" s="3" t="s">
        <v>62</v>
      </c>
      <c r="Q1210" s="5">
        <v>60</v>
      </c>
      <c r="R1210" s="3" t="s">
        <v>2225</v>
      </c>
      <c r="S1210" s="3" t="s">
        <v>469</v>
      </c>
      <c r="T1210" s="4">
        <v>43102</v>
      </c>
      <c r="U1210" s="3"/>
      <c r="V1210" s="4">
        <v>42747</v>
      </c>
      <c r="W1210" s="3"/>
      <c r="X1210" s="3" t="s">
        <v>42</v>
      </c>
      <c r="Y1210" s="3"/>
      <c r="AA1210">
        <f t="shared" si="18"/>
        <v>-13</v>
      </c>
    </row>
    <row r="1211" spans="1:27" ht="13.5" hidden="1" customHeight="1" thickBot="1" x14ac:dyDescent="0.25">
      <c r="A1211" s="3" t="s">
        <v>25</v>
      </c>
      <c r="B1211" s="3" t="s">
        <v>26</v>
      </c>
      <c r="C1211" s="3" t="s">
        <v>27</v>
      </c>
      <c r="D1211" s="3" t="s">
        <v>28</v>
      </c>
      <c r="E1211" s="3" t="s">
        <v>29</v>
      </c>
      <c r="F1211" s="6">
        <v>43115</v>
      </c>
      <c r="G1211" s="3" t="s">
        <v>184</v>
      </c>
      <c r="H1211" s="3" t="s">
        <v>44</v>
      </c>
      <c r="I1211" s="3" t="s">
        <v>185</v>
      </c>
      <c r="J1211" s="3" t="s">
        <v>33</v>
      </c>
      <c r="K1211" s="5">
        <v>2016</v>
      </c>
      <c r="L1211" s="3" t="s">
        <v>34</v>
      </c>
      <c r="M1211" s="3" t="s">
        <v>186</v>
      </c>
      <c r="N1211" s="3" t="s">
        <v>187</v>
      </c>
      <c r="O1211" s="3" t="s">
        <v>129</v>
      </c>
      <c r="P1211" s="3" t="s">
        <v>129</v>
      </c>
      <c r="Q1211" s="5">
        <v>15</v>
      </c>
      <c r="R1211" s="3" t="s">
        <v>2226</v>
      </c>
      <c r="S1211" s="3" t="s">
        <v>1356</v>
      </c>
      <c r="T1211" s="6">
        <v>43130</v>
      </c>
      <c r="U1211" s="3"/>
      <c r="V1211" s="6">
        <v>40502</v>
      </c>
      <c r="W1211" s="3"/>
      <c r="X1211" s="3" t="s">
        <v>42</v>
      </c>
      <c r="Y1211" s="3"/>
      <c r="AA1211">
        <f t="shared" si="18"/>
        <v>15</v>
      </c>
    </row>
    <row r="1212" spans="1:27" ht="13.5" hidden="1" customHeight="1" thickBot="1" x14ac:dyDescent="0.25">
      <c r="A1212" s="3" t="s">
        <v>25</v>
      </c>
      <c r="B1212" s="3" t="s">
        <v>26</v>
      </c>
      <c r="C1212" s="3" t="s">
        <v>27</v>
      </c>
      <c r="D1212" s="3" t="s">
        <v>28</v>
      </c>
      <c r="E1212" s="3" t="s">
        <v>29</v>
      </c>
      <c r="F1212" s="6">
        <v>43115</v>
      </c>
      <c r="G1212" s="3" t="s">
        <v>135</v>
      </c>
      <c r="H1212" s="3" t="s">
        <v>44</v>
      </c>
      <c r="I1212" s="3" t="s">
        <v>136</v>
      </c>
      <c r="J1212" s="3" t="s">
        <v>33</v>
      </c>
      <c r="K1212" s="5">
        <v>2016</v>
      </c>
      <c r="L1212" s="3" t="s">
        <v>34</v>
      </c>
      <c r="M1212" s="3" t="s">
        <v>137</v>
      </c>
      <c r="N1212" s="3" t="s">
        <v>138</v>
      </c>
      <c r="O1212" s="3" t="s">
        <v>129</v>
      </c>
      <c r="P1212" s="3" t="s">
        <v>129</v>
      </c>
      <c r="Q1212" s="5">
        <v>15</v>
      </c>
      <c r="R1212" s="3" t="s">
        <v>2227</v>
      </c>
      <c r="S1212" s="3" t="s">
        <v>1357</v>
      </c>
      <c r="T1212" s="4">
        <v>43283</v>
      </c>
      <c r="U1212" s="3"/>
      <c r="V1212" s="6">
        <v>40618</v>
      </c>
      <c r="W1212" s="3"/>
      <c r="X1212" s="3" t="s">
        <v>42</v>
      </c>
      <c r="Y1212" s="3"/>
      <c r="AA1212">
        <f t="shared" si="18"/>
        <v>168</v>
      </c>
    </row>
    <row r="1213" spans="1:27" ht="13.5" hidden="1" customHeight="1" thickBot="1" x14ac:dyDescent="0.25">
      <c r="A1213" s="3" t="s">
        <v>25</v>
      </c>
      <c r="B1213" s="3" t="s">
        <v>26</v>
      </c>
      <c r="C1213" s="3" t="s">
        <v>27</v>
      </c>
      <c r="D1213" s="3" t="s">
        <v>28</v>
      </c>
      <c r="E1213" s="3" t="s">
        <v>29</v>
      </c>
      <c r="F1213" s="6">
        <v>43116</v>
      </c>
      <c r="G1213" s="3" t="s">
        <v>1292</v>
      </c>
      <c r="H1213" s="3" t="s">
        <v>51</v>
      </c>
      <c r="I1213" s="3" t="s">
        <v>1293</v>
      </c>
      <c r="J1213" s="3" t="s">
        <v>33</v>
      </c>
      <c r="K1213" s="5">
        <v>2018</v>
      </c>
      <c r="L1213" s="3" t="s">
        <v>34</v>
      </c>
      <c r="M1213" s="3" t="s">
        <v>1294</v>
      </c>
      <c r="N1213" s="3" t="s">
        <v>1295</v>
      </c>
      <c r="O1213" s="3" t="s">
        <v>37</v>
      </c>
      <c r="P1213" s="3" t="s">
        <v>38</v>
      </c>
      <c r="Q1213" s="5">
        <v>5</v>
      </c>
      <c r="R1213" s="3" t="s">
        <v>2228</v>
      </c>
      <c r="S1213" s="3" t="s">
        <v>1358</v>
      </c>
      <c r="T1213" s="6">
        <v>43131</v>
      </c>
      <c r="U1213" s="3"/>
      <c r="V1213" s="6">
        <v>43092</v>
      </c>
      <c r="W1213" s="3"/>
      <c r="X1213" s="3" t="s">
        <v>42</v>
      </c>
      <c r="Y1213" s="3"/>
      <c r="AA1213">
        <f t="shared" si="18"/>
        <v>15</v>
      </c>
    </row>
    <row r="1214" spans="1:27" ht="13.5" hidden="1" customHeight="1" thickBot="1" x14ac:dyDescent="0.25">
      <c r="A1214" s="3" t="s">
        <v>25</v>
      </c>
      <c r="B1214" s="3" t="s">
        <v>26</v>
      </c>
      <c r="C1214" s="3" t="s">
        <v>27</v>
      </c>
      <c r="D1214" s="3" t="s">
        <v>28</v>
      </c>
      <c r="E1214" s="3" t="s">
        <v>29</v>
      </c>
      <c r="F1214" s="6">
        <v>43116</v>
      </c>
      <c r="G1214" s="3" t="s">
        <v>30</v>
      </c>
      <c r="H1214" s="3" t="s">
        <v>31</v>
      </c>
      <c r="I1214" s="3" t="s">
        <v>32</v>
      </c>
      <c r="J1214" s="3" t="s">
        <v>33</v>
      </c>
      <c r="K1214" s="5">
        <v>2016</v>
      </c>
      <c r="L1214" s="3" t="s">
        <v>34</v>
      </c>
      <c r="M1214" s="3" t="s">
        <v>292</v>
      </c>
      <c r="N1214" s="3" t="s">
        <v>36</v>
      </c>
      <c r="O1214" s="3" t="s">
        <v>61</v>
      </c>
      <c r="P1214" s="3" t="s">
        <v>62</v>
      </c>
      <c r="Q1214" s="5">
        <v>1</v>
      </c>
      <c r="R1214" s="3" t="s">
        <v>2229</v>
      </c>
      <c r="S1214" s="3" t="s">
        <v>479</v>
      </c>
      <c r="T1214" s="6">
        <v>43125</v>
      </c>
      <c r="U1214" s="3"/>
      <c r="V1214" s="6">
        <v>42669</v>
      </c>
      <c r="W1214" s="3"/>
      <c r="X1214" s="3" t="s">
        <v>42</v>
      </c>
      <c r="Y1214" s="3"/>
      <c r="AA1214">
        <f t="shared" si="18"/>
        <v>9</v>
      </c>
    </row>
    <row r="1215" spans="1:27" ht="13.5" hidden="1" customHeight="1" thickBot="1" x14ac:dyDescent="0.25">
      <c r="A1215" s="3" t="s">
        <v>25</v>
      </c>
      <c r="B1215" s="3" t="s">
        <v>26</v>
      </c>
      <c r="C1215" s="3" t="s">
        <v>27</v>
      </c>
      <c r="D1215" s="3" t="s">
        <v>28</v>
      </c>
      <c r="E1215" s="3" t="s">
        <v>29</v>
      </c>
      <c r="F1215" s="6">
        <v>43116</v>
      </c>
      <c r="G1215" s="3" t="s">
        <v>525</v>
      </c>
      <c r="H1215" s="3" t="s">
        <v>51</v>
      </c>
      <c r="I1215" s="3" t="s">
        <v>526</v>
      </c>
      <c r="J1215" s="3" t="s">
        <v>33</v>
      </c>
      <c r="K1215" s="5">
        <v>2017</v>
      </c>
      <c r="L1215" s="3" t="s">
        <v>34</v>
      </c>
      <c r="M1215" s="3" t="s">
        <v>527</v>
      </c>
      <c r="N1215" s="3" t="s">
        <v>528</v>
      </c>
      <c r="O1215" s="3" t="s">
        <v>61</v>
      </c>
      <c r="P1215" s="3" t="s">
        <v>62</v>
      </c>
      <c r="Q1215" s="5">
        <v>20</v>
      </c>
      <c r="R1215" s="3" t="s">
        <v>2230</v>
      </c>
      <c r="S1215" s="3" t="s">
        <v>1359</v>
      </c>
      <c r="T1215" s="6">
        <v>43129</v>
      </c>
      <c r="U1215" s="3"/>
      <c r="V1215" s="4">
        <v>42776</v>
      </c>
      <c r="W1215" s="3"/>
      <c r="X1215" s="3" t="s">
        <v>42</v>
      </c>
      <c r="Y1215" s="3"/>
      <c r="AA1215">
        <f t="shared" si="18"/>
        <v>13</v>
      </c>
    </row>
    <row r="1216" spans="1:27" ht="13.5" hidden="1" customHeight="1" thickBot="1" x14ac:dyDescent="0.25">
      <c r="A1216" s="3" t="s">
        <v>25</v>
      </c>
      <c r="B1216" s="3" t="s">
        <v>26</v>
      </c>
      <c r="C1216" s="3" t="s">
        <v>27</v>
      </c>
      <c r="D1216" s="3" t="s">
        <v>28</v>
      </c>
      <c r="E1216" s="3" t="s">
        <v>29</v>
      </c>
      <c r="F1216" s="6">
        <v>43116</v>
      </c>
      <c r="G1216" s="3" t="s">
        <v>1190</v>
      </c>
      <c r="H1216" s="3" t="s">
        <v>114</v>
      </c>
      <c r="I1216" s="3" t="s">
        <v>1191</v>
      </c>
      <c r="J1216" s="3" t="s">
        <v>33</v>
      </c>
      <c r="K1216" s="5">
        <v>2017</v>
      </c>
      <c r="L1216" s="3" t="s">
        <v>34</v>
      </c>
      <c r="M1216" s="3" t="s">
        <v>1192</v>
      </c>
      <c r="N1216" s="3" t="s">
        <v>138</v>
      </c>
      <c r="O1216" s="3" t="s">
        <v>61</v>
      </c>
      <c r="P1216" s="3" t="s">
        <v>62</v>
      </c>
      <c r="Q1216" s="5">
        <v>40</v>
      </c>
      <c r="R1216" s="3" t="s">
        <v>2231</v>
      </c>
      <c r="S1216" s="3" t="s">
        <v>1360</v>
      </c>
      <c r="T1216" s="4">
        <v>43132</v>
      </c>
      <c r="U1216" s="3"/>
      <c r="V1216" s="6">
        <v>43053</v>
      </c>
      <c r="W1216" s="3"/>
      <c r="X1216" s="3" t="s">
        <v>42</v>
      </c>
      <c r="Y1216" s="3"/>
      <c r="AA1216">
        <f t="shared" si="18"/>
        <v>16</v>
      </c>
    </row>
    <row r="1217" spans="1:27" ht="13.5" hidden="1" customHeight="1" thickBot="1" x14ac:dyDescent="0.25">
      <c r="A1217" s="3" t="s">
        <v>25</v>
      </c>
      <c r="B1217" s="3" t="s">
        <v>26</v>
      </c>
      <c r="C1217" s="3" t="s">
        <v>27</v>
      </c>
      <c r="D1217" s="3" t="s">
        <v>28</v>
      </c>
      <c r="E1217" s="3" t="s">
        <v>29</v>
      </c>
      <c r="F1217" s="6">
        <v>43116</v>
      </c>
      <c r="G1217" s="3" t="s">
        <v>174</v>
      </c>
      <c r="H1217" s="3" t="s">
        <v>51</v>
      </c>
      <c r="I1217" s="3" t="s">
        <v>175</v>
      </c>
      <c r="J1217" s="3" t="s">
        <v>33</v>
      </c>
      <c r="K1217" s="5">
        <v>2016</v>
      </c>
      <c r="L1217" s="3" t="s">
        <v>34</v>
      </c>
      <c r="M1217" s="3" t="s">
        <v>176</v>
      </c>
      <c r="N1217" s="3" t="s">
        <v>177</v>
      </c>
      <c r="O1217" s="3" t="s">
        <v>129</v>
      </c>
      <c r="P1217" s="3" t="s">
        <v>129</v>
      </c>
      <c r="Q1217" s="5">
        <v>10</v>
      </c>
      <c r="R1217" s="3" t="s">
        <v>2232</v>
      </c>
      <c r="S1217" s="3" t="s">
        <v>1239</v>
      </c>
      <c r="T1217" s="6">
        <v>43125</v>
      </c>
      <c r="U1217" s="3"/>
      <c r="V1217" s="6">
        <v>41654</v>
      </c>
      <c r="W1217" s="3"/>
      <c r="X1217" s="3" t="s">
        <v>42</v>
      </c>
      <c r="Y1217" s="3"/>
      <c r="AA1217">
        <f t="shared" si="18"/>
        <v>9</v>
      </c>
    </row>
    <row r="1218" spans="1:27" ht="13.5" hidden="1" customHeight="1" thickBot="1" x14ac:dyDescent="0.25">
      <c r="A1218" s="3" t="s">
        <v>25</v>
      </c>
      <c r="B1218" s="3" t="s">
        <v>26</v>
      </c>
      <c r="C1218" s="3" t="s">
        <v>27</v>
      </c>
      <c r="D1218" s="3" t="s">
        <v>28</v>
      </c>
      <c r="E1218" s="3" t="s">
        <v>29</v>
      </c>
      <c r="F1218" s="6">
        <v>43117</v>
      </c>
      <c r="G1218" s="3" t="s">
        <v>51</v>
      </c>
      <c r="H1218" s="3" t="s">
        <v>1297</v>
      </c>
      <c r="I1218" s="3" t="s">
        <v>1298</v>
      </c>
      <c r="J1218" s="3" t="s">
        <v>33</v>
      </c>
      <c r="K1218" s="5">
        <v>2018</v>
      </c>
      <c r="L1218" s="3" t="s">
        <v>34</v>
      </c>
      <c r="M1218" s="3" t="s">
        <v>1299</v>
      </c>
      <c r="N1218" s="3" t="s">
        <v>1300</v>
      </c>
      <c r="O1218" s="3" t="s">
        <v>37</v>
      </c>
      <c r="P1218" s="3" t="s">
        <v>38</v>
      </c>
      <c r="Q1218" s="5">
        <v>15</v>
      </c>
      <c r="R1218" s="3" t="s">
        <v>2233</v>
      </c>
      <c r="S1218" s="3" t="s">
        <v>1361</v>
      </c>
      <c r="T1218" s="6">
        <v>43131</v>
      </c>
      <c r="U1218" s="3"/>
      <c r="V1218" s="6">
        <v>43092</v>
      </c>
      <c r="W1218" s="3"/>
      <c r="X1218" s="3" t="s">
        <v>42</v>
      </c>
      <c r="Y1218" s="3"/>
      <c r="AA1218">
        <f t="shared" si="18"/>
        <v>14</v>
      </c>
    </row>
    <row r="1219" spans="1:27" ht="13.5" hidden="1" customHeight="1" thickBot="1" x14ac:dyDescent="0.25">
      <c r="A1219" s="3" t="s">
        <v>25</v>
      </c>
      <c r="B1219" s="3" t="s">
        <v>26</v>
      </c>
      <c r="C1219" s="3" t="s">
        <v>27</v>
      </c>
      <c r="D1219" s="3" t="s">
        <v>28</v>
      </c>
      <c r="E1219" s="3" t="s">
        <v>29</v>
      </c>
      <c r="F1219" s="6">
        <v>43117</v>
      </c>
      <c r="G1219" s="3" t="s">
        <v>670</v>
      </c>
      <c r="H1219" s="3" t="s">
        <v>671</v>
      </c>
      <c r="I1219" s="3" t="s">
        <v>672</v>
      </c>
      <c r="J1219" s="3" t="s">
        <v>33</v>
      </c>
      <c r="K1219" s="5">
        <v>2017</v>
      </c>
      <c r="L1219" s="3" t="s">
        <v>34</v>
      </c>
      <c r="M1219" s="3" t="s">
        <v>673</v>
      </c>
      <c r="N1219" s="3" t="s">
        <v>674</v>
      </c>
      <c r="O1219" s="3" t="s">
        <v>61</v>
      </c>
      <c r="P1219" s="3" t="s">
        <v>62</v>
      </c>
      <c r="Q1219" s="5">
        <v>55</v>
      </c>
      <c r="R1219" s="3" t="s">
        <v>2234</v>
      </c>
      <c r="S1219" s="3" t="s">
        <v>998</v>
      </c>
      <c r="T1219" s="6">
        <v>43131</v>
      </c>
      <c r="U1219" s="3"/>
      <c r="V1219" s="4">
        <v>42803</v>
      </c>
      <c r="W1219" s="3"/>
      <c r="X1219" s="3" t="s">
        <v>42</v>
      </c>
      <c r="Y1219" s="3"/>
      <c r="AA1219">
        <f t="shared" si="18"/>
        <v>14</v>
      </c>
    </row>
    <row r="1220" spans="1:27" ht="13.5" hidden="1" customHeight="1" thickBot="1" x14ac:dyDescent="0.25">
      <c r="A1220" s="3" t="s">
        <v>25</v>
      </c>
      <c r="B1220" s="3" t="s">
        <v>26</v>
      </c>
      <c r="C1220" s="3" t="s">
        <v>27</v>
      </c>
      <c r="D1220" s="3" t="s">
        <v>28</v>
      </c>
      <c r="E1220" s="3" t="s">
        <v>29</v>
      </c>
      <c r="F1220" s="6">
        <v>43117</v>
      </c>
      <c r="G1220" s="3"/>
      <c r="H1220" s="3"/>
      <c r="I1220" s="3" t="s">
        <v>706</v>
      </c>
      <c r="J1220" s="3" t="s">
        <v>33</v>
      </c>
      <c r="K1220" s="5">
        <v>2017</v>
      </c>
      <c r="L1220" s="3" t="s">
        <v>34</v>
      </c>
      <c r="M1220" s="3" t="s">
        <v>707</v>
      </c>
      <c r="N1220" s="3" t="s">
        <v>138</v>
      </c>
      <c r="O1220" s="3" t="s">
        <v>61</v>
      </c>
      <c r="P1220" s="3" t="s">
        <v>62</v>
      </c>
      <c r="Q1220" s="5">
        <v>40</v>
      </c>
      <c r="R1220" s="3" t="s">
        <v>2235</v>
      </c>
      <c r="S1220" s="3" t="s">
        <v>1040</v>
      </c>
      <c r="T1220" s="4">
        <v>43136</v>
      </c>
      <c r="U1220" s="3"/>
      <c r="V1220" s="6">
        <v>42809</v>
      </c>
      <c r="W1220" s="3"/>
      <c r="X1220" s="3" t="s">
        <v>42</v>
      </c>
      <c r="Y1220" s="3"/>
      <c r="AA1220">
        <f t="shared" si="18"/>
        <v>19</v>
      </c>
    </row>
    <row r="1221" spans="1:27" ht="13.5" customHeight="1" thickBot="1" x14ac:dyDescent="0.25">
      <c r="A1221" s="3" t="s">
        <v>25</v>
      </c>
      <c r="B1221" s="3" t="s">
        <v>26</v>
      </c>
      <c r="C1221" s="3" t="s">
        <v>27</v>
      </c>
      <c r="D1221" s="3" t="s">
        <v>28</v>
      </c>
      <c r="E1221" s="3" t="s">
        <v>29</v>
      </c>
      <c r="F1221" s="6">
        <v>43117</v>
      </c>
      <c r="G1221" s="3"/>
      <c r="H1221" s="3"/>
      <c r="I1221" s="3" t="s">
        <v>164</v>
      </c>
      <c r="J1221" s="3" t="s">
        <v>33</v>
      </c>
      <c r="K1221" s="5">
        <v>2016</v>
      </c>
      <c r="L1221" s="3" t="s">
        <v>34</v>
      </c>
      <c r="M1221" s="3" t="s">
        <v>290</v>
      </c>
      <c r="N1221" s="3" t="s">
        <v>54</v>
      </c>
      <c r="O1221" s="3" t="s">
        <v>1224</v>
      </c>
      <c r="P1221" s="3" t="s">
        <v>584</v>
      </c>
      <c r="Q1221" s="5">
        <v>5</v>
      </c>
      <c r="R1221" s="3" t="s">
        <v>2236</v>
      </c>
      <c r="S1221" s="3" t="s">
        <v>560</v>
      </c>
      <c r="T1221" s="6">
        <v>43124</v>
      </c>
      <c r="U1221" s="3"/>
      <c r="V1221" s="6">
        <v>42702</v>
      </c>
      <c r="W1221" s="6">
        <v>43130</v>
      </c>
      <c r="X1221" s="3" t="s">
        <v>105</v>
      </c>
      <c r="Y1221" s="3" t="s">
        <v>106</v>
      </c>
      <c r="AA1221">
        <f t="shared" ref="AA1221:AA1284" si="19">T1221-F1221</f>
        <v>7</v>
      </c>
    </row>
    <row r="1222" spans="1:27" ht="13.5" hidden="1" customHeight="1" thickBot="1" x14ac:dyDescent="0.25">
      <c r="A1222" s="3" t="s">
        <v>25</v>
      </c>
      <c r="B1222" s="3" t="s">
        <v>26</v>
      </c>
      <c r="C1222" s="3" t="s">
        <v>27</v>
      </c>
      <c r="D1222" s="3" t="s">
        <v>28</v>
      </c>
      <c r="E1222" s="3" t="s">
        <v>29</v>
      </c>
      <c r="F1222" s="6">
        <v>43117</v>
      </c>
      <c r="G1222" s="3" t="s">
        <v>57</v>
      </c>
      <c r="H1222" s="3" t="s">
        <v>31</v>
      </c>
      <c r="I1222" s="3" t="s">
        <v>58</v>
      </c>
      <c r="J1222" s="3" t="s">
        <v>33</v>
      </c>
      <c r="K1222" s="5">
        <v>2016</v>
      </c>
      <c r="L1222" s="3" t="s">
        <v>34</v>
      </c>
      <c r="M1222" s="3" t="s">
        <v>59</v>
      </c>
      <c r="N1222" s="3" t="s">
        <v>60</v>
      </c>
      <c r="O1222" s="3" t="s">
        <v>129</v>
      </c>
      <c r="P1222" s="3" t="s">
        <v>129</v>
      </c>
      <c r="Q1222" s="5">
        <v>20</v>
      </c>
      <c r="R1222" s="3" t="s">
        <v>2237</v>
      </c>
      <c r="S1222" s="3" t="s">
        <v>577</v>
      </c>
      <c r="T1222" s="4">
        <v>43133</v>
      </c>
      <c r="U1222" s="3"/>
      <c r="V1222" s="4">
        <v>40067</v>
      </c>
      <c r="W1222" s="3"/>
      <c r="X1222" s="3" t="s">
        <v>42</v>
      </c>
      <c r="Y1222" s="3"/>
      <c r="AA1222">
        <f t="shared" si="19"/>
        <v>16</v>
      </c>
    </row>
    <row r="1223" spans="1:27" ht="13.5" hidden="1" customHeight="1" thickBot="1" x14ac:dyDescent="0.25">
      <c r="A1223" s="3" t="s">
        <v>25</v>
      </c>
      <c r="B1223" s="3" t="s">
        <v>26</v>
      </c>
      <c r="C1223" s="3" t="s">
        <v>27</v>
      </c>
      <c r="D1223" s="3" t="s">
        <v>28</v>
      </c>
      <c r="E1223" s="3" t="s">
        <v>29</v>
      </c>
      <c r="F1223" s="6">
        <v>43118</v>
      </c>
      <c r="G1223" s="3" t="s">
        <v>1302</v>
      </c>
      <c r="H1223" s="3" t="s">
        <v>51</v>
      </c>
      <c r="I1223" s="3" t="s">
        <v>1303</v>
      </c>
      <c r="J1223" s="3" t="s">
        <v>33</v>
      </c>
      <c r="K1223" s="5">
        <v>2018</v>
      </c>
      <c r="L1223" s="3" t="s">
        <v>34</v>
      </c>
      <c r="M1223" s="3" t="s">
        <v>1362</v>
      </c>
      <c r="N1223" s="3" t="s">
        <v>54</v>
      </c>
      <c r="O1223" s="3" t="s">
        <v>37</v>
      </c>
      <c r="P1223" s="3" t="s">
        <v>38</v>
      </c>
      <c r="Q1223" s="5">
        <v>35</v>
      </c>
      <c r="R1223" s="3" t="s">
        <v>2238</v>
      </c>
      <c r="S1223" s="3" t="s">
        <v>1363</v>
      </c>
      <c r="T1223" s="6">
        <v>43129</v>
      </c>
      <c r="U1223" s="3"/>
      <c r="V1223" s="6">
        <v>43092</v>
      </c>
      <c r="W1223" s="3"/>
      <c r="X1223" s="3" t="s">
        <v>42</v>
      </c>
      <c r="Y1223" s="3"/>
      <c r="AA1223">
        <f t="shared" si="19"/>
        <v>11</v>
      </c>
    </row>
    <row r="1224" spans="1:27" ht="13.5" hidden="1" customHeight="1" thickBot="1" x14ac:dyDescent="0.25">
      <c r="A1224" s="3" t="s">
        <v>25</v>
      </c>
      <c r="B1224" s="3" t="s">
        <v>26</v>
      </c>
      <c r="C1224" s="3" t="s">
        <v>27</v>
      </c>
      <c r="D1224" s="3" t="s">
        <v>28</v>
      </c>
      <c r="E1224" s="3" t="s">
        <v>29</v>
      </c>
      <c r="F1224" s="6">
        <v>43118</v>
      </c>
      <c r="G1224" s="3" t="s">
        <v>1306</v>
      </c>
      <c r="H1224" s="3" t="s">
        <v>340</v>
      </c>
      <c r="I1224" s="3" t="s">
        <v>1307</v>
      </c>
      <c r="J1224" s="3" t="s">
        <v>33</v>
      </c>
      <c r="K1224" s="5">
        <v>2018</v>
      </c>
      <c r="L1224" s="3" t="s">
        <v>34</v>
      </c>
      <c r="M1224" s="3" t="s">
        <v>1308</v>
      </c>
      <c r="N1224" s="3" t="s">
        <v>117</v>
      </c>
      <c r="O1224" s="3" t="s">
        <v>37</v>
      </c>
      <c r="P1224" s="3" t="s">
        <v>38</v>
      </c>
      <c r="Q1224" s="5">
        <v>45</v>
      </c>
      <c r="R1224" s="3" t="s">
        <v>2239</v>
      </c>
      <c r="S1224" s="3" t="s">
        <v>1259</v>
      </c>
      <c r="T1224" s="4">
        <v>43139</v>
      </c>
      <c r="U1224" s="3" t="s">
        <v>2240</v>
      </c>
      <c r="V1224" s="6">
        <v>43092</v>
      </c>
      <c r="W1224" s="3"/>
      <c r="X1224" s="3" t="s">
        <v>42</v>
      </c>
      <c r="Y1224" s="3"/>
      <c r="AA1224">
        <f t="shared" si="19"/>
        <v>21</v>
      </c>
    </row>
    <row r="1225" spans="1:27" ht="13.5" hidden="1" customHeight="1" thickBot="1" x14ac:dyDescent="0.25">
      <c r="A1225" s="3" t="s">
        <v>25</v>
      </c>
      <c r="B1225" s="3" t="s">
        <v>26</v>
      </c>
      <c r="C1225" s="3" t="s">
        <v>27</v>
      </c>
      <c r="D1225" s="3" t="s">
        <v>28</v>
      </c>
      <c r="E1225" s="3" t="s">
        <v>29</v>
      </c>
      <c r="F1225" s="6">
        <v>43118</v>
      </c>
      <c r="G1225" s="3" t="s">
        <v>87</v>
      </c>
      <c r="H1225" s="3" t="s">
        <v>88</v>
      </c>
      <c r="I1225" s="3" t="s">
        <v>89</v>
      </c>
      <c r="J1225" s="3" t="s">
        <v>33</v>
      </c>
      <c r="K1225" s="5">
        <v>2016</v>
      </c>
      <c r="L1225" s="3" t="s">
        <v>34</v>
      </c>
      <c r="M1225" s="3" t="s">
        <v>90</v>
      </c>
      <c r="N1225" s="3" t="s">
        <v>91</v>
      </c>
      <c r="O1225" s="3" t="s">
        <v>61</v>
      </c>
      <c r="P1225" s="3" t="s">
        <v>62</v>
      </c>
      <c r="Q1225" s="5">
        <v>75</v>
      </c>
      <c r="R1225" s="3" t="s">
        <v>2241</v>
      </c>
      <c r="S1225" s="3" t="s">
        <v>1040</v>
      </c>
      <c r="T1225" s="4">
        <v>43136</v>
      </c>
      <c r="U1225" s="3"/>
      <c r="V1225" s="6">
        <v>42613</v>
      </c>
      <c r="W1225" s="3"/>
      <c r="X1225" s="3" t="s">
        <v>42</v>
      </c>
      <c r="Y1225" s="3"/>
      <c r="AA1225">
        <f t="shared" si="19"/>
        <v>18</v>
      </c>
    </row>
    <row r="1226" spans="1:27" ht="13.5" hidden="1" customHeight="1" thickBot="1" x14ac:dyDescent="0.25">
      <c r="A1226" s="3" t="s">
        <v>25</v>
      </c>
      <c r="B1226" s="3" t="s">
        <v>26</v>
      </c>
      <c r="C1226" s="3" t="s">
        <v>27</v>
      </c>
      <c r="D1226" s="3" t="s">
        <v>28</v>
      </c>
      <c r="E1226" s="3" t="s">
        <v>29</v>
      </c>
      <c r="F1226" s="6">
        <v>43118</v>
      </c>
      <c r="G1226" s="3" t="s">
        <v>1194</v>
      </c>
      <c r="H1226" s="3" t="s">
        <v>44</v>
      </c>
      <c r="I1226" s="3" t="s">
        <v>1195</v>
      </c>
      <c r="J1226" s="3" t="s">
        <v>33</v>
      </c>
      <c r="K1226" s="5">
        <v>2017</v>
      </c>
      <c r="L1226" s="3" t="s">
        <v>34</v>
      </c>
      <c r="M1226" s="3" t="s">
        <v>1196</v>
      </c>
      <c r="N1226" s="3" t="s">
        <v>138</v>
      </c>
      <c r="O1226" s="3" t="s">
        <v>61</v>
      </c>
      <c r="P1226" s="3" t="s">
        <v>62</v>
      </c>
      <c r="Q1226" s="5">
        <v>10</v>
      </c>
      <c r="R1226" s="3" t="s">
        <v>2242</v>
      </c>
      <c r="S1226" s="3" t="s">
        <v>1364</v>
      </c>
      <c r="T1226" s="4">
        <v>43137</v>
      </c>
      <c r="U1226" s="3"/>
      <c r="V1226" s="6">
        <v>43053</v>
      </c>
      <c r="W1226" s="3"/>
      <c r="X1226" s="3" t="s">
        <v>42</v>
      </c>
      <c r="Y1226" s="3"/>
      <c r="AA1226">
        <f t="shared" si="19"/>
        <v>19</v>
      </c>
    </row>
    <row r="1227" spans="1:27" ht="13.5" hidden="1" customHeight="1" thickBot="1" x14ac:dyDescent="0.25">
      <c r="A1227" s="3" t="s">
        <v>25</v>
      </c>
      <c r="B1227" s="3" t="s">
        <v>26</v>
      </c>
      <c r="C1227" s="3" t="s">
        <v>27</v>
      </c>
      <c r="D1227" s="3" t="s">
        <v>28</v>
      </c>
      <c r="E1227" s="3" t="s">
        <v>29</v>
      </c>
      <c r="F1227" s="6">
        <v>43118</v>
      </c>
      <c r="G1227" s="3" t="s">
        <v>339</v>
      </c>
      <c r="H1227" s="3" t="s">
        <v>340</v>
      </c>
      <c r="I1227" s="3" t="s">
        <v>341</v>
      </c>
      <c r="J1227" s="3" t="s">
        <v>33</v>
      </c>
      <c r="K1227" s="5">
        <v>2016</v>
      </c>
      <c r="L1227" s="3" t="s">
        <v>34</v>
      </c>
      <c r="M1227" s="3" t="s">
        <v>342</v>
      </c>
      <c r="N1227" s="3" t="s">
        <v>343</v>
      </c>
      <c r="O1227" s="3" t="s">
        <v>129</v>
      </c>
      <c r="P1227" s="3" t="s">
        <v>129</v>
      </c>
      <c r="Q1227" s="5">
        <v>15</v>
      </c>
      <c r="R1227" s="3" t="s">
        <v>2243</v>
      </c>
      <c r="S1227" s="3" t="s">
        <v>1020</v>
      </c>
      <c r="T1227" s="4">
        <v>43137</v>
      </c>
      <c r="U1227" s="3"/>
      <c r="V1227" s="4">
        <v>40949</v>
      </c>
      <c r="W1227" s="3"/>
      <c r="X1227" s="3" t="s">
        <v>42</v>
      </c>
      <c r="Y1227" s="3"/>
      <c r="AA1227">
        <f t="shared" si="19"/>
        <v>19</v>
      </c>
    </row>
    <row r="1228" spans="1:27" ht="13.5" customHeight="1" thickBot="1" x14ac:dyDescent="0.25">
      <c r="A1228" s="3" t="s">
        <v>25</v>
      </c>
      <c r="B1228" s="3" t="s">
        <v>26</v>
      </c>
      <c r="C1228" s="3" t="s">
        <v>27</v>
      </c>
      <c r="D1228" s="3" t="s">
        <v>28</v>
      </c>
      <c r="E1228" s="3" t="s">
        <v>29</v>
      </c>
      <c r="F1228" s="6">
        <v>43118</v>
      </c>
      <c r="G1228" s="3"/>
      <c r="H1228" s="3"/>
      <c r="I1228" s="3" t="s">
        <v>283</v>
      </c>
      <c r="J1228" s="3" t="s">
        <v>33</v>
      </c>
      <c r="K1228" s="5">
        <v>2016</v>
      </c>
      <c r="L1228" s="3" t="s">
        <v>34</v>
      </c>
      <c r="M1228" s="3" t="s">
        <v>284</v>
      </c>
      <c r="N1228" s="3" t="s">
        <v>128</v>
      </c>
      <c r="O1228" s="3" t="s">
        <v>129</v>
      </c>
      <c r="P1228" s="3" t="s">
        <v>129</v>
      </c>
      <c r="Q1228" s="5">
        <v>30</v>
      </c>
      <c r="R1228" s="3" t="s">
        <v>2244</v>
      </c>
      <c r="S1228" s="3" t="s">
        <v>1067</v>
      </c>
      <c r="T1228" s="6">
        <v>43129</v>
      </c>
      <c r="U1228" s="3"/>
      <c r="V1228" s="6">
        <v>41019</v>
      </c>
      <c r="W1228" s="6">
        <v>43131</v>
      </c>
      <c r="X1228" s="3" t="s">
        <v>105</v>
      </c>
      <c r="Y1228" s="3" t="s">
        <v>106</v>
      </c>
      <c r="AA1228">
        <f t="shared" si="19"/>
        <v>11</v>
      </c>
    </row>
    <row r="1229" spans="1:27" ht="13.5" hidden="1" customHeight="1" thickBot="1" x14ac:dyDescent="0.25">
      <c r="A1229" s="3" t="s">
        <v>25</v>
      </c>
      <c r="B1229" s="3" t="s">
        <v>26</v>
      </c>
      <c r="C1229" s="3" t="s">
        <v>27</v>
      </c>
      <c r="D1229" s="3" t="s">
        <v>28</v>
      </c>
      <c r="E1229" s="3" t="s">
        <v>29</v>
      </c>
      <c r="F1229" s="6">
        <v>43118</v>
      </c>
      <c r="G1229" s="3" t="s">
        <v>31</v>
      </c>
      <c r="H1229" s="3" t="s">
        <v>1143</v>
      </c>
      <c r="I1229" s="3" t="s">
        <v>1144</v>
      </c>
      <c r="J1229" s="3" t="s">
        <v>33</v>
      </c>
      <c r="K1229" s="5">
        <v>2018</v>
      </c>
      <c r="L1229" s="3" t="s">
        <v>34</v>
      </c>
      <c r="M1229" s="3" t="s">
        <v>1365</v>
      </c>
      <c r="N1229" s="3" t="s">
        <v>239</v>
      </c>
      <c r="O1229" s="3" t="s">
        <v>37</v>
      </c>
      <c r="P1229" s="3" t="s">
        <v>38</v>
      </c>
      <c r="Q1229" s="5">
        <v>10</v>
      </c>
      <c r="R1229" s="3" t="s">
        <v>2245</v>
      </c>
      <c r="S1229" s="3" t="s">
        <v>1366</v>
      </c>
      <c r="T1229" s="4">
        <v>43136</v>
      </c>
      <c r="U1229" s="3" t="s">
        <v>845</v>
      </c>
      <c r="V1229" s="6">
        <v>43118</v>
      </c>
      <c r="W1229" s="3"/>
      <c r="X1229" s="3" t="s">
        <v>42</v>
      </c>
      <c r="Y1229" s="3"/>
      <c r="AA1229">
        <f t="shared" si="19"/>
        <v>18</v>
      </c>
    </row>
    <row r="1230" spans="1:27" ht="13.5" hidden="1" customHeight="1" thickBot="1" x14ac:dyDescent="0.25">
      <c r="A1230" s="3" t="s">
        <v>25</v>
      </c>
      <c r="B1230" s="3" t="s">
        <v>26</v>
      </c>
      <c r="C1230" s="3" t="s">
        <v>27</v>
      </c>
      <c r="D1230" s="3" t="s">
        <v>28</v>
      </c>
      <c r="E1230" s="3" t="s">
        <v>29</v>
      </c>
      <c r="F1230" s="6">
        <v>43119</v>
      </c>
      <c r="G1230" s="3" t="s">
        <v>1156</v>
      </c>
      <c r="H1230" s="3" t="s">
        <v>51</v>
      </c>
      <c r="I1230" s="3" t="s">
        <v>1157</v>
      </c>
      <c r="J1230" s="3" t="s">
        <v>33</v>
      </c>
      <c r="K1230" s="5">
        <v>2017</v>
      </c>
      <c r="L1230" s="3" t="s">
        <v>34</v>
      </c>
      <c r="M1230" s="3" t="s">
        <v>1158</v>
      </c>
      <c r="N1230" s="3" t="s">
        <v>1159</v>
      </c>
      <c r="O1230" s="3" t="s">
        <v>37</v>
      </c>
      <c r="P1230" s="3" t="s">
        <v>38</v>
      </c>
      <c r="Q1230" s="5">
        <v>10</v>
      </c>
      <c r="R1230" s="3" t="s">
        <v>2246</v>
      </c>
      <c r="S1230" s="3" t="s">
        <v>1366</v>
      </c>
      <c r="T1230" s="6">
        <v>43124</v>
      </c>
      <c r="U1230" s="3"/>
      <c r="V1230" s="6">
        <v>43021</v>
      </c>
      <c r="W1230" s="3"/>
      <c r="X1230" s="3" t="s">
        <v>42</v>
      </c>
      <c r="Y1230" s="3"/>
      <c r="AA1230">
        <f t="shared" si="19"/>
        <v>5</v>
      </c>
    </row>
    <row r="1231" spans="1:27" ht="13.5" hidden="1" customHeight="1" thickBot="1" x14ac:dyDescent="0.25">
      <c r="A1231" s="3" t="s">
        <v>25</v>
      </c>
      <c r="B1231" s="3" t="s">
        <v>26</v>
      </c>
      <c r="C1231" s="3" t="s">
        <v>27</v>
      </c>
      <c r="D1231" s="3" t="s">
        <v>28</v>
      </c>
      <c r="E1231" s="3" t="s">
        <v>29</v>
      </c>
      <c r="F1231" s="6">
        <v>43119</v>
      </c>
      <c r="G1231" s="3" t="s">
        <v>1332</v>
      </c>
      <c r="H1231" s="3" t="s">
        <v>71</v>
      </c>
      <c r="I1231" s="3" t="s">
        <v>1333</v>
      </c>
      <c r="J1231" s="3" t="s">
        <v>33</v>
      </c>
      <c r="K1231" s="5">
        <v>2018</v>
      </c>
      <c r="L1231" s="3" t="s">
        <v>34</v>
      </c>
      <c r="M1231" s="3" t="s">
        <v>1334</v>
      </c>
      <c r="N1231" s="3" t="s">
        <v>1335</v>
      </c>
      <c r="O1231" s="3" t="s">
        <v>37</v>
      </c>
      <c r="P1231" s="3" t="s">
        <v>38</v>
      </c>
      <c r="Q1231" s="5">
        <v>25</v>
      </c>
      <c r="R1231" s="3" t="s">
        <v>2247</v>
      </c>
      <c r="S1231" s="3" t="s">
        <v>1367</v>
      </c>
      <c r="T1231" s="4">
        <v>43133</v>
      </c>
      <c r="U1231" s="3"/>
      <c r="V1231" s="4">
        <v>43103</v>
      </c>
      <c r="W1231" s="3"/>
      <c r="X1231" s="3" t="s">
        <v>42</v>
      </c>
      <c r="Y1231" s="3"/>
      <c r="AA1231">
        <f t="shared" si="19"/>
        <v>14</v>
      </c>
    </row>
    <row r="1232" spans="1:27" ht="13.5" hidden="1" customHeight="1" thickBot="1" x14ac:dyDescent="0.25">
      <c r="A1232" s="3" t="s">
        <v>25</v>
      </c>
      <c r="B1232" s="3" t="s">
        <v>26</v>
      </c>
      <c r="C1232" s="3" t="s">
        <v>27</v>
      </c>
      <c r="D1232" s="3" t="s">
        <v>28</v>
      </c>
      <c r="E1232" s="3" t="s">
        <v>29</v>
      </c>
      <c r="F1232" s="6">
        <v>43119</v>
      </c>
      <c r="G1232" s="3" t="s">
        <v>167</v>
      </c>
      <c r="H1232" s="3" t="s">
        <v>168</v>
      </c>
      <c r="I1232" s="3" t="s">
        <v>169</v>
      </c>
      <c r="J1232" s="3" t="s">
        <v>33</v>
      </c>
      <c r="K1232" s="5">
        <v>2016</v>
      </c>
      <c r="L1232" s="3" t="s">
        <v>34</v>
      </c>
      <c r="M1232" s="3" t="s">
        <v>170</v>
      </c>
      <c r="N1232" s="3" t="s">
        <v>171</v>
      </c>
      <c r="O1232" s="3" t="s">
        <v>61</v>
      </c>
      <c r="P1232" s="3" t="s">
        <v>62</v>
      </c>
      <c r="Q1232" s="5">
        <v>55</v>
      </c>
      <c r="R1232" s="3" t="s">
        <v>2248</v>
      </c>
      <c r="S1232" s="3" t="s">
        <v>469</v>
      </c>
      <c r="T1232" s="4">
        <v>43139</v>
      </c>
      <c r="U1232" s="3"/>
      <c r="V1232" s="6">
        <v>42690</v>
      </c>
      <c r="W1232" s="3"/>
      <c r="X1232" s="3" t="s">
        <v>42</v>
      </c>
      <c r="Y1232" s="3"/>
      <c r="AA1232">
        <f t="shared" si="19"/>
        <v>20</v>
      </c>
    </row>
    <row r="1233" spans="1:27" ht="13.5" hidden="1" customHeight="1" thickBot="1" x14ac:dyDescent="0.25">
      <c r="A1233" s="3" t="s">
        <v>25</v>
      </c>
      <c r="B1233" s="3" t="s">
        <v>26</v>
      </c>
      <c r="C1233" s="3" t="s">
        <v>27</v>
      </c>
      <c r="D1233" s="3" t="s">
        <v>28</v>
      </c>
      <c r="E1233" s="3" t="s">
        <v>29</v>
      </c>
      <c r="F1233" s="6">
        <v>43119</v>
      </c>
      <c r="G1233" s="3" t="s">
        <v>678</v>
      </c>
      <c r="H1233" s="3" t="s">
        <v>44</v>
      </c>
      <c r="I1233" s="3" t="s">
        <v>679</v>
      </c>
      <c r="J1233" s="3" t="s">
        <v>33</v>
      </c>
      <c r="K1233" s="5">
        <v>2017</v>
      </c>
      <c r="L1233" s="3" t="s">
        <v>34</v>
      </c>
      <c r="M1233" s="3" t="s">
        <v>680</v>
      </c>
      <c r="N1233" s="3" t="s">
        <v>681</v>
      </c>
      <c r="O1233" s="3" t="s">
        <v>61</v>
      </c>
      <c r="P1233" s="3" t="s">
        <v>62</v>
      </c>
      <c r="Q1233" s="5">
        <v>25</v>
      </c>
      <c r="R1233" s="3" t="s">
        <v>2249</v>
      </c>
      <c r="S1233" s="3" t="s">
        <v>469</v>
      </c>
      <c r="T1233" s="4">
        <v>43140</v>
      </c>
      <c r="U1233" s="3"/>
      <c r="V1233" s="4">
        <v>42803</v>
      </c>
      <c r="W1233" s="3"/>
      <c r="X1233" s="3" t="s">
        <v>42</v>
      </c>
      <c r="Y1233" s="3"/>
      <c r="AA1233">
        <f t="shared" si="19"/>
        <v>21</v>
      </c>
    </row>
    <row r="1234" spans="1:27" ht="13.5" hidden="1" customHeight="1" thickBot="1" x14ac:dyDescent="0.25">
      <c r="A1234" s="3" t="s">
        <v>25</v>
      </c>
      <c r="B1234" s="3" t="s">
        <v>26</v>
      </c>
      <c r="C1234" s="3" t="s">
        <v>27</v>
      </c>
      <c r="D1234" s="3" t="s">
        <v>28</v>
      </c>
      <c r="E1234" s="3" t="s">
        <v>29</v>
      </c>
      <c r="F1234" s="6">
        <v>43119</v>
      </c>
      <c r="G1234" s="3" t="s">
        <v>1198</v>
      </c>
      <c r="H1234" s="3" t="s">
        <v>1199</v>
      </c>
      <c r="I1234" s="3" t="s">
        <v>1200</v>
      </c>
      <c r="J1234" s="3" t="s">
        <v>33</v>
      </c>
      <c r="K1234" s="5">
        <v>2017</v>
      </c>
      <c r="L1234" s="3" t="s">
        <v>34</v>
      </c>
      <c r="M1234" s="3" t="s">
        <v>1201</v>
      </c>
      <c r="N1234" s="3" t="s">
        <v>74</v>
      </c>
      <c r="O1234" s="3" t="s">
        <v>61</v>
      </c>
      <c r="P1234" s="3" t="s">
        <v>62</v>
      </c>
      <c r="Q1234" s="5">
        <v>10</v>
      </c>
      <c r="R1234" s="3" t="s">
        <v>2250</v>
      </c>
      <c r="S1234" s="3" t="s">
        <v>469</v>
      </c>
      <c r="T1234" s="6">
        <v>43122</v>
      </c>
      <c r="U1234" s="3"/>
      <c r="V1234" s="4">
        <v>43020</v>
      </c>
      <c r="W1234" s="3"/>
      <c r="X1234" s="3" t="s">
        <v>42</v>
      </c>
      <c r="Y1234" s="3"/>
      <c r="AA1234">
        <f t="shared" si="19"/>
        <v>3</v>
      </c>
    </row>
    <row r="1235" spans="1:27" ht="13.5" hidden="1" customHeight="1" thickBot="1" x14ac:dyDescent="0.25">
      <c r="A1235" s="3" t="s">
        <v>25</v>
      </c>
      <c r="B1235" s="3" t="s">
        <v>26</v>
      </c>
      <c r="C1235" s="3" t="s">
        <v>27</v>
      </c>
      <c r="D1235" s="3" t="s">
        <v>28</v>
      </c>
      <c r="E1235" s="3" t="s">
        <v>29</v>
      </c>
      <c r="F1235" s="6">
        <v>43119</v>
      </c>
      <c r="G1235" s="3" t="s">
        <v>107</v>
      </c>
      <c r="H1235" s="3" t="s">
        <v>51</v>
      </c>
      <c r="I1235" s="3" t="s">
        <v>108</v>
      </c>
      <c r="J1235" s="3" t="s">
        <v>33</v>
      </c>
      <c r="K1235" s="5">
        <v>2016</v>
      </c>
      <c r="L1235" s="3" t="s">
        <v>34</v>
      </c>
      <c r="M1235" s="3" t="s">
        <v>109</v>
      </c>
      <c r="N1235" s="3" t="s">
        <v>110</v>
      </c>
      <c r="O1235" s="3" t="s">
        <v>61</v>
      </c>
      <c r="P1235" s="3" t="s">
        <v>62</v>
      </c>
      <c r="Q1235" s="5">
        <v>55</v>
      </c>
      <c r="R1235" s="3" t="s">
        <v>2251</v>
      </c>
      <c r="S1235" s="3" t="s">
        <v>931</v>
      </c>
      <c r="T1235" s="4">
        <v>43137</v>
      </c>
      <c r="U1235" s="3"/>
      <c r="V1235" s="6">
        <v>40955</v>
      </c>
      <c r="W1235" s="3"/>
      <c r="X1235" s="3" t="s">
        <v>42</v>
      </c>
      <c r="Y1235" s="3"/>
      <c r="AA1235">
        <f t="shared" si="19"/>
        <v>18</v>
      </c>
    </row>
    <row r="1236" spans="1:27" ht="13.5" customHeight="1" thickBot="1" x14ac:dyDescent="0.25">
      <c r="A1236" s="3" t="s">
        <v>25</v>
      </c>
      <c r="B1236" s="3" t="s">
        <v>26</v>
      </c>
      <c r="C1236" s="3" t="s">
        <v>27</v>
      </c>
      <c r="D1236" s="3" t="s">
        <v>28</v>
      </c>
      <c r="E1236" s="3" t="s">
        <v>29</v>
      </c>
      <c r="F1236" s="6">
        <v>43119</v>
      </c>
      <c r="G1236" s="3"/>
      <c r="H1236" s="3"/>
      <c r="I1236" s="3" t="s">
        <v>689</v>
      </c>
      <c r="J1236" s="3" t="s">
        <v>33</v>
      </c>
      <c r="K1236" s="5">
        <v>2016</v>
      </c>
      <c r="L1236" s="3" t="s">
        <v>34</v>
      </c>
      <c r="M1236" s="3" t="s">
        <v>690</v>
      </c>
      <c r="N1236" s="3" t="s">
        <v>138</v>
      </c>
      <c r="O1236" s="3" t="s">
        <v>129</v>
      </c>
      <c r="P1236" s="3" t="s">
        <v>129</v>
      </c>
      <c r="Q1236" s="5">
        <v>30</v>
      </c>
      <c r="R1236" s="3" t="s">
        <v>2252</v>
      </c>
      <c r="S1236" s="3" t="s">
        <v>577</v>
      </c>
      <c r="T1236" s="4">
        <v>43132</v>
      </c>
      <c r="U1236" s="3"/>
      <c r="V1236" s="6">
        <v>40140</v>
      </c>
      <c r="W1236" s="6">
        <v>43159</v>
      </c>
      <c r="X1236" s="3" t="s">
        <v>105</v>
      </c>
      <c r="Y1236" s="3" t="s">
        <v>221</v>
      </c>
      <c r="AA1236">
        <f t="shared" si="19"/>
        <v>13</v>
      </c>
    </row>
    <row r="1237" spans="1:27" ht="13.5" hidden="1" customHeight="1" thickBot="1" x14ac:dyDescent="0.25">
      <c r="A1237" s="3" t="s">
        <v>25</v>
      </c>
      <c r="B1237" s="3" t="s">
        <v>26</v>
      </c>
      <c r="C1237" s="3" t="s">
        <v>27</v>
      </c>
      <c r="D1237" s="3" t="s">
        <v>28</v>
      </c>
      <c r="E1237" s="3" t="s">
        <v>29</v>
      </c>
      <c r="F1237" s="6">
        <v>43120</v>
      </c>
      <c r="G1237" s="3" t="s">
        <v>1165</v>
      </c>
      <c r="H1237" s="3" t="s">
        <v>114</v>
      </c>
      <c r="I1237" s="3" t="s">
        <v>1166</v>
      </c>
      <c r="J1237" s="3" t="s">
        <v>33</v>
      </c>
      <c r="K1237" s="5">
        <v>2017</v>
      </c>
      <c r="L1237" s="3" t="s">
        <v>34</v>
      </c>
      <c r="M1237" s="3" t="s">
        <v>1176</v>
      </c>
      <c r="N1237" s="3" t="s">
        <v>239</v>
      </c>
      <c r="O1237" s="3" t="s">
        <v>37</v>
      </c>
      <c r="P1237" s="3" t="s">
        <v>38</v>
      </c>
      <c r="Q1237" s="5">
        <v>30</v>
      </c>
      <c r="R1237" s="3" t="s">
        <v>2253</v>
      </c>
      <c r="S1237" s="3" t="s">
        <v>376</v>
      </c>
      <c r="T1237" s="4">
        <v>43132</v>
      </c>
      <c r="U1237" s="3"/>
      <c r="V1237" s="4">
        <v>43042</v>
      </c>
      <c r="W1237" s="3"/>
      <c r="X1237" s="3" t="s">
        <v>42</v>
      </c>
      <c r="Y1237" s="3"/>
      <c r="AA1237">
        <f t="shared" si="19"/>
        <v>12</v>
      </c>
    </row>
    <row r="1238" spans="1:27" ht="13.5" hidden="1" customHeight="1" thickBot="1" x14ac:dyDescent="0.25">
      <c r="A1238" s="3" t="s">
        <v>25</v>
      </c>
      <c r="B1238" s="3" t="s">
        <v>26</v>
      </c>
      <c r="C1238" s="3" t="s">
        <v>27</v>
      </c>
      <c r="D1238" s="3" t="s">
        <v>28</v>
      </c>
      <c r="E1238" s="3" t="s">
        <v>29</v>
      </c>
      <c r="F1238" s="6">
        <v>43122</v>
      </c>
      <c r="G1238" s="3" t="s">
        <v>1210</v>
      </c>
      <c r="H1238" s="3" t="s">
        <v>51</v>
      </c>
      <c r="I1238" s="3" t="s">
        <v>1211</v>
      </c>
      <c r="J1238" s="3" t="s">
        <v>33</v>
      </c>
      <c r="K1238" s="5">
        <v>2017</v>
      </c>
      <c r="L1238" s="3" t="s">
        <v>34</v>
      </c>
      <c r="M1238" s="3" t="s">
        <v>1212</v>
      </c>
      <c r="N1238" s="3" t="s">
        <v>1213</v>
      </c>
      <c r="O1238" s="3" t="s">
        <v>37</v>
      </c>
      <c r="P1238" s="3" t="s">
        <v>38</v>
      </c>
      <c r="Q1238" s="5">
        <v>10</v>
      </c>
      <c r="R1238" s="3" t="s">
        <v>2254</v>
      </c>
      <c r="S1238" s="3" t="s">
        <v>1368</v>
      </c>
      <c r="T1238" s="4">
        <v>43132</v>
      </c>
      <c r="U1238" s="3" t="s">
        <v>1369</v>
      </c>
      <c r="V1238" s="6">
        <v>43059</v>
      </c>
      <c r="W1238" s="3"/>
      <c r="X1238" s="3" t="s">
        <v>42</v>
      </c>
      <c r="Y1238" s="3"/>
      <c r="AA1238">
        <f t="shared" si="19"/>
        <v>10</v>
      </c>
    </row>
    <row r="1239" spans="1:27" ht="13.5" hidden="1" customHeight="1" thickBot="1" x14ac:dyDescent="0.25">
      <c r="A1239" s="3" t="s">
        <v>25</v>
      </c>
      <c r="B1239" s="3" t="s">
        <v>26</v>
      </c>
      <c r="C1239" s="3" t="s">
        <v>27</v>
      </c>
      <c r="D1239" s="3" t="s">
        <v>28</v>
      </c>
      <c r="E1239" s="3" t="s">
        <v>29</v>
      </c>
      <c r="F1239" s="6">
        <v>43122</v>
      </c>
      <c r="G1239" s="3" t="s">
        <v>746</v>
      </c>
      <c r="H1239" s="3" t="s">
        <v>329</v>
      </c>
      <c r="I1239" s="3" t="s">
        <v>747</v>
      </c>
      <c r="J1239" s="3" t="s">
        <v>33</v>
      </c>
      <c r="K1239" s="5">
        <v>2017</v>
      </c>
      <c r="L1239" s="3" t="s">
        <v>34</v>
      </c>
      <c r="M1239" s="3" t="s">
        <v>748</v>
      </c>
      <c r="N1239" s="3" t="s">
        <v>138</v>
      </c>
      <c r="O1239" s="3" t="s">
        <v>61</v>
      </c>
      <c r="P1239" s="3" t="s">
        <v>62</v>
      </c>
      <c r="Q1239" s="5">
        <v>45</v>
      </c>
      <c r="R1239" s="3" t="s">
        <v>2255</v>
      </c>
      <c r="S1239" s="3" t="s">
        <v>1040</v>
      </c>
      <c r="T1239" s="4">
        <v>43137</v>
      </c>
      <c r="U1239" s="3" t="s">
        <v>1369</v>
      </c>
      <c r="V1239" s="6">
        <v>42817</v>
      </c>
      <c r="W1239" s="3"/>
      <c r="X1239" s="3" t="s">
        <v>42</v>
      </c>
      <c r="Y1239" s="3"/>
      <c r="AA1239">
        <f t="shared" si="19"/>
        <v>15</v>
      </c>
    </row>
    <row r="1240" spans="1:27" ht="13.5" hidden="1" customHeight="1" thickBot="1" x14ac:dyDescent="0.25">
      <c r="A1240" s="3" t="s">
        <v>25</v>
      </c>
      <c r="B1240" s="3" t="s">
        <v>26</v>
      </c>
      <c r="C1240" s="3" t="s">
        <v>27</v>
      </c>
      <c r="D1240" s="3" t="s">
        <v>28</v>
      </c>
      <c r="E1240" s="3" t="s">
        <v>29</v>
      </c>
      <c r="F1240" s="6">
        <v>43122</v>
      </c>
      <c r="G1240" s="3" t="s">
        <v>1198</v>
      </c>
      <c r="H1240" s="3" t="s">
        <v>1199</v>
      </c>
      <c r="I1240" s="3" t="s">
        <v>1200</v>
      </c>
      <c r="J1240" s="3" t="s">
        <v>33</v>
      </c>
      <c r="K1240" s="5">
        <v>2017</v>
      </c>
      <c r="L1240" s="3" t="s">
        <v>34</v>
      </c>
      <c r="M1240" s="3" t="s">
        <v>1201</v>
      </c>
      <c r="N1240" s="3" t="s">
        <v>74</v>
      </c>
      <c r="O1240" s="3" t="s">
        <v>61</v>
      </c>
      <c r="P1240" s="3" t="s">
        <v>62</v>
      </c>
      <c r="Q1240" s="5">
        <v>10</v>
      </c>
      <c r="R1240" s="3" t="s">
        <v>2256</v>
      </c>
      <c r="S1240" s="3" t="s">
        <v>408</v>
      </c>
      <c r="T1240" s="6">
        <v>43131</v>
      </c>
      <c r="U1240" s="3" t="s">
        <v>1369</v>
      </c>
      <c r="V1240" s="4">
        <v>43020</v>
      </c>
      <c r="W1240" s="3"/>
      <c r="X1240" s="3" t="s">
        <v>42</v>
      </c>
      <c r="Y1240" s="3"/>
      <c r="AA1240">
        <f t="shared" si="19"/>
        <v>9</v>
      </c>
    </row>
    <row r="1241" spans="1:27" ht="13.5" hidden="1" customHeight="1" thickBot="1" x14ac:dyDescent="0.25">
      <c r="A1241" s="3" t="s">
        <v>25</v>
      </c>
      <c r="B1241" s="3" t="s">
        <v>26</v>
      </c>
      <c r="C1241" s="3" t="s">
        <v>27</v>
      </c>
      <c r="D1241" s="3" t="s">
        <v>28</v>
      </c>
      <c r="E1241" s="3" t="s">
        <v>29</v>
      </c>
      <c r="F1241" s="6">
        <v>43122</v>
      </c>
      <c r="G1241" s="3" t="s">
        <v>1240</v>
      </c>
      <c r="H1241" s="3" t="s">
        <v>31</v>
      </c>
      <c r="I1241" s="3" t="s">
        <v>1241</v>
      </c>
      <c r="J1241" s="3" t="s">
        <v>33</v>
      </c>
      <c r="K1241" s="5">
        <v>2017</v>
      </c>
      <c r="L1241" s="3" t="s">
        <v>34</v>
      </c>
      <c r="M1241" s="3" t="s">
        <v>1242</v>
      </c>
      <c r="N1241" s="3" t="s">
        <v>1243</v>
      </c>
      <c r="O1241" s="3" t="s">
        <v>37</v>
      </c>
      <c r="P1241" s="3" t="s">
        <v>38</v>
      </c>
      <c r="Q1241" s="5">
        <v>15</v>
      </c>
      <c r="R1241" s="3" t="s">
        <v>2257</v>
      </c>
      <c r="S1241" s="3" t="s">
        <v>408</v>
      </c>
      <c r="T1241" s="4">
        <v>43194</v>
      </c>
      <c r="U1241" s="3" t="s">
        <v>1369</v>
      </c>
      <c r="V1241" s="6">
        <v>43069</v>
      </c>
      <c r="W1241" s="3"/>
      <c r="X1241" s="3" t="s">
        <v>42</v>
      </c>
      <c r="Y1241" s="3"/>
      <c r="AA1241">
        <f t="shared" si="19"/>
        <v>72</v>
      </c>
    </row>
    <row r="1242" spans="1:27" ht="13.5" hidden="1" customHeight="1" thickBot="1" x14ac:dyDescent="0.25">
      <c r="A1242" s="3" t="s">
        <v>25</v>
      </c>
      <c r="B1242" s="3" t="s">
        <v>26</v>
      </c>
      <c r="C1242" s="3" t="s">
        <v>27</v>
      </c>
      <c r="D1242" s="3" t="s">
        <v>28</v>
      </c>
      <c r="E1242" s="3" t="s">
        <v>29</v>
      </c>
      <c r="F1242" s="6">
        <v>43123</v>
      </c>
      <c r="G1242" s="3" t="s">
        <v>94</v>
      </c>
      <c r="H1242" s="3" t="s">
        <v>71</v>
      </c>
      <c r="I1242" s="3" t="s">
        <v>95</v>
      </c>
      <c r="J1242" s="3" t="s">
        <v>33</v>
      </c>
      <c r="K1242" s="5">
        <v>2016</v>
      </c>
      <c r="L1242" s="3" t="s">
        <v>34</v>
      </c>
      <c r="M1242" s="3" t="s">
        <v>96</v>
      </c>
      <c r="N1242" s="3" t="s">
        <v>97</v>
      </c>
      <c r="O1242" s="3" t="s">
        <v>61</v>
      </c>
      <c r="P1242" s="3" t="s">
        <v>62</v>
      </c>
      <c r="Q1242" s="5">
        <v>60</v>
      </c>
      <c r="R1242" s="3" t="s">
        <v>2258</v>
      </c>
      <c r="S1242" s="3" t="s">
        <v>1370</v>
      </c>
      <c r="T1242" s="6">
        <v>43146</v>
      </c>
      <c r="U1242" s="3"/>
      <c r="V1242" s="4">
        <v>40457</v>
      </c>
      <c r="W1242" s="3"/>
      <c r="X1242" s="3" t="s">
        <v>42</v>
      </c>
      <c r="Y1242" s="3"/>
      <c r="AA1242">
        <f t="shared" si="19"/>
        <v>23</v>
      </c>
    </row>
    <row r="1243" spans="1:27" ht="13.5" customHeight="1" thickBot="1" x14ac:dyDescent="0.25">
      <c r="A1243" s="3" t="s">
        <v>25</v>
      </c>
      <c r="B1243" s="3" t="s">
        <v>26</v>
      </c>
      <c r="C1243" s="3" t="s">
        <v>27</v>
      </c>
      <c r="D1243" s="3" t="s">
        <v>28</v>
      </c>
      <c r="E1243" s="3" t="s">
        <v>29</v>
      </c>
      <c r="F1243" s="6">
        <v>43123</v>
      </c>
      <c r="G1243" s="3"/>
      <c r="H1243" s="3"/>
      <c r="I1243" s="3" t="s">
        <v>180</v>
      </c>
      <c r="J1243" s="3" t="s">
        <v>33</v>
      </c>
      <c r="K1243" s="5">
        <v>2016</v>
      </c>
      <c r="L1243" s="3" t="s">
        <v>34</v>
      </c>
      <c r="M1243" s="3" t="s">
        <v>181</v>
      </c>
      <c r="N1243" s="3" t="s">
        <v>54</v>
      </c>
      <c r="O1243" s="3" t="s">
        <v>129</v>
      </c>
      <c r="P1243" s="3" t="s">
        <v>129</v>
      </c>
      <c r="Q1243" s="5">
        <v>70</v>
      </c>
      <c r="R1243" s="3" t="s">
        <v>2259</v>
      </c>
      <c r="S1243" s="3" t="s">
        <v>577</v>
      </c>
      <c r="T1243" s="4">
        <v>43140</v>
      </c>
      <c r="U1243" s="3"/>
      <c r="V1243" s="4">
        <v>41162</v>
      </c>
      <c r="W1243" s="6">
        <v>43176</v>
      </c>
      <c r="X1243" s="3" t="s">
        <v>105</v>
      </c>
      <c r="Y1243" s="3" t="s">
        <v>106</v>
      </c>
      <c r="AA1243">
        <f t="shared" si="19"/>
        <v>17</v>
      </c>
    </row>
    <row r="1244" spans="1:27" ht="13.5" hidden="1" customHeight="1" thickBot="1" x14ac:dyDescent="0.25">
      <c r="A1244" s="3" t="s">
        <v>25</v>
      </c>
      <c r="B1244" s="3" t="s">
        <v>26</v>
      </c>
      <c r="C1244" s="3" t="s">
        <v>27</v>
      </c>
      <c r="D1244" s="3" t="s">
        <v>28</v>
      </c>
      <c r="E1244" s="3" t="s">
        <v>29</v>
      </c>
      <c r="F1244" s="6">
        <v>43124</v>
      </c>
      <c r="G1244" s="3" t="s">
        <v>1156</v>
      </c>
      <c r="H1244" s="3" t="s">
        <v>51</v>
      </c>
      <c r="I1244" s="3" t="s">
        <v>1157</v>
      </c>
      <c r="J1244" s="3" t="s">
        <v>33</v>
      </c>
      <c r="K1244" s="5">
        <v>2017</v>
      </c>
      <c r="L1244" s="3" t="s">
        <v>34</v>
      </c>
      <c r="M1244" s="3" t="s">
        <v>1158</v>
      </c>
      <c r="N1244" s="3" t="s">
        <v>1159</v>
      </c>
      <c r="O1244" s="3" t="s">
        <v>37</v>
      </c>
      <c r="P1244" s="3" t="s">
        <v>38</v>
      </c>
      <c r="Q1244" s="5">
        <v>30</v>
      </c>
      <c r="R1244" s="3" t="s">
        <v>2260</v>
      </c>
      <c r="S1244" s="3" t="s">
        <v>1229</v>
      </c>
      <c r="T1244" s="4">
        <v>43137</v>
      </c>
      <c r="U1244" s="3"/>
      <c r="V1244" s="6">
        <v>43021</v>
      </c>
      <c r="W1244" s="3"/>
      <c r="X1244" s="3" t="s">
        <v>42</v>
      </c>
      <c r="Y1244" s="3"/>
      <c r="AA1244">
        <f t="shared" si="19"/>
        <v>13</v>
      </c>
    </row>
    <row r="1245" spans="1:27" ht="13.5" hidden="1" customHeight="1" thickBot="1" x14ac:dyDescent="0.25">
      <c r="A1245" s="3" t="s">
        <v>25</v>
      </c>
      <c r="B1245" s="3" t="s">
        <v>26</v>
      </c>
      <c r="C1245" s="3" t="s">
        <v>27</v>
      </c>
      <c r="D1245" s="3" t="s">
        <v>28</v>
      </c>
      <c r="E1245" s="3" t="s">
        <v>29</v>
      </c>
      <c r="F1245" s="6">
        <v>43124</v>
      </c>
      <c r="G1245" s="3" t="s">
        <v>1156</v>
      </c>
      <c r="H1245" s="3" t="s">
        <v>114</v>
      </c>
      <c r="I1245" s="3" t="s">
        <v>1342</v>
      </c>
      <c r="J1245" s="3" t="s">
        <v>33</v>
      </c>
      <c r="K1245" s="5">
        <v>2018</v>
      </c>
      <c r="L1245" s="3" t="s">
        <v>34</v>
      </c>
      <c r="M1245" s="3" t="s">
        <v>1343</v>
      </c>
      <c r="N1245" s="3" t="s">
        <v>1344</v>
      </c>
      <c r="O1245" s="3" t="s">
        <v>37</v>
      </c>
      <c r="P1245" s="3" t="s">
        <v>38</v>
      </c>
      <c r="Q1245" s="5">
        <v>30</v>
      </c>
      <c r="R1245" s="3" t="s">
        <v>2261</v>
      </c>
      <c r="S1245" s="3" t="s">
        <v>376</v>
      </c>
      <c r="T1245" s="6">
        <v>43130</v>
      </c>
      <c r="U1245" s="3"/>
      <c r="V1245" s="4">
        <v>43108</v>
      </c>
      <c r="W1245" s="3"/>
      <c r="X1245" s="3" t="s">
        <v>42</v>
      </c>
      <c r="Y1245" s="3"/>
      <c r="AA1245">
        <f t="shared" si="19"/>
        <v>6</v>
      </c>
    </row>
    <row r="1246" spans="1:27" ht="13.5" hidden="1" customHeight="1" thickBot="1" x14ac:dyDescent="0.25">
      <c r="A1246" s="3" t="s">
        <v>25</v>
      </c>
      <c r="B1246" s="3" t="s">
        <v>26</v>
      </c>
      <c r="C1246" s="3" t="s">
        <v>27</v>
      </c>
      <c r="D1246" s="3" t="s">
        <v>28</v>
      </c>
      <c r="E1246" s="3" t="s">
        <v>29</v>
      </c>
      <c r="F1246" s="6">
        <v>43124</v>
      </c>
      <c r="G1246" s="3" t="s">
        <v>141</v>
      </c>
      <c r="H1246" s="3" t="s">
        <v>71</v>
      </c>
      <c r="I1246" s="3" t="s">
        <v>142</v>
      </c>
      <c r="J1246" s="3" t="s">
        <v>33</v>
      </c>
      <c r="K1246" s="5">
        <v>2016</v>
      </c>
      <c r="L1246" s="3" t="s">
        <v>34</v>
      </c>
      <c r="M1246" s="3" t="s">
        <v>143</v>
      </c>
      <c r="N1246" s="3" t="s">
        <v>138</v>
      </c>
      <c r="O1246" s="3" t="s">
        <v>61</v>
      </c>
      <c r="P1246" s="3" t="s">
        <v>62</v>
      </c>
      <c r="Q1246" s="5">
        <v>10</v>
      </c>
      <c r="R1246" s="3" t="s">
        <v>2262</v>
      </c>
      <c r="S1246" s="3" t="s">
        <v>408</v>
      </c>
      <c r="T1246" s="4">
        <v>43138</v>
      </c>
      <c r="U1246" s="3"/>
      <c r="V1246" s="4">
        <v>41680</v>
      </c>
      <c r="W1246" s="3"/>
      <c r="X1246" s="3" t="s">
        <v>42</v>
      </c>
      <c r="Y1246" s="3"/>
      <c r="AA1246">
        <f t="shared" si="19"/>
        <v>14</v>
      </c>
    </row>
    <row r="1247" spans="1:27" ht="13.5" hidden="1" customHeight="1" thickBot="1" x14ac:dyDescent="0.25">
      <c r="A1247" s="3" t="s">
        <v>25</v>
      </c>
      <c r="B1247" s="3" t="s">
        <v>26</v>
      </c>
      <c r="C1247" s="3" t="s">
        <v>27</v>
      </c>
      <c r="D1247" s="3" t="s">
        <v>28</v>
      </c>
      <c r="E1247" s="3" t="s">
        <v>29</v>
      </c>
      <c r="F1247" s="6">
        <v>43124</v>
      </c>
      <c r="G1247" s="3" t="s">
        <v>1318</v>
      </c>
      <c r="H1247" s="3" t="s">
        <v>340</v>
      </c>
      <c r="I1247" s="3" t="s">
        <v>1319</v>
      </c>
      <c r="J1247" s="3" t="s">
        <v>33</v>
      </c>
      <c r="K1247" s="5">
        <v>2018</v>
      </c>
      <c r="L1247" s="3" t="s">
        <v>34</v>
      </c>
      <c r="M1247" s="3" t="s">
        <v>1320</v>
      </c>
      <c r="N1247" s="3" t="s">
        <v>54</v>
      </c>
      <c r="O1247" s="3" t="s">
        <v>61</v>
      </c>
      <c r="P1247" s="3" t="s">
        <v>62</v>
      </c>
      <c r="Q1247" s="5">
        <v>30</v>
      </c>
      <c r="R1247" s="3" t="s">
        <v>2263</v>
      </c>
      <c r="S1247" s="3" t="s">
        <v>1371</v>
      </c>
      <c r="T1247" s="4">
        <v>43139</v>
      </c>
      <c r="U1247" s="3" t="s">
        <v>2264</v>
      </c>
      <c r="V1247" s="4">
        <v>43102</v>
      </c>
      <c r="W1247" s="3"/>
      <c r="X1247" s="3" t="s">
        <v>42</v>
      </c>
      <c r="Y1247" s="3"/>
      <c r="AA1247">
        <f t="shared" si="19"/>
        <v>15</v>
      </c>
    </row>
    <row r="1248" spans="1:27" ht="13.5" hidden="1" customHeight="1" thickBot="1" x14ac:dyDescent="0.25">
      <c r="A1248" s="3" t="s">
        <v>25</v>
      </c>
      <c r="B1248" s="3" t="s">
        <v>26</v>
      </c>
      <c r="C1248" s="3" t="s">
        <v>27</v>
      </c>
      <c r="D1248" s="3" t="s">
        <v>28</v>
      </c>
      <c r="E1248" s="3" t="s">
        <v>29</v>
      </c>
      <c r="F1248" s="6">
        <v>43124</v>
      </c>
      <c r="G1248" s="3" t="s">
        <v>204</v>
      </c>
      <c r="H1248" s="3" t="s">
        <v>205</v>
      </c>
      <c r="I1248" s="3" t="s">
        <v>206</v>
      </c>
      <c r="J1248" s="3" t="s">
        <v>33</v>
      </c>
      <c r="K1248" s="5">
        <v>2016</v>
      </c>
      <c r="L1248" s="3" t="s">
        <v>34</v>
      </c>
      <c r="M1248" s="3" t="s">
        <v>207</v>
      </c>
      <c r="N1248" s="3" t="s">
        <v>208</v>
      </c>
      <c r="O1248" s="3" t="s">
        <v>83</v>
      </c>
      <c r="P1248" s="3" t="s">
        <v>84</v>
      </c>
      <c r="Q1248" s="5">
        <v>75</v>
      </c>
      <c r="R1248" s="3" t="s">
        <v>2265</v>
      </c>
      <c r="S1248" s="3" t="s">
        <v>931</v>
      </c>
      <c r="T1248" s="6">
        <v>43147</v>
      </c>
      <c r="U1248" s="3"/>
      <c r="V1248" s="6">
        <v>41326</v>
      </c>
      <c r="W1248" s="3"/>
      <c r="X1248" s="3" t="s">
        <v>42</v>
      </c>
      <c r="Y1248" s="3"/>
      <c r="AA1248">
        <f t="shared" si="19"/>
        <v>23</v>
      </c>
    </row>
    <row r="1249" spans="1:27" ht="13.5" customHeight="1" thickBot="1" x14ac:dyDescent="0.25">
      <c r="A1249" s="3" t="s">
        <v>25</v>
      </c>
      <c r="B1249" s="3" t="s">
        <v>26</v>
      </c>
      <c r="C1249" s="3" t="s">
        <v>27</v>
      </c>
      <c r="D1249" s="3" t="s">
        <v>28</v>
      </c>
      <c r="E1249" s="3" t="s">
        <v>29</v>
      </c>
      <c r="F1249" s="6">
        <v>43124</v>
      </c>
      <c r="G1249" s="3"/>
      <c r="H1249" s="3"/>
      <c r="I1249" s="3" t="s">
        <v>164</v>
      </c>
      <c r="J1249" s="3" t="s">
        <v>33</v>
      </c>
      <c r="K1249" s="5">
        <v>2016</v>
      </c>
      <c r="L1249" s="3" t="s">
        <v>34</v>
      </c>
      <c r="M1249" s="3" t="s">
        <v>165</v>
      </c>
      <c r="N1249" s="3" t="s">
        <v>54</v>
      </c>
      <c r="O1249" s="3" t="s">
        <v>538</v>
      </c>
      <c r="P1249" s="3" t="s">
        <v>539</v>
      </c>
      <c r="Q1249" s="5">
        <v>5</v>
      </c>
      <c r="R1249" s="3" t="s">
        <v>2266</v>
      </c>
      <c r="S1249" s="3" t="s">
        <v>1372</v>
      </c>
      <c r="T1249" s="6">
        <v>43130</v>
      </c>
      <c r="U1249" s="3"/>
      <c r="V1249" s="6">
        <v>42702</v>
      </c>
      <c r="W1249" s="6">
        <v>43130</v>
      </c>
      <c r="X1249" s="3" t="s">
        <v>105</v>
      </c>
      <c r="Y1249" s="3" t="s">
        <v>106</v>
      </c>
      <c r="AA1249">
        <f t="shared" si="19"/>
        <v>6</v>
      </c>
    </row>
    <row r="1250" spans="1:27" ht="13.5" hidden="1" customHeight="1" thickBot="1" x14ac:dyDescent="0.25">
      <c r="A1250" s="3" t="s">
        <v>25</v>
      </c>
      <c r="B1250" s="3" t="s">
        <v>26</v>
      </c>
      <c r="C1250" s="3" t="s">
        <v>27</v>
      </c>
      <c r="D1250" s="3" t="s">
        <v>28</v>
      </c>
      <c r="E1250" s="3" t="s">
        <v>29</v>
      </c>
      <c r="F1250" s="6">
        <v>43124</v>
      </c>
      <c r="G1250" s="3" t="s">
        <v>78</v>
      </c>
      <c r="H1250" s="3" t="s">
        <v>79</v>
      </c>
      <c r="I1250" s="3" t="s">
        <v>80</v>
      </c>
      <c r="J1250" s="3" t="s">
        <v>33</v>
      </c>
      <c r="K1250" s="5">
        <v>2016</v>
      </c>
      <c r="L1250" s="3" t="s">
        <v>34</v>
      </c>
      <c r="M1250" s="3" t="s">
        <v>81</v>
      </c>
      <c r="N1250" s="3" t="s">
        <v>82</v>
      </c>
      <c r="O1250" s="3" t="s">
        <v>129</v>
      </c>
      <c r="P1250" s="3" t="s">
        <v>129</v>
      </c>
      <c r="Q1250" s="5">
        <v>5</v>
      </c>
      <c r="R1250" s="3" t="s">
        <v>2267</v>
      </c>
      <c r="S1250" s="3" t="s">
        <v>1373</v>
      </c>
      <c r="T1250" s="4">
        <v>43139</v>
      </c>
      <c r="U1250" s="3"/>
      <c r="V1250" s="6">
        <v>40107</v>
      </c>
      <c r="W1250" s="3"/>
      <c r="X1250" s="3" t="s">
        <v>42</v>
      </c>
      <c r="Y1250" s="3"/>
      <c r="AA1250">
        <f t="shared" si="19"/>
        <v>15</v>
      </c>
    </row>
    <row r="1251" spans="1:27" ht="13.5" hidden="1" customHeight="1" thickBot="1" x14ac:dyDescent="0.25">
      <c r="A1251" s="3" t="s">
        <v>25</v>
      </c>
      <c r="B1251" s="3" t="s">
        <v>26</v>
      </c>
      <c r="C1251" s="3" t="s">
        <v>27</v>
      </c>
      <c r="D1251" s="3" t="s">
        <v>28</v>
      </c>
      <c r="E1251" s="3" t="s">
        <v>29</v>
      </c>
      <c r="F1251" s="6">
        <v>43124</v>
      </c>
      <c r="G1251" s="3" t="s">
        <v>70</v>
      </c>
      <c r="H1251" s="3" t="s">
        <v>71</v>
      </c>
      <c r="I1251" s="3" t="s">
        <v>72</v>
      </c>
      <c r="J1251" s="3" t="s">
        <v>33</v>
      </c>
      <c r="K1251" s="5">
        <v>2016</v>
      </c>
      <c r="L1251" s="3" t="s">
        <v>34</v>
      </c>
      <c r="M1251" s="3" t="s">
        <v>73</v>
      </c>
      <c r="N1251" s="3" t="s">
        <v>74</v>
      </c>
      <c r="O1251" s="3" t="s">
        <v>129</v>
      </c>
      <c r="P1251" s="3" t="s">
        <v>129</v>
      </c>
      <c r="Q1251" s="5">
        <v>20</v>
      </c>
      <c r="R1251" s="3" t="s">
        <v>2268</v>
      </c>
      <c r="S1251" s="3" t="s">
        <v>1274</v>
      </c>
      <c r="T1251" s="6">
        <v>43146</v>
      </c>
      <c r="U1251" s="3"/>
      <c r="V1251" s="6">
        <v>41263</v>
      </c>
      <c r="W1251" s="3"/>
      <c r="X1251" s="3" t="s">
        <v>42</v>
      </c>
      <c r="Y1251" s="3"/>
      <c r="AA1251">
        <f t="shared" si="19"/>
        <v>22</v>
      </c>
    </row>
    <row r="1252" spans="1:27" ht="13.5" hidden="1" customHeight="1" thickBot="1" x14ac:dyDescent="0.25">
      <c r="A1252" s="3" t="s">
        <v>25</v>
      </c>
      <c r="B1252" s="3" t="s">
        <v>26</v>
      </c>
      <c r="C1252" s="3" t="s">
        <v>27</v>
      </c>
      <c r="D1252" s="3" t="s">
        <v>28</v>
      </c>
      <c r="E1252" s="3" t="s">
        <v>29</v>
      </c>
      <c r="F1252" s="6">
        <v>43125</v>
      </c>
      <c r="G1252" s="3" t="s">
        <v>1287</v>
      </c>
      <c r="H1252" s="3" t="s">
        <v>31</v>
      </c>
      <c r="I1252" s="3" t="s">
        <v>1288</v>
      </c>
      <c r="J1252" s="3" t="s">
        <v>33</v>
      </c>
      <c r="K1252" s="5">
        <v>2018</v>
      </c>
      <c r="L1252" s="3" t="s">
        <v>34</v>
      </c>
      <c r="M1252" s="3" t="s">
        <v>1374</v>
      </c>
      <c r="N1252" s="3" t="s">
        <v>273</v>
      </c>
      <c r="O1252" s="3" t="s">
        <v>37</v>
      </c>
      <c r="P1252" s="3" t="s">
        <v>38</v>
      </c>
      <c r="Q1252" s="5">
        <v>60</v>
      </c>
      <c r="R1252" s="3" t="s">
        <v>2269</v>
      </c>
      <c r="S1252" s="3" t="s">
        <v>1229</v>
      </c>
      <c r="T1252" s="4">
        <v>43136</v>
      </c>
      <c r="U1252" s="3"/>
      <c r="V1252" s="6">
        <v>43092</v>
      </c>
      <c r="W1252" s="3"/>
      <c r="X1252" s="3" t="s">
        <v>42</v>
      </c>
      <c r="Y1252" s="3"/>
      <c r="AA1252">
        <f t="shared" si="19"/>
        <v>11</v>
      </c>
    </row>
    <row r="1253" spans="1:27" ht="13.5" hidden="1" customHeight="1" thickBot="1" x14ac:dyDescent="0.25">
      <c r="A1253" s="3" t="s">
        <v>25</v>
      </c>
      <c r="B1253" s="3" t="s">
        <v>26</v>
      </c>
      <c r="C1253" s="3" t="s">
        <v>27</v>
      </c>
      <c r="D1253" s="3" t="s">
        <v>28</v>
      </c>
      <c r="E1253" s="3" t="s">
        <v>29</v>
      </c>
      <c r="F1253" s="6">
        <v>43125</v>
      </c>
      <c r="G1253" s="3" t="s">
        <v>1346</v>
      </c>
      <c r="H1253" s="3" t="s">
        <v>51</v>
      </c>
      <c r="I1253" s="3" t="s">
        <v>1347</v>
      </c>
      <c r="J1253" s="3" t="s">
        <v>33</v>
      </c>
      <c r="K1253" s="5">
        <v>2018</v>
      </c>
      <c r="L1253" s="3" t="s">
        <v>34</v>
      </c>
      <c r="M1253" s="3" t="s">
        <v>1348</v>
      </c>
      <c r="N1253" s="3" t="s">
        <v>1349</v>
      </c>
      <c r="O1253" s="3" t="s">
        <v>37</v>
      </c>
      <c r="P1253" s="3" t="s">
        <v>38</v>
      </c>
      <c r="Q1253" s="5">
        <v>10</v>
      </c>
      <c r="R1253" s="3" t="s">
        <v>2270</v>
      </c>
      <c r="S1253" s="3" t="s">
        <v>1375</v>
      </c>
      <c r="T1253" s="4">
        <v>43138</v>
      </c>
      <c r="U1253" s="3"/>
      <c r="V1253" s="4">
        <v>43108</v>
      </c>
      <c r="W1253" s="3"/>
      <c r="X1253" s="3" t="s">
        <v>42</v>
      </c>
      <c r="Y1253" s="3"/>
      <c r="AA1253">
        <f t="shared" si="19"/>
        <v>13</v>
      </c>
    </row>
    <row r="1254" spans="1:27" ht="13.5" hidden="1" customHeight="1" thickBot="1" x14ac:dyDescent="0.25">
      <c r="A1254" s="3" t="s">
        <v>25</v>
      </c>
      <c r="B1254" s="3" t="s">
        <v>26</v>
      </c>
      <c r="C1254" s="3" t="s">
        <v>27</v>
      </c>
      <c r="D1254" s="3" t="s">
        <v>28</v>
      </c>
      <c r="E1254" s="3" t="s">
        <v>29</v>
      </c>
      <c r="F1254" s="6">
        <v>43125</v>
      </c>
      <c r="G1254" s="3" t="s">
        <v>30</v>
      </c>
      <c r="H1254" s="3" t="s">
        <v>31</v>
      </c>
      <c r="I1254" s="3" t="s">
        <v>32</v>
      </c>
      <c r="J1254" s="3" t="s">
        <v>33</v>
      </c>
      <c r="K1254" s="5">
        <v>2016</v>
      </c>
      <c r="L1254" s="3" t="s">
        <v>34</v>
      </c>
      <c r="M1254" s="3" t="s">
        <v>292</v>
      </c>
      <c r="N1254" s="3" t="s">
        <v>36</v>
      </c>
      <c r="O1254" s="3" t="s">
        <v>61</v>
      </c>
      <c r="P1254" s="3" t="s">
        <v>62</v>
      </c>
      <c r="Q1254" s="5">
        <v>10</v>
      </c>
      <c r="R1254" s="3" t="s">
        <v>2271</v>
      </c>
      <c r="S1254" s="3" t="s">
        <v>376</v>
      </c>
      <c r="T1254" s="6">
        <v>43144</v>
      </c>
      <c r="U1254" s="3"/>
      <c r="V1254" s="6">
        <v>42669</v>
      </c>
      <c r="W1254" s="3"/>
      <c r="X1254" s="3" t="s">
        <v>42</v>
      </c>
      <c r="Y1254" s="3"/>
      <c r="AA1254">
        <f t="shared" si="19"/>
        <v>19</v>
      </c>
    </row>
    <row r="1255" spans="1:27" ht="13.5" hidden="1" customHeight="1" thickBot="1" x14ac:dyDescent="0.25">
      <c r="A1255" s="3" t="s">
        <v>25</v>
      </c>
      <c r="B1255" s="3" t="s">
        <v>26</v>
      </c>
      <c r="C1255" s="3" t="s">
        <v>27</v>
      </c>
      <c r="D1255" s="3" t="s">
        <v>28</v>
      </c>
      <c r="E1255" s="3" t="s">
        <v>29</v>
      </c>
      <c r="F1255" s="6">
        <v>43125</v>
      </c>
      <c r="G1255" s="3" t="s">
        <v>781</v>
      </c>
      <c r="H1255" s="3" t="s">
        <v>71</v>
      </c>
      <c r="I1255" s="3" t="s">
        <v>782</v>
      </c>
      <c r="J1255" s="3" t="s">
        <v>33</v>
      </c>
      <c r="K1255" s="5">
        <v>2017</v>
      </c>
      <c r="L1255" s="3" t="s">
        <v>34</v>
      </c>
      <c r="M1255" s="3" t="s">
        <v>783</v>
      </c>
      <c r="N1255" s="3" t="s">
        <v>54</v>
      </c>
      <c r="O1255" s="3" t="s">
        <v>61</v>
      </c>
      <c r="P1255" s="3" t="s">
        <v>62</v>
      </c>
      <c r="Q1255" s="5">
        <v>45</v>
      </c>
      <c r="R1255" s="3" t="s">
        <v>2272</v>
      </c>
      <c r="S1255" s="3" t="s">
        <v>436</v>
      </c>
      <c r="T1255" s="6">
        <v>43144</v>
      </c>
      <c r="U1255" s="3"/>
      <c r="V1255" s="4">
        <v>42826</v>
      </c>
      <c r="W1255" s="3"/>
      <c r="X1255" s="3" t="s">
        <v>42</v>
      </c>
      <c r="Y1255" s="3"/>
      <c r="AA1255">
        <f t="shared" si="19"/>
        <v>19</v>
      </c>
    </row>
    <row r="1256" spans="1:27" ht="13.5" hidden="1" customHeight="1" thickBot="1" x14ac:dyDescent="0.25">
      <c r="A1256" s="3" t="s">
        <v>25</v>
      </c>
      <c r="B1256" s="3" t="s">
        <v>26</v>
      </c>
      <c r="C1256" s="3" t="s">
        <v>27</v>
      </c>
      <c r="D1256" s="3" t="s">
        <v>28</v>
      </c>
      <c r="E1256" s="3" t="s">
        <v>29</v>
      </c>
      <c r="F1256" s="6">
        <v>43125</v>
      </c>
      <c r="G1256" s="3" t="s">
        <v>1172</v>
      </c>
      <c r="H1256" s="3" t="s">
        <v>51</v>
      </c>
      <c r="I1256" s="3" t="s">
        <v>1173</v>
      </c>
      <c r="J1256" s="3" t="s">
        <v>33</v>
      </c>
      <c r="K1256" s="5">
        <v>2017</v>
      </c>
      <c r="L1256" s="3" t="s">
        <v>34</v>
      </c>
      <c r="M1256" s="3" t="s">
        <v>1174</v>
      </c>
      <c r="N1256" s="3" t="s">
        <v>36</v>
      </c>
      <c r="O1256" s="3" t="s">
        <v>61</v>
      </c>
      <c r="P1256" s="3" t="s">
        <v>62</v>
      </c>
      <c r="Q1256" s="5">
        <v>20</v>
      </c>
      <c r="R1256" s="3" t="s">
        <v>2273</v>
      </c>
      <c r="S1256" s="3" t="s">
        <v>436</v>
      </c>
      <c r="T1256" s="4">
        <v>43138</v>
      </c>
      <c r="U1256" s="3"/>
      <c r="V1256" s="4">
        <v>43017</v>
      </c>
      <c r="W1256" s="3"/>
      <c r="X1256" s="3" t="s">
        <v>42</v>
      </c>
      <c r="Y1256" s="3"/>
      <c r="AA1256">
        <f t="shared" si="19"/>
        <v>13</v>
      </c>
    </row>
    <row r="1257" spans="1:27" ht="13.5" hidden="1" customHeight="1" thickBot="1" x14ac:dyDescent="0.25">
      <c r="A1257" s="3" t="s">
        <v>25</v>
      </c>
      <c r="B1257" s="3" t="s">
        <v>26</v>
      </c>
      <c r="C1257" s="3" t="s">
        <v>27</v>
      </c>
      <c r="D1257" s="3" t="s">
        <v>28</v>
      </c>
      <c r="E1257" s="3" t="s">
        <v>29</v>
      </c>
      <c r="F1257" s="6">
        <v>43125</v>
      </c>
      <c r="G1257" s="3" t="s">
        <v>174</v>
      </c>
      <c r="H1257" s="3" t="s">
        <v>51</v>
      </c>
      <c r="I1257" s="3" t="s">
        <v>175</v>
      </c>
      <c r="J1257" s="3" t="s">
        <v>33</v>
      </c>
      <c r="K1257" s="5">
        <v>2016</v>
      </c>
      <c r="L1257" s="3" t="s">
        <v>34</v>
      </c>
      <c r="M1257" s="3" t="s">
        <v>176</v>
      </c>
      <c r="N1257" s="3" t="s">
        <v>177</v>
      </c>
      <c r="O1257" s="3" t="s">
        <v>129</v>
      </c>
      <c r="P1257" s="3" t="s">
        <v>129</v>
      </c>
      <c r="Q1257" s="5">
        <v>30</v>
      </c>
      <c r="R1257" s="3" t="s">
        <v>2274</v>
      </c>
      <c r="S1257" s="3" t="s">
        <v>577</v>
      </c>
      <c r="T1257" s="6">
        <v>43150</v>
      </c>
      <c r="U1257" s="3"/>
      <c r="V1257" s="6">
        <v>41654</v>
      </c>
      <c r="W1257" s="3"/>
      <c r="X1257" s="3" t="s">
        <v>42</v>
      </c>
      <c r="Y1257" s="3"/>
      <c r="AA1257">
        <f t="shared" si="19"/>
        <v>25</v>
      </c>
    </row>
    <row r="1258" spans="1:27" ht="13.5" hidden="1" customHeight="1" thickBot="1" x14ac:dyDescent="0.25">
      <c r="A1258" s="3" t="s">
        <v>25</v>
      </c>
      <c r="B1258" s="3" t="s">
        <v>26</v>
      </c>
      <c r="C1258" s="3" t="s">
        <v>27</v>
      </c>
      <c r="D1258" s="3" t="s">
        <v>28</v>
      </c>
      <c r="E1258" s="3" t="s">
        <v>29</v>
      </c>
      <c r="F1258" s="6">
        <v>43129</v>
      </c>
      <c r="G1258" s="3" t="s">
        <v>1266</v>
      </c>
      <c r="H1258" s="3" t="s">
        <v>31</v>
      </c>
      <c r="I1258" s="3" t="s">
        <v>1267</v>
      </c>
      <c r="J1258" s="3" t="s">
        <v>33</v>
      </c>
      <c r="K1258" s="5">
        <v>2017</v>
      </c>
      <c r="L1258" s="3" t="s">
        <v>34</v>
      </c>
      <c r="M1258" s="3" t="s">
        <v>1268</v>
      </c>
      <c r="N1258" s="3" t="s">
        <v>1269</v>
      </c>
      <c r="O1258" s="3" t="s">
        <v>37</v>
      </c>
      <c r="P1258" s="3" t="s">
        <v>38</v>
      </c>
      <c r="Q1258" s="5">
        <v>60</v>
      </c>
      <c r="R1258" s="3" t="s">
        <v>2275</v>
      </c>
      <c r="S1258" s="3" t="s">
        <v>1376</v>
      </c>
      <c r="T1258" s="6">
        <v>43151</v>
      </c>
      <c r="U1258" s="3"/>
      <c r="V1258" s="6">
        <v>43082</v>
      </c>
      <c r="W1258" s="3"/>
      <c r="X1258" s="3" t="s">
        <v>42</v>
      </c>
      <c r="Y1258" s="3"/>
      <c r="AA1258">
        <f t="shared" si="19"/>
        <v>22</v>
      </c>
    </row>
    <row r="1259" spans="1:27" ht="13.5" hidden="1" customHeight="1" thickBot="1" x14ac:dyDescent="0.25">
      <c r="A1259" s="3" t="s">
        <v>25</v>
      </c>
      <c r="B1259" s="3" t="s">
        <v>26</v>
      </c>
      <c r="C1259" s="3" t="s">
        <v>27</v>
      </c>
      <c r="D1259" s="3" t="s">
        <v>28</v>
      </c>
      <c r="E1259" s="3" t="s">
        <v>29</v>
      </c>
      <c r="F1259" s="6">
        <v>43129</v>
      </c>
      <c r="G1259" s="3" t="s">
        <v>1302</v>
      </c>
      <c r="H1259" s="3" t="s">
        <v>51</v>
      </c>
      <c r="I1259" s="3" t="s">
        <v>1303</v>
      </c>
      <c r="J1259" s="3" t="s">
        <v>33</v>
      </c>
      <c r="K1259" s="5">
        <v>2018</v>
      </c>
      <c r="L1259" s="3" t="s">
        <v>34</v>
      </c>
      <c r="M1259" s="3" t="s">
        <v>1362</v>
      </c>
      <c r="N1259" s="3" t="s">
        <v>54</v>
      </c>
      <c r="O1259" s="3" t="s">
        <v>37</v>
      </c>
      <c r="P1259" s="3" t="s">
        <v>38</v>
      </c>
      <c r="Q1259" s="5">
        <v>5</v>
      </c>
      <c r="R1259" s="3" t="s">
        <v>2276</v>
      </c>
      <c r="S1259" s="3" t="s">
        <v>376</v>
      </c>
      <c r="T1259" s="4">
        <v>43134</v>
      </c>
      <c r="U1259" s="3"/>
      <c r="V1259" s="6">
        <v>43092</v>
      </c>
      <c r="W1259" s="3"/>
      <c r="X1259" s="3" t="s">
        <v>42</v>
      </c>
      <c r="Y1259" s="3"/>
      <c r="AA1259">
        <f t="shared" si="19"/>
        <v>5</v>
      </c>
    </row>
    <row r="1260" spans="1:27" ht="13.5" hidden="1" customHeight="1" thickBot="1" x14ac:dyDescent="0.25">
      <c r="A1260" s="3" t="s">
        <v>25</v>
      </c>
      <c r="B1260" s="3" t="s">
        <v>26</v>
      </c>
      <c r="C1260" s="3" t="s">
        <v>27</v>
      </c>
      <c r="D1260" s="3" t="s">
        <v>28</v>
      </c>
      <c r="E1260" s="3" t="s">
        <v>29</v>
      </c>
      <c r="F1260" s="6">
        <v>43129</v>
      </c>
      <c r="G1260" s="3" t="s">
        <v>270</v>
      </c>
      <c r="H1260" s="3" t="s">
        <v>31</v>
      </c>
      <c r="I1260" s="3" t="s">
        <v>271</v>
      </c>
      <c r="J1260" s="3" t="s">
        <v>33</v>
      </c>
      <c r="K1260" s="5">
        <v>2016</v>
      </c>
      <c r="L1260" s="3" t="s">
        <v>34</v>
      </c>
      <c r="M1260" s="3" t="s">
        <v>272</v>
      </c>
      <c r="N1260" s="3" t="s">
        <v>273</v>
      </c>
      <c r="O1260" s="3" t="s">
        <v>61</v>
      </c>
      <c r="P1260" s="3" t="s">
        <v>62</v>
      </c>
      <c r="Q1260" s="5">
        <v>30</v>
      </c>
      <c r="R1260" s="3" t="s">
        <v>2277</v>
      </c>
      <c r="S1260" s="3" t="s">
        <v>389</v>
      </c>
      <c r="T1260" s="6">
        <v>43150</v>
      </c>
      <c r="U1260" s="3"/>
      <c r="V1260" s="4">
        <v>42585</v>
      </c>
      <c r="W1260" s="3"/>
      <c r="X1260" s="3" t="s">
        <v>42</v>
      </c>
      <c r="Y1260" s="3"/>
      <c r="AA1260">
        <f t="shared" si="19"/>
        <v>21</v>
      </c>
    </row>
    <row r="1261" spans="1:27" ht="13.5" hidden="1" customHeight="1" thickBot="1" x14ac:dyDescent="0.25">
      <c r="A1261" s="3" t="s">
        <v>25</v>
      </c>
      <c r="B1261" s="3" t="s">
        <v>26</v>
      </c>
      <c r="C1261" s="3" t="s">
        <v>27</v>
      </c>
      <c r="D1261" s="3" t="s">
        <v>28</v>
      </c>
      <c r="E1261" s="3" t="s">
        <v>29</v>
      </c>
      <c r="F1261" s="6">
        <v>43129</v>
      </c>
      <c r="G1261" s="3" t="s">
        <v>43</v>
      </c>
      <c r="H1261" s="3" t="s">
        <v>44</v>
      </c>
      <c r="I1261" s="3" t="s">
        <v>45</v>
      </c>
      <c r="J1261" s="3" t="s">
        <v>33</v>
      </c>
      <c r="K1261" s="5">
        <v>2016</v>
      </c>
      <c r="L1261" s="3" t="s">
        <v>34</v>
      </c>
      <c r="M1261" s="3" t="s">
        <v>46</v>
      </c>
      <c r="N1261" s="3" t="s">
        <v>47</v>
      </c>
      <c r="O1261" s="3" t="s">
        <v>61</v>
      </c>
      <c r="P1261" s="3" t="s">
        <v>62</v>
      </c>
      <c r="Q1261" s="5">
        <v>60</v>
      </c>
      <c r="R1261" s="3" t="s">
        <v>2278</v>
      </c>
      <c r="S1261" s="3" t="s">
        <v>1377</v>
      </c>
      <c r="T1261" s="4">
        <v>43140</v>
      </c>
      <c r="U1261" s="3"/>
      <c r="V1261" s="4">
        <v>42679</v>
      </c>
      <c r="W1261" s="3"/>
      <c r="X1261" s="3" t="s">
        <v>42</v>
      </c>
      <c r="Y1261" s="3"/>
      <c r="AA1261">
        <f t="shared" si="19"/>
        <v>11</v>
      </c>
    </row>
    <row r="1262" spans="1:27" ht="13.5" hidden="1" customHeight="1" thickBot="1" x14ac:dyDescent="0.25">
      <c r="A1262" s="3" t="s">
        <v>25</v>
      </c>
      <c r="B1262" s="3" t="s">
        <v>26</v>
      </c>
      <c r="C1262" s="3" t="s">
        <v>27</v>
      </c>
      <c r="D1262" s="3" t="s">
        <v>28</v>
      </c>
      <c r="E1262" s="3" t="s">
        <v>29</v>
      </c>
      <c r="F1262" s="6">
        <v>43129</v>
      </c>
      <c r="G1262" s="3" t="s">
        <v>525</v>
      </c>
      <c r="H1262" s="3" t="s">
        <v>51</v>
      </c>
      <c r="I1262" s="3" t="s">
        <v>526</v>
      </c>
      <c r="J1262" s="3" t="s">
        <v>33</v>
      </c>
      <c r="K1262" s="5">
        <v>2017</v>
      </c>
      <c r="L1262" s="3" t="s">
        <v>34</v>
      </c>
      <c r="M1262" s="3" t="s">
        <v>527</v>
      </c>
      <c r="N1262" s="3" t="s">
        <v>528</v>
      </c>
      <c r="O1262" s="3" t="s">
        <v>61</v>
      </c>
      <c r="P1262" s="3" t="s">
        <v>62</v>
      </c>
      <c r="Q1262" s="5">
        <v>10</v>
      </c>
      <c r="R1262" s="3" t="s">
        <v>2279</v>
      </c>
      <c r="S1262" s="3" t="s">
        <v>408</v>
      </c>
      <c r="T1262" s="4">
        <v>43138</v>
      </c>
      <c r="U1262" s="3"/>
      <c r="V1262" s="4">
        <v>42776</v>
      </c>
      <c r="W1262" s="3"/>
      <c r="X1262" s="3" t="s">
        <v>42</v>
      </c>
      <c r="Y1262" s="3"/>
      <c r="AA1262">
        <f t="shared" si="19"/>
        <v>9</v>
      </c>
    </row>
    <row r="1263" spans="1:27" ht="13.5" customHeight="1" thickBot="1" x14ac:dyDescent="0.25">
      <c r="A1263" s="3" t="s">
        <v>25</v>
      </c>
      <c r="B1263" s="3" t="s">
        <v>26</v>
      </c>
      <c r="C1263" s="3" t="s">
        <v>27</v>
      </c>
      <c r="D1263" s="3" t="s">
        <v>28</v>
      </c>
      <c r="E1263" s="3" t="s">
        <v>29</v>
      </c>
      <c r="F1263" s="6">
        <v>43129</v>
      </c>
      <c r="G1263" s="3"/>
      <c r="H1263" s="3"/>
      <c r="I1263" s="3" t="s">
        <v>283</v>
      </c>
      <c r="J1263" s="3" t="s">
        <v>33</v>
      </c>
      <c r="K1263" s="5">
        <v>2016</v>
      </c>
      <c r="L1263" s="3" t="s">
        <v>34</v>
      </c>
      <c r="M1263" s="3" t="s">
        <v>284</v>
      </c>
      <c r="N1263" s="3" t="s">
        <v>128</v>
      </c>
      <c r="O1263" s="3" t="s">
        <v>538</v>
      </c>
      <c r="P1263" s="3" t="s">
        <v>539</v>
      </c>
      <c r="Q1263" s="5">
        <v>5</v>
      </c>
      <c r="R1263" s="3" t="s">
        <v>2280</v>
      </c>
      <c r="S1263" s="3" t="s">
        <v>560</v>
      </c>
      <c r="T1263" s="6">
        <v>43131</v>
      </c>
      <c r="U1263" s="3"/>
      <c r="V1263" s="6">
        <v>41019</v>
      </c>
      <c r="W1263" s="6">
        <v>43131</v>
      </c>
      <c r="X1263" s="3" t="s">
        <v>105</v>
      </c>
      <c r="Y1263" s="3" t="s">
        <v>106</v>
      </c>
      <c r="AA1263">
        <f t="shared" si="19"/>
        <v>2</v>
      </c>
    </row>
    <row r="1264" spans="1:27" ht="13.5" hidden="1" customHeight="1" thickBot="1" x14ac:dyDescent="0.25">
      <c r="A1264" s="3" t="s">
        <v>25</v>
      </c>
      <c r="B1264" s="3" t="s">
        <v>26</v>
      </c>
      <c r="C1264" s="3" t="s">
        <v>27</v>
      </c>
      <c r="D1264" s="3" t="s">
        <v>28</v>
      </c>
      <c r="E1264" s="3" t="s">
        <v>29</v>
      </c>
      <c r="F1264" s="6">
        <v>43129</v>
      </c>
      <c r="G1264" s="3" t="s">
        <v>742</v>
      </c>
      <c r="H1264" s="3" t="s">
        <v>114</v>
      </c>
      <c r="I1264" s="3" t="s">
        <v>743</v>
      </c>
      <c r="J1264" s="3" t="s">
        <v>33</v>
      </c>
      <c r="K1264" s="5">
        <v>2016</v>
      </c>
      <c r="L1264" s="3" t="s">
        <v>34</v>
      </c>
      <c r="M1264" s="3" t="s">
        <v>744</v>
      </c>
      <c r="N1264" s="3" t="s">
        <v>745</v>
      </c>
      <c r="O1264" s="3" t="s">
        <v>129</v>
      </c>
      <c r="P1264" s="3" t="s">
        <v>129</v>
      </c>
      <c r="Q1264" s="5">
        <v>40</v>
      </c>
      <c r="R1264" s="3" t="s">
        <v>2281</v>
      </c>
      <c r="S1264" s="3" t="s">
        <v>1274</v>
      </c>
      <c r="T1264" s="6">
        <v>43152</v>
      </c>
      <c r="U1264" s="3"/>
      <c r="V1264" s="6">
        <v>41012</v>
      </c>
      <c r="W1264" s="3"/>
      <c r="X1264" s="3" t="s">
        <v>42</v>
      </c>
      <c r="Y1264" s="3"/>
      <c r="AA1264">
        <f t="shared" si="19"/>
        <v>23</v>
      </c>
    </row>
    <row r="1265" spans="1:27" ht="13.5" hidden="1" customHeight="1" thickBot="1" x14ac:dyDescent="0.25">
      <c r="A1265" s="3" t="s">
        <v>25</v>
      </c>
      <c r="B1265" s="3" t="s">
        <v>26</v>
      </c>
      <c r="C1265" s="3" t="s">
        <v>27</v>
      </c>
      <c r="D1265" s="3" t="s">
        <v>28</v>
      </c>
      <c r="E1265" s="3" t="s">
        <v>29</v>
      </c>
      <c r="F1265" s="6">
        <v>43130</v>
      </c>
      <c r="G1265" s="3" t="s">
        <v>1276</v>
      </c>
      <c r="H1265" s="3" t="s">
        <v>51</v>
      </c>
      <c r="I1265" s="3" t="s">
        <v>1277</v>
      </c>
      <c r="J1265" s="3" t="s">
        <v>33</v>
      </c>
      <c r="K1265" s="5">
        <v>2018</v>
      </c>
      <c r="L1265" s="3" t="s">
        <v>34</v>
      </c>
      <c r="M1265" s="3" t="s">
        <v>1278</v>
      </c>
      <c r="N1265" s="3" t="s">
        <v>54</v>
      </c>
      <c r="O1265" s="3" t="s">
        <v>37</v>
      </c>
      <c r="P1265" s="3" t="s">
        <v>38</v>
      </c>
      <c r="Q1265" s="5">
        <v>20</v>
      </c>
      <c r="R1265" s="3" t="s">
        <v>2282</v>
      </c>
      <c r="S1265" s="3" t="s">
        <v>1378</v>
      </c>
      <c r="T1265" s="4">
        <v>43140</v>
      </c>
      <c r="U1265" s="3"/>
      <c r="V1265" s="6">
        <v>43092</v>
      </c>
      <c r="W1265" s="3"/>
      <c r="X1265" s="3" t="s">
        <v>42</v>
      </c>
      <c r="Y1265" s="3"/>
      <c r="AA1265">
        <f t="shared" si="19"/>
        <v>10</v>
      </c>
    </row>
    <row r="1266" spans="1:27" ht="13.5" hidden="1" customHeight="1" thickBot="1" x14ac:dyDescent="0.25">
      <c r="A1266" s="3" t="s">
        <v>25</v>
      </c>
      <c r="B1266" s="3" t="s">
        <v>26</v>
      </c>
      <c r="C1266" s="3" t="s">
        <v>27</v>
      </c>
      <c r="D1266" s="3" t="s">
        <v>28</v>
      </c>
      <c r="E1266" s="3" t="s">
        <v>29</v>
      </c>
      <c r="F1266" s="6">
        <v>43130</v>
      </c>
      <c r="G1266" s="3" t="s">
        <v>1156</v>
      </c>
      <c r="H1266" s="3" t="s">
        <v>114</v>
      </c>
      <c r="I1266" s="3" t="s">
        <v>1342</v>
      </c>
      <c r="J1266" s="3" t="s">
        <v>33</v>
      </c>
      <c r="K1266" s="5">
        <v>2018</v>
      </c>
      <c r="L1266" s="3" t="s">
        <v>34</v>
      </c>
      <c r="M1266" s="3" t="s">
        <v>1343</v>
      </c>
      <c r="N1266" s="3" t="s">
        <v>1344</v>
      </c>
      <c r="O1266" s="3" t="s">
        <v>37</v>
      </c>
      <c r="P1266" s="3" t="s">
        <v>38</v>
      </c>
      <c r="Q1266" s="5">
        <v>45</v>
      </c>
      <c r="R1266" s="3" t="s">
        <v>2283</v>
      </c>
      <c r="S1266" s="3" t="s">
        <v>1379</v>
      </c>
      <c r="T1266" s="4">
        <v>43134</v>
      </c>
      <c r="U1266" s="3"/>
      <c r="V1266" s="4">
        <v>43108</v>
      </c>
      <c r="W1266" s="3"/>
      <c r="X1266" s="3" t="s">
        <v>42</v>
      </c>
      <c r="Y1266" s="3"/>
      <c r="AA1266">
        <f t="shared" si="19"/>
        <v>4</v>
      </c>
    </row>
    <row r="1267" spans="1:27" ht="13.5" hidden="1" customHeight="1" thickBot="1" x14ac:dyDescent="0.25">
      <c r="A1267" s="3" t="s">
        <v>25</v>
      </c>
      <c r="B1267" s="3" t="s">
        <v>26</v>
      </c>
      <c r="C1267" s="3" t="s">
        <v>27</v>
      </c>
      <c r="D1267" s="3" t="s">
        <v>28</v>
      </c>
      <c r="E1267" s="3" t="s">
        <v>29</v>
      </c>
      <c r="F1267" s="6">
        <v>43130</v>
      </c>
      <c r="G1267" s="3" t="s">
        <v>328</v>
      </c>
      <c r="H1267" s="3" t="s">
        <v>329</v>
      </c>
      <c r="I1267" s="3" t="s">
        <v>330</v>
      </c>
      <c r="J1267" s="3" t="s">
        <v>33</v>
      </c>
      <c r="K1267" s="5">
        <v>2016</v>
      </c>
      <c r="L1267" s="3" t="s">
        <v>34</v>
      </c>
      <c r="M1267" s="3" t="s">
        <v>331</v>
      </c>
      <c r="N1267" s="3" t="s">
        <v>138</v>
      </c>
      <c r="O1267" s="3" t="s">
        <v>61</v>
      </c>
      <c r="P1267" s="3" t="s">
        <v>62</v>
      </c>
      <c r="Q1267" s="5">
        <v>5</v>
      </c>
      <c r="R1267" s="3" t="s">
        <v>2284</v>
      </c>
      <c r="S1267" s="3" t="s">
        <v>408</v>
      </c>
      <c r="T1267" s="6">
        <v>43153</v>
      </c>
      <c r="U1267" s="3"/>
      <c r="V1267" s="4">
        <v>42678</v>
      </c>
      <c r="W1267" s="3"/>
      <c r="X1267" s="3" t="s">
        <v>42</v>
      </c>
      <c r="Y1267" s="3"/>
      <c r="AA1267">
        <f t="shared" si="19"/>
        <v>23</v>
      </c>
    </row>
    <row r="1268" spans="1:27" ht="13.5" hidden="1" customHeight="1" thickBot="1" x14ac:dyDescent="0.25">
      <c r="A1268" s="3" t="s">
        <v>25</v>
      </c>
      <c r="B1268" s="3" t="s">
        <v>26</v>
      </c>
      <c r="C1268" s="3" t="s">
        <v>27</v>
      </c>
      <c r="D1268" s="3" t="s">
        <v>28</v>
      </c>
      <c r="E1268" s="3" t="s">
        <v>29</v>
      </c>
      <c r="F1268" s="6">
        <v>43130</v>
      </c>
      <c r="G1268" s="3" t="s">
        <v>304</v>
      </c>
      <c r="H1268" s="3" t="s">
        <v>305</v>
      </c>
      <c r="I1268" s="3" t="s">
        <v>306</v>
      </c>
      <c r="J1268" s="3" t="s">
        <v>33</v>
      </c>
      <c r="K1268" s="5">
        <v>2016</v>
      </c>
      <c r="L1268" s="3" t="s">
        <v>34</v>
      </c>
      <c r="M1268" s="3" t="s">
        <v>307</v>
      </c>
      <c r="N1268" s="3" t="s">
        <v>308</v>
      </c>
      <c r="O1268" s="3" t="s">
        <v>61</v>
      </c>
      <c r="P1268" s="3" t="s">
        <v>62</v>
      </c>
      <c r="Q1268" s="5">
        <v>10</v>
      </c>
      <c r="R1268" s="3" t="s">
        <v>2285</v>
      </c>
      <c r="S1268" s="3" t="s">
        <v>919</v>
      </c>
      <c r="T1268" s="6">
        <v>43159</v>
      </c>
      <c r="U1268" s="3"/>
      <c r="V1268" s="6">
        <v>42700</v>
      </c>
      <c r="W1268" s="3"/>
      <c r="X1268" s="3" t="s">
        <v>42</v>
      </c>
      <c r="Y1268" s="3"/>
      <c r="AA1268">
        <f t="shared" si="19"/>
        <v>29</v>
      </c>
    </row>
    <row r="1269" spans="1:27" ht="13.5" hidden="1" customHeight="1" thickBot="1" x14ac:dyDescent="0.25">
      <c r="A1269" s="3" t="s">
        <v>25</v>
      </c>
      <c r="B1269" s="3" t="s">
        <v>26</v>
      </c>
      <c r="C1269" s="3" t="s">
        <v>27</v>
      </c>
      <c r="D1269" s="3" t="s">
        <v>28</v>
      </c>
      <c r="E1269" s="3" t="s">
        <v>29</v>
      </c>
      <c r="F1269" s="6">
        <v>43130</v>
      </c>
      <c r="G1269" s="3" t="s">
        <v>1185</v>
      </c>
      <c r="H1269" s="3" t="s">
        <v>44</v>
      </c>
      <c r="I1269" s="3" t="s">
        <v>1186</v>
      </c>
      <c r="J1269" s="3" t="s">
        <v>33</v>
      </c>
      <c r="K1269" s="5">
        <v>2017</v>
      </c>
      <c r="L1269" s="3" t="s">
        <v>34</v>
      </c>
      <c r="M1269" s="3" t="s">
        <v>1187</v>
      </c>
      <c r="N1269" s="3" t="s">
        <v>36</v>
      </c>
      <c r="O1269" s="3" t="s">
        <v>61</v>
      </c>
      <c r="P1269" s="3" t="s">
        <v>62</v>
      </c>
      <c r="Q1269" s="5">
        <v>60</v>
      </c>
      <c r="R1269" s="3" t="s">
        <v>2286</v>
      </c>
      <c r="S1269" s="3" t="s">
        <v>1380</v>
      </c>
      <c r="T1269" s="6">
        <v>43151</v>
      </c>
      <c r="U1269" s="3"/>
      <c r="V1269" s="6">
        <v>43033</v>
      </c>
      <c r="W1269" s="3"/>
      <c r="X1269" s="3" t="s">
        <v>42</v>
      </c>
      <c r="Y1269" s="3"/>
      <c r="AA1269">
        <f t="shared" si="19"/>
        <v>21</v>
      </c>
    </row>
    <row r="1270" spans="1:27" ht="280.5" customHeight="1" thickBot="1" x14ac:dyDescent="0.25">
      <c r="A1270" s="3" t="s">
        <v>25</v>
      </c>
      <c r="B1270" s="3" t="s">
        <v>26</v>
      </c>
      <c r="C1270" s="3" t="s">
        <v>27</v>
      </c>
      <c r="D1270" s="3" t="s">
        <v>28</v>
      </c>
      <c r="E1270" s="3" t="s">
        <v>29</v>
      </c>
      <c r="F1270" s="6">
        <v>43130</v>
      </c>
      <c r="G1270" s="3"/>
      <c r="H1270" s="3"/>
      <c r="I1270" s="3" t="s">
        <v>164</v>
      </c>
      <c r="J1270" s="3" t="s">
        <v>33</v>
      </c>
      <c r="K1270" s="5">
        <v>2016</v>
      </c>
      <c r="L1270" s="3" t="s">
        <v>34</v>
      </c>
      <c r="M1270" s="3" t="s">
        <v>165</v>
      </c>
      <c r="N1270" s="3" t="s">
        <v>54</v>
      </c>
      <c r="O1270" s="3" t="s">
        <v>538</v>
      </c>
      <c r="P1270" s="3" t="s">
        <v>584</v>
      </c>
      <c r="Q1270" s="5">
        <v>10</v>
      </c>
      <c r="R1270" s="26" t="s">
        <v>2287</v>
      </c>
      <c r="S1270" s="28"/>
      <c r="T1270" s="4">
        <v>43109</v>
      </c>
      <c r="U1270" s="3" t="s">
        <v>768</v>
      </c>
      <c r="V1270" s="6">
        <v>42702</v>
      </c>
      <c r="W1270" s="6">
        <v>43130</v>
      </c>
      <c r="X1270" s="3" t="s">
        <v>105</v>
      </c>
      <c r="Y1270" s="3" t="s">
        <v>106</v>
      </c>
      <c r="AA1270">
        <f t="shared" si="19"/>
        <v>-21</v>
      </c>
    </row>
    <row r="1271" spans="1:27" ht="13.5" hidden="1" customHeight="1" thickBot="1" x14ac:dyDescent="0.25">
      <c r="A1271" s="3" t="s">
        <v>25</v>
      </c>
      <c r="B1271" s="3" t="s">
        <v>26</v>
      </c>
      <c r="C1271" s="3" t="s">
        <v>27</v>
      </c>
      <c r="D1271" s="3" t="s">
        <v>28</v>
      </c>
      <c r="E1271" s="3" t="s">
        <v>29</v>
      </c>
      <c r="F1271" s="6">
        <v>43130</v>
      </c>
      <c r="G1271" s="3" t="s">
        <v>184</v>
      </c>
      <c r="H1271" s="3" t="s">
        <v>44</v>
      </c>
      <c r="I1271" s="3" t="s">
        <v>185</v>
      </c>
      <c r="J1271" s="3" t="s">
        <v>33</v>
      </c>
      <c r="K1271" s="5">
        <v>2016</v>
      </c>
      <c r="L1271" s="3" t="s">
        <v>34</v>
      </c>
      <c r="M1271" s="3" t="s">
        <v>186</v>
      </c>
      <c r="N1271" s="3" t="s">
        <v>187</v>
      </c>
      <c r="O1271" s="3" t="s">
        <v>129</v>
      </c>
      <c r="P1271" s="3" t="s">
        <v>129</v>
      </c>
      <c r="Q1271" s="5">
        <v>10</v>
      </c>
      <c r="R1271" s="3" t="s">
        <v>2288</v>
      </c>
      <c r="S1271" s="3" t="s">
        <v>401</v>
      </c>
      <c r="T1271" s="4">
        <v>43143</v>
      </c>
      <c r="U1271" s="3"/>
      <c r="V1271" s="6">
        <v>40502</v>
      </c>
      <c r="W1271" s="3"/>
      <c r="X1271" s="3" t="s">
        <v>42</v>
      </c>
      <c r="Y1271" s="3"/>
      <c r="AA1271">
        <f t="shared" si="19"/>
        <v>13</v>
      </c>
    </row>
    <row r="1272" spans="1:27" ht="13.5" hidden="1" customHeight="1" thickBot="1" x14ac:dyDescent="0.25">
      <c r="A1272" s="3" t="s">
        <v>25</v>
      </c>
      <c r="B1272" s="3" t="s">
        <v>26</v>
      </c>
      <c r="C1272" s="3" t="s">
        <v>27</v>
      </c>
      <c r="D1272" s="3" t="s">
        <v>28</v>
      </c>
      <c r="E1272" s="3" t="s">
        <v>29</v>
      </c>
      <c r="F1272" s="6">
        <v>43131</v>
      </c>
      <c r="G1272" s="3" t="s">
        <v>1292</v>
      </c>
      <c r="H1272" s="3" t="s">
        <v>51</v>
      </c>
      <c r="I1272" s="3" t="s">
        <v>1293</v>
      </c>
      <c r="J1272" s="3" t="s">
        <v>33</v>
      </c>
      <c r="K1272" s="5">
        <v>2018</v>
      </c>
      <c r="L1272" s="3" t="s">
        <v>34</v>
      </c>
      <c r="M1272" s="3" t="s">
        <v>1294</v>
      </c>
      <c r="N1272" s="3" t="s">
        <v>1295</v>
      </c>
      <c r="O1272" s="3" t="s">
        <v>37</v>
      </c>
      <c r="P1272" s="3" t="s">
        <v>38</v>
      </c>
      <c r="Q1272" s="5">
        <v>15</v>
      </c>
      <c r="R1272" s="3" t="s">
        <v>2289</v>
      </c>
      <c r="S1272" s="3" t="s">
        <v>479</v>
      </c>
      <c r="T1272" s="4">
        <v>43143</v>
      </c>
      <c r="U1272" s="3"/>
      <c r="V1272" s="6">
        <v>43092</v>
      </c>
      <c r="W1272" s="3"/>
      <c r="X1272" s="3" t="s">
        <v>42</v>
      </c>
      <c r="Y1272" s="3"/>
      <c r="AA1272">
        <f t="shared" si="19"/>
        <v>12</v>
      </c>
    </row>
    <row r="1273" spans="1:27" ht="13.5" hidden="1" customHeight="1" thickBot="1" x14ac:dyDescent="0.25">
      <c r="A1273" s="3" t="s">
        <v>25</v>
      </c>
      <c r="B1273" s="3" t="s">
        <v>26</v>
      </c>
      <c r="C1273" s="3" t="s">
        <v>27</v>
      </c>
      <c r="D1273" s="3" t="s">
        <v>28</v>
      </c>
      <c r="E1273" s="3" t="s">
        <v>29</v>
      </c>
      <c r="F1273" s="6">
        <v>43131</v>
      </c>
      <c r="G1273" s="3" t="s">
        <v>1297</v>
      </c>
      <c r="H1273" s="3" t="s">
        <v>51</v>
      </c>
      <c r="I1273" s="3" t="s">
        <v>1298</v>
      </c>
      <c r="J1273" s="3" t="s">
        <v>33</v>
      </c>
      <c r="K1273" s="5">
        <v>2018</v>
      </c>
      <c r="L1273" s="3" t="s">
        <v>34</v>
      </c>
      <c r="M1273" s="3" t="s">
        <v>1299</v>
      </c>
      <c r="N1273" s="3" t="s">
        <v>1300</v>
      </c>
      <c r="O1273" s="3" t="s">
        <v>37</v>
      </c>
      <c r="P1273" s="3" t="s">
        <v>38</v>
      </c>
      <c r="Q1273" s="5">
        <v>5</v>
      </c>
      <c r="R1273" s="3" t="s">
        <v>2290</v>
      </c>
      <c r="S1273" s="3" t="s">
        <v>1381</v>
      </c>
      <c r="T1273" s="6">
        <v>43144</v>
      </c>
      <c r="U1273" s="3"/>
      <c r="V1273" s="6">
        <v>43092</v>
      </c>
      <c r="W1273" s="3"/>
      <c r="X1273" s="3" t="s">
        <v>42</v>
      </c>
      <c r="Y1273" s="3"/>
      <c r="AA1273">
        <f t="shared" si="19"/>
        <v>13</v>
      </c>
    </row>
    <row r="1274" spans="1:27" ht="13.5" hidden="1" customHeight="1" thickBot="1" x14ac:dyDescent="0.25">
      <c r="A1274" s="3" t="s">
        <v>25</v>
      </c>
      <c r="B1274" s="3" t="s">
        <v>26</v>
      </c>
      <c r="C1274" s="3" t="s">
        <v>27</v>
      </c>
      <c r="D1274" s="3" t="s">
        <v>28</v>
      </c>
      <c r="E1274" s="3" t="s">
        <v>29</v>
      </c>
      <c r="F1274" s="6">
        <v>43131</v>
      </c>
      <c r="G1274" s="3" t="s">
        <v>840</v>
      </c>
      <c r="H1274" s="3" t="s">
        <v>44</v>
      </c>
      <c r="I1274" s="3" t="s">
        <v>841</v>
      </c>
      <c r="J1274" s="3" t="s">
        <v>33</v>
      </c>
      <c r="K1274" s="5">
        <v>2017</v>
      </c>
      <c r="L1274" s="3" t="s">
        <v>34</v>
      </c>
      <c r="M1274" s="3" t="s">
        <v>842</v>
      </c>
      <c r="N1274" s="3" t="s">
        <v>138</v>
      </c>
      <c r="O1274" s="3" t="s">
        <v>61</v>
      </c>
      <c r="P1274" s="3" t="s">
        <v>62</v>
      </c>
      <c r="Q1274" s="5">
        <v>5</v>
      </c>
      <c r="R1274" s="3" t="s">
        <v>2291</v>
      </c>
      <c r="S1274" s="3" t="s">
        <v>1382</v>
      </c>
      <c r="T1274" s="6">
        <v>43147</v>
      </c>
      <c r="U1274" s="3"/>
      <c r="V1274" s="6">
        <v>42842</v>
      </c>
      <c r="W1274" s="3"/>
      <c r="X1274" s="3" t="s">
        <v>42</v>
      </c>
      <c r="Y1274" s="3"/>
      <c r="AA1274">
        <f t="shared" si="19"/>
        <v>16</v>
      </c>
    </row>
    <row r="1275" spans="1:27" ht="13.5" hidden="1" customHeight="1" thickBot="1" x14ac:dyDescent="0.25">
      <c r="A1275" s="3" t="s">
        <v>25</v>
      </c>
      <c r="B1275" s="3" t="s">
        <v>26</v>
      </c>
      <c r="C1275" s="3" t="s">
        <v>27</v>
      </c>
      <c r="D1275" s="3" t="s">
        <v>28</v>
      </c>
      <c r="E1275" s="3" t="s">
        <v>29</v>
      </c>
      <c r="F1275" s="6">
        <v>43131</v>
      </c>
      <c r="G1275" s="3" t="s">
        <v>1198</v>
      </c>
      <c r="H1275" s="3" t="s">
        <v>1199</v>
      </c>
      <c r="I1275" s="3" t="s">
        <v>1200</v>
      </c>
      <c r="J1275" s="3" t="s">
        <v>33</v>
      </c>
      <c r="K1275" s="5">
        <v>2017</v>
      </c>
      <c r="L1275" s="3" t="s">
        <v>34</v>
      </c>
      <c r="M1275" s="3" t="s">
        <v>1201</v>
      </c>
      <c r="N1275" s="3" t="s">
        <v>74</v>
      </c>
      <c r="O1275" s="3" t="s">
        <v>61</v>
      </c>
      <c r="P1275" s="3" t="s">
        <v>62</v>
      </c>
      <c r="Q1275" s="5">
        <v>2</v>
      </c>
      <c r="R1275" s="3" t="s">
        <v>2292</v>
      </c>
      <c r="S1275" s="3" t="s">
        <v>408</v>
      </c>
      <c r="T1275" s="4">
        <v>43138</v>
      </c>
      <c r="U1275" s="3"/>
      <c r="V1275" s="4">
        <v>43020</v>
      </c>
      <c r="W1275" s="3"/>
      <c r="X1275" s="3" t="s">
        <v>42</v>
      </c>
      <c r="Y1275" s="3"/>
      <c r="AA1275">
        <f t="shared" si="19"/>
        <v>7</v>
      </c>
    </row>
    <row r="1276" spans="1:27" ht="13.5" hidden="1" customHeight="1" thickBot="1" x14ac:dyDescent="0.25">
      <c r="A1276" s="3" t="s">
        <v>25</v>
      </c>
      <c r="B1276" s="3" t="s">
        <v>26</v>
      </c>
      <c r="C1276" s="3" t="s">
        <v>27</v>
      </c>
      <c r="D1276" s="3" t="s">
        <v>28</v>
      </c>
      <c r="E1276" s="3" t="s">
        <v>29</v>
      </c>
      <c r="F1276" s="6">
        <v>43131</v>
      </c>
      <c r="G1276" s="3" t="s">
        <v>1245</v>
      </c>
      <c r="H1276" s="3" t="s">
        <v>205</v>
      </c>
      <c r="I1276" s="3" t="s">
        <v>1246</v>
      </c>
      <c r="J1276" s="3" t="s">
        <v>33</v>
      </c>
      <c r="K1276" s="5">
        <v>2017</v>
      </c>
      <c r="L1276" s="3" t="s">
        <v>34</v>
      </c>
      <c r="M1276" s="3" t="s">
        <v>1247</v>
      </c>
      <c r="N1276" s="3" t="s">
        <v>1248</v>
      </c>
      <c r="O1276" s="3" t="s">
        <v>61</v>
      </c>
      <c r="P1276" s="3" t="s">
        <v>62</v>
      </c>
      <c r="Q1276" s="5">
        <v>90</v>
      </c>
      <c r="R1276" s="3" t="s">
        <v>2293</v>
      </c>
      <c r="S1276" s="3" t="s">
        <v>1383</v>
      </c>
      <c r="T1276" s="6">
        <v>43152</v>
      </c>
      <c r="U1276" s="3"/>
      <c r="V1276" s="6">
        <v>43069</v>
      </c>
      <c r="W1276" s="3"/>
      <c r="X1276" s="3" t="s">
        <v>42</v>
      </c>
      <c r="Y1276" s="3"/>
      <c r="AA1276">
        <f t="shared" si="19"/>
        <v>21</v>
      </c>
    </row>
    <row r="1277" spans="1:27" ht="13.5" hidden="1" customHeight="1" thickBot="1" x14ac:dyDescent="0.25">
      <c r="A1277" s="3" t="s">
        <v>25</v>
      </c>
      <c r="B1277" s="3" t="s">
        <v>26</v>
      </c>
      <c r="C1277" s="3" t="s">
        <v>27</v>
      </c>
      <c r="D1277" s="3" t="s">
        <v>28</v>
      </c>
      <c r="E1277" s="3" t="s">
        <v>29</v>
      </c>
      <c r="F1277" s="6">
        <v>43131</v>
      </c>
      <c r="G1277" s="3" t="s">
        <v>670</v>
      </c>
      <c r="H1277" s="3" t="s">
        <v>671</v>
      </c>
      <c r="I1277" s="3" t="s">
        <v>672</v>
      </c>
      <c r="J1277" s="3" t="s">
        <v>33</v>
      </c>
      <c r="K1277" s="5">
        <v>2017</v>
      </c>
      <c r="L1277" s="3" t="s">
        <v>34</v>
      </c>
      <c r="M1277" s="3" t="s">
        <v>673</v>
      </c>
      <c r="N1277" s="3" t="s">
        <v>674</v>
      </c>
      <c r="O1277" s="3" t="s">
        <v>75</v>
      </c>
      <c r="P1277" s="3" t="s">
        <v>75</v>
      </c>
      <c r="Q1277" s="5">
        <v>60</v>
      </c>
      <c r="R1277" s="3" t="s">
        <v>2294</v>
      </c>
      <c r="S1277" s="3" t="s">
        <v>848</v>
      </c>
      <c r="T1277" s="4">
        <v>43143</v>
      </c>
      <c r="U1277" s="3"/>
      <c r="V1277" s="4">
        <v>42803</v>
      </c>
      <c r="W1277" s="3"/>
      <c r="X1277" s="3" t="s">
        <v>42</v>
      </c>
      <c r="Y1277" s="3"/>
      <c r="AA1277">
        <f t="shared" si="19"/>
        <v>12</v>
      </c>
    </row>
    <row r="1278" spans="1:27" ht="140.25" customHeight="1" thickBot="1" x14ac:dyDescent="0.25">
      <c r="A1278" s="3" t="s">
        <v>25</v>
      </c>
      <c r="B1278" s="3" t="s">
        <v>26</v>
      </c>
      <c r="C1278" s="3" t="s">
        <v>27</v>
      </c>
      <c r="D1278" s="3" t="s">
        <v>28</v>
      </c>
      <c r="E1278" s="3" t="s">
        <v>29</v>
      </c>
      <c r="F1278" s="6">
        <v>43131</v>
      </c>
      <c r="G1278" s="3"/>
      <c r="H1278" s="3"/>
      <c r="I1278" s="3" t="s">
        <v>283</v>
      </c>
      <c r="J1278" s="3" t="s">
        <v>33</v>
      </c>
      <c r="K1278" s="5">
        <v>2016</v>
      </c>
      <c r="L1278" s="3" t="s">
        <v>34</v>
      </c>
      <c r="M1278" s="3" t="s">
        <v>284</v>
      </c>
      <c r="N1278" s="3" t="s">
        <v>128</v>
      </c>
      <c r="O1278" s="3" t="s">
        <v>538</v>
      </c>
      <c r="P1278" s="3" t="s">
        <v>584</v>
      </c>
      <c r="Q1278" s="5">
        <v>10</v>
      </c>
      <c r="R1278" s="26" t="s">
        <v>1384</v>
      </c>
      <c r="S1278" s="28"/>
      <c r="T1278" s="4">
        <v>43139</v>
      </c>
      <c r="U1278" s="3" t="s">
        <v>1385</v>
      </c>
      <c r="V1278" s="6">
        <v>41019</v>
      </c>
      <c r="W1278" s="6">
        <v>43131</v>
      </c>
      <c r="X1278" s="3" t="s">
        <v>105</v>
      </c>
      <c r="Y1278" s="3" t="s">
        <v>106</v>
      </c>
      <c r="AA1278">
        <f t="shared" si="19"/>
        <v>8</v>
      </c>
    </row>
    <row r="1279" spans="1:27" ht="13.5" hidden="1" customHeight="1" thickBot="1" x14ac:dyDescent="0.25">
      <c r="A1279" s="3" t="s">
        <v>25</v>
      </c>
      <c r="B1279" s="3" t="s">
        <v>26</v>
      </c>
      <c r="C1279" s="3" t="s">
        <v>27</v>
      </c>
      <c r="D1279" s="3" t="s">
        <v>28</v>
      </c>
      <c r="E1279" s="3" t="s">
        <v>29</v>
      </c>
      <c r="F1279" s="6">
        <v>43131</v>
      </c>
      <c r="G1279" s="3" t="s">
        <v>113</v>
      </c>
      <c r="H1279" s="3" t="s">
        <v>114</v>
      </c>
      <c r="I1279" s="3" t="s">
        <v>115</v>
      </c>
      <c r="J1279" s="3" t="s">
        <v>33</v>
      </c>
      <c r="K1279" s="5">
        <v>2016</v>
      </c>
      <c r="L1279" s="3" t="s">
        <v>34</v>
      </c>
      <c r="M1279" s="3" t="s">
        <v>116</v>
      </c>
      <c r="N1279" s="3" t="s">
        <v>117</v>
      </c>
      <c r="O1279" s="3" t="s">
        <v>129</v>
      </c>
      <c r="P1279" s="3" t="s">
        <v>129</v>
      </c>
      <c r="Q1279" s="5">
        <v>10</v>
      </c>
      <c r="R1279" s="3" t="s">
        <v>2295</v>
      </c>
      <c r="S1279" s="3" t="s">
        <v>577</v>
      </c>
      <c r="T1279" s="6">
        <v>43154</v>
      </c>
      <c r="U1279" s="3"/>
      <c r="V1279" s="6">
        <v>41180</v>
      </c>
      <c r="W1279" s="3"/>
      <c r="X1279" s="3" t="s">
        <v>42</v>
      </c>
      <c r="Y1279" s="3"/>
      <c r="AA1279">
        <f t="shared" si="19"/>
        <v>23</v>
      </c>
    </row>
    <row r="1280" spans="1:27" ht="13.5" hidden="1" customHeight="1" thickBot="1" x14ac:dyDescent="0.25">
      <c r="A1280" s="3" t="s">
        <v>25</v>
      </c>
      <c r="B1280" s="3" t="s">
        <v>26</v>
      </c>
      <c r="C1280" s="3" t="s">
        <v>27</v>
      </c>
      <c r="D1280" s="3" t="s">
        <v>28</v>
      </c>
      <c r="E1280" s="3" t="s">
        <v>471</v>
      </c>
      <c r="F1280" s="4">
        <v>43132</v>
      </c>
      <c r="G1280" s="3" t="s">
        <v>1165</v>
      </c>
      <c r="H1280" s="3" t="s">
        <v>114</v>
      </c>
      <c r="I1280" s="3" t="s">
        <v>1166</v>
      </c>
      <c r="J1280" s="3" t="s">
        <v>33</v>
      </c>
      <c r="K1280" s="5">
        <v>2017</v>
      </c>
      <c r="L1280" s="3" t="s">
        <v>34</v>
      </c>
      <c r="M1280" s="3" t="s">
        <v>1167</v>
      </c>
      <c r="N1280" s="3" t="s">
        <v>239</v>
      </c>
      <c r="O1280" s="3" t="s">
        <v>37</v>
      </c>
      <c r="P1280" s="3" t="s">
        <v>38</v>
      </c>
      <c r="Q1280" s="5">
        <v>10</v>
      </c>
      <c r="R1280" s="3" t="s">
        <v>2296</v>
      </c>
      <c r="S1280" s="3" t="s">
        <v>1336</v>
      </c>
      <c r="T1280" s="6">
        <v>43147</v>
      </c>
      <c r="U1280" s="3"/>
      <c r="V1280" s="4">
        <v>43042</v>
      </c>
      <c r="W1280" s="3"/>
      <c r="X1280" s="3" t="s">
        <v>42</v>
      </c>
      <c r="Y1280" s="3"/>
      <c r="AA1280">
        <f t="shared" si="19"/>
        <v>15</v>
      </c>
    </row>
    <row r="1281" spans="1:27" ht="13.5" hidden="1" customHeight="1" thickBot="1" x14ac:dyDescent="0.25">
      <c r="A1281" s="3" t="s">
        <v>25</v>
      </c>
      <c r="B1281" s="3" t="s">
        <v>26</v>
      </c>
      <c r="C1281" s="3" t="s">
        <v>27</v>
      </c>
      <c r="D1281" s="3" t="s">
        <v>28</v>
      </c>
      <c r="E1281" s="3" t="s">
        <v>471</v>
      </c>
      <c r="F1281" s="4">
        <v>43132</v>
      </c>
      <c r="G1281" s="3" t="s">
        <v>1210</v>
      </c>
      <c r="H1281" s="3" t="s">
        <v>51</v>
      </c>
      <c r="I1281" s="3" t="s">
        <v>1211</v>
      </c>
      <c r="J1281" s="3" t="s">
        <v>33</v>
      </c>
      <c r="K1281" s="5">
        <v>2017</v>
      </c>
      <c r="L1281" s="3" t="s">
        <v>34</v>
      </c>
      <c r="M1281" s="3" t="s">
        <v>1212</v>
      </c>
      <c r="N1281" s="3" t="s">
        <v>1213</v>
      </c>
      <c r="O1281" s="3" t="s">
        <v>37</v>
      </c>
      <c r="P1281" s="3" t="s">
        <v>38</v>
      </c>
      <c r="Q1281" s="5">
        <v>15</v>
      </c>
      <c r="R1281" s="3" t="s">
        <v>2297</v>
      </c>
      <c r="S1281" s="3" t="s">
        <v>1386</v>
      </c>
      <c r="T1281" s="6">
        <v>43153</v>
      </c>
      <c r="U1281" s="3"/>
      <c r="V1281" s="6">
        <v>43059</v>
      </c>
      <c r="W1281" s="3"/>
      <c r="X1281" s="3" t="s">
        <v>42</v>
      </c>
      <c r="Y1281" s="3"/>
      <c r="AA1281">
        <f t="shared" si="19"/>
        <v>21</v>
      </c>
    </row>
    <row r="1282" spans="1:27" ht="13.5" hidden="1" customHeight="1" thickBot="1" x14ac:dyDescent="0.25">
      <c r="A1282" s="3" t="s">
        <v>25</v>
      </c>
      <c r="B1282" s="3" t="s">
        <v>26</v>
      </c>
      <c r="C1282" s="3" t="s">
        <v>27</v>
      </c>
      <c r="D1282" s="3" t="s">
        <v>28</v>
      </c>
      <c r="E1282" s="3" t="s">
        <v>471</v>
      </c>
      <c r="F1282" s="4">
        <v>43132</v>
      </c>
      <c r="G1282" s="3" t="s">
        <v>418</v>
      </c>
      <c r="H1282" s="3" t="s">
        <v>253</v>
      </c>
      <c r="I1282" s="3" t="s">
        <v>419</v>
      </c>
      <c r="J1282" s="3" t="s">
        <v>33</v>
      </c>
      <c r="K1282" s="5">
        <v>2017</v>
      </c>
      <c r="L1282" s="3" t="s">
        <v>34</v>
      </c>
      <c r="M1282" s="3" t="s">
        <v>420</v>
      </c>
      <c r="N1282" s="3" t="s">
        <v>421</v>
      </c>
      <c r="O1282" s="3" t="s">
        <v>61</v>
      </c>
      <c r="P1282" s="3" t="s">
        <v>62</v>
      </c>
      <c r="Q1282" s="5">
        <v>10</v>
      </c>
      <c r="R1282" s="3" t="s">
        <v>2298</v>
      </c>
      <c r="S1282" s="3" t="s">
        <v>408</v>
      </c>
      <c r="T1282" s="6">
        <v>43154</v>
      </c>
      <c r="U1282" s="3"/>
      <c r="V1282" s="4">
        <v>42747</v>
      </c>
      <c r="W1282" s="3"/>
      <c r="X1282" s="3" t="s">
        <v>42</v>
      </c>
      <c r="Y1282" s="3"/>
      <c r="AA1282">
        <f t="shared" si="19"/>
        <v>22</v>
      </c>
    </row>
    <row r="1283" spans="1:27" ht="13.5" hidden="1" customHeight="1" thickBot="1" x14ac:dyDescent="0.25">
      <c r="A1283" s="3" t="s">
        <v>25</v>
      </c>
      <c r="B1283" s="3" t="s">
        <v>26</v>
      </c>
      <c r="C1283" s="3" t="s">
        <v>27</v>
      </c>
      <c r="D1283" s="3" t="s">
        <v>28</v>
      </c>
      <c r="E1283" s="3" t="s">
        <v>471</v>
      </c>
      <c r="F1283" s="4">
        <v>43132</v>
      </c>
      <c r="G1283" s="3" t="s">
        <v>567</v>
      </c>
      <c r="H1283" s="3" t="s">
        <v>51</v>
      </c>
      <c r="I1283" s="3" t="s">
        <v>568</v>
      </c>
      <c r="J1283" s="3" t="s">
        <v>33</v>
      </c>
      <c r="K1283" s="5">
        <v>2017</v>
      </c>
      <c r="L1283" s="3" t="s">
        <v>34</v>
      </c>
      <c r="M1283" s="3" t="s">
        <v>569</v>
      </c>
      <c r="N1283" s="3" t="s">
        <v>102</v>
      </c>
      <c r="O1283" s="3" t="s">
        <v>61</v>
      </c>
      <c r="P1283" s="3" t="s">
        <v>62</v>
      </c>
      <c r="Q1283" s="5">
        <v>10</v>
      </c>
      <c r="R1283" s="3" t="s">
        <v>2299</v>
      </c>
      <c r="S1283" s="3" t="s">
        <v>408</v>
      </c>
      <c r="T1283" s="6">
        <v>43157</v>
      </c>
      <c r="U1283" s="3"/>
      <c r="V1283" s="6">
        <v>42783</v>
      </c>
      <c r="W1283" s="3"/>
      <c r="X1283" s="3" t="s">
        <v>42</v>
      </c>
      <c r="Y1283" s="3"/>
      <c r="AA1283">
        <f t="shared" si="19"/>
        <v>25</v>
      </c>
    </row>
    <row r="1284" spans="1:27" ht="13.5" hidden="1" customHeight="1" thickBot="1" x14ac:dyDescent="0.25">
      <c r="A1284" s="3" t="s">
        <v>25</v>
      </c>
      <c r="B1284" s="3" t="s">
        <v>26</v>
      </c>
      <c r="C1284" s="3" t="s">
        <v>27</v>
      </c>
      <c r="D1284" s="3" t="s">
        <v>28</v>
      </c>
      <c r="E1284" s="3" t="s">
        <v>471</v>
      </c>
      <c r="F1284" s="4">
        <v>43132</v>
      </c>
      <c r="G1284" s="3" t="s">
        <v>1190</v>
      </c>
      <c r="H1284" s="3" t="s">
        <v>114</v>
      </c>
      <c r="I1284" s="3" t="s">
        <v>1191</v>
      </c>
      <c r="J1284" s="3" t="s">
        <v>33</v>
      </c>
      <c r="K1284" s="5">
        <v>2017</v>
      </c>
      <c r="L1284" s="3" t="s">
        <v>34</v>
      </c>
      <c r="M1284" s="3" t="s">
        <v>1192</v>
      </c>
      <c r="N1284" s="3" t="s">
        <v>138</v>
      </c>
      <c r="O1284" s="3" t="s">
        <v>61</v>
      </c>
      <c r="P1284" s="3" t="s">
        <v>62</v>
      </c>
      <c r="Q1284" s="5">
        <v>75</v>
      </c>
      <c r="R1284" s="3" t="s">
        <v>2300</v>
      </c>
      <c r="S1284" s="3" t="s">
        <v>1040</v>
      </c>
      <c r="T1284" s="4">
        <v>43136</v>
      </c>
      <c r="U1284" s="3"/>
      <c r="V1284" s="6">
        <v>43053</v>
      </c>
      <c r="W1284" s="3"/>
      <c r="X1284" s="3" t="s">
        <v>42</v>
      </c>
      <c r="Y1284" s="3"/>
      <c r="AA1284">
        <f t="shared" si="19"/>
        <v>4</v>
      </c>
    </row>
    <row r="1285" spans="1:27" ht="13.5" hidden="1" customHeight="1" thickBot="1" x14ac:dyDescent="0.25">
      <c r="A1285" s="3" t="s">
        <v>25</v>
      </c>
      <c r="B1285" s="3" t="s">
        <v>26</v>
      </c>
      <c r="C1285" s="3" t="s">
        <v>27</v>
      </c>
      <c r="D1285" s="3" t="s">
        <v>28</v>
      </c>
      <c r="E1285" s="3" t="s">
        <v>471</v>
      </c>
      <c r="F1285" s="4">
        <v>43132</v>
      </c>
      <c r="G1285" s="3" t="s">
        <v>252</v>
      </c>
      <c r="H1285" s="3" t="s">
        <v>253</v>
      </c>
      <c r="I1285" s="3" t="s">
        <v>254</v>
      </c>
      <c r="J1285" s="3" t="s">
        <v>33</v>
      </c>
      <c r="K1285" s="5">
        <v>2016</v>
      </c>
      <c r="L1285" s="3" t="s">
        <v>34</v>
      </c>
      <c r="M1285" s="3" t="s">
        <v>378</v>
      </c>
      <c r="N1285" s="3" t="s">
        <v>256</v>
      </c>
      <c r="O1285" s="3" t="s">
        <v>83</v>
      </c>
      <c r="P1285" s="3" t="s">
        <v>84</v>
      </c>
      <c r="Q1285" s="5">
        <v>15</v>
      </c>
      <c r="R1285" s="3" t="s">
        <v>2301</v>
      </c>
      <c r="S1285" s="3" t="s">
        <v>460</v>
      </c>
      <c r="T1285" s="6">
        <v>43146</v>
      </c>
      <c r="U1285" s="3"/>
      <c r="V1285" s="4">
        <v>39603</v>
      </c>
      <c r="W1285" s="3"/>
      <c r="X1285" s="3" t="s">
        <v>42</v>
      </c>
      <c r="Y1285" s="3"/>
      <c r="AA1285">
        <f t="shared" ref="AA1285:AA1348" si="20">T1285-F1285</f>
        <v>14</v>
      </c>
    </row>
    <row r="1286" spans="1:27" ht="13.5" customHeight="1" thickBot="1" x14ac:dyDescent="0.25">
      <c r="A1286" s="3" t="s">
        <v>25</v>
      </c>
      <c r="B1286" s="3" t="s">
        <v>26</v>
      </c>
      <c r="C1286" s="3" t="s">
        <v>27</v>
      </c>
      <c r="D1286" s="3" t="s">
        <v>28</v>
      </c>
      <c r="E1286" s="3" t="s">
        <v>471</v>
      </c>
      <c r="F1286" s="4">
        <v>43132</v>
      </c>
      <c r="G1286" s="3"/>
      <c r="H1286" s="3"/>
      <c r="I1286" s="3" t="s">
        <v>689</v>
      </c>
      <c r="J1286" s="3" t="s">
        <v>33</v>
      </c>
      <c r="K1286" s="5">
        <v>2016</v>
      </c>
      <c r="L1286" s="3" t="s">
        <v>34</v>
      </c>
      <c r="M1286" s="3" t="s">
        <v>690</v>
      </c>
      <c r="N1286" s="3" t="s">
        <v>138</v>
      </c>
      <c r="O1286" s="3" t="s">
        <v>129</v>
      </c>
      <c r="P1286" s="3" t="s">
        <v>129</v>
      </c>
      <c r="Q1286" s="5">
        <v>5</v>
      </c>
      <c r="R1286" s="3" t="s">
        <v>2302</v>
      </c>
      <c r="S1286" s="3" t="s">
        <v>1067</v>
      </c>
      <c r="T1286" s="6">
        <v>43152</v>
      </c>
      <c r="U1286" s="3"/>
      <c r="V1286" s="6">
        <v>40140</v>
      </c>
      <c r="W1286" s="6">
        <v>43159</v>
      </c>
      <c r="X1286" s="3" t="s">
        <v>105</v>
      </c>
      <c r="Y1286" s="3" t="s">
        <v>221</v>
      </c>
      <c r="AA1286">
        <f t="shared" si="20"/>
        <v>20</v>
      </c>
    </row>
    <row r="1287" spans="1:27" ht="13.5" hidden="1" customHeight="1" thickBot="1" x14ac:dyDescent="0.25">
      <c r="A1287" s="3" t="s">
        <v>25</v>
      </c>
      <c r="B1287" s="3" t="s">
        <v>26</v>
      </c>
      <c r="C1287" s="3" t="s">
        <v>27</v>
      </c>
      <c r="D1287" s="3" t="s">
        <v>28</v>
      </c>
      <c r="E1287" s="3" t="s">
        <v>471</v>
      </c>
      <c r="F1287" s="4">
        <v>43133</v>
      </c>
      <c r="G1287" s="3" t="s">
        <v>1332</v>
      </c>
      <c r="H1287" s="3" t="s">
        <v>71</v>
      </c>
      <c r="I1287" s="3" t="s">
        <v>1333</v>
      </c>
      <c r="J1287" s="3" t="s">
        <v>33</v>
      </c>
      <c r="K1287" s="5">
        <v>2018</v>
      </c>
      <c r="L1287" s="3" t="s">
        <v>34</v>
      </c>
      <c r="M1287" s="3" t="s">
        <v>1334</v>
      </c>
      <c r="N1287" s="3" t="s">
        <v>1335</v>
      </c>
      <c r="O1287" s="3" t="s">
        <v>37</v>
      </c>
      <c r="P1287" s="3" t="s">
        <v>38</v>
      </c>
      <c r="Q1287" s="5">
        <v>45</v>
      </c>
      <c r="R1287" s="3" t="s">
        <v>2303</v>
      </c>
      <c r="S1287" s="3" t="s">
        <v>1259</v>
      </c>
      <c r="T1287" s="6">
        <v>43159</v>
      </c>
      <c r="U1287" s="3"/>
      <c r="V1287" s="4">
        <v>43103</v>
      </c>
      <c r="W1287" s="3"/>
      <c r="X1287" s="3" t="s">
        <v>42</v>
      </c>
      <c r="Y1287" s="3"/>
      <c r="AA1287">
        <f t="shared" si="20"/>
        <v>26</v>
      </c>
    </row>
    <row r="1288" spans="1:27" ht="13.5" hidden="1" customHeight="1" thickBot="1" x14ac:dyDescent="0.25">
      <c r="A1288" s="3" t="s">
        <v>25</v>
      </c>
      <c r="B1288" s="3" t="s">
        <v>26</v>
      </c>
      <c r="C1288" s="3" t="s">
        <v>27</v>
      </c>
      <c r="D1288" s="3" t="s">
        <v>28</v>
      </c>
      <c r="E1288" s="3" t="s">
        <v>471</v>
      </c>
      <c r="F1288" s="4">
        <v>43133</v>
      </c>
      <c r="G1288" s="3" t="s">
        <v>370</v>
      </c>
      <c r="H1288" s="3" t="s">
        <v>44</v>
      </c>
      <c r="I1288" s="3" t="s">
        <v>371</v>
      </c>
      <c r="J1288" s="3" t="s">
        <v>33</v>
      </c>
      <c r="K1288" s="5">
        <v>2016</v>
      </c>
      <c r="L1288" s="3" t="s">
        <v>34</v>
      </c>
      <c r="M1288" s="3" t="s">
        <v>990</v>
      </c>
      <c r="N1288" s="3" t="s">
        <v>138</v>
      </c>
      <c r="O1288" s="3" t="s">
        <v>61</v>
      </c>
      <c r="P1288" s="3" t="s">
        <v>62</v>
      </c>
      <c r="Q1288" s="5">
        <v>10</v>
      </c>
      <c r="R1288" s="3" t="s">
        <v>2304</v>
      </c>
      <c r="S1288" s="3" t="s">
        <v>408</v>
      </c>
      <c r="T1288" s="6">
        <v>43152</v>
      </c>
      <c r="U1288" s="3"/>
      <c r="V1288" s="6">
        <v>42628</v>
      </c>
      <c r="W1288" s="3"/>
      <c r="X1288" s="3" t="s">
        <v>42</v>
      </c>
      <c r="Y1288" s="3"/>
      <c r="AA1288">
        <f t="shared" si="20"/>
        <v>19</v>
      </c>
    </row>
    <row r="1289" spans="1:27" ht="13.5" hidden="1" customHeight="1" thickBot="1" x14ac:dyDescent="0.25">
      <c r="A1289" s="3" t="s">
        <v>25</v>
      </c>
      <c r="B1289" s="3" t="s">
        <v>26</v>
      </c>
      <c r="C1289" s="3" t="s">
        <v>27</v>
      </c>
      <c r="D1289" s="3" t="s">
        <v>28</v>
      </c>
      <c r="E1289" s="3" t="s">
        <v>471</v>
      </c>
      <c r="F1289" s="4">
        <v>43133</v>
      </c>
      <c r="G1289" s="3" t="s">
        <v>50</v>
      </c>
      <c r="H1289" s="3" t="s">
        <v>51</v>
      </c>
      <c r="I1289" s="3" t="s">
        <v>52</v>
      </c>
      <c r="J1289" s="3" t="s">
        <v>33</v>
      </c>
      <c r="K1289" s="5">
        <v>2016</v>
      </c>
      <c r="L1289" s="3" t="s">
        <v>34</v>
      </c>
      <c r="M1289" s="3" t="s">
        <v>53</v>
      </c>
      <c r="N1289" s="3" t="s">
        <v>54</v>
      </c>
      <c r="O1289" s="3" t="s">
        <v>61</v>
      </c>
      <c r="P1289" s="3" t="s">
        <v>62</v>
      </c>
      <c r="Q1289" s="5">
        <v>90</v>
      </c>
      <c r="R1289" s="3" t="s">
        <v>2305</v>
      </c>
      <c r="S1289" s="3" t="s">
        <v>1387</v>
      </c>
      <c r="T1289" s="6">
        <v>43154</v>
      </c>
      <c r="U1289" s="3"/>
      <c r="V1289" s="6">
        <v>42691</v>
      </c>
      <c r="W1289" s="3"/>
      <c r="X1289" s="3" t="s">
        <v>42</v>
      </c>
      <c r="Y1289" s="3"/>
      <c r="AA1289">
        <f t="shared" si="20"/>
        <v>21</v>
      </c>
    </row>
    <row r="1290" spans="1:27" ht="13.5" hidden="1" customHeight="1" thickBot="1" x14ac:dyDescent="0.25">
      <c r="A1290" s="3" t="s">
        <v>25</v>
      </c>
      <c r="B1290" s="3" t="s">
        <v>26</v>
      </c>
      <c r="C1290" s="3" t="s">
        <v>27</v>
      </c>
      <c r="D1290" s="3" t="s">
        <v>28</v>
      </c>
      <c r="E1290" s="3" t="s">
        <v>471</v>
      </c>
      <c r="F1290" s="4">
        <v>43133</v>
      </c>
      <c r="G1290" s="3" t="s">
        <v>57</v>
      </c>
      <c r="H1290" s="3" t="s">
        <v>31</v>
      </c>
      <c r="I1290" s="3" t="s">
        <v>58</v>
      </c>
      <c r="J1290" s="3" t="s">
        <v>33</v>
      </c>
      <c r="K1290" s="5">
        <v>2016</v>
      </c>
      <c r="L1290" s="3" t="s">
        <v>34</v>
      </c>
      <c r="M1290" s="3" t="s">
        <v>59</v>
      </c>
      <c r="N1290" s="3" t="s">
        <v>1388</v>
      </c>
      <c r="O1290" s="3" t="s">
        <v>129</v>
      </c>
      <c r="P1290" s="3" t="s">
        <v>129</v>
      </c>
      <c r="Q1290" s="5">
        <v>30</v>
      </c>
      <c r="R1290" s="3" t="s">
        <v>2306</v>
      </c>
      <c r="S1290" s="3" t="s">
        <v>577</v>
      </c>
      <c r="T1290" s="6">
        <v>43157</v>
      </c>
      <c r="U1290" s="3"/>
      <c r="V1290" s="4">
        <v>40067</v>
      </c>
      <c r="W1290" s="3"/>
      <c r="X1290" s="3" t="s">
        <v>42</v>
      </c>
      <c r="Y1290" s="3"/>
      <c r="AA1290">
        <f t="shared" si="20"/>
        <v>24</v>
      </c>
    </row>
    <row r="1291" spans="1:27" ht="13.5" hidden="1" customHeight="1" thickBot="1" x14ac:dyDescent="0.25">
      <c r="A1291" s="3" t="s">
        <v>25</v>
      </c>
      <c r="B1291" s="3" t="s">
        <v>26</v>
      </c>
      <c r="C1291" s="3" t="s">
        <v>27</v>
      </c>
      <c r="D1291" s="3" t="s">
        <v>28</v>
      </c>
      <c r="E1291" s="3" t="s">
        <v>471</v>
      </c>
      <c r="F1291" s="4">
        <v>43134</v>
      </c>
      <c r="G1291" s="3" t="s">
        <v>1302</v>
      </c>
      <c r="H1291" s="3" t="s">
        <v>51</v>
      </c>
      <c r="I1291" s="3" t="s">
        <v>1303</v>
      </c>
      <c r="J1291" s="3" t="s">
        <v>33</v>
      </c>
      <c r="K1291" s="5">
        <v>2018</v>
      </c>
      <c r="L1291" s="3" t="s">
        <v>34</v>
      </c>
      <c r="M1291" s="3" t="s">
        <v>1389</v>
      </c>
      <c r="N1291" s="3" t="s">
        <v>54</v>
      </c>
      <c r="O1291" s="3" t="s">
        <v>37</v>
      </c>
      <c r="P1291" s="3" t="s">
        <v>38</v>
      </c>
      <c r="Q1291" s="5">
        <v>20</v>
      </c>
      <c r="R1291" s="3" t="s">
        <v>2307</v>
      </c>
      <c r="S1291" s="3" t="s">
        <v>1390</v>
      </c>
      <c r="T1291" s="4">
        <v>43139</v>
      </c>
      <c r="U1291" s="3"/>
      <c r="V1291" s="6">
        <v>43092</v>
      </c>
      <c r="W1291" s="3"/>
      <c r="X1291" s="3" t="s">
        <v>42</v>
      </c>
      <c r="Y1291" s="3"/>
      <c r="AA1291">
        <f t="shared" si="20"/>
        <v>5</v>
      </c>
    </row>
    <row r="1292" spans="1:27" ht="13.5" hidden="1" customHeight="1" thickBot="1" x14ac:dyDescent="0.25">
      <c r="A1292" s="3" t="s">
        <v>25</v>
      </c>
      <c r="B1292" s="3" t="s">
        <v>26</v>
      </c>
      <c r="C1292" s="3" t="s">
        <v>27</v>
      </c>
      <c r="D1292" s="3" t="s">
        <v>28</v>
      </c>
      <c r="E1292" s="3" t="s">
        <v>471</v>
      </c>
      <c r="F1292" s="4">
        <v>43134</v>
      </c>
      <c r="G1292" s="3" t="s">
        <v>1156</v>
      </c>
      <c r="H1292" s="3" t="s">
        <v>114</v>
      </c>
      <c r="I1292" s="3" t="s">
        <v>1342</v>
      </c>
      <c r="J1292" s="3" t="s">
        <v>33</v>
      </c>
      <c r="K1292" s="5">
        <v>2018</v>
      </c>
      <c r="L1292" s="3" t="s">
        <v>34</v>
      </c>
      <c r="M1292" s="3" t="s">
        <v>1343</v>
      </c>
      <c r="N1292" s="3" t="s">
        <v>1344</v>
      </c>
      <c r="O1292" s="3" t="s">
        <v>37</v>
      </c>
      <c r="P1292" s="3" t="s">
        <v>38</v>
      </c>
      <c r="Q1292" s="5">
        <v>35</v>
      </c>
      <c r="R1292" s="3" t="s">
        <v>2308</v>
      </c>
      <c r="S1292" s="3" t="s">
        <v>1259</v>
      </c>
      <c r="T1292" s="6">
        <v>43158</v>
      </c>
      <c r="U1292" s="3"/>
      <c r="V1292" s="4">
        <v>43108</v>
      </c>
      <c r="W1292" s="3"/>
      <c r="X1292" s="3" t="s">
        <v>42</v>
      </c>
      <c r="Y1292" s="3"/>
      <c r="AA1292">
        <f t="shared" si="20"/>
        <v>24</v>
      </c>
    </row>
    <row r="1293" spans="1:27" ht="13.5" hidden="1" customHeight="1" thickBot="1" x14ac:dyDescent="0.25">
      <c r="A1293" s="3" t="s">
        <v>25</v>
      </c>
      <c r="B1293" s="3" t="s">
        <v>26</v>
      </c>
      <c r="C1293" s="3" t="s">
        <v>27</v>
      </c>
      <c r="D1293" s="3" t="s">
        <v>28</v>
      </c>
      <c r="E1293" s="3" t="s">
        <v>471</v>
      </c>
      <c r="F1293" s="4">
        <v>43136</v>
      </c>
      <c r="G1293" s="3" t="s">
        <v>1287</v>
      </c>
      <c r="H1293" s="3" t="s">
        <v>31</v>
      </c>
      <c r="I1293" s="3" t="s">
        <v>1288</v>
      </c>
      <c r="J1293" s="3" t="s">
        <v>33</v>
      </c>
      <c r="K1293" s="5">
        <v>2018</v>
      </c>
      <c r="L1293" s="3" t="s">
        <v>34</v>
      </c>
      <c r="M1293" s="3" t="s">
        <v>1374</v>
      </c>
      <c r="N1293" s="3" t="s">
        <v>273</v>
      </c>
      <c r="O1293" s="3" t="s">
        <v>37</v>
      </c>
      <c r="P1293" s="3" t="s">
        <v>38</v>
      </c>
      <c r="Q1293" s="5">
        <v>15</v>
      </c>
      <c r="R1293" s="3" t="s">
        <v>2309</v>
      </c>
      <c r="S1293" s="3" t="s">
        <v>1391</v>
      </c>
      <c r="T1293" s="4">
        <v>43345</v>
      </c>
      <c r="U1293" s="3"/>
      <c r="V1293" s="6">
        <v>43092</v>
      </c>
      <c r="W1293" s="3"/>
      <c r="X1293" s="3" t="s">
        <v>42</v>
      </c>
      <c r="Y1293" s="3"/>
      <c r="AA1293">
        <f t="shared" si="20"/>
        <v>209</v>
      </c>
    </row>
    <row r="1294" spans="1:27" ht="13.5" hidden="1" customHeight="1" thickBot="1" x14ac:dyDescent="0.25">
      <c r="A1294" s="8" t="s">
        <v>25</v>
      </c>
      <c r="B1294" s="8" t="s">
        <v>26</v>
      </c>
      <c r="C1294" s="8" t="s">
        <v>27</v>
      </c>
      <c r="D1294" s="8" t="s">
        <v>28</v>
      </c>
      <c r="E1294" s="8" t="s">
        <v>471</v>
      </c>
      <c r="F1294" s="9">
        <v>43136</v>
      </c>
      <c r="G1294" s="8"/>
      <c r="H1294" s="8"/>
      <c r="I1294" s="8" t="s">
        <v>1392</v>
      </c>
      <c r="J1294" s="8" t="s">
        <v>33</v>
      </c>
      <c r="K1294" s="10">
        <v>2017</v>
      </c>
      <c r="L1294" s="8" t="s">
        <v>34</v>
      </c>
      <c r="M1294" s="8" t="s">
        <v>1145</v>
      </c>
      <c r="N1294" s="8" t="s">
        <v>1146</v>
      </c>
      <c r="O1294" s="8" t="s">
        <v>37</v>
      </c>
      <c r="P1294" s="3" t="s">
        <v>38</v>
      </c>
      <c r="Q1294" s="10">
        <v>10</v>
      </c>
      <c r="R1294" s="8" t="s">
        <v>2310</v>
      </c>
      <c r="S1294" s="8" t="s">
        <v>1393</v>
      </c>
      <c r="T1294" s="11">
        <v>43151</v>
      </c>
      <c r="U1294" s="8"/>
      <c r="V1294" s="8"/>
      <c r="W1294" s="8"/>
      <c r="X1294" s="8" t="s">
        <v>42</v>
      </c>
      <c r="Y1294" s="8"/>
      <c r="AA1294">
        <f t="shared" si="20"/>
        <v>15</v>
      </c>
    </row>
    <row r="1295" spans="1:27" ht="13.5" hidden="1" customHeight="1" thickBot="1" x14ac:dyDescent="0.25">
      <c r="A1295" s="3" t="s">
        <v>25</v>
      </c>
      <c r="B1295" s="3" t="s">
        <v>26</v>
      </c>
      <c r="C1295" s="3" t="s">
        <v>27</v>
      </c>
      <c r="D1295" s="3" t="s">
        <v>28</v>
      </c>
      <c r="E1295" s="3" t="s">
        <v>471</v>
      </c>
      <c r="F1295" s="4">
        <v>43136</v>
      </c>
      <c r="G1295" s="3" t="s">
        <v>87</v>
      </c>
      <c r="H1295" s="3" t="s">
        <v>88</v>
      </c>
      <c r="I1295" s="3" t="s">
        <v>89</v>
      </c>
      <c r="J1295" s="3" t="s">
        <v>33</v>
      </c>
      <c r="K1295" s="5">
        <v>2016</v>
      </c>
      <c r="L1295" s="3" t="s">
        <v>34</v>
      </c>
      <c r="M1295" s="3" t="s">
        <v>90</v>
      </c>
      <c r="N1295" s="3" t="s">
        <v>91</v>
      </c>
      <c r="O1295" s="3" t="s">
        <v>61</v>
      </c>
      <c r="P1295" s="3" t="s">
        <v>62</v>
      </c>
      <c r="Q1295" s="5">
        <v>75</v>
      </c>
      <c r="R1295" s="3" t="s">
        <v>2311</v>
      </c>
      <c r="S1295" s="3" t="s">
        <v>1040</v>
      </c>
      <c r="T1295" s="6">
        <v>43154</v>
      </c>
      <c r="U1295" s="3"/>
      <c r="V1295" s="6">
        <v>42613</v>
      </c>
      <c r="W1295" s="3"/>
      <c r="X1295" s="3" t="s">
        <v>42</v>
      </c>
      <c r="Y1295" s="3"/>
      <c r="AA1295">
        <f t="shared" si="20"/>
        <v>18</v>
      </c>
    </row>
    <row r="1296" spans="1:27" ht="13.5" hidden="1" customHeight="1" thickBot="1" x14ac:dyDescent="0.25">
      <c r="A1296" s="3" t="s">
        <v>25</v>
      </c>
      <c r="B1296" s="3" t="s">
        <v>26</v>
      </c>
      <c r="C1296" s="3" t="s">
        <v>27</v>
      </c>
      <c r="D1296" s="3" t="s">
        <v>28</v>
      </c>
      <c r="E1296" s="3" t="s">
        <v>471</v>
      </c>
      <c r="F1296" s="4">
        <v>43136</v>
      </c>
      <c r="G1296" s="3"/>
      <c r="H1296" s="3"/>
      <c r="I1296" s="3" t="s">
        <v>706</v>
      </c>
      <c r="J1296" s="3" t="s">
        <v>33</v>
      </c>
      <c r="K1296" s="5">
        <v>2016</v>
      </c>
      <c r="L1296" s="3" t="s">
        <v>34</v>
      </c>
      <c r="M1296" s="3" t="s">
        <v>707</v>
      </c>
      <c r="N1296" s="3" t="s">
        <v>138</v>
      </c>
      <c r="O1296" s="3" t="s">
        <v>61</v>
      </c>
      <c r="P1296" s="3" t="s">
        <v>62</v>
      </c>
      <c r="Q1296" s="5">
        <v>45</v>
      </c>
      <c r="R1296" s="3" t="s">
        <v>2312</v>
      </c>
      <c r="S1296" s="3" t="s">
        <v>401</v>
      </c>
      <c r="T1296" s="6">
        <v>43150</v>
      </c>
      <c r="U1296" s="3"/>
      <c r="V1296" s="6">
        <v>42809</v>
      </c>
      <c r="W1296" s="3"/>
      <c r="X1296" s="3" t="s">
        <v>42</v>
      </c>
      <c r="Y1296" s="3"/>
      <c r="AA1296">
        <f t="shared" si="20"/>
        <v>14</v>
      </c>
    </row>
    <row r="1297" spans="1:27" ht="13.5" hidden="1" customHeight="1" thickBot="1" x14ac:dyDescent="0.25">
      <c r="A1297" s="3" t="s">
        <v>25</v>
      </c>
      <c r="B1297" s="3" t="s">
        <v>26</v>
      </c>
      <c r="C1297" s="3" t="s">
        <v>27</v>
      </c>
      <c r="D1297" s="3" t="s">
        <v>28</v>
      </c>
      <c r="E1297" s="3" t="s">
        <v>471</v>
      </c>
      <c r="F1297" s="4">
        <v>43136</v>
      </c>
      <c r="G1297" s="3" t="s">
        <v>1190</v>
      </c>
      <c r="H1297" s="3" t="s">
        <v>114</v>
      </c>
      <c r="I1297" s="3" t="s">
        <v>1191</v>
      </c>
      <c r="J1297" s="3" t="s">
        <v>33</v>
      </c>
      <c r="K1297" s="5">
        <v>2017</v>
      </c>
      <c r="L1297" s="3" t="s">
        <v>34</v>
      </c>
      <c r="M1297" s="3" t="s">
        <v>1192</v>
      </c>
      <c r="N1297" s="3" t="s">
        <v>138</v>
      </c>
      <c r="O1297" s="3" t="s">
        <v>61</v>
      </c>
      <c r="P1297" s="3" t="s">
        <v>62</v>
      </c>
      <c r="Q1297" s="5">
        <v>30</v>
      </c>
      <c r="R1297" s="3" t="s">
        <v>2313</v>
      </c>
      <c r="S1297" s="3" t="s">
        <v>1394</v>
      </c>
      <c r="T1297" s="4">
        <v>43253</v>
      </c>
      <c r="U1297" s="3"/>
      <c r="V1297" s="6">
        <v>43053</v>
      </c>
      <c r="W1297" s="3"/>
      <c r="X1297" s="3" t="s">
        <v>42</v>
      </c>
      <c r="Y1297" s="3"/>
      <c r="AA1297">
        <f t="shared" si="20"/>
        <v>117</v>
      </c>
    </row>
    <row r="1298" spans="1:27" ht="13.5" hidden="1" customHeight="1" thickBot="1" x14ac:dyDescent="0.25">
      <c r="A1298" s="3" t="s">
        <v>25</v>
      </c>
      <c r="B1298" s="3" t="s">
        <v>26</v>
      </c>
      <c r="C1298" s="3" t="s">
        <v>27</v>
      </c>
      <c r="D1298" s="3" t="s">
        <v>28</v>
      </c>
      <c r="E1298" s="3" t="s">
        <v>471</v>
      </c>
      <c r="F1298" s="4">
        <v>43136</v>
      </c>
      <c r="G1298" s="3" t="s">
        <v>226</v>
      </c>
      <c r="H1298" s="3" t="s">
        <v>205</v>
      </c>
      <c r="I1298" s="3" t="s">
        <v>227</v>
      </c>
      <c r="J1298" s="3" t="s">
        <v>33</v>
      </c>
      <c r="K1298" s="5">
        <v>2016</v>
      </c>
      <c r="L1298" s="3" t="s">
        <v>34</v>
      </c>
      <c r="M1298" s="3" t="s">
        <v>228</v>
      </c>
      <c r="N1298" s="3" t="s">
        <v>229</v>
      </c>
      <c r="O1298" s="3" t="s">
        <v>129</v>
      </c>
      <c r="P1298" s="3" t="s">
        <v>129</v>
      </c>
      <c r="Q1298" s="5">
        <v>15</v>
      </c>
      <c r="R1298" s="3" t="s">
        <v>2314</v>
      </c>
      <c r="S1298" s="3" t="s">
        <v>1395</v>
      </c>
      <c r="T1298" s="6">
        <v>43151</v>
      </c>
      <c r="U1298" s="3"/>
      <c r="V1298" s="6">
        <v>41874</v>
      </c>
      <c r="W1298" s="3"/>
      <c r="X1298" s="3" t="s">
        <v>42</v>
      </c>
      <c r="Y1298" s="3"/>
      <c r="AA1298">
        <f t="shared" si="20"/>
        <v>15</v>
      </c>
    </row>
    <row r="1299" spans="1:27" ht="13.5" hidden="1" customHeight="1" thickBot="1" x14ac:dyDescent="0.25">
      <c r="A1299" s="3" t="s">
        <v>25</v>
      </c>
      <c r="B1299" s="3" t="s">
        <v>26</v>
      </c>
      <c r="C1299" s="3" t="s">
        <v>27</v>
      </c>
      <c r="D1299" s="3" t="s">
        <v>28</v>
      </c>
      <c r="E1299" s="3" t="s">
        <v>471</v>
      </c>
      <c r="F1299" s="4">
        <v>43137</v>
      </c>
      <c r="G1299" s="3" t="s">
        <v>1156</v>
      </c>
      <c r="H1299" s="3" t="s">
        <v>51</v>
      </c>
      <c r="I1299" s="3" t="s">
        <v>1157</v>
      </c>
      <c r="J1299" s="3" t="s">
        <v>33</v>
      </c>
      <c r="K1299" s="5">
        <v>2017</v>
      </c>
      <c r="L1299" s="3" t="s">
        <v>34</v>
      </c>
      <c r="M1299" s="3" t="s">
        <v>1158</v>
      </c>
      <c r="N1299" s="3" t="s">
        <v>1159</v>
      </c>
      <c r="O1299" s="3" t="s">
        <v>37</v>
      </c>
      <c r="P1299" s="3" t="s">
        <v>38</v>
      </c>
      <c r="Q1299" s="5">
        <v>30</v>
      </c>
      <c r="R1299" s="3" t="s">
        <v>2315</v>
      </c>
      <c r="S1299" s="3" t="s">
        <v>1259</v>
      </c>
      <c r="T1299" s="6">
        <v>43159</v>
      </c>
      <c r="U1299" s="3"/>
      <c r="V1299" s="6">
        <v>43021</v>
      </c>
      <c r="W1299" s="3"/>
      <c r="X1299" s="3" t="s">
        <v>42</v>
      </c>
      <c r="Y1299" s="3"/>
      <c r="AA1299">
        <f t="shared" si="20"/>
        <v>22</v>
      </c>
    </row>
    <row r="1300" spans="1:27" ht="13.5" hidden="1" customHeight="1" thickBot="1" x14ac:dyDescent="0.25">
      <c r="A1300" s="3" t="s">
        <v>25</v>
      </c>
      <c r="B1300" s="3" t="s">
        <v>26</v>
      </c>
      <c r="C1300" s="3" t="s">
        <v>27</v>
      </c>
      <c r="D1300" s="3" t="s">
        <v>28</v>
      </c>
      <c r="E1300" s="3" t="s">
        <v>471</v>
      </c>
      <c r="F1300" s="4">
        <v>43137</v>
      </c>
      <c r="G1300" s="3" t="s">
        <v>746</v>
      </c>
      <c r="H1300" s="3" t="s">
        <v>329</v>
      </c>
      <c r="I1300" s="3" t="s">
        <v>747</v>
      </c>
      <c r="J1300" s="3" t="s">
        <v>33</v>
      </c>
      <c r="K1300" s="5">
        <v>2017</v>
      </c>
      <c r="L1300" s="3" t="s">
        <v>34</v>
      </c>
      <c r="M1300" s="3" t="s">
        <v>748</v>
      </c>
      <c r="N1300" s="3" t="s">
        <v>138</v>
      </c>
      <c r="O1300" s="3" t="s">
        <v>61</v>
      </c>
      <c r="P1300" s="3" t="s">
        <v>62</v>
      </c>
      <c r="Q1300" s="5">
        <v>60</v>
      </c>
      <c r="R1300" s="3" t="s">
        <v>2316</v>
      </c>
      <c r="S1300" s="3" t="s">
        <v>1396</v>
      </c>
      <c r="T1300" s="6">
        <v>43158</v>
      </c>
      <c r="U1300" s="3"/>
      <c r="V1300" s="6">
        <v>42817</v>
      </c>
      <c r="W1300" s="3"/>
      <c r="X1300" s="3" t="s">
        <v>42</v>
      </c>
      <c r="Y1300" s="3"/>
      <c r="AA1300">
        <f t="shared" si="20"/>
        <v>21</v>
      </c>
    </row>
    <row r="1301" spans="1:27" ht="13.5" hidden="1" customHeight="1" thickBot="1" x14ac:dyDescent="0.25">
      <c r="A1301" s="3" t="s">
        <v>25</v>
      </c>
      <c r="B1301" s="3" t="s">
        <v>26</v>
      </c>
      <c r="C1301" s="3" t="s">
        <v>27</v>
      </c>
      <c r="D1301" s="3" t="s">
        <v>28</v>
      </c>
      <c r="E1301" s="3" t="s">
        <v>471</v>
      </c>
      <c r="F1301" s="4">
        <v>43137</v>
      </c>
      <c r="G1301" s="3" t="s">
        <v>1190</v>
      </c>
      <c r="H1301" s="3" t="s">
        <v>114</v>
      </c>
      <c r="I1301" s="3" t="s">
        <v>1191</v>
      </c>
      <c r="J1301" s="3" t="s">
        <v>33</v>
      </c>
      <c r="K1301" s="5">
        <v>2017</v>
      </c>
      <c r="L1301" s="3" t="s">
        <v>34</v>
      </c>
      <c r="M1301" s="3" t="s">
        <v>1192</v>
      </c>
      <c r="N1301" s="3" t="s">
        <v>138</v>
      </c>
      <c r="O1301" s="3" t="s">
        <v>61</v>
      </c>
      <c r="P1301" s="3" t="s">
        <v>62</v>
      </c>
      <c r="Q1301" s="5">
        <v>30</v>
      </c>
      <c r="R1301" s="3" t="s">
        <v>2317</v>
      </c>
      <c r="S1301" s="3" t="s">
        <v>469</v>
      </c>
      <c r="T1301" s="4">
        <v>43143</v>
      </c>
      <c r="U1301" s="3"/>
      <c r="V1301" s="6">
        <v>43053</v>
      </c>
      <c r="W1301" s="3"/>
      <c r="X1301" s="3" t="s">
        <v>42</v>
      </c>
      <c r="Y1301" s="3"/>
      <c r="AA1301">
        <f t="shared" si="20"/>
        <v>6</v>
      </c>
    </row>
    <row r="1302" spans="1:27" ht="13.5" hidden="1" customHeight="1" thickBot="1" x14ac:dyDescent="0.25">
      <c r="A1302" s="3" t="s">
        <v>25</v>
      </c>
      <c r="B1302" s="3" t="s">
        <v>26</v>
      </c>
      <c r="C1302" s="3" t="s">
        <v>27</v>
      </c>
      <c r="D1302" s="3" t="s">
        <v>28</v>
      </c>
      <c r="E1302" s="3" t="s">
        <v>471</v>
      </c>
      <c r="F1302" s="4">
        <v>43137</v>
      </c>
      <c r="G1302" s="3" t="s">
        <v>1194</v>
      </c>
      <c r="H1302" s="3" t="s">
        <v>44</v>
      </c>
      <c r="I1302" s="3" t="s">
        <v>1195</v>
      </c>
      <c r="J1302" s="3" t="s">
        <v>33</v>
      </c>
      <c r="K1302" s="5">
        <v>2017</v>
      </c>
      <c r="L1302" s="3" t="s">
        <v>34</v>
      </c>
      <c r="M1302" s="3" t="s">
        <v>1196</v>
      </c>
      <c r="N1302" s="3" t="s">
        <v>138</v>
      </c>
      <c r="O1302" s="3" t="s">
        <v>61</v>
      </c>
      <c r="P1302" s="3" t="s">
        <v>62</v>
      </c>
      <c r="Q1302" s="5">
        <v>120</v>
      </c>
      <c r="R1302" s="3" t="s">
        <v>2318</v>
      </c>
      <c r="S1302" s="3" t="s">
        <v>1397</v>
      </c>
      <c r="T1302" s="6">
        <v>43157</v>
      </c>
      <c r="U1302" s="3" t="s">
        <v>1398</v>
      </c>
      <c r="V1302" s="6">
        <v>43053</v>
      </c>
      <c r="W1302" s="3"/>
      <c r="X1302" s="3" t="s">
        <v>42</v>
      </c>
      <c r="Y1302" s="3"/>
      <c r="AA1302">
        <f t="shared" si="20"/>
        <v>20</v>
      </c>
    </row>
    <row r="1303" spans="1:27" ht="13.5" hidden="1" customHeight="1" thickBot="1" x14ac:dyDescent="0.25">
      <c r="A1303" s="3" t="s">
        <v>25</v>
      </c>
      <c r="B1303" s="3" t="s">
        <v>26</v>
      </c>
      <c r="C1303" s="3" t="s">
        <v>27</v>
      </c>
      <c r="D1303" s="3" t="s">
        <v>28</v>
      </c>
      <c r="E1303" s="3" t="s">
        <v>471</v>
      </c>
      <c r="F1303" s="4">
        <v>43137</v>
      </c>
      <c r="G1303" s="3" t="s">
        <v>339</v>
      </c>
      <c r="H1303" s="3" t="s">
        <v>340</v>
      </c>
      <c r="I1303" s="3" t="s">
        <v>341</v>
      </c>
      <c r="J1303" s="3" t="s">
        <v>33</v>
      </c>
      <c r="K1303" s="5">
        <v>2016</v>
      </c>
      <c r="L1303" s="3" t="s">
        <v>34</v>
      </c>
      <c r="M1303" s="3" t="s">
        <v>342</v>
      </c>
      <c r="N1303" s="3" t="s">
        <v>343</v>
      </c>
      <c r="O1303" s="3" t="s">
        <v>129</v>
      </c>
      <c r="P1303" s="3" t="s">
        <v>129</v>
      </c>
      <c r="Q1303" s="5">
        <v>15</v>
      </c>
      <c r="R1303" s="3" t="s">
        <v>2319</v>
      </c>
      <c r="S1303" s="3" t="s">
        <v>1399</v>
      </c>
      <c r="T1303" s="6">
        <v>43153</v>
      </c>
      <c r="U1303" s="3"/>
      <c r="V1303" s="4">
        <v>40949</v>
      </c>
      <c r="W1303" s="3"/>
      <c r="X1303" s="3" t="s">
        <v>42</v>
      </c>
      <c r="Y1303" s="3"/>
      <c r="AA1303">
        <f t="shared" si="20"/>
        <v>16</v>
      </c>
    </row>
    <row r="1304" spans="1:27" ht="13.5" hidden="1" customHeight="1" thickBot="1" x14ac:dyDescent="0.25">
      <c r="A1304" s="3" t="s">
        <v>25</v>
      </c>
      <c r="B1304" s="3" t="s">
        <v>26</v>
      </c>
      <c r="C1304" s="3" t="s">
        <v>27</v>
      </c>
      <c r="D1304" s="3" t="s">
        <v>28</v>
      </c>
      <c r="E1304" s="3" t="s">
        <v>471</v>
      </c>
      <c r="F1304" s="4">
        <v>43137</v>
      </c>
      <c r="G1304" s="3" t="s">
        <v>107</v>
      </c>
      <c r="H1304" s="3" t="s">
        <v>51</v>
      </c>
      <c r="I1304" s="3" t="s">
        <v>108</v>
      </c>
      <c r="J1304" s="3" t="s">
        <v>33</v>
      </c>
      <c r="K1304" s="5">
        <v>2016</v>
      </c>
      <c r="L1304" s="3" t="s">
        <v>34</v>
      </c>
      <c r="M1304" s="3" t="s">
        <v>109</v>
      </c>
      <c r="N1304" s="3" t="s">
        <v>110</v>
      </c>
      <c r="O1304" s="3" t="s">
        <v>61</v>
      </c>
      <c r="P1304" s="3" t="s">
        <v>62</v>
      </c>
      <c r="Q1304" s="5">
        <v>5</v>
      </c>
      <c r="R1304" s="3" t="s">
        <v>2320</v>
      </c>
      <c r="S1304" s="3" t="s">
        <v>1377</v>
      </c>
      <c r="T1304" s="6">
        <v>43151</v>
      </c>
      <c r="U1304" s="3"/>
      <c r="V1304" s="6">
        <v>40955</v>
      </c>
      <c r="W1304" s="3"/>
      <c r="X1304" s="3" t="s">
        <v>42</v>
      </c>
      <c r="Y1304" s="3"/>
      <c r="AA1304">
        <f t="shared" si="20"/>
        <v>14</v>
      </c>
    </row>
    <row r="1305" spans="1:27" ht="13.5" hidden="1" customHeight="1" thickBot="1" x14ac:dyDescent="0.25">
      <c r="A1305" s="3" t="s">
        <v>25</v>
      </c>
      <c r="B1305" s="3" t="s">
        <v>26</v>
      </c>
      <c r="C1305" s="3" t="s">
        <v>27</v>
      </c>
      <c r="D1305" s="3" t="s">
        <v>28</v>
      </c>
      <c r="E1305" s="3" t="s">
        <v>471</v>
      </c>
      <c r="F1305" s="4">
        <v>43138</v>
      </c>
      <c r="G1305" s="3" t="s">
        <v>1346</v>
      </c>
      <c r="H1305" s="3" t="s">
        <v>51</v>
      </c>
      <c r="I1305" s="3" t="s">
        <v>1347</v>
      </c>
      <c r="J1305" s="3" t="s">
        <v>33</v>
      </c>
      <c r="K1305" s="5">
        <v>2018</v>
      </c>
      <c r="L1305" s="3" t="s">
        <v>34</v>
      </c>
      <c r="M1305" s="3" t="s">
        <v>1348</v>
      </c>
      <c r="N1305" s="3" t="s">
        <v>1349</v>
      </c>
      <c r="O1305" s="3" t="s">
        <v>37</v>
      </c>
      <c r="P1305" s="3" t="s">
        <v>38</v>
      </c>
      <c r="Q1305" s="5">
        <v>30</v>
      </c>
      <c r="R1305" s="3" t="s">
        <v>2321</v>
      </c>
      <c r="S1305" s="3" t="s">
        <v>1400</v>
      </c>
      <c r="T1305" s="6">
        <v>43158</v>
      </c>
      <c r="U1305" s="3"/>
      <c r="V1305" s="4">
        <v>43108</v>
      </c>
      <c r="W1305" s="3"/>
      <c r="X1305" s="3" t="s">
        <v>42</v>
      </c>
      <c r="Y1305" s="3"/>
      <c r="AA1305">
        <f t="shared" si="20"/>
        <v>20</v>
      </c>
    </row>
    <row r="1306" spans="1:27" ht="13.5" hidden="1" customHeight="1" thickBot="1" x14ac:dyDescent="0.25">
      <c r="A1306" s="3" t="s">
        <v>25</v>
      </c>
      <c r="B1306" s="3" t="s">
        <v>26</v>
      </c>
      <c r="C1306" s="3" t="s">
        <v>27</v>
      </c>
      <c r="D1306" s="3" t="s">
        <v>28</v>
      </c>
      <c r="E1306" s="3" t="s">
        <v>471</v>
      </c>
      <c r="F1306" s="4">
        <v>43138</v>
      </c>
      <c r="G1306" s="3" t="s">
        <v>141</v>
      </c>
      <c r="H1306" s="3" t="s">
        <v>71</v>
      </c>
      <c r="I1306" s="3" t="s">
        <v>142</v>
      </c>
      <c r="J1306" s="3" t="s">
        <v>33</v>
      </c>
      <c r="K1306" s="5">
        <v>2016</v>
      </c>
      <c r="L1306" s="3" t="s">
        <v>34</v>
      </c>
      <c r="M1306" s="3" t="s">
        <v>143</v>
      </c>
      <c r="N1306" s="3" t="s">
        <v>138</v>
      </c>
      <c r="O1306" s="3" t="s">
        <v>61</v>
      </c>
      <c r="P1306" s="3" t="s">
        <v>62</v>
      </c>
      <c r="Q1306" s="5">
        <v>120</v>
      </c>
      <c r="R1306" s="3" t="s">
        <v>2322</v>
      </c>
      <c r="S1306" s="3" t="s">
        <v>469</v>
      </c>
      <c r="T1306" s="6">
        <v>43159</v>
      </c>
      <c r="U1306" s="3"/>
      <c r="V1306" s="4">
        <v>41680</v>
      </c>
      <c r="W1306" s="3"/>
      <c r="X1306" s="3" t="s">
        <v>42</v>
      </c>
      <c r="Y1306" s="3"/>
      <c r="AA1306">
        <f t="shared" si="20"/>
        <v>21</v>
      </c>
    </row>
    <row r="1307" spans="1:27" ht="13.5" hidden="1" customHeight="1" thickBot="1" x14ac:dyDescent="0.25">
      <c r="A1307" s="3" t="s">
        <v>25</v>
      </c>
      <c r="B1307" s="3" t="s">
        <v>26</v>
      </c>
      <c r="C1307" s="3" t="s">
        <v>27</v>
      </c>
      <c r="D1307" s="3" t="s">
        <v>28</v>
      </c>
      <c r="E1307" s="3" t="s">
        <v>471</v>
      </c>
      <c r="F1307" s="4">
        <v>43138</v>
      </c>
      <c r="G1307" s="3" t="s">
        <v>525</v>
      </c>
      <c r="H1307" s="3" t="s">
        <v>51</v>
      </c>
      <c r="I1307" s="3" t="s">
        <v>526</v>
      </c>
      <c r="J1307" s="3" t="s">
        <v>33</v>
      </c>
      <c r="K1307" s="5">
        <v>2017</v>
      </c>
      <c r="L1307" s="3" t="s">
        <v>34</v>
      </c>
      <c r="M1307" s="3" t="s">
        <v>527</v>
      </c>
      <c r="N1307" s="3" t="s">
        <v>528</v>
      </c>
      <c r="O1307" s="3" t="s">
        <v>61</v>
      </c>
      <c r="P1307" s="3" t="s">
        <v>62</v>
      </c>
      <c r="Q1307" s="5">
        <v>10</v>
      </c>
      <c r="R1307" s="3" t="s">
        <v>2323</v>
      </c>
      <c r="S1307" s="3" t="s">
        <v>408</v>
      </c>
      <c r="T1307" s="6">
        <v>43153</v>
      </c>
      <c r="U1307" s="3"/>
      <c r="V1307" s="4">
        <v>42776</v>
      </c>
      <c r="W1307" s="3"/>
      <c r="X1307" s="3" t="s">
        <v>42</v>
      </c>
      <c r="Y1307" s="3"/>
      <c r="AA1307">
        <f t="shared" si="20"/>
        <v>15</v>
      </c>
    </row>
    <row r="1308" spans="1:27" ht="13.5" hidden="1" customHeight="1" thickBot="1" x14ac:dyDescent="0.25">
      <c r="A1308" s="3" t="s">
        <v>25</v>
      </c>
      <c r="B1308" s="3" t="s">
        <v>26</v>
      </c>
      <c r="C1308" s="3" t="s">
        <v>27</v>
      </c>
      <c r="D1308" s="3" t="s">
        <v>28</v>
      </c>
      <c r="E1308" s="3" t="s">
        <v>471</v>
      </c>
      <c r="F1308" s="4">
        <v>43138</v>
      </c>
      <c r="G1308" s="3" t="s">
        <v>1198</v>
      </c>
      <c r="H1308" s="3" t="s">
        <v>1199</v>
      </c>
      <c r="I1308" s="3" t="s">
        <v>1200</v>
      </c>
      <c r="J1308" s="3" t="s">
        <v>33</v>
      </c>
      <c r="K1308" s="5">
        <v>2017</v>
      </c>
      <c r="L1308" s="3" t="s">
        <v>34</v>
      </c>
      <c r="M1308" s="3" t="s">
        <v>1201</v>
      </c>
      <c r="N1308" s="3" t="s">
        <v>74</v>
      </c>
      <c r="O1308" s="3" t="s">
        <v>61</v>
      </c>
      <c r="P1308" s="3" t="s">
        <v>62</v>
      </c>
      <c r="Q1308" s="5">
        <v>45</v>
      </c>
      <c r="R1308" s="3" t="s">
        <v>2324</v>
      </c>
      <c r="S1308" s="3" t="s">
        <v>1401</v>
      </c>
      <c r="T1308" s="6">
        <v>43144</v>
      </c>
      <c r="U1308" s="3"/>
      <c r="V1308" s="4">
        <v>43020</v>
      </c>
      <c r="W1308" s="3"/>
      <c r="X1308" s="3" t="s">
        <v>42</v>
      </c>
      <c r="Y1308" s="3"/>
      <c r="AA1308">
        <f t="shared" si="20"/>
        <v>6</v>
      </c>
    </row>
    <row r="1309" spans="1:27" ht="13.5" hidden="1" customHeight="1" thickBot="1" x14ac:dyDescent="0.25">
      <c r="A1309" s="3" t="s">
        <v>25</v>
      </c>
      <c r="B1309" s="3" t="s">
        <v>26</v>
      </c>
      <c r="C1309" s="3" t="s">
        <v>27</v>
      </c>
      <c r="D1309" s="3" t="s">
        <v>28</v>
      </c>
      <c r="E1309" s="3" t="s">
        <v>471</v>
      </c>
      <c r="F1309" s="4">
        <v>43138</v>
      </c>
      <c r="G1309" s="3" t="s">
        <v>135</v>
      </c>
      <c r="H1309" s="3" t="s">
        <v>44</v>
      </c>
      <c r="I1309" s="3" t="s">
        <v>136</v>
      </c>
      <c r="J1309" s="3" t="s">
        <v>33</v>
      </c>
      <c r="K1309" s="5">
        <v>2016</v>
      </c>
      <c r="L1309" s="3" t="s">
        <v>34</v>
      </c>
      <c r="M1309" s="3" t="s">
        <v>137</v>
      </c>
      <c r="N1309" s="3" t="s">
        <v>138</v>
      </c>
      <c r="O1309" s="3" t="s">
        <v>129</v>
      </c>
      <c r="P1309" s="3" t="s">
        <v>129</v>
      </c>
      <c r="Q1309" s="5">
        <v>15</v>
      </c>
      <c r="R1309" s="3" t="s">
        <v>2325</v>
      </c>
      <c r="S1309" s="3" t="s">
        <v>1402</v>
      </c>
      <c r="T1309" s="6">
        <v>43158</v>
      </c>
      <c r="U1309" s="3"/>
      <c r="V1309" s="6">
        <v>40618</v>
      </c>
      <c r="W1309" s="3"/>
      <c r="X1309" s="3" t="s">
        <v>42</v>
      </c>
      <c r="Y1309" s="3"/>
      <c r="AA1309">
        <f t="shared" si="20"/>
        <v>20</v>
      </c>
    </row>
    <row r="1310" spans="1:27" ht="13.5" hidden="1" customHeight="1" thickBot="1" x14ac:dyDescent="0.25">
      <c r="A1310" s="3" t="s">
        <v>25</v>
      </c>
      <c r="B1310" s="3" t="s">
        <v>26</v>
      </c>
      <c r="C1310" s="3" t="s">
        <v>27</v>
      </c>
      <c r="D1310" s="3" t="s">
        <v>28</v>
      </c>
      <c r="E1310" s="3" t="s">
        <v>471</v>
      </c>
      <c r="F1310" s="4">
        <v>43139</v>
      </c>
      <c r="G1310" s="3" t="s">
        <v>1302</v>
      </c>
      <c r="H1310" s="3" t="s">
        <v>51</v>
      </c>
      <c r="I1310" s="3" t="s">
        <v>1303</v>
      </c>
      <c r="J1310" s="3" t="s">
        <v>33</v>
      </c>
      <c r="K1310" s="5">
        <v>2018</v>
      </c>
      <c r="L1310" s="3" t="s">
        <v>34</v>
      </c>
      <c r="M1310" s="3" t="s">
        <v>1304</v>
      </c>
      <c r="N1310" s="3" t="s">
        <v>54</v>
      </c>
      <c r="O1310" s="3" t="s">
        <v>37</v>
      </c>
      <c r="P1310" s="3" t="s">
        <v>38</v>
      </c>
      <c r="Q1310" s="5">
        <v>45</v>
      </c>
      <c r="R1310" s="3" t="s">
        <v>2326</v>
      </c>
      <c r="S1310" s="3" t="s">
        <v>455</v>
      </c>
      <c r="T1310" s="4">
        <v>43165</v>
      </c>
      <c r="U1310" s="3"/>
      <c r="V1310" s="6">
        <v>43092</v>
      </c>
      <c r="W1310" s="3"/>
      <c r="X1310" s="3" t="s">
        <v>42</v>
      </c>
      <c r="Y1310" s="3"/>
      <c r="AA1310">
        <f t="shared" si="20"/>
        <v>26</v>
      </c>
    </row>
    <row r="1311" spans="1:27" ht="13.5" hidden="1" customHeight="1" thickBot="1" x14ac:dyDescent="0.25">
      <c r="A1311" s="3" t="s">
        <v>25</v>
      </c>
      <c r="B1311" s="3" t="s">
        <v>26</v>
      </c>
      <c r="C1311" s="3" t="s">
        <v>27</v>
      </c>
      <c r="D1311" s="3" t="s">
        <v>28</v>
      </c>
      <c r="E1311" s="3" t="s">
        <v>471</v>
      </c>
      <c r="F1311" s="4">
        <v>43139</v>
      </c>
      <c r="G1311" s="3" t="s">
        <v>167</v>
      </c>
      <c r="H1311" s="3" t="s">
        <v>168</v>
      </c>
      <c r="I1311" s="3" t="s">
        <v>169</v>
      </c>
      <c r="J1311" s="3" t="s">
        <v>33</v>
      </c>
      <c r="K1311" s="5">
        <v>2016</v>
      </c>
      <c r="L1311" s="3" t="s">
        <v>34</v>
      </c>
      <c r="M1311" s="3" t="s">
        <v>170</v>
      </c>
      <c r="N1311" s="3" t="s">
        <v>171</v>
      </c>
      <c r="O1311" s="3" t="s">
        <v>61</v>
      </c>
      <c r="P1311" s="3" t="s">
        <v>62</v>
      </c>
      <c r="Q1311" s="5">
        <v>20</v>
      </c>
      <c r="R1311" s="3" t="s">
        <v>2327</v>
      </c>
      <c r="S1311" s="3" t="s">
        <v>401</v>
      </c>
      <c r="T1311" s="4">
        <v>43160</v>
      </c>
      <c r="U1311" s="3"/>
      <c r="V1311" s="6">
        <v>42690</v>
      </c>
      <c r="W1311" s="3"/>
      <c r="X1311" s="3" t="s">
        <v>42</v>
      </c>
      <c r="Y1311" s="3"/>
      <c r="AA1311">
        <f t="shared" si="20"/>
        <v>21</v>
      </c>
    </row>
    <row r="1312" spans="1:27" ht="13.5" hidden="1" customHeight="1" thickBot="1" x14ac:dyDescent="0.25">
      <c r="A1312" s="3" t="s">
        <v>25</v>
      </c>
      <c r="B1312" s="3" t="s">
        <v>26</v>
      </c>
      <c r="C1312" s="3" t="s">
        <v>27</v>
      </c>
      <c r="D1312" s="3" t="s">
        <v>28</v>
      </c>
      <c r="E1312" s="3" t="s">
        <v>471</v>
      </c>
      <c r="F1312" s="4">
        <v>43139</v>
      </c>
      <c r="G1312" s="3" t="s">
        <v>1306</v>
      </c>
      <c r="H1312" s="3" t="s">
        <v>340</v>
      </c>
      <c r="I1312" s="3" t="s">
        <v>1307</v>
      </c>
      <c r="J1312" s="3" t="s">
        <v>33</v>
      </c>
      <c r="K1312" s="5">
        <v>2018</v>
      </c>
      <c r="L1312" s="3" t="s">
        <v>34</v>
      </c>
      <c r="M1312" s="3" t="s">
        <v>1308</v>
      </c>
      <c r="N1312" s="3" t="s">
        <v>117</v>
      </c>
      <c r="O1312" s="3" t="s">
        <v>61</v>
      </c>
      <c r="P1312" s="3" t="s">
        <v>62</v>
      </c>
      <c r="Q1312" s="5">
        <v>150</v>
      </c>
      <c r="R1312" s="3" t="s">
        <v>2328</v>
      </c>
      <c r="S1312" s="3" t="s">
        <v>469</v>
      </c>
      <c r="T1312" s="4">
        <v>43140</v>
      </c>
      <c r="U1312" s="3"/>
      <c r="V1312" s="6">
        <v>43092</v>
      </c>
      <c r="W1312" s="3"/>
      <c r="X1312" s="3" t="s">
        <v>42</v>
      </c>
      <c r="Y1312" s="3"/>
      <c r="AA1312">
        <f t="shared" si="20"/>
        <v>1</v>
      </c>
    </row>
    <row r="1313" spans="1:27" ht="13.5" hidden="1" customHeight="1" thickBot="1" x14ac:dyDescent="0.25">
      <c r="A1313" s="3" t="s">
        <v>25</v>
      </c>
      <c r="B1313" s="3" t="s">
        <v>26</v>
      </c>
      <c r="C1313" s="3" t="s">
        <v>27</v>
      </c>
      <c r="D1313" s="3" t="s">
        <v>28</v>
      </c>
      <c r="E1313" s="3" t="s">
        <v>471</v>
      </c>
      <c r="F1313" s="4">
        <v>43139</v>
      </c>
      <c r="G1313" s="3" t="s">
        <v>1318</v>
      </c>
      <c r="H1313" s="3" t="s">
        <v>340</v>
      </c>
      <c r="I1313" s="3" t="s">
        <v>1319</v>
      </c>
      <c r="J1313" s="3" t="s">
        <v>33</v>
      </c>
      <c r="K1313" s="5">
        <v>2018</v>
      </c>
      <c r="L1313" s="3" t="s">
        <v>34</v>
      </c>
      <c r="M1313" s="3" t="s">
        <v>1320</v>
      </c>
      <c r="N1313" s="3" t="s">
        <v>54</v>
      </c>
      <c r="O1313" s="3" t="s">
        <v>61</v>
      </c>
      <c r="P1313" s="3" t="s">
        <v>62</v>
      </c>
      <c r="Q1313" s="5">
        <v>50</v>
      </c>
      <c r="R1313" s="3" t="s">
        <v>2329</v>
      </c>
      <c r="S1313" s="3" t="s">
        <v>469</v>
      </c>
      <c r="T1313" s="4">
        <v>43143</v>
      </c>
      <c r="U1313" s="3"/>
      <c r="V1313" s="4">
        <v>43102</v>
      </c>
      <c r="W1313" s="3"/>
      <c r="X1313" s="3" t="s">
        <v>42</v>
      </c>
      <c r="Y1313" s="3"/>
      <c r="AA1313">
        <f t="shared" si="20"/>
        <v>4</v>
      </c>
    </row>
    <row r="1314" spans="1:27" ht="13.5" hidden="1" customHeight="1" thickBot="1" x14ac:dyDescent="0.25">
      <c r="A1314" s="3" t="s">
        <v>25</v>
      </c>
      <c r="B1314" s="3" t="s">
        <v>26</v>
      </c>
      <c r="C1314" s="3" t="s">
        <v>27</v>
      </c>
      <c r="D1314" s="3" t="s">
        <v>28</v>
      </c>
      <c r="E1314" s="3" t="s">
        <v>471</v>
      </c>
      <c r="F1314" s="4">
        <v>43139</v>
      </c>
      <c r="G1314" s="3" t="s">
        <v>78</v>
      </c>
      <c r="H1314" s="3" t="s">
        <v>79</v>
      </c>
      <c r="I1314" s="3" t="s">
        <v>80</v>
      </c>
      <c r="J1314" s="3" t="s">
        <v>33</v>
      </c>
      <c r="K1314" s="5">
        <v>2016</v>
      </c>
      <c r="L1314" s="3" t="s">
        <v>34</v>
      </c>
      <c r="M1314" s="3" t="s">
        <v>81</v>
      </c>
      <c r="N1314" s="3" t="s">
        <v>82</v>
      </c>
      <c r="O1314" s="3" t="s">
        <v>129</v>
      </c>
      <c r="P1314" s="3" t="s">
        <v>129</v>
      </c>
      <c r="Q1314" s="5">
        <v>10</v>
      </c>
      <c r="R1314" s="3" t="s">
        <v>2330</v>
      </c>
      <c r="S1314" s="3" t="s">
        <v>401</v>
      </c>
      <c r="T1314" s="6">
        <v>43159</v>
      </c>
      <c r="U1314" s="3"/>
      <c r="V1314" s="6">
        <v>40107</v>
      </c>
      <c r="W1314" s="3"/>
      <c r="X1314" s="3" t="s">
        <v>42</v>
      </c>
      <c r="Y1314" s="3"/>
      <c r="AA1314">
        <f t="shared" si="20"/>
        <v>20</v>
      </c>
    </row>
    <row r="1315" spans="1:27" ht="13.5" hidden="1" customHeight="1" thickBot="1" x14ac:dyDescent="0.25">
      <c r="A1315" s="3" t="s">
        <v>25</v>
      </c>
      <c r="B1315" s="3" t="s">
        <v>26</v>
      </c>
      <c r="C1315" s="3" t="s">
        <v>27</v>
      </c>
      <c r="D1315" s="3" t="s">
        <v>28</v>
      </c>
      <c r="E1315" s="3" t="s">
        <v>471</v>
      </c>
      <c r="F1315" s="4">
        <v>43140</v>
      </c>
      <c r="G1315" s="3" t="s">
        <v>1287</v>
      </c>
      <c r="H1315" s="3" t="s">
        <v>31</v>
      </c>
      <c r="I1315" s="3" t="s">
        <v>1288</v>
      </c>
      <c r="J1315" s="3" t="s">
        <v>33</v>
      </c>
      <c r="K1315" s="5">
        <v>2018</v>
      </c>
      <c r="L1315" s="3" t="s">
        <v>34</v>
      </c>
      <c r="M1315" s="3" t="s">
        <v>1374</v>
      </c>
      <c r="N1315" s="3" t="s">
        <v>273</v>
      </c>
      <c r="O1315" s="3" t="s">
        <v>37</v>
      </c>
      <c r="P1315" s="3" t="s">
        <v>38</v>
      </c>
      <c r="Q1315" s="5">
        <v>30</v>
      </c>
      <c r="R1315" s="3" t="s">
        <v>2331</v>
      </c>
      <c r="S1315" s="3" t="s">
        <v>1259</v>
      </c>
      <c r="T1315" s="4">
        <v>43167</v>
      </c>
      <c r="U1315" s="3"/>
      <c r="V1315" s="6">
        <v>43092</v>
      </c>
      <c r="W1315" s="3"/>
      <c r="X1315" s="3" t="s">
        <v>42</v>
      </c>
      <c r="Y1315" s="3"/>
      <c r="AA1315">
        <f t="shared" si="20"/>
        <v>27</v>
      </c>
    </row>
    <row r="1316" spans="1:27" ht="13.5" hidden="1" customHeight="1" thickBot="1" x14ac:dyDescent="0.25">
      <c r="A1316" s="3" t="s">
        <v>25</v>
      </c>
      <c r="B1316" s="3" t="s">
        <v>26</v>
      </c>
      <c r="C1316" s="3" t="s">
        <v>27</v>
      </c>
      <c r="D1316" s="3" t="s">
        <v>28</v>
      </c>
      <c r="E1316" s="3" t="s">
        <v>471</v>
      </c>
      <c r="F1316" s="4">
        <v>43140</v>
      </c>
      <c r="G1316" s="3" t="s">
        <v>1276</v>
      </c>
      <c r="H1316" s="3" t="s">
        <v>51</v>
      </c>
      <c r="I1316" s="3" t="s">
        <v>1277</v>
      </c>
      <c r="J1316" s="3" t="s">
        <v>33</v>
      </c>
      <c r="K1316" s="5">
        <v>2018</v>
      </c>
      <c r="L1316" s="3" t="s">
        <v>34</v>
      </c>
      <c r="M1316" s="3" t="s">
        <v>1278</v>
      </c>
      <c r="N1316" s="3" t="s">
        <v>54</v>
      </c>
      <c r="O1316" s="3" t="s">
        <v>37</v>
      </c>
      <c r="P1316" s="3" t="s">
        <v>38</v>
      </c>
      <c r="Q1316" s="5">
        <v>60</v>
      </c>
      <c r="R1316" s="3" t="s">
        <v>2332</v>
      </c>
      <c r="S1316" s="3" t="s">
        <v>1403</v>
      </c>
      <c r="T1316" s="4">
        <v>43164</v>
      </c>
      <c r="U1316" s="3"/>
      <c r="V1316" s="6">
        <v>43092</v>
      </c>
      <c r="W1316" s="3"/>
      <c r="X1316" s="3" t="s">
        <v>42</v>
      </c>
      <c r="Y1316" s="3"/>
      <c r="AA1316">
        <f t="shared" si="20"/>
        <v>24</v>
      </c>
    </row>
    <row r="1317" spans="1:27" ht="13.5" hidden="1" customHeight="1" thickBot="1" x14ac:dyDescent="0.25">
      <c r="A1317" s="3" t="s">
        <v>25</v>
      </c>
      <c r="B1317" s="3" t="s">
        <v>26</v>
      </c>
      <c r="C1317" s="3" t="s">
        <v>27</v>
      </c>
      <c r="D1317" s="3" t="s">
        <v>28</v>
      </c>
      <c r="E1317" s="3" t="s">
        <v>471</v>
      </c>
      <c r="F1317" s="4">
        <v>43140</v>
      </c>
      <c r="G1317" s="3" t="s">
        <v>43</v>
      </c>
      <c r="H1317" s="3" t="s">
        <v>44</v>
      </c>
      <c r="I1317" s="3" t="s">
        <v>45</v>
      </c>
      <c r="J1317" s="3" t="s">
        <v>33</v>
      </c>
      <c r="K1317" s="5">
        <v>2016</v>
      </c>
      <c r="L1317" s="3" t="s">
        <v>34</v>
      </c>
      <c r="M1317" s="3" t="s">
        <v>46</v>
      </c>
      <c r="N1317" s="3" t="s">
        <v>47</v>
      </c>
      <c r="O1317" s="3" t="s">
        <v>61</v>
      </c>
      <c r="P1317" s="3" t="s">
        <v>62</v>
      </c>
      <c r="Q1317" s="5">
        <v>30</v>
      </c>
      <c r="R1317" s="3" t="s">
        <v>2333</v>
      </c>
      <c r="S1317" s="3" t="s">
        <v>740</v>
      </c>
      <c r="T1317" s="6">
        <v>43152</v>
      </c>
      <c r="U1317" s="3"/>
      <c r="V1317" s="4">
        <v>42679</v>
      </c>
      <c r="W1317" s="3"/>
      <c r="X1317" s="3" t="s">
        <v>42</v>
      </c>
      <c r="Y1317" s="3"/>
      <c r="AA1317">
        <f t="shared" si="20"/>
        <v>12</v>
      </c>
    </row>
    <row r="1318" spans="1:27" ht="13.5" hidden="1" customHeight="1" thickBot="1" x14ac:dyDescent="0.25">
      <c r="A1318" s="3" t="s">
        <v>25</v>
      </c>
      <c r="B1318" s="3" t="s">
        <v>26</v>
      </c>
      <c r="C1318" s="3" t="s">
        <v>27</v>
      </c>
      <c r="D1318" s="3" t="s">
        <v>28</v>
      </c>
      <c r="E1318" s="3" t="s">
        <v>471</v>
      </c>
      <c r="F1318" s="4">
        <v>43140</v>
      </c>
      <c r="G1318" s="3" t="s">
        <v>678</v>
      </c>
      <c r="H1318" s="3" t="s">
        <v>44</v>
      </c>
      <c r="I1318" s="3" t="s">
        <v>679</v>
      </c>
      <c r="J1318" s="3" t="s">
        <v>33</v>
      </c>
      <c r="K1318" s="5">
        <v>2017</v>
      </c>
      <c r="L1318" s="3" t="s">
        <v>34</v>
      </c>
      <c r="M1318" s="3" t="s">
        <v>680</v>
      </c>
      <c r="N1318" s="3" t="s">
        <v>681</v>
      </c>
      <c r="O1318" s="3" t="s">
        <v>61</v>
      </c>
      <c r="P1318" s="3" t="s">
        <v>62</v>
      </c>
      <c r="Q1318" s="5">
        <v>15</v>
      </c>
      <c r="R1318" s="3" t="s">
        <v>2334</v>
      </c>
      <c r="S1318" s="3" t="s">
        <v>408</v>
      </c>
      <c r="T1318" s="4">
        <v>43171</v>
      </c>
      <c r="U1318" s="3"/>
      <c r="V1318" s="4">
        <v>42803</v>
      </c>
      <c r="W1318" s="3"/>
      <c r="X1318" s="3" t="s">
        <v>42</v>
      </c>
      <c r="Y1318" s="3"/>
      <c r="AA1318">
        <f t="shared" si="20"/>
        <v>31</v>
      </c>
    </row>
    <row r="1319" spans="1:27" ht="13.5" hidden="1" customHeight="1" thickBot="1" x14ac:dyDescent="0.25">
      <c r="A1319" s="3" t="s">
        <v>25</v>
      </c>
      <c r="B1319" s="3" t="s">
        <v>26</v>
      </c>
      <c r="C1319" s="3" t="s">
        <v>27</v>
      </c>
      <c r="D1319" s="3" t="s">
        <v>28</v>
      </c>
      <c r="E1319" s="3" t="s">
        <v>471</v>
      </c>
      <c r="F1319" s="4">
        <v>43140</v>
      </c>
      <c r="G1319" s="3" t="s">
        <v>1306</v>
      </c>
      <c r="H1319" s="3" t="s">
        <v>340</v>
      </c>
      <c r="I1319" s="3" t="s">
        <v>1307</v>
      </c>
      <c r="J1319" s="3" t="s">
        <v>33</v>
      </c>
      <c r="K1319" s="5">
        <v>2018</v>
      </c>
      <c r="L1319" s="3" t="s">
        <v>34</v>
      </c>
      <c r="M1319" s="3" t="s">
        <v>1308</v>
      </c>
      <c r="N1319" s="3" t="s">
        <v>117</v>
      </c>
      <c r="O1319" s="3" t="s">
        <v>61</v>
      </c>
      <c r="P1319" s="3" t="s">
        <v>62</v>
      </c>
      <c r="Q1319" s="5">
        <v>30</v>
      </c>
      <c r="R1319" s="3" t="s">
        <v>2335</v>
      </c>
      <c r="S1319" s="3" t="s">
        <v>1404</v>
      </c>
      <c r="T1319" s="6">
        <v>43144</v>
      </c>
      <c r="U1319" s="3"/>
      <c r="V1319" s="6">
        <v>43092</v>
      </c>
      <c r="W1319" s="3"/>
      <c r="X1319" s="3" t="s">
        <v>42</v>
      </c>
      <c r="Y1319" s="3"/>
      <c r="AA1319">
        <f t="shared" si="20"/>
        <v>4</v>
      </c>
    </row>
    <row r="1320" spans="1:27" ht="13.5" customHeight="1" thickBot="1" x14ac:dyDescent="0.25">
      <c r="A1320" s="3" t="s">
        <v>25</v>
      </c>
      <c r="B1320" s="3" t="s">
        <v>26</v>
      </c>
      <c r="C1320" s="3" t="s">
        <v>27</v>
      </c>
      <c r="D1320" s="3" t="s">
        <v>28</v>
      </c>
      <c r="E1320" s="3" t="s">
        <v>471</v>
      </c>
      <c r="F1320" s="4">
        <v>43140</v>
      </c>
      <c r="G1320" s="3"/>
      <c r="H1320" s="3"/>
      <c r="I1320" s="3" t="s">
        <v>180</v>
      </c>
      <c r="J1320" s="3" t="s">
        <v>33</v>
      </c>
      <c r="K1320" s="5">
        <v>2016</v>
      </c>
      <c r="L1320" s="3" t="s">
        <v>34</v>
      </c>
      <c r="M1320" s="3" t="s">
        <v>181</v>
      </c>
      <c r="N1320" s="3" t="s">
        <v>54</v>
      </c>
      <c r="O1320" s="3" t="s">
        <v>61</v>
      </c>
      <c r="P1320" s="3" t="s">
        <v>62</v>
      </c>
      <c r="Q1320" s="5">
        <v>45</v>
      </c>
      <c r="R1320" s="3" t="s">
        <v>2336</v>
      </c>
      <c r="S1320" s="3" t="s">
        <v>577</v>
      </c>
      <c r="T1320" s="6">
        <v>43147</v>
      </c>
      <c r="U1320" s="3"/>
      <c r="V1320" s="4">
        <v>41162</v>
      </c>
      <c r="W1320" s="6">
        <v>43176</v>
      </c>
      <c r="X1320" s="3" t="s">
        <v>105</v>
      </c>
      <c r="Y1320" s="3" t="s">
        <v>106</v>
      </c>
      <c r="AA1320">
        <f t="shared" si="20"/>
        <v>7</v>
      </c>
    </row>
    <row r="1321" spans="1:27" ht="13.5" hidden="1" customHeight="1" thickBot="1" x14ac:dyDescent="0.25">
      <c r="A1321" s="3" t="s">
        <v>25</v>
      </c>
      <c r="B1321" s="3" t="s">
        <v>26</v>
      </c>
      <c r="C1321" s="3" t="s">
        <v>27</v>
      </c>
      <c r="D1321" s="3" t="s">
        <v>28</v>
      </c>
      <c r="E1321" s="3" t="s">
        <v>471</v>
      </c>
      <c r="F1321" s="4">
        <v>43143</v>
      </c>
      <c r="G1321" s="3" t="s">
        <v>1292</v>
      </c>
      <c r="H1321" s="3" t="s">
        <v>51</v>
      </c>
      <c r="I1321" s="3" t="s">
        <v>1293</v>
      </c>
      <c r="J1321" s="3" t="s">
        <v>33</v>
      </c>
      <c r="K1321" s="5">
        <v>2018</v>
      </c>
      <c r="L1321" s="3" t="s">
        <v>34</v>
      </c>
      <c r="M1321" s="3" t="s">
        <v>1294</v>
      </c>
      <c r="N1321" s="3" t="s">
        <v>1295</v>
      </c>
      <c r="O1321" s="3" t="s">
        <v>37</v>
      </c>
      <c r="P1321" s="3" t="s">
        <v>38</v>
      </c>
      <c r="Q1321" s="5">
        <v>20</v>
      </c>
      <c r="R1321" s="3" t="s">
        <v>2337</v>
      </c>
      <c r="S1321" s="3" t="s">
        <v>1405</v>
      </c>
      <c r="T1321" s="6">
        <v>43154</v>
      </c>
      <c r="U1321" s="3"/>
      <c r="V1321" s="6">
        <v>43092</v>
      </c>
      <c r="W1321" s="3"/>
      <c r="X1321" s="3" t="s">
        <v>42</v>
      </c>
      <c r="Y1321" s="3"/>
      <c r="AA1321">
        <f t="shared" si="20"/>
        <v>11</v>
      </c>
    </row>
    <row r="1322" spans="1:27" ht="13.5" hidden="1" customHeight="1" thickBot="1" x14ac:dyDescent="0.25">
      <c r="A1322" s="3" t="s">
        <v>25</v>
      </c>
      <c r="B1322" s="3" t="s">
        <v>26</v>
      </c>
      <c r="C1322" s="3" t="s">
        <v>27</v>
      </c>
      <c r="D1322" s="3" t="s">
        <v>28</v>
      </c>
      <c r="E1322" s="3" t="s">
        <v>471</v>
      </c>
      <c r="F1322" s="4">
        <v>43143</v>
      </c>
      <c r="G1322" s="3" t="s">
        <v>1190</v>
      </c>
      <c r="H1322" s="3" t="s">
        <v>114</v>
      </c>
      <c r="I1322" s="3" t="s">
        <v>1191</v>
      </c>
      <c r="J1322" s="3" t="s">
        <v>33</v>
      </c>
      <c r="K1322" s="5">
        <v>2017</v>
      </c>
      <c r="L1322" s="3" t="s">
        <v>34</v>
      </c>
      <c r="M1322" s="3" t="s">
        <v>1192</v>
      </c>
      <c r="N1322" s="3" t="s">
        <v>138</v>
      </c>
      <c r="O1322" s="3" t="s">
        <v>61</v>
      </c>
      <c r="P1322" s="3" t="s">
        <v>62</v>
      </c>
      <c r="Q1322" s="5">
        <v>30</v>
      </c>
      <c r="R1322" s="3" t="s">
        <v>2338</v>
      </c>
      <c r="S1322" s="3" t="s">
        <v>1040</v>
      </c>
      <c r="T1322" s="6">
        <v>43157</v>
      </c>
      <c r="U1322" s="3"/>
      <c r="V1322" s="6">
        <v>43053</v>
      </c>
      <c r="W1322" s="3"/>
      <c r="X1322" s="3" t="s">
        <v>42</v>
      </c>
      <c r="Y1322" s="3"/>
      <c r="AA1322">
        <f t="shared" si="20"/>
        <v>14</v>
      </c>
    </row>
    <row r="1323" spans="1:27" ht="13.5" hidden="1" customHeight="1" thickBot="1" x14ac:dyDescent="0.25">
      <c r="A1323" s="3" t="s">
        <v>25</v>
      </c>
      <c r="B1323" s="3" t="s">
        <v>26</v>
      </c>
      <c r="C1323" s="3" t="s">
        <v>27</v>
      </c>
      <c r="D1323" s="3" t="s">
        <v>28</v>
      </c>
      <c r="E1323" s="3" t="s">
        <v>471</v>
      </c>
      <c r="F1323" s="4">
        <v>43143</v>
      </c>
      <c r="G1323" s="3" t="s">
        <v>1240</v>
      </c>
      <c r="H1323" s="3" t="s">
        <v>31</v>
      </c>
      <c r="I1323" s="3" t="s">
        <v>1241</v>
      </c>
      <c r="J1323" s="3" t="s">
        <v>33</v>
      </c>
      <c r="K1323" s="5">
        <v>2017</v>
      </c>
      <c r="L1323" s="3" t="s">
        <v>34</v>
      </c>
      <c r="M1323" s="3" t="s">
        <v>1242</v>
      </c>
      <c r="N1323" s="3" t="s">
        <v>1243</v>
      </c>
      <c r="O1323" s="3" t="s">
        <v>61</v>
      </c>
      <c r="P1323" s="3" t="s">
        <v>62</v>
      </c>
      <c r="Q1323" s="5">
        <v>105</v>
      </c>
      <c r="R1323" s="3" t="s">
        <v>2339</v>
      </c>
      <c r="S1323" s="3" t="s">
        <v>736</v>
      </c>
      <c r="T1323" s="4">
        <v>43166</v>
      </c>
      <c r="U1323" s="3"/>
      <c r="V1323" s="6">
        <v>43069</v>
      </c>
      <c r="W1323" s="3"/>
      <c r="X1323" s="3" t="s">
        <v>42</v>
      </c>
      <c r="Y1323" s="3"/>
      <c r="AA1323">
        <f t="shared" si="20"/>
        <v>23</v>
      </c>
    </row>
    <row r="1324" spans="1:27" ht="13.5" hidden="1" customHeight="1" thickBot="1" x14ac:dyDescent="0.25">
      <c r="A1324" s="3" t="s">
        <v>25</v>
      </c>
      <c r="B1324" s="3" t="s">
        <v>26</v>
      </c>
      <c r="C1324" s="3" t="s">
        <v>27</v>
      </c>
      <c r="D1324" s="3" t="s">
        <v>28</v>
      </c>
      <c r="E1324" s="3" t="s">
        <v>471</v>
      </c>
      <c r="F1324" s="4">
        <v>43143</v>
      </c>
      <c r="G1324" s="3" t="s">
        <v>1318</v>
      </c>
      <c r="H1324" s="3" t="s">
        <v>340</v>
      </c>
      <c r="I1324" s="3" t="s">
        <v>1319</v>
      </c>
      <c r="J1324" s="3" t="s">
        <v>33</v>
      </c>
      <c r="K1324" s="5">
        <v>2018</v>
      </c>
      <c r="L1324" s="3" t="s">
        <v>34</v>
      </c>
      <c r="M1324" s="3" t="s">
        <v>1320</v>
      </c>
      <c r="N1324" s="3" t="s">
        <v>54</v>
      </c>
      <c r="O1324" s="3" t="s">
        <v>61</v>
      </c>
      <c r="P1324" s="3" t="s">
        <v>62</v>
      </c>
      <c r="Q1324" s="5">
        <v>45</v>
      </c>
      <c r="R1324" s="3" t="s">
        <v>2340</v>
      </c>
      <c r="S1324" s="3" t="s">
        <v>1040</v>
      </c>
      <c r="T1324" s="6">
        <v>43146</v>
      </c>
      <c r="U1324" s="3"/>
      <c r="V1324" s="4">
        <v>43102</v>
      </c>
      <c r="W1324" s="3"/>
      <c r="X1324" s="3" t="s">
        <v>42</v>
      </c>
      <c r="Y1324" s="3"/>
      <c r="AA1324">
        <f t="shared" si="20"/>
        <v>3</v>
      </c>
    </row>
    <row r="1325" spans="1:27" ht="13.5" hidden="1" customHeight="1" thickBot="1" x14ac:dyDescent="0.25">
      <c r="A1325" s="3" t="s">
        <v>25</v>
      </c>
      <c r="B1325" s="3" t="s">
        <v>26</v>
      </c>
      <c r="C1325" s="3" t="s">
        <v>27</v>
      </c>
      <c r="D1325" s="3" t="s">
        <v>28</v>
      </c>
      <c r="E1325" s="3" t="s">
        <v>471</v>
      </c>
      <c r="F1325" s="4">
        <v>43143</v>
      </c>
      <c r="G1325" s="3" t="s">
        <v>670</v>
      </c>
      <c r="H1325" s="3" t="s">
        <v>671</v>
      </c>
      <c r="I1325" s="3" t="s">
        <v>672</v>
      </c>
      <c r="J1325" s="3" t="s">
        <v>33</v>
      </c>
      <c r="K1325" s="5">
        <v>2017</v>
      </c>
      <c r="L1325" s="3" t="s">
        <v>34</v>
      </c>
      <c r="M1325" s="3" t="s">
        <v>673</v>
      </c>
      <c r="N1325" s="3" t="s">
        <v>674</v>
      </c>
      <c r="O1325" s="3" t="s">
        <v>83</v>
      </c>
      <c r="P1325" s="3" t="s">
        <v>84</v>
      </c>
      <c r="Q1325" s="5">
        <v>10</v>
      </c>
      <c r="R1325" s="3" t="s">
        <v>2341</v>
      </c>
      <c r="S1325" s="3" t="s">
        <v>401</v>
      </c>
      <c r="T1325" s="6">
        <v>43153</v>
      </c>
      <c r="U1325" s="3"/>
      <c r="V1325" s="4">
        <v>42803</v>
      </c>
      <c r="W1325" s="3"/>
      <c r="X1325" s="3" t="s">
        <v>42</v>
      </c>
      <c r="Y1325" s="3"/>
      <c r="AA1325">
        <f t="shared" si="20"/>
        <v>10</v>
      </c>
    </row>
    <row r="1326" spans="1:27" ht="13.5" hidden="1" customHeight="1" thickBot="1" x14ac:dyDescent="0.25">
      <c r="A1326" s="3" t="s">
        <v>25</v>
      </c>
      <c r="B1326" s="3" t="s">
        <v>26</v>
      </c>
      <c r="C1326" s="3" t="s">
        <v>27</v>
      </c>
      <c r="D1326" s="3" t="s">
        <v>28</v>
      </c>
      <c r="E1326" s="3" t="s">
        <v>471</v>
      </c>
      <c r="F1326" s="4">
        <v>43143</v>
      </c>
      <c r="G1326" s="3" t="s">
        <v>184</v>
      </c>
      <c r="H1326" s="3" t="s">
        <v>44</v>
      </c>
      <c r="I1326" s="3" t="s">
        <v>185</v>
      </c>
      <c r="J1326" s="3" t="s">
        <v>33</v>
      </c>
      <c r="K1326" s="5">
        <v>2016</v>
      </c>
      <c r="L1326" s="3" t="s">
        <v>34</v>
      </c>
      <c r="M1326" s="3" t="s">
        <v>186</v>
      </c>
      <c r="N1326" s="3" t="s">
        <v>187</v>
      </c>
      <c r="O1326" s="3" t="s">
        <v>129</v>
      </c>
      <c r="P1326" s="3" t="s">
        <v>129</v>
      </c>
      <c r="Q1326" s="5">
        <v>75</v>
      </c>
      <c r="R1326" s="3" t="s">
        <v>2342</v>
      </c>
      <c r="S1326" s="3" t="s">
        <v>577</v>
      </c>
      <c r="T1326" s="6">
        <v>43144</v>
      </c>
      <c r="U1326" s="3"/>
      <c r="V1326" s="6">
        <v>40502</v>
      </c>
      <c r="W1326" s="3"/>
      <c r="X1326" s="3" t="s">
        <v>42</v>
      </c>
      <c r="Y1326" s="3"/>
      <c r="AA1326">
        <f t="shared" si="20"/>
        <v>1</v>
      </c>
    </row>
    <row r="1327" spans="1:27" ht="13.5" hidden="1" customHeight="1" thickBot="1" x14ac:dyDescent="0.25">
      <c r="A1327" s="3" t="s">
        <v>25</v>
      </c>
      <c r="B1327" s="3" t="s">
        <v>26</v>
      </c>
      <c r="C1327" s="3" t="s">
        <v>27</v>
      </c>
      <c r="D1327" s="3" t="s">
        <v>28</v>
      </c>
      <c r="E1327" s="3" t="s">
        <v>471</v>
      </c>
      <c r="F1327" s="6">
        <v>43144</v>
      </c>
      <c r="G1327" s="3" t="s">
        <v>1297</v>
      </c>
      <c r="H1327" s="3" t="s">
        <v>51</v>
      </c>
      <c r="I1327" s="3" t="s">
        <v>1298</v>
      </c>
      <c r="J1327" s="3" t="s">
        <v>33</v>
      </c>
      <c r="K1327" s="5">
        <v>2018</v>
      </c>
      <c r="L1327" s="3" t="s">
        <v>34</v>
      </c>
      <c r="M1327" s="3" t="s">
        <v>1299</v>
      </c>
      <c r="N1327" s="3" t="s">
        <v>1300</v>
      </c>
      <c r="O1327" s="3" t="s">
        <v>37</v>
      </c>
      <c r="P1327" s="3" t="s">
        <v>38</v>
      </c>
      <c r="Q1327" s="5">
        <v>10</v>
      </c>
      <c r="R1327" s="3" t="s">
        <v>2343</v>
      </c>
      <c r="S1327" s="3" t="s">
        <v>1406</v>
      </c>
      <c r="T1327" s="6">
        <v>43154</v>
      </c>
      <c r="U1327" s="3"/>
      <c r="V1327" s="6">
        <v>43092</v>
      </c>
      <c r="W1327" s="3"/>
      <c r="X1327" s="3" t="s">
        <v>42</v>
      </c>
      <c r="Y1327" s="3"/>
      <c r="AA1327">
        <f t="shared" si="20"/>
        <v>10</v>
      </c>
    </row>
    <row r="1328" spans="1:27" ht="13.5" hidden="1" customHeight="1" thickBot="1" x14ac:dyDescent="0.25">
      <c r="A1328" s="3" t="s">
        <v>25</v>
      </c>
      <c r="B1328" s="3" t="s">
        <v>26</v>
      </c>
      <c r="C1328" s="3" t="s">
        <v>27</v>
      </c>
      <c r="D1328" s="3" t="s">
        <v>28</v>
      </c>
      <c r="E1328" s="3" t="s">
        <v>471</v>
      </c>
      <c r="F1328" s="6">
        <v>43144</v>
      </c>
      <c r="G1328" s="3" t="s">
        <v>30</v>
      </c>
      <c r="H1328" s="3" t="s">
        <v>31</v>
      </c>
      <c r="I1328" s="3" t="s">
        <v>32</v>
      </c>
      <c r="J1328" s="3" t="s">
        <v>33</v>
      </c>
      <c r="K1328" s="5">
        <v>2016</v>
      </c>
      <c r="L1328" s="3" t="s">
        <v>34</v>
      </c>
      <c r="M1328" s="3" t="s">
        <v>292</v>
      </c>
      <c r="N1328" s="3" t="s">
        <v>36</v>
      </c>
      <c r="O1328" s="3" t="s">
        <v>61</v>
      </c>
      <c r="P1328" s="3" t="s">
        <v>62</v>
      </c>
      <c r="Q1328" s="5">
        <v>10</v>
      </c>
      <c r="R1328" s="3" t="s">
        <v>2344</v>
      </c>
      <c r="S1328" s="3" t="s">
        <v>376</v>
      </c>
      <c r="T1328" s="4">
        <v>43164</v>
      </c>
      <c r="U1328" s="3"/>
      <c r="V1328" s="6">
        <v>42669</v>
      </c>
      <c r="W1328" s="3"/>
      <c r="X1328" s="3" t="s">
        <v>42</v>
      </c>
      <c r="Y1328" s="3"/>
      <c r="AA1328">
        <f t="shared" si="20"/>
        <v>20</v>
      </c>
    </row>
    <row r="1329" spans="1:27" ht="13.5" hidden="1" customHeight="1" thickBot="1" x14ac:dyDescent="0.25">
      <c r="A1329" s="3" t="s">
        <v>25</v>
      </c>
      <c r="B1329" s="3" t="s">
        <v>26</v>
      </c>
      <c r="C1329" s="3" t="s">
        <v>27</v>
      </c>
      <c r="D1329" s="3" t="s">
        <v>28</v>
      </c>
      <c r="E1329" s="3" t="s">
        <v>471</v>
      </c>
      <c r="F1329" s="6">
        <v>43144</v>
      </c>
      <c r="G1329" s="3" t="s">
        <v>781</v>
      </c>
      <c r="H1329" s="3" t="s">
        <v>71</v>
      </c>
      <c r="I1329" s="3" t="s">
        <v>782</v>
      </c>
      <c r="J1329" s="3" t="s">
        <v>33</v>
      </c>
      <c r="K1329" s="5">
        <v>2017</v>
      </c>
      <c r="L1329" s="3" t="s">
        <v>34</v>
      </c>
      <c r="M1329" s="3" t="s">
        <v>783</v>
      </c>
      <c r="N1329" s="3" t="s">
        <v>54</v>
      </c>
      <c r="O1329" s="3" t="s">
        <v>61</v>
      </c>
      <c r="P1329" s="3" t="s">
        <v>62</v>
      </c>
      <c r="Q1329" s="5">
        <v>45</v>
      </c>
      <c r="R1329" s="3" t="s">
        <v>2345</v>
      </c>
      <c r="S1329" s="3" t="s">
        <v>469</v>
      </c>
      <c r="T1329" s="4">
        <v>43160</v>
      </c>
      <c r="U1329" s="3"/>
      <c r="V1329" s="4">
        <v>42826</v>
      </c>
      <c r="W1329" s="3"/>
      <c r="X1329" s="3" t="s">
        <v>42</v>
      </c>
      <c r="Y1329" s="3"/>
      <c r="AA1329">
        <f t="shared" si="20"/>
        <v>16</v>
      </c>
    </row>
    <row r="1330" spans="1:27" ht="13.5" hidden="1" customHeight="1" thickBot="1" x14ac:dyDescent="0.25">
      <c r="A1330" s="3" t="s">
        <v>25</v>
      </c>
      <c r="B1330" s="3" t="s">
        <v>26</v>
      </c>
      <c r="C1330" s="3" t="s">
        <v>27</v>
      </c>
      <c r="D1330" s="3" t="s">
        <v>28</v>
      </c>
      <c r="E1330" s="3" t="s">
        <v>471</v>
      </c>
      <c r="F1330" s="6">
        <v>43144</v>
      </c>
      <c r="G1330" s="3" t="s">
        <v>1198</v>
      </c>
      <c r="H1330" s="3" t="s">
        <v>1199</v>
      </c>
      <c r="I1330" s="3" t="s">
        <v>1200</v>
      </c>
      <c r="J1330" s="3" t="s">
        <v>33</v>
      </c>
      <c r="K1330" s="5">
        <v>2017</v>
      </c>
      <c r="L1330" s="3" t="s">
        <v>34</v>
      </c>
      <c r="M1330" s="3" t="s">
        <v>1201</v>
      </c>
      <c r="N1330" s="3" t="s">
        <v>74</v>
      </c>
      <c r="O1330" s="3" t="s">
        <v>61</v>
      </c>
      <c r="P1330" s="3" t="s">
        <v>62</v>
      </c>
      <c r="Q1330" s="5">
        <v>10</v>
      </c>
      <c r="R1330" s="3" t="s">
        <v>2346</v>
      </c>
      <c r="S1330" s="3" t="s">
        <v>1407</v>
      </c>
      <c r="T1330" s="6">
        <v>43157</v>
      </c>
      <c r="U1330" s="3"/>
      <c r="V1330" s="4">
        <v>43020</v>
      </c>
      <c r="W1330" s="3"/>
      <c r="X1330" s="3" t="s">
        <v>42</v>
      </c>
      <c r="Y1330" s="3"/>
      <c r="AA1330">
        <f t="shared" si="20"/>
        <v>13</v>
      </c>
    </row>
    <row r="1331" spans="1:27" ht="13.5" hidden="1" customHeight="1" thickBot="1" x14ac:dyDescent="0.25">
      <c r="A1331" s="3" t="s">
        <v>25</v>
      </c>
      <c r="B1331" s="3" t="s">
        <v>26</v>
      </c>
      <c r="C1331" s="3" t="s">
        <v>27</v>
      </c>
      <c r="D1331" s="3" t="s">
        <v>28</v>
      </c>
      <c r="E1331" s="3" t="s">
        <v>471</v>
      </c>
      <c r="F1331" s="6">
        <v>43144</v>
      </c>
      <c r="G1331" s="3" t="s">
        <v>1306</v>
      </c>
      <c r="H1331" s="3" t="s">
        <v>340</v>
      </c>
      <c r="I1331" s="3" t="s">
        <v>1307</v>
      </c>
      <c r="J1331" s="3" t="s">
        <v>33</v>
      </c>
      <c r="K1331" s="5">
        <v>2018</v>
      </c>
      <c r="L1331" s="3" t="s">
        <v>34</v>
      </c>
      <c r="M1331" s="3" t="s">
        <v>1308</v>
      </c>
      <c r="N1331" s="3" t="s">
        <v>117</v>
      </c>
      <c r="O1331" s="3" t="s">
        <v>61</v>
      </c>
      <c r="P1331" s="3" t="s">
        <v>62</v>
      </c>
      <c r="Q1331" s="5">
        <v>90</v>
      </c>
      <c r="R1331" s="3" t="s">
        <v>2347</v>
      </c>
      <c r="S1331" s="3" t="s">
        <v>469</v>
      </c>
      <c r="T1331" s="6">
        <v>43146</v>
      </c>
      <c r="U1331" s="3"/>
      <c r="V1331" s="6">
        <v>43092</v>
      </c>
      <c r="W1331" s="3"/>
      <c r="X1331" s="3" t="s">
        <v>42</v>
      </c>
      <c r="Y1331" s="3"/>
      <c r="AA1331">
        <f t="shared" si="20"/>
        <v>2</v>
      </c>
    </row>
    <row r="1332" spans="1:27" ht="13.5" hidden="1" customHeight="1" thickBot="1" x14ac:dyDescent="0.25">
      <c r="A1332" s="3" t="s">
        <v>25</v>
      </c>
      <c r="B1332" s="3" t="s">
        <v>26</v>
      </c>
      <c r="C1332" s="3" t="s">
        <v>27</v>
      </c>
      <c r="D1332" s="3" t="s">
        <v>28</v>
      </c>
      <c r="E1332" s="3" t="s">
        <v>471</v>
      </c>
      <c r="F1332" s="6">
        <v>43144</v>
      </c>
      <c r="G1332" s="3" t="s">
        <v>184</v>
      </c>
      <c r="H1332" s="3" t="s">
        <v>44</v>
      </c>
      <c r="I1332" s="3" t="s">
        <v>185</v>
      </c>
      <c r="J1332" s="3" t="s">
        <v>33</v>
      </c>
      <c r="K1332" s="5">
        <v>2016</v>
      </c>
      <c r="L1332" s="3" t="s">
        <v>34</v>
      </c>
      <c r="M1332" s="3" t="s">
        <v>186</v>
      </c>
      <c r="N1332" s="3" t="s">
        <v>187</v>
      </c>
      <c r="O1332" s="3" t="s">
        <v>129</v>
      </c>
      <c r="P1332" s="3" t="s">
        <v>129</v>
      </c>
      <c r="Q1332" s="5">
        <v>45</v>
      </c>
      <c r="R1332" s="3" t="s">
        <v>2348</v>
      </c>
      <c r="S1332" s="3" t="s">
        <v>577</v>
      </c>
      <c r="T1332" s="4">
        <v>43164</v>
      </c>
      <c r="U1332" s="3"/>
      <c r="V1332" s="6">
        <v>40502</v>
      </c>
      <c r="W1332" s="3"/>
      <c r="X1332" s="3" t="s">
        <v>42</v>
      </c>
      <c r="Y1332" s="3"/>
      <c r="AA1332">
        <f t="shared" si="20"/>
        <v>20</v>
      </c>
    </row>
    <row r="1333" spans="1:27" ht="13.5" hidden="1" customHeight="1" thickBot="1" x14ac:dyDescent="0.25">
      <c r="A1333" s="3" t="s">
        <v>25</v>
      </c>
      <c r="B1333" s="3" t="s">
        <v>26</v>
      </c>
      <c r="C1333" s="3" t="s">
        <v>27</v>
      </c>
      <c r="D1333" s="3" t="s">
        <v>28</v>
      </c>
      <c r="E1333" s="3" t="s">
        <v>471</v>
      </c>
      <c r="F1333" s="6">
        <v>43146</v>
      </c>
      <c r="G1333" s="3" t="s">
        <v>94</v>
      </c>
      <c r="H1333" s="3" t="s">
        <v>71</v>
      </c>
      <c r="I1333" s="3" t="s">
        <v>95</v>
      </c>
      <c r="J1333" s="3" t="s">
        <v>33</v>
      </c>
      <c r="K1333" s="5">
        <v>2016</v>
      </c>
      <c r="L1333" s="3" t="s">
        <v>34</v>
      </c>
      <c r="M1333" s="3" t="s">
        <v>96</v>
      </c>
      <c r="N1333" s="3" t="s">
        <v>97</v>
      </c>
      <c r="O1333" s="3" t="s">
        <v>61</v>
      </c>
      <c r="P1333" s="3" t="s">
        <v>62</v>
      </c>
      <c r="Q1333" s="5">
        <v>10</v>
      </c>
      <c r="R1333" s="3" t="s">
        <v>2349</v>
      </c>
      <c r="S1333" s="3" t="s">
        <v>712</v>
      </c>
      <c r="T1333" s="4">
        <v>43171</v>
      </c>
      <c r="U1333" s="3" t="s">
        <v>713</v>
      </c>
      <c r="V1333" s="4">
        <v>40457</v>
      </c>
      <c r="W1333" s="3"/>
      <c r="X1333" s="3" t="s">
        <v>42</v>
      </c>
      <c r="Y1333" s="3"/>
      <c r="AA1333">
        <f t="shared" si="20"/>
        <v>25</v>
      </c>
    </row>
    <row r="1334" spans="1:27" ht="13.5" hidden="1" customHeight="1" thickBot="1" x14ac:dyDescent="0.25">
      <c r="A1334" s="3" t="s">
        <v>25</v>
      </c>
      <c r="B1334" s="3" t="s">
        <v>26</v>
      </c>
      <c r="C1334" s="3" t="s">
        <v>27</v>
      </c>
      <c r="D1334" s="3" t="s">
        <v>28</v>
      </c>
      <c r="E1334" s="3" t="s">
        <v>471</v>
      </c>
      <c r="F1334" s="6">
        <v>43146</v>
      </c>
      <c r="G1334" s="3" t="s">
        <v>1306</v>
      </c>
      <c r="H1334" s="3" t="s">
        <v>340</v>
      </c>
      <c r="I1334" s="3" t="s">
        <v>1307</v>
      </c>
      <c r="J1334" s="3" t="s">
        <v>33</v>
      </c>
      <c r="K1334" s="5">
        <v>2018</v>
      </c>
      <c r="L1334" s="3" t="s">
        <v>34</v>
      </c>
      <c r="M1334" s="3" t="s">
        <v>1308</v>
      </c>
      <c r="N1334" s="3" t="s">
        <v>117</v>
      </c>
      <c r="O1334" s="3" t="s">
        <v>61</v>
      </c>
      <c r="P1334" s="3" t="s">
        <v>62</v>
      </c>
      <c r="Q1334" s="5">
        <v>10</v>
      </c>
      <c r="R1334" s="3" t="s">
        <v>2350</v>
      </c>
      <c r="S1334" s="3" t="s">
        <v>712</v>
      </c>
      <c r="T1334" s="4">
        <v>43168</v>
      </c>
      <c r="U1334" s="3" t="s">
        <v>713</v>
      </c>
      <c r="V1334" s="6">
        <v>43092</v>
      </c>
      <c r="W1334" s="3"/>
      <c r="X1334" s="3" t="s">
        <v>42</v>
      </c>
      <c r="Y1334" s="3"/>
      <c r="AA1334">
        <f t="shared" si="20"/>
        <v>22</v>
      </c>
    </row>
    <row r="1335" spans="1:27" ht="13.5" hidden="1" customHeight="1" thickBot="1" x14ac:dyDescent="0.25">
      <c r="A1335" s="3" t="s">
        <v>25</v>
      </c>
      <c r="B1335" s="3" t="s">
        <v>26</v>
      </c>
      <c r="C1335" s="3" t="s">
        <v>27</v>
      </c>
      <c r="D1335" s="3" t="s">
        <v>28</v>
      </c>
      <c r="E1335" s="3" t="s">
        <v>471</v>
      </c>
      <c r="F1335" s="6">
        <v>43146</v>
      </c>
      <c r="G1335" s="3" t="s">
        <v>1318</v>
      </c>
      <c r="H1335" s="3" t="s">
        <v>340</v>
      </c>
      <c r="I1335" s="3" t="s">
        <v>1319</v>
      </c>
      <c r="J1335" s="3" t="s">
        <v>33</v>
      </c>
      <c r="K1335" s="5">
        <v>2018</v>
      </c>
      <c r="L1335" s="3" t="s">
        <v>34</v>
      </c>
      <c r="M1335" s="3" t="s">
        <v>1320</v>
      </c>
      <c r="N1335" s="3" t="s">
        <v>54</v>
      </c>
      <c r="O1335" s="3" t="s">
        <v>61</v>
      </c>
      <c r="P1335" s="3" t="s">
        <v>62</v>
      </c>
      <c r="Q1335" s="5">
        <v>5</v>
      </c>
      <c r="R1335" s="3" t="s">
        <v>2351</v>
      </c>
      <c r="S1335" s="3" t="s">
        <v>712</v>
      </c>
      <c r="T1335" s="6">
        <v>43147</v>
      </c>
      <c r="U1335" s="3" t="s">
        <v>713</v>
      </c>
      <c r="V1335" s="4">
        <v>43102</v>
      </c>
      <c r="W1335" s="3"/>
      <c r="X1335" s="3" t="s">
        <v>42</v>
      </c>
      <c r="Y1335" s="3"/>
      <c r="AA1335">
        <f t="shared" si="20"/>
        <v>1</v>
      </c>
    </row>
    <row r="1336" spans="1:27" ht="13.5" hidden="1" customHeight="1" thickBot="1" x14ac:dyDescent="0.25">
      <c r="A1336" s="3" t="s">
        <v>25</v>
      </c>
      <c r="B1336" s="3" t="s">
        <v>26</v>
      </c>
      <c r="C1336" s="3" t="s">
        <v>27</v>
      </c>
      <c r="D1336" s="3" t="s">
        <v>28</v>
      </c>
      <c r="E1336" s="3" t="s">
        <v>471</v>
      </c>
      <c r="F1336" s="6">
        <v>43146</v>
      </c>
      <c r="G1336" s="3" t="s">
        <v>252</v>
      </c>
      <c r="H1336" s="3" t="s">
        <v>253</v>
      </c>
      <c r="I1336" s="3" t="s">
        <v>254</v>
      </c>
      <c r="J1336" s="3" t="s">
        <v>33</v>
      </c>
      <c r="K1336" s="5">
        <v>2016</v>
      </c>
      <c r="L1336" s="3" t="s">
        <v>34</v>
      </c>
      <c r="M1336" s="3" t="s">
        <v>378</v>
      </c>
      <c r="N1336" s="3" t="s">
        <v>256</v>
      </c>
      <c r="O1336" s="3" t="s">
        <v>83</v>
      </c>
      <c r="P1336" s="3" t="s">
        <v>84</v>
      </c>
      <c r="Q1336" s="5">
        <v>10</v>
      </c>
      <c r="R1336" s="3" t="s">
        <v>2352</v>
      </c>
      <c r="S1336" s="3" t="s">
        <v>712</v>
      </c>
      <c r="T1336" s="4">
        <v>43164</v>
      </c>
      <c r="U1336" s="3" t="s">
        <v>713</v>
      </c>
      <c r="V1336" s="4">
        <v>39603</v>
      </c>
      <c r="W1336" s="3"/>
      <c r="X1336" s="3" t="s">
        <v>42</v>
      </c>
      <c r="Y1336" s="3"/>
      <c r="AA1336">
        <f t="shared" si="20"/>
        <v>18</v>
      </c>
    </row>
    <row r="1337" spans="1:27" ht="13.5" hidden="1" customHeight="1" thickBot="1" x14ac:dyDescent="0.25">
      <c r="A1337" s="3" t="s">
        <v>25</v>
      </c>
      <c r="B1337" s="3" t="s">
        <v>26</v>
      </c>
      <c r="C1337" s="3" t="s">
        <v>27</v>
      </c>
      <c r="D1337" s="3" t="s">
        <v>28</v>
      </c>
      <c r="E1337" s="3" t="s">
        <v>471</v>
      </c>
      <c r="F1337" s="6">
        <v>43146</v>
      </c>
      <c r="G1337" s="3" t="s">
        <v>70</v>
      </c>
      <c r="H1337" s="3" t="s">
        <v>71</v>
      </c>
      <c r="I1337" s="3" t="s">
        <v>72</v>
      </c>
      <c r="J1337" s="3" t="s">
        <v>33</v>
      </c>
      <c r="K1337" s="5">
        <v>2016</v>
      </c>
      <c r="L1337" s="3" t="s">
        <v>34</v>
      </c>
      <c r="M1337" s="3" t="s">
        <v>73</v>
      </c>
      <c r="N1337" s="3" t="s">
        <v>74</v>
      </c>
      <c r="O1337" s="3" t="s">
        <v>129</v>
      </c>
      <c r="P1337" s="3" t="s">
        <v>129</v>
      </c>
      <c r="Q1337" s="5">
        <v>10</v>
      </c>
      <c r="R1337" s="3" t="s">
        <v>2353</v>
      </c>
      <c r="S1337" s="3" t="s">
        <v>712</v>
      </c>
      <c r="T1337" s="4">
        <v>43166</v>
      </c>
      <c r="U1337" s="3" t="s">
        <v>713</v>
      </c>
      <c r="V1337" s="6">
        <v>41263</v>
      </c>
      <c r="W1337" s="3"/>
      <c r="X1337" s="3" t="s">
        <v>42</v>
      </c>
      <c r="Y1337" s="3"/>
      <c r="AA1337">
        <f t="shared" si="20"/>
        <v>20</v>
      </c>
    </row>
    <row r="1338" spans="1:27" ht="13.5" hidden="1" customHeight="1" thickBot="1" x14ac:dyDescent="0.25">
      <c r="A1338" s="3" t="s">
        <v>25</v>
      </c>
      <c r="B1338" s="3" t="s">
        <v>26</v>
      </c>
      <c r="C1338" s="3" t="s">
        <v>27</v>
      </c>
      <c r="D1338" s="3" t="s">
        <v>28</v>
      </c>
      <c r="E1338" s="3" t="s">
        <v>471</v>
      </c>
      <c r="F1338" s="6">
        <v>43147</v>
      </c>
      <c r="G1338" s="3" t="s">
        <v>1165</v>
      </c>
      <c r="H1338" s="3" t="s">
        <v>114</v>
      </c>
      <c r="I1338" s="3" t="s">
        <v>1166</v>
      </c>
      <c r="J1338" s="3" t="s">
        <v>33</v>
      </c>
      <c r="K1338" s="5">
        <v>2017</v>
      </c>
      <c r="L1338" s="3" t="s">
        <v>34</v>
      </c>
      <c r="M1338" s="3" t="s">
        <v>1167</v>
      </c>
      <c r="N1338" s="3" t="s">
        <v>239</v>
      </c>
      <c r="O1338" s="3" t="s">
        <v>37</v>
      </c>
      <c r="P1338" s="3" t="s">
        <v>38</v>
      </c>
      <c r="Q1338" s="5">
        <v>10</v>
      </c>
      <c r="R1338" s="3" t="s">
        <v>2354</v>
      </c>
      <c r="S1338" s="3" t="s">
        <v>2355</v>
      </c>
      <c r="T1338" s="6">
        <v>43159</v>
      </c>
      <c r="U1338" s="3"/>
      <c r="V1338" s="4">
        <v>43042</v>
      </c>
      <c r="W1338" s="3"/>
      <c r="X1338" s="3" t="s">
        <v>42</v>
      </c>
      <c r="Y1338" s="3"/>
      <c r="AA1338">
        <f t="shared" si="20"/>
        <v>12</v>
      </c>
    </row>
    <row r="1339" spans="1:27" ht="13.5" hidden="1" customHeight="1" thickBot="1" x14ac:dyDescent="0.25">
      <c r="A1339" s="3" t="s">
        <v>25</v>
      </c>
      <c r="B1339" s="3" t="s">
        <v>26</v>
      </c>
      <c r="C1339" s="3" t="s">
        <v>27</v>
      </c>
      <c r="D1339" s="3" t="s">
        <v>28</v>
      </c>
      <c r="E1339" s="3" t="s">
        <v>471</v>
      </c>
      <c r="F1339" s="6">
        <v>43147</v>
      </c>
      <c r="G1339" s="3" t="s">
        <v>44</v>
      </c>
      <c r="H1339" s="3" t="s">
        <v>840</v>
      </c>
      <c r="I1339" s="3" t="s">
        <v>841</v>
      </c>
      <c r="J1339" s="3" t="s">
        <v>33</v>
      </c>
      <c r="K1339" s="5">
        <v>2017</v>
      </c>
      <c r="L1339" s="3" t="s">
        <v>34</v>
      </c>
      <c r="M1339" s="3" t="s">
        <v>842</v>
      </c>
      <c r="N1339" s="3" t="s">
        <v>138</v>
      </c>
      <c r="O1339" s="3" t="s">
        <v>61</v>
      </c>
      <c r="P1339" s="3" t="s">
        <v>62</v>
      </c>
      <c r="Q1339" s="5">
        <v>10</v>
      </c>
      <c r="R1339" s="3" t="s">
        <v>2356</v>
      </c>
      <c r="S1339" s="3" t="s">
        <v>408</v>
      </c>
      <c r="T1339" s="4">
        <v>43167</v>
      </c>
      <c r="U1339" s="3"/>
      <c r="V1339" s="6">
        <v>42842</v>
      </c>
      <c r="W1339" s="3"/>
      <c r="X1339" s="3" t="s">
        <v>42</v>
      </c>
      <c r="Y1339" s="3"/>
      <c r="AA1339">
        <f t="shared" si="20"/>
        <v>20</v>
      </c>
    </row>
    <row r="1340" spans="1:27" ht="13.5" hidden="1" customHeight="1" thickBot="1" x14ac:dyDescent="0.25">
      <c r="A1340" s="3" t="s">
        <v>25</v>
      </c>
      <c r="B1340" s="3" t="s">
        <v>26</v>
      </c>
      <c r="C1340" s="3" t="s">
        <v>27</v>
      </c>
      <c r="D1340" s="3" t="s">
        <v>28</v>
      </c>
      <c r="E1340" s="3" t="s">
        <v>471</v>
      </c>
      <c r="F1340" s="6">
        <v>43147</v>
      </c>
      <c r="G1340" s="3" t="s">
        <v>1172</v>
      </c>
      <c r="H1340" s="3" t="s">
        <v>51</v>
      </c>
      <c r="I1340" s="3" t="s">
        <v>1173</v>
      </c>
      <c r="J1340" s="3" t="s">
        <v>33</v>
      </c>
      <c r="K1340" s="5">
        <v>2017</v>
      </c>
      <c r="L1340" s="3" t="s">
        <v>34</v>
      </c>
      <c r="M1340" s="3" t="s">
        <v>1174</v>
      </c>
      <c r="N1340" s="3" t="s">
        <v>36</v>
      </c>
      <c r="O1340" s="3" t="s">
        <v>61</v>
      </c>
      <c r="P1340" s="3" t="s">
        <v>62</v>
      </c>
      <c r="Q1340" s="5">
        <v>60</v>
      </c>
      <c r="R1340" s="3" t="s">
        <v>2357</v>
      </c>
      <c r="S1340" s="3" t="s">
        <v>469</v>
      </c>
      <c r="T1340" s="6">
        <v>43172</v>
      </c>
      <c r="U1340" s="3"/>
      <c r="V1340" s="4">
        <v>43017</v>
      </c>
      <c r="W1340" s="3"/>
      <c r="X1340" s="3" t="s">
        <v>42</v>
      </c>
      <c r="Y1340" s="3"/>
      <c r="AA1340">
        <f t="shared" si="20"/>
        <v>25</v>
      </c>
    </row>
    <row r="1341" spans="1:27" ht="13.5" hidden="1" customHeight="1" thickBot="1" x14ac:dyDescent="0.25">
      <c r="A1341" s="3" t="s">
        <v>25</v>
      </c>
      <c r="B1341" s="3" t="s">
        <v>26</v>
      </c>
      <c r="C1341" s="3" t="s">
        <v>27</v>
      </c>
      <c r="D1341" s="3" t="s">
        <v>28</v>
      </c>
      <c r="E1341" s="3" t="s">
        <v>471</v>
      </c>
      <c r="F1341" s="6">
        <v>43147</v>
      </c>
      <c r="G1341" s="3" t="s">
        <v>1318</v>
      </c>
      <c r="H1341" s="3" t="s">
        <v>340</v>
      </c>
      <c r="I1341" s="3" t="s">
        <v>1319</v>
      </c>
      <c r="J1341" s="3" t="s">
        <v>33</v>
      </c>
      <c r="K1341" s="5">
        <v>2018</v>
      </c>
      <c r="L1341" s="3" t="s">
        <v>34</v>
      </c>
      <c r="M1341" s="3" t="s">
        <v>1320</v>
      </c>
      <c r="N1341" s="3" t="s">
        <v>54</v>
      </c>
      <c r="O1341" s="3" t="s">
        <v>61</v>
      </c>
      <c r="P1341" s="3" t="s">
        <v>62</v>
      </c>
      <c r="Q1341" s="5">
        <v>30</v>
      </c>
      <c r="R1341" s="3" t="s">
        <v>2358</v>
      </c>
      <c r="S1341" s="3" t="s">
        <v>469</v>
      </c>
      <c r="T1341" s="6">
        <v>43150</v>
      </c>
      <c r="U1341" s="3"/>
      <c r="V1341" s="4">
        <v>43102</v>
      </c>
      <c r="W1341" s="3"/>
      <c r="X1341" s="3" t="s">
        <v>42</v>
      </c>
      <c r="Y1341" s="3"/>
      <c r="AA1341">
        <f t="shared" si="20"/>
        <v>3</v>
      </c>
    </row>
    <row r="1342" spans="1:27" ht="13.5" customHeight="1" thickBot="1" x14ac:dyDescent="0.25">
      <c r="A1342" s="3" t="s">
        <v>25</v>
      </c>
      <c r="B1342" s="3" t="s">
        <v>26</v>
      </c>
      <c r="C1342" s="3" t="s">
        <v>27</v>
      </c>
      <c r="D1342" s="3" t="s">
        <v>28</v>
      </c>
      <c r="E1342" s="3" t="s">
        <v>471</v>
      </c>
      <c r="F1342" s="6">
        <v>43147</v>
      </c>
      <c r="G1342" s="3"/>
      <c r="H1342" s="3"/>
      <c r="I1342" s="3" t="s">
        <v>180</v>
      </c>
      <c r="J1342" s="3" t="s">
        <v>33</v>
      </c>
      <c r="K1342" s="5">
        <v>2016</v>
      </c>
      <c r="L1342" s="3" t="s">
        <v>34</v>
      </c>
      <c r="M1342" s="3" t="s">
        <v>181</v>
      </c>
      <c r="N1342" s="3" t="s">
        <v>54</v>
      </c>
      <c r="O1342" s="3" t="s">
        <v>129</v>
      </c>
      <c r="P1342" s="3" t="s">
        <v>129</v>
      </c>
      <c r="Q1342" s="5">
        <v>20</v>
      </c>
      <c r="R1342" s="3" t="s">
        <v>2359</v>
      </c>
      <c r="S1342" s="3" t="s">
        <v>577</v>
      </c>
      <c r="T1342" s="6">
        <v>43151</v>
      </c>
      <c r="U1342" s="3"/>
      <c r="V1342" s="4">
        <v>41162</v>
      </c>
      <c r="W1342" s="6">
        <v>43176</v>
      </c>
      <c r="X1342" s="3" t="s">
        <v>105</v>
      </c>
      <c r="Y1342" s="3" t="s">
        <v>106</v>
      </c>
      <c r="AA1342">
        <f t="shared" si="20"/>
        <v>4</v>
      </c>
    </row>
    <row r="1343" spans="1:27" ht="13.5" hidden="1" customHeight="1" thickBot="1" x14ac:dyDescent="0.25">
      <c r="A1343" s="3" t="s">
        <v>25</v>
      </c>
      <c r="B1343" s="3" t="s">
        <v>26</v>
      </c>
      <c r="C1343" s="3" t="s">
        <v>27</v>
      </c>
      <c r="D1343" s="3" t="s">
        <v>28</v>
      </c>
      <c r="E1343" s="3" t="s">
        <v>471</v>
      </c>
      <c r="F1343" s="6">
        <v>43147</v>
      </c>
      <c r="G1343" s="3" t="s">
        <v>204</v>
      </c>
      <c r="H1343" s="3" t="s">
        <v>205</v>
      </c>
      <c r="I1343" s="3" t="s">
        <v>206</v>
      </c>
      <c r="J1343" s="3" t="s">
        <v>33</v>
      </c>
      <c r="K1343" s="5">
        <v>2016</v>
      </c>
      <c r="L1343" s="3" t="s">
        <v>34</v>
      </c>
      <c r="M1343" s="3" t="s">
        <v>207</v>
      </c>
      <c r="N1343" s="3" t="s">
        <v>208</v>
      </c>
      <c r="O1343" s="3" t="s">
        <v>129</v>
      </c>
      <c r="P1343" s="3" t="s">
        <v>129</v>
      </c>
      <c r="Q1343" s="5">
        <v>10</v>
      </c>
      <c r="R1343" s="3" t="s">
        <v>2360</v>
      </c>
      <c r="S1343" s="3" t="s">
        <v>1408</v>
      </c>
      <c r="T1343" s="4">
        <v>43168</v>
      </c>
      <c r="U1343" s="3"/>
      <c r="V1343" s="6">
        <v>41326</v>
      </c>
      <c r="W1343" s="3"/>
      <c r="X1343" s="3" t="s">
        <v>42</v>
      </c>
      <c r="Y1343" s="3"/>
      <c r="AA1343">
        <f t="shared" si="20"/>
        <v>21</v>
      </c>
    </row>
    <row r="1344" spans="1:27" ht="13.5" hidden="1" customHeight="1" thickBot="1" x14ac:dyDescent="0.25">
      <c r="A1344" s="3" t="s">
        <v>25</v>
      </c>
      <c r="B1344" s="3" t="s">
        <v>26</v>
      </c>
      <c r="C1344" s="3" t="s">
        <v>27</v>
      </c>
      <c r="D1344" s="3" t="s">
        <v>28</v>
      </c>
      <c r="E1344" s="3" t="s">
        <v>471</v>
      </c>
      <c r="F1344" s="6">
        <v>43147</v>
      </c>
      <c r="G1344" s="3" t="s">
        <v>1409</v>
      </c>
      <c r="H1344" s="3" t="s">
        <v>51</v>
      </c>
      <c r="I1344" s="3" t="s">
        <v>1410</v>
      </c>
      <c r="J1344" s="3" t="s">
        <v>33</v>
      </c>
      <c r="K1344" s="5">
        <v>2018</v>
      </c>
      <c r="L1344" s="3" t="s">
        <v>34</v>
      </c>
      <c r="M1344" s="3" t="s">
        <v>1411</v>
      </c>
      <c r="N1344" s="3" t="s">
        <v>128</v>
      </c>
      <c r="O1344" s="3" t="s">
        <v>37</v>
      </c>
      <c r="P1344" s="3" t="s">
        <v>38</v>
      </c>
      <c r="Q1344" s="5">
        <v>10</v>
      </c>
      <c r="R1344" s="3" t="s">
        <v>2361</v>
      </c>
      <c r="S1344" s="3" t="s">
        <v>1412</v>
      </c>
      <c r="T1344" s="6">
        <v>43157</v>
      </c>
      <c r="U1344" s="3" t="s">
        <v>1189</v>
      </c>
      <c r="V1344" s="6">
        <v>43147</v>
      </c>
      <c r="W1344" s="3"/>
      <c r="X1344" s="3" t="s">
        <v>42</v>
      </c>
      <c r="Y1344" s="3"/>
      <c r="AA1344">
        <f t="shared" si="20"/>
        <v>10</v>
      </c>
    </row>
    <row r="1345" spans="1:27" ht="13.5" hidden="1" customHeight="1" thickBot="1" x14ac:dyDescent="0.25">
      <c r="A1345" s="3" t="s">
        <v>25</v>
      </c>
      <c r="B1345" s="3" t="s">
        <v>26</v>
      </c>
      <c r="C1345" s="3" t="s">
        <v>27</v>
      </c>
      <c r="D1345" s="3" t="s">
        <v>28</v>
      </c>
      <c r="E1345" s="3" t="s">
        <v>471</v>
      </c>
      <c r="F1345" s="6">
        <v>43147</v>
      </c>
      <c r="G1345" s="3" t="s">
        <v>1413</v>
      </c>
      <c r="H1345" s="3" t="s">
        <v>114</v>
      </c>
      <c r="I1345" s="3" t="s">
        <v>1414</v>
      </c>
      <c r="J1345" s="3" t="s">
        <v>33</v>
      </c>
      <c r="K1345" s="5">
        <v>2018</v>
      </c>
      <c r="L1345" s="3" t="s">
        <v>34</v>
      </c>
      <c r="M1345" s="3" t="s">
        <v>1415</v>
      </c>
      <c r="N1345" s="3" t="s">
        <v>128</v>
      </c>
      <c r="O1345" s="3" t="s">
        <v>37</v>
      </c>
      <c r="P1345" s="3" t="s">
        <v>38</v>
      </c>
      <c r="Q1345" s="5">
        <v>10</v>
      </c>
      <c r="R1345" s="3" t="s">
        <v>2362</v>
      </c>
      <c r="S1345" s="3" t="s">
        <v>1412</v>
      </c>
      <c r="T1345" s="6">
        <v>43153</v>
      </c>
      <c r="U1345" s="3" t="s">
        <v>1189</v>
      </c>
      <c r="V1345" s="6">
        <v>43146</v>
      </c>
      <c r="W1345" s="3"/>
      <c r="X1345" s="3" t="s">
        <v>42</v>
      </c>
      <c r="Y1345" s="3"/>
      <c r="AA1345">
        <f t="shared" si="20"/>
        <v>6</v>
      </c>
    </row>
    <row r="1346" spans="1:27" ht="13.5" hidden="1" customHeight="1" thickBot="1" x14ac:dyDescent="0.25">
      <c r="A1346" s="3" t="s">
        <v>25</v>
      </c>
      <c r="B1346" s="3" t="s">
        <v>26</v>
      </c>
      <c r="C1346" s="3" t="s">
        <v>27</v>
      </c>
      <c r="D1346" s="3" t="s">
        <v>28</v>
      </c>
      <c r="E1346" s="3" t="s">
        <v>471</v>
      </c>
      <c r="F1346" s="6">
        <v>43150</v>
      </c>
      <c r="G1346" s="3" t="s">
        <v>270</v>
      </c>
      <c r="H1346" s="3" t="s">
        <v>31</v>
      </c>
      <c r="I1346" s="3" t="s">
        <v>271</v>
      </c>
      <c r="J1346" s="3" t="s">
        <v>33</v>
      </c>
      <c r="K1346" s="5">
        <v>2016</v>
      </c>
      <c r="L1346" s="3" t="s">
        <v>34</v>
      </c>
      <c r="M1346" s="3" t="s">
        <v>272</v>
      </c>
      <c r="N1346" s="3" t="s">
        <v>273</v>
      </c>
      <c r="O1346" s="3" t="s">
        <v>61</v>
      </c>
      <c r="P1346" s="3" t="s">
        <v>62</v>
      </c>
      <c r="Q1346" s="5">
        <v>30</v>
      </c>
      <c r="R1346" s="3" t="s">
        <v>2363</v>
      </c>
      <c r="S1346" s="3" t="s">
        <v>1416</v>
      </c>
      <c r="T1346" s="6">
        <v>43179</v>
      </c>
      <c r="U1346" s="3"/>
      <c r="V1346" s="4">
        <v>42585</v>
      </c>
      <c r="W1346" s="3"/>
      <c r="X1346" s="3" t="s">
        <v>42</v>
      </c>
      <c r="Y1346" s="3"/>
      <c r="AA1346">
        <f t="shared" si="20"/>
        <v>29</v>
      </c>
    </row>
    <row r="1347" spans="1:27" ht="13.5" hidden="1" customHeight="1" thickBot="1" x14ac:dyDescent="0.25">
      <c r="A1347" s="3" t="s">
        <v>25</v>
      </c>
      <c r="B1347" s="3" t="s">
        <v>26</v>
      </c>
      <c r="C1347" s="3" t="s">
        <v>27</v>
      </c>
      <c r="D1347" s="3" t="s">
        <v>28</v>
      </c>
      <c r="E1347" s="3" t="s">
        <v>471</v>
      </c>
      <c r="F1347" s="6">
        <v>43150</v>
      </c>
      <c r="G1347" s="3"/>
      <c r="H1347" s="3"/>
      <c r="I1347" s="3" t="s">
        <v>706</v>
      </c>
      <c r="J1347" s="3" t="s">
        <v>33</v>
      </c>
      <c r="K1347" s="5">
        <v>2017</v>
      </c>
      <c r="L1347" s="3" t="s">
        <v>34</v>
      </c>
      <c r="M1347" s="3" t="s">
        <v>707</v>
      </c>
      <c r="N1347" s="3" t="s">
        <v>138</v>
      </c>
      <c r="O1347" s="3" t="s">
        <v>61</v>
      </c>
      <c r="P1347" s="3" t="s">
        <v>62</v>
      </c>
      <c r="Q1347" s="5">
        <v>45</v>
      </c>
      <c r="R1347" s="3" t="s">
        <v>2364</v>
      </c>
      <c r="S1347" s="3" t="s">
        <v>469</v>
      </c>
      <c r="T1347" s="4">
        <v>43160</v>
      </c>
      <c r="U1347" s="3"/>
      <c r="V1347" s="6">
        <v>42809</v>
      </c>
      <c r="W1347" s="3"/>
      <c r="X1347" s="3" t="s">
        <v>42</v>
      </c>
      <c r="Y1347" s="3"/>
      <c r="AA1347">
        <f t="shared" si="20"/>
        <v>10</v>
      </c>
    </row>
    <row r="1348" spans="1:27" ht="13.5" hidden="1" customHeight="1" thickBot="1" x14ac:dyDescent="0.25">
      <c r="A1348" s="3" t="s">
        <v>25</v>
      </c>
      <c r="B1348" s="3" t="s">
        <v>26</v>
      </c>
      <c r="C1348" s="3" t="s">
        <v>27</v>
      </c>
      <c r="D1348" s="3" t="s">
        <v>28</v>
      </c>
      <c r="E1348" s="3" t="s">
        <v>471</v>
      </c>
      <c r="F1348" s="6">
        <v>43150</v>
      </c>
      <c r="G1348" s="3" t="s">
        <v>1318</v>
      </c>
      <c r="H1348" s="3" t="s">
        <v>340</v>
      </c>
      <c r="I1348" s="3" t="s">
        <v>1319</v>
      </c>
      <c r="J1348" s="3" t="s">
        <v>33</v>
      </c>
      <c r="K1348" s="5">
        <v>2018</v>
      </c>
      <c r="L1348" s="3" t="s">
        <v>34</v>
      </c>
      <c r="M1348" s="3" t="s">
        <v>1320</v>
      </c>
      <c r="N1348" s="3" t="s">
        <v>54</v>
      </c>
      <c r="O1348" s="3" t="s">
        <v>61</v>
      </c>
      <c r="P1348" s="3" t="s">
        <v>62</v>
      </c>
      <c r="Q1348" s="5">
        <v>105</v>
      </c>
      <c r="R1348" s="3" t="s">
        <v>2365</v>
      </c>
      <c r="S1348" s="3" t="s">
        <v>469</v>
      </c>
      <c r="T1348" s="6">
        <v>43151</v>
      </c>
      <c r="U1348" s="3"/>
      <c r="V1348" s="4">
        <v>43102</v>
      </c>
      <c r="W1348" s="3"/>
      <c r="X1348" s="3" t="s">
        <v>42</v>
      </c>
      <c r="Y1348" s="3"/>
      <c r="AA1348">
        <f t="shared" si="20"/>
        <v>1</v>
      </c>
    </row>
    <row r="1349" spans="1:27" ht="13.5" hidden="1" customHeight="1" thickBot="1" x14ac:dyDescent="0.25">
      <c r="A1349" s="3" t="s">
        <v>25</v>
      </c>
      <c r="B1349" s="3" t="s">
        <v>26</v>
      </c>
      <c r="C1349" s="3" t="s">
        <v>27</v>
      </c>
      <c r="D1349" s="3" t="s">
        <v>28</v>
      </c>
      <c r="E1349" s="3" t="s">
        <v>471</v>
      </c>
      <c r="F1349" s="6">
        <v>43150</v>
      </c>
      <c r="G1349" s="3" t="s">
        <v>174</v>
      </c>
      <c r="H1349" s="3" t="s">
        <v>51</v>
      </c>
      <c r="I1349" s="3" t="s">
        <v>175</v>
      </c>
      <c r="J1349" s="3" t="s">
        <v>33</v>
      </c>
      <c r="K1349" s="5">
        <v>2016</v>
      </c>
      <c r="L1349" s="3" t="s">
        <v>34</v>
      </c>
      <c r="M1349" s="3" t="s">
        <v>176</v>
      </c>
      <c r="N1349" s="3" t="s">
        <v>177</v>
      </c>
      <c r="O1349" s="3" t="s">
        <v>129</v>
      </c>
      <c r="P1349" s="3" t="s">
        <v>129</v>
      </c>
      <c r="Q1349" s="5">
        <v>30</v>
      </c>
      <c r="R1349" s="3" t="s">
        <v>2366</v>
      </c>
      <c r="S1349" s="3" t="s">
        <v>577</v>
      </c>
      <c r="T1349" s="6">
        <v>43173</v>
      </c>
      <c r="U1349" s="3"/>
      <c r="V1349" s="6">
        <v>41654</v>
      </c>
      <c r="W1349" s="3"/>
      <c r="X1349" s="3" t="s">
        <v>42</v>
      </c>
      <c r="Y1349" s="3"/>
      <c r="AA1349">
        <f t="shared" ref="AA1349:AA1412" si="21">T1349-F1349</f>
        <v>23</v>
      </c>
    </row>
    <row r="1350" spans="1:27" ht="13.5" hidden="1" customHeight="1" thickBot="1" x14ac:dyDescent="0.25">
      <c r="A1350" s="3" t="s">
        <v>25</v>
      </c>
      <c r="B1350" s="3" t="s">
        <v>26</v>
      </c>
      <c r="C1350" s="3" t="s">
        <v>27</v>
      </c>
      <c r="D1350" s="3" t="s">
        <v>28</v>
      </c>
      <c r="E1350" s="3" t="s">
        <v>471</v>
      </c>
      <c r="F1350" s="6">
        <v>43150</v>
      </c>
      <c r="G1350" s="3" t="s">
        <v>1143</v>
      </c>
      <c r="H1350" s="3" t="s">
        <v>31</v>
      </c>
      <c r="I1350" s="3" t="s">
        <v>1144</v>
      </c>
      <c r="J1350" s="3" t="s">
        <v>33</v>
      </c>
      <c r="K1350" s="5">
        <v>2018</v>
      </c>
      <c r="L1350" s="3" t="s">
        <v>34</v>
      </c>
      <c r="M1350" s="3" t="s">
        <v>1365</v>
      </c>
      <c r="N1350" s="3" t="s">
        <v>1417</v>
      </c>
      <c r="O1350" s="3" t="s">
        <v>37</v>
      </c>
      <c r="P1350" s="3" t="s">
        <v>38</v>
      </c>
      <c r="Q1350" s="5">
        <v>30</v>
      </c>
      <c r="R1350" s="3" t="s">
        <v>2367</v>
      </c>
      <c r="S1350" s="3" t="s">
        <v>577</v>
      </c>
      <c r="T1350" s="6">
        <v>43173</v>
      </c>
      <c r="U1350" s="3" t="s">
        <v>1418</v>
      </c>
      <c r="V1350" s="6">
        <v>43118</v>
      </c>
      <c r="W1350" s="3"/>
      <c r="X1350" s="3" t="s">
        <v>42</v>
      </c>
      <c r="Y1350" s="3"/>
      <c r="AA1350">
        <f t="shared" si="21"/>
        <v>23</v>
      </c>
    </row>
    <row r="1351" spans="1:27" ht="13.5" hidden="1" customHeight="1" thickBot="1" x14ac:dyDescent="0.25">
      <c r="A1351" s="3" t="s">
        <v>25</v>
      </c>
      <c r="B1351" s="3" t="s">
        <v>26</v>
      </c>
      <c r="C1351" s="3" t="s">
        <v>27</v>
      </c>
      <c r="D1351" s="3" t="s">
        <v>28</v>
      </c>
      <c r="E1351" s="3" t="s">
        <v>471</v>
      </c>
      <c r="F1351" s="6">
        <v>43150</v>
      </c>
      <c r="G1351" s="3" t="s">
        <v>1185</v>
      </c>
      <c r="H1351" s="3" t="s">
        <v>44</v>
      </c>
      <c r="I1351" s="3" t="s">
        <v>1186</v>
      </c>
      <c r="J1351" s="3" t="s">
        <v>33</v>
      </c>
      <c r="K1351" s="5">
        <v>2017</v>
      </c>
      <c r="L1351" s="3" t="s">
        <v>34</v>
      </c>
      <c r="M1351" s="3" t="s">
        <v>1187</v>
      </c>
      <c r="N1351" s="3" t="s">
        <v>36</v>
      </c>
      <c r="O1351" s="3" t="s">
        <v>61</v>
      </c>
      <c r="P1351" s="3" t="s">
        <v>62</v>
      </c>
      <c r="Q1351" s="5">
        <v>120</v>
      </c>
      <c r="R1351" s="3" t="s">
        <v>2368</v>
      </c>
      <c r="S1351" s="3" t="s">
        <v>401</v>
      </c>
      <c r="T1351" s="4">
        <v>43171</v>
      </c>
      <c r="U1351" s="3"/>
      <c r="V1351" s="6">
        <v>43033</v>
      </c>
      <c r="W1351" s="3"/>
      <c r="X1351" s="3" t="s">
        <v>42</v>
      </c>
      <c r="Y1351" s="3"/>
      <c r="AA1351">
        <f t="shared" si="21"/>
        <v>21</v>
      </c>
    </row>
    <row r="1352" spans="1:27" ht="13.5" hidden="1" customHeight="1" thickBot="1" x14ac:dyDescent="0.25">
      <c r="A1352" s="3" t="s">
        <v>25</v>
      </c>
      <c r="B1352" s="3" t="s">
        <v>26</v>
      </c>
      <c r="C1352" s="3" t="s">
        <v>27</v>
      </c>
      <c r="D1352" s="3" t="s">
        <v>28</v>
      </c>
      <c r="E1352" s="3" t="s">
        <v>471</v>
      </c>
      <c r="F1352" s="6">
        <v>43150</v>
      </c>
      <c r="G1352" s="3" t="s">
        <v>1266</v>
      </c>
      <c r="H1352" s="3" t="s">
        <v>31</v>
      </c>
      <c r="I1352" s="3" t="s">
        <v>1267</v>
      </c>
      <c r="J1352" s="3" t="s">
        <v>33</v>
      </c>
      <c r="K1352" s="5">
        <v>2017</v>
      </c>
      <c r="L1352" s="3" t="s">
        <v>34</v>
      </c>
      <c r="M1352" s="3" t="s">
        <v>1268</v>
      </c>
      <c r="N1352" s="3" t="s">
        <v>1269</v>
      </c>
      <c r="O1352" s="3" t="s">
        <v>61</v>
      </c>
      <c r="P1352" s="3" t="s">
        <v>62</v>
      </c>
      <c r="Q1352" s="5">
        <v>30</v>
      </c>
      <c r="R1352" s="3" t="s">
        <v>2369</v>
      </c>
      <c r="S1352" s="3" t="s">
        <v>469</v>
      </c>
      <c r="T1352" s="6">
        <v>43172</v>
      </c>
      <c r="U1352" s="3" t="s">
        <v>1419</v>
      </c>
      <c r="V1352" s="6">
        <v>43082</v>
      </c>
      <c r="W1352" s="3"/>
      <c r="X1352" s="3" t="s">
        <v>42</v>
      </c>
      <c r="Y1352" s="3"/>
      <c r="AA1352">
        <f t="shared" si="21"/>
        <v>22</v>
      </c>
    </row>
    <row r="1353" spans="1:27" ht="13.5" hidden="1" customHeight="1" thickBot="1" x14ac:dyDescent="0.25">
      <c r="A1353" s="3" t="s">
        <v>25</v>
      </c>
      <c r="B1353" s="3" t="s">
        <v>26</v>
      </c>
      <c r="C1353" s="3" t="s">
        <v>27</v>
      </c>
      <c r="D1353" s="3" t="s">
        <v>28</v>
      </c>
      <c r="E1353" s="3" t="s">
        <v>471</v>
      </c>
      <c r="F1353" s="6">
        <v>43150</v>
      </c>
      <c r="G1353" s="3" t="s">
        <v>1318</v>
      </c>
      <c r="H1353" s="3" t="s">
        <v>340</v>
      </c>
      <c r="I1353" s="3" t="s">
        <v>1319</v>
      </c>
      <c r="J1353" s="3" t="s">
        <v>33</v>
      </c>
      <c r="K1353" s="5">
        <v>2018</v>
      </c>
      <c r="L1353" s="3" t="s">
        <v>34</v>
      </c>
      <c r="M1353" s="3" t="s">
        <v>1320</v>
      </c>
      <c r="N1353" s="3" t="s">
        <v>54</v>
      </c>
      <c r="O1353" s="3" t="s">
        <v>61</v>
      </c>
      <c r="P1353" s="3" t="s">
        <v>62</v>
      </c>
      <c r="Q1353" s="5">
        <v>45</v>
      </c>
      <c r="R1353" s="3" t="s">
        <v>2370</v>
      </c>
      <c r="S1353" s="3" t="s">
        <v>469</v>
      </c>
      <c r="T1353" s="6">
        <v>43152</v>
      </c>
      <c r="U1353" s="3"/>
      <c r="V1353" s="4">
        <v>43102</v>
      </c>
      <c r="W1353" s="3"/>
      <c r="X1353" s="3" t="s">
        <v>42</v>
      </c>
      <c r="Y1353" s="3"/>
      <c r="AA1353">
        <f t="shared" si="21"/>
        <v>2</v>
      </c>
    </row>
    <row r="1354" spans="1:27" ht="13.5" hidden="1" customHeight="1" thickBot="1" x14ac:dyDescent="0.25">
      <c r="A1354" s="3" t="s">
        <v>25</v>
      </c>
      <c r="B1354" s="3" t="s">
        <v>26</v>
      </c>
      <c r="C1354" s="3" t="s">
        <v>27</v>
      </c>
      <c r="D1354" s="3" t="s">
        <v>28</v>
      </c>
      <c r="E1354" s="3" t="s">
        <v>471</v>
      </c>
      <c r="F1354" s="6">
        <v>43150</v>
      </c>
      <c r="G1354" s="3" t="s">
        <v>107</v>
      </c>
      <c r="H1354" s="3" t="s">
        <v>51</v>
      </c>
      <c r="I1354" s="3" t="s">
        <v>108</v>
      </c>
      <c r="J1354" s="3" t="s">
        <v>33</v>
      </c>
      <c r="K1354" s="5">
        <v>2016</v>
      </c>
      <c r="L1354" s="3" t="s">
        <v>34</v>
      </c>
      <c r="M1354" s="3" t="s">
        <v>109</v>
      </c>
      <c r="N1354" s="3" t="s">
        <v>110</v>
      </c>
      <c r="O1354" s="3" t="s">
        <v>129</v>
      </c>
      <c r="P1354" s="3" t="s">
        <v>129</v>
      </c>
      <c r="Q1354" s="5">
        <v>30</v>
      </c>
      <c r="R1354" s="3" t="s">
        <v>2371</v>
      </c>
      <c r="S1354" s="3" t="s">
        <v>1420</v>
      </c>
      <c r="T1354" s="4">
        <v>43160</v>
      </c>
      <c r="U1354" s="3"/>
      <c r="V1354" s="6">
        <v>40955</v>
      </c>
      <c r="W1354" s="3"/>
      <c r="X1354" s="3" t="s">
        <v>42</v>
      </c>
      <c r="Y1354" s="3"/>
      <c r="AA1354">
        <f t="shared" si="21"/>
        <v>10</v>
      </c>
    </row>
    <row r="1355" spans="1:27" ht="13.5" customHeight="1" thickBot="1" x14ac:dyDescent="0.25">
      <c r="A1355" s="3" t="s">
        <v>25</v>
      </c>
      <c r="B1355" s="3" t="s">
        <v>26</v>
      </c>
      <c r="C1355" s="3" t="s">
        <v>27</v>
      </c>
      <c r="D1355" s="3" t="s">
        <v>28</v>
      </c>
      <c r="E1355" s="3" t="s">
        <v>471</v>
      </c>
      <c r="F1355" s="6">
        <v>43150</v>
      </c>
      <c r="G1355" s="3"/>
      <c r="H1355" s="3"/>
      <c r="I1355" s="3" t="s">
        <v>180</v>
      </c>
      <c r="J1355" s="3" t="s">
        <v>33</v>
      </c>
      <c r="K1355" s="5">
        <v>2016</v>
      </c>
      <c r="L1355" s="3" t="s">
        <v>34</v>
      </c>
      <c r="M1355" s="3" t="s">
        <v>181</v>
      </c>
      <c r="N1355" s="3" t="s">
        <v>54</v>
      </c>
      <c r="O1355" s="3" t="s">
        <v>129</v>
      </c>
      <c r="P1355" s="3" t="s">
        <v>129</v>
      </c>
      <c r="Q1355" s="5">
        <v>15</v>
      </c>
      <c r="R1355" s="3" t="s">
        <v>2372</v>
      </c>
      <c r="S1355" s="3" t="s">
        <v>1421</v>
      </c>
      <c r="T1355" s="6">
        <v>43158</v>
      </c>
      <c r="U1355" s="3"/>
      <c r="V1355" s="4">
        <v>41162</v>
      </c>
      <c r="W1355" s="6">
        <v>43176</v>
      </c>
      <c r="X1355" s="3" t="s">
        <v>105</v>
      </c>
      <c r="Y1355" s="3" t="s">
        <v>106</v>
      </c>
      <c r="AA1355">
        <f t="shared" si="21"/>
        <v>8</v>
      </c>
    </row>
    <row r="1356" spans="1:27" ht="13.5" hidden="1" customHeight="1" thickBot="1" x14ac:dyDescent="0.25">
      <c r="A1356" s="3" t="s">
        <v>25</v>
      </c>
      <c r="B1356" s="3" t="s">
        <v>26</v>
      </c>
      <c r="C1356" s="3" t="s">
        <v>27</v>
      </c>
      <c r="D1356" s="3" t="s">
        <v>28</v>
      </c>
      <c r="E1356" s="3" t="s">
        <v>471</v>
      </c>
      <c r="F1356" s="6">
        <v>43150</v>
      </c>
      <c r="G1356" s="3" t="s">
        <v>226</v>
      </c>
      <c r="H1356" s="3" t="s">
        <v>205</v>
      </c>
      <c r="I1356" s="3" t="s">
        <v>227</v>
      </c>
      <c r="J1356" s="3" t="s">
        <v>33</v>
      </c>
      <c r="K1356" s="5">
        <v>2016</v>
      </c>
      <c r="L1356" s="3" t="s">
        <v>34</v>
      </c>
      <c r="M1356" s="3" t="s">
        <v>228</v>
      </c>
      <c r="N1356" s="3" t="s">
        <v>229</v>
      </c>
      <c r="O1356" s="3" t="s">
        <v>129</v>
      </c>
      <c r="P1356" s="3" t="s">
        <v>129</v>
      </c>
      <c r="Q1356" s="5">
        <v>10</v>
      </c>
      <c r="R1356" s="3" t="s">
        <v>2373</v>
      </c>
      <c r="S1356" s="3" t="s">
        <v>1274</v>
      </c>
      <c r="T1356" s="4">
        <v>43171</v>
      </c>
      <c r="U1356" s="3"/>
      <c r="V1356" s="6">
        <v>41874</v>
      </c>
      <c r="W1356" s="3"/>
      <c r="X1356" s="3" t="s">
        <v>42</v>
      </c>
      <c r="Y1356" s="3"/>
      <c r="AA1356">
        <f t="shared" si="21"/>
        <v>21</v>
      </c>
    </row>
    <row r="1357" spans="1:27" ht="13.5" hidden="1" customHeight="1" thickBot="1" x14ac:dyDescent="0.25">
      <c r="A1357" s="3" t="s">
        <v>25</v>
      </c>
      <c r="B1357" s="3" t="s">
        <v>26</v>
      </c>
      <c r="C1357" s="3" t="s">
        <v>27</v>
      </c>
      <c r="D1357" s="3" t="s">
        <v>28</v>
      </c>
      <c r="E1357" s="3" t="s">
        <v>471</v>
      </c>
      <c r="F1357" s="6">
        <v>43152</v>
      </c>
      <c r="G1357" s="3" t="s">
        <v>370</v>
      </c>
      <c r="H1357" s="3" t="s">
        <v>44</v>
      </c>
      <c r="I1357" s="3" t="s">
        <v>371</v>
      </c>
      <c r="J1357" s="3" t="s">
        <v>33</v>
      </c>
      <c r="K1357" s="5">
        <v>2016</v>
      </c>
      <c r="L1357" s="3" t="s">
        <v>34</v>
      </c>
      <c r="M1357" s="3" t="s">
        <v>372</v>
      </c>
      <c r="N1357" s="3" t="s">
        <v>138</v>
      </c>
      <c r="O1357" s="3" t="s">
        <v>61</v>
      </c>
      <c r="P1357" s="3" t="s">
        <v>62</v>
      </c>
      <c r="Q1357" s="5">
        <v>30</v>
      </c>
      <c r="R1357" s="3" t="s">
        <v>2374</v>
      </c>
      <c r="S1357" s="3" t="s">
        <v>469</v>
      </c>
      <c r="T1357" s="4">
        <v>43167</v>
      </c>
      <c r="U1357" s="3" t="s">
        <v>1422</v>
      </c>
      <c r="V1357" s="6">
        <v>42628</v>
      </c>
      <c r="W1357" s="3"/>
      <c r="X1357" s="3" t="s">
        <v>42</v>
      </c>
      <c r="Y1357" s="3"/>
      <c r="AA1357">
        <f t="shared" si="21"/>
        <v>15</v>
      </c>
    </row>
    <row r="1358" spans="1:27" ht="13.5" hidden="1" customHeight="1" thickBot="1" x14ac:dyDescent="0.25">
      <c r="A1358" s="3" t="s">
        <v>25</v>
      </c>
      <c r="B1358" s="3" t="s">
        <v>26</v>
      </c>
      <c r="C1358" s="3" t="s">
        <v>27</v>
      </c>
      <c r="D1358" s="3" t="s">
        <v>28</v>
      </c>
      <c r="E1358" s="3" t="s">
        <v>471</v>
      </c>
      <c r="F1358" s="6">
        <v>43152</v>
      </c>
      <c r="G1358" s="3" t="s">
        <v>1245</v>
      </c>
      <c r="H1358" s="3" t="s">
        <v>205</v>
      </c>
      <c r="I1358" s="3" t="s">
        <v>1246</v>
      </c>
      <c r="J1358" s="3" t="s">
        <v>33</v>
      </c>
      <c r="K1358" s="5">
        <v>2017</v>
      </c>
      <c r="L1358" s="3" t="s">
        <v>34</v>
      </c>
      <c r="M1358" s="3" t="s">
        <v>1247</v>
      </c>
      <c r="N1358" s="3" t="s">
        <v>1248</v>
      </c>
      <c r="O1358" s="3" t="s">
        <v>61</v>
      </c>
      <c r="P1358" s="3" t="s">
        <v>62</v>
      </c>
      <c r="Q1358" s="5">
        <v>30</v>
      </c>
      <c r="R1358" s="3" t="s">
        <v>2375</v>
      </c>
      <c r="S1358" s="3" t="s">
        <v>469</v>
      </c>
      <c r="T1358" s="4">
        <v>43166</v>
      </c>
      <c r="U1358" s="3"/>
      <c r="V1358" s="6">
        <v>43069</v>
      </c>
      <c r="W1358" s="3"/>
      <c r="X1358" s="3" t="s">
        <v>42</v>
      </c>
      <c r="Y1358" s="3"/>
      <c r="AA1358">
        <f t="shared" si="21"/>
        <v>14</v>
      </c>
    </row>
    <row r="1359" spans="1:27" ht="13.5" hidden="1" customHeight="1" thickBot="1" x14ac:dyDescent="0.25">
      <c r="A1359" s="3" t="s">
        <v>25</v>
      </c>
      <c r="B1359" s="3" t="s">
        <v>26</v>
      </c>
      <c r="C1359" s="3" t="s">
        <v>27</v>
      </c>
      <c r="D1359" s="3" t="s">
        <v>28</v>
      </c>
      <c r="E1359" s="3" t="s">
        <v>471</v>
      </c>
      <c r="F1359" s="6">
        <v>43152</v>
      </c>
      <c r="G1359" s="3" t="s">
        <v>1318</v>
      </c>
      <c r="H1359" s="3" t="s">
        <v>340</v>
      </c>
      <c r="I1359" s="3" t="s">
        <v>1319</v>
      </c>
      <c r="J1359" s="3" t="s">
        <v>33</v>
      </c>
      <c r="K1359" s="5">
        <v>2018</v>
      </c>
      <c r="L1359" s="3" t="s">
        <v>34</v>
      </c>
      <c r="M1359" s="3" t="s">
        <v>1320</v>
      </c>
      <c r="N1359" s="3" t="s">
        <v>54</v>
      </c>
      <c r="O1359" s="3" t="s">
        <v>61</v>
      </c>
      <c r="P1359" s="3" t="s">
        <v>62</v>
      </c>
      <c r="Q1359" s="5">
        <v>60</v>
      </c>
      <c r="R1359" s="3" t="s">
        <v>2376</v>
      </c>
      <c r="S1359" s="3" t="s">
        <v>469</v>
      </c>
      <c r="T1359" s="6">
        <v>43172</v>
      </c>
      <c r="U1359" s="3" t="s">
        <v>1423</v>
      </c>
      <c r="V1359" s="4">
        <v>43102</v>
      </c>
      <c r="W1359" s="3"/>
      <c r="X1359" s="3" t="s">
        <v>42</v>
      </c>
      <c r="Y1359" s="3"/>
      <c r="AA1359">
        <f t="shared" si="21"/>
        <v>20</v>
      </c>
    </row>
    <row r="1360" spans="1:27" ht="13.5" hidden="1" customHeight="1" thickBot="1" x14ac:dyDescent="0.25">
      <c r="A1360" s="3" t="s">
        <v>25</v>
      </c>
      <c r="B1360" s="3" t="s">
        <v>26</v>
      </c>
      <c r="C1360" s="3" t="s">
        <v>27</v>
      </c>
      <c r="D1360" s="3" t="s">
        <v>28</v>
      </c>
      <c r="E1360" s="3" t="s">
        <v>471</v>
      </c>
      <c r="F1360" s="6">
        <v>43152</v>
      </c>
      <c r="G1360" s="3" t="s">
        <v>43</v>
      </c>
      <c r="H1360" s="3" t="s">
        <v>44</v>
      </c>
      <c r="I1360" s="3" t="s">
        <v>45</v>
      </c>
      <c r="J1360" s="3" t="s">
        <v>33</v>
      </c>
      <c r="K1360" s="5">
        <v>2016</v>
      </c>
      <c r="L1360" s="3" t="s">
        <v>34</v>
      </c>
      <c r="M1360" s="3" t="s">
        <v>1424</v>
      </c>
      <c r="N1360" s="3" t="s">
        <v>47</v>
      </c>
      <c r="O1360" s="3" t="s">
        <v>75</v>
      </c>
      <c r="P1360" s="3" t="s">
        <v>75</v>
      </c>
      <c r="Q1360" s="5">
        <v>10</v>
      </c>
      <c r="R1360" s="3" t="s">
        <v>2377</v>
      </c>
      <c r="S1360" s="3" t="s">
        <v>1132</v>
      </c>
      <c r="T1360" s="4">
        <v>43167</v>
      </c>
      <c r="U1360" s="3"/>
      <c r="V1360" s="4">
        <v>42679</v>
      </c>
      <c r="W1360" s="3"/>
      <c r="X1360" s="3" t="s">
        <v>42</v>
      </c>
      <c r="Y1360" s="3"/>
      <c r="AA1360">
        <f t="shared" si="21"/>
        <v>15</v>
      </c>
    </row>
    <row r="1361" spans="1:27" ht="13.5" customHeight="1" thickBot="1" x14ac:dyDescent="0.25">
      <c r="A1361" s="3" t="s">
        <v>25</v>
      </c>
      <c r="B1361" s="3" t="s">
        <v>26</v>
      </c>
      <c r="C1361" s="3" t="s">
        <v>27</v>
      </c>
      <c r="D1361" s="3" t="s">
        <v>28</v>
      </c>
      <c r="E1361" s="3" t="s">
        <v>471</v>
      </c>
      <c r="F1361" s="6">
        <v>43152</v>
      </c>
      <c r="G1361" s="3"/>
      <c r="H1361" s="3"/>
      <c r="I1361" s="3" t="s">
        <v>689</v>
      </c>
      <c r="J1361" s="3" t="s">
        <v>33</v>
      </c>
      <c r="K1361" s="5">
        <v>2016</v>
      </c>
      <c r="L1361" s="3" t="s">
        <v>34</v>
      </c>
      <c r="M1361" s="3" t="s">
        <v>690</v>
      </c>
      <c r="N1361" s="3" t="s">
        <v>138</v>
      </c>
      <c r="O1361" s="3" t="s">
        <v>538</v>
      </c>
      <c r="P1361" s="3" t="s">
        <v>539</v>
      </c>
      <c r="Q1361" s="5">
        <v>5</v>
      </c>
      <c r="R1361" s="3" t="s">
        <v>2378</v>
      </c>
      <c r="S1361" s="3" t="s">
        <v>1425</v>
      </c>
      <c r="T1361" s="6">
        <v>43158</v>
      </c>
      <c r="U1361" s="3"/>
      <c r="V1361" s="6">
        <v>40140</v>
      </c>
      <c r="W1361" s="6">
        <v>43159</v>
      </c>
      <c r="X1361" s="3" t="s">
        <v>105</v>
      </c>
      <c r="Y1361" s="3" t="s">
        <v>221</v>
      </c>
      <c r="AA1361">
        <f t="shared" si="21"/>
        <v>6</v>
      </c>
    </row>
    <row r="1362" spans="1:27" ht="13.5" hidden="1" customHeight="1" thickBot="1" x14ac:dyDescent="0.25">
      <c r="A1362" s="3" t="s">
        <v>25</v>
      </c>
      <c r="B1362" s="3" t="s">
        <v>26</v>
      </c>
      <c r="C1362" s="3" t="s">
        <v>27</v>
      </c>
      <c r="D1362" s="3" t="s">
        <v>28</v>
      </c>
      <c r="E1362" s="3" t="s">
        <v>471</v>
      </c>
      <c r="F1362" s="6">
        <v>43152</v>
      </c>
      <c r="G1362" s="3" t="s">
        <v>742</v>
      </c>
      <c r="H1362" s="3" t="s">
        <v>114</v>
      </c>
      <c r="I1362" s="3" t="s">
        <v>743</v>
      </c>
      <c r="J1362" s="3" t="s">
        <v>33</v>
      </c>
      <c r="K1362" s="5">
        <v>2016</v>
      </c>
      <c r="L1362" s="3" t="s">
        <v>34</v>
      </c>
      <c r="M1362" s="3" t="s">
        <v>744</v>
      </c>
      <c r="N1362" s="3" t="s">
        <v>745</v>
      </c>
      <c r="O1362" s="3" t="s">
        <v>129</v>
      </c>
      <c r="P1362" s="3" t="s">
        <v>129</v>
      </c>
      <c r="Q1362" s="5">
        <v>15</v>
      </c>
      <c r="R1362" s="3" t="s">
        <v>2379</v>
      </c>
      <c r="S1362" s="3" t="s">
        <v>577</v>
      </c>
      <c r="T1362" s="6">
        <v>43174</v>
      </c>
      <c r="U1362" s="3"/>
      <c r="V1362" s="6">
        <v>41012</v>
      </c>
      <c r="W1362" s="3"/>
      <c r="X1362" s="3" t="s">
        <v>42</v>
      </c>
      <c r="Y1362" s="3"/>
      <c r="AA1362">
        <f t="shared" si="21"/>
        <v>22</v>
      </c>
    </row>
    <row r="1363" spans="1:27" ht="13.5" hidden="1" customHeight="1" thickBot="1" x14ac:dyDescent="0.25">
      <c r="A1363" s="3" t="s">
        <v>25</v>
      </c>
      <c r="B1363" s="3" t="s">
        <v>26</v>
      </c>
      <c r="C1363" s="3" t="s">
        <v>27</v>
      </c>
      <c r="D1363" s="3" t="s">
        <v>28</v>
      </c>
      <c r="E1363" s="3" t="s">
        <v>471</v>
      </c>
      <c r="F1363" s="6">
        <v>43153</v>
      </c>
      <c r="G1363" s="3" t="s">
        <v>1413</v>
      </c>
      <c r="H1363" s="3" t="s">
        <v>114</v>
      </c>
      <c r="I1363" s="3" t="s">
        <v>1414</v>
      </c>
      <c r="J1363" s="3" t="s">
        <v>33</v>
      </c>
      <c r="K1363" s="5">
        <v>2018</v>
      </c>
      <c r="L1363" s="3" t="s">
        <v>34</v>
      </c>
      <c r="M1363" s="3" t="s">
        <v>1426</v>
      </c>
      <c r="N1363" s="3" t="s">
        <v>128</v>
      </c>
      <c r="O1363" s="3" t="s">
        <v>37</v>
      </c>
      <c r="P1363" s="3" t="s">
        <v>38</v>
      </c>
      <c r="Q1363" s="5">
        <v>10</v>
      </c>
      <c r="R1363" s="3" t="s">
        <v>2380</v>
      </c>
      <c r="S1363" s="3" t="s">
        <v>389</v>
      </c>
      <c r="T1363" s="4">
        <v>43166</v>
      </c>
      <c r="U1363" s="3"/>
      <c r="V1363" s="6">
        <v>43146</v>
      </c>
      <c r="W1363" s="3"/>
      <c r="X1363" s="3" t="s">
        <v>42</v>
      </c>
      <c r="Y1363" s="3"/>
      <c r="AA1363">
        <f t="shared" si="21"/>
        <v>13</v>
      </c>
    </row>
    <row r="1364" spans="1:27" ht="13.5" hidden="1" customHeight="1" thickBot="1" x14ac:dyDescent="0.25">
      <c r="A1364" s="3" t="s">
        <v>25</v>
      </c>
      <c r="B1364" s="3" t="s">
        <v>26</v>
      </c>
      <c r="C1364" s="3" t="s">
        <v>27</v>
      </c>
      <c r="D1364" s="3" t="s">
        <v>28</v>
      </c>
      <c r="E1364" s="3" t="s">
        <v>471</v>
      </c>
      <c r="F1364" s="6">
        <v>43153</v>
      </c>
      <c r="G1364" s="3" t="s">
        <v>328</v>
      </c>
      <c r="H1364" s="3" t="s">
        <v>329</v>
      </c>
      <c r="I1364" s="3" t="s">
        <v>330</v>
      </c>
      <c r="J1364" s="3" t="s">
        <v>33</v>
      </c>
      <c r="K1364" s="5">
        <v>2016</v>
      </c>
      <c r="L1364" s="3" t="s">
        <v>34</v>
      </c>
      <c r="M1364" s="3" t="s">
        <v>331</v>
      </c>
      <c r="N1364" s="3" t="s">
        <v>138</v>
      </c>
      <c r="O1364" s="3" t="s">
        <v>61</v>
      </c>
      <c r="P1364" s="3" t="s">
        <v>62</v>
      </c>
      <c r="Q1364" s="5">
        <v>30</v>
      </c>
      <c r="R1364" s="3" t="s">
        <v>2381</v>
      </c>
      <c r="S1364" s="3" t="s">
        <v>469</v>
      </c>
      <c r="T1364" s="6">
        <v>43175</v>
      </c>
      <c r="U1364" s="3"/>
      <c r="V1364" s="4">
        <v>42678</v>
      </c>
      <c r="W1364" s="3"/>
      <c r="X1364" s="3" t="s">
        <v>42</v>
      </c>
      <c r="Y1364" s="3"/>
      <c r="AA1364">
        <f t="shared" si="21"/>
        <v>22</v>
      </c>
    </row>
    <row r="1365" spans="1:27" ht="13.5" hidden="1" customHeight="1" thickBot="1" x14ac:dyDescent="0.25">
      <c r="A1365" s="3" t="s">
        <v>25</v>
      </c>
      <c r="B1365" s="3" t="s">
        <v>26</v>
      </c>
      <c r="C1365" s="3" t="s">
        <v>27</v>
      </c>
      <c r="D1365" s="3" t="s">
        <v>28</v>
      </c>
      <c r="E1365" s="3" t="s">
        <v>471</v>
      </c>
      <c r="F1365" s="6">
        <v>43153</v>
      </c>
      <c r="G1365" s="3" t="s">
        <v>525</v>
      </c>
      <c r="H1365" s="3" t="s">
        <v>51</v>
      </c>
      <c r="I1365" s="3" t="s">
        <v>526</v>
      </c>
      <c r="J1365" s="3" t="s">
        <v>33</v>
      </c>
      <c r="K1365" s="5">
        <v>2017</v>
      </c>
      <c r="L1365" s="3" t="s">
        <v>34</v>
      </c>
      <c r="M1365" s="3" t="s">
        <v>527</v>
      </c>
      <c r="N1365" s="3" t="s">
        <v>528</v>
      </c>
      <c r="O1365" s="3" t="s">
        <v>61</v>
      </c>
      <c r="P1365" s="3" t="s">
        <v>62</v>
      </c>
      <c r="Q1365" s="5">
        <v>70</v>
      </c>
      <c r="R1365" s="3" t="s">
        <v>2382</v>
      </c>
      <c r="S1365" s="3" t="s">
        <v>401</v>
      </c>
      <c r="T1365" s="6">
        <v>43175</v>
      </c>
      <c r="U1365" s="3"/>
      <c r="V1365" s="4">
        <v>42776</v>
      </c>
      <c r="W1365" s="3"/>
      <c r="X1365" s="3" t="s">
        <v>42</v>
      </c>
      <c r="Y1365" s="3"/>
      <c r="AA1365">
        <f t="shared" si="21"/>
        <v>22</v>
      </c>
    </row>
    <row r="1366" spans="1:27" ht="13.5" hidden="1" customHeight="1" thickBot="1" x14ac:dyDescent="0.25">
      <c r="A1366" s="3" t="s">
        <v>25</v>
      </c>
      <c r="B1366" s="3" t="s">
        <v>26</v>
      </c>
      <c r="C1366" s="3" t="s">
        <v>27</v>
      </c>
      <c r="D1366" s="3" t="s">
        <v>28</v>
      </c>
      <c r="E1366" s="3" t="s">
        <v>471</v>
      </c>
      <c r="F1366" s="6">
        <v>43153</v>
      </c>
      <c r="G1366" s="3" t="s">
        <v>1210</v>
      </c>
      <c r="H1366" s="3" t="s">
        <v>51</v>
      </c>
      <c r="I1366" s="3" t="s">
        <v>1211</v>
      </c>
      <c r="J1366" s="3" t="s">
        <v>33</v>
      </c>
      <c r="K1366" s="5">
        <v>2017</v>
      </c>
      <c r="L1366" s="3" t="s">
        <v>34</v>
      </c>
      <c r="M1366" s="3" t="s">
        <v>1212</v>
      </c>
      <c r="N1366" s="3" t="s">
        <v>1213</v>
      </c>
      <c r="O1366" s="3" t="s">
        <v>61</v>
      </c>
      <c r="P1366" s="3" t="s">
        <v>62</v>
      </c>
      <c r="Q1366" s="5">
        <v>60</v>
      </c>
      <c r="R1366" s="3" t="s">
        <v>2383</v>
      </c>
      <c r="S1366" s="3" t="s">
        <v>469</v>
      </c>
      <c r="T1366" s="6">
        <v>43174</v>
      </c>
      <c r="U1366" s="3"/>
      <c r="V1366" s="6">
        <v>43059</v>
      </c>
      <c r="W1366" s="3"/>
      <c r="X1366" s="3" t="s">
        <v>42</v>
      </c>
      <c r="Y1366" s="3"/>
      <c r="AA1366">
        <f t="shared" si="21"/>
        <v>21</v>
      </c>
    </row>
    <row r="1367" spans="1:27" ht="13.5" hidden="1" customHeight="1" thickBot="1" x14ac:dyDescent="0.25">
      <c r="A1367" s="3" t="s">
        <v>25</v>
      </c>
      <c r="B1367" s="3" t="s">
        <v>26</v>
      </c>
      <c r="C1367" s="3" t="s">
        <v>27</v>
      </c>
      <c r="D1367" s="3" t="s">
        <v>28</v>
      </c>
      <c r="E1367" s="3" t="s">
        <v>471</v>
      </c>
      <c r="F1367" s="6">
        <v>43153</v>
      </c>
      <c r="G1367" s="3" t="s">
        <v>670</v>
      </c>
      <c r="H1367" s="3" t="s">
        <v>671</v>
      </c>
      <c r="I1367" s="3" t="s">
        <v>672</v>
      </c>
      <c r="J1367" s="3" t="s">
        <v>33</v>
      </c>
      <c r="K1367" s="5">
        <v>2017</v>
      </c>
      <c r="L1367" s="3" t="s">
        <v>34</v>
      </c>
      <c r="M1367" s="3" t="s">
        <v>673</v>
      </c>
      <c r="N1367" s="3" t="s">
        <v>674</v>
      </c>
      <c r="O1367" s="3" t="s">
        <v>83</v>
      </c>
      <c r="P1367" s="3" t="s">
        <v>84</v>
      </c>
      <c r="Q1367" s="5">
        <v>30</v>
      </c>
      <c r="R1367" s="3" t="s">
        <v>2384</v>
      </c>
      <c r="S1367" s="3" t="s">
        <v>1377</v>
      </c>
      <c r="T1367" s="4">
        <v>43160</v>
      </c>
      <c r="U1367" s="3"/>
      <c r="V1367" s="4">
        <v>42803</v>
      </c>
      <c r="W1367" s="3"/>
      <c r="X1367" s="3" t="s">
        <v>42</v>
      </c>
      <c r="Y1367" s="3"/>
      <c r="AA1367">
        <f t="shared" si="21"/>
        <v>7</v>
      </c>
    </row>
    <row r="1368" spans="1:27" ht="13.5" hidden="1" customHeight="1" thickBot="1" x14ac:dyDescent="0.25">
      <c r="A1368" s="3" t="s">
        <v>25</v>
      </c>
      <c r="B1368" s="3" t="s">
        <v>26</v>
      </c>
      <c r="C1368" s="3" t="s">
        <v>27</v>
      </c>
      <c r="D1368" s="3" t="s">
        <v>28</v>
      </c>
      <c r="E1368" s="3" t="s">
        <v>471</v>
      </c>
      <c r="F1368" s="6">
        <v>43153</v>
      </c>
      <c r="G1368" s="3" t="s">
        <v>339</v>
      </c>
      <c r="H1368" s="3" t="s">
        <v>340</v>
      </c>
      <c r="I1368" s="3" t="s">
        <v>341</v>
      </c>
      <c r="J1368" s="3" t="s">
        <v>33</v>
      </c>
      <c r="K1368" s="5">
        <v>2016</v>
      </c>
      <c r="L1368" s="3" t="s">
        <v>34</v>
      </c>
      <c r="M1368" s="3" t="s">
        <v>342</v>
      </c>
      <c r="N1368" s="3" t="s">
        <v>343</v>
      </c>
      <c r="O1368" s="3" t="s">
        <v>129</v>
      </c>
      <c r="P1368" s="3" t="s">
        <v>129</v>
      </c>
      <c r="Q1368" s="5">
        <v>25</v>
      </c>
      <c r="R1368" s="3" t="s">
        <v>2385</v>
      </c>
      <c r="S1368" s="3" t="s">
        <v>1427</v>
      </c>
      <c r="T1368" s="6">
        <v>43181</v>
      </c>
      <c r="U1368" s="3"/>
      <c r="V1368" s="4">
        <v>40949</v>
      </c>
      <c r="W1368" s="3"/>
      <c r="X1368" s="3" t="s">
        <v>42</v>
      </c>
      <c r="Y1368" s="3"/>
      <c r="AA1368">
        <f t="shared" si="21"/>
        <v>28</v>
      </c>
    </row>
    <row r="1369" spans="1:27" ht="13.5" hidden="1" customHeight="1" thickBot="1" x14ac:dyDescent="0.25">
      <c r="A1369" s="3" t="s">
        <v>25</v>
      </c>
      <c r="B1369" s="3" t="s">
        <v>26</v>
      </c>
      <c r="C1369" s="3" t="s">
        <v>27</v>
      </c>
      <c r="D1369" s="3" t="s">
        <v>28</v>
      </c>
      <c r="E1369" s="3" t="s">
        <v>471</v>
      </c>
      <c r="F1369" s="6">
        <v>43154</v>
      </c>
      <c r="G1369" s="3" t="s">
        <v>1292</v>
      </c>
      <c r="H1369" s="3" t="s">
        <v>51</v>
      </c>
      <c r="I1369" s="3" t="s">
        <v>1293</v>
      </c>
      <c r="J1369" s="3" t="s">
        <v>33</v>
      </c>
      <c r="K1369" s="5">
        <v>2018</v>
      </c>
      <c r="L1369" s="3" t="s">
        <v>34</v>
      </c>
      <c r="M1369" s="3" t="s">
        <v>1428</v>
      </c>
      <c r="N1369" s="3" t="s">
        <v>1295</v>
      </c>
      <c r="O1369" s="3" t="s">
        <v>37</v>
      </c>
      <c r="P1369" s="3" t="s">
        <v>38</v>
      </c>
      <c r="Q1369" s="5">
        <v>15</v>
      </c>
      <c r="R1369" s="3" t="s">
        <v>2386</v>
      </c>
      <c r="S1369" s="3" t="s">
        <v>1429</v>
      </c>
      <c r="T1369" s="6">
        <v>43172</v>
      </c>
      <c r="U1369" s="3"/>
      <c r="V1369" s="6">
        <v>43092</v>
      </c>
      <c r="W1369" s="3"/>
      <c r="X1369" s="3" t="s">
        <v>42</v>
      </c>
      <c r="Y1369" s="3"/>
      <c r="AA1369">
        <f t="shared" si="21"/>
        <v>18</v>
      </c>
    </row>
    <row r="1370" spans="1:27" ht="13.5" hidden="1" customHeight="1" thickBot="1" x14ac:dyDescent="0.25">
      <c r="A1370" s="3" t="s">
        <v>25</v>
      </c>
      <c r="B1370" s="3" t="s">
        <v>26</v>
      </c>
      <c r="C1370" s="3" t="s">
        <v>27</v>
      </c>
      <c r="D1370" s="3" t="s">
        <v>28</v>
      </c>
      <c r="E1370" s="3" t="s">
        <v>471</v>
      </c>
      <c r="F1370" s="6">
        <v>43154</v>
      </c>
      <c r="G1370" s="3" t="s">
        <v>51</v>
      </c>
      <c r="H1370" s="3" t="s">
        <v>1297</v>
      </c>
      <c r="I1370" s="3" t="s">
        <v>1298</v>
      </c>
      <c r="J1370" s="3" t="s">
        <v>33</v>
      </c>
      <c r="K1370" s="5">
        <v>2018</v>
      </c>
      <c r="L1370" s="3" t="s">
        <v>34</v>
      </c>
      <c r="M1370" s="3" t="s">
        <v>1430</v>
      </c>
      <c r="N1370" s="3" t="s">
        <v>1300</v>
      </c>
      <c r="O1370" s="3" t="s">
        <v>37</v>
      </c>
      <c r="P1370" s="3" t="s">
        <v>38</v>
      </c>
      <c r="Q1370" s="5">
        <v>15</v>
      </c>
      <c r="R1370" s="3" t="s">
        <v>2387</v>
      </c>
      <c r="S1370" s="3" t="s">
        <v>1412</v>
      </c>
      <c r="T1370" s="4">
        <v>43168</v>
      </c>
      <c r="U1370" s="3"/>
      <c r="V1370" s="6">
        <v>43092</v>
      </c>
      <c r="W1370" s="3"/>
      <c r="X1370" s="3" t="s">
        <v>42</v>
      </c>
      <c r="Y1370" s="3"/>
      <c r="AA1370">
        <f t="shared" si="21"/>
        <v>14</v>
      </c>
    </row>
    <row r="1371" spans="1:27" ht="13.5" hidden="1" customHeight="1" thickBot="1" x14ac:dyDescent="0.25">
      <c r="A1371" s="3" t="s">
        <v>25</v>
      </c>
      <c r="B1371" s="3" t="s">
        <v>26</v>
      </c>
      <c r="C1371" s="3" t="s">
        <v>27</v>
      </c>
      <c r="D1371" s="3" t="s">
        <v>28</v>
      </c>
      <c r="E1371" s="3" t="s">
        <v>471</v>
      </c>
      <c r="F1371" s="6">
        <v>43154</v>
      </c>
      <c r="G1371" s="3" t="s">
        <v>87</v>
      </c>
      <c r="H1371" s="3" t="s">
        <v>88</v>
      </c>
      <c r="I1371" s="3" t="s">
        <v>89</v>
      </c>
      <c r="J1371" s="3" t="s">
        <v>33</v>
      </c>
      <c r="K1371" s="5">
        <v>2016</v>
      </c>
      <c r="L1371" s="3" t="s">
        <v>34</v>
      </c>
      <c r="M1371" s="3" t="s">
        <v>630</v>
      </c>
      <c r="N1371" s="3" t="s">
        <v>631</v>
      </c>
      <c r="O1371" s="3" t="s">
        <v>61</v>
      </c>
      <c r="P1371" s="3" t="s">
        <v>62</v>
      </c>
      <c r="Q1371" s="5">
        <v>60</v>
      </c>
      <c r="R1371" s="3" t="s">
        <v>2388</v>
      </c>
      <c r="S1371" s="3" t="s">
        <v>469</v>
      </c>
      <c r="T1371" s="6">
        <v>43180</v>
      </c>
      <c r="U1371" s="3"/>
      <c r="V1371" s="6">
        <v>42613</v>
      </c>
      <c r="W1371" s="3"/>
      <c r="X1371" s="3" t="s">
        <v>42</v>
      </c>
      <c r="Y1371" s="3"/>
      <c r="AA1371">
        <f t="shared" si="21"/>
        <v>26</v>
      </c>
    </row>
    <row r="1372" spans="1:27" ht="13.5" hidden="1" customHeight="1" thickBot="1" x14ac:dyDescent="0.25">
      <c r="A1372" s="3" t="s">
        <v>25</v>
      </c>
      <c r="B1372" s="3" t="s">
        <v>26</v>
      </c>
      <c r="C1372" s="3" t="s">
        <v>27</v>
      </c>
      <c r="D1372" s="3" t="s">
        <v>28</v>
      </c>
      <c r="E1372" s="3" t="s">
        <v>471</v>
      </c>
      <c r="F1372" s="6">
        <v>43154</v>
      </c>
      <c r="G1372" s="3" t="s">
        <v>50</v>
      </c>
      <c r="H1372" s="3" t="s">
        <v>51</v>
      </c>
      <c r="I1372" s="3" t="s">
        <v>52</v>
      </c>
      <c r="J1372" s="3" t="s">
        <v>33</v>
      </c>
      <c r="K1372" s="5">
        <v>2016</v>
      </c>
      <c r="L1372" s="3" t="s">
        <v>34</v>
      </c>
      <c r="M1372" s="3" t="s">
        <v>53</v>
      </c>
      <c r="N1372" s="3" t="s">
        <v>54</v>
      </c>
      <c r="O1372" s="3" t="s">
        <v>61</v>
      </c>
      <c r="P1372" s="3" t="s">
        <v>62</v>
      </c>
      <c r="Q1372" s="5">
        <v>10</v>
      </c>
      <c r="R1372" s="3" t="s">
        <v>2389</v>
      </c>
      <c r="S1372" s="3" t="s">
        <v>408</v>
      </c>
      <c r="T1372" s="6">
        <v>43174</v>
      </c>
      <c r="U1372" s="3"/>
      <c r="V1372" s="6">
        <v>42691</v>
      </c>
      <c r="W1372" s="3"/>
      <c r="X1372" s="3" t="s">
        <v>42</v>
      </c>
      <c r="Y1372" s="3"/>
      <c r="AA1372">
        <f t="shared" si="21"/>
        <v>20</v>
      </c>
    </row>
    <row r="1373" spans="1:27" ht="13.5" hidden="1" customHeight="1" thickBot="1" x14ac:dyDescent="0.25">
      <c r="A1373" s="3" t="s">
        <v>25</v>
      </c>
      <c r="B1373" s="3" t="s">
        <v>26</v>
      </c>
      <c r="C1373" s="3" t="s">
        <v>27</v>
      </c>
      <c r="D1373" s="3" t="s">
        <v>28</v>
      </c>
      <c r="E1373" s="3" t="s">
        <v>471</v>
      </c>
      <c r="F1373" s="6">
        <v>43154</v>
      </c>
      <c r="G1373" s="3" t="s">
        <v>418</v>
      </c>
      <c r="H1373" s="3" t="s">
        <v>253</v>
      </c>
      <c r="I1373" s="3" t="s">
        <v>419</v>
      </c>
      <c r="J1373" s="3" t="s">
        <v>33</v>
      </c>
      <c r="K1373" s="5">
        <v>2017</v>
      </c>
      <c r="L1373" s="3" t="s">
        <v>34</v>
      </c>
      <c r="M1373" s="3" t="s">
        <v>420</v>
      </c>
      <c r="N1373" s="3" t="s">
        <v>421</v>
      </c>
      <c r="O1373" s="3" t="s">
        <v>61</v>
      </c>
      <c r="P1373" s="3" t="s">
        <v>62</v>
      </c>
      <c r="Q1373" s="5">
        <v>90</v>
      </c>
      <c r="R1373" s="3" t="s">
        <v>2390</v>
      </c>
      <c r="S1373" s="3" t="s">
        <v>1040</v>
      </c>
      <c r="T1373" s="6">
        <v>43174</v>
      </c>
      <c r="U1373" s="3"/>
      <c r="V1373" s="4">
        <v>42747</v>
      </c>
      <c r="W1373" s="3"/>
      <c r="X1373" s="3" t="s">
        <v>42</v>
      </c>
      <c r="Y1373" s="3"/>
      <c r="AA1373">
        <f t="shared" si="21"/>
        <v>20</v>
      </c>
    </row>
    <row r="1374" spans="1:27" ht="13.5" hidden="1" customHeight="1" thickBot="1" x14ac:dyDescent="0.25">
      <c r="A1374" s="3" t="s">
        <v>25</v>
      </c>
      <c r="B1374" s="3" t="s">
        <v>26</v>
      </c>
      <c r="C1374" s="3" t="s">
        <v>27</v>
      </c>
      <c r="D1374" s="3" t="s">
        <v>28</v>
      </c>
      <c r="E1374" s="3" t="s">
        <v>471</v>
      </c>
      <c r="F1374" s="6">
        <v>43154</v>
      </c>
      <c r="G1374" s="3" t="s">
        <v>113</v>
      </c>
      <c r="H1374" s="3" t="s">
        <v>114</v>
      </c>
      <c r="I1374" s="3" t="s">
        <v>115</v>
      </c>
      <c r="J1374" s="3" t="s">
        <v>33</v>
      </c>
      <c r="K1374" s="5">
        <v>2016</v>
      </c>
      <c r="L1374" s="3" t="s">
        <v>34</v>
      </c>
      <c r="M1374" s="3" t="s">
        <v>116</v>
      </c>
      <c r="N1374" s="3" t="s">
        <v>117</v>
      </c>
      <c r="O1374" s="3" t="s">
        <v>129</v>
      </c>
      <c r="P1374" s="3" t="s">
        <v>129</v>
      </c>
      <c r="Q1374" s="5">
        <v>20</v>
      </c>
      <c r="R1374" s="3" t="s">
        <v>2391</v>
      </c>
      <c r="S1374" s="3" t="s">
        <v>577</v>
      </c>
      <c r="T1374" s="6">
        <v>43179</v>
      </c>
      <c r="U1374" s="3"/>
      <c r="V1374" s="6">
        <v>41180</v>
      </c>
      <c r="W1374" s="3"/>
      <c r="X1374" s="3" t="s">
        <v>42</v>
      </c>
      <c r="Y1374" s="3"/>
      <c r="AA1374">
        <f t="shared" si="21"/>
        <v>25</v>
      </c>
    </row>
    <row r="1375" spans="1:27" ht="13.5" hidden="1" customHeight="1" thickBot="1" x14ac:dyDescent="0.25">
      <c r="A1375" s="3" t="s">
        <v>25</v>
      </c>
      <c r="B1375" s="3" t="s">
        <v>26</v>
      </c>
      <c r="C1375" s="3" t="s">
        <v>27</v>
      </c>
      <c r="D1375" s="3" t="s">
        <v>28</v>
      </c>
      <c r="E1375" s="3" t="s">
        <v>471</v>
      </c>
      <c r="F1375" s="6">
        <v>43157</v>
      </c>
      <c r="G1375" s="3" t="s">
        <v>1409</v>
      </c>
      <c r="H1375" s="3" t="s">
        <v>51</v>
      </c>
      <c r="I1375" s="3" t="s">
        <v>1410</v>
      </c>
      <c r="J1375" s="3" t="s">
        <v>33</v>
      </c>
      <c r="K1375" s="5">
        <v>2018</v>
      </c>
      <c r="L1375" s="3" t="s">
        <v>34</v>
      </c>
      <c r="M1375" s="3" t="s">
        <v>1411</v>
      </c>
      <c r="N1375" s="3" t="s">
        <v>128</v>
      </c>
      <c r="O1375" s="3" t="s">
        <v>37</v>
      </c>
      <c r="P1375" s="3" t="s">
        <v>38</v>
      </c>
      <c r="Q1375" s="5">
        <v>40</v>
      </c>
      <c r="R1375" s="3" t="s">
        <v>2392</v>
      </c>
      <c r="S1375" s="3" t="s">
        <v>455</v>
      </c>
      <c r="T1375" s="6">
        <v>43181</v>
      </c>
      <c r="U1375" s="3"/>
      <c r="V1375" s="6">
        <v>43147</v>
      </c>
      <c r="W1375" s="3"/>
      <c r="X1375" s="3" t="s">
        <v>42</v>
      </c>
      <c r="Y1375" s="3"/>
      <c r="AA1375">
        <f t="shared" si="21"/>
        <v>24</v>
      </c>
    </row>
    <row r="1376" spans="1:27" ht="13.5" hidden="1" customHeight="1" thickBot="1" x14ac:dyDescent="0.25">
      <c r="A1376" s="3" t="s">
        <v>25</v>
      </c>
      <c r="B1376" s="3" t="s">
        <v>26</v>
      </c>
      <c r="C1376" s="3" t="s">
        <v>27</v>
      </c>
      <c r="D1376" s="3" t="s">
        <v>28</v>
      </c>
      <c r="E1376" s="3" t="s">
        <v>471</v>
      </c>
      <c r="F1376" s="6">
        <v>43157</v>
      </c>
      <c r="G1376" s="3" t="s">
        <v>567</v>
      </c>
      <c r="H1376" s="3" t="s">
        <v>51</v>
      </c>
      <c r="I1376" s="3" t="s">
        <v>568</v>
      </c>
      <c r="J1376" s="3" t="s">
        <v>33</v>
      </c>
      <c r="K1376" s="5">
        <v>2017</v>
      </c>
      <c r="L1376" s="3" t="s">
        <v>34</v>
      </c>
      <c r="M1376" s="3" t="s">
        <v>569</v>
      </c>
      <c r="N1376" s="3" t="s">
        <v>102</v>
      </c>
      <c r="O1376" s="3" t="s">
        <v>61</v>
      </c>
      <c r="P1376" s="3" t="s">
        <v>62</v>
      </c>
      <c r="Q1376" s="5">
        <v>75</v>
      </c>
      <c r="R1376" s="3" t="s">
        <v>2393</v>
      </c>
      <c r="S1376" s="3" t="s">
        <v>1063</v>
      </c>
      <c r="T1376" s="6">
        <v>43178</v>
      </c>
      <c r="U1376" s="3"/>
      <c r="V1376" s="6">
        <v>42783</v>
      </c>
      <c r="W1376" s="3"/>
      <c r="X1376" s="3" t="s">
        <v>42</v>
      </c>
      <c r="Y1376" s="3"/>
      <c r="AA1376">
        <f t="shared" si="21"/>
        <v>21</v>
      </c>
    </row>
    <row r="1377" spans="1:27" ht="13.5" hidden="1" customHeight="1" thickBot="1" x14ac:dyDescent="0.25">
      <c r="A1377" s="3" t="s">
        <v>25</v>
      </c>
      <c r="B1377" s="3" t="s">
        <v>26</v>
      </c>
      <c r="C1377" s="3" t="s">
        <v>27</v>
      </c>
      <c r="D1377" s="3" t="s">
        <v>28</v>
      </c>
      <c r="E1377" s="3" t="s">
        <v>471</v>
      </c>
      <c r="F1377" s="6">
        <v>43157</v>
      </c>
      <c r="G1377" s="3" t="s">
        <v>1198</v>
      </c>
      <c r="H1377" s="3" t="s">
        <v>1199</v>
      </c>
      <c r="I1377" s="3" t="s">
        <v>1200</v>
      </c>
      <c r="J1377" s="3" t="s">
        <v>33</v>
      </c>
      <c r="K1377" s="5">
        <v>2017</v>
      </c>
      <c r="L1377" s="3" t="s">
        <v>34</v>
      </c>
      <c r="M1377" s="3" t="s">
        <v>1201</v>
      </c>
      <c r="N1377" s="3" t="s">
        <v>74</v>
      </c>
      <c r="O1377" s="3" t="s">
        <v>61</v>
      </c>
      <c r="P1377" s="3" t="s">
        <v>62</v>
      </c>
      <c r="Q1377" s="5">
        <v>10</v>
      </c>
      <c r="R1377" s="3" t="s">
        <v>2394</v>
      </c>
      <c r="S1377" s="3" t="s">
        <v>2395</v>
      </c>
      <c r="T1377" s="4">
        <v>43165</v>
      </c>
      <c r="U1377" s="3"/>
      <c r="V1377" s="4">
        <v>43020</v>
      </c>
      <c r="W1377" s="3"/>
      <c r="X1377" s="3" t="s">
        <v>42</v>
      </c>
      <c r="Y1377" s="3"/>
      <c r="AA1377">
        <f t="shared" si="21"/>
        <v>8</v>
      </c>
    </row>
    <row r="1378" spans="1:27" ht="13.5" hidden="1" customHeight="1" thickBot="1" x14ac:dyDescent="0.25">
      <c r="A1378" s="3" t="s">
        <v>25</v>
      </c>
      <c r="B1378" s="3" t="s">
        <v>26</v>
      </c>
      <c r="C1378" s="3" t="s">
        <v>27</v>
      </c>
      <c r="D1378" s="3" t="s">
        <v>28</v>
      </c>
      <c r="E1378" s="3" t="s">
        <v>471</v>
      </c>
      <c r="F1378" s="6">
        <v>43157</v>
      </c>
      <c r="G1378" s="3" t="s">
        <v>1190</v>
      </c>
      <c r="H1378" s="3" t="s">
        <v>114</v>
      </c>
      <c r="I1378" s="3" t="s">
        <v>1191</v>
      </c>
      <c r="J1378" s="3" t="s">
        <v>33</v>
      </c>
      <c r="K1378" s="5">
        <v>2017</v>
      </c>
      <c r="L1378" s="3" t="s">
        <v>34</v>
      </c>
      <c r="M1378" s="3" t="s">
        <v>1192</v>
      </c>
      <c r="N1378" s="3" t="s">
        <v>138</v>
      </c>
      <c r="O1378" s="3" t="s">
        <v>61</v>
      </c>
      <c r="P1378" s="3" t="s">
        <v>62</v>
      </c>
      <c r="Q1378" s="5">
        <v>30</v>
      </c>
      <c r="R1378" s="3" t="s">
        <v>2396</v>
      </c>
      <c r="S1378" s="3" t="s">
        <v>469</v>
      </c>
      <c r="T1378" s="4">
        <v>43165</v>
      </c>
      <c r="U1378" s="3"/>
      <c r="V1378" s="6">
        <v>43053</v>
      </c>
      <c r="W1378" s="3"/>
      <c r="X1378" s="3" t="s">
        <v>42</v>
      </c>
      <c r="Y1378" s="3"/>
      <c r="AA1378">
        <f t="shared" si="21"/>
        <v>8</v>
      </c>
    </row>
    <row r="1379" spans="1:27" ht="13.5" hidden="1" customHeight="1" thickBot="1" x14ac:dyDescent="0.25">
      <c r="A1379" s="3" t="s">
        <v>25</v>
      </c>
      <c r="B1379" s="3" t="s">
        <v>26</v>
      </c>
      <c r="C1379" s="3" t="s">
        <v>27</v>
      </c>
      <c r="D1379" s="3" t="s">
        <v>28</v>
      </c>
      <c r="E1379" s="3" t="s">
        <v>471</v>
      </c>
      <c r="F1379" s="6">
        <v>43157</v>
      </c>
      <c r="G1379" s="3" t="s">
        <v>1194</v>
      </c>
      <c r="H1379" s="3" t="s">
        <v>44</v>
      </c>
      <c r="I1379" s="3" t="s">
        <v>1195</v>
      </c>
      <c r="J1379" s="3" t="s">
        <v>33</v>
      </c>
      <c r="K1379" s="5">
        <v>2017</v>
      </c>
      <c r="L1379" s="3" t="s">
        <v>34</v>
      </c>
      <c r="M1379" s="3" t="s">
        <v>1196</v>
      </c>
      <c r="N1379" s="3" t="s">
        <v>138</v>
      </c>
      <c r="O1379" s="3" t="s">
        <v>61</v>
      </c>
      <c r="P1379" s="3" t="s">
        <v>62</v>
      </c>
      <c r="Q1379" s="5">
        <v>30</v>
      </c>
      <c r="R1379" s="3" t="s">
        <v>2397</v>
      </c>
      <c r="S1379" s="3" t="s">
        <v>469</v>
      </c>
      <c r="T1379" s="6">
        <v>43159</v>
      </c>
      <c r="U1379" s="3"/>
      <c r="V1379" s="6">
        <v>43053</v>
      </c>
      <c r="W1379" s="3"/>
      <c r="X1379" s="3" t="s">
        <v>42</v>
      </c>
      <c r="Y1379" s="3"/>
      <c r="AA1379">
        <f t="shared" si="21"/>
        <v>2</v>
      </c>
    </row>
    <row r="1380" spans="1:27" ht="13.5" hidden="1" customHeight="1" thickBot="1" x14ac:dyDescent="0.25">
      <c r="A1380" s="3" t="s">
        <v>25</v>
      </c>
      <c r="B1380" s="3" t="s">
        <v>26</v>
      </c>
      <c r="C1380" s="3" t="s">
        <v>27</v>
      </c>
      <c r="D1380" s="3" t="s">
        <v>28</v>
      </c>
      <c r="E1380" s="3" t="s">
        <v>471</v>
      </c>
      <c r="F1380" s="6">
        <v>43157</v>
      </c>
      <c r="G1380" s="3" t="s">
        <v>57</v>
      </c>
      <c r="H1380" s="3" t="s">
        <v>31</v>
      </c>
      <c r="I1380" s="3" t="s">
        <v>58</v>
      </c>
      <c r="J1380" s="3" t="s">
        <v>33</v>
      </c>
      <c r="K1380" s="5">
        <v>2016</v>
      </c>
      <c r="L1380" s="3" t="s">
        <v>34</v>
      </c>
      <c r="M1380" s="3" t="s">
        <v>59</v>
      </c>
      <c r="N1380" s="3" t="s">
        <v>60</v>
      </c>
      <c r="O1380" s="3" t="s">
        <v>129</v>
      </c>
      <c r="P1380" s="3" t="s">
        <v>129</v>
      </c>
      <c r="Q1380" s="5">
        <v>10</v>
      </c>
      <c r="R1380" s="3" t="s">
        <v>2398</v>
      </c>
      <c r="S1380" s="3" t="s">
        <v>401</v>
      </c>
      <c r="T1380" s="6">
        <v>43178</v>
      </c>
      <c r="U1380" s="3"/>
      <c r="V1380" s="4">
        <v>40067</v>
      </c>
      <c r="W1380" s="3"/>
      <c r="X1380" s="3" t="s">
        <v>42</v>
      </c>
      <c r="Y1380" s="3"/>
      <c r="AA1380">
        <f t="shared" si="21"/>
        <v>21</v>
      </c>
    </row>
    <row r="1381" spans="1:27" ht="13.5" hidden="1" customHeight="1" thickBot="1" x14ac:dyDescent="0.25">
      <c r="A1381" s="3" t="s">
        <v>25</v>
      </c>
      <c r="B1381" s="3" t="s">
        <v>26</v>
      </c>
      <c r="C1381" s="3" t="s">
        <v>27</v>
      </c>
      <c r="D1381" s="3" t="s">
        <v>28</v>
      </c>
      <c r="E1381" s="3" t="s">
        <v>471</v>
      </c>
      <c r="F1381" s="6">
        <v>43158</v>
      </c>
      <c r="G1381" s="3" t="s">
        <v>1346</v>
      </c>
      <c r="H1381" s="3" t="s">
        <v>51</v>
      </c>
      <c r="I1381" s="3" t="s">
        <v>1347</v>
      </c>
      <c r="J1381" s="3" t="s">
        <v>33</v>
      </c>
      <c r="K1381" s="5">
        <v>2018</v>
      </c>
      <c r="L1381" s="3" t="s">
        <v>34</v>
      </c>
      <c r="M1381" s="3" t="s">
        <v>1348</v>
      </c>
      <c r="N1381" s="3" t="s">
        <v>1349</v>
      </c>
      <c r="O1381" s="3" t="s">
        <v>37</v>
      </c>
      <c r="P1381" s="3" t="s">
        <v>38</v>
      </c>
      <c r="Q1381" s="5">
        <v>10</v>
      </c>
      <c r="R1381" s="3" t="s">
        <v>2399</v>
      </c>
      <c r="S1381" s="3" t="s">
        <v>1431</v>
      </c>
      <c r="T1381" s="4">
        <v>43168</v>
      </c>
      <c r="U1381" s="3"/>
      <c r="V1381" s="4">
        <v>43108</v>
      </c>
      <c r="W1381" s="3"/>
      <c r="X1381" s="3" t="s">
        <v>42</v>
      </c>
      <c r="Y1381" s="3"/>
      <c r="AA1381">
        <f t="shared" si="21"/>
        <v>10</v>
      </c>
    </row>
    <row r="1382" spans="1:27" ht="13.5" hidden="1" customHeight="1" thickBot="1" x14ac:dyDescent="0.25">
      <c r="A1382" s="3" t="s">
        <v>25</v>
      </c>
      <c r="B1382" s="3" t="s">
        <v>26</v>
      </c>
      <c r="C1382" s="3" t="s">
        <v>27</v>
      </c>
      <c r="D1382" s="3" t="s">
        <v>28</v>
      </c>
      <c r="E1382" s="3" t="s">
        <v>471</v>
      </c>
      <c r="F1382" s="6">
        <v>43158</v>
      </c>
      <c r="G1382" s="3" t="s">
        <v>746</v>
      </c>
      <c r="H1382" s="3" t="s">
        <v>329</v>
      </c>
      <c r="I1382" s="3" t="s">
        <v>747</v>
      </c>
      <c r="J1382" s="3" t="s">
        <v>33</v>
      </c>
      <c r="K1382" s="5">
        <v>2017</v>
      </c>
      <c r="L1382" s="3" t="s">
        <v>34</v>
      </c>
      <c r="M1382" s="3" t="s">
        <v>748</v>
      </c>
      <c r="N1382" s="3" t="s">
        <v>138</v>
      </c>
      <c r="O1382" s="3" t="s">
        <v>61</v>
      </c>
      <c r="P1382" s="3" t="s">
        <v>62</v>
      </c>
      <c r="Q1382" s="5">
        <v>30</v>
      </c>
      <c r="R1382" s="3" t="s">
        <v>2400</v>
      </c>
      <c r="S1382" s="3" t="s">
        <v>401</v>
      </c>
      <c r="T1382" s="6">
        <v>43178</v>
      </c>
      <c r="U1382" s="3"/>
      <c r="V1382" s="6">
        <v>42817</v>
      </c>
      <c r="W1382" s="3"/>
      <c r="X1382" s="3" t="s">
        <v>42</v>
      </c>
      <c r="Y1382" s="3"/>
      <c r="AA1382">
        <f t="shared" si="21"/>
        <v>20</v>
      </c>
    </row>
    <row r="1383" spans="1:27" ht="13.5" hidden="1" customHeight="1" thickBot="1" x14ac:dyDescent="0.25">
      <c r="A1383" s="3" t="s">
        <v>25</v>
      </c>
      <c r="B1383" s="3" t="s">
        <v>26</v>
      </c>
      <c r="C1383" s="3" t="s">
        <v>27</v>
      </c>
      <c r="D1383" s="3" t="s">
        <v>28</v>
      </c>
      <c r="E1383" s="3" t="s">
        <v>471</v>
      </c>
      <c r="F1383" s="6">
        <v>43158</v>
      </c>
      <c r="G1383" s="3" t="s">
        <v>1156</v>
      </c>
      <c r="H1383" s="3" t="s">
        <v>114</v>
      </c>
      <c r="I1383" s="3" t="s">
        <v>1342</v>
      </c>
      <c r="J1383" s="3" t="s">
        <v>33</v>
      </c>
      <c r="K1383" s="5">
        <v>2018</v>
      </c>
      <c r="L1383" s="3" t="s">
        <v>34</v>
      </c>
      <c r="M1383" s="3" t="s">
        <v>1343</v>
      </c>
      <c r="N1383" s="3" t="s">
        <v>1344</v>
      </c>
      <c r="O1383" s="3" t="s">
        <v>61</v>
      </c>
      <c r="P1383" s="3" t="s">
        <v>62</v>
      </c>
      <c r="Q1383" s="5">
        <v>60</v>
      </c>
      <c r="R1383" s="3" t="s">
        <v>2401</v>
      </c>
      <c r="S1383" s="3" t="s">
        <v>1432</v>
      </c>
      <c r="T1383" s="6">
        <v>43179</v>
      </c>
      <c r="U1383" s="3"/>
      <c r="V1383" s="4">
        <v>43108</v>
      </c>
      <c r="W1383" s="3"/>
      <c r="X1383" s="3" t="s">
        <v>42</v>
      </c>
      <c r="Y1383" s="3"/>
      <c r="AA1383">
        <f t="shared" si="21"/>
        <v>21</v>
      </c>
    </row>
    <row r="1384" spans="1:27" ht="13.5" customHeight="1" thickBot="1" x14ac:dyDescent="0.25">
      <c r="A1384" s="3" t="s">
        <v>25</v>
      </c>
      <c r="B1384" s="3" t="s">
        <v>26</v>
      </c>
      <c r="C1384" s="3" t="s">
        <v>27</v>
      </c>
      <c r="D1384" s="3" t="s">
        <v>28</v>
      </c>
      <c r="E1384" s="3" t="s">
        <v>471</v>
      </c>
      <c r="F1384" s="6">
        <v>43158</v>
      </c>
      <c r="G1384" s="3"/>
      <c r="H1384" s="3"/>
      <c r="I1384" s="3" t="s">
        <v>689</v>
      </c>
      <c r="J1384" s="3" t="s">
        <v>33</v>
      </c>
      <c r="K1384" s="5">
        <v>2016</v>
      </c>
      <c r="L1384" s="3" t="s">
        <v>34</v>
      </c>
      <c r="M1384" s="3" t="s">
        <v>690</v>
      </c>
      <c r="N1384" s="3" t="s">
        <v>138</v>
      </c>
      <c r="O1384" s="3" t="s">
        <v>538</v>
      </c>
      <c r="P1384" s="3" t="s">
        <v>539</v>
      </c>
      <c r="Q1384" s="5">
        <v>5</v>
      </c>
      <c r="R1384" s="3" t="s">
        <v>2378</v>
      </c>
      <c r="S1384" s="3" t="s">
        <v>560</v>
      </c>
      <c r="T1384" s="6">
        <v>43159</v>
      </c>
      <c r="U1384" s="3"/>
      <c r="V1384" s="6">
        <v>40140</v>
      </c>
      <c r="W1384" s="6">
        <v>43159</v>
      </c>
      <c r="X1384" s="3" t="s">
        <v>105</v>
      </c>
      <c r="Y1384" s="3" t="s">
        <v>221</v>
      </c>
      <c r="AA1384">
        <f t="shared" si="21"/>
        <v>1</v>
      </c>
    </row>
    <row r="1385" spans="1:27" ht="13.5" customHeight="1" thickBot="1" x14ac:dyDescent="0.25">
      <c r="A1385" s="3" t="s">
        <v>25</v>
      </c>
      <c r="B1385" s="3" t="s">
        <v>26</v>
      </c>
      <c r="C1385" s="3" t="s">
        <v>27</v>
      </c>
      <c r="D1385" s="3" t="s">
        <v>28</v>
      </c>
      <c r="E1385" s="3" t="s">
        <v>471</v>
      </c>
      <c r="F1385" s="6">
        <v>43158</v>
      </c>
      <c r="G1385" s="3"/>
      <c r="H1385" s="3"/>
      <c r="I1385" s="3" t="s">
        <v>180</v>
      </c>
      <c r="J1385" s="3" t="s">
        <v>33</v>
      </c>
      <c r="K1385" s="5">
        <v>2016</v>
      </c>
      <c r="L1385" s="3" t="s">
        <v>34</v>
      </c>
      <c r="M1385" s="3" t="s">
        <v>181</v>
      </c>
      <c r="N1385" s="3" t="s">
        <v>54</v>
      </c>
      <c r="O1385" s="3" t="s">
        <v>538</v>
      </c>
      <c r="P1385" s="3" t="s">
        <v>539</v>
      </c>
      <c r="Q1385" s="5">
        <v>5</v>
      </c>
      <c r="R1385" s="3" t="s">
        <v>2402</v>
      </c>
      <c r="S1385" s="3" t="s">
        <v>560</v>
      </c>
      <c r="T1385" s="6">
        <v>43159</v>
      </c>
      <c r="U1385" s="3"/>
      <c r="V1385" s="4">
        <v>41162</v>
      </c>
      <c r="W1385" s="6">
        <v>43176</v>
      </c>
      <c r="X1385" s="3" t="s">
        <v>105</v>
      </c>
      <c r="Y1385" s="3" t="s">
        <v>106</v>
      </c>
      <c r="AA1385">
        <f t="shared" si="21"/>
        <v>1</v>
      </c>
    </row>
    <row r="1386" spans="1:27" ht="13.5" hidden="1" customHeight="1" thickBot="1" x14ac:dyDescent="0.25">
      <c r="A1386" s="3" t="s">
        <v>25</v>
      </c>
      <c r="B1386" s="3" t="s">
        <v>26</v>
      </c>
      <c r="C1386" s="3" t="s">
        <v>27</v>
      </c>
      <c r="D1386" s="3" t="s">
        <v>28</v>
      </c>
      <c r="E1386" s="3" t="s">
        <v>471</v>
      </c>
      <c r="F1386" s="6">
        <v>43158</v>
      </c>
      <c r="G1386" s="3" t="s">
        <v>135</v>
      </c>
      <c r="H1386" s="3" t="s">
        <v>44</v>
      </c>
      <c r="I1386" s="3" t="s">
        <v>136</v>
      </c>
      <c r="J1386" s="3" t="s">
        <v>33</v>
      </c>
      <c r="K1386" s="5">
        <v>2016</v>
      </c>
      <c r="L1386" s="3" t="s">
        <v>34</v>
      </c>
      <c r="M1386" s="3" t="s">
        <v>137</v>
      </c>
      <c r="N1386" s="3" t="s">
        <v>138</v>
      </c>
      <c r="O1386" s="3" t="s">
        <v>129</v>
      </c>
      <c r="P1386" s="3" t="s">
        <v>129</v>
      </c>
      <c r="Q1386" s="5">
        <v>20</v>
      </c>
      <c r="R1386" s="3" t="s">
        <v>2403</v>
      </c>
      <c r="S1386" s="3" t="s">
        <v>1433</v>
      </c>
      <c r="T1386" s="6">
        <v>43185</v>
      </c>
      <c r="U1386" s="3"/>
      <c r="V1386" s="6">
        <v>40618</v>
      </c>
      <c r="W1386" s="3"/>
      <c r="X1386" s="3" t="s">
        <v>42</v>
      </c>
      <c r="Y1386" s="3"/>
      <c r="AA1386">
        <f t="shared" si="21"/>
        <v>27</v>
      </c>
    </row>
    <row r="1387" spans="1:27" ht="13.5" hidden="1" customHeight="1" thickBot="1" x14ac:dyDescent="0.25">
      <c r="A1387" s="3" t="s">
        <v>25</v>
      </c>
      <c r="B1387" s="3" t="s">
        <v>26</v>
      </c>
      <c r="C1387" s="3" t="s">
        <v>27</v>
      </c>
      <c r="D1387" s="3" t="s">
        <v>28</v>
      </c>
      <c r="E1387" s="3" t="s">
        <v>471</v>
      </c>
      <c r="F1387" s="6">
        <v>43159</v>
      </c>
      <c r="G1387" s="3" t="s">
        <v>141</v>
      </c>
      <c r="H1387" s="3" t="s">
        <v>71</v>
      </c>
      <c r="I1387" s="3" t="s">
        <v>142</v>
      </c>
      <c r="J1387" s="3" t="s">
        <v>33</v>
      </c>
      <c r="K1387" s="5">
        <v>2016</v>
      </c>
      <c r="L1387" s="3" t="s">
        <v>34</v>
      </c>
      <c r="M1387" s="3" t="s">
        <v>143</v>
      </c>
      <c r="N1387" s="3" t="s">
        <v>138</v>
      </c>
      <c r="O1387" s="3" t="s">
        <v>61</v>
      </c>
      <c r="P1387" s="3" t="s">
        <v>62</v>
      </c>
      <c r="Q1387" s="5">
        <v>20</v>
      </c>
      <c r="R1387" s="3" t="s">
        <v>2404</v>
      </c>
      <c r="S1387" s="3" t="s">
        <v>1434</v>
      </c>
      <c r="T1387" s="6">
        <v>43180</v>
      </c>
      <c r="U1387" s="3"/>
      <c r="V1387" s="4">
        <v>41680</v>
      </c>
      <c r="W1387" s="3"/>
      <c r="X1387" s="3" t="s">
        <v>42</v>
      </c>
      <c r="Y1387" s="3"/>
      <c r="AA1387">
        <f t="shared" si="21"/>
        <v>21</v>
      </c>
    </row>
    <row r="1388" spans="1:27" ht="13.5" hidden="1" customHeight="1" thickBot="1" x14ac:dyDescent="0.25">
      <c r="A1388" s="3" t="s">
        <v>25</v>
      </c>
      <c r="B1388" s="3" t="s">
        <v>26</v>
      </c>
      <c r="C1388" s="3" t="s">
        <v>27</v>
      </c>
      <c r="D1388" s="3" t="s">
        <v>28</v>
      </c>
      <c r="E1388" s="3" t="s">
        <v>471</v>
      </c>
      <c r="F1388" s="6">
        <v>43159</v>
      </c>
      <c r="G1388" s="3" t="s">
        <v>1165</v>
      </c>
      <c r="H1388" s="3" t="s">
        <v>114</v>
      </c>
      <c r="I1388" s="3" t="s">
        <v>1166</v>
      </c>
      <c r="J1388" s="3" t="s">
        <v>33</v>
      </c>
      <c r="K1388" s="5">
        <v>2017</v>
      </c>
      <c r="L1388" s="3" t="s">
        <v>34</v>
      </c>
      <c r="M1388" s="3" t="s">
        <v>1167</v>
      </c>
      <c r="N1388" s="3" t="s">
        <v>239</v>
      </c>
      <c r="O1388" s="3" t="s">
        <v>37</v>
      </c>
      <c r="P1388" s="3" t="s">
        <v>38</v>
      </c>
      <c r="Q1388" s="5">
        <v>10</v>
      </c>
      <c r="R1388" s="3" t="s">
        <v>2405</v>
      </c>
      <c r="S1388" s="3" t="s">
        <v>1381</v>
      </c>
      <c r="T1388" s="6">
        <v>43180</v>
      </c>
      <c r="U1388" s="3"/>
      <c r="V1388" s="4">
        <v>43042</v>
      </c>
      <c r="W1388" s="3"/>
      <c r="X1388" s="3" t="s">
        <v>42</v>
      </c>
      <c r="Y1388" s="3"/>
      <c r="AA1388">
        <f t="shared" si="21"/>
        <v>21</v>
      </c>
    </row>
    <row r="1389" spans="1:27" ht="13.5" hidden="1" customHeight="1" thickBot="1" x14ac:dyDescent="0.25">
      <c r="A1389" s="3" t="s">
        <v>25</v>
      </c>
      <c r="B1389" s="3" t="s">
        <v>26</v>
      </c>
      <c r="C1389" s="3" t="s">
        <v>27</v>
      </c>
      <c r="D1389" s="3" t="s">
        <v>28</v>
      </c>
      <c r="E1389" s="3" t="s">
        <v>471</v>
      </c>
      <c r="F1389" s="6">
        <v>43159</v>
      </c>
      <c r="G1389" s="3" t="s">
        <v>304</v>
      </c>
      <c r="H1389" s="3" t="s">
        <v>305</v>
      </c>
      <c r="I1389" s="3" t="s">
        <v>306</v>
      </c>
      <c r="J1389" s="3" t="s">
        <v>33</v>
      </c>
      <c r="K1389" s="5">
        <v>2016</v>
      </c>
      <c r="L1389" s="3" t="s">
        <v>34</v>
      </c>
      <c r="M1389" s="3" t="s">
        <v>307</v>
      </c>
      <c r="N1389" s="3" t="s">
        <v>308</v>
      </c>
      <c r="O1389" s="3" t="s">
        <v>61</v>
      </c>
      <c r="P1389" s="3" t="s">
        <v>62</v>
      </c>
      <c r="Q1389" s="5">
        <v>30</v>
      </c>
      <c r="R1389" s="3" t="s">
        <v>2406</v>
      </c>
      <c r="S1389" s="3" t="s">
        <v>401</v>
      </c>
      <c r="T1389" s="6">
        <v>43180</v>
      </c>
      <c r="U1389" s="3"/>
      <c r="V1389" s="6">
        <v>42700</v>
      </c>
      <c r="W1389" s="3"/>
      <c r="X1389" s="3" t="s">
        <v>42</v>
      </c>
      <c r="Y1389" s="3"/>
      <c r="AA1389">
        <f t="shared" si="21"/>
        <v>21</v>
      </c>
    </row>
    <row r="1390" spans="1:27" ht="13.5" hidden="1" customHeight="1" thickBot="1" x14ac:dyDescent="0.25">
      <c r="A1390" s="3" t="s">
        <v>25</v>
      </c>
      <c r="B1390" s="3" t="s">
        <v>26</v>
      </c>
      <c r="C1390" s="3" t="s">
        <v>27</v>
      </c>
      <c r="D1390" s="3" t="s">
        <v>28</v>
      </c>
      <c r="E1390" s="3" t="s">
        <v>471</v>
      </c>
      <c r="F1390" s="6">
        <v>43159</v>
      </c>
      <c r="G1390" s="3" t="s">
        <v>1156</v>
      </c>
      <c r="H1390" s="3" t="s">
        <v>51</v>
      </c>
      <c r="I1390" s="3" t="s">
        <v>1157</v>
      </c>
      <c r="J1390" s="3" t="s">
        <v>33</v>
      </c>
      <c r="K1390" s="5">
        <v>2017</v>
      </c>
      <c r="L1390" s="3" t="s">
        <v>34</v>
      </c>
      <c r="M1390" s="3" t="s">
        <v>1158</v>
      </c>
      <c r="N1390" s="3" t="s">
        <v>1159</v>
      </c>
      <c r="O1390" s="3" t="s">
        <v>61</v>
      </c>
      <c r="P1390" s="3" t="s">
        <v>62</v>
      </c>
      <c r="Q1390" s="5">
        <v>5</v>
      </c>
      <c r="R1390" s="3" t="s">
        <v>2407</v>
      </c>
      <c r="S1390" s="3" t="s">
        <v>401</v>
      </c>
      <c r="T1390" s="6">
        <v>43181</v>
      </c>
      <c r="U1390" s="3"/>
      <c r="V1390" s="6">
        <v>43021</v>
      </c>
      <c r="W1390" s="3"/>
      <c r="X1390" s="3" t="s">
        <v>42</v>
      </c>
      <c r="Y1390" s="3"/>
      <c r="AA1390">
        <f t="shared" si="21"/>
        <v>22</v>
      </c>
    </row>
    <row r="1391" spans="1:27" ht="13.5" hidden="1" customHeight="1" thickBot="1" x14ac:dyDescent="0.25">
      <c r="A1391" s="3" t="s">
        <v>25</v>
      </c>
      <c r="B1391" s="3" t="s">
        <v>26</v>
      </c>
      <c r="C1391" s="3" t="s">
        <v>27</v>
      </c>
      <c r="D1391" s="3" t="s">
        <v>28</v>
      </c>
      <c r="E1391" s="3" t="s">
        <v>471</v>
      </c>
      <c r="F1391" s="6">
        <v>43159</v>
      </c>
      <c r="G1391" s="3" t="s">
        <v>1194</v>
      </c>
      <c r="H1391" s="3" t="s">
        <v>44</v>
      </c>
      <c r="I1391" s="3" t="s">
        <v>1195</v>
      </c>
      <c r="J1391" s="3" t="s">
        <v>33</v>
      </c>
      <c r="K1391" s="5">
        <v>2017</v>
      </c>
      <c r="L1391" s="3" t="s">
        <v>34</v>
      </c>
      <c r="M1391" s="3" t="s">
        <v>1196</v>
      </c>
      <c r="N1391" s="3" t="s">
        <v>138</v>
      </c>
      <c r="O1391" s="3" t="s">
        <v>61</v>
      </c>
      <c r="P1391" s="3" t="s">
        <v>62</v>
      </c>
      <c r="Q1391" s="5">
        <v>20</v>
      </c>
      <c r="R1391" s="3" t="s">
        <v>2408</v>
      </c>
      <c r="S1391" s="3" t="s">
        <v>469</v>
      </c>
      <c r="T1391" s="6">
        <v>43182</v>
      </c>
      <c r="U1391" s="3"/>
      <c r="V1391" s="6">
        <v>43053</v>
      </c>
      <c r="W1391" s="3"/>
      <c r="X1391" s="3" t="s">
        <v>42</v>
      </c>
      <c r="Y1391" s="3"/>
      <c r="AA1391">
        <f t="shared" si="21"/>
        <v>23</v>
      </c>
    </row>
    <row r="1392" spans="1:27" ht="13.5" hidden="1" customHeight="1" thickBot="1" x14ac:dyDescent="0.25">
      <c r="A1392" s="3" t="s">
        <v>25</v>
      </c>
      <c r="B1392" s="3" t="s">
        <v>26</v>
      </c>
      <c r="C1392" s="3" t="s">
        <v>27</v>
      </c>
      <c r="D1392" s="3" t="s">
        <v>28</v>
      </c>
      <c r="E1392" s="3" t="s">
        <v>471</v>
      </c>
      <c r="F1392" s="6">
        <v>43159</v>
      </c>
      <c r="G1392" s="3" t="s">
        <v>1332</v>
      </c>
      <c r="H1392" s="3" t="s">
        <v>71</v>
      </c>
      <c r="I1392" s="3" t="s">
        <v>1333</v>
      </c>
      <c r="J1392" s="3" t="s">
        <v>33</v>
      </c>
      <c r="K1392" s="5">
        <v>2018</v>
      </c>
      <c r="L1392" s="3" t="s">
        <v>34</v>
      </c>
      <c r="M1392" s="3" t="s">
        <v>1435</v>
      </c>
      <c r="N1392" s="3" t="s">
        <v>1335</v>
      </c>
      <c r="O1392" s="3" t="s">
        <v>61</v>
      </c>
      <c r="P1392" s="3" t="s">
        <v>62</v>
      </c>
      <c r="Q1392" s="5">
        <v>90</v>
      </c>
      <c r="R1392" s="3" t="s">
        <v>2409</v>
      </c>
      <c r="S1392" s="3" t="s">
        <v>469</v>
      </c>
      <c r="T1392" s="6">
        <v>43180</v>
      </c>
      <c r="U1392" s="3"/>
      <c r="V1392" s="4">
        <v>43103</v>
      </c>
      <c r="W1392" s="3"/>
      <c r="X1392" s="3" t="s">
        <v>42</v>
      </c>
      <c r="Y1392" s="3"/>
      <c r="AA1392">
        <f t="shared" si="21"/>
        <v>21</v>
      </c>
    </row>
    <row r="1393" spans="1:27" ht="229.5" customHeight="1" thickBot="1" x14ac:dyDescent="0.25">
      <c r="A1393" s="3" t="s">
        <v>25</v>
      </c>
      <c r="B1393" s="3" t="s">
        <v>26</v>
      </c>
      <c r="C1393" s="3" t="s">
        <v>27</v>
      </c>
      <c r="D1393" s="3" t="s">
        <v>28</v>
      </c>
      <c r="E1393" s="3" t="s">
        <v>471</v>
      </c>
      <c r="F1393" s="6">
        <v>43159</v>
      </c>
      <c r="G1393" s="3"/>
      <c r="H1393" s="3"/>
      <c r="I1393" s="3" t="s">
        <v>689</v>
      </c>
      <c r="J1393" s="3" t="s">
        <v>33</v>
      </c>
      <c r="K1393" s="5">
        <v>2016</v>
      </c>
      <c r="L1393" s="3" t="s">
        <v>34</v>
      </c>
      <c r="M1393" s="3" t="s">
        <v>690</v>
      </c>
      <c r="N1393" s="3" t="s">
        <v>138</v>
      </c>
      <c r="O1393" s="3" t="s">
        <v>538</v>
      </c>
      <c r="P1393" s="3" t="s">
        <v>584</v>
      </c>
      <c r="Q1393" s="5">
        <v>30</v>
      </c>
      <c r="R1393" s="26" t="s">
        <v>2410</v>
      </c>
      <c r="S1393" s="28"/>
      <c r="T1393" s="4">
        <v>43132</v>
      </c>
      <c r="U1393" s="3" t="s">
        <v>768</v>
      </c>
      <c r="V1393" s="6">
        <v>40140</v>
      </c>
      <c r="W1393" s="6">
        <v>43159</v>
      </c>
      <c r="X1393" s="3" t="s">
        <v>105</v>
      </c>
      <c r="Y1393" s="3" t="s">
        <v>221</v>
      </c>
      <c r="AA1393">
        <f t="shared" si="21"/>
        <v>-27</v>
      </c>
    </row>
    <row r="1394" spans="1:27" ht="13.5" customHeight="1" thickBot="1" x14ac:dyDescent="0.25">
      <c r="A1394" s="3" t="s">
        <v>25</v>
      </c>
      <c r="B1394" s="3" t="s">
        <v>26</v>
      </c>
      <c r="C1394" s="3" t="s">
        <v>27</v>
      </c>
      <c r="D1394" s="3" t="s">
        <v>28</v>
      </c>
      <c r="E1394" s="3" t="s">
        <v>471</v>
      </c>
      <c r="F1394" s="6">
        <v>43159</v>
      </c>
      <c r="G1394" s="3"/>
      <c r="H1394" s="3"/>
      <c r="I1394" s="3" t="s">
        <v>180</v>
      </c>
      <c r="J1394" s="3" t="s">
        <v>33</v>
      </c>
      <c r="K1394" s="5">
        <v>2016</v>
      </c>
      <c r="L1394" s="3" t="s">
        <v>34</v>
      </c>
      <c r="M1394" s="3" t="s">
        <v>181</v>
      </c>
      <c r="N1394" s="3" t="s">
        <v>54</v>
      </c>
      <c r="O1394" s="3" t="s">
        <v>538</v>
      </c>
      <c r="P1394" s="3" t="s">
        <v>539</v>
      </c>
      <c r="Q1394" s="5">
        <v>5</v>
      </c>
      <c r="R1394" s="3" t="s">
        <v>2402</v>
      </c>
      <c r="S1394" s="3" t="s">
        <v>560</v>
      </c>
      <c r="T1394" s="6">
        <v>43172</v>
      </c>
      <c r="U1394" s="3"/>
      <c r="V1394" s="4">
        <v>41162</v>
      </c>
      <c r="W1394" s="6">
        <v>43176</v>
      </c>
      <c r="X1394" s="3" t="s">
        <v>105</v>
      </c>
      <c r="Y1394" s="3" t="s">
        <v>106</v>
      </c>
      <c r="AA1394">
        <f t="shared" si="21"/>
        <v>13</v>
      </c>
    </row>
    <row r="1395" spans="1:27" ht="13.5" hidden="1" customHeight="1" thickBot="1" x14ac:dyDescent="0.25">
      <c r="A1395" s="3" t="s">
        <v>25</v>
      </c>
      <c r="B1395" s="3" t="s">
        <v>26</v>
      </c>
      <c r="C1395" s="3" t="s">
        <v>27</v>
      </c>
      <c r="D1395" s="3" t="s">
        <v>28</v>
      </c>
      <c r="E1395" s="3" t="s">
        <v>471</v>
      </c>
      <c r="F1395" s="6">
        <v>43159</v>
      </c>
      <c r="G1395" s="3" t="s">
        <v>78</v>
      </c>
      <c r="H1395" s="3" t="s">
        <v>79</v>
      </c>
      <c r="I1395" s="3" t="s">
        <v>80</v>
      </c>
      <c r="J1395" s="3" t="s">
        <v>33</v>
      </c>
      <c r="K1395" s="5">
        <v>2016</v>
      </c>
      <c r="L1395" s="3" t="s">
        <v>34</v>
      </c>
      <c r="M1395" s="3" t="s">
        <v>81</v>
      </c>
      <c r="N1395" s="3" t="s">
        <v>82</v>
      </c>
      <c r="O1395" s="3" t="s">
        <v>129</v>
      </c>
      <c r="P1395" s="3" t="s">
        <v>129</v>
      </c>
      <c r="Q1395" s="5">
        <v>20</v>
      </c>
      <c r="R1395" s="3" t="s">
        <v>2411</v>
      </c>
      <c r="S1395" s="3" t="s">
        <v>577</v>
      </c>
      <c r="T1395" s="6">
        <v>43182</v>
      </c>
      <c r="U1395" s="3"/>
      <c r="V1395" s="6">
        <v>40107</v>
      </c>
      <c r="W1395" s="3"/>
      <c r="X1395" s="3" t="s">
        <v>42</v>
      </c>
      <c r="Y1395" s="3"/>
      <c r="AA1395">
        <f t="shared" si="21"/>
        <v>23</v>
      </c>
    </row>
    <row r="1396" spans="1:27" ht="13.5" hidden="1" customHeight="1" thickBot="1" x14ac:dyDescent="0.25">
      <c r="A1396" s="3" t="s">
        <v>25</v>
      </c>
      <c r="B1396" s="3" t="s">
        <v>26</v>
      </c>
      <c r="C1396" s="3" t="s">
        <v>27</v>
      </c>
      <c r="D1396" s="3" t="s">
        <v>28</v>
      </c>
      <c r="E1396" s="3" t="s">
        <v>619</v>
      </c>
      <c r="F1396" s="4">
        <v>43160</v>
      </c>
      <c r="G1396" s="3"/>
      <c r="H1396" s="3"/>
      <c r="I1396" s="3" t="s">
        <v>706</v>
      </c>
      <c r="J1396" s="3" t="s">
        <v>33</v>
      </c>
      <c r="K1396" s="5">
        <v>2017</v>
      </c>
      <c r="L1396" s="3" t="s">
        <v>34</v>
      </c>
      <c r="M1396" s="3" t="s">
        <v>707</v>
      </c>
      <c r="N1396" s="3" t="s">
        <v>138</v>
      </c>
      <c r="O1396" s="3" t="s">
        <v>61</v>
      </c>
      <c r="P1396" s="3" t="s">
        <v>62</v>
      </c>
      <c r="Q1396" s="5">
        <v>15</v>
      </c>
      <c r="R1396" s="3" t="s">
        <v>2412</v>
      </c>
      <c r="S1396" s="3" t="s">
        <v>1436</v>
      </c>
      <c r="T1396" s="6">
        <v>43179</v>
      </c>
      <c r="U1396" s="3"/>
      <c r="V1396" s="6">
        <v>42809</v>
      </c>
      <c r="W1396" s="3"/>
      <c r="X1396" s="3" t="s">
        <v>42</v>
      </c>
      <c r="Y1396" s="3"/>
      <c r="AA1396">
        <f t="shared" si="21"/>
        <v>19</v>
      </c>
    </row>
    <row r="1397" spans="1:27" ht="13.5" hidden="1" customHeight="1" thickBot="1" x14ac:dyDescent="0.25">
      <c r="A1397" s="3" t="s">
        <v>25</v>
      </c>
      <c r="B1397" s="3" t="s">
        <v>26</v>
      </c>
      <c r="C1397" s="3" t="s">
        <v>27</v>
      </c>
      <c r="D1397" s="3" t="s">
        <v>28</v>
      </c>
      <c r="E1397" s="3" t="s">
        <v>619</v>
      </c>
      <c r="F1397" s="4">
        <v>43160</v>
      </c>
      <c r="G1397" s="3" t="s">
        <v>1437</v>
      </c>
      <c r="H1397" s="3" t="s">
        <v>51</v>
      </c>
      <c r="I1397" s="3" t="s">
        <v>1438</v>
      </c>
      <c r="J1397" s="3" t="s">
        <v>33</v>
      </c>
      <c r="K1397" s="5">
        <v>2018</v>
      </c>
      <c r="L1397" s="3" t="s">
        <v>34</v>
      </c>
      <c r="M1397" s="3" t="s">
        <v>1439</v>
      </c>
      <c r="N1397" s="3" t="s">
        <v>239</v>
      </c>
      <c r="O1397" s="3" t="s">
        <v>37</v>
      </c>
      <c r="P1397" s="3" t="s">
        <v>38</v>
      </c>
      <c r="Q1397" s="5">
        <v>30</v>
      </c>
      <c r="R1397" s="3" t="s">
        <v>2413</v>
      </c>
      <c r="S1397" s="3" t="s">
        <v>577</v>
      </c>
      <c r="T1397" s="6">
        <v>43175</v>
      </c>
      <c r="U1397" s="3"/>
      <c r="V1397" s="6">
        <v>43148</v>
      </c>
      <c r="W1397" s="3"/>
      <c r="X1397" s="3" t="s">
        <v>42</v>
      </c>
      <c r="Y1397" s="3"/>
      <c r="AA1397">
        <f t="shared" si="21"/>
        <v>15</v>
      </c>
    </row>
    <row r="1398" spans="1:27" ht="13.5" hidden="1" customHeight="1" thickBot="1" x14ac:dyDescent="0.25">
      <c r="A1398" s="3" t="s">
        <v>25</v>
      </c>
      <c r="B1398" s="3" t="s">
        <v>26</v>
      </c>
      <c r="C1398" s="3" t="s">
        <v>27</v>
      </c>
      <c r="D1398" s="3" t="s">
        <v>28</v>
      </c>
      <c r="E1398" s="3" t="s">
        <v>619</v>
      </c>
      <c r="F1398" s="4">
        <v>43160</v>
      </c>
      <c r="G1398" s="3" t="s">
        <v>167</v>
      </c>
      <c r="H1398" s="3" t="s">
        <v>168</v>
      </c>
      <c r="I1398" s="3" t="s">
        <v>169</v>
      </c>
      <c r="J1398" s="3" t="s">
        <v>33</v>
      </c>
      <c r="K1398" s="5">
        <v>2016</v>
      </c>
      <c r="L1398" s="3" t="s">
        <v>34</v>
      </c>
      <c r="M1398" s="3" t="s">
        <v>170</v>
      </c>
      <c r="N1398" s="3" t="s">
        <v>171</v>
      </c>
      <c r="O1398" s="3" t="s">
        <v>61</v>
      </c>
      <c r="P1398" s="3" t="s">
        <v>62</v>
      </c>
      <c r="Q1398" s="5">
        <v>30</v>
      </c>
      <c r="R1398" s="3" t="s">
        <v>2414</v>
      </c>
      <c r="S1398" s="3" t="s">
        <v>469</v>
      </c>
      <c r="T1398" s="6">
        <v>43185</v>
      </c>
      <c r="U1398" s="3"/>
      <c r="V1398" s="6">
        <v>42690</v>
      </c>
      <c r="W1398" s="3"/>
      <c r="X1398" s="3" t="s">
        <v>42</v>
      </c>
      <c r="Y1398" s="3"/>
      <c r="AA1398">
        <f t="shared" si="21"/>
        <v>25</v>
      </c>
    </row>
    <row r="1399" spans="1:27" ht="13.5" hidden="1" customHeight="1" thickBot="1" x14ac:dyDescent="0.25">
      <c r="A1399" s="3" t="s">
        <v>25</v>
      </c>
      <c r="B1399" s="3" t="s">
        <v>26</v>
      </c>
      <c r="C1399" s="3" t="s">
        <v>27</v>
      </c>
      <c r="D1399" s="3" t="s">
        <v>28</v>
      </c>
      <c r="E1399" s="3" t="s">
        <v>619</v>
      </c>
      <c r="F1399" s="4">
        <v>43160</v>
      </c>
      <c r="G1399" s="3" t="s">
        <v>781</v>
      </c>
      <c r="H1399" s="3" t="s">
        <v>71</v>
      </c>
      <c r="I1399" s="3" t="s">
        <v>782</v>
      </c>
      <c r="J1399" s="3" t="s">
        <v>33</v>
      </c>
      <c r="K1399" s="5">
        <v>2017</v>
      </c>
      <c r="L1399" s="3" t="s">
        <v>34</v>
      </c>
      <c r="M1399" s="3" t="s">
        <v>783</v>
      </c>
      <c r="N1399" s="3" t="s">
        <v>54</v>
      </c>
      <c r="O1399" s="3" t="s">
        <v>61</v>
      </c>
      <c r="P1399" s="3" t="s">
        <v>62</v>
      </c>
      <c r="Q1399" s="5">
        <v>75</v>
      </c>
      <c r="R1399" s="3" t="s">
        <v>2415</v>
      </c>
      <c r="S1399" s="3" t="s">
        <v>1040</v>
      </c>
      <c r="T1399" s="4">
        <v>43192</v>
      </c>
      <c r="U1399" s="3"/>
      <c r="V1399" s="4">
        <v>42826</v>
      </c>
      <c r="W1399" s="3"/>
      <c r="X1399" s="3" t="s">
        <v>42</v>
      </c>
      <c r="Y1399" s="3"/>
      <c r="AA1399">
        <f t="shared" si="21"/>
        <v>32</v>
      </c>
    </row>
    <row r="1400" spans="1:27" ht="13.5" hidden="1" customHeight="1" thickBot="1" x14ac:dyDescent="0.25">
      <c r="A1400" s="3" t="s">
        <v>25</v>
      </c>
      <c r="B1400" s="3" t="s">
        <v>26</v>
      </c>
      <c r="C1400" s="3" t="s">
        <v>27</v>
      </c>
      <c r="D1400" s="3" t="s">
        <v>28</v>
      </c>
      <c r="E1400" s="3" t="s">
        <v>619</v>
      </c>
      <c r="F1400" s="4">
        <v>43160</v>
      </c>
      <c r="G1400" s="3" t="s">
        <v>670</v>
      </c>
      <c r="H1400" s="3" t="s">
        <v>671</v>
      </c>
      <c r="I1400" s="3" t="s">
        <v>672</v>
      </c>
      <c r="J1400" s="3" t="s">
        <v>33</v>
      </c>
      <c r="K1400" s="5">
        <v>2017</v>
      </c>
      <c r="L1400" s="3" t="s">
        <v>34</v>
      </c>
      <c r="M1400" s="3" t="s">
        <v>673</v>
      </c>
      <c r="N1400" s="3" t="s">
        <v>674</v>
      </c>
      <c r="O1400" s="3" t="s">
        <v>83</v>
      </c>
      <c r="P1400" s="3" t="s">
        <v>84</v>
      </c>
      <c r="Q1400" s="5">
        <v>20</v>
      </c>
      <c r="R1400" s="3" t="s">
        <v>2416</v>
      </c>
      <c r="S1400" s="3" t="s">
        <v>1377</v>
      </c>
      <c r="T1400" s="4">
        <v>43168</v>
      </c>
      <c r="U1400" s="3"/>
      <c r="V1400" s="4">
        <v>42803</v>
      </c>
      <c r="W1400" s="3"/>
      <c r="X1400" s="3" t="s">
        <v>42</v>
      </c>
      <c r="Y1400" s="3"/>
      <c r="AA1400">
        <f t="shared" si="21"/>
        <v>8</v>
      </c>
    </row>
    <row r="1401" spans="1:27" ht="13.5" hidden="1" customHeight="1" thickBot="1" x14ac:dyDescent="0.25">
      <c r="A1401" s="3" t="s">
        <v>25</v>
      </c>
      <c r="B1401" s="3" t="s">
        <v>26</v>
      </c>
      <c r="C1401" s="3" t="s">
        <v>27</v>
      </c>
      <c r="D1401" s="3" t="s">
        <v>28</v>
      </c>
      <c r="E1401" s="3" t="s">
        <v>619</v>
      </c>
      <c r="F1401" s="4">
        <v>43160</v>
      </c>
      <c r="G1401" s="3" t="s">
        <v>107</v>
      </c>
      <c r="H1401" s="3" t="s">
        <v>51</v>
      </c>
      <c r="I1401" s="3" t="s">
        <v>108</v>
      </c>
      <c r="J1401" s="3" t="s">
        <v>33</v>
      </c>
      <c r="K1401" s="5">
        <v>2016</v>
      </c>
      <c r="L1401" s="3" t="s">
        <v>34</v>
      </c>
      <c r="M1401" s="3" t="s">
        <v>109</v>
      </c>
      <c r="N1401" s="3" t="s">
        <v>110</v>
      </c>
      <c r="O1401" s="3" t="s">
        <v>1085</v>
      </c>
      <c r="P1401" s="3" t="s">
        <v>539</v>
      </c>
      <c r="Q1401" s="5">
        <v>25</v>
      </c>
      <c r="R1401" s="3" t="s">
        <v>2417</v>
      </c>
      <c r="S1401" s="3" t="s">
        <v>1440</v>
      </c>
      <c r="T1401" s="6">
        <v>43186</v>
      </c>
      <c r="U1401" s="3"/>
      <c r="V1401" s="6">
        <v>40955</v>
      </c>
      <c r="W1401" s="3"/>
      <c r="X1401" s="3" t="s">
        <v>42</v>
      </c>
      <c r="Y1401" s="3"/>
      <c r="AA1401">
        <f t="shared" si="21"/>
        <v>26</v>
      </c>
    </row>
    <row r="1402" spans="1:27" ht="13.5" hidden="1" customHeight="1" thickBot="1" x14ac:dyDescent="0.25">
      <c r="A1402" s="3" t="s">
        <v>25</v>
      </c>
      <c r="B1402" s="3" t="s">
        <v>26</v>
      </c>
      <c r="C1402" s="3" t="s">
        <v>27</v>
      </c>
      <c r="D1402" s="3" t="s">
        <v>28</v>
      </c>
      <c r="E1402" s="3" t="s">
        <v>619</v>
      </c>
      <c r="F1402" s="4">
        <v>43164</v>
      </c>
      <c r="G1402" s="3" t="s">
        <v>30</v>
      </c>
      <c r="H1402" s="3" t="s">
        <v>31</v>
      </c>
      <c r="I1402" s="3" t="s">
        <v>32</v>
      </c>
      <c r="J1402" s="3" t="s">
        <v>33</v>
      </c>
      <c r="K1402" s="5">
        <v>2016</v>
      </c>
      <c r="L1402" s="3" t="s">
        <v>34</v>
      </c>
      <c r="M1402" s="3" t="s">
        <v>292</v>
      </c>
      <c r="N1402" s="3" t="s">
        <v>36</v>
      </c>
      <c r="O1402" s="3" t="s">
        <v>61</v>
      </c>
      <c r="P1402" s="3" t="s">
        <v>62</v>
      </c>
      <c r="Q1402" s="5">
        <v>10</v>
      </c>
      <c r="R1402" s="3" t="s">
        <v>2418</v>
      </c>
      <c r="S1402" s="3" t="s">
        <v>376</v>
      </c>
      <c r="T1402" s="6">
        <v>43185</v>
      </c>
      <c r="U1402" s="3"/>
      <c r="V1402" s="6">
        <v>42669</v>
      </c>
      <c r="W1402" s="3"/>
      <c r="X1402" s="3" t="s">
        <v>42</v>
      </c>
      <c r="Y1402" s="3"/>
      <c r="AA1402">
        <f t="shared" si="21"/>
        <v>21</v>
      </c>
    </row>
    <row r="1403" spans="1:27" ht="13.5" hidden="1" customHeight="1" thickBot="1" x14ac:dyDescent="0.25">
      <c r="A1403" s="3" t="s">
        <v>25</v>
      </c>
      <c r="B1403" s="3" t="s">
        <v>26</v>
      </c>
      <c r="C1403" s="3" t="s">
        <v>27</v>
      </c>
      <c r="D1403" s="3" t="s">
        <v>28</v>
      </c>
      <c r="E1403" s="3" t="s">
        <v>619</v>
      </c>
      <c r="F1403" s="4">
        <v>43164</v>
      </c>
      <c r="G1403" s="3" t="s">
        <v>1276</v>
      </c>
      <c r="H1403" s="3" t="s">
        <v>51</v>
      </c>
      <c r="I1403" s="3" t="s">
        <v>1277</v>
      </c>
      <c r="J1403" s="3" t="s">
        <v>33</v>
      </c>
      <c r="K1403" s="5">
        <v>2018</v>
      </c>
      <c r="L1403" s="3" t="s">
        <v>34</v>
      </c>
      <c r="M1403" s="3" t="s">
        <v>1278</v>
      </c>
      <c r="N1403" s="3" t="s">
        <v>54</v>
      </c>
      <c r="O1403" s="3" t="s">
        <v>61</v>
      </c>
      <c r="P1403" s="3" t="s">
        <v>62</v>
      </c>
      <c r="Q1403" s="5">
        <v>120</v>
      </c>
      <c r="R1403" s="3" t="s">
        <v>2419</v>
      </c>
      <c r="S1403" s="3" t="s">
        <v>1441</v>
      </c>
      <c r="T1403" s="4">
        <v>43165</v>
      </c>
      <c r="U1403" s="3"/>
      <c r="V1403" s="6">
        <v>43092</v>
      </c>
      <c r="W1403" s="3"/>
      <c r="X1403" s="3" t="s">
        <v>42</v>
      </c>
      <c r="Y1403" s="3"/>
      <c r="AA1403">
        <f t="shared" si="21"/>
        <v>1</v>
      </c>
    </row>
    <row r="1404" spans="1:27" ht="13.5" hidden="1" customHeight="1" thickBot="1" x14ac:dyDescent="0.25">
      <c r="A1404" s="3" t="s">
        <v>25</v>
      </c>
      <c r="B1404" s="3" t="s">
        <v>26</v>
      </c>
      <c r="C1404" s="3" t="s">
        <v>27</v>
      </c>
      <c r="D1404" s="3" t="s">
        <v>28</v>
      </c>
      <c r="E1404" s="3" t="s">
        <v>619</v>
      </c>
      <c r="F1404" s="4">
        <v>43164</v>
      </c>
      <c r="G1404" s="3" t="s">
        <v>252</v>
      </c>
      <c r="H1404" s="3" t="s">
        <v>253</v>
      </c>
      <c r="I1404" s="3" t="s">
        <v>254</v>
      </c>
      <c r="J1404" s="3" t="s">
        <v>33</v>
      </c>
      <c r="K1404" s="5">
        <v>2016</v>
      </c>
      <c r="L1404" s="3" t="s">
        <v>34</v>
      </c>
      <c r="M1404" s="3" t="s">
        <v>378</v>
      </c>
      <c r="N1404" s="3" t="s">
        <v>256</v>
      </c>
      <c r="O1404" s="3" t="s">
        <v>83</v>
      </c>
      <c r="P1404" s="3" t="s">
        <v>84</v>
      </c>
      <c r="Q1404" s="5">
        <v>35</v>
      </c>
      <c r="R1404" s="3" t="s">
        <v>1442</v>
      </c>
      <c r="S1404" s="3" t="s">
        <v>1443</v>
      </c>
      <c r="T1404" s="4">
        <v>43194</v>
      </c>
      <c r="U1404" s="3"/>
      <c r="V1404" s="4">
        <v>39603</v>
      </c>
      <c r="W1404" s="3"/>
      <c r="X1404" s="3" t="s">
        <v>42</v>
      </c>
      <c r="Y1404" s="3"/>
      <c r="AA1404">
        <f t="shared" si="21"/>
        <v>30</v>
      </c>
    </row>
    <row r="1405" spans="1:27" ht="13.5" hidden="1" customHeight="1" thickBot="1" x14ac:dyDescent="0.25">
      <c r="A1405" s="3" t="s">
        <v>25</v>
      </c>
      <c r="B1405" s="3" t="s">
        <v>26</v>
      </c>
      <c r="C1405" s="3" t="s">
        <v>27</v>
      </c>
      <c r="D1405" s="3" t="s">
        <v>28</v>
      </c>
      <c r="E1405" s="3" t="s">
        <v>619</v>
      </c>
      <c r="F1405" s="4">
        <v>43164</v>
      </c>
      <c r="G1405" s="3" t="s">
        <v>184</v>
      </c>
      <c r="H1405" s="3" t="s">
        <v>44</v>
      </c>
      <c r="I1405" s="3" t="s">
        <v>185</v>
      </c>
      <c r="J1405" s="3" t="s">
        <v>33</v>
      </c>
      <c r="K1405" s="5">
        <v>2016</v>
      </c>
      <c r="L1405" s="3" t="s">
        <v>34</v>
      </c>
      <c r="M1405" s="3" t="s">
        <v>186</v>
      </c>
      <c r="N1405" s="3" t="s">
        <v>187</v>
      </c>
      <c r="O1405" s="3" t="s">
        <v>129</v>
      </c>
      <c r="P1405" s="3" t="s">
        <v>129</v>
      </c>
      <c r="Q1405" s="5">
        <v>35</v>
      </c>
      <c r="R1405" s="3" t="s">
        <v>2420</v>
      </c>
      <c r="S1405" s="3" t="s">
        <v>577</v>
      </c>
      <c r="T1405" s="4">
        <v>43165</v>
      </c>
      <c r="U1405" s="3"/>
      <c r="V1405" s="6">
        <v>40502</v>
      </c>
      <c r="W1405" s="3"/>
      <c r="X1405" s="3" t="s">
        <v>42</v>
      </c>
      <c r="Y1405" s="3"/>
      <c r="AA1405">
        <f t="shared" si="21"/>
        <v>1</v>
      </c>
    </row>
    <row r="1406" spans="1:27" ht="13.5" hidden="1" customHeight="1" thickBot="1" x14ac:dyDescent="0.25">
      <c r="A1406" s="3" t="s">
        <v>25</v>
      </c>
      <c r="B1406" s="3" t="s">
        <v>26</v>
      </c>
      <c r="C1406" s="3" t="s">
        <v>27</v>
      </c>
      <c r="D1406" s="3" t="s">
        <v>28</v>
      </c>
      <c r="E1406" s="3" t="s">
        <v>619</v>
      </c>
      <c r="F1406" s="4">
        <v>43165</v>
      </c>
      <c r="G1406" s="3" t="s">
        <v>1190</v>
      </c>
      <c r="H1406" s="3" t="s">
        <v>114</v>
      </c>
      <c r="I1406" s="3" t="s">
        <v>1191</v>
      </c>
      <c r="J1406" s="3" t="s">
        <v>33</v>
      </c>
      <c r="K1406" s="5">
        <v>2017</v>
      </c>
      <c r="L1406" s="3" t="s">
        <v>34</v>
      </c>
      <c r="M1406" s="3" t="s">
        <v>1192</v>
      </c>
      <c r="N1406" s="3" t="s">
        <v>138</v>
      </c>
      <c r="O1406" s="3" t="s">
        <v>61</v>
      </c>
      <c r="P1406" s="3" t="s">
        <v>62</v>
      </c>
      <c r="Q1406" s="5">
        <v>10</v>
      </c>
      <c r="R1406" s="3" t="s">
        <v>2421</v>
      </c>
      <c r="S1406" s="3" t="s">
        <v>1444</v>
      </c>
      <c r="T1406" s="6">
        <v>43182</v>
      </c>
      <c r="U1406" s="3"/>
      <c r="V1406" s="6">
        <v>43053</v>
      </c>
      <c r="W1406" s="3"/>
      <c r="X1406" s="3" t="s">
        <v>42</v>
      </c>
      <c r="Y1406" s="3"/>
      <c r="AA1406">
        <f t="shared" si="21"/>
        <v>17</v>
      </c>
    </row>
    <row r="1407" spans="1:27" ht="13.5" hidden="1" customHeight="1" thickBot="1" x14ac:dyDescent="0.25">
      <c r="A1407" s="3" t="s">
        <v>25</v>
      </c>
      <c r="B1407" s="3" t="s">
        <v>26</v>
      </c>
      <c r="C1407" s="3" t="s">
        <v>27</v>
      </c>
      <c r="D1407" s="3" t="s">
        <v>28</v>
      </c>
      <c r="E1407" s="3" t="s">
        <v>619</v>
      </c>
      <c r="F1407" s="4">
        <v>43165</v>
      </c>
      <c r="G1407" s="3" t="s">
        <v>1302</v>
      </c>
      <c r="H1407" s="3" t="s">
        <v>51</v>
      </c>
      <c r="I1407" s="3" t="s">
        <v>1303</v>
      </c>
      <c r="J1407" s="3" t="s">
        <v>33</v>
      </c>
      <c r="K1407" s="5">
        <v>2018</v>
      </c>
      <c r="L1407" s="3" t="s">
        <v>34</v>
      </c>
      <c r="M1407" s="3" t="s">
        <v>1304</v>
      </c>
      <c r="N1407" s="3" t="s">
        <v>54</v>
      </c>
      <c r="O1407" s="3" t="s">
        <v>61</v>
      </c>
      <c r="P1407" s="3" t="s">
        <v>62</v>
      </c>
      <c r="Q1407" s="5">
        <v>70</v>
      </c>
      <c r="R1407" s="3" t="s">
        <v>2422</v>
      </c>
      <c r="S1407" s="3" t="s">
        <v>1445</v>
      </c>
      <c r="T1407" s="6">
        <v>43178</v>
      </c>
      <c r="U1407" s="3"/>
      <c r="V1407" s="6">
        <v>43092</v>
      </c>
      <c r="W1407" s="3"/>
      <c r="X1407" s="3" t="s">
        <v>42</v>
      </c>
      <c r="Y1407" s="3"/>
      <c r="AA1407">
        <f t="shared" si="21"/>
        <v>13</v>
      </c>
    </row>
    <row r="1408" spans="1:27" ht="13.5" hidden="1" customHeight="1" thickBot="1" x14ac:dyDescent="0.25">
      <c r="A1408" s="3" t="s">
        <v>25</v>
      </c>
      <c r="B1408" s="3" t="s">
        <v>26</v>
      </c>
      <c r="C1408" s="3" t="s">
        <v>27</v>
      </c>
      <c r="D1408" s="3" t="s">
        <v>28</v>
      </c>
      <c r="E1408" s="3" t="s">
        <v>619</v>
      </c>
      <c r="F1408" s="4">
        <v>43165</v>
      </c>
      <c r="G1408" s="3" t="s">
        <v>1276</v>
      </c>
      <c r="H1408" s="3" t="s">
        <v>51</v>
      </c>
      <c r="I1408" s="3" t="s">
        <v>1277</v>
      </c>
      <c r="J1408" s="3" t="s">
        <v>33</v>
      </c>
      <c r="K1408" s="5">
        <v>2018</v>
      </c>
      <c r="L1408" s="3" t="s">
        <v>34</v>
      </c>
      <c r="M1408" s="3" t="s">
        <v>1278</v>
      </c>
      <c r="N1408" s="3" t="s">
        <v>54</v>
      </c>
      <c r="O1408" s="3" t="s">
        <v>61</v>
      </c>
      <c r="P1408" s="3" t="s">
        <v>62</v>
      </c>
      <c r="Q1408" s="5">
        <v>180</v>
      </c>
      <c r="R1408" s="3" t="s">
        <v>2423</v>
      </c>
      <c r="S1408" s="3" t="s">
        <v>535</v>
      </c>
      <c r="T1408" s="4">
        <v>43166</v>
      </c>
      <c r="U1408" s="3"/>
      <c r="V1408" s="6">
        <v>43092</v>
      </c>
      <c r="W1408" s="3"/>
      <c r="X1408" s="3" t="s">
        <v>42</v>
      </c>
      <c r="Y1408" s="3"/>
      <c r="AA1408">
        <f t="shared" si="21"/>
        <v>1</v>
      </c>
    </row>
    <row r="1409" spans="1:27" ht="13.5" hidden="1" customHeight="1" thickBot="1" x14ac:dyDescent="0.25">
      <c r="A1409" s="3" t="s">
        <v>25</v>
      </c>
      <c r="B1409" s="3" t="s">
        <v>26</v>
      </c>
      <c r="C1409" s="3" t="s">
        <v>27</v>
      </c>
      <c r="D1409" s="3" t="s">
        <v>28</v>
      </c>
      <c r="E1409" s="3" t="s">
        <v>619</v>
      </c>
      <c r="F1409" s="4">
        <v>43165</v>
      </c>
      <c r="G1409" s="3" t="s">
        <v>184</v>
      </c>
      <c r="H1409" s="3" t="s">
        <v>44</v>
      </c>
      <c r="I1409" s="3" t="s">
        <v>185</v>
      </c>
      <c r="J1409" s="3" t="s">
        <v>33</v>
      </c>
      <c r="K1409" s="5">
        <v>2016</v>
      </c>
      <c r="L1409" s="3" t="s">
        <v>34</v>
      </c>
      <c r="M1409" s="3" t="s">
        <v>186</v>
      </c>
      <c r="N1409" s="3" t="s">
        <v>187</v>
      </c>
      <c r="O1409" s="3" t="s">
        <v>129</v>
      </c>
      <c r="P1409" s="3" t="s">
        <v>129</v>
      </c>
      <c r="Q1409" s="5">
        <v>10</v>
      </c>
      <c r="R1409" s="3" t="s">
        <v>2424</v>
      </c>
      <c r="S1409" s="3" t="s">
        <v>1446</v>
      </c>
      <c r="T1409" s="6">
        <v>43187</v>
      </c>
      <c r="U1409" s="3"/>
      <c r="V1409" s="6">
        <v>40502</v>
      </c>
      <c r="W1409" s="3"/>
      <c r="X1409" s="3" t="s">
        <v>42</v>
      </c>
      <c r="Y1409" s="3"/>
      <c r="AA1409">
        <f t="shared" si="21"/>
        <v>22</v>
      </c>
    </row>
    <row r="1410" spans="1:27" ht="13.5" hidden="1" customHeight="1" thickBot="1" x14ac:dyDescent="0.25">
      <c r="A1410" s="3" t="s">
        <v>25</v>
      </c>
      <c r="B1410" s="3" t="s">
        <v>26</v>
      </c>
      <c r="C1410" s="3" t="s">
        <v>27</v>
      </c>
      <c r="D1410" s="3" t="s">
        <v>28</v>
      </c>
      <c r="E1410" s="3" t="s">
        <v>619</v>
      </c>
      <c r="F1410" s="4">
        <v>43166</v>
      </c>
      <c r="G1410" s="3" t="s">
        <v>1413</v>
      </c>
      <c r="H1410" s="3" t="s">
        <v>114</v>
      </c>
      <c r="I1410" s="3" t="s">
        <v>1414</v>
      </c>
      <c r="J1410" s="3" t="s">
        <v>33</v>
      </c>
      <c r="K1410" s="5">
        <v>2018</v>
      </c>
      <c r="L1410" s="3" t="s">
        <v>34</v>
      </c>
      <c r="M1410" s="3" t="s">
        <v>1415</v>
      </c>
      <c r="N1410" s="3" t="s">
        <v>128</v>
      </c>
      <c r="O1410" s="3" t="s">
        <v>37</v>
      </c>
      <c r="P1410" s="3" t="s">
        <v>38</v>
      </c>
      <c r="Q1410" s="5">
        <v>10</v>
      </c>
      <c r="R1410" s="3" t="s">
        <v>2425</v>
      </c>
      <c r="S1410" s="3" t="s">
        <v>1447</v>
      </c>
      <c r="T1410" s="6">
        <v>43186</v>
      </c>
      <c r="U1410" s="3"/>
      <c r="V1410" s="6">
        <v>43146</v>
      </c>
      <c r="W1410" s="3"/>
      <c r="X1410" s="3" t="s">
        <v>42</v>
      </c>
      <c r="Y1410" s="3"/>
      <c r="AA1410">
        <f t="shared" si="21"/>
        <v>20</v>
      </c>
    </row>
    <row r="1411" spans="1:27" ht="13.5" hidden="1" customHeight="1" thickBot="1" x14ac:dyDescent="0.25">
      <c r="A1411" s="3" t="s">
        <v>25</v>
      </c>
      <c r="B1411" s="3" t="s">
        <v>26</v>
      </c>
      <c r="C1411" s="3" t="s">
        <v>27</v>
      </c>
      <c r="D1411" s="3" t="s">
        <v>28</v>
      </c>
      <c r="E1411" s="3" t="s">
        <v>619</v>
      </c>
      <c r="F1411" s="4">
        <v>43166</v>
      </c>
      <c r="G1411" s="3" t="s">
        <v>1240</v>
      </c>
      <c r="H1411" s="3" t="s">
        <v>31</v>
      </c>
      <c r="I1411" s="3" t="s">
        <v>1241</v>
      </c>
      <c r="J1411" s="3" t="s">
        <v>33</v>
      </c>
      <c r="K1411" s="5">
        <v>2017</v>
      </c>
      <c r="L1411" s="3" t="s">
        <v>34</v>
      </c>
      <c r="M1411" s="3" t="s">
        <v>1242</v>
      </c>
      <c r="N1411" s="3" t="s">
        <v>1243</v>
      </c>
      <c r="O1411" s="3" t="s">
        <v>61</v>
      </c>
      <c r="P1411" s="3" t="s">
        <v>62</v>
      </c>
      <c r="Q1411" s="5">
        <v>10</v>
      </c>
      <c r="R1411" s="3" t="s">
        <v>2426</v>
      </c>
      <c r="S1411" s="3" t="s">
        <v>1063</v>
      </c>
      <c r="T1411" s="4">
        <v>43194</v>
      </c>
      <c r="U1411" s="3"/>
      <c r="V1411" s="6">
        <v>43069</v>
      </c>
      <c r="W1411" s="3"/>
      <c r="X1411" s="3" t="s">
        <v>42</v>
      </c>
      <c r="Y1411" s="3"/>
      <c r="AA1411">
        <f t="shared" si="21"/>
        <v>28</v>
      </c>
    </row>
    <row r="1412" spans="1:27" ht="13.5" hidden="1" customHeight="1" thickBot="1" x14ac:dyDescent="0.25">
      <c r="A1412" s="3" t="s">
        <v>25</v>
      </c>
      <c r="B1412" s="3" t="s">
        <v>26</v>
      </c>
      <c r="C1412" s="3" t="s">
        <v>27</v>
      </c>
      <c r="D1412" s="3" t="s">
        <v>28</v>
      </c>
      <c r="E1412" s="3" t="s">
        <v>619</v>
      </c>
      <c r="F1412" s="4">
        <v>43166</v>
      </c>
      <c r="G1412" s="3" t="s">
        <v>1245</v>
      </c>
      <c r="H1412" s="3" t="s">
        <v>205</v>
      </c>
      <c r="I1412" s="3" t="s">
        <v>1246</v>
      </c>
      <c r="J1412" s="3" t="s">
        <v>33</v>
      </c>
      <c r="K1412" s="5">
        <v>2017</v>
      </c>
      <c r="L1412" s="3" t="s">
        <v>34</v>
      </c>
      <c r="M1412" s="3" t="s">
        <v>1247</v>
      </c>
      <c r="N1412" s="3" t="s">
        <v>1248</v>
      </c>
      <c r="O1412" s="3" t="s">
        <v>37</v>
      </c>
      <c r="P1412" s="3" t="s">
        <v>38</v>
      </c>
      <c r="Q1412" s="5">
        <v>115</v>
      </c>
      <c r="R1412" s="3" t="s">
        <v>2427</v>
      </c>
      <c r="S1412" s="3" t="s">
        <v>401</v>
      </c>
      <c r="T1412" s="6">
        <v>43185</v>
      </c>
      <c r="U1412" s="3"/>
      <c r="V1412" s="6">
        <v>43069</v>
      </c>
      <c r="W1412" s="3"/>
      <c r="X1412" s="3" t="s">
        <v>42</v>
      </c>
      <c r="Y1412" s="3"/>
      <c r="AA1412">
        <f t="shared" si="21"/>
        <v>19</v>
      </c>
    </row>
    <row r="1413" spans="1:27" ht="13.5" hidden="1" customHeight="1" thickBot="1" x14ac:dyDescent="0.25">
      <c r="A1413" s="3" t="s">
        <v>25</v>
      </c>
      <c r="B1413" s="3" t="s">
        <v>26</v>
      </c>
      <c r="C1413" s="3" t="s">
        <v>27</v>
      </c>
      <c r="D1413" s="3" t="s">
        <v>28</v>
      </c>
      <c r="E1413" s="3" t="s">
        <v>619</v>
      </c>
      <c r="F1413" s="4">
        <v>43166</v>
      </c>
      <c r="G1413" s="3" t="s">
        <v>1276</v>
      </c>
      <c r="H1413" s="3" t="s">
        <v>51</v>
      </c>
      <c r="I1413" s="3" t="s">
        <v>1277</v>
      </c>
      <c r="J1413" s="3" t="s">
        <v>33</v>
      </c>
      <c r="K1413" s="5">
        <v>2018</v>
      </c>
      <c r="L1413" s="3" t="s">
        <v>34</v>
      </c>
      <c r="M1413" s="3" t="s">
        <v>1278</v>
      </c>
      <c r="N1413" s="3" t="s">
        <v>54</v>
      </c>
      <c r="O1413" s="3" t="s">
        <v>61</v>
      </c>
      <c r="P1413" s="3" t="s">
        <v>62</v>
      </c>
      <c r="Q1413" s="5">
        <v>150</v>
      </c>
      <c r="R1413" s="3" t="s">
        <v>2428</v>
      </c>
      <c r="S1413" s="3" t="s">
        <v>1448</v>
      </c>
      <c r="T1413" s="6">
        <v>43181</v>
      </c>
      <c r="U1413" s="3"/>
      <c r="V1413" s="6">
        <v>43092</v>
      </c>
      <c r="W1413" s="3"/>
      <c r="X1413" s="3" t="s">
        <v>42</v>
      </c>
      <c r="Y1413" s="3"/>
      <c r="AA1413">
        <f t="shared" ref="AA1413:AA1414" si="22">T1413-F1413</f>
        <v>15</v>
      </c>
    </row>
    <row r="1414" spans="1:27" ht="13.5" hidden="1" customHeight="1" thickBot="1" x14ac:dyDescent="0.25">
      <c r="A1414" s="3" t="s">
        <v>25</v>
      </c>
      <c r="B1414" s="3" t="s">
        <v>26</v>
      </c>
      <c r="C1414" s="3" t="s">
        <v>27</v>
      </c>
      <c r="D1414" s="3" t="s">
        <v>28</v>
      </c>
      <c r="E1414" s="3" t="s">
        <v>619</v>
      </c>
      <c r="F1414" s="4">
        <v>43166</v>
      </c>
      <c r="G1414" s="3" t="s">
        <v>70</v>
      </c>
      <c r="H1414" s="3" t="s">
        <v>71</v>
      </c>
      <c r="I1414" s="3" t="s">
        <v>72</v>
      </c>
      <c r="J1414" s="3" t="s">
        <v>33</v>
      </c>
      <c r="K1414" s="5">
        <v>2016</v>
      </c>
      <c r="L1414" s="3" t="s">
        <v>34</v>
      </c>
      <c r="M1414" s="3" t="s">
        <v>73</v>
      </c>
      <c r="N1414" s="3" t="s">
        <v>74</v>
      </c>
      <c r="O1414" s="3" t="s">
        <v>129</v>
      </c>
      <c r="P1414" s="3" t="s">
        <v>129</v>
      </c>
      <c r="Q1414" s="5">
        <v>30</v>
      </c>
      <c r="R1414" s="3" t="s">
        <v>2429</v>
      </c>
      <c r="S1414" s="3" t="s">
        <v>577</v>
      </c>
      <c r="T1414" s="6">
        <v>43180</v>
      </c>
      <c r="U1414" s="3"/>
      <c r="V1414" s="6">
        <v>41263</v>
      </c>
      <c r="W1414" s="3"/>
      <c r="X1414" s="3" t="s">
        <v>42</v>
      </c>
      <c r="Y1414" s="3"/>
      <c r="AA1414">
        <f t="shared" si="22"/>
        <v>14</v>
      </c>
    </row>
    <row r="1421" spans="1:27" x14ac:dyDescent="0.2">
      <c r="L1421" s="49"/>
    </row>
  </sheetData>
  <autoFilter ref="A1:AA1414">
    <filterColumn colId="23">
      <filters>
        <filter val="Disposed"/>
      </filters>
    </filterColumn>
  </autoFilter>
  <mergeCells count="1">
    <mergeCell ref="N995:O995"/>
  </mergeCells>
  <pageMargins left="0.7" right="0.7" top="0.75" bottom="0.75"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281"/>
  <sheetViews>
    <sheetView topLeftCell="F1" zoomScaleNormal="100" workbookViewId="0">
      <selection activeCell="L7" sqref="L7"/>
    </sheetView>
  </sheetViews>
  <sheetFormatPr defaultRowHeight="12.75" x14ac:dyDescent="0.2"/>
  <cols>
    <col min="1" max="1" width="16.42578125" customWidth="1"/>
    <col min="4" max="4" width="15.140625" bestFit="1" customWidth="1"/>
    <col min="5" max="5" width="15.140625" customWidth="1"/>
    <col min="6" max="6" width="15.140625" style="14" customWidth="1"/>
    <col min="7" max="7" width="23" bestFit="1" customWidth="1"/>
    <col min="12" max="12" width="30" bestFit="1" customWidth="1"/>
    <col min="13" max="13" width="13.85546875" bestFit="1" customWidth="1"/>
    <col min="14" max="14" width="39.85546875" bestFit="1" customWidth="1"/>
  </cols>
  <sheetData>
    <row r="1" spans="1:14" ht="13.5" thickBot="1" x14ac:dyDescent="0.25">
      <c r="A1" s="2" t="s">
        <v>18</v>
      </c>
      <c r="B1" s="2" t="s">
        <v>17</v>
      </c>
      <c r="C1" s="2" t="s">
        <v>16</v>
      </c>
      <c r="D1" s="2" t="s">
        <v>5</v>
      </c>
      <c r="E1" s="2" t="s">
        <v>19</v>
      </c>
      <c r="F1" s="24" t="s">
        <v>2789</v>
      </c>
      <c r="G1" s="2" t="s">
        <v>8</v>
      </c>
      <c r="H1" s="23" t="s">
        <v>2791</v>
      </c>
      <c r="I1" s="23" t="s">
        <v>2792</v>
      </c>
      <c r="J1" s="23" t="s">
        <v>2793</v>
      </c>
      <c r="M1" s="12" t="s">
        <v>2430</v>
      </c>
      <c r="N1" t="s">
        <v>2433</v>
      </c>
    </row>
    <row r="2" spans="1:14" ht="13.5" thickBot="1" x14ac:dyDescent="0.25">
      <c r="A2" s="3" t="s">
        <v>56</v>
      </c>
      <c r="B2" s="3" t="s">
        <v>55</v>
      </c>
      <c r="C2" s="5">
        <v>10</v>
      </c>
      <c r="D2" s="4">
        <v>42737</v>
      </c>
      <c r="E2" s="4">
        <v>42744</v>
      </c>
      <c r="F2" s="25">
        <f>E2-D2</f>
        <v>7</v>
      </c>
      <c r="G2" s="3" t="s">
        <v>52</v>
      </c>
      <c r="H2" s="54" t="b">
        <f>ISNUMBER(SEARCH("adjourned",A2))</f>
        <v>0</v>
      </c>
      <c r="I2" t="b">
        <f>ISNUMBER(SEARCH("adjourned",B2))</f>
        <v>0</v>
      </c>
      <c r="J2" t="b">
        <f>IF(AND(H2=FALSE, I2=FALSE), FALSE, TRUE)</f>
        <v>0</v>
      </c>
      <c r="M2" s="13" t="s">
        <v>2758</v>
      </c>
      <c r="N2" s="14">
        <v>9.0909090909090917</v>
      </c>
    </row>
    <row r="3" spans="1:14" ht="13.5" thickBot="1" x14ac:dyDescent="0.25">
      <c r="A3" s="3" t="s">
        <v>64</v>
      </c>
      <c r="B3" s="3" t="s">
        <v>63</v>
      </c>
      <c r="C3" s="5">
        <v>7</v>
      </c>
      <c r="D3" s="4">
        <v>42737</v>
      </c>
      <c r="E3" s="4">
        <v>42745</v>
      </c>
      <c r="F3" s="25">
        <f t="shared" ref="F3:F66" si="0">E3-D3</f>
        <v>8</v>
      </c>
      <c r="G3" s="3" t="s">
        <v>58</v>
      </c>
      <c r="H3" s="54" t="b">
        <f t="shared" ref="H3:H66" si="1">ISNUMBER(SEARCH("adjourned",A3))</f>
        <v>0</v>
      </c>
      <c r="I3" t="b">
        <f t="shared" ref="I3:I66" si="2">ISNUMBER(SEARCH("adjourned",B3))</f>
        <v>1</v>
      </c>
      <c r="J3" t="b">
        <f t="shared" ref="J3:J66" si="3">IF(AND(H3=FALSE, I3=FALSE), FALSE, TRUE)</f>
        <v>1</v>
      </c>
      <c r="M3" s="13" t="s">
        <v>2759</v>
      </c>
      <c r="N3" s="14">
        <v>8.9406779661016955</v>
      </c>
    </row>
    <row r="4" spans="1:14" ht="13.5" thickBot="1" x14ac:dyDescent="0.25">
      <c r="A4" s="3" t="s">
        <v>77</v>
      </c>
      <c r="B4" s="3" t="s">
        <v>76</v>
      </c>
      <c r="C4" s="5">
        <v>7</v>
      </c>
      <c r="D4" s="4">
        <v>42737</v>
      </c>
      <c r="E4" s="4">
        <v>42747</v>
      </c>
      <c r="F4" s="25">
        <f t="shared" si="0"/>
        <v>10</v>
      </c>
      <c r="G4" s="3" t="s">
        <v>72</v>
      </c>
      <c r="H4" s="54" t="b">
        <f t="shared" si="1"/>
        <v>1</v>
      </c>
      <c r="I4" t="b">
        <f t="shared" si="2"/>
        <v>0</v>
      </c>
      <c r="J4" t="b">
        <f t="shared" si="3"/>
        <v>1</v>
      </c>
      <c r="M4" s="13" t="s">
        <v>2432</v>
      </c>
      <c r="N4" s="14">
        <v>8.9642857142857135</v>
      </c>
    </row>
    <row r="5" spans="1:14" ht="13.5" thickBot="1" x14ac:dyDescent="0.25">
      <c r="A5" s="3" t="s">
        <v>99</v>
      </c>
      <c r="B5" s="3" t="s">
        <v>98</v>
      </c>
      <c r="C5" s="5">
        <v>10</v>
      </c>
      <c r="D5" s="4">
        <v>42738</v>
      </c>
      <c r="E5" s="4">
        <v>42746</v>
      </c>
      <c r="F5" s="25">
        <f t="shared" si="0"/>
        <v>8</v>
      </c>
      <c r="G5" s="3" t="s">
        <v>95</v>
      </c>
      <c r="H5" s="54" t="b">
        <f t="shared" si="1"/>
        <v>1</v>
      </c>
      <c r="I5" t="b">
        <f t="shared" si="2"/>
        <v>0</v>
      </c>
      <c r="J5" t="b">
        <f t="shared" si="3"/>
        <v>1</v>
      </c>
    </row>
    <row r="6" spans="1:14" ht="13.5" thickBot="1" x14ac:dyDescent="0.25">
      <c r="A6" s="3" t="s">
        <v>112</v>
      </c>
      <c r="B6" s="3" t="s">
        <v>111</v>
      </c>
      <c r="C6" s="5">
        <v>10</v>
      </c>
      <c r="D6" s="4">
        <v>42738</v>
      </c>
      <c r="E6" s="4">
        <v>42747</v>
      </c>
      <c r="F6" s="25">
        <f t="shared" si="0"/>
        <v>9</v>
      </c>
      <c r="G6" s="3" t="s">
        <v>108</v>
      </c>
      <c r="H6" s="54" t="b">
        <f t="shared" si="1"/>
        <v>1</v>
      </c>
      <c r="I6" t="b">
        <f t="shared" si="2"/>
        <v>0</v>
      </c>
      <c r="J6" t="b">
        <f t="shared" si="3"/>
        <v>1</v>
      </c>
    </row>
    <row r="7" spans="1:14" ht="13.5" thickBot="1" x14ac:dyDescent="0.25">
      <c r="A7" s="3" t="s">
        <v>119</v>
      </c>
      <c r="B7" s="3" t="s">
        <v>118</v>
      </c>
      <c r="C7" s="5">
        <v>10</v>
      </c>
      <c r="D7" s="4">
        <v>42738</v>
      </c>
      <c r="E7" s="4">
        <v>42745</v>
      </c>
      <c r="F7" s="25">
        <f t="shared" si="0"/>
        <v>7</v>
      </c>
      <c r="G7" s="3" t="s">
        <v>115</v>
      </c>
      <c r="H7" s="54" t="b">
        <f t="shared" si="1"/>
        <v>1</v>
      </c>
      <c r="I7" t="b">
        <f t="shared" si="2"/>
        <v>0</v>
      </c>
      <c r="J7" t="b">
        <f t="shared" si="3"/>
        <v>1</v>
      </c>
      <c r="L7" t="s">
        <v>2794</v>
      </c>
    </row>
    <row r="8" spans="1:14" ht="13.5" thickBot="1" x14ac:dyDescent="0.25">
      <c r="A8" s="3" t="s">
        <v>145</v>
      </c>
      <c r="B8" s="3" t="s">
        <v>144</v>
      </c>
      <c r="C8" s="5">
        <v>10</v>
      </c>
      <c r="D8" s="4">
        <v>42739</v>
      </c>
      <c r="E8" s="4">
        <v>42746</v>
      </c>
      <c r="F8" s="25">
        <f t="shared" si="0"/>
        <v>7</v>
      </c>
      <c r="G8" s="3" t="s">
        <v>142</v>
      </c>
      <c r="H8" s="54" t="b">
        <f t="shared" si="1"/>
        <v>1</v>
      </c>
      <c r="I8" t="b">
        <f t="shared" si="2"/>
        <v>0</v>
      </c>
      <c r="J8" t="b">
        <f t="shared" si="3"/>
        <v>1</v>
      </c>
      <c r="L8" s="14">
        <v>-38647</v>
      </c>
    </row>
    <row r="9" spans="1:14" ht="13.5" thickBot="1" x14ac:dyDescent="0.25">
      <c r="A9" s="3" t="s">
        <v>179</v>
      </c>
      <c r="B9" s="3" t="s">
        <v>178</v>
      </c>
      <c r="C9" s="5">
        <v>5</v>
      </c>
      <c r="D9" s="4">
        <v>42741</v>
      </c>
      <c r="E9" s="6">
        <v>42748</v>
      </c>
      <c r="F9" s="25">
        <f t="shared" si="0"/>
        <v>7</v>
      </c>
      <c r="G9" s="3" t="s">
        <v>175</v>
      </c>
      <c r="H9" s="54" t="b">
        <f t="shared" si="1"/>
        <v>1</v>
      </c>
      <c r="I9" t="b">
        <f t="shared" si="2"/>
        <v>0</v>
      </c>
      <c r="J9" t="b">
        <f t="shared" si="3"/>
        <v>1</v>
      </c>
    </row>
    <row r="10" spans="1:14" ht="13.5" thickBot="1" x14ac:dyDescent="0.25">
      <c r="A10" s="3" t="s">
        <v>189</v>
      </c>
      <c r="B10" s="3" t="s">
        <v>188</v>
      </c>
      <c r="C10" s="5">
        <v>10</v>
      </c>
      <c r="D10" s="4">
        <v>42741</v>
      </c>
      <c r="E10" s="4">
        <v>42746</v>
      </c>
      <c r="F10" s="25">
        <f t="shared" si="0"/>
        <v>5</v>
      </c>
      <c r="G10" s="3" t="s">
        <v>185</v>
      </c>
      <c r="H10" s="54" t="b">
        <f t="shared" si="1"/>
        <v>1</v>
      </c>
      <c r="I10" t="b">
        <f t="shared" si="2"/>
        <v>0</v>
      </c>
      <c r="J10" t="b">
        <f t="shared" si="3"/>
        <v>1</v>
      </c>
    </row>
    <row r="11" spans="1:14" ht="13.5" thickBot="1" x14ac:dyDescent="0.25">
      <c r="A11" s="3" t="s">
        <v>203</v>
      </c>
      <c r="B11" s="3" t="s">
        <v>202</v>
      </c>
      <c r="C11" s="5">
        <v>10</v>
      </c>
      <c r="D11" s="4">
        <v>42741</v>
      </c>
      <c r="E11" s="6">
        <v>42752</v>
      </c>
      <c r="F11" s="25">
        <f t="shared" si="0"/>
        <v>11</v>
      </c>
      <c r="G11" s="3" t="s">
        <v>199</v>
      </c>
      <c r="H11" s="54" t="b">
        <f t="shared" si="1"/>
        <v>1</v>
      </c>
      <c r="I11" t="b">
        <f t="shared" si="2"/>
        <v>0</v>
      </c>
      <c r="J11" t="b">
        <f t="shared" si="3"/>
        <v>1</v>
      </c>
    </row>
    <row r="12" spans="1:14" ht="13.5" thickBot="1" x14ac:dyDescent="0.25">
      <c r="A12" s="3" t="s">
        <v>258</v>
      </c>
      <c r="B12" s="3" t="s">
        <v>257</v>
      </c>
      <c r="C12" s="5">
        <v>10</v>
      </c>
      <c r="D12" s="4">
        <v>42744</v>
      </c>
      <c r="E12" s="6">
        <v>42752</v>
      </c>
      <c r="F12" s="25">
        <f t="shared" si="0"/>
        <v>8</v>
      </c>
      <c r="G12" s="3" t="s">
        <v>254</v>
      </c>
      <c r="H12" s="54" t="b">
        <f t="shared" si="1"/>
        <v>1</v>
      </c>
      <c r="I12" t="b">
        <f t="shared" si="2"/>
        <v>0</v>
      </c>
      <c r="J12" t="b">
        <f t="shared" si="3"/>
        <v>1</v>
      </c>
    </row>
    <row r="13" spans="1:14" ht="13.5" thickBot="1" x14ac:dyDescent="0.25">
      <c r="A13" s="3" t="s">
        <v>275</v>
      </c>
      <c r="B13" s="3" t="s">
        <v>274</v>
      </c>
      <c r="C13" s="5">
        <v>10</v>
      </c>
      <c r="D13" s="4">
        <v>42745</v>
      </c>
      <c r="E13" s="6">
        <v>42751</v>
      </c>
      <c r="F13" s="25">
        <f t="shared" si="0"/>
        <v>6</v>
      </c>
      <c r="G13" s="3" t="s">
        <v>271</v>
      </c>
      <c r="H13" s="54" t="b">
        <f t="shared" si="1"/>
        <v>1</v>
      </c>
      <c r="I13" t="b">
        <f t="shared" si="2"/>
        <v>1</v>
      </c>
      <c r="J13" t="b">
        <f t="shared" si="3"/>
        <v>1</v>
      </c>
    </row>
    <row r="14" spans="1:14" ht="13.5" thickBot="1" x14ac:dyDescent="0.25">
      <c r="A14" s="3" t="s">
        <v>278</v>
      </c>
      <c r="B14" s="3" t="s">
        <v>277</v>
      </c>
      <c r="C14" s="5">
        <v>10</v>
      </c>
      <c r="D14" s="4">
        <v>42745</v>
      </c>
      <c r="E14" s="6">
        <v>42754</v>
      </c>
      <c r="F14" s="25">
        <f t="shared" si="0"/>
        <v>9</v>
      </c>
      <c r="G14" s="3" t="s">
        <v>58</v>
      </c>
      <c r="H14" s="54" t="b">
        <f t="shared" si="1"/>
        <v>1</v>
      </c>
      <c r="I14" t="b">
        <f t="shared" si="2"/>
        <v>0</v>
      </c>
      <c r="J14" t="b">
        <f t="shared" si="3"/>
        <v>1</v>
      </c>
    </row>
    <row r="15" spans="1:14" ht="13.5" thickBot="1" x14ac:dyDescent="0.25">
      <c r="A15" s="3" t="s">
        <v>302</v>
      </c>
      <c r="B15" s="3" t="s">
        <v>301</v>
      </c>
      <c r="C15" s="5">
        <v>10</v>
      </c>
      <c r="D15" s="4">
        <v>42746</v>
      </c>
      <c r="E15" s="6">
        <v>42759</v>
      </c>
      <c r="F15" s="25">
        <f t="shared" si="0"/>
        <v>13</v>
      </c>
      <c r="G15" s="3" t="s">
        <v>185</v>
      </c>
      <c r="H15" s="54" t="b">
        <f t="shared" si="1"/>
        <v>1</v>
      </c>
      <c r="I15" t="b">
        <f t="shared" si="2"/>
        <v>0</v>
      </c>
      <c r="J15" t="b">
        <f t="shared" si="3"/>
        <v>1</v>
      </c>
    </row>
    <row r="16" spans="1:14" ht="13.5" thickBot="1" x14ac:dyDescent="0.25">
      <c r="A16" s="3" t="s">
        <v>319</v>
      </c>
      <c r="B16" s="3" t="s">
        <v>318</v>
      </c>
      <c r="C16" s="5">
        <v>10</v>
      </c>
      <c r="D16" s="4">
        <v>42747</v>
      </c>
      <c r="E16" s="6">
        <v>42755</v>
      </c>
      <c r="F16" s="25">
        <f t="shared" si="0"/>
        <v>8</v>
      </c>
      <c r="G16" s="3" t="s">
        <v>72</v>
      </c>
      <c r="H16" s="54" t="b">
        <f t="shared" si="1"/>
        <v>1</v>
      </c>
      <c r="I16" t="b">
        <f t="shared" si="2"/>
        <v>1</v>
      </c>
      <c r="J16" t="b">
        <f t="shared" si="3"/>
        <v>1</v>
      </c>
    </row>
    <row r="17" spans="1:10" ht="13.5" thickBot="1" x14ac:dyDescent="0.25">
      <c r="A17" s="3" t="s">
        <v>345</v>
      </c>
      <c r="B17" s="3" t="s">
        <v>344</v>
      </c>
      <c r="C17" s="5">
        <v>10</v>
      </c>
      <c r="D17" s="6">
        <v>42748</v>
      </c>
      <c r="E17" s="6">
        <v>42760</v>
      </c>
      <c r="F17" s="25">
        <f t="shared" si="0"/>
        <v>12</v>
      </c>
      <c r="G17" s="3" t="s">
        <v>341</v>
      </c>
      <c r="H17" s="54" t="b">
        <f t="shared" si="1"/>
        <v>1</v>
      </c>
      <c r="I17" t="b">
        <f t="shared" si="2"/>
        <v>0</v>
      </c>
      <c r="J17" t="b">
        <f t="shared" si="3"/>
        <v>1</v>
      </c>
    </row>
    <row r="18" spans="1:10" ht="13.5" thickBot="1" x14ac:dyDescent="0.25">
      <c r="A18" s="3" t="s">
        <v>348</v>
      </c>
      <c r="B18" s="3" t="s">
        <v>347</v>
      </c>
      <c r="C18" s="5">
        <v>5</v>
      </c>
      <c r="D18" s="6">
        <v>42748</v>
      </c>
      <c r="E18" s="6">
        <v>42753</v>
      </c>
      <c r="F18" s="25">
        <f t="shared" si="0"/>
        <v>5</v>
      </c>
      <c r="G18" s="3" t="s">
        <v>175</v>
      </c>
      <c r="H18" s="54" t="b">
        <f t="shared" si="1"/>
        <v>1</v>
      </c>
      <c r="I18" t="b">
        <f t="shared" si="2"/>
        <v>1</v>
      </c>
      <c r="J18" t="b">
        <f t="shared" si="3"/>
        <v>1</v>
      </c>
    </row>
    <row r="19" spans="1:10" ht="13.5" thickBot="1" x14ac:dyDescent="0.25">
      <c r="A19" s="3" t="s">
        <v>353</v>
      </c>
      <c r="B19" s="3" t="s">
        <v>352</v>
      </c>
      <c r="C19" s="5">
        <v>10</v>
      </c>
      <c r="D19" s="6">
        <v>42751</v>
      </c>
      <c r="E19" s="6">
        <v>42759</v>
      </c>
      <c r="F19" s="25">
        <f t="shared" si="0"/>
        <v>8</v>
      </c>
      <c r="G19" s="3" t="s">
        <v>271</v>
      </c>
      <c r="H19" s="54" t="b">
        <f t="shared" si="1"/>
        <v>0</v>
      </c>
      <c r="I19" t="b">
        <f t="shared" si="2"/>
        <v>0</v>
      </c>
      <c r="J19" t="b">
        <f t="shared" si="3"/>
        <v>0</v>
      </c>
    </row>
    <row r="20" spans="1:10" ht="13.5" thickBot="1" x14ac:dyDescent="0.25">
      <c r="A20" s="3" t="s">
        <v>358</v>
      </c>
      <c r="B20" s="3" t="s">
        <v>357</v>
      </c>
      <c r="C20" s="5">
        <v>10</v>
      </c>
      <c r="D20" s="6">
        <v>42751</v>
      </c>
      <c r="E20" s="4">
        <v>42768</v>
      </c>
      <c r="F20" s="25">
        <f t="shared" si="0"/>
        <v>17</v>
      </c>
      <c r="G20" s="3" t="s">
        <v>136</v>
      </c>
      <c r="H20" s="54" t="b">
        <f t="shared" si="1"/>
        <v>0</v>
      </c>
      <c r="I20" t="b">
        <f t="shared" si="2"/>
        <v>0</v>
      </c>
      <c r="J20" t="b">
        <f t="shared" si="3"/>
        <v>0</v>
      </c>
    </row>
    <row r="21" spans="1:10" ht="13.5" thickBot="1" x14ac:dyDescent="0.25">
      <c r="A21" s="3" t="s">
        <v>376</v>
      </c>
      <c r="B21" s="3" t="s">
        <v>375</v>
      </c>
      <c r="C21" s="5">
        <v>10</v>
      </c>
      <c r="D21" s="6">
        <v>42752</v>
      </c>
      <c r="E21" s="6">
        <v>42779</v>
      </c>
      <c r="F21" s="25">
        <f t="shared" si="0"/>
        <v>27</v>
      </c>
      <c r="G21" s="3" t="s">
        <v>199</v>
      </c>
      <c r="H21" s="54" t="b">
        <f t="shared" si="1"/>
        <v>0</v>
      </c>
      <c r="I21" t="b">
        <f t="shared" si="2"/>
        <v>0</v>
      </c>
      <c r="J21" t="b">
        <f t="shared" si="3"/>
        <v>0</v>
      </c>
    </row>
    <row r="22" spans="1:10" ht="13.5" thickBot="1" x14ac:dyDescent="0.25">
      <c r="A22" s="3" t="s">
        <v>384</v>
      </c>
      <c r="B22" s="3" t="s">
        <v>383</v>
      </c>
      <c r="C22" s="5">
        <v>10</v>
      </c>
      <c r="D22" s="6">
        <v>42752</v>
      </c>
      <c r="E22" s="6">
        <v>42760</v>
      </c>
      <c r="F22" s="25">
        <f t="shared" si="0"/>
        <v>8</v>
      </c>
      <c r="G22" s="3" t="s">
        <v>227</v>
      </c>
      <c r="H22" s="54" t="b">
        <f t="shared" si="1"/>
        <v>1</v>
      </c>
      <c r="I22" t="b">
        <f t="shared" si="2"/>
        <v>0</v>
      </c>
      <c r="J22" t="b">
        <f t="shared" si="3"/>
        <v>1</v>
      </c>
    </row>
    <row r="23" spans="1:10" ht="13.5" thickBot="1" x14ac:dyDescent="0.25">
      <c r="A23" s="3" t="s">
        <v>401</v>
      </c>
      <c r="B23" s="3" t="s">
        <v>406</v>
      </c>
      <c r="C23" s="5">
        <v>5</v>
      </c>
      <c r="D23" s="6">
        <v>42755</v>
      </c>
      <c r="E23" s="4">
        <v>42775</v>
      </c>
      <c r="F23" s="25">
        <f t="shared" si="0"/>
        <v>20</v>
      </c>
      <c r="G23" s="3" t="s">
        <v>206</v>
      </c>
      <c r="H23" s="54" t="b">
        <f t="shared" si="1"/>
        <v>0</v>
      </c>
      <c r="I23" t="b">
        <f t="shared" si="2"/>
        <v>0</v>
      </c>
      <c r="J23" t="b">
        <f t="shared" si="3"/>
        <v>0</v>
      </c>
    </row>
    <row r="24" spans="1:10" ht="13.5" thickBot="1" x14ac:dyDescent="0.25">
      <c r="A24" s="3" t="s">
        <v>401</v>
      </c>
      <c r="B24" s="3" t="s">
        <v>411</v>
      </c>
      <c r="C24" s="5">
        <v>5</v>
      </c>
      <c r="D24" s="6">
        <v>42755</v>
      </c>
      <c r="E24" s="4">
        <v>42775</v>
      </c>
      <c r="F24" s="25">
        <f t="shared" si="0"/>
        <v>20</v>
      </c>
      <c r="G24" s="3" t="s">
        <v>72</v>
      </c>
      <c r="H24" s="54" t="b">
        <f t="shared" si="1"/>
        <v>0</v>
      </c>
      <c r="I24" t="b">
        <f t="shared" si="2"/>
        <v>0</v>
      </c>
      <c r="J24" t="b">
        <f t="shared" si="3"/>
        <v>0</v>
      </c>
    </row>
    <row r="25" spans="1:10" ht="13.5" thickBot="1" x14ac:dyDescent="0.25">
      <c r="A25" s="3" t="s">
        <v>423</v>
      </c>
      <c r="B25" s="3" t="s">
        <v>422</v>
      </c>
      <c r="C25" s="5">
        <v>5</v>
      </c>
      <c r="D25" s="6">
        <v>42758</v>
      </c>
      <c r="E25" s="6">
        <v>42763</v>
      </c>
      <c r="F25" s="25">
        <f t="shared" si="0"/>
        <v>5</v>
      </c>
      <c r="G25" s="3" t="s">
        <v>419</v>
      </c>
      <c r="H25" s="54" t="b">
        <f t="shared" si="1"/>
        <v>0</v>
      </c>
      <c r="I25" t="b">
        <f t="shared" si="2"/>
        <v>0</v>
      </c>
      <c r="J25" t="b">
        <f t="shared" si="3"/>
        <v>0</v>
      </c>
    </row>
    <row r="26" spans="1:10" ht="13.5" thickBot="1" x14ac:dyDescent="0.25">
      <c r="A26" s="3" t="s">
        <v>425</v>
      </c>
      <c r="B26" s="3" t="s">
        <v>424</v>
      </c>
      <c r="C26" s="5">
        <v>10</v>
      </c>
      <c r="D26" s="6">
        <v>42759</v>
      </c>
      <c r="E26" s="6">
        <v>42766</v>
      </c>
      <c r="F26" s="25">
        <f t="shared" si="0"/>
        <v>7</v>
      </c>
      <c r="G26" s="3" t="s">
        <v>271</v>
      </c>
      <c r="H26" s="54" t="b">
        <f t="shared" si="1"/>
        <v>0</v>
      </c>
      <c r="I26" t="b">
        <f t="shared" si="2"/>
        <v>0</v>
      </c>
      <c r="J26" t="b">
        <f t="shared" si="3"/>
        <v>0</v>
      </c>
    </row>
    <row r="27" spans="1:10" ht="13.5" thickBot="1" x14ac:dyDescent="0.25">
      <c r="A27" s="3" t="s">
        <v>425</v>
      </c>
      <c r="B27" s="3" t="s">
        <v>426</v>
      </c>
      <c r="C27" s="5">
        <v>10</v>
      </c>
      <c r="D27" s="6">
        <v>42759</v>
      </c>
      <c r="E27" s="4">
        <v>42774</v>
      </c>
      <c r="F27" s="25">
        <f t="shared" si="0"/>
        <v>15</v>
      </c>
      <c r="G27" s="3" t="s">
        <v>142</v>
      </c>
      <c r="H27" s="54" t="b">
        <f t="shared" si="1"/>
        <v>0</v>
      </c>
      <c r="I27" t="b">
        <f t="shared" si="2"/>
        <v>0</v>
      </c>
      <c r="J27" t="b">
        <f t="shared" si="3"/>
        <v>0</v>
      </c>
    </row>
    <row r="28" spans="1:10" ht="13.5" thickBot="1" x14ac:dyDescent="0.25">
      <c r="A28" s="3" t="s">
        <v>434</v>
      </c>
      <c r="B28" s="3" t="s">
        <v>433</v>
      </c>
      <c r="C28" s="5">
        <v>5</v>
      </c>
      <c r="D28" s="6">
        <v>42759</v>
      </c>
      <c r="E28" s="4">
        <v>42767</v>
      </c>
      <c r="F28" s="25">
        <f t="shared" si="0"/>
        <v>8</v>
      </c>
      <c r="G28" s="3" t="s">
        <v>80</v>
      </c>
      <c r="H28" s="54" t="b">
        <f t="shared" si="1"/>
        <v>0</v>
      </c>
      <c r="I28" t="b">
        <f t="shared" si="2"/>
        <v>0</v>
      </c>
      <c r="J28" t="b">
        <f t="shared" si="3"/>
        <v>0</v>
      </c>
    </row>
    <row r="29" spans="1:10" ht="13.5" thickBot="1" x14ac:dyDescent="0.25">
      <c r="A29" s="3" t="s">
        <v>436</v>
      </c>
      <c r="B29" s="3" t="s">
        <v>435</v>
      </c>
      <c r="C29" s="5">
        <v>10</v>
      </c>
      <c r="D29" s="6">
        <v>42760</v>
      </c>
      <c r="E29" s="4">
        <v>42774</v>
      </c>
      <c r="F29" s="25">
        <f t="shared" si="0"/>
        <v>14</v>
      </c>
      <c r="G29" s="3" t="s">
        <v>341</v>
      </c>
      <c r="H29" s="54" t="b">
        <f t="shared" si="1"/>
        <v>0</v>
      </c>
      <c r="I29" t="b">
        <f t="shared" si="2"/>
        <v>0</v>
      </c>
      <c r="J29" t="b">
        <f t="shared" si="3"/>
        <v>0</v>
      </c>
    </row>
    <row r="30" spans="1:10" ht="13.5" thickBot="1" x14ac:dyDescent="0.25">
      <c r="A30" s="3" t="s">
        <v>1457</v>
      </c>
      <c r="B30" s="3" t="s">
        <v>1456</v>
      </c>
      <c r="C30" s="5">
        <v>10</v>
      </c>
      <c r="D30" s="6">
        <v>42762</v>
      </c>
      <c r="E30" s="4">
        <v>42776</v>
      </c>
      <c r="F30" s="25">
        <f t="shared" si="0"/>
        <v>14</v>
      </c>
      <c r="G30" s="3" t="s">
        <v>45</v>
      </c>
      <c r="H30" s="54" t="b">
        <f t="shared" si="1"/>
        <v>0</v>
      </c>
      <c r="I30" t="b">
        <f t="shared" si="2"/>
        <v>0</v>
      </c>
      <c r="J30" t="b">
        <f t="shared" si="3"/>
        <v>0</v>
      </c>
    </row>
    <row r="31" spans="1:10" ht="13.5" thickBot="1" x14ac:dyDescent="0.25">
      <c r="A31" s="3" t="s">
        <v>452</v>
      </c>
      <c r="B31" s="3" t="s">
        <v>451</v>
      </c>
      <c r="C31" s="5">
        <v>10</v>
      </c>
      <c r="D31" s="6">
        <v>42763</v>
      </c>
      <c r="E31" s="6">
        <v>42780</v>
      </c>
      <c r="F31" s="25">
        <f t="shared" si="0"/>
        <v>17</v>
      </c>
      <c r="G31" s="3" t="s">
        <v>419</v>
      </c>
      <c r="H31" s="54" t="b">
        <f t="shared" si="1"/>
        <v>0</v>
      </c>
      <c r="I31" t="b">
        <f t="shared" si="2"/>
        <v>1</v>
      </c>
      <c r="J31" t="b">
        <f t="shared" si="3"/>
        <v>1</v>
      </c>
    </row>
    <row r="32" spans="1:10" ht="13.5" thickBot="1" x14ac:dyDescent="0.25">
      <c r="A32" s="3" t="s">
        <v>479</v>
      </c>
      <c r="B32" s="3" t="s">
        <v>478</v>
      </c>
      <c r="C32" s="5">
        <v>10</v>
      </c>
      <c r="D32" s="4">
        <v>42768</v>
      </c>
      <c r="E32" s="6">
        <v>42786</v>
      </c>
      <c r="F32" s="25">
        <f t="shared" si="0"/>
        <v>18</v>
      </c>
      <c r="G32" s="3" t="s">
        <v>211</v>
      </c>
      <c r="H32" s="54" t="b">
        <f t="shared" si="1"/>
        <v>0</v>
      </c>
      <c r="I32" t="b">
        <f t="shared" si="2"/>
        <v>0</v>
      </c>
      <c r="J32" t="b">
        <f t="shared" si="3"/>
        <v>0</v>
      </c>
    </row>
    <row r="33" spans="1:10" ht="13.5" thickBot="1" x14ac:dyDescent="0.25">
      <c r="A33" s="3" t="s">
        <v>482</v>
      </c>
      <c r="B33" s="3" t="s">
        <v>481</v>
      </c>
      <c r="C33" s="5">
        <v>10</v>
      </c>
      <c r="D33" s="4">
        <v>42768</v>
      </c>
      <c r="E33" s="6">
        <v>42780</v>
      </c>
      <c r="F33" s="25">
        <f t="shared" si="0"/>
        <v>12</v>
      </c>
      <c r="G33" s="3" t="s">
        <v>115</v>
      </c>
      <c r="H33" s="54" t="b">
        <f t="shared" si="1"/>
        <v>0</v>
      </c>
      <c r="I33" t="b">
        <f t="shared" si="2"/>
        <v>0</v>
      </c>
      <c r="J33" t="b">
        <f t="shared" si="3"/>
        <v>0</v>
      </c>
    </row>
    <row r="34" spans="1:10" ht="13.5" thickBot="1" x14ac:dyDescent="0.25">
      <c r="A34" s="3" t="s">
        <v>512</v>
      </c>
      <c r="B34" s="3" t="s">
        <v>511</v>
      </c>
      <c r="C34" s="5">
        <v>10</v>
      </c>
      <c r="D34" s="4">
        <v>42774</v>
      </c>
      <c r="E34" s="6">
        <v>42794</v>
      </c>
      <c r="F34" s="25">
        <f t="shared" si="0"/>
        <v>20</v>
      </c>
      <c r="G34" s="3" t="s">
        <v>142</v>
      </c>
      <c r="H34" s="54" t="b">
        <f t="shared" si="1"/>
        <v>0</v>
      </c>
      <c r="I34" t="b">
        <f t="shared" si="2"/>
        <v>0</v>
      </c>
      <c r="J34" t="b">
        <f t="shared" si="3"/>
        <v>0</v>
      </c>
    </row>
    <row r="35" spans="1:10" ht="13.5" thickBot="1" x14ac:dyDescent="0.25">
      <c r="A35" s="3" t="s">
        <v>516</v>
      </c>
      <c r="B35" s="3" t="s">
        <v>515</v>
      </c>
      <c r="C35" s="5">
        <v>10</v>
      </c>
      <c r="D35" s="4">
        <v>42774</v>
      </c>
      <c r="E35" s="6">
        <v>42789</v>
      </c>
      <c r="F35" s="25">
        <f t="shared" si="0"/>
        <v>15</v>
      </c>
      <c r="G35" s="3" t="s">
        <v>341</v>
      </c>
      <c r="H35" s="54" t="b">
        <f t="shared" si="1"/>
        <v>0</v>
      </c>
      <c r="I35" t="b">
        <f t="shared" si="2"/>
        <v>0</v>
      </c>
      <c r="J35" t="b">
        <f t="shared" si="3"/>
        <v>0</v>
      </c>
    </row>
    <row r="36" spans="1:10" ht="13.5" thickBot="1" x14ac:dyDescent="0.25">
      <c r="A36" s="3" t="s">
        <v>574</v>
      </c>
      <c r="B36" s="3" t="s">
        <v>573</v>
      </c>
      <c r="C36" s="5">
        <v>10</v>
      </c>
      <c r="D36" s="6">
        <v>42786</v>
      </c>
      <c r="E36" s="4">
        <v>42801</v>
      </c>
      <c r="F36" s="25">
        <f t="shared" si="0"/>
        <v>15</v>
      </c>
      <c r="G36" s="3" t="s">
        <v>211</v>
      </c>
      <c r="H36" s="54" t="b">
        <f t="shared" si="1"/>
        <v>0</v>
      </c>
      <c r="I36" t="b">
        <f t="shared" si="2"/>
        <v>0</v>
      </c>
      <c r="J36" t="b">
        <f t="shared" si="3"/>
        <v>0</v>
      </c>
    </row>
    <row r="37" spans="1:10" ht="13.5" thickBot="1" x14ac:dyDescent="0.25">
      <c r="A37" s="3" t="s">
        <v>376</v>
      </c>
      <c r="B37" s="3" t="s">
        <v>579</v>
      </c>
      <c r="C37" s="5">
        <v>5</v>
      </c>
      <c r="D37" s="6">
        <v>42787</v>
      </c>
      <c r="E37" s="4">
        <v>42802</v>
      </c>
      <c r="F37" s="25">
        <f t="shared" si="0"/>
        <v>15</v>
      </c>
      <c r="G37" s="3" t="s">
        <v>95</v>
      </c>
      <c r="H37" s="54" t="b">
        <f t="shared" si="1"/>
        <v>0</v>
      </c>
      <c r="I37" t="b">
        <f t="shared" si="2"/>
        <v>1</v>
      </c>
      <c r="J37" t="b">
        <f t="shared" si="3"/>
        <v>1</v>
      </c>
    </row>
    <row r="38" spans="1:10" ht="13.5" thickBot="1" x14ac:dyDescent="0.25">
      <c r="A38" s="3" t="s">
        <v>589</v>
      </c>
      <c r="B38" s="3" t="s">
        <v>588</v>
      </c>
      <c r="C38" s="5">
        <v>10</v>
      </c>
      <c r="D38" s="6">
        <v>42788</v>
      </c>
      <c r="E38" s="6">
        <v>42809</v>
      </c>
      <c r="F38" s="25">
        <f t="shared" si="0"/>
        <v>21</v>
      </c>
      <c r="G38" s="3" t="s">
        <v>58</v>
      </c>
      <c r="H38" s="54" t="b">
        <f t="shared" si="1"/>
        <v>0</v>
      </c>
      <c r="I38" t="b">
        <f t="shared" si="2"/>
        <v>0</v>
      </c>
      <c r="J38" t="b">
        <f t="shared" si="3"/>
        <v>0</v>
      </c>
    </row>
    <row r="39" spans="1:10" ht="13.5" thickBot="1" x14ac:dyDescent="0.25">
      <c r="A39" s="3" t="s">
        <v>608</v>
      </c>
      <c r="B39" s="3" t="s">
        <v>1492</v>
      </c>
      <c r="C39" s="5">
        <v>10</v>
      </c>
      <c r="D39" s="6">
        <v>42793</v>
      </c>
      <c r="E39" s="4">
        <v>42797</v>
      </c>
      <c r="F39" s="25">
        <f t="shared" si="0"/>
        <v>4</v>
      </c>
      <c r="G39" s="3" t="s">
        <v>175</v>
      </c>
      <c r="H39" s="54" t="b">
        <f t="shared" si="1"/>
        <v>0</v>
      </c>
      <c r="I39" t="b">
        <f t="shared" si="2"/>
        <v>1</v>
      </c>
      <c r="J39" t="b">
        <f t="shared" si="3"/>
        <v>1</v>
      </c>
    </row>
    <row r="40" spans="1:10" ht="13.5" thickBot="1" x14ac:dyDescent="0.25">
      <c r="A40" s="3" t="s">
        <v>401</v>
      </c>
      <c r="B40" s="3" t="s">
        <v>614</v>
      </c>
      <c r="C40" s="5">
        <v>10</v>
      </c>
      <c r="D40" s="6">
        <v>42794</v>
      </c>
      <c r="E40" s="6">
        <v>42816</v>
      </c>
      <c r="F40" s="25">
        <f t="shared" si="0"/>
        <v>22</v>
      </c>
      <c r="G40" s="3" t="s">
        <v>142</v>
      </c>
      <c r="H40" s="54" t="b">
        <f t="shared" si="1"/>
        <v>0</v>
      </c>
      <c r="I40" t="b">
        <f t="shared" si="2"/>
        <v>1</v>
      </c>
      <c r="J40" t="b">
        <f t="shared" si="3"/>
        <v>1</v>
      </c>
    </row>
    <row r="41" spans="1:10" ht="13.5" thickBot="1" x14ac:dyDescent="0.25">
      <c r="A41" s="3" t="s">
        <v>633</v>
      </c>
      <c r="B41" s="3" t="s">
        <v>632</v>
      </c>
      <c r="C41" s="5">
        <v>10</v>
      </c>
      <c r="D41" s="4">
        <v>42797</v>
      </c>
      <c r="E41" s="6">
        <v>42825</v>
      </c>
      <c r="F41" s="25">
        <f t="shared" si="0"/>
        <v>28</v>
      </c>
      <c r="G41" s="3" t="s">
        <v>108</v>
      </c>
      <c r="H41" s="54" t="b">
        <f t="shared" si="1"/>
        <v>0</v>
      </c>
      <c r="I41" t="b">
        <f t="shared" si="2"/>
        <v>1</v>
      </c>
      <c r="J41" t="b">
        <f t="shared" si="3"/>
        <v>1</v>
      </c>
    </row>
    <row r="42" spans="1:10" ht="13.5" thickBot="1" x14ac:dyDescent="0.25">
      <c r="A42" s="3" t="s">
        <v>577</v>
      </c>
      <c r="B42" s="3" t="s">
        <v>1501</v>
      </c>
      <c r="C42" s="5">
        <v>10</v>
      </c>
      <c r="D42" s="4">
        <v>42797</v>
      </c>
      <c r="E42" s="6">
        <v>42823</v>
      </c>
      <c r="F42" s="25">
        <f t="shared" si="0"/>
        <v>26</v>
      </c>
      <c r="G42" s="3" t="s">
        <v>115</v>
      </c>
      <c r="H42" s="54" t="b">
        <f t="shared" si="1"/>
        <v>0</v>
      </c>
      <c r="I42" t="b">
        <f t="shared" si="2"/>
        <v>1</v>
      </c>
      <c r="J42" t="b">
        <f t="shared" si="3"/>
        <v>1</v>
      </c>
    </row>
    <row r="43" spans="1:10" ht="13.5" thickBot="1" x14ac:dyDescent="0.25">
      <c r="A43" s="3" t="s">
        <v>646</v>
      </c>
      <c r="B43" s="3" t="s">
        <v>1504</v>
      </c>
      <c r="C43" s="5">
        <v>10</v>
      </c>
      <c r="D43" s="4">
        <v>42800</v>
      </c>
      <c r="E43" s="6">
        <v>42816</v>
      </c>
      <c r="F43" s="25">
        <f t="shared" si="0"/>
        <v>16</v>
      </c>
      <c r="G43" s="3" t="s">
        <v>271</v>
      </c>
      <c r="H43" s="54" t="b">
        <f t="shared" si="1"/>
        <v>0</v>
      </c>
      <c r="I43" t="b">
        <f t="shared" si="2"/>
        <v>0</v>
      </c>
      <c r="J43" t="b">
        <f t="shared" si="3"/>
        <v>0</v>
      </c>
    </row>
    <row r="44" spans="1:10" ht="13.5" thickBot="1" x14ac:dyDescent="0.25">
      <c r="A44" s="3" t="s">
        <v>709</v>
      </c>
      <c r="B44" s="3" t="s">
        <v>708</v>
      </c>
      <c r="C44" s="5">
        <v>10</v>
      </c>
      <c r="D44" s="6">
        <v>42809</v>
      </c>
      <c r="E44" s="6">
        <v>42818</v>
      </c>
      <c r="F44" s="25">
        <f t="shared" si="0"/>
        <v>9</v>
      </c>
      <c r="G44" s="3" t="s">
        <v>706</v>
      </c>
      <c r="H44" s="54" t="b">
        <f t="shared" si="1"/>
        <v>0</v>
      </c>
      <c r="I44" t="b">
        <f t="shared" si="2"/>
        <v>1</v>
      </c>
      <c r="J44" t="b">
        <f t="shared" si="3"/>
        <v>1</v>
      </c>
    </row>
    <row r="45" spans="1:10" ht="13.5" thickBot="1" x14ac:dyDescent="0.25">
      <c r="A45" s="3" t="s">
        <v>712</v>
      </c>
      <c r="B45" s="3" t="s">
        <v>711</v>
      </c>
      <c r="C45" s="5">
        <v>10</v>
      </c>
      <c r="D45" s="6">
        <v>42810</v>
      </c>
      <c r="E45" s="4">
        <v>42832</v>
      </c>
      <c r="F45" s="25">
        <f t="shared" si="0"/>
        <v>22</v>
      </c>
      <c r="G45" s="3" t="s">
        <v>672</v>
      </c>
      <c r="H45" s="54" t="b">
        <f t="shared" si="1"/>
        <v>0</v>
      </c>
      <c r="I45" t="b">
        <f t="shared" si="2"/>
        <v>0</v>
      </c>
      <c r="J45" t="b">
        <f t="shared" si="3"/>
        <v>0</v>
      </c>
    </row>
    <row r="46" spans="1:10" ht="13.5" thickBot="1" x14ac:dyDescent="0.25">
      <c r="A46" s="3" t="s">
        <v>712</v>
      </c>
      <c r="B46" s="3" t="s">
        <v>714</v>
      </c>
      <c r="C46" s="5">
        <v>10</v>
      </c>
      <c r="D46" s="6">
        <v>42810</v>
      </c>
      <c r="E46" s="6">
        <v>42838</v>
      </c>
      <c r="F46" s="25">
        <f t="shared" si="0"/>
        <v>28</v>
      </c>
      <c r="G46" s="3" t="s">
        <v>371</v>
      </c>
      <c r="H46" s="54" t="b">
        <f t="shared" si="1"/>
        <v>0</v>
      </c>
      <c r="I46" t="b">
        <f t="shared" si="2"/>
        <v>0</v>
      </c>
      <c r="J46" t="b">
        <f t="shared" si="3"/>
        <v>0</v>
      </c>
    </row>
    <row r="47" spans="1:10" ht="13.5" thickBot="1" x14ac:dyDescent="0.25">
      <c r="A47" s="3" t="s">
        <v>712</v>
      </c>
      <c r="B47" s="3" t="s">
        <v>715</v>
      </c>
      <c r="C47" s="5">
        <v>10</v>
      </c>
      <c r="D47" s="6">
        <v>42810</v>
      </c>
      <c r="E47" s="6">
        <v>42838</v>
      </c>
      <c r="F47" s="25">
        <f t="shared" si="0"/>
        <v>28</v>
      </c>
      <c r="G47" s="3" t="s">
        <v>419</v>
      </c>
      <c r="H47" s="54" t="b">
        <f t="shared" si="1"/>
        <v>0</v>
      </c>
      <c r="I47" t="b">
        <f t="shared" si="2"/>
        <v>0</v>
      </c>
      <c r="J47" t="b">
        <f t="shared" si="3"/>
        <v>0</v>
      </c>
    </row>
    <row r="48" spans="1:10" ht="13.5" thickBot="1" x14ac:dyDescent="0.25">
      <c r="A48" s="3" t="s">
        <v>712</v>
      </c>
      <c r="B48" s="3" t="s">
        <v>717</v>
      </c>
      <c r="C48" s="5">
        <v>10</v>
      </c>
      <c r="D48" s="6">
        <v>42810</v>
      </c>
      <c r="E48" s="4">
        <v>42837</v>
      </c>
      <c r="F48" s="25">
        <f t="shared" si="0"/>
        <v>27</v>
      </c>
      <c r="G48" s="3" t="s">
        <v>72</v>
      </c>
      <c r="H48" s="54" t="b">
        <f t="shared" si="1"/>
        <v>0</v>
      </c>
      <c r="I48" t="b">
        <f t="shared" si="2"/>
        <v>0</v>
      </c>
      <c r="J48" t="b">
        <f t="shared" si="3"/>
        <v>0</v>
      </c>
    </row>
    <row r="49" spans="1:10" ht="13.5" thickBot="1" x14ac:dyDescent="0.25">
      <c r="A49" s="3" t="s">
        <v>512</v>
      </c>
      <c r="B49" s="3" t="s">
        <v>1526</v>
      </c>
      <c r="C49" s="5">
        <v>10</v>
      </c>
      <c r="D49" s="6">
        <v>42816</v>
      </c>
      <c r="E49" s="4">
        <v>42837</v>
      </c>
      <c r="F49" s="25">
        <f t="shared" si="0"/>
        <v>21</v>
      </c>
      <c r="G49" s="3" t="s">
        <v>142</v>
      </c>
      <c r="H49" s="54" t="b">
        <f t="shared" si="1"/>
        <v>0</v>
      </c>
      <c r="I49" t="b">
        <f t="shared" si="2"/>
        <v>0</v>
      </c>
      <c r="J49" t="b">
        <f t="shared" si="3"/>
        <v>0</v>
      </c>
    </row>
    <row r="50" spans="1:10" ht="13.5" thickBot="1" x14ac:dyDescent="0.25">
      <c r="A50" s="3" t="s">
        <v>741</v>
      </c>
      <c r="B50" s="3" t="s">
        <v>1532</v>
      </c>
      <c r="C50" s="5">
        <v>10</v>
      </c>
      <c r="D50" s="6">
        <v>42817</v>
      </c>
      <c r="E50" s="6">
        <v>42843</v>
      </c>
      <c r="F50" s="25">
        <f t="shared" si="0"/>
        <v>26</v>
      </c>
      <c r="G50" s="3" t="s">
        <v>743</v>
      </c>
      <c r="H50" s="54" t="b">
        <f t="shared" si="1"/>
        <v>0</v>
      </c>
      <c r="I50" t="b">
        <f t="shared" si="2"/>
        <v>1</v>
      </c>
      <c r="J50" t="b">
        <f t="shared" si="3"/>
        <v>1</v>
      </c>
    </row>
    <row r="51" spans="1:10" ht="13.5" thickBot="1" x14ac:dyDescent="0.25">
      <c r="A51" s="3" t="s">
        <v>726</v>
      </c>
      <c r="B51" s="3" t="s">
        <v>749</v>
      </c>
      <c r="C51" s="5">
        <v>10</v>
      </c>
      <c r="D51" s="6">
        <v>42817</v>
      </c>
      <c r="E51" s="6">
        <v>42825</v>
      </c>
      <c r="F51" s="25">
        <f t="shared" si="0"/>
        <v>8</v>
      </c>
      <c r="G51" s="3" t="s">
        <v>747</v>
      </c>
      <c r="H51" s="54" t="b">
        <f t="shared" si="1"/>
        <v>0</v>
      </c>
      <c r="I51" t="b">
        <f t="shared" si="2"/>
        <v>1</v>
      </c>
      <c r="J51" t="b">
        <f t="shared" si="3"/>
        <v>1</v>
      </c>
    </row>
    <row r="52" spans="1:10" ht="13.5" thickBot="1" x14ac:dyDescent="0.25">
      <c r="A52" s="3" t="s">
        <v>751</v>
      </c>
      <c r="B52" s="3" t="s">
        <v>1533</v>
      </c>
      <c r="C52" s="5">
        <v>10</v>
      </c>
      <c r="D52" s="6">
        <v>42818</v>
      </c>
      <c r="E52" s="6">
        <v>42846</v>
      </c>
      <c r="F52" s="25">
        <f t="shared" si="0"/>
        <v>28</v>
      </c>
      <c r="G52" s="3" t="s">
        <v>254</v>
      </c>
      <c r="H52" s="54" t="b">
        <f t="shared" si="1"/>
        <v>0</v>
      </c>
      <c r="I52" t="b">
        <f t="shared" si="2"/>
        <v>0</v>
      </c>
      <c r="J52" t="b">
        <f t="shared" si="3"/>
        <v>0</v>
      </c>
    </row>
    <row r="53" spans="1:10" ht="13.5" thickBot="1" x14ac:dyDescent="0.25">
      <c r="A53" s="3" t="s">
        <v>754</v>
      </c>
      <c r="B53" s="3" t="s">
        <v>753</v>
      </c>
      <c r="C53" s="5">
        <v>10</v>
      </c>
      <c r="D53" s="6">
        <v>42818</v>
      </c>
      <c r="E53" s="4">
        <v>42835</v>
      </c>
      <c r="F53" s="25">
        <f t="shared" si="0"/>
        <v>17</v>
      </c>
      <c r="G53" s="3" t="s">
        <v>706</v>
      </c>
      <c r="H53" s="54" t="b">
        <f t="shared" si="1"/>
        <v>0</v>
      </c>
      <c r="I53" t="b">
        <f t="shared" si="2"/>
        <v>1</v>
      </c>
      <c r="J53" t="b">
        <f t="shared" si="3"/>
        <v>1</v>
      </c>
    </row>
    <row r="54" spans="1:10" ht="13.5" thickBot="1" x14ac:dyDescent="0.25">
      <c r="A54" s="3" t="s">
        <v>376</v>
      </c>
      <c r="B54" s="3" t="s">
        <v>1535</v>
      </c>
      <c r="C54" s="5">
        <v>10</v>
      </c>
      <c r="D54" s="6">
        <v>42822</v>
      </c>
      <c r="E54" s="6">
        <v>42849</v>
      </c>
      <c r="F54" s="25">
        <f t="shared" si="0"/>
        <v>27</v>
      </c>
      <c r="G54" s="3" t="s">
        <v>95</v>
      </c>
      <c r="H54" s="54" t="b">
        <f t="shared" si="1"/>
        <v>0</v>
      </c>
      <c r="I54" t="b">
        <f t="shared" si="2"/>
        <v>0</v>
      </c>
      <c r="J54" t="b">
        <f t="shared" si="3"/>
        <v>0</v>
      </c>
    </row>
    <row r="55" spans="1:10" ht="13.5" thickBot="1" x14ac:dyDescent="0.25">
      <c r="A55" s="3" t="s">
        <v>408</v>
      </c>
      <c r="B55" s="3" t="s">
        <v>772</v>
      </c>
      <c r="C55" s="5">
        <v>10</v>
      </c>
      <c r="D55" s="6">
        <v>42824</v>
      </c>
      <c r="E55" s="6">
        <v>42825</v>
      </c>
      <c r="F55" s="25">
        <f t="shared" si="0"/>
        <v>1</v>
      </c>
      <c r="G55" s="3" t="s">
        <v>52</v>
      </c>
      <c r="H55" s="54" t="b">
        <f t="shared" si="1"/>
        <v>0</v>
      </c>
      <c r="I55" t="b">
        <f t="shared" si="2"/>
        <v>0</v>
      </c>
      <c r="J55" t="b">
        <f t="shared" si="3"/>
        <v>0</v>
      </c>
    </row>
    <row r="56" spans="1:10" ht="13.5" thickBot="1" x14ac:dyDescent="0.25">
      <c r="A56" s="3" t="s">
        <v>741</v>
      </c>
      <c r="B56" s="3" t="s">
        <v>777</v>
      </c>
      <c r="C56" s="5">
        <v>10</v>
      </c>
      <c r="D56" s="6">
        <v>42825</v>
      </c>
      <c r="E56" s="4">
        <v>42836</v>
      </c>
      <c r="F56" s="25">
        <f t="shared" si="0"/>
        <v>11</v>
      </c>
      <c r="G56" s="3" t="s">
        <v>747</v>
      </c>
      <c r="H56" s="54" t="b">
        <f t="shared" si="1"/>
        <v>0</v>
      </c>
      <c r="I56" t="b">
        <f t="shared" si="2"/>
        <v>1</v>
      </c>
      <c r="J56" t="b">
        <f t="shared" si="3"/>
        <v>1</v>
      </c>
    </row>
    <row r="57" spans="1:10" ht="13.5" thickBot="1" x14ac:dyDescent="0.25">
      <c r="A57" s="3" t="s">
        <v>741</v>
      </c>
      <c r="B57" s="3" t="s">
        <v>778</v>
      </c>
      <c r="C57" s="5">
        <v>10</v>
      </c>
      <c r="D57" s="6">
        <v>42825</v>
      </c>
      <c r="E57" s="6">
        <v>42850</v>
      </c>
      <c r="F57" s="25">
        <f t="shared" si="0"/>
        <v>25</v>
      </c>
      <c r="G57" s="3" t="s">
        <v>108</v>
      </c>
      <c r="H57" s="54" t="b">
        <f t="shared" si="1"/>
        <v>0</v>
      </c>
      <c r="I57" t="b">
        <f t="shared" si="2"/>
        <v>1</v>
      </c>
      <c r="J57" t="b">
        <f t="shared" si="3"/>
        <v>1</v>
      </c>
    </row>
    <row r="58" spans="1:10" ht="13.5" thickBot="1" x14ac:dyDescent="0.25">
      <c r="A58" s="3" t="s">
        <v>741</v>
      </c>
      <c r="B58" s="3" t="s">
        <v>779</v>
      </c>
      <c r="C58" s="5">
        <v>10</v>
      </c>
      <c r="D58" s="6">
        <v>42825</v>
      </c>
      <c r="E58" s="6">
        <v>42851</v>
      </c>
      <c r="F58" s="25">
        <f t="shared" si="0"/>
        <v>26</v>
      </c>
      <c r="G58" s="3" t="s">
        <v>52</v>
      </c>
      <c r="H58" s="54" t="b">
        <f t="shared" si="1"/>
        <v>0</v>
      </c>
      <c r="I58" t="b">
        <f t="shared" si="2"/>
        <v>0</v>
      </c>
      <c r="J58" t="b">
        <f t="shared" si="3"/>
        <v>0</v>
      </c>
    </row>
    <row r="59" spans="1:10" ht="13.5" thickBot="1" x14ac:dyDescent="0.25">
      <c r="A59" s="3" t="s">
        <v>784</v>
      </c>
      <c r="B59" s="3" t="s">
        <v>1541</v>
      </c>
      <c r="C59" s="5">
        <v>10</v>
      </c>
      <c r="D59" s="4">
        <v>42826</v>
      </c>
      <c r="E59" s="4">
        <v>42837</v>
      </c>
      <c r="F59" s="25">
        <f t="shared" si="0"/>
        <v>11</v>
      </c>
      <c r="G59" s="3" t="s">
        <v>782</v>
      </c>
      <c r="H59" s="54" t="b">
        <f t="shared" si="1"/>
        <v>0</v>
      </c>
      <c r="I59" t="b">
        <f t="shared" si="2"/>
        <v>1</v>
      </c>
      <c r="J59" t="b">
        <f t="shared" si="3"/>
        <v>1</v>
      </c>
    </row>
    <row r="60" spans="1:10" ht="13.5" thickBot="1" x14ac:dyDescent="0.25">
      <c r="A60" s="3" t="s">
        <v>796</v>
      </c>
      <c r="B60" s="3" t="s">
        <v>1550</v>
      </c>
      <c r="C60" s="5">
        <v>10</v>
      </c>
      <c r="D60" s="4">
        <v>42831</v>
      </c>
      <c r="E60" s="4">
        <v>42836</v>
      </c>
      <c r="F60" s="25">
        <f t="shared" si="0"/>
        <v>5</v>
      </c>
      <c r="G60" s="3" t="s">
        <v>108</v>
      </c>
      <c r="H60" s="54" t="b">
        <f t="shared" si="1"/>
        <v>1</v>
      </c>
      <c r="I60" t="b">
        <f t="shared" si="2"/>
        <v>1</v>
      </c>
      <c r="J60" t="b">
        <f t="shared" si="3"/>
        <v>1</v>
      </c>
    </row>
    <row r="61" spans="1:10" ht="13.5" thickBot="1" x14ac:dyDescent="0.25">
      <c r="A61" s="3" t="s">
        <v>796</v>
      </c>
      <c r="B61" s="3" t="s">
        <v>1551</v>
      </c>
      <c r="C61" s="5">
        <v>10</v>
      </c>
      <c r="D61" s="4">
        <v>42831</v>
      </c>
      <c r="E61" s="6">
        <v>42838</v>
      </c>
      <c r="F61" s="25">
        <f t="shared" si="0"/>
        <v>7</v>
      </c>
      <c r="G61" s="3" t="s">
        <v>89</v>
      </c>
      <c r="H61" s="54" t="b">
        <f t="shared" si="1"/>
        <v>1</v>
      </c>
      <c r="I61" t="b">
        <f t="shared" si="2"/>
        <v>1</v>
      </c>
      <c r="J61" t="b">
        <f t="shared" si="3"/>
        <v>1</v>
      </c>
    </row>
    <row r="62" spans="1:10" ht="13.5" thickBot="1" x14ac:dyDescent="0.25">
      <c r="A62" s="3" t="s">
        <v>810</v>
      </c>
      <c r="B62" s="3" t="s">
        <v>809</v>
      </c>
      <c r="C62" s="5">
        <v>10</v>
      </c>
      <c r="D62" s="4">
        <v>42836</v>
      </c>
      <c r="E62" s="6">
        <v>42846</v>
      </c>
      <c r="F62" s="25">
        <f t="shared" si="0"/>
        <v>10</v>
      </c>
      <c r="G62" s="3" t="s">
        <v>175</v>
      </c>
      <c r="H62" s="54" t="b">
        <f t="shared" si="1"/>
        <v>0</v>
      </c>
      <c r="I62" t="b">
        <f t="shared" si="2"/>
        <v>0</v>
      </c>
      <c r="J62" t="b">
        <f t="shared" si="3"/>
        <v>0</v>
      </c>
    </row>
    <row r="63" spans="1:10" ht="13.5" thickBot="1" x14ac:dyDescent="0.25">
      <c r="A63" s="3" t="s">
        <v>479</v>
      </c>
      <c r="B63" s="3" t="s">
        <v>811</v>
      </c>
      <c r="C63" s="5">
        <v>5</v>
      </c>
      <c r="D63" s="4">
        <v>42837</v>
      </c>
      <c r="E63" s="6">
        <v>42853</v>
      </c>
      <c r="F63" s="25">
        <f t="shared" si="0"/>
        <v>16</v>
      </c>
      <c r="G63" s="3" t="s">
        <v>142</v>
      </c>
      <c r="H63" s="54" t="b">
        <f t="shared" si="1"/>
        <v>0</v>
      </c>
      <c r="I63" t="b">
        <f t="shared" si="2"/>
        <v>1</v>
      </c>
      <c r="J63" t="b">
        <f t="shared" si="3"/>
        <v>1</v>
      </c>
    </row>
    <row r="64" spans="1:10" ht="13.5" thickBot="1" x14ac:dyDescent="0.25">
      <c r="A64" s="3" t="s">
        <v>408</v>
      </c>
      <c r="B64" s="3" t="s">
        <v>1554</v>
      </c>
      <c r="C64" s="5">
        <v>10</v>
      </c>
      <c r="D64" s="6">
        <v>42838</v>
      </c>
      <c r="E64" s="4">
        <v>42857</v>
      </c>
      <c r="F64" s="25">
        <f t="shared" si="0"/>
        <v>19</v>
      </c>
      <c r="G64" s="3" t="s">
        <v>419</v>
      </c>
      <c r="H64" s="54" t="b">
        <f t="shared" si="1"/>
        <v>0</v>
      </c>
      <c r="I64" t="b">
        <f t="shared" si="2"/>
        <v>0</v>
      </c>
      <c r="J64" t="b">
        <f t="shared" si="3"/>
        <v>0</v>
      </c>
    </row>
    <row r="65" spans="1:10" ht="13.5" thickBot="1" x14ac:dyDescent="0.25">
      <c r="A65" s="3" t="s">
        <v>606</v>
      </c>
      <c r="B65" s="3" t="s">
        <v>824</v>
      </c>
      <c r="C65" s="5">
        <v>10</v>
      </c>
      <c r="D65" s="6">
        <v>42838</v>
      </c>
      <c r="E65" s="6">
        <v>42853</v>
      </c>
      <c r="F65" s="25">
        <f t="shared" si="0"/>
        <v>15</v>
      </c>
      <c r="G65" s="3" t="s">
        <v>206</v>
      </c>
      <c r="H65" s="54" t="b">
        <f t="shared" si="1"/>
        <v>0</v>
      </c>
      <c r="I65" t="b">
        <f t="shared" si="2"/>
        <v>1</v>
      </c>
      <c r="J65" t="b">
        <f t="shared" si="3"/>
        <v>1</v>
      </c>
    </row>
    <row r="66" spans="1:10" ht="13.5" thickBot="1" x14ac:dyDescent="0.25">
      <c r="A66" s="3" t="s">
        <v>835</v>
      </c>
      <c r="B66" s="3" t="s">
        <v>834</v>
      </c>
      <c r="C66" s="5">
        <v>10</v>
      </c>
      <c r="D66" s="6">
        <v>42840</v>
      </c>
      <c r="E66" s="6">
        <v>42845</v>
      </c>
      <c r="F66" s="25">
        <f t="shared" si="0"/>
        <v>5</v>
      </c>
      <c r="G66" s="3" t="s">
        <v>271</v>
      </c>
      <c r="H66" s="54" t="b">
        <f t="shared" si="1"/>
        <v>0</v>
      </c>
      <c r="I66" t="b">
        <f t="shared" si="2"/>
        <v>0</v>
      </c>
      <c r="J66" t="b">
        <f t="shared" si="3"/>
        <v>0</v>
      </c>
    </row>
    <row r="67" spans="1:10" ht="13.5" thickBot="1" x14ac:dyDescent="0.25">
      <c r="A67" s="3" t="s">
        <v>844</v>
      </c>
      <c r="B67" s="3" t="s">
        <v>843</v>
      </c>
      <c r="C67" s="5">
        <v>10</v>
      </c>
      <c r="D67" s="6">
        <v>42842</v>
      </c>
      <c r="E67" s="6">
        <v>42846</v>
      </c>
      <c r="F67" s="25">
        <f t="shared" ref="F67:F130" si="4">E67-D67</f>
        <v>4</v>
      </c>
      <c r="G67" s="3" t="s">
        <v>841</v>
      </c>
      <c r="H67" s="54" t="b">
        <f t="shared" ref="H67:H130" si="5">ISNUMBER(SEARCH("adjourned",A67))</f>
        <v>0</v>
      </c>
      <c r="I67" t="b">
        <f t="shared" ref="I67:I130" si="6">ISNUMBER(SEARCH("adjourned",B67))</f>
        <v>0</v>
      </c>
      <c r="J67" t="b">
        <f t="shared" ref="J67:J130" si="7">IF(AND(H67=FALSE, I67=FALSE), FALSE, TRUE)</f>
        <v>0</v>
      </c>
    </row>
    <row r="68" spans="1:10" ht="13.5" thickBot="1" x14ac:dyDescent="0.25">
      <c r="A68" s="3" t="s">
        <v>376</v>
      </c>
      <c r="B68" s="3" t="s">
        <v>1582</v>
      </c>
      <c r="C68" s="5">
        <v>10</v>
      </c>
      <c r="D68" s="6">
        <v>42850</v>
      </c>
      <c r="E68" s="4">
        <v>42858</v>
      </c>
      <c r="F68" s="25">
        <f t="shared" si="4"/>
        <v>8</v>
      </c>
      <c r="G68" s="3" t="s">
        <v>108</v>
      </c>
      <c r="H68" s="54" t="b">
        <f t="shared" si="5"/>
        <v>0</v>
      </c>
      <c r="I68" t="b">
        <f t="shared" si="6"/>
        <v>0</v>
      </c>
      <c r="J68" t="b">
        <f t="shared" si="7"/>
        <v>0</v>
      </c>
    </row>
    <row r="69" spans="1:10" ht="13.5" thickBot="1" x14ac:dyDescent="0.25">
      <c r="A69" s="3" t="s">
        <v>401</v>
      </c>
      <c r="B69" s="3" t="s">
        <v>1594</v>
      </c>
      <c r="C69" s="5">
        <v>10</v>
      </c>
      <c r="D69" s="6">
        <v>42852</v>
      </c>
      <c r="E69" s="6">
        <v>42874</v>
      </c>
      <c r="F69" s="25">
        <f t="shared" si="4"/>
        <v>22</v>
      </c>
      <c r="G69" s="3" t="s">
        <v>169</v>
      </c>
      <c r="H69" s="54" t="b">
        <f t="shared" si="5"/>
        <v>0</v>
      </c>
      <c r="I69" t="b">
        <f t="shared" si="6"/>
        <v>1</v>
      </c>
      <c r="J69" t="b">
        <f t="shared" si="7"/>
        <v>1</v>
      </c>
    </row>
    <row r="70" spans="1:10" ht="13.5" thickBot="1" x14ac:dyDescent="0.25">
      <c r="A70" s="3" t="s">
        <v>408</v>
      </c>
      <c r="B70" s="3" t="s">
        <v>1596</v>
      </c>
      <c r="C70" s="5">
        <v>10</v>
      </c>
      <c r="D70" s="6">
        <v>42852</v>
      </c>
      <c r="E70" s="4">
        <v>42856</v>
      </c>
      <c r="F70" s="25">
        <f t="shared" si="4"/>
        <v>4</v>
      </c>
      <c r="G70" s="3" t="s">
        <v>782</v>
      </c>
      <c r="H70" s="54" t="b">
        <f t="shared" si="5"/>
        <v>0</v>
      </c>
      <c r="I70" t="b">
        <f t="shared" si="6"/>
        <v>1</v>
      </c>
      <c r="J70" t="b">
        <f t="shared" si="7"/>
        <v>1</v>
      </c>
    </row>
    <row r="71" spans="1:10" ht="13.5" thickBot="1" x14ac:dyDescent="0.25">
      <c r="A71" s="3" t="s">
        <v>408</v>
      </c>
      <c r="B71" s="3" t="s">
        <v>878</v>
      </c>
      <c r="C71" s="5">
        <v>10</v>
      </c>
      <c r="D71" s="4">
        <v>42856</v>
      </c>
      <c r="E71" s="6">
        <v>42874</v>
      </c>
      <c r="F71" s="25">
        <f t="shared" si="4"/>
        <v>18</v>
      </c>
      <c r="G71" s="3" t="s">
        <v>782</v>
      </c>
      <c r="H71" s="54" t="b">
        <f t="shared" si="5"/>
        <v>0</v>
      </c>
      <c r="I71" t="b">
        <f t="shared" si="6"/>
        <v>1</v>
      </c>
      <c r="J71" t="b">
        <f t="shared" si="7"/>
        <v>1</v>
      </c>
    </row>
    <row r="72" spans="1:10" ht="13.5" thickBot="1" x14ac:dyDescent="0.25">
      <c r="A72" s="3" t="s">
        <v>408</v>
      </c>
      <c r="B72" s="3" t="s">
        <v>887</v>
      </c>
      <c r="C72" s="5">
        <v>10</v>
      </c>
      <c r="D72" s="4">
        <v>42857</v>
      </c>
      <c r="E72" s="6">
        <v>42880</v>
      </c>
      <c r="F72" s="25">
        <f t="shared" si="4"/>
        <v>23</v>
      </c>
      <c r="G72" s="3" t="s">
        <v>419</v>
      </c>
      <c r="H72" s="54" t="b">
        <f t="shared" si="5"/>
        <v>0</v>
      </c>
      <c r="I72" t="b">
        <f t="shared" si="6"/>
        <v>1</v>
      </c>
      <c r="J72" t="b">
        <f t="shared" si="7"/>
        <v>1</v>
      </c>
    </row>
    <row r="73" spans="1:10" ht="13.5" thickBot="1" x14ac:dyDescent="0.25">
      <c r="A73" s="3" t="s">
        <v>408</v>
      </c>
      <c r="B73" s="3" t="s">
        <v>892</v>
      </c>
      <c r="C73" s="5">
        <v>10</v>
      </c>
      <c r="D73" s="4">
        <v>42859</v>
      </c>
      <c r="E73" s="6">
        <v>42878</v>
      </c>
      <c r="F73" s="25">
        <f t="shared" si="4"/>
        <v>19</v>
      </c>
      <c r="G73" s="3" t="s">
        <v>371</v>
      </c>
      <c r="H73" s="54" t="b">
        <f t="shared" si="5"/>
        <v>0</v>
      </c>
      <c r="I73" t="b">
        <f t="shared" si="6"/>
        <v>1</v>
      </c>
      <c r="J73" t="b">
        <f t="shared" si="7"/>
        <v>1</v>
      </c>
    </row>
    <row r="74" spans="1:10" ht="13.5" thickBot="1" x14ac:dyDescent="0.25">
      <c r="A74" s="3" t="s">
        <v>408</v>
      </c>
      <c r="B74" s="3" t="s">
        <v>895</v>
      </c>
      <c r="C74" s="5">
        <v>10</v>
      </c>
      <c r="D74" s="4">
        <v>42860</v>
      </c>
      <c r="E74" s="6">
        <v>42884</v>
      </c>
      <c r="F74" s="25">
        <f t="shared" si="4"/>
        <v>24</v>
      </c>
      <c r="G74" s="3" t="s">
        <v>142</v>
      </c>
      <c r="H74" s="54" t="b">
        <f t="shared" si="5"/>
        <v>0</v>
      </c>
      <c r="I74" t="b">
        <f t="shared" si="6"/>
        <v>0</v>
      </c>
      <c r="J74" t="b">
        <f t="shared" si="7"/>
        <v>0</v>
      </c>
    </row>
    <row r="75" spans="1:10" ht="13.5" thickBot="1" x14ac:dyDescent="0.25">
      <c r="A75" s="3" t="s">
        <v>896</v>
      </c>
      <c r="B75" s="3" t="s">
        <v>1610</v>
      </c>
      <c r="C75" s="5">
        <v>10</v>
      </c>
      <c r="D75" s="4">
        <v>42860</v>
      </c>
      <c r="E75" s="4">
        <v>42861</v>
      </c>
      <c r="F75" s="25">
        <f t="shared" si="4"/>
        <v>1</v>
      </c>
      <c r="G75" s="3" t="s">
        <v>58</v>
      </c>
      <c r="H75" s="54" t="b">
        <f t="shared" si="5"/>
        <v>0</v>
      </c>
      <c r="I75" t="b">
        <f t="shared" si="6"/>
        <v>1</v>
      </c>
      <c r="J75" t="b">
        <f t="shared" si="7"/>
        <v>1</v>
      </c>
    </row>
    <row r="76" spans="1:10" ht="13.5" thickBot="1" x14ac:dyDescent="0.25">
      <c r="A76" s="3" t="s">
        <v>898</v>
      </c>
      <c r="B76" s="3" t="s">
        <v>897</v>
      </c>
      <c r="C76" s="5">
        <v>10</v>
      </c>
      <c r="D76" s="4">
        <v>42861</v>
      </c>
      <c r="E76" s="6">
        <v>42879</v>
      </c>
      <c r="F76" s="25">
        <f t="shared" si="4"/>
        <v>18</v>
      </c>
      <c r="G76" s="3" t="s">
        <v>58</v>
      </c>
      <c r="H76" s="54" t="b">
        <f t="shared" si="5"/>
        <v>0</v>
      </c>
      <c r="I76" t="b">
        <f t="shared" si="6"/>
        <v>1</v>
      </c>
      <c r="J76" t="b">
        <f t="shared" si="7"/>
        <v>1</v>
      </c>
    </row>
    <row r="77" spans="1:10" ht="13.5" thickBot="1" x14ac:dyDescent="0.25">
      <c r="A77" s="3" t="s">
        <v>903</v>
      </c>
      <c r="B77" s="3" t="s">
        <v>1617</v>
      </c>
      <c r="C77" s="5">
        <v>10</v>
      </c>
      <c r="D77" s="4">
        <v>42864</v>
      </c>
      <c r="E77" s="6">
        <v>42886</v>
      </c>
      <c r="F77" s="25">
        <f t="shared" si="4"/>
        <v>22</v>
      </c>
      <c r="G77" s="3" t="s">
        <v>115</v>
      </c>
      <c r="H77" s="54" t="b">
        <f t="shared" si="5"/>
        <v>0</v>
      </c>
      <c r="I77" t="b">
        <f t="shared" si="6"/>
        <v>1</v>
      </c>
      <c r="J77" t="b">
        <f t="shared" si="7"/>
        <v>1</v>
      </c>
    </row>
    <row r="78" spans="1:10" ht="13.5" thickBot="1" x14ac:dyDescent="0.25">
      <c r="A78" s="3" t="s">
        <v>408</v>
      </c>
      <c r="B78" s="3" t="s">
        <v>1626</v>
      </c>
      <c r="C78" s="5">
        <v>10</v>
      </c>
      <c r="D78" s="6">
        <v>42870</v>
      </c>
      <c r="E78" s="4">
        <v>42927</v>
      </c>
      <c r="F78" s="25">
        <f t="shared" si="4"/>
        <v>57</v>
      </c>
      <c r="G78" s="3" t="s">
        <v>95</v>
      </c>
      <c r="H78" s="54" t="b">
        <f t="shared" si="5"/>
        <v>0</v>
      </c>
      <c r="I78" t="b">
        <f t="shared" si="6"/>
        <v>1</v>
      </c>
      <c r="J78" t="b">
        <f t="shared" si="7"/>
        <v>1</v>
      </c>
    </row>
    <row r="79" spans="1:10" ht="13.5" thickBot="1" x14ac:dyDescent="0.25">
      <c r="A79" s="3" t="s">
        <v>912</v>
      </c>
      <c r="B79" s="3" t="s">
        <v>1629</v>
      </c>
      <c r="C79" s="5">
        <v>10</v>
      </c>
      <c r="D79" s="6">
        <v>42871</v>
      </c>
      <c r="E79" s="6">
        <v>42930</v>
      </c>
      <c r="F79" s="25">
        <f t="shared" si="4"/>
        <v>59</v>
      </c>
      <c r="G79" s="3" t="s">
        <v>254</v>
      </c>
      <c r="H79" s="54" t="b">
        <f t="shared" si="5"/>
        <v>0</v>
      </c>
      <c r="I79" t="b">
        <f t="shared" si="6"/>
        <v>1</v>
      </c>
      <c r="J79" t="b">
        <f t="shared" si="7"/>
        <v>1</v>
      </c>
    </row>
    <row r="80" spans="1:10" ht="13.5" thickBot="1" x14ac:dyDescent="0.25">
      <c r="A80" s="3" t="s">
        <v>1632</v>
      </c>
      <c r="B80" s="3" t="s">
        <v>1631</v>
      </c>
      <c r="C80" s="5">
        <v>10</v>
      </c>
      <c r="D80" s="6">
        <v>42871</v>
      </c>
      <c r="E80" s="4">
        <v>42920</v>
      </c>
      <c r="F80" s="25">
        <f t="shared" si="4"/>
        <v>49</v>
      </c>
      <c r="G80" s="3" t="s">
        <v>747</v>
      </c>
      <c r="H80" s="54" t="b">
        <f t="shared" si="5"/>
        <v>0</v>
      </c>
      <c r="I80" t="b">
        <f t="shared" si="6"/>
        <v>1</v>
      </c>
      <c r="J80" t="b">
        <f t="shared" si="7"/>
        <v>1</v>
      </c>
    </row>
    <row r="81" spans="1:10" ht="13.5" thickBot="1" x14ac:dyDescent="0.25">
      <c r="A81" s="3" t="s">
        <v>917</v>
      </c>
      <c r="B81" s="3" t="s">
        <v>1646</v>
      </c>
      <c r="C81" s="5">
        <v>10</v>
      </c>
      <c r="D81" s="6">
        <v>42873</v>
      </c>
      <c r="E81" s="6">
        <v>42874</v>
      </c>
      <c r="F81" s="25">
        <f t="shared" si="4"/>
        <v>1</v>
      </c>
      <c r="G81" s="3" t="s">
        <v>743</v>
      </c>
      <c r="H81" s="54" t="b">
        <f t="shared" si="5"/>
        <v>0</v>
      </c>
      <c r="I81" t="b">
        <f t="shared" si="6"/>
        <v>1</v>
      </c>
      <c r="J81" t="b">
        <f t="shared" si="7"/>
        <v>1</v>
      </c>
    </row>
    <row r="82" spans="1:10" ht="13.5" thickBot="1" x14ac:dyDescent="0.25">
      <c r="A82" s="3" t="s">
        <v>401</v>
      </c>
      <c r="B82" s="3" t="s">
        <v>1659</v>
      </c>
      <c r="C82" s="5">
        <v>5</v>
      </c>
      <c r="D82" s="6">
        <v>42881</v>
      </c>
      <c r="E82" s="4">
        <v>42893</v>
      </c>
      <c r="F82" s="25">
        <f t="shared" si="4"/>
        <v>12</v>
      </c>
      <c r="G82" s="3" t="s">
        <v>175</v>
      </c>
      <c r="H82" s="54" t="b">
        <f t="shared" si="5"/>
        <v>0</v>
      </c>
      <c r="I82" t="b">
        <f t="shared" si="6"/>
        <v>1</v>
      </c>
      <c r="J82" t="b">
        <f t="shared" si="7"/>
        <v>1</v>
      </c>
    </row>
    <row r="83" spans="1:10" ht="13.5" thickBot="1" x14ac:dyDescent="0.25">
      <c r="A83" s="3" t="s">
        <v>946</v>
      </c>
      <c r="B83" s="3" t="s">
        <v>1664</v>
      </c>
      <c r="C83" s="5">
        <v>10</v>
      </c>
      <c r="D83" s="6">
        <v>42884</v>
      </c>
      <c r="E83" s="6">
        <v>42942</v>
      </c>
      <c r="F83" s="25">
        <f t="shared" si="4"/>
        <v>58</v>
      </c>
      <c r="G83" s="3" t="s">
        <v>142</v>
      </c>
      <c r="H83" s="54" t="b">
        <f t="shared" si="5"/>
        <v>0</v>
      </c>
      <c r="I83" t="b">
        <f t="shared" si="6"/>
        <v>1</v>
      </c>
      <c r="J83" t="b">
        <f t="shared" si="7"/>
        <v>1</v>
      </c>
    </row>
    <row r="84" spans="1:10" ht="13.5" thickBot="1" x14ac:dyDescent="0.25">
      <c r="A84" s="3" t="s">
        <v>1670</v>
      </c>
      <c r="B84" s="3" t="s">
        <v>1669</v>
      </c>
      <c r="C84" s="5">
        <v>10</v>
      </c>
      <c r="D84" s="6">
        <v>42884</v>
      </c>
      <c r="E84" s="6">
        <v>42930</v>
      </c>
      <c r="F84" s="25">
        <f t="shared" si="4"/>
        <v>46</v>
      </c>
      <c r="G84" s="3" t="s">
        <v>80</v>
      </c>
      <c r="H84" s="54" t="b">
        <f t="shared" si="5"/>
        <v>0</v>
      </c>
      <c r="I84" t="b">
        <f t="shared" si="6"/>
        <v>1</v>
      </c>
      <c r="J84" t="b">
        <f t="shared" si="7"/>
        <v>1</v>
      </c>
    </row>
    <row r="85" spans="1:10" ht="13.5" thickBot="1" x14ac:dyDescent="0.25">
      <c r="A85" s="3" t="s">
        <v>949</v>
      </c>
      <c r="B85" s="3" t="s">
        <v>1671</v>
      </c>
      <c r="C85" s="5">
        <v>10</v>
      </c>
      <c r="D85" s="6">
        <v>42885</v>
      </c>
      <c r="E85" s="4">
        <v>42894</v>
      </c>
      <c r="F85" s="25">
        <f t="shared" si="4"/>
        <v>9</v>
      </c>
      <c r="G85" s="3" t="s">
        <v>108</v>
      </c>
      <c r="H85" s="54" t="b">
        <f t="shared" si="5"/>
        <v>0</v>
      </c>
      <c r="I85" t="b">
        <f t="shared" si="6"/>
        <v>1</v>
      </c>
      <c r="J85" t="b">
        <f t="shared" si="7"/>
        <v>1</v>
      </c>
    </row>
    <row r="86" spans="1:10" ht="13.5" thickBot="1" x14ac:dyDescent="0.25">
      <c r="A86" s="3" t="s">
        <v>408</v>
      </c>
      <c r="B86" s="3" t="s">
        <v>1672</v>
      </c>
      <c r="C86" s="5">
        <v>10</v>
      </c>
      <c r="D86" s="6">
        <v>42885</v>
      </c>
      <c r="E86" s="6">
        <v>42929</v>
      </c>
      <c r="F86" s="25">
        <f t="shared" si="4"/>
        <v>44</v>
      </c>
      <c r="G86" s="3" t="s">
        <v>45</v>
      </c>
      <c r="H86" s="54" t="b">
        <f t="shared" si="5"/>
        <v>0</v>
      </c>
      <c r="I86" t="b">
        <f t="shared" si="6"/>
        <v>1</v>
      </c>
      <c r="J86" t="b">
        <f t="shared" si="7"/>
        <v>1</v>
      </c>
    </row>
    <row r="87" spans="1:10" ht="13.5" thickBot="1" x14ac:dyDescent="0.25">
      <c r="A87" s="3" t="s">
        <v>951</v>
      </c>
      <c r="B87" s="3" t="s">
        <v>1678</v>
      </c>
      <c r="C87" s="5">
        <v>10</v>
      </c>
      <c r="D87" s="6">
        <v>42886</v>
      </c>
      <c r="E87" s="6">
        <v>42933</v>
      </c>
      <c r="F87" s="25">
        <f t="shared" si="4"/>
        <v>47</v>
      </c>
      <c r="G87" s="3" t="s">
        <v>115</v>
      </c>
      <c r="H87" s="54" t="b">
        <f t="shared" si="5"/>
        <v>0</v>
      </c>
      <c r="I87" t="b">
        <f t="shared" si="6"/>
        <v>1</v>
      </c>
      <c r="J87" t="b">
        <f t="shared" si="7"/>
        <v>1</v>
      </c>
    </row>
    <row r="88" spans="1:10" ht="13.5" thickBot="1" x14ac:dyDescent="0.25">
      <c r="A88" s="3" t="s">
        <v>978</v>
      </c>
      <c r="B88" s="3" t="s">
        <v>977</v>
      </c>
      <c r="C88" s="5">
        <v>10</v>
      </c>
      <c r="D88" s="4">
        <v>42920</v>
      </c>
      <c r="E88" s="6">
        <v>42943</v>
      </c>
      <c r="F88" s="25">
        <f t="shared" si="4"/>
        <v>23</v>
      </c>
      <c r="G88" s="3" t="s">
        <v>227</v>
      </c>
      <c r="H88" s="54" t="b">
        <f t="shared" si="5"/>
        <v>0</v>
      </c>
      <c r="I88" t="b">
        <f t="shared" si="6"/>
        <v>1</v>
      </c>
      <c r="J88" t="b">
        <f t="shared" si="7"/>
        <v>1</v>
      </c>
    </row>
    <row r="89" spans="1:10" ht="13.5" thickBot="1" x14ac:dyDescent="0.25">
      <c r="A89" s="3" t="s">
        <v>408</v>
      </c>
      <c r="B89" s="3" t="s">
        <v>986</v>
      </c>
      <c r="C89" s="5">
        <v>10</v>
      </c>
      <c r="D89" s="4">
        <v>42926</v>
      </c>
      <c r="E89" s="4">
        <v>42927</v>
      </c>
      <c r="F89" s="25">
        <f t="shared" si="4"/>
        <v>1</v>
      </c>
      <c r="G89" s="3" t="s">
        <v>271</v>
      </c>
      <c r="H89" s="54" t="b">
        <f t="shared" si="5"/>
        <v>0</v>
      </c>
      <c r="I89" t="b">
        <f t="shared" si="6"/>
        <v>1</v>
      </c>
      <c r="J89" t="b">
        <f t="shared" si="7"/>
        <v>1</v>
      </c>
    </row>
    <row r="90" spans="1:10" ht="13.5" thickBot="1" x14ac:dyDescent="0.25">
      <c r="A90" s="3" t="s">
        <v>1007</v>
      </c>
      <c r="B90" s="3" t="s">
        <v>1006</v>
      </c>
      <c r="C90" s="5">
        <v>10</v>
      </c>
      <c r="D90" s="6">
        <v>42933</v>
      </c>
      <c r="E90" s="4">
        <v>42957</v>
      </c>
      <c r="F90" s="25">
        <f t="shared" si="4"/>
        <v>24</v>
      </c>
      <c r="G90" s="3" t="s">
        <v>115</v>
      </c>
      <c r="H90" s="54" t="b">
        <f t="shared" si="5"/>
        <v>0</v>
      </c>
      <c r="I90" t="b">
        <f t="shared" si="6"/>
        <v>1</v>
      </c>
      <c r="J90" t="b">
        <f t="shared" si="7"/>
        <v>1</v>
      </c>
    </row>
    <row r="91" spans="1:10" ht="13.5" thickBot="1" x14ac:dyDescent="0.25">
      <c r="A91" s="3" t="s">
        <v>401</v>
      </c>
      <c r="B91" s="3" t="s">
        <v>1719</v>
      </c>
      <c r="C91" s="5">
        <v>10</v>
      </c>
      <c r="D91" s="6">
        <v>42934</v>
      </c>
      <c r="E91" s="4">
        <v>42958</v>
      </c>
      <c r="F91" s="25">
        <f t="shared" si="4"/>
        <v>24</v>
      </c>
      <c r="G91" s="3" t="s">
        <v>72</v>
      </c>
      <c r="H91" s="54" t="b">
        <f t="shared" si="5"/>
        <v>0</v>
      </c>
      <c r="I91" t="b">
        <f t="shared" si="6"/>
        <v>1</v>
      </c>
      <c r="J91" t="b">
        <f t="shared" si="7"/>
        <v>1</v>
      </c>
    </row>
    <row r="92" spans="1:10" ht="13.5" thickBot="1" x14ac:dyDescent="0.25">
      <c r="A92" s="3" t="s">
        <v>1016</v>
      </c>
      <c r="B92" s="3" t="s">
        <v>1722</v>
      </c>
      <c r="C92" s="5">
        <v>10</v>
      </c>
      <c r="D92" s="6">
        <v>42937</v>
      </c>
      <c r="E92" s="4">
        <v>42951</v>
      </c>
      <c r="F92" s="25">
        <f t="shared" si="4"/>
        <v>14</v>
      </c>
      <c r="G92" s="3" t="s">
        <v>108</v>
      </c>
      <c r="H92" s="54" t="b">
        <f t="shared" si="5"/>
        <v>0</v>
      </c>
      <c r="I92" t="b">
        <f t="shared" si="6"/>
        <v>1</v>
      </c>
      <c r="J92" t="b">
        <f t="shared" si="7"/>
        <v>1</v>
      </c>
    </row>
    <row r="93" spans="1:10" ht="13.5" thickBot="1" x14ac:dyDescent="0.25">
      <c r="A93" s="3" t="s">
        <v>1026</v>
      </c>
      <c r="B93" s="3" t="s">
        <v>1025</v>
      </c>
      <c r="C93" s="5">
        <v>10</v>
      </c>
      <c r="D93" s="6">
        <v>42940</v>
      </c>
      <c r="E93" s="4">
        <v>42948</v>
      </c>
      <c r="F93" s="25">
        <f t="shared" si="4"/>
        <v>8</v>
      </c>
      <c r="G93" s="3" t="s">
        <v>169</v>
      </c>
      <c r="H93" s="54" t="b">
        <f t="shared" si="5"/>
        <v>0</v>
      </c>
      <c r="I93" t="b">
        <f t="shared" si="6"/>
        <v>1</v>
      </c>
      <c r="J93" t="b">
        <f t="shared" si="7"/>
        <v>1</v>
      </c>
    </row>
    <row r="94" spans="1:10" ht="13.5" thickBot="1" x14ac:dyDescent="0.25">
      <c r="A94" s="3" t="s">
        <v>408</v>
      </c>
      <c r="B94" s="3" t="s">
        <v>1726</v>
      </c>
      <c r="C94" s="5">
        <v>10</v>
      </c>
      <c r="D94" s="6">
        <v>42941</v>
      </c>
      <c r="E94" s="6">
        <v>42964</v>
      </c>
      <c r="F94" s="25">
        <f t="shared" si="4"/>
        <v>23</v>
      </c>
      <c r="G94" s="3" t="s">
        <v>95</v>
      </c>
      <c r="H94" s="54" t="b">
        <f t="shared" si="5"/>
        <v>0</v>
      </c>
      <c r="I94" t="b">
        <f t="shared" si="6"/>
        <v>1</v>
      </c>
      <c r="J94" t="b">
        <f t="shared" si="7"/>
        <v>1</v>
      </c>
    </row>
    <row r="95" spans="1:10" ht="13.5" thickBot="1" x14ac:dyDescent="0.25">
      <c r="A95" s="3" t="s">
        <v>1034</v>
      </c>
      <c r="B95" s="3" t="s">
        <v>1033</v>
      </c>
      <c r="C95" s="5">
        <v>10</v>
      </c>
      <c r="D95" s="6">
        <v>42941</v>
      </c>
      <c r="E95" s="6">
        <v>42964</v>
      </c>
      <c r="F95" s="25">
        <f t="shared" si="4"/>
        <v>23</v>
      </c>
      <c r="G95" s="3" t="s">
        <v>341</v>
      </c>
      <c r="H95" s="54" t="b">
        <f t="shared" si="5"/>
        <v>1</v>
      </c>
      <c r="I95" t="b">
        <f t="shared" si="6"/>
        <v>1</v>
      </c>
      <c r="J95" t="b">
        <f t="shared" si="7"/>
        <v>1</v>
      </c>
    </row>
    <row r="96" spans="1:10" ht="13.5" thickBot="1" x14ac:dyDescent="0.25">
      <c r="A96" s="3" t="s">
        <v>1056</v>
      </c>
      <c r="B96" s="3" t="s">
        <v>1055</v>
      </c>
      <c r="C96" s="5">
        <v>10</v>
      </c>
      <c r="D96" s="4">
        <v>42951</v>
      </c>
      <c r="E96" s="6">
        <v>42972</v>
      </c>
      <c r="F96" s="25">
        <f t="shared" si="4"/>
        <v>21</v>
      </c>
      <c r="G96" s="3" t="s">
        <v>108</v>
      </c>
      <c r="H96" s="54" t="b">
        <f t="shared" si="5"/>
        <v>0</v>
      </c>
      <c r="I96" t="b">
        <f t="shared" si="6"/>
        <v>1</v>
      </c>
      <c r="J96" t="b">
        <f t="shared" si="7"/>
        <v>1</v>
      </c>
    </row>
    <row r="97" spans="1:10" ht="13.5" thickBot="1" x14ac:dyDescent="0.25">
      <c r="A97" s="3" t="s">
        <v>791</v>
      </c>
      <c r="B97" s="3" t="s">
        <v>1759</v>
      </c>
      <c r="C97" s="5">
        <v>10</v>
      </c>
      <c r="D97" s="4">
        <v>42955</v>
      </c>
      <c r="E97" s="6">
        <v>42976</v>
      </c>
      <c r="F97" s="25">
        <f t="shared" si="4"/>
        <v>21</v>
      </c>
      <c r="G97" s="3" t="s">
        <v>80</v>
      </c>
      <c r="H97" s="54" t="b">
        <f t="shared" si="5"/>
        <v>0</v>
      </c>
      <c r="I97" t="b">
        <f t="shared" si="6"/>
        <v>1</v>
      </c>
      <c r="J97" t="b">
        <f t="shared" si="7"/>
        <v>1</v>
      </c>
    </row>
    <row r="98" spans="1:10" ht="13.5" thickBot="1" x14ac:dyDescent="0.25">
      <c r="A98" s="3" t="s">
        <v>401</v>
      </c>
      <c r="B98" s="3" t="s">
        <v>1771</v>
      </c>
      <c r="C98" s="5">
        <v>10</v>
      </c>
      <c r="D98" s="4">
        <v>42958</v>
      </c>
      <c r="E98" s="6">
        <v>42972</v>
      </c>
      <c r="F98" s="25">
        <f t="shared" si="4"/>
        <v>14</v>
      </c>
      <c r="G98" s="3" t="s">
        <v>72</v>
      </c>
      <c r="H98" s="54" t="b">
        <f t="shared" si="5"/>
        <v>0</v>
      </c>
      <c r="I98" t="b">
        <f t="shared" si="6"/>
        <v>1</v>
      </c>
      <c r="J98" t="b">
        <f t="shared" si="7"/>
        <v>1</v>
      </c>
    </row>
    <row r="99" spans="1:10" ht="13.5" thickBot="1" x14ac:dyDescent="0.25">
      <c r="A99" s="3" t="s">
        <v>1072</v>
      </c>
      <c r="B99" s="3" t="s">
        <v>1785</v>
      </c>
      <c r="C99" s="5">
        <v>10</v>
      </c>
      <c r="D99" s="6">
        <v>42965</v>
      </c>
      <c r="E99" s="6">
        <v>42971</v>
      </c>
      <c r="F99" s="25">
        <f t="shared" si="4"/>
        <v>6</v>
      </c>
      <c r="G99" s="3" t="s">
        <v>58</v>
      </c>
      <c r="H99" s="54" t="b">
        <f t="shared" si="5"/>
        <v>0</v>
      </c>
      <c r="I99" t="b">
        <f t="shared" si="6"/>
        <v>1</v>
      </c>
      <c r="J99" t="b">
        <f t="shared" si="7"/>
        <v>1</v>
      </c>
    </row>
    <row r="100" spans="1:10" ht="13.5" thickBot="1" x14ac:dyDescent="0.25">
      <c r="A100" s="3" t="s">
        <v>1073</v>
      </c>
      <c r="B100" s="3" t="s">
        <v>1786</v>
      </c>
      <c r="C100" s="5">
        <v>10</v>
      </c>
      <c r="D100" s="6">
        <v>42965</v>
      </c>
      <c r="E100" s="4">
        <v>42990</v>
      </c>
      <c r="F100" s="25">
        <f t="shared" si="4"/>
        <v>25</v>
      </c>
      <c r="G100" s="3" t="s">
        <v>341</v>
      </c>
      <c r="H100" s="54" t="b">
        <f t="shared" si="5"/>
        <v>0</v>
      </c>
      <c r="I100" t="b">
        <f t="shared" si="6"/>
        <v>1</v>
      </c>
      <c r="J100" t="b">
        <f t="shared" si="7"/>
        <v>1</v>
      </c>
    </row>
    <row r="101" spans="1:10" ht="13.5" thickBot="1" x14ac:dyDescent="0.25">
      <c r="A101" s="3" t="s">
        <v>408</v>
      </c>
      <c r="B101" s="3" t="s">
        <v>1796</v>
      </c>
      <c r="C101" s="5">
        <v>10</v>
      </c>
      <c r="D101" s="6">
        <v>42970</v>
      </c>
      <c r="E101" s="6">
        <v>42998</v>
      </c>
      <c r="F101" s="25">
        <f t="shared" si="4"/>
        <v>28</v>
      </c>
      <c r="G101" s="3" t="s">
        <v>142</v>
      </c>
      <c r="H101" s="54" t="b">
        <f t="shared" si="5"/>
        <v>0</v>
      </c>
      <c r="I101" t="b">
        <f t="shared" si="6"/>
        <v>1</v>
      </c>
      <c r="J101" t="b">
        <f t="shared" si="7"/>
        <v>1</v>
      </c>
    </row>
    <row r="102" spans="1:10" ht="13.5" thickBot="1" x14ac:dyDescent="0.25">
      <c r="A102" s="3" t="s">
        <v>389</v>
      </c>
      <c r="B102" s="3" t="s">
        <v>1805</v>
      </c>
      <c r="C102" s="5">
        <v>10</v>
      </c>
      <c r="D102" s="6">
        <v>42972</v>
      </c>
      <c r="E102" s="4">
        <v>42986</v>
      </c>
      <c r="F102" s="25">
        <f t="shared" si="4"/>
        <v>14</v>
      </c>
      <c r="G102" s="3" t="s">
        <v>108</v>
      </c>
      <c r="H102" s="54" t="b">
        <f t="shared" si="5"/>
        <v>0</v>
      </c>
      <c r="I102" t="b">
        <f t="shared" si="6"/>
        <v>1</v>
      </c>
      <c r="J102" t="b">
        <f t="shared" si="7"/>
        <v>1</v>
      </c>
    </row>
    <row r="103" spans="1:10" ht="13.5" thickBot="1" x14ac:dyDescent="0.25">
      <c r="A103" s="3" t="s">
        <v>1079</v>
      </c>
      <c r="B103" s="3" t="s">
        <v>1813</v>
      </c>
      <c r="C103" s="5">
        <v>10</v>
      </c>
      <c r="D103" s="6">
        <v>42975</v>
      </c>
      <c r="E103" s="6">
        <v>42996</v>
      </c>
      <c r="F103" s="25">
        <f t="shared" si="4"/>
        <v>21</v>
      </c>
      <c r="G103" s="3" t="s">
        <v>568</v>
      </c>
      <c r="H103" s="54" t="b">
        <f t="shared" si="5"/>
        <v>0</v>
      </c>
      <c r="I103" t="b">
        <f t="shared" si="6"/>
        <v>1</v>
      </c>
      <c r="J103" t="b">
        <f t="shared" si="7"/>
        <v>1</v>
      </c>
    </row>
    <row r="104" spans="1:10" ht="13.5" thickBot="1" x14ac:dyDescent="0.25">
      <c r="A104" s="3" t="s">
        <v>1082</v>
      </c>
      <c r="B104" s="3" t="s">
        <v>1819</v>
      </c>
      <c r="C104" s="5">
        <v>10</v>
      </c>
      <c r="D104" s="6">
        <v>42976</v>
      </c>
      <c r="E104" s="6">
        <v>42998</v>
      </c>
      <c r="F104" s="25">
        <f t="shared" si="4"/>
        <v>22</v>
      </c>
      <c r="G104" s="3" t="s">
        <v>80</v>
      </c>
      <c r="H104" s="54" t="b">
        <f t="shared" si="5"/>
        <v>0</v>
      </c>
      <c r="I104" t="b">
        <f t="shared" si="6"/>
        <v>1</v>
      </c>
      <c r="J104" t="b">
        <f t="shared" si="7"/>
        <v>1</v>
      </c>
    </row>
    <row r="105" spans="1:10" ht="13.5" thickBot="1" x14ac:dyDescent="0.25">
      <c r="A105" s="3" t="s">
        <v>460</v>
      </c>
      <c r="B105" s="3" t="s">
        <v>1823</v>
      </c>
      <c r="C105" s="5">
        <v>10</v>
      </c>
      <c r="D105" s="6">
        <v>42977</v>
      </c>
      <c r="E105" s="6">
        <v>42998</v>
      </c>
      <c r="F105" s="25">
        <f t="shared" si="4"/>
        <v>21</v>
      </c>
      <c r="G105" s="3" t="s">
        <v>206</v>
      </c>
      <c r="H105" s="54" t="b">
        <f t="shared" si="5"/>
        <v>0</v>
      </c>
      <c r="I105" t="b">
        <f t="shared" si="6"/>
        <v>1</v>
      </c>
      <c r="J105" t="b">
        <f t="shared" si="7"/>
        <v>1</v>
      </c>
    </row>
    <row r="106" spans="1:10" ht="13.5" thickBot="1" x14ac:dyDescent="0.25">
      <c r="A106" s="3" t="s">
        <v>1083</v>
      </c>
      <c r="B106" s="3" t="s">
        <v>1824</v>
      </c>
      <c r="C106" s="5">
        <v>10</v>
      </c>
      <c r="D106" s="6">
        <v>42977</v>
      </c>
      <c r="E106" s="6">
        <v>42996</v>
      </c>
      <c r="F106" s="25">
        <f t="shared" si="4"/>
        <v>19</v>
      </c>
      <c r="G106" s="3" t="s">
        <v>175</v>
      </c>
      <c r="H106" s="54" t="b">
        <f t="shared" si="5"/>
        <v>0</v>
      </c>
      <c r="I106" t="b">
        <f t="shared" si="6"/>
        <v>1</v>
      </c>
      <c r="J106" t="b">
        <f t="shared" si="7"/>
        <v>1</v>
      </c>
    </row>
    <row r="107" spans="1:10" ht="13.5" thickBot="1" x14ac:dyDescent="0.25">
      <c r="A107" s="3" t="s">
        <v>408</v>
      </c>
      <c r="B107" s="3" t="s">
        <v>1827</v>
      </c>
      <c r="C107" s="5">
        <v>10</v>
      </c>
      <c r="D107" s="6">
        <v>42978</v>
      </c>
      <c r="E107" s="4">
        <v>42979</v>
      </c>
      <c r="F107" s="25">
        <f t="shared" si="4"/>
        <v>1</v>
      </c>
      <c r="G107" s="3" t="s">
        <v>841</v>
      </c>
      <c r="H107" s="54" t="b">
        <f t="shared" si="5"/>
        <v>0</v>
      </c>
      <c r="I107" t="b">
        <f t="shared" si="6"/>
        <v>1</v>
      </c>
      <c r="J107" t="b">
        <f t="shared" si="7"/>
        <v>1</v>
      </c>
    </row>
    <row r="108" spans="1:10" ht="13.5" thickBot="1" x14ac:dyDescent="0.25">
      <c r="A108" s="3" t="s">
        <v>1087</v>
      </c>
      <c r="B108" s="3" t="s">
        <v>1830</v>
      </c>
      <c r="C108" s="5">
        <v>10</v>
      </c>
      <c r="D108" s="6">
        <v>42978</v>
      </c>
      <c r="E108" s="6">
        <v>43000</v>
      </c>
      <c r="F108" s="25">
        <f t="shared" si="4"/>
        <v>22</v>
      </c>
      <c r="G108" s="3" t="s">
        <v>115</v>
      </c>
      <c r="H108" s="54" t="b">
        <f t="shared" si="5"/>
        <v>0</v>
      </c>
      <c r="I108" t="b">
        <f t="shared" si="6"/>
        <v>1</v>
      </c>
      <c r="J108" t="b">
        <f t="shared" si="7"/>
        <v>1</v>
      </c>
    </row>
    <row r="109" spans="1:10" ht="13.5" thickBot="1" x14ac:dyDescent="0.25">
      <c r="A109" s="3" t="s">
        <v>408</v>
      </c>
      <c r="B109" s="3" t="s">
        <v>1837</v>
      </c>
      <c r="C109" s="5">
        <v>10</v>
      </c>
      <c r="D109" s="4">
        <v>42982</v>
      </c>
      <c r="E109" s="4">
        <v>42983</v>
      </c>
      <c r="F109" s="25">
        <f t="shared" si="4"/>
        <v>1</v>
      </c>
      <c r="G109" s="3" t="s">
        <v>526</v>
      </c>
      <c r="H109" s="54" t="b">
        <f t="shared" si="5"/>
        <v>0</v>
      </c>
      <c r="I109" t="b">
        <f t="shared" si="6"/>
        <v>1</v>
      </c>
      <c r="J109" t="b">
        <f t="shared" si="7"/>
        <v>1</v>
      </c>
    </row>
    <row r="110" spans="1:10" ht="13.5" thickBot="1" x14ac:dyDescent="0.25">
      <c r="A110" s="3" t="s">
        <v>1091</v>
      </c>
      <c r="B110" s="3" t="s">
        <v>1838</v>
      </c>
      <c r="C110" s="5">
        <v>10</v>
      </c>
      <c r="D110" s="4">
        <v>42982</v>
      </c>
      <c r="E110" s="6">
        <v>42999</v>
      </c>
      <c r="F110" s="25">
        <f t="shared" si="4"/>
        <v>17</v>
      </c>
      <c r="G110" s="3" t="s">
        <v>227</v>
      </c>
      <c r="H110" s="54" t="b">
        <f t="shared" si="5"/>
        <v>0</v>
      </c>
      <c r="I110" t="b">
        <f t="shared" si="6"/>
        <v>1</v>
      </c>
      <c r="J110" t="b">
        <f t="shared" si="7"/>
        <v>1</v>
      </c>
    </row>
    <row r="111" spans="1:10" ht="13.5" thickBot="1" x14ac:dyDescent="0.25">
      <c r="A111" s="3" t="s">
        <v>1095</v>
      </c>
      <c r="B111" s="3" t="s">
        <v>1853</v>
      </c>
      <c r="C111" s="5">
        <v>10</v>
      </c>
      <c r="D111" s="4">
        <v>42986</v>
      </c>
      <c r="E111" s="6">
        <v>43004</v>
      </c>
      <c r="F111" s="25">
        <f t="shared" si="4"/>
        <v>18</v>
      </c>
      <c r="G111" s="3" t="s">
        <v>526</v>
      </c>
      <c r="H111" s="54" t="b">
        <f t="shared" si="5"/>
        <v>0</v>
      </c>
      <c r="I111" t="b">
        <f t="shared" si="6"/>
        <v>1</v>
      </c>
      <c r="J111" t="b">
        <f t="shared" si="7"/>
        <v>1</v>
      </c>
    </row>
    <row r="112" spans="1:10" ht="13.5" thickBot="1" x14ac:dyDescent="0.25">
      <c r="A112" s="3" t="s">
        <v>401</v>
      </c>
      <c r="B112" s="3" t="s">
        <v>1866</v>
      </c>
      <c r="C112" s="5">
        <v>10</v>
      </c>
      <c r="D112" s="6">
        <v>42993</v>
      </c>
      <c r="E112" s="4">
        <v>43018</v>
      </c>
      <c r="F112" s="25">
        <f t="shared" si="4"/>
        <v>25</v>
      </c>
      <c r="G112" s="3" t="s">
        <v>72</v>
      </c>
      <c r="H112" s="54" t="b">
        <f t="shared" si="5"/>
        <v>0</v>
      </c>
      <c r="I112" t="b">
        <f t="shared" si="6"/>
        <v>1</v>
      </c>
      <c r="J112" t="b">
        <f t="shared" si="7"/>
        <v>1</v>
      </c>
    </row>
    <row r="113" spans="1:10" ht="13.5" thickBot="1" x14ac:dyDescent="0.25">
      <c r="A113" s="3" t="s">
        <v>1099</v>
      </c>
      <c r="B113" s="3" t="s">
        <v>1872</v>
      </c>
      <c r="C113" s="5">
        <v>10</v>
      </c>
      <c r="D113" s="6">
        <v>42996</v>
      </c>
      <c r="E113" s="4">
        <v>43017</v>
      </c>
      <c r="F113" s="25">
        <f t="shared" si="4"/>
        <v>21</v>
      </c>
      <c r="G113" s="3" t="s">
        <v>175</v>
      </c>
      <c r="H113" s="54" t="b">
        <f t="shared" si="5"/>
        <v>0</v>
      </c>
      <c r="I113" t="b">
        <f t="shared" si="6"/>
        <v>1</v>
      </c>
      <c r="J113" t="b">
        <f t="shared" si="7"/>
        <v>1</v>
      </c>
    </row>
    <row r="114" spans="1:10" ht="13.5" thickBot="1" x14ac:dyDescent="0.25">
      <c r="A114" s="51"/>
      <c r="B114" s="50" t="s">
        <v>1877</v>
      </c>
      <c r="C114" s="5">
        <v>10</v>
      </c>
      <c r="D114" s="6">
        <v>42997</v>
      </c>
      <c r="E114" s="6">
        <v>43004</v>
      </c>
      <c r="F114" s="25">
        <f t="shared" si="4"/>
        <v>7</v>
      </c>
      <c r="G114" s="3" t="s">
        <v>341</v>
      </c>
      <c r="H114" s="54" t="b">
        <f t="shared" si="5"/>
        <v>0</v>
      </c>
      <c r="I114" t="b">
        <f t="shared" si="6"/>
        <v>1</v>
      </c>
      <c r="J114" t="b">
        <f t="shared" si="7"/>
        <v>1</v>
      </c>
    </row>
    <row r="115" spans="1:10" ht="13.5" thickBot="1" x14ac:dyDescent="0.25">
      <c r="A115" s="27"/>
      <c r="B115" s="50" t="s">
        <v>1102</v>
      </c>
      <c r="C115" s="5">
        <v>10</v>
      </c>
      <c r="D115" s="6"/>
      <c r="E115" s="27"/>
      <c r="F115" s="25">
        <f t="shared" si="4"/>
        <v>0</v>
      </c>
      <c r="G115" s="3" t="s">
        <v>672</v>
      </c>
      <c r="H115" s="54" t="b">
        <f t="shared" si="5"/>
        <v>0</v>
      </c>
      <c r="I115" t="b">
        <f t="shared" si="6"/>
        <v>0</v>
      </c>
      <c r="J115" t="b">
        <f t="shared" si="7"/>
        <v>0</v>
      </c>
    </row>
    <row r="116" spans="1:10" ht="13.5" thickBot="1" x14ac:dyDescent="0.25">
      <c r="A116" s="3" t="s">
        <v>1103</v>
      </c>
      <c r="B116" s="3" t="s">
        <v>1878</v>
      </c>
      <c r="C116" s="5">
        <v>10</v>
      </c>
      <c r="D116" s="6">
        <v>42998</v>
      </c>
      <c r="E116" s="6">
        <v>43033</v>
      </c>
      <c r="F116" s="25">
        <f t="shared" si="4"/>
        <v>35</v>
      </c>
      <c r="G116" s="3" t="s">
        <v>142</v>
      </c>
      <c r="H116" s="54" t="b">
        <f t="shared" si="5"/>
        <v>0</v>
      </c>
      <c r="I116" t="b">
        <f t="shared" si="6"/>
        <v>1</v>
      </c>
      <c r="J116" t="b">
        <f t="shared" si="7"/>
        <v>1</v>
      </c>
    </row>
    <row r="117" spans="1:10" ht="13.5" thickBot="1" x14ac:dyDescent="0.25">
      <c r="A117" s="3" t="s">
        <v>1104</v>
      </c>
      <c r="B117" s="3" t="s">
        <v>1880</v>
      </c>
      <c r="C117" s="5">
        <v>10</v>
      </c>
      <c r="D117" s="6">
        <v>42998</v>
      </c>
      <c r="E117" s="4">
        <v>43018</v>
      </c>
      <c r="F117" s="25">
        <f t="shared" si="4"/>
        <v>20</v>
      </c>
      <c r="G117" s="3" t="s">
        <v>206</v>
      </c>
      <c r="H117" s="54" t="b">
        <f t="shared" si="5"/>
        <v>0</v>
      </c>
      <c r="I117" t="b">
        <f t="shared" si="6"/>
        <v>1</v>
      </c>
      <c r="J117" t="b">
        <f t="shared" si="7"/>
        <v>1</v>
      </c>
    </row>
    <row r="118" spans="1:10" ht="13.5" thickBot="1" x14ac:dyDescent="0.25">
      <c r="A118" s="3" t="s">
        <v>919</v>
      </c>
      <c r="B118" s="3" t="s">
        <v>1886</v>
      </c>
      <c r="C118" s="5">
        <v>10</v>
      </c>
      <c r="D118" s="6">
        <v>42999</v>
      </c>
      <c r="E118" s="6">
        <v>43005</v>
      </c>
      <c r="F118" s="25">
        <f t="shared" si="4"/>
        <v>6</v>
      </c>
      <c r="G118" s="3" t="s">
        <v>227</v>
      </c>
      <c r="H118" s="54" t="b">
        <f t="shared" si="5"/>
        <v>0</v>
      </c>
      <c r="I118" t="b">
        <f t="shared" si="6"/>
        <v>0</v>
      </c>
      <c r="J118" t="b">
        <f t="shared" si="7"/>
        <v>0</v>
      </c>
    </row>
    <row r="119" spans="1:10" ht="13.5" thickBot="1" x14ac:dyDescent="0.25">
      <c r="A119" s="3" t="s">
        <v>401</v>
      </c>
      <c r="B119" s="3" t="s">
        <v>1892</v>
      </c>
      <c r="C119" s="5">
        <v>10</v>
      </c>
      <c r="D119" s="6">
        <v>43000</v>
      </c>
      <c r="E119" s="6">
        <v>43034</v>
      </c>
      <c r="F119" s="25">
        <f t="shared" si="4"/>
        <v>34</v>
      </c>
      <c r="G119" s="3" t="s">
        <v>115</v>
      </c>
      <c r="H119" s="54" t="b">
        <f t="shared" si="5"/>
        <v>0</v>
      </c>
      <c r="I119" t="b">
        <f t="shared" si="6"/>
        <v>1</v>
      </c>
      <c r="J119" t="b">
        <f t="shared" si="7"/>
        <v>1</v>
      </c>
    </row>
    <row r="120" spans="1:10" ht="13.5" thickBot="1" x14ac:dyDescent="0.25">
      <c r="A120" s="3" t="s">
        <v>1112</v>
      </c>
      <c r="B120" s="3" t="s">
        <v>1907</v>
      </c>
      <c r="C120" s="5">
        <v>10</v>
      </c>
      <c r="D120" s="6">
        <v>43005</v>
      </c>
      <c r="E120" s="6">
        <v>43033</v>
      </c>
      <c r="F120" s="25">
        <f t="shared" si="4"/>
        <v>28</v>
      </c>
      <c r="G120" s="3" t="s">
        <v>45</v>
      </c>
      <c r="H120" s="54" t="b">
        <f t="shared" si="5"/>
        <v>0</v>
      </c>
      <c r="I120" t="b">
        <f t="shared" si="6"/>
        <v>1</v>
      </c>
      <c r="J120" t="b">
        <f t="shared" si="7"/>
        <v>1</v>
      </c>
    </row>
    <row r="121" spans="1:10" ht="13.5" thickBot="1" x14ac:dyDescent="0.25">
      <c r="A121" s="3" t="s">
        <v>391</v>
      </c>
      <c r="B121" s="3" t="s">
        <v>1908</v>
      </c>
      <c r="C121" s="5">
        <v>10</v>
      </c>
      <c r="D121" s="6">
        <v>43005</v>
      </c>
      <c r="E121" s="6">
        <v>43038</v>
      </c>
      <c r="F121" s="25">
        <f t="shared" si="4"/>
        <v>33</v>
      </c>
      <c r="G121" s="3" t="s">
        <v>136</v>
      </c>
      <c r="H121" s="54" t="b">
        <f t="shared" si="5"/>
        <v>0</v>
      </c>
      <c r="I121" t="b">
        <f t="shared" si="6"/>
        <v>1</v>
      </c>
      <c r="J121" t="b">
        <f t="shared" si="7"/>
        <v>1</v>
      </c>
    </row>
    <row r="122" spans="1:10" ht="13.5" thickBot="1" x14ac:dyDescent="0.25">
      <c r="A122" s="3" t="s">
        <v>1121</v>
      </c>
      <c r="B122" s="3" t="s">
        <v>1927</v>
      </c>
      <c r="C122" s="5">
        <v>10</v>
      </c>
      <c r="D122" s="4">
        <v>43019</v>
      </c>
      <c r="E122" s="6">
        <v>43038</v>
      </c>
      <c r="F122" s="25">
        <f t="shared" si="4"/>
        <v>19</v>
      </c>
      <c r="G122" s="3" t="s">
        <v>52</v>
      </c>
      <c r="H122" s="54" t="b">
        <f t="shared" si="5"/>
        <v>0</v>
      </c>
      <c r="I122" t="b">
        <f t="shared" si="6"/>
        <v>1</v>
      </c>
      <c r="J122" t="b">
        <f t="shared" si="7"/>
        <v>1</v>
      </c>
    </row>
    <row r="123" spans="1:10" ht="13.5" thickBot="1" x14ac:dyDescent="0.25">
      <c r="A123" s="3" t="s">
        <v>741</v>
      </c>
      <c r="B123" s="3" t="s">
        <v>1929</v>
      </c>
      <c r="C123" s="5">
        <v>10</v>
      </c>
      <c r="D123" s="4">
        <v>43019</v>
      </c>
      <c r="E123" s="4">
        <v>43047</v>
      </c>
      <c r="F123" s="25">
        <f t="shared" si="4"/>
        <v>28</v>
      </c>
      <c r="G123" s="3" t="s">
        <v>58</v>
      </c>
      <c r="H123" s="54" t="b">
        <f t="shared" si="5"/>
        <v>0</v>
      </c>
      <c r="I123" t="b">
        <f t="shared" si="6"/>
        <v>1</v>
      </c>
      <c r="J123" t="b">
        <f t="shared" si="7"/>
        <v>1</v>
      </c>
    </row>
    <row r="124" spans="1:10" ht="13.5" thickBot="1" x14ac:dyDescent="0.25">
      <c r="A124" s="3" t="s">
        <v>1126</v>
      </c>
      <c r="B124" s="3" t="s">
        <v>1933</v>
      </c>
      <c r="C124" s="5">
        <v>10</v>
      </c>
      <c r="D124" s="4">
        <v>43019</v>
      </c>
      <c r="E124" s="4">
        <v>43041</v>
      </c>
      <c r="F124" s="25">
        <f t="shared" si="4"/>
        <v>22</v>
      </c>
      <c r="G124" s="3" t="s">
        <v>80</v>
      </c>
      <c r="H124" s="54" t="b">
        <f t="shared" si="5"/>
        <v>0</v>
      </c>
      <c r="I124" t="b">
        <f t="shared" si="6"/>
        <v>1</v>
      </c>
      <c r="J124" t="b">
        <f t="shared" si="7"/>
        <v>1</v>
      </c>
    </row>
    <row r="125" spans="1:10" ht="13.5" thickBot="1" x14ac:dyDescent="0.25">
      <c r="A125" s="3" t="s">
        <v>1132</v>
      </c>
      <c r="B125" s="3" t="s">
        <v>1947</v>
      </c>
      <c r="C125" s="5">
        <v>10</v>
      </c>
      <c r="D125" s="6">
        <v>43032</v>
      </c>
      <c r="E125" s="4">
        <v>43049</v>
      </c>
      <c r="F125" s="25">
        <f t="shared" si="4"/>
        <v>17</v>
      </c>
      <c r="G125" s="3" t="s">
        <v>108</v>
      </c>
      <c r="H125" s="54" t="b">
        <f t="shared" si="5"/>
        <v>0</v>
      </c>
      <c r="I125" t="b">
        <f t="shared" si="6"/>
        <v>1</v>
      </c>
      <c r="J125" t="b">
        <f t="shared" si="7"/>
        <v>1</v>
      </c>
    </row>
    <row r="126" spans="1:10" ht="13.5" thickBot="1" x14ac:dyDescent="0.25">
      <c r="A126" s="3" t="s">
        <v>1135</v>
      </c>
      <c r="B126" s="3" t="s">
        <v>1949</v>
      </c>
      <c r="C126" s="5">
        <v>10</v>
      </c>
      <c r="D126" s="6">
        <v>43033</v>
      </c>
      <c r="E126" s="4">
        <v>43047</v>
      </c>
      <c r="F126" s="25">
        <f t="shared" si="4"/>
        <v>14</v>
      </c>
      <c r="G126" s="3" t="s">
        <v>142</v>
      </c>
      <c r="H126" s="54" t="b">
        <f t="shared" si="5"/>
        <v>0</v>
      </c>
      <c r="I126" t="b">
        <f t="shared" si="6"/>
        <v>1</v>
      </c>
      <c r="J126" t="b">
        <f t="shared" si="7"/>
        <v>1</v>
      </c>
    </row>
    <row r="127" spans="1:10" ht="13.5" thickBot="1" x14ac:dyDescent="0.25">
      <c r="A127" s="3" t="s">
        <v>1137</v>
      </c>
      <c r="B127" s="3" t="s">
        <v>1951</v>
      </c>
      <c r="C127" s="5">
        <v>10</v>
      </c>
      <c r="D127" s="6">
        <v>43033</v>
      </c>
      <c r="E127" s="4">
        <v>43040</v>
      </c>
      <c r="F127" s="25">
        <f t="shared" si="4"/>
        <v>7</v>
      </c>
      <c r="G127" s="3" t="s">
        <v>45</v>
      </c>
      <c r="H127" s="54" t="b">
        <f t="shared" si="5"/>
        <v>0</v>
      </c>
      <c r="I127" t="b">
        <f t="shared" si="6"/>
        <v>1</v>
      </c>
      <c r="J127" t="b">
        <f t="shared" si="7"/>
        <v>1</v>
      </c>
    </row>
    <row r="128" spans="1:10" ht="13.5" thickBot="1" x14ac:dyDescent="0.25">
      <c r="A128" s="3" t="s">
        <v>1147</v>
      </c>
      <c r="B128" s="3" t="s">
        <v>1966</v>
      </c>
      <c r="C128" s="5">
        <v>10</v>
      </c>
      <c r="D128" s="6">
        <v>43035</v>
      </c>
      <c r="E128" s="4">
        <v>43047</v>
      </c>
      <c r="F128" s="25">
        <f t="shared" si="4"/>
        <v>12</v>
      </c>
      <c r="G128" s="3" t="s">
        <v>1148</v>
      </c>
      <c r="H128" s="54" t="b">
        <f t="shared" si="5"/>
        <v>1</v>
      </c>
      <c r="I128" t="b">
        <f t="shared" si="6"/>
        <v>1</v>
      </c>
      <c r="J128" t="b">
        <f t="shared" si="7"/>
        <v>1</v>
      </c>
    </row>
    <row r="129" spans="1:10" ht="13.5" thickBot="1" x14ac:dyDescent="0.25">
      <c r="A129" s="3" t="s">
        <v>1147</v>
      </c>
      <c r="B129" s="3" t="s">
        <v>1967</v>
      </c>
      <c r="C129" s="5">
        <v>10</v>
      </c>
      <c r="D129" s="6">
        <v>43035</v>
      </c>
      <c r="E129" s="6">
        <v>43054</v>
      </c>
      <c r="F129" s="25">
        <f t="shared" si="4"/>
        <v>19</v>
      </c>
      <c r="G129" s="3" t="s">
        <v>32</v>
      </c>
      <c r="H129" s="54" t="b">
        <f t="shared" si="5"/>
        <v>1</v>
      </c>
      <c r="I129" t="b">
        <f t="shared" si="6"/>
        <v>0</v>
      </c>
      <c r="J129" t="b">
        <f t="shared" si="7"/>
        <v>1</v>
      </c>
    </row>
    <row r="130" spans="1:10" ht="13.5" thickBot="1" x14ac:dyDescent="0.25">
      <c r="A130" s="3" t="s">
        <v>1154</v>
      </c>
      <c r="B130" s="3" t="s">
        <v>1969</v>
      </c>
      <c r="C130" s="5">
        <v>10</v>
      </c>
      <c r="D130" s="6">
        <v>43038</v>
      </c>
      <c r="E130" s="4">
        <v>43042</v>
      </c>
      <c r="F130" s="25">
        <f t="shared" si="4"/>
        <v>4</v>
      </c>
      <c r="G130" s="3" t="s">
        <v>52</v>
      </c>
      <c r="H130" s="54" t="b">
        <f t="shared" si="5"/>
        <v>0</v>
      </c>
      <c r="I130" t="b">
        <f t="shared" si="6"/>
        <v>1</v>
      </c>
      <c r="J130" t="b">
        <f t="shared" si="7"/>
        <v>1</v>
      </c>
    </row>
    <row r="131" spans="1:10" ht="13.5" thickBot="1" x14ac:dyDescent="0.25">
      <c r="A131" s="3" t="s">
        <v>1155</v>
      </c>
      <c r="B131" s="3" t="s">
        <v>1970</v>
      </c>
      <c r="C131" s="5">
        <v>10</v>
      </c>
      <c r="D131" s="6">
        <v>43038</v>
      </c>
      <c r="E131" s="4">
        <v>43046</v>
      </c>
      <c r="F131" s="25">
        <f t="shared" ref="F131:F194" si="8">E131-D131</f>
        <v>8</v>
      </c>
      <c r="G131" s="3" t="s">
        <v>136</v>
      </c>
      <c r="H131" s="54" t="b">
        <f t="shared" ref="H131:H194" si="9">ISNUMBER(SEARCH("adjourned",A131))</f>
        <v>0</v>
      </c>
      <c r="I131" t="b">
        <f t="shared" ref="I131:I194" si="10">ISNUMBER(SEARCH("adjourned",B131))</f>
        <v>1</v>
      </c>
      <c r="J131" t="b">
        <f t="shared" ref="J131:J194" si="11">IF(AND(H131=FALSE, I131=FALSE), FALSE, TRUE)</f>
        <v>1</v>
      </c>
    </row>
    <row r="132" spans="1:10" ht="13.5" thickBot="1" x14ac:dyDescent="0.25">
      <c r="A132" s="3" t="s">
        <v>408</v>
      </c>
      <c r="B132" s="3" t="s">
        <v>1974</v>
      </c>
      <c r="C132" s="5">
        <v>10</v>
      </c>
      <c r="D132" s="6">
        <v>43039</v>
      </c>
      <c r="E132" s="6">
        <v>43061</v>
      </c>
      <c r="F132" s="25">
        <f t="shared" si="8"/>
        <v>22</v>
      </c>
      <c r="G132" s="3" t="s">
        <v>679</v>
      </c>
      <c r="H132" s="54" t="b">
        <f t="shared" si="9"/>
        <v>0</v>
      </c>
      <c r="I132" t="b">
        <f t="shared" si="10"/>
        <v>1</v>
      </c>
      <c r="J132" t="b">
        <f t="shared" si="11"/>
        <v>1</v>
      </c>
    </row>
    <row r="133" spans="1:10" ht="13.5" thickBot="1" x14ac:dyDescent="0.25">
      <c r="A133" s="3" t="s">
        <v>430</v>
      </c>
      <c r="B133" s="3" t="s">
        <v>1978</v>
      </c>
      <c r="C133" s="5">
        <v>10</v>
      </c>
      <c r="D133" s="6">
        <v>43039</v>
      </c>
      <c r="E133" s="4">
        <v>43046</v>
      </c>
      <c r="F133" s="25">
        <f t="shared" si="8"/>
        <v>7</v>
      </c>
      <c r="G133" s="3" t="s">
        <v>1157</v>
      </c>
      <c r="H133" s="54" t="b">
        <f t="shared" si="9"/>
        <v>0</v>
      </c>
      <c r="I133" t="b">
        <f t="shared" si="10"/>
        <v>0</v>
      </c>
      <c r="J133" t="b">
        <f t="shared" si="11"/>
        <v>0</v>
      </c>
    </row>
    <row r="134" spans="1:10" ht="13.5" thickBot="1" x14ac:dyDescent="0.25">
      <c r="A134" s="3" t="s">
        <v>1162</v>
      </c>
      <c r="B134" s="3" t="s">
        <v>1980</v>
      </c>
      <c r="C134" s="5">
        <v>10</v>
      </c>
      <c r="D134" s="4">
        <v>43040</v>
      </c>
      <c r="E134" s="6">
        <v>43054</v>
      </c>
      <c r="F134" s="25">
        <f t="shared" si="8"/>
        <v>14</v>
      </c>
      <c r="G134" s="3" t="s">
        <v>45</v>
      </c>
      <c r="H134" s="54" t="b">
        <f t="shared" si="9"/>
        <v>0</v>
      </c>
      <c r="I134" t="b">
        <f t="shared" si="10"/>
        <v>1</v>
      </c>
      <c r="J134" t="b">
        <f t="shared" si="11"/>
        <v>1</v>
      </c>
    </row>
    <row r="135" spans="1:10" ht="13.5" thickBot="1" x14ac:dyDescent="0.25">
      <c r="A135" s="3" t="s">
        <v>1164</v>
      </c>
      <c r="B135" s="3" t="s">
        <v>1985</v>
      </c>
      <c r="C135" s="5">
        <v>10</v>
      </c>
      <c r="D135" s="4">
        <v>43041</v>
      </c>
      <c r="E135" s="6">
        <v>43067</v>
      </c>
      <c r="F135" s="25">
        <f t="shared" si="8"/>
        <v>26</v>
      </c>
      <c r="G135" s="3" t="s">
        <v>80</v>
      </c>
      <c r="H135" s="54" t="b">
        <f t="shared" si="9"/>
        <v>0</v>
      </c>
      <c r="I135" t="b">
        <f t="shared" si="10"/>
        <v>1</v>
      </c>
      <c r="J135" t="b">
        <f t="shared" si="11"/>
        <v>1</v>
      </c>
    </row>
    <row r="136" spans="1:10" ht="13.5" thickBot="1" x14ac:dyDescent="0.25">
      <c r="A136" s="3" t="s">
        <v>408</v>
      </c>
      <c r="B136" s="3" t="s">
        <v>1987</v>
      </c>
      <c r="C136" s="5">
        <v>10</v>
      </c>
      <c r="D136" s="4">
        <v>43042</v>
      </c>
      <c r="E136" s="4">
        <v>43049</v>
      </c>
      <c r="F136" s="25">
        <f t="shared" si="8"/>
        <v>7</v>
      </c>
      <c r="G136" s="3" t="s">
        <v>52</v>
      </c>
      <c r="H136" s="54" t="b">
        <f t="shared" si="9"/>
        <v>0</v>
      </c>
      <c r="I136" t="b">
        <f t="shared" si="10"/>
        <v>1</v>
      </c>
      <c r="J136" t="b">
        <f t="shared" si="11"/>
        <v>1</v>
      </c>
    </row>
    <row r="137" spans="1:10" ht="13.5" thickBot="1" x14ac:dyDescent="0.25">
      <c r="A137" s="3" t="s">
        <v>1168</v>
      </c>
      <c r="B137" s="3" t="s">
        <v>1989</v>
      </c>
      <c r="C137" s="5">
        <v>10</v>
      </c>
      <c r="D137" s="4">
        <v>43042</v>
      </c>
      <c r="E137" s="4">
        <v>43047</v>
      </c>
      <c r="F137" s="25">
        <f t="shared" si="8"/>
        <v>5</v>
      </c>
      <c r="G137" s="3" t="s">
        <v>1166</v>
      </c>
      <c r="H137" s="54" t="b">
        <f t="shared" si="9"/>
        <v>0</v>
      </c>
      <c r="I137" t="b">
        <f t="shared" si="10"/>
        <v>1</v>
      </c>
      <c r="J137" t="b">
        <f t="shared" si="11"/>
        <v>1</v>
      </c>
    </row>
    <row r="138" spans="1:10" ht="13.5" thickBot="1" x14ac:dyDescent="0.25">
      <c r="A138" s="3" t="s">
        <v>401</v>
      </c>
      <c r="B138" s="3" t="s">
        <v>1993</v>
      </c>
      <c r="C138" s="5">
        <v>10</v>
      </c>
      <c r="D138" s="4">
        <v>43045</v>
      </c>
      <c r="E138" s="6">
        <v>43061</v>
      </c>
      <c r="F138" s="25">
        <f t="shared" si="8"/>
        <v>16</v>
      </c>
      <c r="G138" s="3" t="s">
        <v>743</v>
      </c>
      <c r="H138" s="54" t="b">
        <f t="shared" si="9"/>
        <v>0</v>
      </c>
      <c r="I138" t="b">
        <f t="shared" si="10"/>
        <v>1</v>
      </c>
      <c r="J138" t="b">
        <f t="shared" si="11"/>
        <v>1</v>
      </c>
    </row>
    <row r="139" spans="1:10" ht="13.5" thickBot="1" x14ac:dyDescent="0.25">
      <c r="A139" s="3" t="s">
        <v>1171</v>
      </c>
      <c r="B139" s="3" t="s">
        <v>1994</v>
      </c>
      <c r="C139" s="5">
        <v>10</v>
      </c>
      <c r="D139" s="4">
        <v>43046</v>
      </c>
      <c r="E139" s="4">
        <v>43049</v>
      </c>
      <c r="F139" s="25">
        <f t="shared" si="8"/>
        <v>3</v>
      </c>
      <c r="G139" s="3" t="s">
        <v>1157</v>
      </c>
      <c r="H139" s="54" t="b">
        <f t="shared" si="9"/>
        <v>0</v>
      </c>
      <c r="I139" t="b">
        <f t="shared" si="10"/>
        <v>1</v>
      </c>
      <c r="J139" t="b">
        <f t="shared" si="11"/>
        <v>1</v>
      </c>
    </row>
    <row r="140" spans="1:10" ht="13.5" thickBot="1" x14ac:dyDescent="0.25">
      <c r="A140" s="3" t="s">
        <v>784</v>
      </c>
      <c r="B140" s="3" t="s">
        <v>1175</v>
      </c>
      <c r="C140" s="5">
        <v>10</v>
      </c>
      <c r="D140" s="4">
        <v>43047</v>
      </c>
      <c r="E140" s="6">
        <v>43055</v>
      </c>
      <c r="F140" s="25">
        <f t="shared" si="8"/>
        <v>8</v>
      </c>
      <c r="G140" s="3" t="s">
        <v>1173</v>
      </c>
      <c r="H140" s="54" t="b">
        <f t="shared" si="9"/>
        <v>0</v>
      </c>
      <c r="I140" t="b">
        <f t="shared" si="10"/>
        <v>1</v>
      </c>
      <c r="J140" t="b">
        <f t="shared" si="11"/>
        <v>1</v>
      </c>
    </row>
    <row r="141" spans="1:10" ht="13.5" thickBot="1" x14ac:dyDescent="0.25">
      <c r="A141" s="3" t="s">
        <v>1177</v>
      </c>
      <c r="B141" s="3" t="s">
        <v>1999</v>
      </c>
      <c r="C141" s="5">
        <v>10</v>
      </c>
      <c r="D141" s="4">
        <v>43047</v>
      </c>
      <c r="E141" s="6">
        <v>43066</v>
      </c>
      <c r="F141" s="25">
        <f t="shared" si="8"/>
        <v>19</v>
      </c>
      <c r="G141" s="3" t="s">
        <v>1166</v>
      </c>
      <c r="H141" s="54" t="b">
        <f t="shared" si="9"/>
        <v>0</v>
      </c>
      <c r="I141" t="b">
        <f t="shared" si="10"/>
        <v>1</v>
      </c>
      <c r="J141" t="b">
        <f t="shared" si="11"/>
        <v>1</v>
      </c>
    </row>
    <row r="142" spans="1:10" ht="13.5" thickBot="1" x14ac:dyDescent="0.25">
      <c r="A142" s="3" t="s">
        <v>408</v>
      </c>
      <c r="B142" s="3" t="s">
        <v>2000</v>
      </c>
      <c r="C142" s="5">
        <v>10</v>
      </c>
      <c r="D142" s="4">
        <v>43047</v>
      </c>
      <c r="E142" s="6">
        <v>43061</v>
      </c>
      <c r="F142" s="25">
        <f t="shared" si="8"/>
        <v>14</v>
      </c>
      <c r="G142" s="3" t="s">
        <v>142</v>
      </c>
      <c r="H142" s="54" t="b">
        <f t="shared" si="9"/>
        <v>0</v>
      </c>
      <c r="I142" t="b">
        <f t="shared" si="10"/>
        <v>0</v>
      </c>
      <c r="J142" t="b">
        <f t="shared" si="11"/>
        <v>0</v>
      </c>
    </row>
    <row r="143" spans="1:10" ht="13.5" thickBot="1" x14ac:dyDescent="0.25">
      <c r="A143" s="3" t="s">
        <v>401</v>
      </c>
      <c r="B143" s="3" t="s">
        <v>2012</v>
      </c>
      <c r="C143" s="5">
        <v>5</v>
      </c>
      <c r="D143" s="4">
        <v>43049</v>
      </c>
      <c r="E143" s="6">
        <v>43057</v>
      </c>
      <c r="F143" s="25">
        <f t="shared" si="8"/>
        <v>8</v>
      </c>
      <c r="G143" s="3" t="s">
        <v>227</v>
      </c>
      <c r="H143" s="54" t="b">
        <f t="shared" si="9"/>
        <v>0</v>
      </c>
      <c r="I143" t="b">
        <f t="shared" si="10"/>
        <v>1</v>
      </c>
      <c r="J143" t="b">
        <f t="shared" si="11"/>
        <v>1</v>
      </c>
    </row>
    <row r="144" spans="1:10" ht="13.5" thickBot="1" x14ac:dyDescent="0.25">
      <c r="A144" s="3" t="s">
        <v>408</v>
      </c>
      <c r="B144" s="3" t="s">
        <v>2017</v>
      </c>
      <c r="C144" s="5">
        <v>10</v>
      </c>
      <c r="D144" s="6">
        <v>43052</v>
      </c>
      <c r="E144" s="6">
        <v>43062</v>
      </c>
      <c r="F144" s="25">
        <f t="shared" si="8"/>
        <v>10</v>
      </c>
      <c r="G144" s="3" t="s">
        <v>706</v>
      </c>
      <c r="H144" s="54" t="b">
        <f t="shared" si="9"/>
        <v>0</v>
      </c>
      <c r="I144" t="b">
        <f t="shared" si="10"/>
        <v>1</v>
      </c>
      <c r="J144" t="b">
        <f t="shared" si="11"/>
        <v>1</v>
      </c>
    </row>
    <row r="145" spans="1:10" ht="13.5" thickBot="1" x14ac:dyDescent="0.25">
      <c r="A145" s="3" t="s">
        <v>408</v>
      </c>
      <c r="B145" s="3" t="s">
        <v>2021</v>
      </c>
      <c r="C145" s="5">
        <v>10</v>
      </c>
      <c r="D145" s="6">
        <v>43053</v>
      </c>
      <c r="E145" s="6">
        <v>43066</v>
      </c>
      <c r="F145" s="25">
        <f t="shared" si="8"/>
        <v>13</v>
      </c>
      <c r="G145" s="3" t="s">
        <v>32</v>
      </c>
      <c r="H145" s="54" t="b">
        <f t="shared" si="9"/>
        <v>0</v>
      </c>
      <c r="I145" t="b">
        <f t="shared" si="10"/>
        <v>1</v>
      </c>
      <c r="J145" t="b">
        <f t="shared" si="11"/>
        <v>1</v>
      </c>
    </row>
    <row r="146" spans="1:10" ht="13.5" thickBot="1" x14ac:dyDescent="0.25">
      <c r="A146" s="3" t="s">
        <v>1202</v>
      </c>
      <c r="B146" s="3" t="s">
        <v>2034</v>
      </c>
      <c r="C146" s="5">
        <v>10</v>
      </c>
      <c r="D146" s="6">
        <v>43055</v>
      </c>
      <c r="E146" s="6">
        <v>43059</v>
      </c>
      <c r="F146" s="25">
        <f t="shared" si="8"/>
        <v>4</v>
      </c>
      <c r="G146" s="3" t="s">
        <v>1200</v>
      </c>
      <c r="H146" s="54" t="b">
        <f t="shared" si="9"/>
        <v>0</v>
      </c>
      <c r="I146" t="b">
        <f t="shared" si="10"/>
        <v>1</v>
      </c>
      <c r="J146" t="b">
        <f t="shared" si="11"/>
        <v>1</v>
      </c>
    </row>
    <row r="147" spans="1:10" ht="13.5" thickBot="1" x14ac:dyDescent="0.25">
      <c r="A147" s="3" t="s">
        <v>376</v>
      </c>
      <c r="B147" s="3" t="s">
        <v>2036</v>
      </c>
      <c r="C147" s="5">
        <v>10</v>
      </c>
      <c r="D147" s="6">
        <v>43056</v>
      </c>
      <c r="E147" s="6">
        <v>43062</v>
      </c>
      <c r="F147" s="25">
        <f t="shared" si="8"/>
        <v>6</v>
      </c>
      <c r="G147" s="3" t="s">
        <v>371</v>
      </c>
      <c r="H147" s="54" t="b">
        <f t="shared" si="9"/>
        <v>0</v>
      </c>
      <c r="I147" t="b">
        <f t="shared" si="10"/>
        <v>1</v>
      </c>
      <c r="J147" t="b">
        <f t="shared" si="11"/>
        <v>1</v>
      </c>
    </row>
    <row r="148" spans="1:10" ht="13.5" thickBot="1" x14ac:dyDescent="0.25">
      <c r="A148" s="3" t="s">
        <v>1206</v>
      </c>
      <c r="B148" s="3" t="s">
        <v>2044</v>
      </c>
      <c r="C148" s="5">
        <v>10</v>
      </c>
      <c r="D148" s="6">
        <v>43059</v>
      </c>
      <c r="E148" s="4">
        <v>43074</v>
      </c>
      <c r="F148" s="25">
        <f t="shared" si="8"/>
        <v>15</v>
      </c>
      <c r="G148" s="3" t="s">
        <v>526</v>
      </c>
      <c r="H148" s="54" t="b">
        <f t="shared" si="9"/>
        <v>0</v>
      </c>
      <c r="I148" t="b">
        <f t="shared" si="10"/>
        <v>1</v>
      </c>
      <c r="J148" t="b">
        <f t="shared" si="11"/>
        <v>1</v>
      </c>
    </row>
    <row r="149" spans="1:10" ht="13.5" thickBot="1" x14ac:dyDescent="0.25">
      <c r="A149" s="3" t="s">
        <v>1207</v>
      </c>
      <c r="B149" s="3" t="s">
        <v>2045</v>
      </c>
      <c r="C149" s="5">
        <v>10</v>
      </c>
      <c r="D149" s="6">
        <v>43059</v>
      </c>
      <c r="E149" s="4">
        <v>43073</v>
      </c>
      <c r="F149" s="25">
        <f t="shared" si="8"/>
        <v>14</v>
      </c>
      <c r="G149" s="3" t="s">
        <v>782</v>
      </c>
      <c r="H149" s="54" t="b">
        <f t="shared" si="9"/>
        <v>0</v>
      </c>
      <c r="I149" t="b">
        <f t="shared" si="10"/>
        <v>1</v>
      </c>
      <c r="J149" t="b">
        <f t="shared" si="11"/>
        <v>1</v>
      </c>
    </row>
    <row r="150" spans="1:10" ht="13.5" thickBot="1" x14ac:dyDescent="0.25">
      <c r="A150" s="3" t="s">
        <v>1209</v>
      </c>
      <c r="B150" s="3" t="s">
        <v>2046</v>
      </c>
      <c r="C150" s="5">
        <v>10</v>
      </c>
      <c r="D150" s="6">
        <v>43059</v>
      </c>
      <c r="E150" s="6">
        <v>43082</v>
      </c>
      <c r="F150" s="25">
        <f t="shared" si="8"/>
        <v>23</v>
      </c>
      <c r="G150" s="3" t="s">
        <v>72</v>
      </c>
      <c r="H150" s="54" t="b">
        <f t="shared" si="9"/>
        <v>0</v>
      </c>
      <c r="I150" t="b">
        <f t="shared" si="10"/>
        <v>1</v>
      </c>
      <c r="J150" t="b">
        <f t="shared" si="11"/>
        <v>1</v>
      </c>
    </row>
    <row r="151" spans="1:10" ht="13.5" thickBot="1" x14ac:dyDescent="0.25">
      <c r="A151" s="3" t="s">
        <v>1214</v>
      </c>
      <c r="B151" s="3" t="s">
        <v>2047</v>
      </c>
      <c r="C151" s="5">
        <v>10</v>
      </c>
      <c r="D151" s="6">
        <v>43059</v>
      </c>
      <c r="E151" s="6">
        <v>43069</v>
      </c>
      <c r="F151" s="25">
        <f t="shared" si="8"/>
        <v>10</v>
      </c>
      <c r="G151" s="3" t="s">
        <v>1211</v>
      </c>
      <c r="H151" s="54" t="b">
        <f t="shared" si="9"/>
        <v>1</v>
      </c>
      <c r="I151" t="b">
        <f t="shared" si="10"/>
        <v>0</v>
      </c>
      <c r="J151" t="b">
        <f t="shared" si="11"/>
        <v>1</v>
      </c>
    </row>
    <row r="152" spans="1:10" ht="13.5" thickBot="1" x14ac:dyDescent="0.25">
      <c r="A152" s="3" t="s">
        <v>1218</v>
      </c>
      <c r="B152" s="3" t="s">
        <v>2053</v>
      </c>
      <c r="C152" s="5">
        <v>10</v>
      </c>
      <c r="D152" s="6">
        <v>43060</v>
      </c>
      <c r="E152" s="4">
        <v>43070</v>
      </c>
      <c r="F152" s="25">
        <f t="shared" si="8"/>
        <v>10</v>
      </c>
      <c r="G152" s="3" t="s">
        <v>206</v>
      </c>
      <c r="H152" s="54" t="b">
        <f t="shared" si="9"/>
        <v>0</v>
      </c>
      <c r="I152" t="b">
        <f t="shared" si="10"/>
        <v>1</v>
      </c>
      <c r="J152" t="b">
        <f t="shared" si="11"/>
        <v>1</v>
      </c>
    </row>
    <row r="153" spans="1:10" ht="13.5" thickBot="1" x14ac:dyDescent="0.25">
      <c r="A153" s="3" t="s">
        <v>1220</v>
      </c>
      <c r="B153" s="3" t="s">
        <v>2054</v>
      </c>
      <c r="C153" s="5">
        <v>10</v>
      </c>
      <c r="D153" s="6">
        <v>43062</v>
      </c>
      <c r="E153" s="4">
        <v>43073</v>
      </c>
      <c r="F153" s="25">
        <f t="shared" si="8"/>
        <v>11</v>
      </c>
      <c r="G153" s="3" t="s">
        <v>1186</v>
      </c>
      <c r="H153" s="54" t="b">
        <f t="shared" si="9"/>
        <v>0</v>
      </c>
      <c r="I153" t="b">
        <f t="shared" si="10"/>
        <v>1</v>
      </c>
      <c r="J153" t="b">
        <f t="shared" si="11"/>
        <v>1</v>
      </c>
    </row>
    <row r="154" spans="1:10" ht="13.5" thickBot="1" x14ac:dyDescent="0.25">
      <c r="A154" s="3" t="s">
        <v>1221</v>
      </c>
      <c r="B154" s="3" t="s">
        <v>2055</v>
      </c>
      <c r="C154" s="5">
        <v>10</v>
      </c>
      <c r="D154" s="6">
        <v>43062</v>
      </c>
      <c r="E154" s="4">
        <v>43070</v>
      </c>
      <c r="F154" s="25">
        <f t="shared" si="8"/>
        <v>8</v>
      </c>
      <c r="G154" s="3" t="s">
        <v>371</v>
      </c>
      <c r="H154" s="54" t="b">
        <f t="shared" si="9"/>
        <v>0</v>
      </c>
      <c r="I154" t="b">
        <f t="shared" si="10"/>
        <v>1</v>
      </c>
      <c r="J154" t="b">
        <f t="shared" si="11"/>
        <v>1</v>
      </c>
    </row>
    <row r="155" spans="1:10" ht="13.5" thickBot="1" x14ac:dyDescent="0.25">
      <c r="A155" s="3" t="s">
        <v>1227</v>
      </c>
      <c r="B155" s="3" t="s">
        <v>1929</v>
      </c>
      <c r="C155" s="5">
        <v>10</v>
      </c>
      <c r="D155" s="6">
        <v>43062</v>
      </c>
      <c r="E155" s="6">
        <v>43083</v>
      </c>
      <c r="F155" s="25">
        <f t="shared" si="8"/>
        <v>21</v>
      </c>
      <c r="G155" s="3" t="s">
        <v>115</v>
      </c>
      <c r="H155" s="54" t="b">
        <f t="shared" si="9"/>
        <v>0</v>
      </c>
      <c r="I155" t="b">
        <f t="shared" si="10"/>
        <v>1</v>
      </c>
      <c r="J155" t="b">
        <f t="shared" si="11"/>
        <v>1</v>
      </c>
    </row>
    <row r="156" spans="1:10" ht="13.5" thickBot="1" x14ac:dyDescent="0.25">
      <c r="A156" s="3" t="s">
        <v>408</v>
      </c>
      <c r="B156" s="3" t="s">
        <v>2063</v>
      </c>
      <c r="C156" s="5">
        <v>10</v>
      </c>
      <c r="D156" s="6">
        <v>43063</v>
      </c>
      <c r="E156" s="4">
        <v>43077</v>
      </c>
      <c r="F156" s="25">
        <f t="shared" si="8"/>
        <v>14</v>
      </c>
      <c r="G156" s="3" t="s">
        <v>52</v>
      </c>
      <c r="H156" s="54" t="b">
        <f t="shared" si="9"/>
        <v>0</v>
      </c>
      <c r="I156" t="b">
        <f t="shared" si="10"/>
        <v>1</v>
      </c>
      <c r="J156" t="b">
        <f t="shared" si="11"/>
        <v>1</v>
      </c>
    </row>
    <row r="157" spans="1:10" ht="13.5" thickBot="1" x14ac:dyDescent="0.25">
      <c r="A157" s="3" t="s">
        <v>1230</v>
      </c>
      <c r="B157" s="3" t="s">
        <v>2066</v>
      </c>
      <c r="C157" s="5">
        <v>10</v>
      </c>
      <c r="D157" s="6">
        <v>43066</v>
      </c>
      <c r="E157" s="4">
        <v>43076</v>
      </c>
      <c r="F157" s="25">
        <f t="shared" si="8"/>
        <v>10</v>
      </c>
      <c r="G157" s="3" t="s">
        <v>32</v>
      </c>
      <c r="H157" s="54" t="b">
        <f t="shared" si="9"/>
        <v>0</v>
      </c>
      <c r="I157" t="b">
        <f t="shared" si="10"/>
        <v>1</v>
      </c>
      <c r="J157" t="b">
        <f t="shared" si="11"/>
        <v>1</v>
      </c>
    </row>
    <row r="158" spans="1:10" ht="13.5" thickBot="1" x14ac:dyDescent="0.25">
      <c r="A158" s="3" t="s">
        <v>1232</v>
      </c>
      <c r="B158" s="3" t="s">
        <v>2069</v>
      </c>
      <c r="C158" s="5">
        <v>10</v>
      </c>
      <c r="D158" s="6">
        <v>43066</v>
      </c>
      <c r="E158" s="6">
        <v>43088</v>
      </c>
      <c r="F158" s="25">
        <f t="shared" si="8"/>
        <v>22</v>
      </c>
      <c r="G158" s="3" t="s">
        <v>341</v>
      </c>
      <c r="H158" s="54" t="b">
        <f t="shared" si="9"/>
        <v>0</v>
      </c>
      <c r="I158" t="b">
        <f t="shared" si="10"/>
        <v>1</v>
      </c>
      <c r="J158" t="b">
        <f t="shared" si="11"/>
        <v>1</v>
      </c>
    </row>
    <row r="159" spans="1:10" ht="13.5" thickBot="1" x14ac:dyDescent="0.25">
      <c r="A159" s="3" t="s">
        <v>1234</v>
      </c>
      <c r="B159" s="3" t="s">
        <v>2074</v>
      </c>
      <c r="C159" s="5">
        <v>10</v>
      </c>
      <c r="D159" s="6">
        <v>43067</v>
      </c>
      <c r="E159" s="4">
        <v>43080</v>
      </c>
      <c r="F159" s="25">
        <f t="shared" si="8"/>
        <v>13</v>
      </c>
      <c r="G159" s="3" t="s">
        <v>80</v>
      </c>
      <c r="H159" s="54" t="b">
        <f t="shared" si="9"/>
        <v>0</v>
      </c>
      <c r="I159" t="b">
        <f t="shared" si="10"/>
        <v>1</v>
      </c>
      <c r="J159" t="b">
        <f t="shared" si="11"/>
        <v>1</v>
      </c>
    </row>
    <row r="160" spans="1:10" ht="13.5" thickBot="1" x14ac:dyDescent="0.25">
      <c r="A160" s="3" t="s">
        <v>1239</v>
      </c>
      <c r="B160" s="3" t="s">
        <v>2084</v>
      </c>
      <c r="C160" s="5">
        <v>10</v>
      </c>
      <c r="D160" s="6">
        <v>43069</v>
      </c>
      <c r="E160" s="4">
        <v>43080</v>
      </c>
      <c r="F160" s="25">
        <f t="shared" si="8"/>
        <v>11</v>
      </c>
      <c r="G160" s="3" t="s">
        <v>1173</v>
      </c>
      <c r="H160" s="54" t="b">
        <f t="shared" si="9"/>
        <v>0</v>
      </c>
      <c r="I160" t="b">
        <f t="shared" si="10"/>
        <v>1</v>
      </c>
      <c r="J160" t="b">
        <f t="shared" si="11"/>
        <v>1</v>
      </c>
    </row>
    <row r="161" spans="1:10" ht="13.5" thickBot="1" x14ac:dyDescent="0.25">
      <c r="A161" s="3" t="s">
        <v>401</v>
      </c>
      <c r="B161" s="3" t="s">
        <v>2087</v>
      </c>
      <c r="C161" s="5">
        <v>10</v>
      </c>
      <c r="D161" s="6">
        <v>43069</v>
      </c>
      <c r="E161" s="6">
        <v>43089</v>
      </c>
      <c r="F161" s="25">
        <f t="shared" si="8"/>
        <v>20</v>
      </c>
      <c r="G161" s="3" t="s">
        <v>58</v>
      </c>
      <c r="H161" s="54" t="b">
        <f t="shared" si="9"/>
        <v>0</v>
      </c>
      <c r="I161" t="b">
        <f t="shared" si="10"/>
        <v>1</v>
      </c>
      <c r="J161" t="b">
        <f t="shared" si="11"/>
        <v>1</v>
      </c>
    </row>
    <row r="162" spans="1:10" ht="13.5" thickBot="1" x14ac:dyDescent="0.25">
      <c r="A162" s="3" t="s">
        <v>1244</v>
      </c>
      <c r="B162" s="3" t="s">
        <v>2088</v>
      </c>
      <c r="C162" s="5">
        <v>10</v>
      </c>
      <c r="D162" s="6">
        <v>43069</v>
      </c>
      <c r="E162" s="4">
        <v>43080</v>
      </c>
      <c r="F162" s="25">
        <f t="shared" si="8"/>
        <v>11</v>
      </c>
      <c r="G162" s="3" t="s">
        <v>1241</v>
      </c>
      <c r="H162" s="54" t="b">
        <f t="shared" si="9"/>
        <v>0</v>
      </c>
      <c r="I162" t="b">
        <f t="shared" si="10"/>
        <v>1</v>
      </c>
      <c r="J162" t="b">
        <f t="shared" si="11"/>
        <v>1</v>
      </c>
    </row>
    <row r="163" spans="1:10" ht="13.5" thickBot="1" x14ac:dyDescent="0.25">
      <c r="A163" s="3" t="s">
        <v>1249</v>
      </c>
      <c r="B163" s="3" t="s">
        <v>2089</v>
      </c>
      <c r="C163" s="5">
        <v>10</v>
      </c>
      <c r="D163" s="6">
        <v>43069</v>
      </c>
      <c r="E163" s="4">
        <v>43077</v>
      </c>
      <c r="F163" s="25">
        <f t="shared" si="8"/>
        <v>8</v>
      </c>
      <c r="G163" s="3" t="s">
        <v>1246</v>
      </c>
      <c r="H163" s="54" t="b">
        <f t="shared" si="9"/>
        <v>0</v>
      </c>
      <c r="I163" t="b">
        <f t="shared" si="10"/>
        <v>1</v>
      </c>
      <c r="J163" t="b">
        <f t="shared" si="11"/>
        <v>1</v>
      </c>
    </row>
    <row r="164" spans="1:10" ht="13.5" thickBot="1" x14ac:dyDescent="0.25">
      <c r="A164" s="3" t="s">
        <v>460</v>
      </c>
      <c r="B164" s="3" t="s">
        <v>2095</v>
      </c>
      <c r="C164" s="5">
        <v>10</v>
      </c>
      <c r="D164" s="4">
        <v>43070</v>
      </c>
      <c r="E164" s="4">
        <v>43076</v>
      </c>
      <c r="F164" s="25">
        <f t="shared" si="8"/>
        <v>6</v>
      </c>
      <c r="G164" s="3" t="s">
        <v>206</v>
      </c>
      <c r="H164" s="54" t="b">
        <f t="shared" si="9"/>
        <v>0</v>
      </c>
      <c r="I164" t="b">
        <f t="shared" si="10"/>
        <v>1</v>
      </c>
      <c r="J164" t="b">
        <f t="shared" si="11"/>
        <v>1</v>
      </c>
    </row>
    <row r="165" spans="1:10" ht="13.5" thickBot="1" x14ac:dyDescent="0.25">
      <c r="A165" s="3" t="s">
        <v>1253</v>
      </c>
      <c r="B165" s="3" t="s">
        <v>2098</v>
      </c>
      <c r="C165" s="5">
        <v>10</v>
      </c>
      <c r="D165" s="4">
        <v>43073</v>
      </c>
      <c r="E165" s="6">
        <v>43082</v>
      </c>
      <c r="F165" s="25">
        <f t="shared" si="8"/>
        <v>9</v>
      </c>
      <c r="G165" s="3" t="s">
        <v>1166</v>
      </c>
      <c r="H165" s="54" t="b">
        <f t="shared" si="9"/>
        <v>0</v>
      </c>
      <c r="I165" t="b">
        <f t="shared" si="10"/>
        <v>1</v>
      </c>
      <c r="J165" t="b">
        <f t="shared" si="11"/>
        <v>1</v>
      </c>
    </row>
    <row r="166" spans="1:10" ht="13.5" thickBot="1" x14ac:dyDescent="0.25">
      <c r="A166" s="3" t="s">
        <v>1257</v>
      </c>
      <c r="B166" s="3" t="s">
        <v>2107</v>
      </c>
      <c r="C166" s="5">
        <v>10</v>
      </c>
      <c r="D166" s="4"/>
      <c r="E166" s="4"/>
      <c r="F166" s="25">
        <f t="shared" si="8"/>
        <v>0</v>
      </c>
      <c r="G166" s="3" t="s">
        <v>142</v>
      </c>
      <c r="H166" s="54" t="b">
        <f t="shared" si="9"/>
        <v>0</v>
      </c>
      <c r="I166" t="b">
        <f t="shared" si="10"/>
        <v>0</v>
      </c>
      <c r="J166" t="b">
        <f t="shared" si="11"/>
        <v>0</v>
      </c>
    </row>
    <row r="167" spans="1:10" ht="13.5" thickBot="1" x14ac:dyDescent="0.25">
      <c r="A167" s="3" t="s">
        <v>389</v>
      </c>
      <c r="B167" s="3" t="s">
        <v>2112</v>
      </c>
      <c r="C167" s="5">
        <v>10</v>
      </c>
      <c r="D167" s="4">
        <v>43076</v>
      </c>
      <c r="E167" s="6">
        <v>43088</v>
      </c>
      <c r="F167" s="25">
        <f t="shared" si="8"/>
        <v>12</v>
      </c>
      <c r="G167" s="3" t="s">
        <v>32</v>
      </c>
      <c r="H167" s="54" t="b">
        <f t="shared" si="9"/>
        <v>0</v>
      </c>
      <c r="I167" t="b">
        <f t="shared" si="10"/>
        <v>1</v>
      </c>
      <c r="J167" t="b">
        <f t="shared" si="11"/>
        <v>1</v>
      </c>
    </row>
    <row r="168" spans="1:10" ht="13.5" thickBot="1" x14ac:dyDescent="0.25">
      <c r="A168" s="3" t="s">
        <v>1001</v>
      </c>
      <c r="B168" s="3" t="s">
        <v>2115</v>
      </c>
      <c r="C168" s="5">
        <v>10</v>
      </c>
      <c r="D168" s="4">
        <v>43077</v>
      </c>
      <c r="E168" s="6">
        <v>43091</v>
      </c>
      <c r="F168" s="25">
        <f t="shared" si="8"/>
        <v>14</v>
      </c>
      <c r="G168" s="3" t="s">
        <v>1246</v>
      </c>
      <c r="H168" s="54" t="b">
        <f t="shared" si="9"/>
        <v>0</v>
      </c>
      <c r="I168" t="b">
        <f t="shared" si="10"/>
        <v>1</v>
      </c>
      <c r="J168" t="b">
        <f t="shared" si="11"/>
        <v>1</v>
      </c>
    </row>
    <row r="169" spans="1:10" ht="13.5" thickBot="1" x14ac:dyDescent="0.25">
      <c r="A169" s="3" t="s">
        <v>1001</v>
      </c>
      <c r="B169" s="3" t="s">
        <v>2118</v>
      </c>
      <c r="C169" s="5">
        <v>10</v>
      </c>
      <c r="D169" s="4">
        <v>43077</v>
      </c>
      <c r="E169" s="4">
        <v>43108</v>
      </c>
      <c r="F169" s="25">
        <f t="shared" si="8"/>
        <v>31</v>
      </c>
      <c r="G169" s="3" t="s">
        <v>743</v>
      </c>
      <c r="H169" s="54" t="b">
        <f t="shared" si="9"/>
        <v>0</v>
      </c>
      <c r="I169" t="b">
        <f t="shared" si="10"/>
        <v>1</v>
      </c>
      <c r="J169" t="b">
        <f t="shared" si="11"/>
        <v>1</v>
      </c>
    </row>
    <row r="170" spans="1:10" ht="13.5" thickBot="1" x14ac:dyDescent="0.25">
      <c r="A170" s="3" t="s">
        <v>1142</v>
      </c>
      <c r="B170" s="3" t="s">
        <v>2122</v>
      </c>
      <c r="C170" s="5">
        <v>10</v>
      </c>
      <c r="D170" s="4">
        <v>43080</v>
      </c>
      <c r="E170" s="4">
        <v>43102</v>
      </c>
      <c r="F170" s="25">
        <f t="shared" si="8"/>
        <v>22</v>
      </c>
      <c r="G170" s="3" t="s">
        <v>1173</v>
      </c>
      <c r="H170" s="54" t="b">
        <f t="shared" si="9"/>
        <v>0</v>
      </c>
      <c r="I170" t="b">
        <f t="shared" si="10"/>
        <v>1</v>
      </c>
      <c r="J170" t="b">
        <f t="shared" si="11"/>
        <v>1</v>
      </c>
    </row>
    <row r="171" spans="1:10" ht="13.5" thickBot="1" x14ac:dyDescent="0.25">
      <c r="A171" s="3" t="s">
        <v>1261</v>
      </c>
      <c r="B171" s="3" t="s">
        <v>1260</v>
      </c>
      <c r="C171" s="5">
        <v>10</v>
      </c>
      <c r="D171" s="4">
        <v>43080</v>
      </c>
      <c r="E171" s="6">
        <v>43091</v>
      </c>
      <c r="F171" s="25">
        <f t="shared" si="8"/>
        <v>11</v>
      </c>
      <c r="G171" s="3" t="s">
        <v>254</v>
      </c>
      <c r="H171" s="54" t="b">
        <f t="shared" si="9"/>
        <v>0</v>
      </c>
      <c r="I171" t="b">
        <f t="shared" si="10"/>
        <v>0</v>
      </c>
      <c r="J171" t="b">
        <f t="shared" si="11"/>
        <v>0</v>
      </c>
    </row>
    <row r="172" spans="1:10" ht="13.5" thickBot="1" x14ac:dyDescent="0.25">
      <c r="A172" s="3" t="s">
        <v>1263</v>
      </c>
      <c r="B172" s="3" t="s">
        <v>2124</v>
      </c>
      <c r="C172" s="5">
        <v>5</v>
      </c>
      <c r="D172" s="4">
        <v>43080</v>
      </c>
      <c r="E172" s="4">
        <v>43104</v>
      </c>
      <c r="F172" s="25">
        <f t="shared" si="8"/>
        <v>24</v>
      </c>
      <c r="G172" s="3" t="s">
        <v>80</v>
      </c>
      <c r="H172" s="54" t="b">
        <f t="shared" si="9"/>
        <v>0</v>
      </c>
      <c r="I172" t="b">
        <f t="shared" si="10"/>
        <v>1</v>
      </c>
      <c r="J172" t="b">
        <f t="shared" si="11"/>
        <v>1</v>
      </c>
    </row>
    <row r="173" spans="1:10" ht="13.5" thickBot="1" x14ac:dyDescent="0.25">
      <c r="A173" s="3" t="s">
        <v>712</v>
      </c>
      <c r="B173" s="3" t="s">
        <v>2125</v>
      </c>
      <c r="C173" s="5">
        <v>5</v>
      </c>
      <c r="D173" s="4">
        <v>43081</v>
      </c>
      <c r="E173" s="6">
        <v>43090</v>
      </c>
      <c r="F173" s="25">
        <f t="shared" si="8"/>
        <v>9</v>
      </c>
      <c r="G173" s="3" t="s">
        <v>1211</v>
      </c>
      <c r="H173" s="54" t="b">
        <f t="shared" si="9"/>
        <v>0</v>
      </c>
      <c r="I173" t="b">
        <f t="shared" si="10"/>
        <v>1</v>
      </c>
      <c r="J173" t="b">
        <f t="shared" si="11"/>
        <v>1</v>
      </c>
    </row>
    <row r="174" spans="1:10" ht="13.5" thickBot="1" x14ac:dyDescent="0.25">
      <c r="A174" s="3" t="s">
        <v>712</v>
      </c>
      <c r="B174" s="3" t="s">
        <v>2126</v>
      </c>
      <c r="C174" s="5">
        <v>5</v>
      </c>
      <c r="D174" s="4">
        <v>43081</v>
      </c>
      <c r="E174" s="4">
        <v>43108</v>
      </c>
      <c r="F174" s="25">
        <f t="shared" si="8"/>
        <v>27</v>
      </c>
      <c r="G174" s="3" t="s">
        <v>271</v>
      </c>
      <c r="H174" s="54" t="b">
        <f t="shared" si="9"/>
        <v>0</v>
      </c>
      <c r="I174" t="b">
        <f t="shared" si="10"/>
        <v>1</v>
      </c>
      <c r="J174" t="b">
        <f t="shared" si="11"/>
        <v>1</v>
      </c>
    </row>
    <row r="175" spans="1:10" ht="13.5" thickBot="1" x14ac:dyDescent="0.25">
      <c r="A175" s="3" t="s">
        <v>712</v>
      </c>
      <c r="B175" s="3" t="s">
        <v>2127</v>
      </c>
      <c r="C175" s="5">
        <v>5</v>
      </c>
      <c r="D175" s="4">
        <v>43081</v>
      </c>
      <c r="E175" s="6">
        <v>43091</v>
      </c>
      <c r="F175" s="25">
        <f t="shared" si="8"/>
        <v>10</v>
      </c>
      <c r="G175" s="3" t="s">
        <v>672</v>
      </c>
      <c r="H175" s="54" t="b">
        <f t="shared" si="9"/>
        <v>0</v>
      </c>
      <c r="I175" t="b">
        <f t="shared" si="10"/>
        <v>1</v>
      </c>
      <c r="J175" t="b">
        <f t="shared" si="11"/>
        <v>1</v>
      </c>
    </row>
    <row r="176" spans="1:10" ht="13.5" thickBot="1" x14ac:dyDescent="0.25">
      <c r="A176" s="3" t="s">
        <v>712</v>
      </c>
      <c r="B176" s="3" t="s">
        <v>2128</v>
      </c>
      <c r="C176" s="5">
        <v>5</v>
      </c>
      <c r="D176" s="4">
        <v>43081</v>
      </c>
      <c r="E176" s="4">
        <v>43103</v>
      </c>
      <c r="F176" s="25">
        <f t="shared" si="8"/>
        <v>22</v>
      </c>
      <c r="G176" s="3" t="s">
        <v>1195</v>
      </c>
      <c r="H176" s="54" t="b">
        <f t="shared" si="9"/>
        <v>0</v>
      </c>
      <c r="I176" t="b">
        <f t="shared" si="10"/>
        <v>1</v>
      </c>
      <c r="J176" t="b">
        <f t="shared" si="11"/>
        <v>1</v>
      </c>
    </row>
    <row r="177" spans="1:10" ht="13.5" thickBot="1" x14ac:dyDescent="0.25">
      <c r="A177" s="3" t="s">
        <v>712</v>
      </c>
      <c r="B177" s="3" t="s">
        <v>2129</v>
      </c>
      <c r="C177" s="5">
        <v>5</v>
      </c>
      <c r="D177" s="4">
        <v>43081</v>
      </c>
      <c r="E177" s="4">
        <v>43105</v>
      </c>
      <c r="F177" s="25">
        <f t="shared" si="8"/>
        <v>24</v>
      </c>
      <c r="G177" s="3" t="s">
        <v>175</v>
      </c>
      <c r="H177" s="54" t="b">
        <f t="shared" si="9"/>
        <v>0</v>
      </c>
      <c r="I177" t="b">
        <f t="shared" si="10"/>
        <v>1</v>
      </c>
      <c r="J177" t="b">
        <f t="shared" si="11"/>
        <v>1</v>
      </c>
    </row>
    <row r="178" spans="1:10" ht="13.5" thickBot="1" x14ac:dyDescent="0.25">
      <c r="A178" s="3" t="s">
        <v>1265</v>
      </c>
      <c r="B178" s="3" t="s">
        <v>2133</v>
      </c>
      <c r="C178" s="5">
        <v>10</v>
      </c>
      <c r="D178" s="6">
        <v>43082</v>
      </c>
      <c r="E178" s="4">
        <v>43109</v>
      </c>
      <c r="F178" s="25">
        <f t="shared" si="8"/>
        <v>27</v>
      </c>
      <c r="G178" s="3" t="s">
        <v>72</v>
      </c>
      <c r="H178" s="54" t="b">
        <f t="shared" si="9"/>
        <v>0</v>
      </c>
      <c r="I178" t="b">
        <f t="shared" si="10"/>
        <v>1</v>
      </c>
      <c r="J178" t="b">
        <f t="shared" si="11"/>
        <v>1</v>
      </c>
    </row>
    <row r="179" spans="1:10" ht="13.5" thickBot="1" x14ac:dyDescent="0.25">
      <c r="A179" s="3" t="s">
        <v>1270</v>
      </c>
      <c r="B179" s="3" t="s">
        <v>2134</v>
      </c>
      <c r="C179" s="5">
        <v>10</v>
      </c>
      <c r="D179" s="6">
        <v>43082</v>
      </c>
      <c r="E179" s="6">
        <v>43091</v>
      </c>
      <c r="F179" s="25">
        <f t="shared" si="8"/>
        <v>9</v>
      </c>
      <c r="G179" s="3" t="s">
        <v>1267</v>
      </c>
      <c r="H179" s="54" t="b">
        <f t="shared" si="9"/>
        <v>0</v>
      </c>
      <c r="I179" t="b">
        <f t="shared" si="10"/>
        <v>1</v>
      </c>
      <c r="J179" t="b">
        <f t="shared" si="11"/>
        <v>1</v>
      </c>
    </row>
    <row r="180" spans="1:10" ht="13.5" thickBot="1" x14ac:dyDescent="0.25">
      <c r="A180" s="3" t="s">
        <v>1273</v>
      </c>
      <c r="B180" s="3" t="s">
        <v>2140</v>
      </c>
      <c r="C180" s="5">
        <v>10</v>
      </c>
      <c r="D180" s="6">
        <v>43083</v>
      </c>
      <c r="E180" s="4">
        <v>43111</v>
      </c>
      <c r="F180" s="25">
        <f t="shared" si="8"/>
        <v>28</v>
      </c>
      <c r="G180" s="3" t="s">
        <v>115</v>
      </c>
      <c r="H180" s="54" t="b">
        <f t="shared" si="9"/>
        <v>0</v>
      </c>
      <c r="I180" t="b">
        <f t="shared" si="10"/>
        <v>1</v>
      </c>
      <c r="J180" t="b">
        <f t="shared" si="11"/>
        <v>1</v>
      </c>
    </row>
    <row r="181" spans="1:10" ht="13.5" thickBot="1" x14ac:dyDescent="0.25">
      <c r="A181" s="3" t="s">
        <v>1275</v>
      </c>
      <c r="B181" s="3" t="s">
        <v>2142</v>
      </c>
      <c r="C181" s="5">
        <v>5</v>
      </c>
      <c r="D181" s="6">
        <v>43084</v>
      </c>
      <c r="E181" s="6">
        <v>43115</v>
      </c>
      <c r="F181" s="25">
        <f t="shared" si="8"/>
        <v>31</v>
      </c>
      <c r="G181" s="3" t="s">
        <v>419</v>
      </c>
      <c r="H181" s="54" t="b">
        <f t="shared" si="9"/>
        <v>0</v>
      </c>
      <c r="I181" t="b">
        <f t="shared" si="10"/>
        <v>1</v>
      </c>
      <c r="J181" t="b">
        <f t="shared" si="11"/>
        <v>1</v>
      </c>
    </row>
    <row r="182" spans="1:10" ht="13.5" thickBot="1" x14ac:dyDescent="0.25">
      <c r="A182" s="3" t="s">
        <v>1275</v>
      </c>
      <c r="B182" s="3" t="s">
        <v>2143</v>
      </c>
      <c r="C182" s="5">
        <v>5</v>
      </c>
      <c r="D182" s="6">
        <v>43084</v>
      </c>
      <c r="E182" s="4">
        <v>43111</v>
      </c>
      <c r="F182" s="25">
        <f t="shared" si="8"/>
        <v>27</v>
      </c>
      <c r="G182" s="3" t="s">
        <v>841</v>
      </c>
      <c r="H182" s="54" t="b">
        <f t="shared" si="9"/>
        <v>0</v>
      </c>
      <c r="I182" t="b">
        <f t="shared" si="10"/>
        <v>1</v>
      </c>
      <c r="J182" t="b">
        <f t="shared" si="11"/>
        <v>1</v>
      </c>
    </row>
    <row r="183" spans="1:10" ht="13.5" thickBot="1" x14ac:dyDescent="0.25">
      <c r="A183" s="3" t="s">
        <v>1275</v>
      </c>
      <c r="B183" s="3" t="s">
        <v>2144</v>
      </c>
      <c r="C183" s="5">
        <v>5</v>
      </c>
      <c r="D183" s="6">
        <v>43084</v>
      </c>
      <c r="E183" s="4">
        <v>43102</v>
      </c>
      <c r="F183" s="25">
        <f t="shared" si="8"/>
        <v>18</v>
      </c>
      <c r="G183" s="3" t="s">
        <v>108</v>
      </c>
      <c r="H183" s="54" t="b">
        <f t="shared" si="9"/>
        <v>0</v>
      </c>
      <c r="I183" t="b">
        <f t="shared" si="10"/>
        <v>1</v>
      </c>
      <c r="J183" t="b">
        <f t="shared" si="11"/>
        <v>1</v>
      </c>
    </row>
    <row r="184" spans="1:10" ht="13.5" thickBot="1" x14ac:dyDescent="0.25">
      <c r="A184" s="3" t="s">
        <v>1279</v>
      </c>
      <c r="B184" s="3" t="s">
        <v>2151</v>
      </c>
      <c r="C184" s="5">
        <v>3</v>
      </c>
      <c r="D184" s="6">
        <v>43088</v>
      </c>
      <c r="E184" s="6">
        <v>43116</v>
      </c>
      <c r="F184" s="25">
        <f t="shared" si="8"/>
        <v>28</v>
      </c>
      <c r="G184" s="3" t="s">
        <v>32</v>
      </c>
      <c r="H184" s="54" t="b">
        <f t="shared" si="9"/>
        <v>0</v>
      </c>
      <c r="I184" t="b">
        <f t="shared" si="10"/>
        <v>1</v>
      </c>
      <c r="J184" t="b">
        <f t="shared" si="11"/>
        <v>1</v>
      </c>
    </row>
    <row r="185" spans="1:10" ht="13.5" thickBot="1" x14ac:dyDescent="0.25">
      <c r="A185" s="3" t="s">
        <v>1281</v>
      </c>
      <c r="B185" s="3" t="s">
        <v>2156</v>
      </c>
      <c r="C185" s="5">
        <v>1</v>
      </c>
      <c r="D185" s="6">
        <v>43088</v>
      </c>
      <c r="E185" s="6">
        <v>43118</v>
      </c>
      <c r="F185" s="25">
        <f t="shared" si="8"/>
        <v>30</v>
      </c>
      <c r="G185" s="3" t="s">
        <v>341</v>
      </c>
      <c r="H185" s="54" t="b">
        <f t="shared" si="9"/>
        <v>0</v>
      </c>
      <c r="I185" t="b">
        <f t="shared" si="10"/>
        <v>1</v>
      </c>
      <c r="J185" t="b">
        <f t="shared" si="11"/>
        <v>1</v>
      </c>
    </row>
    <row r="186" spans="1:10" ht="13.5" thickBot="1" x14ac:dyDescent="0.25">
      <c r="A186" s="3" t="s">
        <v>1275</v>
      </c>
      <c r="B186" s="3" t="s">
        <v>2157</v>
      </c>
      <c r="C186" s="5">
        <v>5</v>
      </c>
      <c r="D186" s="6">
        <v>43088</v>
      </c>
      <c r="E186" s="4">
        <v>43108</v>
      </c>
      <c r="F186" s="25">
        <f t="shared" si="8"/>
        <v>20</v>
      </c>
      <c r="G186" s="3" t="s">
        <v>1166</v>
      </c>
      <c r="H186" s="54" t="b">
        <f t="shared" si="9"/>
        <v>0</v>
      </c>
      <c r="I186" t="b">
        <f t="shared" si="10"/>
        <v>1</v>
      </c>
      <c r="J186" t="b">
        <f t="shared" si="11"/>
        <v>1</v>
      </c>
    </row>
    <row r="187" spans="1:10" ht="13.5" thickBot="1" x14ac:dyDescent="0.25">
      <c r="A187" s="3" t="s">
        <v>1275</v>
      </c>
      <c r="B187" s="3" t="s">
        <v>2158</v>
      </c>
      <c r="C187" s="5">
        <v>5</v>
      </c>
      <c r="D187" s="6">
        <v>43088</v>
      </c>
      <c r="E187" s="6">
        <v>43115</v>
      </c>
      <c r="F187" s="25">
        <f t="shared" si="8"/>
        <v>27</v>
      </c>
      <c r="G187" s="3" t="s">
        <v>330</v>
      </c>
      <c r="H187" s="54" t="b">
        <f t="shared" si="9"/>
        <v>0</v>
      </c>
      <c r="I187" t="b">
        <f t="shared" si="10"/>
        <v>1</v>
      </c>
      <c r="J187" t="b">
        <f t="shared" si="11"/>
        <v>1</v>
      </c>
    </row>
    <row r="188" spans="1:10" ht="13.5" thickBot="1" x14ac:dyDescent="0.25">
      <c r="A188" s="3" t="s">
        <v>1275</v>
      </c>
      <c r="B188" s="3" t="s">
        <v>2159</v>
      </c>
      <c r="C188" s="5">
        <v>5</v>
      </c>
      <c r="D188" s="6">
        <v>43088</v>
      </c>
      <c r="E188" s="4">
        <v>43112</v>
      </c>
      <c r="F188" s="25">
        <f t="shared" si="8"/>
        <v>24</v>
      </c>
      <c r="G188" s="3" t="s">
        <v>52</v>
      </c>
      <c r="H188" s="54" t="b">
        <f t="shared" si="9"/>
        <v>0</v>
      </c>
      <c r="I188" t="b">
        <f t="shared" si="10"/>
        <v>1</v>
      </c>
      <c r="J188" t="b">
        <f t="shared" si="11"/>
        <v>1</v>
      </c>
    </row>
    <row r="189" spans="1:10" ht="13.5" thickBot="1" x14ac:dyDescent="0.25">
      <c r="A189" s="3" t="s">
        <v>1275</v>
      </c>
      <c r="B189" s="3" t="s">
        <v>2160</v>
      </c>
      <c r="C189" s="5">
        <v>5</v>
      </c>
      <c r="D189" s="6">
        <v>43088</v>
      </c>
      <c r="E189" s="6">
        <v>43117</v>
      </c>
      <c r="F189" s="25">
        <f t="shared" si="8"/>
        <v>29</v>
      </c>
      <c r="G189" s="3" t="s">
        <v>58</v>
      </c>
      <c r="H189" s="54" t="b">
        <f t="shared" si="9"/>
        <v>0</v>
      </c>
      <c r="I189" t="b">
        <f t="shared" si="10"/>
        <v>1</v>
      </c>
      <c r="J189" t="b">
        <f t="shared" si="11"/>
        <v>1</v>
      </c>
    </row>
    <row r="190" spans="1:10" ht="13.5" thickBot="1" x14ac:dyDescent="0.25">
      <c r="A190" s="3" t="s">
        <v>1283</v>
      </c>
      <c r="B190" s="3" t="s">
        <v>2163</v>
      </c>
      <c r="C190" s="5">
        <v>5</v>
      </c>
      <c r="D190" s="6">
        <v>43090</v>
      </c>
      <c r="E190" s="4">
        <v>43111</v>
      </c>
      <c r="F190" s="25">
        <f t="shared" si="8"/>
        <v>21</v>
      </c>
      <c r="G190" s="3" t="s">
        <v>1211</v>
      </c>
      <c r="H190" s="54" t="b">
        <f t="shared" si="9"/>
        <v>0</v>
      </c>
      <c r="I190" t="b">
        <f t="shared" si="10"/>
        <v>1</v>
      </c>
      <c r="J190" t="b">
        <f t="shared" si="11"/>
        <v>1</v>
      </c>
    </row>
    <row r="191" spans="1:10" ht="13.5" thickBot="1" x14ac:dyDescent="0.25">
      <c r="A191" s="3" t="s">
        <v>1283</v>
      </c>
      <c r="B191" s="3" t="s">
        <v>2164</v>
      </c>
      <c r="C191" s="5">
        <v>5</v>
      </c>
      <c r="D191" s="6">
        <v>43090</v>
      </c>
      <c r="E191" s="6">
        <v>43117</v>
      </c>
      <c r="F191" s="25">
        <f t="shared" si="8"/>
        <v>27</v>
      </c>
      <c r="G191" s="3" t="s">
        <v>706</v>
      </c>
      <c r="H191" s="54" t="b">
        <f t="shared" si="9"/>
        <v>0</v>
      </c>
      <c r="I191" t="b">
        <f t="shared" si="10"/>
        <v>0</v>
      </c>
      <c r="J191" t="b">
        <f t="shared" si="11"/>
        <v>0</v>
      </c>
    </row>
    <row r="192" spans="1:10" ht="13.5" thickBot="1" x14ac:dyDescent="0.25">
      <c r="A192" s="3" t="s">
        <v>1283</v>
      </c>
      <c r="B192" s="3" t="s">
        <v>2165</v>
      </c>
      <c r="C192" s="5">
        <v>5</v>
      </c>
      <c r="D192" s="6">
        <v>43090</v>
      </c>
      <c r="E192" s="6">
        <v>43115</v>
      </c>
      <c r="F192" s="25">
        <f t="shared" si="8"/>
        <v>25</v>
      </c>
      <c r="G192" s="3" t="s">
        <v>136</v>
      </c>
      <c r="H192" s="54" t="b">
        <f t="shared" si="9"/>
        <v>0</v>
      </c>
      <c r="I192" t="b">
        <f t="shared" si="10"/>
        <v>1</v>
      </c>
      <c r="J192" t="b">
        <f t="shared" si="11"/>
        <v>1</v>
      </c>
    </row>
    <row r="193" spans="1:10" ht="13.5" thickBot="1" x14ac:dyDescent="0.25">
      <c r="A193" s="3" t="s">
        <v>1283</v>
      </c>
      <c r="B193" s="3" t="s">
        <v>2150</v>
      </c>
      <c r="C193" s="5">
        <v>5</v>
      </c>
      <c r="D193" s="6">
        <v>43090</v>
      </c>
      <c r="E193" s="6">
        <v>43092</v>
      </c>
      <c r="F193" s="25">
        <f t="shared" si="8"/>
        <v>2</v>
      </c>
      <c r="G193" s="3" t="s">
        <v>1277</v>
      </c>
      <c r="H193" s="54" t="b">
        <f t="shared" si="9"/>
        <v>0</v>
      </c>
      <c r="I193" t="b">
        <f t="shared" si="10"/>
        <v>1</v>
      </c>
      <c r="J193" t="b">
        <f t="shared" si="11"/>
        <v>1</v>
      </c>
    </row>
    <row r="194" spans="1:10" ht="13.5" thickBot="1" x14ac:dyDescent="0.25">
      <c r="A194" s="3" t="s">
        <v>1275</v>
      </c>
      <c r="B194" s="3" t="s">
        <v>2167</v>
      </c>
      <c r="C194" s="5">
        <v>5</v>
      </c>
      <c r="D194" s="6">
        <v>43091</v>
      </c>
      <c r="E194" s="6">
        <v>43092</v>
      </c>
      <c r="F194" s="25">
        <f t="shared" si="8"/>
        <v>1</v>
      </c>
      <c r="G194" s="3" t="s">
        <v>1246</v>
      </c>
      <c r="H194" s="54" t="b">
        <f t="shared" si="9"/>
        <v>0</v>
      </c>
      <c r="I194" t="b">
        <f t="shared" si="10"/>
        <v>0</v>
      </c>
      <c r="J194" t="b">
        <f t="shared" si="11"/>
        <v>0</v>
      </c>
    </row>
    <row r="195" spans="1:10" ht="13.5" thickBot="1" x14ac:dyDescent="0.25">
      <c r="A195" s="3" t="s">
        <v>1275</v>
      </c>
      <c r="B195" s="3" t="s">
        <v>2168</v>
      </c>
      <c r="C195" s="5">
        <v>5</v>
      </c>
      <c r="D195" s="6">
        <v>43091</v>
      </c>
      <c r="E195" s="4">
        <v>43112</v>
      </c>
      <c r="F195" s="25">
        <f t="shared" ref="F195:F258" si="12">E195-D195</f>
        <v>21</v>
      </c>
      <c r="G195" s="3" t="s">
        <v>1267</v>
      </c>
      <c r="H195" s="54" t="b">
        <f t="shared" ref="H195:H258" si="13">ISNUMBER(SEARCH("adjourned",A195))</f>
        <v>0</v>
      </c>
      <c r="I195" t="b">
        <f t="shared" ref="I195:I258" si="14">ISNUMBER(SEARCH("adjourned",B195))</f>
        <v>0</v>
      </c>
      <c r="J195" t="b">
        <f t="shared" ref="J195:J258" si="15">IF(AND(H195=FALSE, I195=FALSE), FALSE, TRUE)</f>
        <v>0</v>
      </c>
    </row>
    <row r="196" spans="1:10" ht="13.5" thickBot="1" x14ac:dyDescent="0.25">
      <c r="A196" s="3" t="s">
        <v>1275</v>
      </c>
      <c r="B196" s="3" t="s">
        <v>2169</v>
      </c>
      <c r="C196" s="5">
        <v>5</v>
      </c>
      <c r="D196" s="6">
        <v>43091</v>
      </c>
      <c r="E196" s="6">
        <v>43117</v>
      </c>
      <c r="F196" s="25">
        <f t="shared" si="12"/>
        <v>26</v>
      </c>
      <c r="G196" s="3" t="s">
        <v>672</v>
      </c>
      <c r="H196" s="54" t="b">
        <f t="shared" si="13"/>
        <v>0</v>
      </c>
      <c r="I196" t="b">
        <f t="shared" si="14"/>
        <v>0</v>
      </c>
      <c r="J196" t="b">
        <f t="shared" si="15"/>
        <v>0</v>
      </c>
    </row>
    <row r="197" spans="1:10" ht="13.5" thickBot="1" x14ac:dyDescent="0.25">
      <c r="A197" s="3" t="s">
        <v>1275</v>
      </c>
      <c r="B197" s="3" t="s">
        <v>2170</v>
      </c>
      <c r="C197" s="5">
        <v>5</v>
      </c>
      <c r="D197" s="6">
        <v>43091</v>
      </c>
      <c r="E197" s="4">
        <v>43106</v>
      </c>
      <c r="F197" s="25">
        <f t="shared" si="12"/>
        <v>15</v>
      </c>
      <c r="G197" s="3" t="s">
        <v>254</v>
      </c>
      <c r="H197" s="54" t="b">
        <f t="shared" si="13"/>
        <v>0</v>
      </c>
      <c r="I197" t="b">
        <f t="shared" si="14"/>
        <v>1</v>
      </c>
      <c r="J197" t="b">
        <f t="shared" si="15"/>
        <v>1</v>
      </c>
    </row>
    <row r="198" spans="1:10" ht="13.5" thickBot="1" x14ac:dyDescent="0.25">
      <c r="A198" s="3" t="s">
        <v>1286</v>
      </c>
      <c r="B198" s="3" t="s">
        <v>2172</v>
      </c>
      <c r="C198" s="5">
        <v>5</v>
      </c>
      <c r="D198" s="6">
        <v>43092</v>
      </c>
      <c r="E198" s="4">
        <v>43109</v>
      </c>
      <c r="F198" s="25">
        <f t="shared" si="12"/>
        <v>17</v>
      </c>
      <c r="G198" s="3" t="s">
        <v>1277</v>
      </c>
      <c r="H198" s="54" t="b">
        <f t="shared" si="13"/>
        <v>0</v>
      </c>
      <c r="I198" t="b">
        <f t="shared" si="14"/>
        <v>1</v>
      </c>
      <c r="J198" t="b">
        <f t="shared" si="15"/>
        <v>1</v>
      </c>
    </row>
    <row r="199" spans="1:10" ht="13.5" thickBot="1" x14ac:dyDescent="0.25">
      <c r="A199" s="3" t="s">
        <v>1290</v>
      </c>
      <c r="B199" s="3" t="s">
        <v>2173</v>
      </c>
      <c r="C199" s="5">
        <v>5</v>
      </c>
      <c r="D199" s="6">
        <v>43092</v>
      </c>
      <c r="E199" s="6">
        <v>43115</v>
      </c>
      <c r="F199" s="25">
        <f t="shared" si="12"/>
        <v>23</v>
      </c>
      <c r="G199" s="3" t="s">
        <v>1288</v>
      </c>
      <c r="H199" s="54" t="b">
        <f t="shared" si="13"/>
        <v>0</v>
      </c>
      <c r="I199" t="b">
        <f t="shared" si="14"/>
        <v>1</v>
      </c>
      <c r="J199" t="b">
        <f t="shared" si="15"/>
        <v>1</v>
      </c>
    </row>
    <row r="200" spans="1:10" ht="13.5" thickBot="1" x14ac:dyDescent="0.25">
      <c r="A200" s="3" t="s">
        <v>1296</v>
      </c>
      <c r="B200" s="3" t="s">
        <v>2173</v>
      </c>
      <c r="C200" s="5">
        <v>5</v>
      </c>
      <c r="D200" s="6">
        <v>43092</v>
      </c>
      <c r="E200" s="6">
        <v>43116</v>
      </c>
      <c r="F200" s="25">
        <f t="shared" si="12"/>
        <v>24</v>
      </c>
      <c r="G200" s="3" t="s">
        <v>1293</v>
      </c>
      <c r="H200" s="54" t="b">
        <f t="shared" si="13"/>
        <v>0</v>
      </c>
      <c r="I200" t="b">
        <f t="shared" si="14"/>
        <v>1</v>
      </c>
      <c r="J200" t="b">
        <f t="shared" si="15"/>
        <v>1</v>
      </c>
    </row>
    <row r="201" spans="1:10" ht="13.5" thickBot="1" x14ac:dyDescent="0.25">
      <c r="A201" s="3" t="s">
        <v>1301</v>
      </c>
      <c r="B201" s="3" t="s">
        <v>2173</v>
      </c>
      <c r="C201" s="5">
        <v>5</v>
      </c>
      <c r="D201" s="6">
        <v>43092</v>
      </c>
      <c r="E201" s="6">
        <v>43117</v>
      </c>
      <c r="F201" s="25">
        <f t="shared" si="12"/>
        <v>25</v>
      </c>
      <c r="G201" s="3" t="s">
        <v>1298</v>
      </c>
      <c r="H201" s="54" t="b">
        <f t="shared" si="13"/>
        <v>0</v>
      </c>
      <c r="I201" t="b">
        <f t="shared" si="14"/>
        <v>1</v>
      </c>
      <c r="J201" t="b">
        <f t="shared" si="15"/>
        <v>1</v>
      </c>
    </row>
    <row r="202" spans="1:10" ht="13.5" thickBot="1" x14ac:dyDescent="0.25">
      <c r="A202" s="3" t="s">
        <v>1305</v>
      </c>
      <c r="B202" s="3" t="s">
        <v>2173</v>
      </c>
      <c r="C202" s="5">
        <v>5</v>
      </c>
      <c r="D202" s="6">
        <v>43092</v>
      </c>
      <c r="E202" s="6">
        <v>43118</v>
      </c>
      <c r="F202" s="25">
        <f t="shared" si="12"/>
        <v>26</v>
      </c>
      <c r="G202" s="3" t="s">
        <v>1303</v>
      </c>
      <c r="H202" s="54" t="b">
        <f t="shared" si="13"/>
        <v>0</v>
      </c>
      <c r="I202" t="b">
        <f t="shared" si="14"/>
        <v>1</v>
      </c>
      <c r="J202" t="b">
        <f t="shared" si="15"/>
        <v>1</v>
      </c>
    </row>
    <row r="203" spans="1:10" ht="13.5" thickBot="1" x14ac:dyDescent="0.25">
      <c r="A203" s="3" t="s">
        <v>1309</v>
      </c>
      <c r="B203" s="3" t="s">
        <v>2173</v>
      </c>
      <c r="C203" s="5">
        <v>5</v>
      </c>
      <c r="D203" s="6">
        <v>43092</v>
      </c>
      <c r="E203" s="6">
        <v>43118</v>
      </c>
      <c r="F203" s="25">
        <f t="shared" si="12"/>
        <v>26</v>
      </c>
      <c r="G203" s="3" t="s">
        <v>1307</v>
      </c>
      <c r="H203" s="54" t="b">
        <f t="shared" si="13"/>
        <v>0</v>
      </c>
      <c r="I203" t="b">
        <f t="shared" si="14"/>
        <v>1</v>
      </c>
      <c r="J203" t="b">
        <f t="shared" si="15"/>
        <v>1</v>
      </c>
    </row>
    <row r="204" spans="1:10" ht="13.5" thickBot="1" x14ac:dyDescent="0.25">
      <c r="A204" s="3" t="s">
        <v>1317</v>
      </c>
      <c r="B204" s="3" t="s">
        <v>1316</v>
      </c>
      <c r="C204" s="5">
        <v>10</v>
      </c>
      <c r="D204" s="4">
        <v>43102</v>
      </c>
      <c r="E204" s="6">
        <v>43119</v>
      </c>
      <c r="F204" s="25">
        <f t="shared" si="12"/>
        <v>17</v>
      </c>
      <c r="G204" s="3" t="s">
        <v>108</v>
      </c>
      <c r="H204" s="54" t="b">
        <f t="shared" si="13"/>
        <v>0</v>
      </c>
      <c r="I204" t="b">
        <f t="shared" si="14"/>
        <v>1</v>
      </c>
      <c r="J204" t="b">
        <f t="shared" si="15"/>
        <v>1</v>
      </c>
    </row>
    <row r="205" spans="1:10" ht="13.5" thickBot="1" x14ac:dyDescent="0.25">
      <c r="A205" s="3" t="s">
        <v>1322</v>
      </c>
      <c r="B205" s="3" t="s">
        <v>1321</v>
      </c>
      <c r="C205" s="5">
        <v>10</v>
      </c>
      <c r="D205" s="4">
        <v>43102</v>
      </c>
      <c r="E205" s="4">
        <v>43137</v>
      </c>
      <c r="F205" s="25">
        <f t="shared" si="12"/>
        <v>35</v>
      </c>
      <c r="G205" s="3" t="s">
        <v>1319</v>
      </c>
      <c r="H205" s="54" t="b">
        <f t="shared" si="13"/>
        <v>0</v>
      </c>
      <c r="I205" t="b">
        <f t="shared" si="14"/>
        <v>1</v>
      </c>
      <c r="J205" t="b">
        <f t="shared" si="15"/>
        <v>1</v>
      </c>
    </row>
    <row r="206" spans="1:10" ht="13.5" thickBot="1" x14ac:dyDescent="0.25">
      <c r="A206" s="3" t="s">
        <v>1327</v>
      </c>
      <c r="B206" s="3" t="s">
        <v>1331</v>
      </c>
      <c r="C206" s="5">
        <v>3</v>
      </c>
      <c r="D206" s="4">
        <v>43103</v>
      </c>
      <c r="E206" s="6">
        <v>43124</v>
      </c>
      <c r="F206" s="25">
        <f t="shared" si="12"/>
        <v>21</v>
      </c>
      <c r="G206" s="3" t="s">
        <v>206</v>
      </c>
      <c r="H206" s="54" t="b">
        <f t="shared" si="13"/>
        <v>0</v>
      </c>
      <c r="I206" t="b">
        <f t="shared" si="14"/>
        <v>1</v>
      </c>
      <c r="J206" t="b">
        <f t="shared" si="15"/>
        <v>1</v>
      </c>
    </row>
    <row r="207" spans="1:10" ht="13.5" thickBot="1" x14ac:dyDescent="0.25">
      <c r="A207" s="3" t="s">
        <v>1336</v>
      </c>
      <c r="B207" s="3" t="s">
        <v>2175</v>
      </c>
      <c r="C207" s="5">
        <v>10</v>
      </c>
      <c r="D207" s="4">
        <v>43103</v>
      </c>
      <c r="E207" s="6">
        <v>43119</v>
      </c>
      <c r="F207" s="25">
        <f t="shared" si="12"/>
        <v>16</v>
      </c>
      <c r="G207" s="3" t="s">
        <v>1333</v>
      </c>
      <c r="H207" s="54" t="b">
        <f t="shared" si="13"/>
        <v>0</v>
      </c>
      <c r="I207" t="b">
        <f t="shared" si="14"/>
        <v>1</v>
      </c>
      <c r="J207" t="b">
        <f t="shared" si="15"/>
        <v>1</v>
      </c>
    </row>
    <row r="208" spans="1:10" ht="13.5" thickBot="1" x14ac:dyDescent="0.25">
      <c r="A208" s="3" t="s">
        <v>408</v>
      </c>
      <c r="B208" s="3" t="s">
        <v>2176</v>
      </c>
      <c r="C208" s="5">
        <v>10</v>
      </c>
      <c r="D208" s="4">
        <v>43104</v>
      </c>
      <c r="E208" s="6">
        <v>43129</v>
      </c>
      <c r="F208" s="25">
        <f t="shared" si="12"/>
        <v>25</v>
      </c>
      <c r="G208" s="3" t="s">
        <v>45</v>
      </c>
      <c r="H208" s="54" t="b">
        <f t="shared" si="13"/>
        <v>0</v>
      </c>
      <c r="I208" t="b">
        <f t="shared" si="14"/>
        <v>1</v>
      </c>
      <c r="J208" t="b">
        <f t="shared" si="15"/>
        <v>1</v>
      </c>
    </row>
    <row r="209" spans="1:10" ht="13.5" thickBot="1" x14ac:dyDescent="0.25">
      <c r="A209" s="3" t="s">
        <v>791</v>
      </c>
      <c r="B209" s="3" t="s">
        <v>2179</v>
      </c>
      <c r="C209" s="5">
        <v>10</v>
      </c>
      <c r="D209" s="4">
        <v>43104</v>
      </c>
      <c r="E209" s="6">
        <v>43124</v>
      </c>
      <c r="F209" s="25">
        <f t="shared" si="12"/>
        <v>20</v>
      </c>
      <c r="G209" s="3" t="s">
        <v>80</v>
      </c>
      <c r="H209" s="54" t="b">
        <f t="shared" si="13"/>
        <v>0</v>
      </c>
      <c r="I209" t="b">
        <f t="shared" si="14"/>
        <v>1</v>
      </c>
      <c r="J209" t="b">
        <f t="shared" si="15"/>
        <v>1</v>
      </c>
    </row>
    <row r="210" spans="1:10" ht="13.5" thickBot="1" x14ac:dyDescent="0.25">
      <c r="A210" s="3" t="s">
        <v>1337</v>
      </c>
      <c r="B210" s="3" t="s">
        <v>2180</v>
      </c>
      <c r="C210" s="5">
        <v>10</v>
      </c>
      <c r="D210" s="4">
        <v>43105</v>
      </c>
      <c r="E210" s="6">
        <v>43124</v>
      </c>
      <c r="F210" s="25">
        <f t="shared" si="12"/>
        <v>19</v>
      </c>
      <c r="G210" s="3" t="s">
        <v>142</v>
      </c>
      <c r="H210" s="54" t="b">
        <f t="shared" si="13"/>
        <v>0</v>
      </c>
      <c r="I210" t="b">
        <f t="shared" si="14"/>
        <v>1</v>
      </c>
      <c r="J210" t="b">
        <f t="shared" si="15"/>
        <v>1</v>
      </c>
    </row>
    <row r="211" spans="1:10" ht="13.5" thickBot="1" x14ac:dyDescent="0.25">
      <c r="A211" s="3" t="s">
        <v>1339</v>
      </c>
      <c r="B211" s="3" t="s">
        <v>2184</v>
      </c>
      <c r="C211" s="5">
        <v>10</v>
      </c>
      <c r="D211" s="4">
        <v>43105</v>
      </c>
      <c r="E211" s="6">
        <v>43116</v>
      </c>
      <c r="F211" s="25">
        <f t="shared" si="12"/>
        <v>11</v>
      </c>
      <c r="G211" s="3" t="s">
        <v>175</v>
      </c>
      <c r="H211" s="54" t="b">
        <f t="shared" si="13"/>
        <v>0</v>
      </c>
      <c r="I211" t="b">
        <f t="shared" si="14"/>
        <v>1</v>
      </c>
      <c r="J211" t="b">
        <f t="shared" si="15"/>
        <v>1</v>
      </c>
    </row>
    <row r="212" spans="1:10" ht="13.5" thickBot="1" x14ac:dyDescent="0.25">
      <c r="A212" s="3" t="s">
        <v>479</v>
      </c>
      <c r="B212" s="3" t="s">
        <v>2188</v>
      </c>
      <c r="C212" s="5">
        <v>10</v>
      </c>
      <c r="D212" s="4">
        <v>43108</v>
      </c>
      <c r="E212" s="6">
        <v>43120</v>
      </c>
      <c r="F212" s="25">
        <f t="shared" si="12"/>
        <v>12</v>
      </c>
      <c r="G212" s="3" t="s">
        <v>1166</v>
      </c>
      <c r="H212" s="54" t="b">
        <f t="shared" si="13"/>
        <v>0</v>
      </c>
      <c r="I212" t="b">
        <f t="shared" si="14"/>
        <v>1</v>
      </c>
      <c r="J212" t="b">
        <f t="shared" si="15"/>
        <v>1</v>
      </c>
    </row>
    <row r="213" spans="1:10" ht="13.5" thickBot="1" x14ac:dyDescent="0.25">
      <c r="A213" s="3" t="s">
        <v>408</v>
      </c>
      <c r="B213" s="3" t="s">
        <v>2189</v>
      </c>
      <c r="C213" s="5">
        <v>10</v>
      </c>
      <c r="D213" s="4">
        <v>43108</v>
      </c>
      <c r="E213" s="6">
        <v>43123</v>
      </c>
      <c r="F213" s="25">
        <f t="shared" si="12"/>
        <v>15</v>
      </c>
      <c r="G213" s="3" t="s">
        <v>95</v>
      </c>
      <c r="H213" s="54" t="b">
        <f t="shared" si="13"/>
        <v>0</v>
      </c>
      <c r="I213" t="b">
        <f t="shared" si="14"/>
        <v>1</v>
      </c>
      <c r="J213" t="b">
        <f t="shared" si="15"/>
        <v>1</v>
      </c>
    </row>
    <row r="214" spans="1:10" ht="13.5" thickBot="1" x14ac:dyDescent="0.25">
      <c r="A214" s="3" t="s">
        <v>401</v>
      </c>
      <c r="B214" s="3" t="s">
        <v>2193</v>
      </c>
      <c r="C214" s="5">
        <v>10</v>
      </c>
      <c r="D214" s="4">
        <v>43108</v>
      </c>
      <c r="E214" s="6">
        <v>43115</v>
      </c>
      <c r="F214" s="25">
        <f t="shared" si="12"/>
        <v>7</v>
      </c>
      <c r="G214" s="3" t="s">
        <v>185</v>
      </c>
      <c r="H214" s="54" t="b">
        <f t="shared" si="13"/>
        <v>0</v>
      </c>
      <c r="I214" t="b">
        <f t="shared" si="14"/>
        <v>1</v>
      </c>
      <c r="J214" t="b">
        <f t="shared" si="15"/>
        <v>1</v>
      </c>
    </row>
    <row r="215" spans="1:10" ht="13.5" thickBot="1" x14ac:dyDescent="0.25">
      <c r="A215" s="3" t="s">
        <v>1341</v>
      </c>
      <c r="B215" s="3" t="s">
        <v>2194</v>
      </c>
      <c r="C215" s="5">
        <v>6</v>
      </c>
      <c r="D215" s="4">
        <v>43108</v>
      </c>
      <c r="E215" s="6">
        <v>43123</v>
      </c>
      <c r="F215" s="25">
        <f t="shared" si="12"/>
        <v>15</v>
      </c>
      <c r="G215" s="3" t="s">
        <v>743</v>
      </c>
      <c r="H215" s="54" t="b">
        <f t="shared" si="13"/>
        <v>0</v>
      </c>
      <c r="I215" t="b">
        <f t="shared" si="14"/>
        <v>1</v>
      </c>
      <c r="J215" t="b">
        <f t="shared" si="15"/>
        <v>1</v>
      </c>
    </row>
    <row r="216" spans="1:10" ht="13.5" thickBot="1" x14ac:dyDescent="0.25">
      <c r="A216" s="3" t="s">
        <v>2204</v>
      </c>
      <c r="B216" s="3" t="s">
        <v>2203</v>
      </c>
      <c r="C216" s="5">
        <v>10</v>
      </c>
      <c r="D216" s="4">
        <v>43110</v>
      </c>
      <c r="E216" s="4">
        <v>43112</v>
      </c>
      <c r="F216" s="25">
        <f t="shared" si="12"/>
        <v>2</v>
      </c>
      <c r="G216" s="3" t="s">
        <v>1246</v>
      </c>
      <c r="H216" s="54" t="b">
        <f t="shared" si="13"/>
        <v>0</v>
      </c>
      <c r="I216" t="b">
        <f t="shared" si="14"/>
        <v>1</v>
      </c>
      <c r="J216" t="b">
        <f t="shared" si="15"/>
        <v>1</v>
      </c>
    </row>
    <row r="217" spans="1:10" ht="13.5" thickBot="1" x14ac:dyDescent="0.25">
      <c r="A217" s="3" t="s">
        <v>408</v>
      </c>
      <c r="B217" s="3" t="s">
        <v>2205</v>
      </c>
      <c r="C217" s="5">
        <v>5</v>
      </c>
      <c r="D217" s="4">
        <v>43110</v>
      </c>
      <c r="E217" s="6">
        <v>43122</v>
      </c>
      <c r="F217" s="25">
        <f t="shared" si="12"/>
        <v>12</v>
      </c>
      <c r="G217" s="3" t="s">
        <v>747</v>
      </c>
      <c r="H217" s="54" t="b">
        <f t="shared" si="13"/>
        <v>0</v>
      </c>
      <c r="I217" t="b">
        <f t="shared" si="14"/>
        <v>1</v>
      </c>
      <c r="J217" t="b">
        <f t="shared" si="15"/>
        <v>1</v>
      </c>
    </row>
    <row r="218" spans="1:10" ht="13.5" thickBot="1" x14ac:dyDescent="0.25">
      <c r="A218" s="3" t="s">
        <v>408</v>
      </c>
      <c r="B218" s="3" t="s">
        <v>2207</v>
      </c>
      <c r="C218" s="5">
        <v>10</v>
      </c>
      <c r="D218" s="4">
        <v>43110</v>
      </c>
      <c r="E218" s="6">
        <v>43130</v>
      </c>
      <c r="F218" s="25">
        <f t="shared" si="12"/>
        <v>20</v>
      </c>
      <c r="G218" s="3" t="s">
        <v>1186</v>
      </c>
      <c r="H218" s="54" t="b">
        <f t="shared" si="13"/>
        <v>0</v>
      </c>
      <c r="I218" t="b">
        <f t="shared" si="14"/>
        <v>1</v>
      </c>
      <c r="J218" t="b">
        <f t="shared" si="15"/>
        <v>1</v>
      </c>
    </row>
    <row r="219" spans="1:10" ht="13.5" thickBot="1" x14ac:dyDescent="0.25">
      <c r="A219" s="3" t="s">
        <v>1353</v>
      </c>
      <c r="B219" s="3" t="s">
        <v>2211</v>
      </c>
      <c r="C219" s="5">
        <v>10</v>
      </c>
      <c r="D219" s="4">
        <v>43111</v>
      </c>
      <c r="E219" s="6">
        <v>43131</v>
      </c>
      <c r="F219" s="25">
        <f t="shared" si="12"/>
        <v>20</v>
      </c>
      <c r="G219" s="3" t="s">
        <v>841</v>
      </c>
      <c r="H219" s="54" t="b">
        <f t="shared" si="13"/>
        <v>0</v>
      </c>
      <c r="I219" t="b">
        <f t="shared" si="14"/>
        <v>1</v>
      </c>
      <c r="J219" t="b">
        <f t="shared" si="15"/>
        <v>1</v>
      </c>
    </row>
    <row r="220" spans="1:10" ht="13.5" thickBot="1" x14ac:dyDescent="0.25">
      <c r="A220" s="3" t="s">
        <v>408</v>
      </c>
      <c r="B220" s="3" t="s">
        <v>2212</v>
      </c>
      <c r="C220" s="5">
        <v>10</v>
      </c>
      <c r="D220" s="4">
        <v>43111</v>
      </c>
      <c r="E220" s="6">
        <v>43125</v>
      </c>
      <c r="F220" s="25">
        <f t="shared" si="12"/>
        <v>14</v>
      </c>
      <c r="G220" s="3" t="s">
        <v>1173</v>
      </c>
      <c r="H220" s="54" t="b">
        <f t="shared" si="13"/>
        <v>0</v>
      </c>
      <c r="I220" t="b">
        <f t="shared" si="14"/>
        <v>1</v>
      </c>
      <c r="J220" t="b">
        <f t="shared" si="15"/>
        <v>1</v>
      </c>
    </row>
    <row r="221" spans="1:10" ht="13.5" thickBot="1" x14ac:dyDescent="0.25">
      <c r="A221" s="3" t="s">
        <v>1193</v>
      </c>
      <c r="B221" s="3" t="s">
        <v>2217</v>
      </c>
      <c r="C221" s="5">
        <v>10</v>
      </c>
      <c r="D221" s="4">
        <v>43112</v>
      </c>
      <c r="E221" s="6">
        <v>43129</v>
      </c>
      <c r="F221" s="25">
        <f t="shared" si="12"/>
        <v>17</v>
      </c>
      <c r="G221" s="3" t="s">
        <v>1267</v>
      </c>
      <c r="H221" s="54" t="b">
        <f t="shared" si="13"/>
        <v>0</v>
      </c>
      <c r="I221" t="b">
        <f t="shared" si="14"/>
        <v>1</v>
      </c>
      <c r="J221" t="b">
        <f t="shared" si="15"/>
        <v>1</v>
      </c>
    </row>
    <row r="222" spans="1:10" ht="13.5" thickBot="1" x14ac:dyDescent="0.25">
      <c r="A222" s="3" t="s">
        <v>408</v>
      </c>
      <c r="B222" s="3" t="s">
        <v>2218</v>
      </c>
      <c r="C222" s="5">
        <v>5</v>
      </c>
      <c r="D222" s="4">
        <v>43112</v>
      </c>
      <c r="E222" s="4">
        <v>43133</v>
      </c>
      <c r="F222" s="25">
        <f t="shared" si="12"/>
        <v>21</v>
      </c>
      <c r="G222" s="3" t="s">
        <v>52</v>
      </c>
      <c r="H222" s="54" t="b">
        <f t="shared" si="13"/>
        <v>0</v>
      </c>
      <c r="I222" t="b">
        <f t="shared" si="14"/>
        <v>1</v>
      </c>
      <c r="J222" t="b">
        <f t="shared" si="15"/>
        <v>1</v>
      </c>
    </row>
    <row r="223" spans="1:10" ht="13.5" thickBot="1" x14ac:dyDescent="0.25">
      <c r="A223" s="3" t="s">
        <v>401</v>
      </c>
      <c r="B223" s="3" t="s">
        <v>2223</v>
      </c>
      <c r="C223" s="5">
        <v>10</v>
      </c>
      <c r="D223" s="6">
        <v>43115</v>
      </c>
      <c r="E223" s="4">
        <v>43133</v>
      </c>
      <c r="F223" s="25">
        <f t="shared" si="12"/>
        <v>18</v>
      </c>
      <c r="G223" s="3" t="s">
        <v>371</v>
      </c>
      <c r="H223" s="54" t="b">
        <f t="shared" si="13"/>
        <v>0</v>
      </c>
      <c r="I223" t="b">
        <f t="shared" si="14"/>
        <v>1</v>
      </c>
      <c r="J223" t="b">
        <f t="shared" si="15"/>
        <v>1</v>
      </c>
    </row>
    <row r="224" spans="1:10" ht="13.5" thickBot="1" x14ac:dyDescent="0.25">
      <c r="A224" s="3" t="s">
        <v>1358</v>
      </c>
      <c r="B224" s="3" t="s">
        <v>2228</v>
      </c>
      <c r="C224" s="5">
        <v>5</v>
      </c>
      <c r="D224" s="6">
        <v>43116</v>
      </c>
      <c r="E224" s="6">
        <v>43131</v>
      </c>
      <c r="F224" s="25">
        <f t="shared" si="12"/>
        <v>15</v>
      </c>
      <c r="G224" s="3" t="s">
        <v>1293</v>
      </c>
      <c r="H224" s="54" t="b">
        <f t="shared" si="13"/>
        <v>0</v>
      </c>
      <c r="I224" t="b">
        <f t="shared" si="14"/>
        <v>1</v>
      </c>
      <c r="J224" t="b">
        <f t="shared" si="15"/>
        <v>1</v>
      </c>
    </row>
    <row r="225" spans="1:10" ht="13.5" thickBot="1" x14ac:dyDescent="0.25">
      <c r="A225" s="3" t="s">
        <v>479</v>
      </c>
      <c r="B225" s="3" t="s">
        <v>2229</v>
      </c>
      <c r="C225" s="5">
        <v>1</v>
      </c>
      <c r="D225" s="6">
        <v>43116</v>
      </c>
      <c r="E225" s="6">
        <v>43125</v>
      </c>
      <c r="F225" s="25">
        <f t="shared" si="12"/>
        <v>9</v>
      </c>
      <c r="G225" s="3" t="s">
        <v>32</v>
      </c>
      <c r="H225" s="54" t="b">
        <f t="shared" si="13"/>
        <v>0</v>
      </c>
      <c r="I225" t="b">
        <f t="shared" si="14"/>
        <v>1</v>
      </c>
      <c r="J225" t="b">
        <f t="shared" si="15"/>
        <v>1</v>
      </c>
    </row>
    <row r="226" spans="1:10" ht="13.5" thickBot="1" x14ac:dyDescent="0.25">
      <c r="A226" s="3" t="s">
        <v>1239</v>
      </c>
      <c r="B226" s="3" t="s">
        <v>2232</v>
      </c>
      <c r="C226" s="5">
        <v>10</v>
      </c>
      <c r="D226" s="6">
        <v>43116</v>
      </c>
      <c r="E226" s="6">
        <v>43125</v>
      </c>
      <c r="F226" s="25">
        <f t="shared" si="12"/>
        <v>9</v>
      </c>
      <c r="G226" s="3" t="s">
        <v>175</v>
      </c>
      <c r="H226" s="54" t="b">
        <f t="shared" si="13"/>
        <v>0</v>
      </c>
      <c r="I226" t="b">
        <f t="shared" si="14"/>
        <v>1</v>
      </c>
      <c r="J226" t="b">
        <f t="shared" si="15"/>
        <v>1</v>
      </c>
    </row>
    <row r="227" spans="1:10" ht="13.5" thickBot="1" x14ac:dyDescent="0.25">
      <c r="A227" s="3" t="s">
        <v>1364</v>
      </c>
      <c r="B227" s="3" t="s">
        <v>2242</v>
      </c>
      <c r="C227" s="5">
        <v>10</v>
      </c>
      <c r="D227" s="6">
        <v>43118</v>
      </c>
      <c r="E227" s="4">
        <v>43137</v>
      </c>
      <c r="F227" s="25">
        <f t="shared" si="12"/>
        <v>19</v>
      </c>
      <c r="G227" s="3" t="s">
        <v>1195</v>
      </c>
      <c r="H227" s="54" t="b">
        <f t="shared" si="13"/>
        <v>0</v>
      </c>
      <c r="I227" t="b">
        <f t="shared" si="14"/>
        <v>1</v>
      </c>
      <c r="J227" t="b">
        <f t="shared" si="15"/>
        <v>1</v>
      </c>
    </row>
    <row r="228" spans="1:10" ht="13.5" thickBot="1" x14ac:dyDescent="0.25">
      <c r="A228" s="3" t="s">
        <v>1366</v>
      </c>
      <c r="B228" s="3" t="s">
        <v>2245</v>
      </c>
      <c r="C228" s="5">
        <v>10</v>
      </c>
      <c r="D228" s="6">
        <v>43118</v>
      </c>
      <c r="E228" s="4">
        <v>43136</v>
      </c>
      <c r="F228" s="25">
        <f t="shared" si="12"/>
        <v>18</v>
      </c>
      <c r="G228" s="3" t="s">
        <v>1144</v>
      </c>
      <c r="H228" s="54" t="b">
        <f t="shared" si="13"/>
        <v>0</v>
      </c>
      <c r="I228" t="b">
        <f t="shared" si="14"/>
        <v>1</v>
      </c>
      <c r="J228" t="b">
        <f t="shared" si="15"/>
        <v>1</v>
      </c>
    </row>
    <row r="229" spans="1:10" ht="13.5" thickBot="1" x14ac:dyDescent="0.25">
      <c r="A229" s="3" t="s">
        <v>1366</v>
      </c>
      <c r="B229" s="3" t="s">
        <v>2246</v>
      </c>
      <c r="C229" s="5">
        <v>10</v>
      </c>
      <c r="D229" s="6">
        <v>43119</v>
      </c>
      <c r="E229" s="6">
        <v>43124</v>
      </c>
      <c r="F229" s="25">
        <f t="shared" si="12"/>
        <v>5</v>
      </c>
      <c r="G229" s="3" t="s">
        <v>1157</v>
      </c>
      <c r="H229" s="54" t="b">
        <f t="shared" si="13"/>
        <v>0</v>
      </c>
      <c r="I229" t="b">
        <f t="shared" si="14"/>
        <v>1</v>
      </c>
      <c r="J229" t="b">
        <f t="shared" si="15"/>
        <v>1</v>
      </c>
    </row>
    <row r="230" spans="1:10" ht="13.5" thickBot="1" x14ac:dyDescent="0.25">
      <c r="A230" s="3" t="s">
        <v>469</v>
      </c>
      <c r="B230" s="3" t="s">
        <v>2250</v>
      </c>
      <c r="C230" s="5">
        <v>10</v>
      </c>
      <c r="D230" s="6">
        <v>43119</v>
      </c>
      <c r="E230" s="6">
        <v>43122</v>
      </c>
      <c r="F230" s="25">
        <f t="shared" si="12"/>
        <v>3</v>
      </c>
      <c r="G230" s="3" t="s">
        <v>1200</v>
      </c>
      <c r="H230" s="54" t="b">
        <f t="shared" si="13"/>
        <v>0</v>
      </c>
      <c r="I230" t="b">
        <f t="shared" si="14"/>
        <v>1</v>
      </c>
      <c r="J230" t="b">
        <f t="shared" si="15"/>
        <v>1</v>
      </c>
    </row>
    <row r="231" spans="1:10" ht="13.5" thickBot="1" x14ac:dyDescent="0.25">
      <c r="A231" s="3" t="s">
        <v>1368</v>
      </c>
      <c r="B231" s="3" t="s">
        <v>2254</v>
      </c>
      <c r="C231" s="5">
        <v>10</v>
      </c>
      <c r="D231" s="6">
        <v>43122</v>
      </c>
      <c r="E231" s="4">
        <v>43132</v>
      </c>
      <c r="F231" s="25">
        <f t="shared" si="12"/>
        <v>10</v>
      </c>
      <c r="G231" s="3" t="s">
        <v>1211</v>
      </c>
      <c r="H231" s="54" t="b">
        <f t="shared" si="13"/>
        <v>0</v>
      </c>
      <c r="I231" t="b">
        <f t="shared" si="14"/>
        <v>1</v>
      </c>
      <c r="J231" t="b">
        <f t="shared" si="15"/>
        <v>1</v>
      </c>
    </row>
    <row r="232" spans="1:10" ht="13.5" thickBot="1" x14ac:dyDescent="0.25">
      <c r="A232" s="3" t="s">
        <v>408</v>
      </c>
      <c r="B232" s="3" t="s">
        <v>2256</v>
      </c>
      <c r="C232" s="5">
        <v>10</v>
      </c>
      <c r="D232" s="6">
        <v>43122</v>
      </c>
      <c r="E232" s="6">
        <v>43131</v>
      </c>
      <c r="F232" s="25">
        <f t="shared" si="12"/>
        <v>9</v>
      </c>
      <c r="G232" s="3" t="s">
        <v>1200</v>
      </c>
      <c r="H232" s="54" t="b">
        <f t="shared" si="13"/>
        <v>0</v>
      </c>
      <c r="I232" t="b">
        <f t="shared" si="14"/>
        <v>1</v>
      </c>
      <c r="J232" t="b">
        <f t="shared" si="15"/>
        <v>1</v>
      </c>
    </row>
    <row r="233" spans="1:10" ht="13.5" thickBot="1" x14ac:dyDescent="0.25">
      <c r="A233" s="3" t="s">
        <v>408</v>
      </c>
      <c r="B233" s="3" t="s">
        <v>2262</v>
      </c>
      <c r="C233" s="5">
        <v>10</v>
      </c>
      <c r="D233" s="6">
        <v>43124</v>
      </c>
      <c r="E233" s="4">
        <v>43138</v>
      </c>
      <c r="F233" s="25">
        <f t="shared" si="12"/>
        <v>14</v>
      </c>
      <c r="G233" s="3" t="s">
        <v>142</v>
      </c>
      <c r="H233" s="54" t="b">
        <f t="shared" si="13"/>
        <v>0</v>
      </c>
      <c r="I233" t="b">
        <f t="shared" si="14"/>
        <v>1</v>
      </c>
      <c r="J233" t="b">
        <f t="shared" si="15"/>
        <v>1</v>
      </c>
    </row>
    <row r="234" spans="1:10" ht="13.5" thickBot="1" x14ac:dyDescent="0.25">
      <c r="A234" s="3" t="s">
        <v>1373</v>
      </c>
      <c r="B234" s="3" t="s">
        <v>2267</v>
      </c>
      <c r="C234" s="5">
        <v>5</v>
      </c>
      <c r="D234" s="6">
        <v>43124</v>
      </c>
      <c r="E234" s="4">
        <v>43139</v>
      </c>
      <c r="F234" s="25">
        <f t="shared" si="12"/>
        <v>15</v>
      </c>
      <c r="G234" s="3" t="s">
        <v>80</v>
      </c>
      <c r="H234" s="54" t="b">
        <f t="shared" si="13"/>
        <v>0</v>
      </c>
      <c r="I234" t="b">
        <f t="shared" si="14"/>
        <v>1</v>
      </c>
      <c r="J234" t="b">
        <f t="shared" si="15"/>
        <v>1</v>
      </c>
    </row>
    <row r="235" spans="1:10" ht="13.5" thickBot="1" x14ac:dyDescent="0.25">
      <c r="A235" s="3" t="s">
        <v>1375</v>
      </c>
      <c r="B235" s="3" t="s">
        <v>2270</v>
      </c>
      <c r="C235" s="5">
        <v>10</v>
      </c>
      <c r="D235" s="6">
        <v>43125</v>
      </c>
      <c r="E235" s="4">
        <v>43138</v>
      </c>
      <c r="F235" s="25">
        <f t="shared" si="12"/>
        <v>13</v>
      </c>
      <c r="G235" s="3" t="s">
        <v>1347</v>
      </c>
      <c r="H235" s="54" t="b">
        <f t="shared" si="13"/>
        <v>0</v>
      </c>
      <c r="I235" t="b">
        <f t="shared" si="14"/>
        <v>1</v>
      </c>
      <c r="J235" t="b">
        <f t="shared" si="15"/>
        <v>1</v>
      </c>
    </row>
    <row r="236" spans="1:10" ht="13.5" thickBot="1" x14ac:dyDescent="0.25">
      <c r="A236" s="3" t="s">
        <v>376</v>
      </c>
      <c r="B236" s="3" t="s">
        <v>2271</v>
      </c>
      <c r="C236" s="5">
        <v>10</v>
      </c>
      <c r="D236" s="6">
        <v>43125</v>
      </c>
      <c r="E236" s="6">
        <v>43144</v>
      </c>
      <c r="F236" s="25">
        <f t="shared" si="12"/>
        <v>19</v>
      </c>
      <c r="G236" s="3" t="s">
        <v>32</v>
      </c>
      <c r="H236" s="54" t="b">
        <f t="shared" si="13"/>
        <v>0</v>
      </c>
      <c r="I236" t="b">
        <f t="shared" si="14"/>
        <v>1</v>
      </c>
      <c r="J236" t="b">
        <f t="shared" si="15"/>
        <v>1</v>
      </c>
    </row>
    <row r="237" spans="1:10" ht="13.5" thickBot="1" x14ac:dyDescent="0.25">
      <c r="A237" s="3" t="s">
        <v>376</v>
      </c>
      <c r="B237" s="3" t="s">
        <v>2276</v>
      </c>
      <c r="C237" s="5">
        <v>5</v>
      </c>
      <c r="D237" s="6">
        <v>43129</v>
      </c>
      <c r="E237" s="4">
        <v>43134</v>
      </c>
      <c r="F237" s="25">
        <f t="shared" si="12"/>
        <v>5</v>
      </c>
      <c r="G237" s="3" t="s">
        <v>1303</v>
      </c>
      <c r="H237" s="54" t="b">
        <f t="shared" si="13"/>
        <v>0</v>
      </c>
      <c r="I237" t="b">
        <f t="shared" si="14"/>
        <v>1</v>
      </c>
      <c r="J237" t="b">
        <f t="shared" si="15"/>
        <v>1</v>
      </c>
    </row>
    <row r="238" spans="1:10" ht="13.5" thickBot="1" x14ac:dyDescent="0.25">
      <c r="A238" s="3" t="s">
        <v>408</v>
      </c>
      <c r="B238" s="3" t="s">
        <v>2279</v>
      </c>
      <c r="C238" s="5">
        <v>10</v>
      </c>
      <c r="D238" s="6">
        <v>43129</v>
      </c>
      <c r="E238" s="4">
        <v>43138</v>
      </c>
      <c r="F238" s="25">
        <f t="shared" si="12"/>
        <v>9</v>
      </c>
      <c r="G238" s="3" t="s">
        <v>526</v>
      </c>
      <c r="H238" s="54" t="b">
        <f t="shared" si="13"/>
        <v>0</v>
      </c>
      <c r="I238" t="b">
        <f t="shared" si="14"/>
        <v>1</v>
      </c>
      <c r="J238" t="b">
        <f t="shared" si="15"/>
        <v>1</v>
      </c>
    </row>
    <row r="239" spans="1:10" ht="13.5" thickBot="1" x14ac:dyDescent="0.25">
      <c r="A239" s="3" t="s">
        <v>408</v>
      </c>
      <c r="B239" s="3" t="s">
        <v>2284</v>
      </c>
      <c r="C239" s="5">
        <v>5</v>
      </c>
      <c r="D239" s="6">
        <v>43130</v>
      </c>
      <c r="E239" s="6">
        <v>43153</v>
      </c>
      <c r="F239" s="25">
        <f t="shared" si="12"/>
        <v>23</v>
      </c>
      <c r="G239" s="3" t="s">
        <v>330</v>
      </c>
      <c r="H239" s="54" t="b">
        <f t="shared" si="13"/>
        <v>0</v>
      </c>
      <c r="I239" t="b">
        <f t="shared" si="14"/>
        <v>1</v>
      </c>
      <c r="J239" t="b">
        <f t="shared" si="15"/>
        <v>1</v>
      </c>
    </row>
    <row r="240" spans="1:10" ht="13.5" thickBot="1" x14ac:dyDescent="0.25">
      <c r="A240" s="3" t="s">
        <v>919</v>
      </c>
      <c r="B240" s="3" t="s">
        <v>2285</v>
      </c>
      <c r="C240" s="5">
        <v>10</v>
      </c>
      <c r="D240" s="6">
        <v>43130</v>
      </c>
      <c r="E240" s="6">
        <v>43159</v>
      </c>
      <c r="F240" s="25">
        <f t="shared" si="12"/>
        <v>29</v>
      </c>
      <c r="G240" s="3" t="s">
        <v>306</v>
      </c>
      <c r="H240" s="54" t="b">
        <f t="shared" si="13"/>
        <v>0</v>
      </c>
      <c r="I240" t="b">
        <f t="shared" si="14"/>
        <v>1</v>
      </c>
      <c r="J240" t="b">
        <f t="shared" si="15"/>
        <v>1</v>
      </c>
    </row>
    <row r="241" spans="1:10" ht="13.5" thickBot="1" x14ac:dyDescent="0.25">
      <c r="A241" s="3" t="s">
        <v>401</v>
      </c>
      <c r="B241" s="3" t="s">
        <v>2288</v>
      </c>
      <c r="C241" s="5">
        <v>10</v>
      </c>
      <c r="D241" s="6">
        <v>43130</v>
      </c>
      <c r="E241" s="4">
        <v>43143</v>
      </c>
      <c r="F241" s="25">
        <f t="shared" si="12"/>
        <v>13</v>
      </c>
      <c r="G241" s="3" t="s">
        <v>185</v>
      </c>
      <c r="H241" s="54" t="b">
        <f t="shared" si="13"/>
        <v>0</v>
      </c>
      <c r="I241" t="b">
        <f t="shared" si="14"/>
        <v>1</v>
      </c>
      <c r="J241" t="b">
        <f t="shared" si="15"/>
        <v>1</v>
      </c>
    </row>
    <row r="242" spans="1:10" ht="13.5" thickBot="1" x14ac:dyDescent="0.25">
      <c r="A242" s="3" t="s">
        <v>1381</v>
      </c>
      <c r="B242" s="3" t="s">
        <v>2290</v>
      </c>
      <c r="C242" s="5">
        <v>5</v>
      </c>
      <c r="D242" s="6">
        <v>43131</v>
      </c>
      <c r="E242" s="6">
        <v>43144</v>
      </c>
      <c r="F242" s="25">
        <f t="shared" si="12"/>
        <v>13</v>
      </c>
      <c r="G242" s="3" t="s">
        <v>1298</v>
      </c>
      <c r="H242" s="54" t="b">
        <f t="shared" si="13"/>
        <v>0</v>
      </c>
      <c r="I242" t="b">
        <f t="shared" si="14"/>
        <v>1</v>
      </c>
      <c r="J242" t="b">
        <f t="shared" si="15"/>
        <v>1</v>
      </c>
    </row>
    <row r="243" spans="1:10" ht="13.5" thickBot="1" x14ac:dyDescent="0.25">
      <c r="A243" s="3" t="s">
        <v>1382</v>
      </c>
      <c r="B243" s="3" t="s">
        <v>2291</v>
      </c>
      <c r="C243" s="5">
        <v>5</v>
      </c>
      <c r="D243" s="6">
        <v>43131</v>
      </c>
      <c r="E243" s="6">
        <v>43147</v>
      </c>
      <c r="F243" s="25">
        <f t="shared" si="12"/>
        <v>16</v>
      </c>
      <c r="G243" s="3" t="s">
        <v>841</v>
      </c>
      <c r="H243" s="54" t="b">
        <f t="shared" si="13"/>
        <v>0</v>
      </c>
      <c r="I243" t="b">
        <f t="shared" si="14"/>
        <v>1</v>
      </c>
      <c r="J243" t="b">
        <f t="shared" si="15"/>
        <v>1</v>
      </c>
    </row>
    <row r="244" spans="1:10" ht="13.5" thickBot="1" x14ac:dyDescent="0.25">
      <c r="A244" s="3" t="s">
        <v>408</v>
      </c>
      <c r="B244" s="3" t="s">
        <v>2292</v>
      </c>
      <c r="C244" s="5">
        <v>2</v>
      </c>
      <c r="D244" s="6">
        <v>43131</v>
      </c>
      <c r="E244" s="4">
        <v>43138</v>
      </c>
      <c r="F244" s="25">
        <f t="shared" si="12"/>
        <v>7</v>
      </c>
      <c r="G244" s="3" t="s">
        <v>1200</v>
      </c>
      <c r="H244" s="54" t="b">
        <f t="shared" si="13"/>
        <v>0</v>
      </c>
      <c r="I244" t="b">
        <f t="shared" si="14"/>
        <v>1</v>
      </c>
      <c r="J244" t="b">
        <f t="shared" si="15"/>
        <v>1</v>
      </c>
    </row>
    <row r="245" spans="1:10" ht="13.5" thickBot="1" x14ac:dyDescent="0.25">
      <c r="A245" s="3" t="s">
        <v>577</v>
      </c>
      <c r="B245" s="3" t="s">
        <v>2295</v>
      </c>
      <c r="C245" s="5">
        <v>10</v>
      </c>
      <c r="D245" s="6">
        <v>43131</v>
      </c>
      <c r="E245" s="6">
        <v>43154</v>
      </c>
      <c r="F245" s="25">
        <f t="shared" si="12"/>
        <v>23</v>
      </c>
      <c r="G245" s="3" t="s">
        <v>115</v>
      </c>
      <c r="H245" s="54" t="b">
        <f t="shared" si="13"/>
        <v>0</v>
      </c>
      <c r="I245" t="b">
        <f t="shared" si="14"/>
        <v>1</v>
      </c>
      <c r="J245" t="b">
        <f t="shared" si="15"/>
        <v>1</v>
      </c>
    </row>
    <row r="246" spans="1:10" ht="13.5" thickBot="1" x14ac:dyDescent="0.25">
      <c r="A246" s="3" t="s">
        <v>1336</v>
      </c>
      <c r="B246" s="3" t="s">
        <v>2296</v>
      </c>
      <c r="C246" s="5">
        <v>10</v>
      </c>
      <c r="D246" s="4">
        <v>43132</v>
      </c>
      <c r="E246" s="6">
        <v>43147</v>
      </c>
      <c r="F246" s="25">
        <f t="shared" si="12"/>
        <v>15</v>
      </c>
      <c r="G246" s="3" t="s">
        <v>1166</v>
      </c>
      <c r="H246" s="54" t="b">
        <f t="shared" si="13"/>
        <v>0</v>
      </c>
      <c r="I246" t="b">
        <f t="shared" si="14"/>
        <v>1</v>
      </c>
      <c r="J246" t="b">
        <f t="shared" si="15"/>
        <v>1</v>
      </c>
    </row>
    <row r="247" spans="1:10" ht="13.5" thickBot="1" x14ac:dyDescent="0.25">
      <c r="A247" s="3" t="s">
        <v>408</v>
      </c>
      <c r="B247" s="3" t="s">
        <v>2298</v>
      </c>
      <c r="C247" s="5">
        <v>10</v>
      </c>
      <c r="D247" s="4">
        <v>43132</v>
      </c>
      <c r="E247" s="6">
        <v>43154</v>
      </c>
      <c r="F247" s="25">
        <f t="shared" si="12"/>
        <v>22</v>
      </c>
      <c r="G247" s="3" t="s">
        <v>419</v>
      </c>
      <c r="H247" s="54" t="b">
        <f t="shared" si="13"/>
        <v>0</v>
      </c>
      <c r="I247" t="b">
        <f t="shared" si="14"/>
        <v>1</v>
      </c>
      <c r="J247" t="b">
        <f t="shared" si="15"/>
        <v>1</v>
      </c>
    </row>
    <row r="248" spans="1:10" ht="13.5" thickBot="1" x14ac:dyDescent="0.25">
      <c r="A248" s="3" t="s">
        <v>408</v>
      </c>
      <c r="B248" s="3" t="s">
        <v>2299</v>
      </c>
      <c r="C248" s="5">
        <v>10</v>
      </c>
      <c r="D248" s="4">
        <v>43132</v>
      </c>
      <c r="E248" s="6">
        <v>43157</v>
      </c>
      <c r="F248" s="25">
        <f t="shared" si="12"/>
        <v>25</v>
      </c>
      <c r="G248" s="3" t="s">
        <v>568</v>
      </c>
      <c r="H248" s="54" t="b">
        <f t="shared" si="13"/>
        <v>0</v>
      </c>
      <c r="I248" t="b">
        <f t="shared" si="14"/>
        <v>1</v>
      </c>
      <c r="J248" t="b">
        <f t="shared" si="15"/>
        <v>1</v>
      </c>
    </row>
    <row r="249" spans="1:10" ht="13.5" thickBot="1" x14ac:dyDescent="0.25">
      <c r="A249" s="3" t="s">
        <v>408</v>
      </c>
      <c r="B249" s="3" t="s">
        <v>2304</v>
      </c>
      <c r="C249" s="5">
        <v>10</v>
      </c>
      <c r="D249" s="4">
        <v>43133</v>
      </c>
      <c r="E249" s="6">
        <v>43152</v>
      </c>
      <c r="F249" s="25">
        <f t="shared" si="12"/>
        <v>19</v>
      </c>
      <c r="G249" s="3" t="s">
        <v>371</v>
      </c>
      <c r="H249" s="54" t="b">
        <f t="shared" si="13"/>
        <v>0</v>
      </c>
      <c r="I249" t="b">
        <f t="shared" si="14"/>
        <v>1</v>
      </c>
      <c r="J249" t="b">
        <f t="shared" si="15"/>
        <v>1</v>
      </c>
    </row>
    <row r="250" spans="1:10" ht="13.5" thickBot="1" x14ac:dyDescent="0.25">
      <c r="A250" s="8" t="s">
        <v>1393</v>
      </c>
      <c r="B250" s="8" t="s">
        <v>2310</v>
      </c>
      <c r="C250" s="10">
        <v>10</v>
      </c>
      <c r="D250" s="9">
        <v>43136</v>
      </c>
      <c r="E250" s="11">
        <v>43151</v>
      </c>
      <c r="F250" s="25">
        <f t="shared" si="12"/>
        <v>15</v>
      </c>
      <c r="G250" s="8" t="s">
        <v>1392</v>
      </c>
      <c r="H250" s="54" t="b">
        <f t="shared" si="13"/>
        <v>0</v>
      </c>
      <c r="I250" t="b">
        <f t="shared" si="14"/>
        <v>1</v>
      </c>
      <c r="J250" t="b">
        <f t="shared" si="15"/>
        <v>1</v>
      </c>
    </row>
    <row r="251" spans="1:10" ht="13.5" thickBot="1" x14ac:dyDescent="0.25">
      <c r="A251" s="3" t="s">
        <v>1377</v>
      </c>
      <c r="B251" s="3" t="s">
        <v>2320</v>
      </c>
      <c r="C251" s="5">
        <v>5</v>
      </c>
      <c r="D251" s="4">
        <v>43137</v>
      </c>
      <c r="E251" s="6">
        <v>43151</v>
      </c>
      <c r="F251" s="25">
        <f t="shared" si="12"/>
        <v>14</v>
      </c>
      <c r="G251" s="3" t="s">
        <v>108</v>
      </c>
      <c r="H251" s="54" t="b">
        <f t="shared" si="13"/>
        <v>0</v>
      </c>
      <c r="I251" t="b">
        <f t="shared" si="14"/>
        <v>1</v>
      </c>
      <c r="J251" t="b">
        <f t="shared" si="15"/>
        <v>1</v>
      </c>
    </row>
    <row r="252" spans="1:10" ht="13.5" thickBot="1" x14ac:dyDescent="0.25">
      <c r="A252" s="3" t="s">
        <v>408</v>
      </c>
      <c r="B252" s="3" t="s">
        <v>2323</v>
      </c>
      <c r="C252" s="5">
        <v>10</v>
      </c>
      <c r="D252" s="4">
        <v>43138</v>
      </c>
      <c r="E252" s="6">
        <v>43153</v>
      </c>
      <c r="F252" s="25">
        <f t="shared" si="12"/>
        <v>15</v>
      </c>
      <c r="G252" s="3" t="s">
        <v>526</v>
      </c>
      <c r="H252" s="54" t="b">
        <f t="shared" si="13"/>
        <v>0</v>
      </c>
      <c r="I252" t="b">
        <f t="shared" si="14"/>
        <v>1</v>
      </c>
      <c r="J252" t="b">
        <f t="shared" si="15"/>
        <v>1</v>
      </c>
    </row>
    <row r="253" spans="1:10" ht="13.5" thickBot="1" x14ac:dyDescent="0.25">
      <c r="A253" s="3" t="s">
        <v>401</v>
      </c>
      <c r="B253" s="3" t="s">
        <v>2330</v>
      </c>
      <c r="C253" s="5">
        <v>10</v>
      </c>
      <c r="D253" s="4">
        <v>43139</v>
      </c>
      <c r="E253" s="6">
        <v>43159</v>
      </c>
      <c r="F253" s="25">
        <f t="shared" si="12"/>
        <v>20</v>
      </c>
      <c r="G253" s="3" t="s">
        <v>80</v>
      </c>
      <c r="H253" s="54" t="b">
        <f t="shared" si="13"/>
        <v>0</v>
      </c>
      <c r="I253" t="b">
        <f t="shared" si="14"/>
        <v>1</v>
      </c>
      <c r="J253" t="b">
        <f t="shared" si="15"/>
        <v>1</v>
      </c>
    </row>
    <row r="254" spans="1:10" ht="13.5" thickBot="1" x14ac:dyDescent="0.25">
      <c r="A254" s="3" t="s">
        <v>401</v>
      </c>
      <c r="B254" s="3" t="s">
        <v>2341</v>
      </c>
      <c r="C254" s="5">
        <v>10</v>
      </c>
      <c r="D254" s="4">
        <v>43143</v>
      </c>
      <c r="E254" s="6">
        <v>43153</v>
      </c>
      <c r="F254" s="25">
        <f t="shared" si="12"/>
        <v>10</v>
      </c>
      <c r="G254" s="3" t="s">
        <v>672</v>
      </c>
      <c r="H254" s="54" t="b">
        <f t="shared" si="13"/>
        <v>0</v>
      </c>
      <c r="I254" t="b">
        <f t="shared" si="14"/>
        <v>1</v>
      </c>
      <c r="J254" t="b">
        <f t="shared" si="15"/>
        <v>1</v>
      </c>
    </row>
    <row r="255" spans="1:10" ht="13.5" thickBot="1" x14ac:dyDescent="0.25">
      <c r="A255" s="3" t="s">
        <v>1406</v>
      </c>
      <c r="B255" s="3" t="s">
        <v>2343</v>
      </c>
      <c r="C255" s="5">
        <v>10</v>
      </c>
      <c r="D255" s="6">
        <v>43144</v>
      </c>
      <c r="E255" s="6">
        <v>43154</v>
      </c>
      <c r="F255" s="25">
        <f t="shared" si="12"/>
        <v>10</v>
      </c>
      <c r="G255" s="3" t="s">
        <v>1298</v>
      </c>
      <c r="H255" s="54" t="b">
        <f t="shared" si="13"/>
        <v>0</v>
      </c>
      <c r="I255" t="b">
        <f t="shared" si="14"/>
        <v>1</v>
      </c>
      <c r="J255" t="b">
        <f t="shared" si="15"/>
        <v>1</v>
      </c>
    </row>
    <row r="256" spans="1:10" ht="13.5" thickBot="1" x14ac:dyDescent="0.25">
      <c r="A256" s="3" t="s">
        <v>376</v>
      </c>
      <c r="B256" s="3" t="s">
        <v>2344</v>
      </c>
      <c r="C256" s="5">
        <v>10</v>
      </c>
      <c r="D256" s="6">
        <v>43144</v>
      </c>
      <c r="E256" s="4">
        <v>43164</v>
      </c>
      <c r="F256" s="25">
        <f t="shared" si="12"/>
        <v>20</v>
      </c>
      <c r="G256" s="3" t="s">
        <v>32</v>
      </c>
      <c r="H256" s="54" t="b">
        <f t="shared" si="13"/>
        <v>0</v>
      </c>
      <c r="I256" t="b">
        <f t="shared" si="14"/>
        <v>1</v>
      </c>
      <c r="J256" t="b">
        <f t="shared" si="15"/>
        <v>1</v>
      </c>
    </row>
    <row r="257" spans="1:10" ht="13.5" thickBot="1" x14ac:dyDescent="0.25">
      <c r="A257" s="3" t="s">
        <v>1407</v>
      </c>
      <c r="B257" s="3" t="s">
        <v>2346</v>
      </c>
      <c r="C257" s="5">
        <v>10</v>
      </c>
      <c r="D257" s="6">
        <v>43144</v>
      </c>
      <c r="E257" s="6">
        <v>43157</v>
      </c>
      <c r="F257" s="25">
        <f t="shared" si="12"/>
        <v>13</v>
      </c>
      <c r="G257" s="3" t="s">
        <v>1200</v>
      </c>
      <c r="H257" s="54" t="b">
        <f t="shared" si="13"/>
        <v>0</v>
      </c>
      <c r="I257" t="b">
        <f t="shared" si="14"/>
        <v>1</v>
      </c>
      <c r="J257" t="b">
        <f t="shared" si="15"/>
        <v>1</v>
      </c>
    </row>
    <row r="258" spans="1:10" ht="13.5" thickBot="1" x14ac:dyDescent="0.25">
      <c r="A258" s="3" t="s">
        <v>712</v>
      </c>
      <c r="B258" s="3" t="s">
        <v>2349</v>
      </c>
      <c r="C258" s="5">
        <v>10</v>
      </c>
      <c r="D258" s="6">
        <v>43146</v>
      </c>
      <c r="E258" s="4">
        <v>43171</v>
      </c>
      <c r="F258" s="25">
        <f t="shared" si="12"/>
        <v>25</v>
      </c>
      <c r="G258" s="3" t="s">
        <v>95</v>
      </c>
      <c r="H258" s="54" t="b">
        <f t="shared" si="13"/>
        <v>0</v>
      </c>
      <c r="I258" t="b">
        <f t="shared" si="14"/>
        <v>1</v>
      </c>
      <c r="J258" t="b">
        <f t="shared" si="15"/>
        <v>1</v>
      </c>
    </row>
    <row r="259" spans="1:10" ht="13.5" thickBot="1" x14ac:dyDescent="0.25">
      <c r="A259" s="3" t="s">
        <v>712</v>
      </c>
      <c r="B259" s="3" t="s">
        <v>2350</v>
      </c>
      <c r="C259" s="5">
        <v>10</v>
      </c>
      <c r="D259" s="6">
        <v>43146</v>
      </c>
      <c r="E259" s="4">
        <v>43168</v>
      </c>
      <c r="F259" s="25">
        <f t="shared" ref="F259:F281" si="16">E259-D259</f>
        <v>22</v>
      </c>
      <c r="G259" s="3" t="s">
        <v>1307</v>
      </c>
      <c r="H259" s="54" t="b">
        <f t="shared" ref="H259:H281" si="17">ISNUMBER(SEARCH("adjourned",A259))</f>
        <v>0</v>
      </c>
      <c r="I259" t="b">
        <f t="shared" ref="I259:I281" si="18">ISNUMBER(SEARCH("adjourned",B259))</f>
        <v>1</v>
      </c>
      <c r="J259" t="b">
        <f t="shared" ref="J259:J281" si="19">IF(AND(H259=FALSE, I259=FALSE), FALSE, TRUE)</f>
        <v>1</v>
      </c>
    </row>
    <row r="260" spans="1:10" ht="13.5" thickBot="1" x14ac:dyDescent="0.25">
      <c r="A260" s="3" t="s">
        <v>712</v>
      </c>
      <c r="B260" s="3" t="s">
        <v>2351</v>
      </c>
      <c r="C260" s="5">
        <v>5</v>
      </c>
      <c r="D260" s="6">
        <v>43146</v>
      </c>
      <c r="E260" s="6">
        <v>43147</v>
      </c>
      <c r="F260" s="25">
        <f t="shared" si="16"/>
        <v>1</v>
      </c>
      <c r="G260" s="3" t="s">
        <v>1319</v>
      </c>
      <c r="H260" s="54" t="b">
        <f t="shared" si="17"/>
        <v>0</v>
      </c>
      <c r="I260" t="b">
        <f t="shared" si="18"/>
        <v>1</v>
      </c>
      <c r="J260" t="b">
        <f t="shared" si="19"/>
        <v>1</v>
      </c>
    </row>
    <row r="261" spans="1:10" ht="13.5" thickBot="1" x14ac:dyDescent="0.25">
      <c r="A261" s="3" t="s">
        <v>712</v>
      </c>
      <c r="B261" s="3" t="s">
        <v>2352</v>
      </c>
      <c r="C261" s="5">
        <v>10</v>
      </c>
      <c r="D261" s="6">
        <v>43146</v>
      </c>
      <c r="E261" s="4">
        <v>43164</v>
      </c>
      <c r="F261" s="25">
        <f t="shared" si="16"/>
        <v>18</v>
      </c>
      <c r="G261" s="3" t="s">
        <v>254</v>
      </c>
      <c r="H261" s="54" t="b">
        <f t="shared" si="17"/>
        <v>0</v>
      </c>
      <c r="I261" t="b">
        <f t="shared" si="18"/>
        <v>1</v>
      </c>
      <c r="J261" t="b">
        <f t="shared" si="19"/>
        <v>1</v>
      </c>
    </row>
    <row r="262" spans="1:10" ht="13.5" thickBot="1" x14ac:dyDescent="0.25">
      <c r="A262" s="3" t="s">
        <v>712</v>
      </c>
      <c r="B262" s="3" t="s">
        <v>2353</v>
      </c>
      <c r="C262" s="5">
        <v>10</v>
      </c>
      <c r="D262" s="6">
        <v>43146</v>
      </c>
      <c r="E262" s="4">
        <v>43166</v>
      </c>
      <c r="F262" s="25">
        <f t="shared" si="16"/>
        <v>20</v>
      </c>
      <c r="G262" s="3" t="s">
        <v>72</v>
      </c>
      <c r="H262" s="54" t="b">
        <f t="shared" si="17"/>
        <v>0</v>
      </c>
      <c r="I262" t="b">
        <f t="shared" si="18"/>
        <v>1</v>
      </c>
      <c r="J262" t="b">
        <f t="shared" si="19"/>
        <v>1</v>
      </c>
    </row>
    <row r="263" spans="1:10" ht="13.5" thickBot="1" x14ac:dyDescent="0.25">
      <c r="A263" s="3" t="s">
        <v>2355</v>
      </c>
      <c r="B263" s="3" t="s">
        <v>2354</v>
      </c>
      <c r="C263" s="5">
        <v>10</v>
      </c>
      <c r="D263" s="6">
        <v>43147</v>
      </c>
      <c r="E263" s="6">
        <v>43159</v>
      </c>
      <c r="F263" s="25">
        <f t="shared" si="16"/>
        <v>12</v>
      </c>
      <c r="G263" s="3" t="s">
        <v>1166</v>
      </c>
      <c r="H263" s="54" t="b">
        <f t="shared" si="17"/>
        <v>0</v>
      </c>
      <c r="I263" t="b">
        <f t="shared" si="18"/>
        <v>1</v>
      </c>
      <c r="J263" t="b">
        <f t="shared" si="19"/>
        <v>1</v>
      </c>
    </row>
    <row r="264" spans="1:10" ht="13.5" thickBot="1" x14ac:dyDescent="0.25">
      <c r="A264" s="3" t="s">
        <v>408</v>
      </c>
      <c r="B264" s="3" t="s">
        <v>2356</v>
      </c>
      <c r="C264" s="5">
        <v>10</v>
      </c>
      <c r="D264" s="6">
        <v>43147</v>
      </c>
      <c r="E264" s="4">
        <v>43167</v>
      </c>
      <c r="F264" s="25">
        <f t="shared" si="16"/>
        <v>20</v>
      </c>
      <c r="G264" s="3" t="s">
        <v>841</v>
      </c>
      <c r="H264" s="54" t="b">
        <f t="shared" si="17"/>
        <v>0</v>
      </c>
      <c r="I264" t="b">
        <f t="shared" si="18"/>
        <v>1</v>
      </c>
      <c r="J264" t="b">
        <f t="shared" si="19"/>
        <v>1</v>
      </c>
    </row>
    <row r="265" spans="1:10" ht="13.5" thickBot="1" x14ac:dyDescent="0.25">
      <c r="A265" s="3" t="s">
        <v>1408</v>
      </c>
      <c r="B265" s="3" t="s">
        <v>2360</v>
      </c>
      <c r="C265" s="5">
        <v>10</v>
      </c>
      <c r="D265" s="6">
        <v>43147</v>
      </c>
      <c r="E265" s="4">
        <v>43168</v>
      </c>
      <c r="F265" s="25">
        <f t="shared" si="16"/>
        <v>21</v>
      </c>
      <c r="G265" s="3" t="s">
        <v>206</v>
      </c>
      <c r="H265" s="54" t="b">
        <f t="shared" si="17"/>
        <v>0</v>
      </c>
      <c r="I265" t="b">
        <f t="shared" si="18"/>
        <v>1</v>
      </c>
      <c r="J265" t="b">
        <f t="shared" si="19"/>
        <v>1</v>
      </c>
    </row>
    <row r="266" spans="1:10" ht="13.5" thickBot="1" x14ac:dyDescent="0.25">
      <c r="A266" s="3" t="s">
        <v>1412</v>
      </c>
      <c r="B266" s="3" t="s">
        <v>2361</v>
      </c>
      <c r="C266" s="5">
        <v>10</v>
      </c>
      <c r="D266" s="6">
        <v>43147</v>
      </c>
      <c r="E266" s="6">
        <v>43157</v>
      </c>
      <c r="F266" s="25">
        <f t="shared" si="16"/>
        <v>10</v>
      </c>
      <c r="G266" s="3" t="s">
        <v>1410</v>
      </c>
      <c r="H266" s="54" t="b">
        <f t="shared" si="17"/>
        <v>0</v>
      </c>
      <c r="I266" t="b">
        <f t="shared" si="18"/>
        <v>1</v>
      </c>
      <c r="J266" t="b">
        <f t="shared" si="19"/>
        <v>1</v>
      </c>
    </row>
    <row r="267" spans="1:10" ht="13.5" thickBot="1" x14ac:dyDescent="0.25">
      <c r="A267" s="3" t="s">
        <v>1412</v>
      </c>
      <c r="B267" s="3" t="s">
        <v>2362</v>
      </c>
      <c r="C267" s="5">
        <v>10</v>
      </c>
      <c r="D267" s="6">
        <v>43147</v>
      </c>
      <c r="E267" s="6">
        <v>43153</v>
      </c>
      <c r="F267" s="25">
        <f t="shared" si="16"/>
        <v>6</v>
      </c>
      <c r="G267" s="3" t="s">
        <v>1414</v>
      </c>
      <c r="H267" s="54" t="b">
        <f t="shared" si="17"/>
        <v>0</v>
      </c>
      <c r="I267" t="b">
        <f t="shared" si="18"/>
        <v>1</v>
      </c>
      <c r="J267" t="b">
        <f t="shared" si="19"/>
        <v>1</v>
      </c>
    </row>
    <row r="268" spans="1:10" ht="13.5" thickBot="1" x14ac:dyDescent="0.25">
      <c r="A268" s="3" t="s">
        <v>1274</v>
      </c>
      <c r="B268" s="3" t="s">
        <v>2373</v>
      </c>
      <c r="C268" s="5">
        <v>10</v>
      </c>
      <c r="D268" s="6">
        <v>43150</v>
      </c>
      <c r="E268" s="4">
        <v>43171</v>
      </c>
      <c r="F268" s="25">
        <f t="shared" si="16"/>
        <v>21</v>
      </c>
      <c r="G268" s="3" t="s">
        <v>227</v>
      </c>
      <c r="H268" s="54" t="b">
        <f t="shared" si="17"/>
        <v>0</v>
      </c>
      <c r="I268" t="b">
        <f t="shared" si="18"/>
        <v>1</v>
      </c>
      <c r="J268" t="b">
        <f t="shared" si="19"/>
        <v>1</v>
      </c>
    </row>
    <row r="269" spans="1:10" ht="13.5" thickBot="1" x14ac:dyDescent="0.25">
      <c r="A269" s="3" t="s">
        <v>1132</v>
      </c>
      <c r="B269" s="3" t="s">
        <v>2377</v>
      </c>
      <c r="C269" s="5">
        <v>10</v>
      </c>
      <c r="D269" s="6">
        <v>43152</v>
      </c>
      <c r="E269" s="4">
        <v>43167</v>
      </c>
      <c r="F269" s="25">
        <f t="shared" si="16"/>
        <v>15</v>
      </c>
      <c r="G269" s="3" t="s">
        <v>45</v>
      </c>
      <c r="H269" s="54" t="b">
        <f t="shared" si="17"/>
        <v>0</v>
      </c>
      <c r="I269" t="b">
        <f t="shared" si="18"/>
        <v>1</v>
      </c>
      <c r="J269" t="b">
        <f t="shared" si="19"/>
        <v>1</v>
      </c>
    </row>
    <row r="270" spans="1:10" ht="13.5" thickBot="1" x14ac:dyDescent="0.25">
      <c r="A270" s="3" t="s">
        <v>389</v>
      </c>
      <c r="B270" s="3" t="s">
        <v>2380</v>
      </c>
      <c r="C270" s="5">
        <v>10</v>
      </c>
      <c r="D270" s="6">
        <v>43153</v>
      </c>
      <c r="E270" s="4">
        <v>43166</v>
      </c>
      <c r="F270" s="25">
        <f t="shared" si="16"/>
        <v>13</v>
      </c>
      <c r="G270" s="3" t="s">
        <v>1414</v>
      </c>
      <c r="H270" s="54" t="b">
        <f t="shared" si="17"/>
        <v>0</v>
      </c>
      <c r="I270" t="b">
        <f t="shared" si="18"/>
        <v>1</v>
      </c>
      <c r="J270" t="b">
        <f t="shared" si="19"/>
        <v>1</v>
      </c>
    </row>
    <row r="271" spans="1:10" ht="13.5" thickBot="1" x14ac:dyDescent="0.25">
      <c r="A271" s="3" t="s">
        <v>408</v>
      </c>
      <c r="B271" s="3" t="s">
        <v>2389</v>
      </c>
      <c r="C271" s="5">
        <v>10</v>
      </c>
      <c r="D271" s="6">
        <v>43154</v>
      </c>
      <c r="E271" s="6">
        <v>43174</v>
      </c>
      <c r="F271" s="25">
        <f t="shared" si="16"/>
        <v>20</v>
      </c>
      <c r="G271" s="3" t="s">
        <v>52</v>
      </c>
      <c r="H271" s="54" t="b">
        <f t="shared" si="17"/>
        <v>0</v>
      </c>
      <c r="I271" t="b">
        <f t="shared" si="18"/>
        <v>1</v>
      </c>
      <c r="J271" t="b">
        <f t="shared" si="19"/>
        <v>1</v>
      </c>
    </row>
    <row r="272" spans="1:10" ht="13.5" thickBot="1" x14ac:dyDescent="0.25">
      <c r="A272" s="3" t="s">
        <v>2395</v>
      </c>
      <c r="B272" s="3" t="s">
        <v>2394</v>
      </c>
      <c r="C272" s="5">
        <v>10</v>
      </c>
      <c r="D272" s="6">
        <v>43157</v>
      </c>
      <c r="E272" s="4">
        <v>43165</v>
      </c>
      <c r="F272" s="25">
        <f t="shared" si="16"/>
        <v>8</v>
      </c>
      <c r="G272" s="3" t="s">
        <v>1200</v>
      </c>
      <c r="H272" s="54" t="b">
        <f t="shared" si="17"/>
        <v>0</v>
      </c>
      <c r="I272" t="b">
        <f t="shared" si="18"/>
        <v>1</v>
      </c>
      <c r="J272" t="b">
        <f t="shared" si="19"/>
        <v>1</v>
      </c>
    </row>
    <row r="273" spans="1:10" ht="13.5" thickBot="1" x14ac:dyDescent="0.25">
      <c r="A273" s="3" t="s">
        <v>401</v>
      </c>
      <c r="B273" s="3" t="s">
        <v>2398</v>
      </c>
      <c r="C273" s="5">
        <v>10</v>
      </c>
      <c r="D273" s="6">
        <v>43157</v>
      </c>
      <c r="E273" s="6">
        <v>43178</v>
      </c>
      <c r="F273" s="25">
        <f t="shared" si="16"/>
        <v>21</v>
      </c>
      <c r="G273" s="3" t="s">
        <v>58</v>
      </c>
      <c r="H273" s="54" t="b">
        <f t="shared" si="17"/>
        <v>0</v>
      </c>
      <c r="I273" t="b">
        <f t="shared" si="18"/>
        <v>1</v>
      </c>
      <c r="J273" t="b">
        <f t="shared" si="19"/>
        <v>1</v>
      </c>
    </row>
    <row r="274" spans="1:10" ht="13.5" thickBot="1" x14ac:dyDescent="0.25">
      <c r="A274" s="3" t="s">
        <v>1431</v>
      </c>
      <c r="B274" s="3" t="s">
        <v>2399</v>
      </c>
      <c r="C274" s="5">
        <v>10</v>
      </c>
      <c r="D274" s="6">
        <v>43158</v>
      </c>
      <c r="E274" s="4">
        <v>43168</v>
      </c>
      <c r="F274" s="25">
        <f t="shared" si="16"/>
        <v>10</v>
      </c>
      <c r="G274" s="3" t="s">
        <v>1347</v>
      </c>
      <c r="H274" s="54" t="b">
        <f t="shared" si="17"/>
        <v>0</v>
      </c>
      <c r="I274" t="b">
        <f t="shared" si="18"/>
        <v>1</v>
      </c>
      <c r="J274" t="b">
        <f t="shared" si="19"/>
        <v>1</v>
      </c>
    </row>
    <row r="275" spans="1:10" ht="13.5" thickBot="1" x14ac:dyDescent="0.25">
      <c r="A275" s="3" t="s">
        <v>1381</v>
      </c>
      <c r="B275" s="3" t="s">
        <v>2405</v>
      </c>
      <c r="C275" s="5">
        <v>10</v>
      </c>
      <c r="D275" s="6">
        <v>43159</v>
      </c>
      <c r="E275" s="6">
        <v>43180</v>
      </c>
      <c r="F275" s="25">
        <f t="shared" si="16"/>
        <v>21</v>
      </c>
      <c r="G275" s="3" t="s">
        <v>1166</v>
      </c>
      <c r="H275" s="54" t="b">
        <f t="shared" si="17"/>
        <v>0</v>
      </c>
      <c r="I275" t="b">
        <f t="shared" si="18"/>
        <v>1</v>
      </c>
      <c r="J275" t="b">
        <f t="shared" si="19"/>
        <v>1</v>
      </c>
    </row>
    <row r="276" spans="1:10" ht="13.5" thickBot="1" x14ac:dyDescent="0.25">
      <c r="A276" s="3" t="s">
        <v>401</v>
      </c>
      <c r="B276" s="3" t="s">
        <v>2407</v>
      </c>
      <c r="C276" s="5">
        <v>5</v>
      </c>
      <c r="D276" s="6">
        <v>43159</v>
      </c>
      <c r="E276" s="6">
        <v>43181</v>
      </c>
      <c r="F276" s="25">
        <f t="shared" si="16"/>
        <v>22</v>
      </c>
      <c r="G276" s="3" t="s">
        <v>1157</v>
      </c>
      <c r="H276" s="54" t="b">
        <f t="shared" si="17"/>
        <v>0</v>
      </c>
      <c r="I276" t="b">
        <f t="shared" si="18"/>
        <v>1</v>
      </c>
      <c r="J276" t="b">
        <f t="shared" si="19"/>
        <v>1</v>
      </c>
    </row>
    <row r="277" spans="1:10" ht="13.5" thickBot="1" x14ac:dyDescent="0.25">
      <c r="A277" s="3" t="s">
        <v>376</v>
      </c>
      <c r="B277" s="3" t="s">
        <v>2418</v>
      </c>
      <c r="C277" s="5">
        <v>10</v>
      </c>
      <c r="D277" s="4">
        <v>43164</v>
      </c>
      <c r="E277" s="6">
        <v>43185</v>
      </c>
      <c r="F277" s="25">
        <f t="shared" si="16"/>
        <v>21</v>
      </c>
      <c r="G277" s="3" t="s">
        <v>32</v>
      </c>
      <c r="H277" s="54" t="b">
        <f t="shared" si="17"/>
        <v>0</v>
      </c>
      <c r="I277" t="b">
        <f t="shared" si="18"/>
        <v>1</v>
      </c>
      <c r="J277" t="b">
        <f t="shared" si="19"/>
        <v>1</v>
      </c>
    </row>
    <row r="278" spans="1:10" ht="13.5" thickBot="1" x14ac:dyDescent="0.25">
      <c r="A278" s="3" t="s">
        <v>1444</v>
      </c>
      <c r="B278" s="3" t="s">
        <v>2421</v>
      </c>
      <c r="C278" s="5">
        <v>10</v>
      </c>
      <c r="D278" s="4">
        <v>43165</v>
      </c>
      <c r="E278" s="6">
        <v>43182</v>
      </c>
      <c r="F278" s="25">
        <f t="shared" si="16"/>
        <v>17</v>
      </c>
      <c r="G278" s="3" t="s">
        <v>1191</v>
      </c>
      <c r="H278" s="54" t="b">
        <f t="shared" si="17"/>
        <v>0</v>
      </c>
      <c r="I278" t="b">
        <f t="shared" si="18"/>
        <v>1</v>
      </c>
      <c r="J278" t="b">
        <f t="shared" si="19"/>
        <v>1</v>
      </c>
    </row>
    <row r="279" spans="1:10" ht="13.5" thickBot="1" x14ac:dyDescent="0.25">
      <c r="A279" s="3" t="s">
        <v>1446</v>
      </c>
      <c r="B279" s="3" t="s">
        <v>2424</v>
      </c>
      <c r="C279" s="5">
        <v>10</v>
      </c>
      <c r="D279" s="4">
        <v>43165</v>
      </c>
      <c r="E279" s="6">
        <v>43187</v>
      </c>
      <c r="F279" s="25">
        <f t="shared" si="16"/>
        <v>22</v>
      </c>
      <c r="G279" s="3" t="s">
        <v>185</v>
      </c>
      <c r="H279" s="54" t="b">
        <f t="shared" si="17"/>
        <v>0</v>
      </c>
      <c r="I279" t="b">
        <f t="shared" si="18"/>
        <v>1</v>
      </c>
      <c r="J279" t="b">
        <f t="shared" si="19"/>
        <v>1</v>
      </c>
    </row>
    <row r="280" spans="1:10" ht="13.5" thickBot="1" x14ac:dyDescent="0.25">
      <c r="A280" s="3" t="s">
        <v>1447</v>
      </c>
      <c r="B280" s="3" t="s">
        <v>2425</v>
      </c>
      <c r="C280" s="5">
        <v>10</v>
      </c>
      <c r="D280" s="4">
        <v>43166</v>
      </c>
      <c r="E280" s="6">
        <v>43186</v>
      </c>
      <c r="F280" s="25">
        <f t="shared" si="16"/>
        <v>20</v>
      </c>
      <c r="G280" s="3" t="s">
        <v>1414</v>
      </c>
      <c r="H280" s="54" t="b">
        <f t="shared" si="17"/>
        <v>0</v>
      </c>
      <c r="I280" t="b">
        <f t="shared" si="18"/>
        <v>1</v>
      </c>
      <c r="J280" t="b">
        <f t="shared" si="19"/>
        <v>1</v>
      </c>
    </row>
    <row r="281" spans="1:10" ht="13.5" thickBot="1" x14ac:dyDescent="0.25">
      <c r="A281" s="3" t="s">
        <v>1063</v>
      </c>
      <c r="B281" s="3" t="s">
        <v>2426</v>
      </c>
      <c r="C281" s="5">
        <v>10</v>
      </c>
      <c r="D281" s="4">
        <v>43166</v>
      </c>
      <c r="E281" s="4">
        <v>43194</v>
      </c>
      <c r="F281" s="25">
        <f t="shared" si="16"/>
        <v>28</v>
      </c>
      <c r="G281" s="3" t="s">
        <v>1241</v>
      </c>
      <c r="H281" s="54" t="b">
        <f t="shared" si="17"/>
        <v>0</v>
      </c>
      <c r="I281" t="b">
        <f t="shared" si="18"/>
        <v>1</v>
      </c>
      <c r="J281" t="b">
        <f t="shared" si="19"/>
        <v>1</v>
      </c>
    </row>
  </sheetData>
  <autoFilter ref="A1:J281"/>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S1414"/>
  <sheetViews>
    <sheetView zoomScaleNormal="100" workbookViewId="0">
      <selection activeCell="G250" sqref="G250"/>
    </sheetView>
  </sheetViews>
  <sheetFormatPr defaultRowHeight="12.75" x14ac:dyDescent="0.2"/>
  <cols>
    <col min="1" max="1" width="67.85546875" customWidth="1"/>
    <col min="3" max="3" width="10.42578125" bestFit="1" customWidth="1"/>
    <col min="4" max="4" width="10.42578125" customWidth="1"/>
    <col min="5" max="5" width="11.5703125" bestFit="1" customWidth="1"/>
    <col min="7" max="7" width="23" bestFit="1" customWidth="1"/>
    <col min="8" max="8" width="11.5703125" bestFit="1" customWidth="1"/>
    <col min="9" max="9" width="13.85546875" bestFit="1" customWidth="1"/>
    <col min="10" max="10" width="31.42578125" bestFit="1" customWidth="1"/>
    <col min="11" max="11" width="13" customWidth="1"/>
    <col min="14" max="14" width="29" bestFit="1" customWidth="1"/>
    <col min="15" max="15" width="12.85546875" bestFit="1" customWidth="1"/>
  </cols>
  <sheetData>
    <row r="1" spans="1:19" ht="13.5" thickBot="1" x14ac:dyDescent="0.25">
      <c r="A1" s="2" t="s">
        <v>18</v>
      </c>
      <c r="B1" s="2" t="s">
        <v>17</v>
      </c>
      <c r="C1" s="2" t="s">
        <v>2767</v>
      </c>
      <c r="D1" s="2" t="s">
        <v>2767</v>
      </c>
      <c r="E1" s="2" t="s">
        <v>2768</v>
      </c>
      <c r="F1" s="2" t="s">
        <v>16</v>
      </c>
      <c r="G1" s="2" t="s">
        <v>8</v>
      </c>
      <c r="H1" s="23"/>
      <c r="I1" s="12" t="s">
        <v>2430</v>
      </c>
      <c r="J1" t="s">
        <v>2433</v>
      </c>
      <c r="M1" t="s">
        <v>2784</v>
      </c>
      <c r="N1" s="2" t="s">
        <v>16</v>
      </c>
      <c r="S1">
        <v>5</v>
      </c>
    </row>
    <row r="2" spans="1:19" ht="13.5" hidden="1" customHeight="1" thickBot="1" x14ac:dyDescent="0.25">
      <c r="A2" s="3" t="s">
        <v>40</v>
      </c>
      <c r="B2" s="3" t="s">
        <v>39</v>
      </c>
      <c r="C2" s="3" t="b">
        <f>ISNUMBER(SEARCH("adjourned",A2))</f>
        <v>1</v>
      </c>
      <c r="D2" s="3" t="b">
        <f>ISNUMBER(SEARCH("adjourned",B2))</f>
        <v>0</v>
      </c>
      <c r="E2" s="3" t="b">
        <f>IF(AND(C2=FALSE,D2=FALSE), FALSE, TRUE)</f>
        <v>1</v>
      </c>
      <c r="F2" s="5">
        <v>15</v>
      </c>
      <c r="G2" s="3" t="s">
        <v>52</v>
      </c>
      <c r="I2" s="13" t="s">
        <v>2758</v>
      </c>
      <c r="J2" s="14">
        <v>41.25</v>
      </c>
      <c r="M2">
        <v>1</v>
      </c>
      <c r="N2" s="5">
        <v>15</v>
      </c>
      <c r="P2" s="40" t="s">
        <v>2773</v>
      </c>
      <c r="Q2">
        <v>20</v>
      </c>
      <c r="R2">
        <f t="array" ref="R2">FREQUENCY($N$2:$N$1414,Q2:Q13)</f>
        <v>582</v>
      </c>
      <c r="S2">
        <v>7</v>
      </c>
    </row>
    <row r="3" spans="1:19" ht="13.5" hidden="1" customHeight="1" thickBot="1" x14ac:dyDescent="0.25">
      <c r="A3" s="3" t="s">
        <v>49</v>
      </c>
      <c r="B3" s="3" t="s">
        <v>48</v>
      </c>
      <c r="C3" s="3" t="b">
        <f t="shared" ref="C3:C66" si="0">ISNUMBER(SEARCH("adjourned",A3))</f>
        <v>1</v>
      </c>
      <c r="D3" s="3" t="b">
        <f t="shared" ref="D3:D66" si="1">ISNUMBER(SEARCH("adjourned",B3))</f>
        <v>0</v>
      </c>
      <c r="E3" s="3" t="b">
        <f t="shared" ref="E3:E66" si="2">IF(AND(C3=FALSE,D3=FALSE), FALSE, TRUE)</f>
        <v>1</v>
      </c>
      <c r="F3" s="5">
        <v>20</v>
      </c>
      <c r="G3" s="3" t="s">
        <v>58</v>
      </c>
      <c r="I3" s="13" t="s">
        <v>2759</v>
      </c>
      <c r="J3" s="14">
        <v>28.361445783132531</v>
      </c>
      <c r="M3">
        <v>2</v>
      </c>
      <c r="N3" s="5">
        <v>20</v>
      </c>
      <c r="O3" t="s">
        <v>2770</v>
      </c>
      <c r="P3" t="s">
        <v>2774</v>
      </c>
      <c r="Q3">
        <v>40</v>
      </c>
      <c r="R3">
        <f t="array" ref="R3">FREQUENCY($N$2:$N$1414,Q2:Q13)</f>
        <v>582</v>
      </c>
      <c r="S3">
        <v>10</v>
      </c>
    </row>
    <row r="4" spans="1:19" ht="13.5" customHeight="1" thickBot="1" x14ac:dyDescent="0.25">
      <c r="A4" s="3" t="s">
        <v>56</v>
      </c>
      <c r="B4" s="3" t="s">
        <v>55</v>
      </c>
      <c r="C4" s="3" t="b">
        <f t="shared" si="0"/>
        <v>0</v>
      </c>
      <c r="D4" s="3" t="b">
        <f t="shared" si="1"/>
        <v>0</v>
      </c>
      <c r="E4" s="3" t="b">
        <f t="shared" si="2"/>
        <v>0</v>
      </c>
      <c r="F4" s="5">
        <v>10</v>
      </c>
      <c r="G4" s="3" t="s">
        <v>72</v>
      </c>
      <c r="I4" s="13" t="s">
        <v>2432</v>
      </c>
      <c r="J4" s="14">
        <v>33.325925925925922</v>
      </c>
      <c r="M4">
        <v>3</v>
      </c>
      <c r="N4" s="5">
        <v>10</v>
      </c>
      <c r="O4">
        <f>MIN(N2:N1414)</f>
        <v>1</v>
      </c>
      <c r="P4" t="s">
        <v>2783</v>
      </c>
      <c r="Q4">
        <v>60</v>
      </c>
      <c r="R4">
        <f t="array" ref="R4">FREQUENCY($N$2:$N$1414,Q2:Q13)</f>
        <v>582</v>
      </c>
      <c r="S4">
        <v>12</v>
      </c>
    </row>
    <row r="5" spans="1:19" ht="13.5" customHeight="1" thickBot="1" x14ac:dyDescent="0.25">
      <c r="A5" s="3" t="s">
        <v>64</v>
      </c>
      <c r="B5" s="3" t="s">
        <v>63</v>
      </c>
      <c r="C5" s="3" t="b">
        <f t="shared" si="0"/>
        <v>0</v>
      </c>
      <c r="D5" s="3" t="b">
        <f t="shared" si="1"/>
        <v>1</v>
      </c>
      <c r="E5" s="3" t="b">
        <f t="shared" si="2"/>
        <v>1</v>
      </c>
      <c r="F5" s="5">
        <v>7</v>
      </c>
      <c r="G5" s="3" t="s">
        <v>95</v>
      </c>
      <c r="M5">
        <v>4</v>
      </c>
      <c r="N5" s="5">
        <v>7</v>
      </c>
      <c r="O5" t="s">
        <v>2771</v>
      </c>
      <c r="P5" t="s">
        <v>2782</v>
      </c>
      <c r="Q5">
        <v>80</v>
      </c>
      <c r="R5">
        <f t="array" ref="R5">FREQUENCY($N$2:$N$1414,Q5:Q16)</f>
        <v>1161</v>
      </c>
      <c r="S5">
        <v>15</v>
      </c>
    </row>
    <row r="6" spans="1:19" ht="13.5" hidden="1" customHeight="1" thickBot="1" x14ac:dyDescent="0.25">
      <c r="A6" s="3" t="s">
        <v>69</v>
      </c>
      <c r="B6" s="3" t="s">
        <v>68</v>
      </c>
      <c r="C6" s="3" t="b">
        <f t="shared" si="0"/>
        <v>0</v>
      </c>
      <c r="D6" s="3" t="b">
        <f t="shared" si="1"/>
        <v>0</v>
      </c>
      <c r="E6" s="3" t="b">
        <f t="shared" si="2"/>
        <v>0</v>
      </c>
      <c r="F6" s="5">
        <v>20</v>
      </c>
      <c r="G6" s="3" t="s">
        <v>108</v>
      </c>
      <c r="J6" t="s">
        <v>2769</v>
      </c>
      <c r="M6">
        <v>5</v>
      </c>
      <c r="N6" s="5">
        <v>20</v>
      </c>
      <c r="O6">
        <f>MAX(N2:N1414)</f>
        <v>240</v>
      </c>
      <c r="P6" t="s">
        <v>2781</v>
      </c>
      <c r="Q6">
        <v>100</v>
      </c>
      <c r="R6">
        <f t="array" ref="R6">FREQUENCY($N$2:$N$1414,Q6:Q17)</f>
        <v>1254</v>
      </c>
      <c r="S6">
        <v>20</v>
      </c>
    </row>
    <row r="7" spans="1:19" ht="13.5" customHeight="1" thickBot="1" x14ac:dyDescent="0.25">
      <c r="A7" s="3" t="s">
        <v>77</v>
      </c>
      <c r="B7" s="3" t="s">
        <v>76</v>
      </c>
      <c r="C7" s="3" t="b">
        <f t="shared" si="0"/>
        <v>1</v>
      </c>
      <c r="D7" s="3" t="b">
        <f t="shared" si="1"/>
        <v>0</v>
      </c>
      <c r="E7" s="3" t="b">
        <f t="shared" si="2"/>
        <v>1</v>
      </c>
      <c r="F7" s="5">
        <v>7</v>
      </c>
      <c r="G7" s="3" t="s">
        <v>115</v>
      </c>
      <c r="M7">
        <v>6</v>
      </c>
      <c r="N7" s="5">
        <v>7</v>
      </c>
      <c r="O7" t="s">
        <v>2772</v>
      </c>
      <c r="P7" t="s">
        <v>2780</v>
      </c>
      <c r="Q7">
        <v>120</v>
      </c>
      <c r="R7">
        <f t="array" ref="R7">FREQUENCY($N$2:$N$1414,Q7:Q18)</f>
        <v>1312</v>
      </c>
      <c r="S7">
        <v>25</v>
      </c>
    </row>
    <row r="8" spans="1:19" ht="13.5" hidden="1" customHeight="1" thickBot="1" x14ac:dyDescent="0.25">
      <c r="A8" s="3" t="s">
        <v>86</v>
      </c>
      <c r="B8" s="3" t="s">
        <v>85</v>
      </c>
      <c r="C8" s="3" t="b">
        <f t="shared" si="0"/>
        <v>0</v>
      </c>
      <c r="D8" s="3" t="b">
        <f t="shared" si="1"/>
        <v>0</v>
      </c>
      <c r="E8" s="3" t="b">
        <f t="shared" si="2"/>
        <v>0</v>
      </c>
      <c r="F8" s="5">
        <v>20</v>
      </c>
      <c r="G8" s="3" t="s">
        <v>142</v>
      </c>
      <c r="M8">
        <v>7</v>
      </c>
      <c r="N8" s="5">
        <v>20</v>
      </c>
      <c r="P8" t="s">
        <v>2779</v>
      </c>
      <c r="Q8">
        <v>140</v>
      </c>
      <c r="R8">
        <f t="array" ref="R8">FREQUENCY($N$2:$N$1414,Q8:Q19)</f>
        <v>1314</v>
      </c>
      <c r="S8">
        <v>30</v>
      </c>
    </row>
    <row r="9" spans="1:19" ht="13.5" hidden="1" customHeight="1" thickBot="1" x14ac:dyDescent="0.25">
      <c r="A9" s="3" t="s">
        <v>93</v>
      </c>
      <c r="B9" s="3" t="s">
        <v>92</v>
      </c>
      <c r="C9" s="3" t="b">
        <f t="shared" si="0"/>
        <v>1</v>
      </c>
      <c r="D9" s="3" t="b">
        <f t="shared" si="1"/>
        <v>0</v>
      </c>
      <c r="E9" s="3" t="b">
        <f t="shared" si="2"/>
        <v>1</v>
      </c>
      <c r="F9" s="5">
        <v>45</v>
      </c>
      <c r="G9" s="3" t="s">
        <v>175</v>
      </c>
      <c r="I9" s="12" t="s">
        <v>2430</v>
      </c>
      <c r="J9" t="s">
        <v>2731</v>
      </c>
      <c r="M9">
        <v>8</v>
      </c>
      <c r="N9" s="5">
        <v>45</v>
      </c>
      <c r="O9">
        <f>(O6-O4)/(1+3.322*LOG10(1339))</f>
        <v>20.988542660738521</v>
      </c>
      <c r="P9" t="s">
        <v>2778</v>
      </c>
      <c r="Q9">
        <v>160</v>
      </c>
      <c r="R9">
        <f t="array" ref="R9">FREQUENCY($N$2:$N$1414,Q9:Q20)</f>
        <v>1325</v>
      </c>
      <c r="S9">
        <v>35</v>
      </c>
    </row>
    <row r="10" spans="1:19" ht="13.5" customHeight="1" thickBot="1" x14ac:dyDescent="0.25">
      <c r="A10" s="3" t="s">
        <v>99</v>
      </c>
      <c r="B10" s="3" t="s">
        <v>98</v>
      </c>
      <c r="C10" s="3" t="b">
        <f t="shared" si="0"/>
        <v>1</v>
      </c>
      <c r="D10" s="3" t="b">
        <f t="shared" si="1"/>
        <v>0</v>
      </c>
      <c r="E10" s="3" t="b">
        <f t="shared" si="2"/>
        <v>1</v>
      </c>
      <c r="F10" s="5">
        <v>10</v>
      </c>
      <c r="G10" s="3" t="s">
        <v>185</v>
      </c>
      <c r="I10" s="13" t="s">
        <v>2758</v>
      </c>
      <c r="J10" s="14">
        <v>52</v>
      </c>
      <c r="M10">
        <v>9</v>
      </c>
      <c r="N10" s="5">
        <v>10</v>
      </c>
      <c r="P10" t="s">
        <v>2777</v>
      </c>
      <c r="Q10">
        <v>180</v>
      </c>
      <c r="R10">
        <f t="array" ref="R10">FREQUENCY($N$2:$N$1414,Q10:Q21)</f>
        <v>1335</v>
      </c>
      <c r="S10">
        <v>40</v>
      </c>
    </row>
    <row r="11" spans="1:19" ht="13.5" hidden="1" customHeight="1" thickBot="1" x14ac:dyDescent="0.25">
      <c r="A11" s="3" t="s">
        <v>104</v>
      </c>
      <c r="B11" s="3" t="s">
        <v>103</v>
      </c>
      <c r="C11" s="3" t="b">
        <f t="shared" si="0"/>
        <v>1</v>
      </c>
      <c r="D11" s="3" t="b">
        <f t="shared" si="1"/>
        <v>0</v>
      </c>
      <c r="E11" s="3" t="b">
        <f t="shared" si="2"/>
        <v>1</v>
      </c>
      <c r="F11" s="5">
        <v>60</v>
      </c>
      <c r="G11" s="3" t="s">
        <v>199</v>
      </c>
      <c r="I11" s="13" t="s">
        <v>2759</v>
      </c>
      <c r="J11" s="14">
        <v>83</v>
      </c>
      <c r="M11">
        <v>10</v>
      </c>
      <c r="N11" s="5">
        <v>60</v>
      </c>
      <c r="P11" t="s">
        <v>2776</v>
      </c>
      <c r="Q11">
        <v>200</v>
      </c>
      <c r="R11">
        <f t="array" ref="R11">FREQUENCY($N$2:$N$1414,Q11:Q22)</f>
        <v>1336</v>
      </c>
      <c r="S11">
        <v>45</v>
      </c>
    </row>
    <row r="12" spans="1:19" ht="13.5" customHeight="1" thickBot="1" x14ac:dyDescent="0.25">
      <c r="A12" s="3" t="s">
        <v>112</v>
      </c>
      <c r="B12" s="3" t="s">
        <v>111</v>
      </c>
      <c r="C12" s="3" t="b">
        <f t="shared" si="0"/>
        <v>1</v>
      </c>
      <c r="D12" s="3" t="b">
        <f t="shared" si="1"/>
        <v>0</v>
      </c>
      <c r="E12" s="3" t="b">
        <f t="shared" si="2"/>
        <v>1</v>
      </c>
      <c r="F12" s="5">
        <v>10</v>
      </c>
      <c r="G12" s="3" t="s">
        <v>254</v>
      </c>
      <c r="I12" s="13" t="s">
        <v>2432</v>
      </c>
      <c r="J12" s="14">
        <v>135</v>
      </c>
      <c r="M12">
        <v>11</v>
      </c>
      <c r="N12" s="5">
        <v>10</v>
      </c>
      <c r="P12" t="s">
        <v>2775</v>
      </c>
      <c r="Q12">
        <v>220</v>
      </c>
      <c r="R12">
        <f t="array" ref="R12">FREQUENCY($N$2:$N$1414,Q12:Q23)</f>
        <v>1336</v>
      </c>
      <c r="S12">
        <v>50</v>
      </c>
    </row>
    <row r="13" spans="1:19" ht="13.5" customHeight="1" thickBot="1" x14ac:dyDescent="0.25">
      <c r="A13" s="3" t="s">
        <v>119</v>
      </c>
      <c r="B13" s="3" t="s">
        <v>118</v>
      </c>
      <c r="C13" s="3" t="b">
        <f t="shared" si="0"/>
        <v>1</v>
      </c>
      <c r="D13" s="3" t="b">
        <f t="shared" si="1"/>
        <v>0</v>
      </c>
      <c r="E13" s="3" t="b">
        <f t="shared" si="2"/>
        <v>1</v>
      </c>
      <c r="F13" s="5">
        <v>10</v>
      </c>
      <c r="G13" s="3" t="s">
        <v>271</v>
      </c>
      <c r="M13">
        <v>12</v>
      </c>
      <c r="N13" s="5">
        <v>10</v>
      </c>
      <c r="Q13">
        <v>240</v>
      </c>
      <c r="R13">
        <f t="array" ref="R13">FREQUENCY($N$2:$N$1414,Q13:Q24)</f>
        <v>1337</v>
      </c>
      <c r="S13">
        <v>60</v>
      </c>
    </row>
    <row r="14" spans="1:19" ht="13.5" hidden="1" customHeight="1" thickBot="1" x14ac:dyDescent="0.25">
      <c r="A14" s="3" t="s">
        <v>124</v>
      </c>
      <c r="B14" s="3" t="s">
        <v>123</v>
      </c>
      <c r="C14" s="3" t="b">
        <f t="shared" si="0"/>
        <v>1</v>
      </c>
      <c r="D14" s="3" t="b">
        <f t="shared" si="1"/>
        <v>0</v>
      </c>
      <c r="E14" s="3" t="b">
        <f t="shared" si="2"/>
        <v>1</v>
      </c>
      <c r="F14" s="5">
        <v>45</v>
      </c>
      <c r="G14" s="3" t="s">
        <v>58</v>
      </c>
      <c r="J14">
        <v>1</v>
      </c>
      <c r="K14">
        <v>2</v>
      </c>
      <c r="M14">
        <v>13</v>
      </c>
      <c r="N14" s="5">
        <v>45</v>
      </c>
      <c r="S14">
        <v>70</v>
      </c>
    </row>
    <row r="15" spans="1:19" ht="13.5" hidden="1" customHeight="1" thickBot="1" x14ac:dyDescent="0.25">
      <c r="A15" s="3" t="s">
        <v>131</v>
      </c>
      <c r="B15" s="3" t="s">
        <v>130</v>
      </c>
      <c r="C15" s="3" t="b">
        <f t="shared" si="0"/>
        <v>1</v>
      </c>
      <c r="D15" s="3" t="b">
        <f t="shared" si="1"/>
        <v>0</v>
      </c>
      <c r="E15" s="3" t="b">
        <f t="shared" si="2"/>
        <v>1</v>
      </c>
      <c r="F15" s="5">
        <v>30</v>
      </c>
      <c r="G15" s="3" t="s">
        <v>185</v>
      </c>
      <c r="I15">
        <f>MIN(F2:F1414)</f>
        <v>1</v>
      </c>
      <c r="J15">
        <v>2</v>
      </c>
      <c r="K15">
        <v>1</v>
      </c>
      <c r="M15">
        <v>14</v>
      </c>
      <c r="N15" s="5">
        <v>30</v>
      </c>
      <c r="S15">
        <v>75</v>
      </c>
    </row>
    <row r="16" spans="1:19" ht="13.5" hidden="1" customHeight="1" thickBot="1" x14ac:dyDescent="0.25">
      <c r="A16" s="3" t="s">
        <v>134</v>
      </c>
      <c r="B16" s="3" t="s">
        <v>133</v>
      </c>
      <c r="C16" s="3" t="b">
        <f t="shared" si="0"/>
        <v>1</v>
      </c>
      <c r="D16" s="3" t="b">
        <f t="shared" si="1"/>
        <v>0</v>
      </c>
      <c r="E16" s="3" t="b">
        <f t="shared" si="2"/>
        <v>1</v>
      </c>
      <c r="F16" s="5">
        <v>45</v>
      </c>
      <c r="G16" s="3" t="s">
        <v>72</v>
      </c>
      <c r="I16">
        <f>MAX(F2:F1414)</f>
        <v>240</v>
      </c>
      <c r="J16">
        <v>3</v>
      </c>
      <c r="K16">
        <v>3</v>
      </c>
      <c r="M16">
        <v>15</v>
      </c>
      <c r="N16" s="5">
        <v>45</v>
      </c>
      <c r="S16">
        <v>90</v>
      </c>
    </row>
    <row r="17" spans="1:19" ht="13.5" hidden="1" customHeight="1" thickBot="1" x14ac:dyDescent="0.25">
      <c r="A17" s="3" t="s">
        <v>140</v>
      </c>
      <c r="B17" s="3" t="s">
        <v>139</v>
      </c>
      <c r="C17" s="3" t="b">
        <f t="shared" si="0"/>
        <v>1</v>
      </c>
      <c r="D17" s="3" t="b">
        <f t="shared" si="1"/>
        <v>0</v>
      </c>
      <c r="E17" s="3" t="b">
        <f t="shared" si="2"/>
        <v>1</v>
      </c>
      <c r="F17" s="5">
        <v>60</v>
      </c>
      <c r="G17" s="3" t="s">
        <v>341</v>
      </c>
      <c r="J17">
        <v>4</v>
      </c>
      <c r="K17">
        <v>0</v>
      </c>
      <c r="M17">
        <v>16</v>
      </c>
      <c r="N17" s="5">
        <v>60</v>
      </c>
      <c r="S17">
        <v>105</v>
      </c>
    </row>
    <row r="18" spans="1:19" ht="13.5" customHeight="1" thickBot="1" x14ac:dyDescent="0.25">
      <c r="A18" s="3" t="s">
        <v>145</v>
      </c>
      <c r="B18" s="3" t="s">
        <v>144</v>
      </c>
      <c r="C18" s="3" t="b">
        <f t="shared" si="0"/>
        <v>1</v>
      </c>
      <c r="D18" s="3" t="b">
        <f t="shared" si="1"/>
        <v>0</v>
      </c>
      <c r="E18" s="3" t="b">
        <f t="shared" si="2"/>
        <v>1</v>
      </c>
      <c r="F18" s="5">
        <v>10</v>
      </c>
      <c r="G18" s="3" t="s">
        <v>175</v>
      </c>
      <c r="J18">
        <v>5</v>
      </c>
      <c r="K18">
        <v>67</v>
      </c>
      <c r="M18">
        <v>17</v>
      </c>
      <c r="N18" s="5">
        <v>10</v>
      </c>
      <c r="S18">
        <v>110</v>
      </c>
    </row>
    <row r="19" spans="1:19" ht="13.5" hidden="1" customHeight="1" thickBot="1" x14ac:dyDescent="0.25">
      <c r="A19" s="3" t="s">
        <v>149</v>
      </c>
      <c r="B19" s="3" t="s">
        <v>148</v>
      </c>
      <c r="C19" s="3" t="b">
        <f t="shared" si="0"/>
        <v>1</v>
      </c>
      <c r="D19" s="3" t="b">
        <f t="shared" si="1"/>
        <v>0</v>
      </c>
      <c r="E19" s="3" t="b">
        <f t="shared" si="2"/>
        <v>1</v>
      </c>
      <c r="F19" s="5">
        <v>15</v>
      </c>
      <c r="G19" s="3" t="s">
        <v>271</v>
      </c>
      <c r="J19">
        <v>6</v>
      </c>
      <c r="K19">
        <v>1</v>
      </c>
      <c r="M19">
        <v>18</v>
      </c>
      <c r="N19" s="5">
        <v>15</v>
      </c>
      <c r="S19">
        <v>120</v>
      </c>
    </row>
    <row r="20" spans="1:19" ht="13.5" hidden="1" customHeight="1" thickBot="1" x14ac:dyDescent="0.25">
      <c r="A20" s="3" t="s">
        <v>154</v>
      </c>
      <c r="B20" s="3" t="s">
        <v>153</v>
      </c>
      <c r="C20" s="3" t="b">
        <f t="shared" si="0"/>
        <v>1</v>
      </c>
      <c r="D20" s="3" t="b">
        <f t="shared" si="1"/>
        <v>0</v>
      </c>
      <c r="E20" s="3" t="b">
        <f t="shared" si="2"/>
        <v>1</v>
      </c>
      <c r="F20" s="5">
        <v>20</v>
      </c>
      <c r="G20" s="3" t="s">
        <v>136</v>
      </c>
      <c r="J20">
        <v>7</v>
      </c>
      <c r="K20">
        <v>2</v>
      </c>
      <c r="M20">
        <v>19</v>
      </c>
      <c r="N20" s="5">
        <v>20</v>
      </c>
      <c r="S20">
        <v>135</v>
      </c>
    </row>
    <row r="21" spans="1:19" ht="13.5" hidden="1" customHeight="1" thickBot="1" x14ac:dyDescent="0.25">
      <c r="A21" s="3" t="s">
        <v>158</v>
      </c>
      <c r="B21" s="3" t="s">
        <v>157</v>
      </c>
      <c r="C21" s="3" t="b">
        <f t="shared" si="0"/>
        <v>1</v>
      </c>
      <c r="D21" s="3" t="b">
        <f t="shared" si="1"/>
        <v>0</v>
      </c>
      <c r="E21" s="3" t="b">
        <f t="shared" si="2"/>
        <v>1</v>
      </c>
      <c r="F21" s="5">
        <v>25</v>
      </c>
      <c r="G21" s="3" t="s">
        <v>199</v>
      </c>
      <c r="J21">
        <v>8</v>
      </c>
      <c r="K21">
        <v>0</v>
      </c>
      <c r="M21">
        <v>20</v>
      </c>
      <c r="N21" s="5">
        <v>25</v>
      </c>
      <c r="S21">
        <v>150</v>
      </c>
    </row>
    <row r="22" spans="1:19" ht="13.5" customHeight="1" thickBot="1" x14ac:dyDescent="0.25">
      <c r="A22" s="3" t="s">
        <v>163</v>
      </c>
      <c r="B22" s="3" t="s">
        <v>162</v>
      </c>
      <c r="C22" s="3" t="b">
        <f t="shared" si="0"/>
        <v>1</v>
      </c>
      <c r="D22" s="3" t="b">
        <f t="shared" si="1"/>
        <v>0</v>
      </c>
      <c r="E22" s="3" t="b">
        <f t="shared" si="2"/>
        <v>1</v>
      </c>
      <c r="F22" s="5">
        <v>10</v>
      </c>
      <c r="G22" s="3" t="s">
        <v>227</v>
      </c>
      <c r="J22">
        <v>9</v>
      </c>
      <c r="K22">
        <v>0</v>
      </c>
      <c r="M22">
        <v>21</v>
      </c>
      <c r="N22" s="5">
        <v>10</v>
      </c>
      <c r="S22">
        <v>180</v>
      </c>
    </row>
    <row r="23" spans="1:19" ht="13.5" hidden="1" customHeight="1" thickBot="1" x14ac:dyDescent="0.25">
      <c r="A23" s="3" t="s">
        <v>166</v>
      </c>
      <c r="B23" s="3" t="s">
        <v>39</v>
      </c>
      <c r="C23" s="3" t="b">
        <f t="shared" si="0"/>
        <v>1</v>
      </c>
      <c r="D23" s="3" t="b">
        <f t="shared" si="1"/>
        <v>0</v>
      </c>
      <c r="E23" s="3" t="b">
        <f t="shared" si="2"/>
        <v>1</v>
      </c>
      <c r="F23" s="5">
        <v>15</v>
      </c>
      <c r="G23" s="3" t="s">
        <v>206</v>
      </c>
      <c r="J23">
        <v>10</v>
      </c>
      <c r="K23">
        <v>312</v>
      </c>
      <c r="M23">
        <v>22</v>
      </c>
      <c r="N23" s="5">
        <v>15</v>
      </c>
    </row>
    <row r="24" spans="1:19" ht="13.5" hidden="1" customHeight="1" thickBot="1" x14ac:dyDescent="0.25">
      <c r="A24" s="3" t="s">
        <v>173</v>
      </c>
      <c r="B24" s="3" t="s">
        <v>172</v>
      </c>
      <c r="C24" s="3" t="b">
        <f t="shared" si="0"/>
        <v>1</v>
      </c>
      <c r="D24" s="3" t="b">
        <f t="shared" si="1"/>
        <v>0</v>
      </c>
      <c r="E24" s="3" t="b">
        <f t="shared" si="2"/>
        <v>1</v>
      </c>
      <c r="F24" s="5">
        <v>15</v>
      </c>
      <c r="G24" s="3" t="s">
        <v>72</v>
      </c>
      <c r="M24">
        <v>23</v>
      </c>
      <c r="N24" s="5">
        <v>15</v>
      </c>
    </row>
    <row r="25" spans="1:19" ht="13.5" thickBot="1" x14ac:dyDescent="0.25">
      <c r="A25" s="3" t="s">
        <v>179</v>
      </c>
      <c r="B25" s="3" t="s">
        <v>178</v>
      </c>
      <c r="C25" s="3" t="b">
        <f t="shared" si="0"/>
        <v>1</v>
      </c>
      <c r="D25" s="3" t="b">
        <f t="shared" si="1"/>
        <v>0</v>
      </c>
      <c r="E25" s="3" t="b">
        <f t="shared" si="2"/>
        <v>1</v>
      </c>
      <c r="F25" s="5">
        <v>5</v>
      </c>
      <c r="G25" s="3" t="s">
        <v>419</v>
      </c>
      <c r="M25">
        <v>24</v>
      </c>
      <c r="N25" s="5">
        <v>5</v>
      </c>
      <c r="O25">
        <v>10</v>
      </c>
    </row>
    <row r="26" spans="1:19" ht="13.5" hidden="1" customHeight="1" thickBot="1" x14ac:dyDescent="0.25">
      <c r="A26" s="3" t="s">
        <v>183</v>
      </c>
      <c r="B26" s="3" t="s">
        <v>182</v>
      </c>
      <c r="C26" s="3" t="b">
        <f t="shared" si="0"/>
        <v>1</v>
      </c>
      <c r="D26" s="3" t="b">
        <f t="shared" si="1"/>
        <v>0</v>
      </c>
      <c r="E26" s="3" t="b">
        <f t="shared" si="2"/>
        <v>1</v>
      </c>
      <c r="F26" s="5">
        <v>45</v>
      </c>
      <c r="G26" s="3" t="s">
        <v>271</v>
      </c>
      <c r="M26">
        <v>25</v>
      </c>
      <c r="N26" s="5">
        <v>45</v>
      </c>
    </row>
    <row r="27" spans="1:19" ht="13.5" customHeight="1" thickBot="1" x14ac:dyDescent="0.25">
      <c r="A27" s="3" t="s">
        <v>189</v>
      </c>
      <c r="B27" s="3" t="s">
        <v>188</v>
      </c>
      <c r="C27" s="3" t="b">
        <f t="shared" si="0"/>
        <v>1</v>
      </c>
      <c r="D27" s="3" t="b">
        <f t="shared" si="1"/>
        <v>0</v>
      </c>
      <c r="E27" s="3" t="b">
        <f t="shared" si="2"/>
        <v>1</v>
      </c>
      <c r="F27" s="5">
        <v>10</v>
      </c>
      <c r="G27" s="3" t="s">
        <v>142</v>
      </c>
      <c r="M27">
        <v>26</v>
      </c>
      <c r="N27" s="5">
        <v>10</v>
      </c>
    </row>
    <row r="28" spans="1:19" ht="13.5" hidden="1" customHeight="1" thickBot="1" x14ac:dyDescent="0.25">
      <c r="A28" s="3" t="s">
        <v>194</v>
      </c>
      <c r="B28" s="3" t="s">
        <v>193</v>
      </c>
      <c r="C28" s="3" t="b">
        <f t="shared" si="0"/>
        <v>1</v>
      </c>
      <c r="D28" s="3" t="b">
        <f t="shared" si="1"/>
        <v>0</v>
      </c>
      <c r="E28" s="3" t="b">
        <f t="shared" si="2"/>
        <v>1</v>
      </c>
      <c r="F28" s="5">
        <v>15</v>
      </c>
      <c r="G28" s="3" t="s">
        <v>80</v>
      </c>
      <c r="M28">
        <v>27</v>
      </c>
      <c r="N28" s="5">
        <v>15</v>
      </c>
    </row>
    <row r="29" spans="1:19" ht="13.5" hidden="1" customHeight="1" thickBot="1" x14ac:dyDescent="0.25">
      <c r="A29" s="3" t="s">
        <v>198</v>
      </c>
      <c r="B29" s="3" t="s">
        <v>197</v>
      </c>
      <c r="C29" s="3" t="b">
        <f t="shared" si="0"/>
        <v>1</v>
      </c>
      <c r="D29" s="3" t="b">
        <f t="shared" si="1"/>
        <v>0</v>
      </c>
      <c r="E29" s="3" t="b">
        <f t="shared" si="2"/>
        <v>1</v>
      </c>
      <c r="F29" s="5">
        <v>90</v>
      </c>
      <c r="G29" s="3" t="s">
        <v>341</v>
      </c>
      <c r="M29">
        <v>28</v>
      </c>
      <c r="N29" s="5">
        <v>90</v>
      </c>
    </row>
    <row r="30" spans="1:19" ht="13.5" customHeight="1" thickBot="1" x14ac:dyDescent="0.25">
      <c r="A30" s="3" t="s">
        <v>203</v>
      </c>
      <c r="B30" s="3" t="s">
        <v>202</v>
      </c>
      <c r="C30" s="3" t="b">
        <f t="shared" si="0"/>
        <v>1</v>
      </c>
      <c r="D30" s="3" t="b">
        <f t="shared" si="1"/>
        <v>0</v>
      </c>
      <c r="E30" s="3" t="b">
        <f t="shared" si="2"/>
        <v>1</v>
      </c>
      <c r="F30" s="5">
        <v>10</v>
      </c>
      <c r="G30" s="3" t="s">
        <v>45</v>
      </c>
      <c r="M30">
        <v>29</v>
      </c>
      <c r="N30" s="5">
        <v>10</v>
      </c>
    </row>
    <row r="31" spans="1:19" ht="13.5" hidden="1" customHeight="1" thickBot="1" x14ac:dyDescent="0.25">
      <c r="A31" s="3" t="s">
        <v>210</v>
      </c>
      <c r="B31" s="3" t="s">
        <v>209</v>
      </c>
      <c r="C31" s="3" t="b">
        <f t="shared" si="0"/>
        <v>1</v>
      </c>
      <c r="D31" s="3" t="b">
        <f t="shared" si="1"/>
        <v>0</v>
      </c>
      <c r="E31" s="3" t="b">
        <f t="shared" si="2"/>
        <v>1</v>
      </c>
      <c r="F31" s="5">
        <v>20</v>
      </c>
      <c r="G31" s="3" t="s">
        <v>419</v>
      </c>
      <c r="M31">
        <v>30</v>
      </c>
      <c r="N31" s="5">
        <v>20</v>
      </c>
    </row>
    <row r="32" spans="1:19" ht="13.5" hidden="1" customHeight="1" thickBot="1" x14ac:dyDescent="0.25">
      <c r="A32" s="3" t="s">
        <v>215</v>
      </c>
      <c r="B32" s="3" t="s">
        <v>214</v>
      </c>
      <c r="C32" s="3" t="b">
        <f t="shared" si="0"/>
        <v>1</v>
      </c>
      <c r="D32" s="3" t="b">
        <f t="shared" si="1"/>
        <v>0</v>
      </c>
      <c r="E32" s="3" t="b">
        <f t="shared" si="2"/>
        <v>1</v>
      </c>
      <c r="F32" s="5">
        <v>15</v>
      </c>
      <c r="G32" s="3" t="s">
        <v>211</v>
      </c>
      <c r="M32">
        <v>31</v>
      </c>
      <c r="N32" s="5">
        <v>15</v>
      </c>
    </row>
    <row r="33" spans="1:14" ht="13.5" customHeight="1" thickBot="1" x14ac:dyDescent="0.25">
      <c r="A33" s="3" t="s">
        <v>220</v>
      </c>
      <c r="B33" s="3" t="s">
        <v>219</v>
      </c>
      <c r="C33" s="3" t="b">
        <f t="shared" si="0"/>
        <v>1</v>
      </c>
      <c r="D33" s="3" t="b">
        <f t="shared" si="1"/>
        <v>0</v>
      </c>
      <c r="E33" s="3" t="b">
        <f t="shared" si="2"/>
        <v>1</v>
      </c>
      <c r="F33" s="5">
        <v>10</v>
      </c>
      <c r="G33" s="3" t="s">
        <v>115</v>
      </c>
      <c r="M33">
        <v>32</v>
      </c>
      <c r="N33" s="5">
        <v>10</v>
      </c>
    </row>
    <row r="34" spans="1:14" ht="13.5" customHeight="1" thickBot="1" x14ac:dyDescent="0.25">
      <c r="A34" s="3" t="s">
        <v>225</v>
      </c>
      <c r="B34" s="3" t="s">
        <v>224</v>
      </c>
      <c r="C34" s="3" t="b">
        <f t="shared" si="0"/>
        <v>0</v>
      </c>
      <c r="D34" s="3" t="b">
        <f t="shared" si="1"/>
        <v>0</v>
      </c>
      <c r="E34" s="3" t="b">
        <f t="shared" si="2"/>
        <v>0</v>
      </c>
      <c r="F34" s="5">
        <v>10</v>
      </c>
      <c r="G34" s="3" t="s">
        <v>142</v>
      </c>
      <c r="M34">
        <v>33</v>
      </c>
      <c r="N34" s="5">
        <v>10</v>
      </c>
    </row>
    <row r="35" spans="1:14" ht="13.5" hidden="1" customHeight="1" thickBot="1" x14ac:dyDescent="0.25">
      <c r="A35" s="3" t="s">
        <v>231</v>
      </c>
      <c r="B35" s="3" t="s">
        <v>230</v>
      </c>
      <c r="C35" s="3" t="b">
        <f t="shared" si="0"/>
        <v>0</v>
      </c>
      <c r="D35" s="3" t="b">
        <f t="shared" si="1"/>
        <v>0</v>
      </c>
      <c r="E35" s="3" t="b">
        <f t="shared" si="2"/>
        <v>0</v>
      </c>
      <c r="F35" s="5">
        <v>150</v>
      </c>
      <c r="G35" s="3" t="s">
        <v>341</v>
      </c>
      <c r="M35">
        <v>34</v>
      </c>
      <c r="N35" s="5">
        <v>150</v>
      </c>
    </row>
    <row r="36" spans="1:14" ht="13.5" customHeight="1" thickBot="1" x14ac:dyDescent="0.25">
      <c r="A36" s="3" t="s">
        <v>236</v>
      </c>
      <c r="B36" s="3" t="s">
        <v>235</v>
      </c>
      <c r="C36" s="3" t="b">
        <f t="shared" si="0"/>
        <v>1</v>
      </c>
      <c r="D36" s="3" t="b">
        <f t="shared" si="1"/>
        <v>0</v>
      </c>
      <c r="E36" s="3" t="b">
        <f t="shared" si="2"/>
        <v>1</v>
      </c>
      <c r="F36" s="5">
        <v>10</v>
      </c>
      <c r="G36" s="3" t="s">
        <v>211</v>
      </c>
      <c r="M36">
        <v>35</v>
      </c>
      <c r="N36" s="5">
        <v>10</v>
      </c>
    </row>
    <row r="37" spans="1:14" ht="13.5" customHeight="1" thickBot="1" x14ac:dyDescent="0.25">
      <c r="A37" s="3" t="s">
        <v>241</v>
      </c>
      <c r="B37" s="3" t="s">
        <v>240</v>
      </c>
      <c r="C37" s="3" t="b">
        <f t="shared" si="0"/>
        <v>1</v>
      </c>
      <c r="D37" s="3" t="b">
        <f t="shared" si="1"/>
        <v>1</v>
      </c>
      <c r="E37" s="3" t="b">
        <f t="shared" si="2"/>
        <v>1</v>
      </c>
      <c r="F37" s="5">
        <v>10</v>
      </c>
      <c r="G37" s="3" t="s">
        <v>95</v>
      </c>
      <c r="M37">
        <v>36</v>
      </c>
      <c r="N37" s="5">
        <v>10</v>
      </c>
    </row>
    <row r="38" spans="1:14" ht="13.5" hidden="1" customHeight="1" thickBot="1" x14ac:dyDescent="0.25">
      <c r="A38" s="3" t="s">
        <v>244</v>
      </c>
      <c r="B38" s="3" t="s">
        <v>243</v>
      </c>
      <c r="C38" s="3" t="b">
        <f t="shared" si="0"/>
        <v>1</v>
      </c>
      <c r="D38" s="3" t="b">
        <f t="shared" si="1"/>
        <v>0</v>
      </c>
      <c r="E38" s="3" t="b">
        <f t="shared" si="2"/>
        <v>1</v>
      </c>
      <c r="F38" s="5">
        <v>20</v>
      </c>
      <c r="G38" s="3" t="s">
        <v>58</v>
      </c>
      <c r="M38">
        <v>37</v>
      </c>
      <c r="N38" s="5">
        <v>20</v>
      </c>
    </row>
    <row r="39" spans="1:14" ht="13.5" hidden="1" customHeight="1" thickBot="1" x14ac:dyDescent="0.25">
      <c r="A39" s="3" t="s">
        <v>249</v>
      </c>
      <c r="B39" s="3" t="s">
        <v>248</v>
      </c>
      <c r="C39" s="3" t="b">
        <f t="shared" si="0"/>
        <v>0</v>
      </c>
      <c r="D39" s="3" t="b">
        <f t="shared" si="1"/>
        <v>0</v>
      </c>
      <c r="E39" s="3" t="b">
        <f t="shared" si="2"/>
        <v>0</v>
      </c>
      <c r="F39" s="5">
        <v>45</v>
      </c>
      <c r="G39" s="3" t="s">
        <v>175</v>
      </c>
      <c r="M39">
        <v>38</v>
      </c>
      <c r="N39" s="5">
        <v>45</v>
      </c>
    </row>
    <row r="40" spans="1:14" ht="13.5" hidden="1" customHeight="1" thickBot="1" x14ac:dyDescent="0.25">
      <c r="A40" s="3" t="s">
        <v>251</v>
      </c>
      <c r="B40" s="3" t="s">
        <v>250</v>
      </c>
      <c r="C40" s="3" t="b">
        <f t="shared" si="0"/>
        <v>1</v>
      </c>
      <c r="D40" s="3" t="b">
        <f t="shared" si="1"/>
        <v>0</v>
      </c>
      <c r="E40" s="3" t="b">
        <f t="shared" si="2"/>
        <v>1</v>
      </c>
      <c r="F40" s="5">
        <v>30</v>
      </c>
      <c r="G40" s="3" t="s">
        <v>142</v>
      </c>
      <c r="M40">
        <v>39</v>
      </c>
      <c r="N40" s="5">
        <v>30</v>
      </c>
    </row>
    <row r="41" spans="1:14" ht="13.5" customHeight="1" thickBot="1" x14ac:dyDescent="0.25">
      <c r="A41" s="3" t="s">
        <v>258</v>
      </c>
      <c r="B41" s="3" t="s">
        <v>257</v>
      </c>
      <c r="C41" s="3" t="b">
        <f t="shared" si="0"/>
        <v>1</v>
      </c>
      <c r="D41" s="3" t="b">
        <f t="shared" si="1"/>
        <v>0</v>
      </c>
      <c r="E41" s="3" t="b">
        <f t="shared" si="2"/>
        <v>1</v>
      </c>
      <c r="F41" s="5">
        <v>10</v>
      </c>
      <c r="G41" s="3" t="s">
        <v>108</v>
      </c>
      <c r="M41">
        <v>40</v>
      </c>
      <c r="N41" s="5">
        <v>10</v>
      </c>
    </row>
    <row r="42" spans="1:14" ht="13.5" customHeight="1" thickBot="1" x14ac:dyDescent="0.25">
      <c r="A42" s="30" t="s">
        <v>263</v>
      </c>
      <c r="B42" s="3" t="s">
        <v>262</v>
      </c>
      <c r="C42" s="3" t="b">
        <f t="shared" si="0"/>
        <v>1</v>
      </c>
      <c r="D42" s="3" t="b">
        <f t="shared" si="1"/>
        <v>0</v>
      </c>
      <c r="E42" s="3" t="b">
        <f t="shared" si="2"/>
        <v>1</v>
      </c>
      <c r="F42" s="5">
        <v>10</v>
      </c>
      <c r="G42" s="3" t="s">
        <v>115</v>
      </c>
      <c r="M42">
        <v>41</v>
      </c>
      <c r="N42" s="5">
        <v>10</v>
      </c>
    </row>
    <row r="43" spans="1:14" ht="13.5" hidden="1" customHeight="1" thickBot="1" x14ac:dyDescent="0.25">
      <c r="A43" s="3" t="s">
        <v>265</v>
      </c>
      <c r="B43" s="3" t="s">
        <v>264</v>
      </c>
      <c r="C43" s="3" t="b">
        <f t="shared" si="0"/>
        <v>1</v>
      </c>
      <c r="D43" s="3" t="b">
        <f t="shared" si="1"/>
        <v>0</v>
      </c>
      <c r="E43" s="3" t="b">
        <f t="shared" si="2"/>
        <v>1</v>
      </c>
      <c r="F43" s="5">
        <v>120</v>
      </c>
      <c r="G43" s="3" t="s">
        <v>271</v>
      </c>
      <c r="M43">
        <v>42</v>
      </c>
      <c r="N43" s="5">
        <v>120</v>
      </c>
    </row>
    <row r="44" spans="1:14" ht="13.5" hidden="1" customHeight="1" thickBot="1" x14ac:dyDescent="0.25">
      <c r="A44" s="3" t="s">
        <v>269</v>
      </c>
      <c r="B44" s="3" t="s">
        <v>268</v>
      </c>
      <c r="C44" s="3" t="b">
        <f t="shared" si="0"/>
        <v>1</v>
      </c>
      <c r="D44" s="3" t="b">
        <f t="shared" si="1"/>
        <v>0</v>
      </c>
      <c r="E44" s="3" t="b">
        <f t="shared" si="2"/>
        <v>1</v>
      </c>
      <c r="F44" s="5">
        <v>30</v>
      </c>
      <c r="G44" s="3" t="s">
        <v>706</v>
      </c>
      <c r="M44">
        <v>43</v>
      </c>
      <c r="N44" s="5">
        <v>30</v>
      </c>
    </row>
    <row r="45" spans="1:14" ht="13.5" customHeight="1" thickBot="1" x14ac:dyDescent="0.25">
      <c r="A45" s="3" t="s">
        <v>275</v>
      </c>
      <c r="B45" s="3" t="s">
        <v>274</v>
      </c>
      <c r="C45" s="3" t="b">
        <f t="shared" si="0"/>
        <v>1</v>
      </c>
      <c r="D45" s="3" t="b">
        <f t="shared" si="1"/>
        <v>1</v>
      </c>
      <c r="E45" s="3" t="b">
        <f t="shared" si="2"/>
        <v>1</v>
      </c>
      <c r="F45" s="5">
        <v>10</v>
      </c>
      <c r="G45" s="3" t="s">
        <v>672</v>
      </c>
      <c r="M45">
        <v>44</v>
      </c>
      <c r="N45" s="5">
        <v>10</v>
      </c>
    </row>
    <row r="46" spans="1:14" ht="13.5" customHeight="1" thickBot="1" x14ac:dyDescent="0.25">
      <c r="A46" s="3" t="s">
        <v>278</v>
      </c>
      <c r="B46" s="3" t="s">
        <v>277</v>
      </c>
      <c r="C46" s="3" t="b">
        <f t="shared" si="0"/>
        <v>1</v>
      </c>
      <c r="D46" s="3" t="b">
        <f t="shared" si="1"/>
        <v>0</v>
      </c>
      <c r="E46" s="3" t="b">
        <f t="shared" si="2"/>
        <v>1</v>
      </c>
      <c r="F46" s="5">
        <v>10</v>
      </c>
      <c r="G46" s="3" t="s">
        <v>371</v>
      </c>
      <c r="M46">
        <v>45</v>
      </c>
      <c r="N46" s="5">
        <v>10</v>
      </c>
    </row>
    <row r="47" spans="1:14" ht="13.5" hidden="1" customHeight="1" thickBot="1" x14ac:dyDescent="0.25">
      <c r="A47" s="3" t="s">
        <v>280</v>
      </c>
      <c r="B47" s="3" t="s">
        <v>280</v>
      </c>
      <c r="C47" s="3" t="b">
        <f t="shared" si="0"/>
        <v>0</v>
      </c>
      <c r="D47" s="3" t="b">
        <f t="shared" si="1"/>
        <v>0</v>
      </c>
      <c r="E47" s="3" t="b">
        <f t="shared" si="2"/>
        <v>0</v>
      </c>
      <c r="F47" s="5">
        <v>90</v>
      </c>
      <c r="G47" s="3" t="s">
        <v>419</v>
      </c>
      <c r="M47">
        <v>46</v>
      </c>
      <c r="N47" s="5">
        <v>90</v>
      </c>
    </row>
    <row r="48" spans="1:14" ht="13.5" hidden="1" customHeight="1" thickBot="1" x14ac:dyDescent="0.25">
      <c r="A48" s="3" t="s">
        <v>282</v>
      </c>
      <c r="B48" s="3" t="s">
        <v>281</v>
      </c>
      <c r="C48" s="3" t="b">
        <f t="shared" si="0"/>
        <v>0</v>
      </c>
      <c r="D48" s="3" t="b">
        <f t="shared" si="1"/>
        <v>0</v>
      </c>
      <c r="E48" s="3" t="b">
        <f t="shared" si="2"/>
        <v>0</v>
      </c>
      <c r="F48" s="5">
        <v>15</v>
      </c>
      <c r="G48" s="3" t="s">
        <v>72</v>
      </c>
      <c r="M48">
        <v>47</v>
      </c>
      <c r="N48" s="5">
        <v>15</v>
      </c>
    </row>
    <row r="49" spans="1:14" ht="13.5" hidden="1" customHeight="1" thickBot="1" x14ac:dyDescent="0.25">
      <c r="A49" s="3" t="s">
        <v>286</v>
      </c>
      <c r="B49" s="3" t="s">
        <v>285</v>
      </c>
      <c r="C49" s="3" t="b">
        <f t="shared" si="0"/>
        <v>0</v>
      </c>
      <c r="D49" s="3" t="b">
        <f t="shared" si="1"/>
        <v>0</v>
      </c>
      <c r="E49" s="3" t="b">
        <f t="shared" si="2"/>
        <v>0</v>
      </c>
      <c r="F49" s="5">
        <v>20</v>
      </c>
      <c r="G49" s="3" t="s">
        <v>142</v>
      </c>
      <c r="M49">
        <v>48</v>
      </c>
      <c r="N49" s="5">
        <v>20</v>
      </c>
    </row>
    <row r="50" spans="1:14" ht="13.5" hidden="1" customHeight="1" thickBot="1" x14ac:dyDescent="0.25">
      <c r="A50" s="3" t="s">
        <v>288</v>
      </c>
      <c r="B50" s="3" t="s">
        <v>287</v>
      </c>
      <c r="C50" s="3" t="b">
        <f t="shared" si="0"/>
        <v>1</v>
      </c>
      <c r="D50" s="3" t="b">
        <f t="shared" si="1"/>
        <v>1</v>
      </c>
      <c r="E50" s="3" t="b">
        <f t="shared" si="2"/>
        <v>1</v>
      </c>
      <c r="F50" s="5">
        <v>35</v>
      </c>
      <c r="G50" s="3" t="s">
        <v>743</v>
      </c>
      <c r="M50">
        <v>49</v>
      </c>
      <c r="N50" s="5">
        <v>35</v>
      </c>
    </row>
    <row r="51" spans="1:14" ht="13.5" hidden="1" customHeight="1" thickBot="1" x14ac:dyDescent="0.25">
      <c r="A51" s="3" t="s">
        <v>289</v>
      </c>
      <c r="B51" s="3" t="s">
        <v>130</v>
      </c>
      <c r="C51" s="3" t="b">
        <f t="shared" si="0"/>
        <v>1</v>
      </c>
      <c r="D51" s="3" t="b">
        <f t="shared" si="1"/>
        <v>0</v>
      </c>
      <c r="E51" s="3" t="b">
        <f t="shared" si="2"/>
        <v>1</v>
      </c>
      <c r="F51" s="5">
        <v>35</v>
      </c>
      <c r="G51" s="3" t="s">
        <v>747</v>
      </c>
      <c r="M51">
        <v>50</v>
      </c>
      <c r="N51" s="5">
        <v>35</v>
      </c>
    </row>
    <row r="52" spans="1:14" ht="13.5" hidden="1" customHeight="1" thickBot="1" x14ac:dyDescent="0.25">
      <c r="A52" s="3" t="s">
        <v>1449</v>
      </c>
      <c r="B52" s="3" t="s">
        <v>291</v>
      </c>
      <c r="C52" s="3" t="b">
        <f t="shared" si="0"/>
        <v>0</v>
      </c>
      <c r="D52" s="3" t="b">
        <f t="shared" si="1"/>
        <v>1</v>
      </c>
      <c r="E52" s="3" t="b">
        <f t="shared" si="2"/>
        <v>1</v>
      </c>
      <c r="F52" s="5">
        <v>30</v>
      </c>
      <c r="G52" s="3" t="s">
        <v>254</v>
      </c>
      <c r="M52">
        <v>51</v>
      </c>
      <c r="N52" s="5">
        <v>30</v>
      </c>
    </row>
    <row r="53" spans="1:14" ht="13.5" hidden="1" customHeight="1" thickBot="1" x14ac:dyDescent="0.25">
      <c r="A53" s="3" t="s">
        <v>294</v>
      </c>
      <c r="B53" s="3" t="s">
        <v>293</v>
      </c>
      <c r="C53" s="3" t="b">
        <f t="shared" si="0"/>
        <v>1</v>
      </c>
      <c r="D53" s="3" t="b">
        <f t="shared" si="1"/>
        <v>0</v>
      </c>
      <c r="E53" s="3" t="b">
        <f t="shared" si="2"/>
        <v>1</v>
      </c>
      <c r="F53" s="5">
        <v>30</v>
      </c>
      <c r="G53" s="3" t="s">
        <v>706</v>
      </c>
      <c r="M53">
        <v>52</v>
      </c>
      <c r="N53" s="5">
        <v>30</v>
      </c>
    </row>
    <row r="54" spans="1:14" ht="13.5" hidden="1" customHeight="1" thickBot="1" x14ac:dyDescent="0.25">
      <c r="A54" s="3" t="s">
        <v>296</v>
      </c>
      <c r="B54" s="3" t="s">
        <v>295</v>
      </c>
      <c r="C54" s="3" t="b">
        <f t="shared" si="0"/>
        <v>1</v>
      </c>
      <c r="D54" s="3" t="b">
        <f t="shared" si="1"/>
        <v>0</v>
      </c>
      <c r="E54" s="3" t="b">
        <f t="shared" si="2"/>
        <v>1</v>
      </c>
      <c r="F54" s="5">
        <v>15</v>
      </c>
      <c r="G54" s="3" t="s">
        <v>95</v>
      </c>
      <c r="M54">
        <v>53</v>
      </c>
      <c r="N54" s="5">
        <v>15</v>
      </c>
    </row>
    <row r="55" spans="1:14" ht="13.5" hidden="1" customHeight="1" thickBot="1" x14ac:dyDescent="0.25">
      <c r="A55" s="3" t="s">
        <v>298</v>
      </c>
      <c r="B55" s="3" t="s">
        <v>297</v>
      </c>
      <c r="C55" s="3" t="b">
        <f t="shared" si="0"/>
        <v>1</v>
      </c>
      <c r="D55" s="3" t="b">
        <f t="shared" si="1"/>
        <v>0</v>
      </c>
      <c r="E55" s="3" t="b">
        <f t="shared" si="2"/>
        <v>1</v>
      </c>
      <c r="F55" s="5">
        <v>15</v>
      </c>
      <c r="G55" s="3" t="s">
        <v>52</v>
      </c>
      <c r="M55">
        <v>54</v>
      </c>
      <c r="N55" s="5">
        <v>15</v>
      </c>
    </row>
    <row r="56" spans="1:14" ht="13.5" hidden="1" customHeight="1" thickBot="1" x14ac:dyDescent="0.25">
      <c r="A56" s="3" t="s">
        <v>300</v>
      </c>
      <c r="B56" s="3" t="s">
        <v>299</v>
      </c>
      <c r="C56" s="3" t="b">
        <f t="shared" si="0"/>
        <v>1</v>
      </c>
      <c r="D56" s="3" t="b">
        <f t="shared" si="1"/>
        <v>1</v>
      </c>
      <c r="E56" s="3" t="b">
        <f t="shared" si="2"/>
        <v>1</v>
      </c>
      <c r="F56" s="5">
        <v>30</v>
      </c>
      <c r="G56" s="3" t="s">
        <v>747</v>
      </c>
      <c r="M56">
        <v>55</v>
      </c>
      <c r="N56" s="5">
        <v>30</v>
      </c>
    </row>
    <row r="57" spans="1:14" ht="13.5" customHeight="1" thickBot="1" x14ac:dyDescent="0.25">
      <c r="A57" s="3" t="s">
        <v>302</v>
      </c>
      <c r="B57" s="3" t="s">
        <v>301</v>
      </c>
      <c r="C57" s="3" t="b">
        <f t="shared" si="0"/>
        <v>1</v>
      </c>
      <c r="D57" s="3" t="b">
        <f t="shared" si="1"/>
        <v>0</v>
      </c>
      <c r="E57" s="3" t="b">
        <f t="shared" si="2"/>
        <v>1</v>
      </c>
      <c r="F57" s="5">
        <v>10</v>
      </c>
      <c r="G57" s="3" t="s">
        <v>108</v>
      </c>
      <c r="M57">
        <v>56</v>
      </c>
      <c r="N57" s="5">
        <v>10</v>
      </c>
    </row>
    <row r="58" spans="1:14" ht="13.5" hidden="1" customHeight="1" thickBot="1" x14ac:dyDescent="0.25">
      <c r="A58" s="3" t="s">
        <v>289</v>
      </c>
      <c r="B58" s="3" t="s">
        <v>303</v>
      </c>
      <c r="C58" s="3" t="b">
        <f t="shared" si="0"/>
        <v>1</v>
      </c>
      <c r="D58" s="3" t="b">
        <f t="shared" si="1"/>
        <v>0</v>
      </c>
      <c r="E58" s="3" t="b">
        <f t="shared" si="2"/>
        <v>1</v>
      </c>
      <c r="F58" s="5">
        <v>25</v>
      </c>
      <c r="G58" s="3" t="s">
        <v>52</v>
      </c>
      <c r="M58">
        <v>57</v>
      </c>
      <c r="N58" s="5">
        <v>25</v>
      </c>
    </row>
    <row r="59" spans="1:14" ht="13.5" hidden="1" customHeight="1" thickBot="1" x14ac:dyDescent="0.25">
      <c r="A59" s="3" t="s">
        <v>310</v>
      </c>
      <c r="B59" s="3" t="s">
        <v>309</v>
      </c>
      <c r="C59" s="3" t="b">
        <f t="shared" si="0"/>
        <v>1</v>
      </c>
      <c r="D59" s="3" t="b">
        <f t="shared" si="1"/>
        <v>0</v>
      </c>
      <c r="E59" s="3" t="b">
        <f t="shared" si="2"/>
        <v>1</v>
      </c>
      <c r="F59" s="5">
        <v>25</v>
      </c>
      <c r="G59" s="3" t="s">
        <v>782</v>
      </c>
      <c r="M59">
        <v>58</v>
      </c>
      <c r="N59" s="5">
        <v>25</v>
      </c>
    </row>
    <row r="60" spans="1:14" ht="13.5" hidden="1" customHeight="1" thickBot="1" x14ac:dyDescent="0.25">
      <c r="A60" s="3" t="s">
        <v>312</v>
      </c>
      <c r="B60" s="3" t="s">
        <v>311</v>
      </c>
      <c r="C60" s="3" t="b">
        <f t="shared" si="0"/>
        <v>1</v>
      </c>
      <c r="D60" s="3" t="b">
        <f t="shared" si="1"/>
        <v>0</v>
      </c>
      <c r="E60" s="3" t="b">
        <f t="shared" si="2"/>
        <v>1</v>
      </c>
      <c r="F60" s="5">
        <v>15</v>
      </c>
      <c r="G60" s="3" t="s">
        <v>108</v>
      </c>
      <c r="M60">
        <v>59</v>
      </c>
      <c r="N60" s="5">
        <v>15</v>
      </c>
    </row>
    <row r="61" spans="1:14" ht="13.5" hidden="1" customHeight="1" thickBot="1" x14ac:dyDescent="0.25">
      <c r="A61" s="3" t="s">
        <v>314</v>
      </c>
      <c r="B61" s="3" t="s">
        <v>313</v>
      </c>
      <c r="C61" s="3" t="b">
        <f t="shared" si="0"/>
        <v>1</v>
      </c>
      <c r="D61" s="3" t="b">
        <f t="shared" si="1"/>
        <v>0</v>
      </c>
      <c r="E61" s="3" t="b">
        <f t="shared" si="2"/>
        <v>1</v>
      </c>
      <c r="F61" s="5">
        <v>30</v>
      </c>
      <c r="G61" s="3" t="s">
        <v>89</v>
      </c>
      <c r="M61">
        <v>60</v>
      </c>
      <c r="N61" s="5">
        <v>30</v>
      </c>
    </row>
    <row r="62" spans="1:14" ht="13.5" hidden="1" customHeight="1" thickBot="1" x14ac:dyDescent="0.25">
      <c r="A62" s="3" t="s">
        <v>316</v>
      </c>
      <c r="B62" s="3" t="s">
        <v>315</v>
      </c>
      <c r="C62" s="3" t="b">
        <f t="shared" si="0"/>
        <v>1</v>
      </c>
      <c r="D62" s="3" t="b">
        <f t="shared" si="1"/>
        <v>0</v>
      </c>
      <c r="E62" s="3" t="b">
        <f t="shared" si="2"/>
        <v>1</v>
      </c>
      <c r="F62" s="5">
        <v>15</v>
      </c>
      <c r="G62" s="3" t="s">
        <v>175</v>
      </c>
      <c r="M62">
        <v>61</v>
      </c>
      <c r="N62" s="5">
        <v>15</v>
      </c>
    </row>
    <row r="63" spans="1:14" ht="13.5" customHeight="1" thickBot="1" x14ac:dyDescent="0.25">
      <c r="A63" s="3" t="s">
        <v>319</v>
      </c>
      <c r="B63" s="3" t="s">
        <v>318</v>
      </c>
      <c r="C63" s="3" t="b">
        <f t="shared" si="0"/>
        <v>1</v>
      </c>
      <c r="D63" s="3" t="b">
        <f t="shared" si="1"/>
        <v>1</v>
      </c>
      <c r="E63" s="3" t="b">
        <f t="shared" si="2"/>
        <v>1</v>
      </c>
      <c r="F63" s="5">
        <v>10</v>
      </c>
      <c r="G63" s="3" t="s">
        <v>142</v>
      </c>
      <c r="M63">
        <v>62</v>
      </c>
      <c r="N63" s="5">
        <v>10</v>
      </c>
    </row>
    <row r="64" spans="1:14" ht="13.5" hidden="1" customHeight="1" thickBot="1" x14ac:dyDescent="0.25">
      <c r="A64" s="3" t="s">
        <v>320</v>
      </c>
      <c r="B64" s="3" t="s">
        <v>130</v>
      </c>
      <c r="C64" s="3" t="b">
        <f t="shared" si="0"/>
        <v>1</v>
      </c>
      <c r="D64" s="3" t="b">
        <f t="shared" si="1"/>
        <v>0</v>
      </c>
      <c r="E64" s="3" t="b">
        <f t="shared" si="2"/>
        <v>1</v>
      </c>
      <c r="F64" s="5">
        <v>25</v>
      </c>
      <c r="G64" s="3" t="s">
        <v>419</v>
      </c>
      <c r="M64">
        <v>63</v>
      </c>
      <c r="N64" s="5">
        <v>25</v>
      </c>
    </row>
    <row r="65" spans="1:14" ht="13.5" hidden="1" customHeight="1" thickBot="1" x14ac:dyDescent="0.25">
      <c r="A65" s="3" t="s">
        <v>322</v>
      </c>
      <c r="B65" s="3" t="s">
        <v>1450</v>
      </c>
      <c r="C65" s="3" t="b">
        <f t="shared" si="0"/>
        <v>1</v>
      </c>
      <c r="D65" s="3" t="b">
        <f t="shared" si="1"/>
        <v>0</v>
      </c>
      <c r="E65" s="3" t="b">
        <f t="shared" si="2"/>
        <v>1</v>
      </c>
      <c r="F65" s="5">
        <v>30</v>
      </c>
      <c r="G65" s="3" t="s">
        <v>206</v>
      </c>
      <c r="M65">
        <v>64</v>
      </c>
      <c r="N65" s="5">
        <v>30</v>
      </c>
    </row>
    <row r="66" spans="1:14" ht="13.5" hidden="1" customHeight="1" thickBot="1" x14ac:dyDescent="0.25">
      <c r="A66" s="3" t="s">
        <v>325</v>
      </c>
      <c r="B66" s="3" t="s">
        <v>324</v>
      </c>
      <c r="C66" s="3" t="b">
        <f t="shared" si="0"/>
        <v>1</v>
      </c>
      <c r="D66" s="3" t="b">
        <f t="shared" si="1"/>
        <v>0</v>
      </c>
      <c r="E66" s="3" t="b">
        <f t="shared" si="2"/>
        <v>1</v>
      </c>
      <c r="F66" s="5">
        <v>30</v>
      </c>
      <c r="G66" s="3" t="s">
        <v>271</v>
      </c>
      <c r="M66">
        <v>65</v>
      </c>
      <c r="N66" s="5">
        <v>30</v>
      </c>
    </row>
    <row r="67" spans="1:14" ht="13.5" hidden="1" customHeight="1" thickBot="1" x14ac:dyDescent="0.25">
      <c r="A67" s="3" t="s">
        <v>327</v>
      </c>
      <c r="B67" s="3" t="s">
        <v>326</v>
      </c>
      <c r="C67" s="3" t="b">
        <f t="shared" ref="C67:C130" si="3">ISNUMBER(SEARCH("adjourned",A67))</f>
        <v>1</v>
      </c>
      <c r="D67" s="3" t="b">
        <f t="shared" ref="D67:D130" si="4">ISNUMBER(SEARCH("adjourned",B67))</f>
        <v>0</v>
      </c>
      <c r="E67" s="3" t="b">
        <f t="shared" ref="E67:E130" si="5">IF(AND(C67=FALSE,D67=FALSE), FALSE, TRUE)</f>
        <v>1</v>
      </c>
      <c r="F67" s="5">
        <v>25</v>
      </c>
      <c r="G67" s="3" t="s">
        <v>841</v>
      </c>
      <c r="M67">
        <v>66</v>
      </c>
      <c r="N67" s="5">
        <v>25</v>
      </c>
    </row>
    <row r="68" spans="1:14" ht="13.5" hidden="1" customHeight="1" thickBot="1" x14ac:dyDescent="0.25">
      <c r="A68" s="3" t="s">
        <v>333</v>
      </c>
      <c r="B68" s="3" t="s">
        <v>332</v>
      </c>
      <c r="C68" s="3" t="b">
        <f t="shared" si="3"/>
        <v>1</v>
      </c>
      <c r="D68" s="3" t="b">
        <f t="shared" si="4"/>
        <v>0</v>
      </c>
      <c r="E68" s="3" t="b">
        <f t="shared" si="5"/>
        <v>1</v>
      </c>
      <c r="F68" s="5">
        <v>35</v>
      </c>
      <c r="G68" s="3" t="s">
        <v>108</v>
      </c>
      <c r="M68">
        <v>67</v>
      </c>
      <c r="N68" s="5">
        <v>35</v>
      </c>
    </row>
    <row r="69" spans="1:14" ht="13.5" hidden="1" customHeight="1" thickBot="1" x14ac:dyDescent="0.25">
      <c r="A69" s="3" t="s">
        <v>335</v>
      </c>
      <c r="B69" s="3" t="s">
        <v>334</v>
      </c>
      <c r="C69" s="3" t="b">
        <f t="shared" si="3"/>
        <v>1</v>
      </c>
      <c r="D69" s="3" t="b">
        <f t="shared" si="4"/>
        <v>0</v>
      </c>
      <c r="E69" s="3" t="b">
        <f t="shared" si="5"/>
        <v>1</v>
      </c>
      <c r="F69" s="5">
        <v>60</v>
      </c>
      <c r="G69" s="3" t="s">
        <v>169</v>
      </c>
      <c r="M69">
        <v>68</v>
      </c>
      <c r="N69" s="5">
        <v>60</v>
      </c>
    </row>
    <row r="70" spans="1:14" ht="13.5" hidden="1" customHeight="1" thickBot="1" x14ac:dyDescent="0.25">
      <c r="A70" s="3" t="s">
        <v>338</v>
      </c>
      <c r="B70" s="3" t="s">
        <v>337</v>
      </c>
      <c r="C70" s="3" t="b">
        <f t="shared" si="3"/>
        <v>1</v>
      </c>
      <c r="D70" s="3" t="b">
        <f t="shared" si="4"/>
        <v>0</v>
      </c>
      <c r="E70" s="3" t="b">
        <f t="shared" si="5"/>
        <v>1</v>
      </c>
      <c r="F70" s="5">
        <v>45</v>
      </c>
      <c r="G70" s="3" t="s">
        <v>782</v>
      </c>
      <c r="M70">
        <v>69</v>
      </c>
      <c r="N70" s="5">
        <v>45</v>
      </c>
    </row>
    <row r="71" spans="1:14" ht="13.5" customHeight="1" thickBot="1" x14ac:dyDescent="0.25">
      <c r="A71" s="3" t="s">
        <v>345</v>
      </c>
      <c r="B71" s="3" t="s">
        <v>344</v>
      </c>
      <c r="C71" s="3" t="b">
        <f t="shared" si="3"/>
        <v>1</v>
      </c>
      <c r="D71" s="3" t="b">
        <f t="shared" si="4"/>
        <v>0</v>
      </c>
      <c r="E71" s="3" t="b">
        <f t="shared" si="5"/>
        <v>1</v>
      </c>
      <c r="F71" s="5">
        <v>10</v>
      </c>
      <c r="G71" s="3" t="s">
        <v>782</v>
      </c>
      <c r="M71">
        <v>70</v>
      </c>
      <c r="N71" s="5">
        <v>10</v>
      </c>
    </row>
    <row r="72" spans="1:14" ht="13.5" thickBot="1" x14ac:dyDescent="0.25">
      <c r="A72" s="3" t="s">
        <v>348</v>
      </c>
      <c r="B72" s="3" t="s">
        <v>347</v>
      </c>
      <c r="C72" s="3" t="b">
        <f t="shared" si="3"/>
        <v>1</v>
      </c>
      <c r="D72" s="3" t="b">
        <f t="shared" si="4"/>
        <v>1</v>
      </c>
      <c r="E72" s="3" t="b">
        <f t="shared" si="5"/>
        <v>1</v>
      </c>
      <c r="F72" s="5">
        <v>5</v>
      </c>
      <c r="G72" s="3" t="s">
        <v>419</v>
      </c>
      <c r="M72">
        <v>71</v>
      </c>
      <c r="N72" s="5">
        <v>5</v>
      </c>
    </row>
    <row r="73" spans="1:14" ht="13.5" hidden="1" customHeight="1" thickBot="1" x14ac:dyDescent="0.25">
      <c r="A73" s="3" t="s">
        <v>351</v>
      </c>
      <c r="B73" s="3" t="s">
        <v>350</v>
      </c>
      <c r="C73" s="3" t="b">
        <f t="shared" si="3"/>
        <v>0</v>
      </c>
      <c r="D73" s="3" t="b">
        <f t="shared" si="4"/>
        <v>1</v>
      </c>
      <c r="E73" s="3" t="b">
        <f t="shared" si="5"/>
        <v>1</v>
      </c>
      <c r="F73" s="5">
        <v>60</v>
      </c>
      <c r="G73" s="3" t="s">
        <v>371</v>
      </c>
      <c r="M73">
        <v>72</v>
      </c>
      <c r="N73" s="5">
        <v>60</v>
      </c>
    </row>
    <row r="74" spans="1:14" ht="13.5" customHeight="1" thickBot="1" x14ac:dyDescent="0.25">
      <c r="A74" s="3" t="s">
        <v>353</v>
      </c>
      <c r="B74" s="3" t="s">
        <v>352</v>
      </c>
      <c r="C74" s="3" t="b">
        <f t="shared" si="3"/>
        <v>0</v>
      </c>
      <c r="D74" s="3" t="b">
        <f t="shared" si="4"/>
        <v>0</v>
      </c>
      <c r="E74" s="3" t="b">
        <f t="shared" si="5"/>
        <v>0</v>
      </c>
      <c r="F74" s="5">
        <v>10</v>
      </c>
      <c r="G74" s="3" t="s">
        <v>142</v>
      </c>
      <c r="M74">
        <v>73</v>
      </c>
      <c r="N74" s="5">
        <v>10</v>
      </c>
    </row>
    <row r="75" spans="1:14" ht="13.5" hidden="1" customHeight="1" thickBot="1" x14ac:dyDescent="0.25">
      <c r="A75" s="3" t="s">
        <v>355</v>
      </c>
      <c r="B75" s="3" t="s">
        <v>354</v>
      </c>
      <c r="C75" s="3" t="b">
        <f t="shared" si="3"/>
        <v>1</v>
      </c>
      <c r="D75" s="3" t="b">
        <f t="shared" si="4"/>
        <v>0</v>
      </c>
      <c r="E75" s="3" t="b">
        <f t="shared" si="5"/>
        <v>1</v>
      </c>
      <c r="F75" s="5">
        <v>30</v>
      </c>
      <c r="G75" s="3" t="s">
        <v>58</v>
      </c>
      <c r="M75">
        <v>74</v>
      </c>
      <c r="N75" s="5">
        <v>30</v>
      </c>
    </row>
    <row r="76" spans="1:14" ht="13.5" customHeight="1" thickBot="1" x14ac:dyDescent="0.25">
      <c r="A76" s="3" t="s">
        <v>358</v>
      </c>
      <c r="B76" s="3" t="s">
        <v>357</v>
      </c>
      <c r="C76" s="3" t="b">
        <f t="shared" si="3"/>
        <v>0</v>
      </c>
      <c r="D76" s="3" t="b">
        <f t="shared" si="4"/>
        <v>0</v>
      </c>
      <c r="E76" s="3" t="b">
        <f t="shared" si="5"/>
        <v>0</v>
      </c>
      <c r="F76" s="5">
        <v>10</v>
      </c>
      <c r="G76" s="3" t="s">
        <v>58</v>
      </c>
      <c r="M76">
        <v>75</v>
      </c>
      <c r="N76" s="5">
        <v>10</v>
      </c>
    </row>
    <row r="77" spans="1:14" ht="13.5" customHeight="1" thickBot="1" x14ac:dyDescent="0.25">
      <c r="A77" s="3" t="s">
        <v>360</v>
      </c>
      <c r="B77" s="3" t="s">
        <v>359</v>
      </c>
      <c r="C77" s="3" t="b">
        <f t="shared" si="3"/>
        <v>0</v>
      </c>
      <c r="D77" s="3" t="b">
        <f t="shared" si="4"/>
        <v>0</v>
      </c>
      <c r="E77" s="3" t="b">
        <f t="shared" si="5"/>
        <v>0</v>
      </c>
      <c r="F77" s="5">
        <v>10</v>
      </c>
      <c r="G77" s="3" t="s">
        <v>115</v>
      </c>
      <c r="M77">
        <v>76</v>
      </c>
      <c r="N77" s="5">
        <v>10</v>
      </c>
    </row>
    <row r="78" spans="1:14" ht="13.5" customHeight="1" thickBot="1" x14ac:dyDescent="0.25">
      <c r="A78" s="3" t="s">
        <v>361</v>
      </c>
      <c r="B78" s="3" t="s">
        <v>347</v>
      </c>
      <c r="C78" s="3" t="b">
        <f t="shared" si="3"/>
        <v>0</v>
      </c>
      <c r="D78" s="3" t="b">
        <f t="shared" si="4"/>
        <v>1</v>
      </c>
      <c r="E78" s="3" t="b">
        <f t="shared" si="5"/>
        <v>1</v>
      </c>
      <c r="F78" s="5">
        <v>10</v>
      </c>
      <c r="G78" s="3" t="s">
        <v>95</v>
      </c>
      <c r="M78">
        <v>77</v>
      </c>
      <c r="N78" s="5">
        <v>10</v>
      </c>
    </row>
    <row r="79" spans="1:14" ht="13.5" hidden="1" customHeight="1" thickBot="1" x14ac:dyDescent="0.25">
      <c r="A79" s="3" t="s">
        <v>365</v>
      </c>
      <c r="B79" s="3" t="s">
        <v>364</v>
      </c>
      <c r="C79" s="3" t="b">
        <f t="shared" si="3"/>
        <v>1</v>
      </c>
      <c r="D79" s="3" t="b">
        <f t="shared" si="4"/>
        <v>0</v>
      </c>
      <c r="E79" s="3" t="b">
        <f t="shared" si="5"/>
        <v>1</v>
      </c>
      <c r="F79" s="5">
        <v>30</v>
      </c>
      <c r="G79" s="3" t="s">
        <v>254</v>
      </c>
      <c r="M79">
        <v>78</v>
      </c>
      <c r="N79" s="5">
        <v>30</v>
      </c>
    </row>
    <row r="80" spans="1:14" ht="13.5" customHeight="1" thickBot="1" x14ac:dyDescent="0.25">
      <c r="A80" s="3" t="s">
        <v>367</v>
      </c>
      <c r="B80" s="3" t="s">
        <v>366</v>
      </c>
      <c r="C80" s="3" t="b">
        <f t="shared" si="3"/>
        <v>0</v>
      </c>
      <c r="D80" s="3" t="b">
        <f t="shared" si="4"/>
        <v>0</v>
      </c>
      <c r="E80" s="3" t="b">
        <f t="shared" si="5"/>
        <v>0</v>
      </c>
      <c r="F80" s="5">
        <v>10</v>
      </c>
      <c r="G80" s="3" t="s">
        <v>747</v>
      </c>
      <c r="M80">
        <v>79</v>
      </c>
      <c r="N80" s="5">
        <v>10</v>
      </c>
    </row>
    <row r="81" spans="1:14" ht="13.5" hidden="1" customHeight="1" thickBot="1" x14ac:dyDescent="0.25">
      <c r="A81" s="3" t="s">
        <v>369</v>
      </c>
      <c r="B81" s="3" t="s">
        <v>368</v>
      </c>
      <c r="C81" s="3" t="b">
        <f t="shared" si="3"/>
        <v>0</v>
      </c>
      <c r="D81" s="3" t="b">
        <f t="shared" si="4"/>
        <v>0</v>
      </c>
      <c r="E81" s="3" t="b">
        <f t="shared" si="5"/>
        <v>0</v>
      </c>
      <c r="F81" s="5">
        <v>45</v>
      </c>
      <c r="G81" s="3" t="s">
        <v>743</v>
      </c>
      <c r="M81">
        <v>80</v>
      </c>
      <c r="N81" s="5">
        <v>45</v>
      </c>
    </row>
    <row r="82" spans="1:14" ht="13.5" hidden="1" customHeight="1" thickBot="1" x14ac:dyDescent="0.25">
      <c r="A82" s="3" t="s">
        <v>374</v>
      </c>
      <c r="B82" s="3" t="s">
        <v>373</v>
      </c>
      <c r="C82" s="3" t="b">
        <f t="shared" si="3"/>
        <v>1</v>
      </c>
      <c r="D82" s="3" t="b">
        <f t="shared" si="4"/>
        <v>0</v>
      </c>
      <c r="E82" s="3" t="b">
        <f t="shared" si="5"/>
        <v>1</v>
      </c>
      <c r="F82" s="5">
        <v>30</v>
      </c>
      <c r="G82" s="3" t="s">
        <v>175</v>
      </c>
      <c r="M82">
        <v>81</v>
      </c>
      <c r="N82" s="5">
        <v>30</v>
      </c>
    </row>
    <row r="83" spans="1:14" ht="13.5" customHeight="1" thickBot="1" x14ac:dyDescent="0.25">
      <c r="A83" s="3" t="s">
        <v>376</v>
      </c>
      <c r="B83" s="3" t="s">
        <v>375</v>
      </c>
      <c r="C83" s="3" t="b">
        <f t="shared" si="3"/>
        <v>0</v>
      </c>
      <c r="D83" s="3" t="b">
        <f t="shared" si="4"/>
        <v>0</v>
      </c>
      <c r="E83" s="3" t="b">
        <f t="shared" si="5"/>
        <v>0</v>
      </c>
      <c r="F83" s="5">
        <v>10</v>
      </c>
      <c r="G83" s="3" t="s">
        <v>142</v>
      </c>
      <c r="M83">
        <v>82</v>
      </c>
      <c r="N83" s="5">
        <v>10</v>
      </c>
    </row>
    <row r="84" spans="1:14" ht="13.5" hidden="1" customHeight="1" thickBot="1" x14ac:dyDescent="0.25">
      <c r="A84" s="3" t="s">
        <v>380</v>
      </c>
      <c r="B84" s="3" t="s">
        <v>379</v>
      </c>
      <c r="C84" s="3" t="b">
        <f t="shared" si="3"/>
        <v>0</v>
      </c>
      <c r="D84" s="3" t="b">
        <f t="shared" si="4"/>
        <v>0</v>
      </c>
      <c r="E84" s="3" t="b">
        <f t="shared" si="5"/>
        <v>0</v>
      </c>
      <c r="F84" s="5">
        <v>15</v>
      </c>
      <c r="G84" s="3" t="s">
        <v>80</v>
      </c>
      <c r="M84">
        <v>83</v>
      </c>
      <c r="N84" s="5">
        <v>15</v>
      </c>
    </row>
    <row r="85" spans="1:14" ht="13.5" hidden="1" customHeight="1" thickBot="1" x14ac:dyDescent="0.25">
      <c r="A85" s="3" t="s">
        <v>382</v>
      </c>
      <c r="B85" s="3" t="s">
        <v>381</v>
      </c>
      <c r="C85" s="3" t="b">
        <f t="shared" si="3"/>
        <v>0</v>
      </c>
      <c r="D85" s="3" t="b">
        <f t="shared" si="4"/>
        <v>1</v>
      </c>
      <c r="E85" s="3" t="b">
        <f t="shared" si="5"/>
        <v>1</v>
      </c>
      <c r="F85" s="5">
        <v>15</v>
      </c>
      <c r="G85" s="3" t="s">
        <v>108</v>
      </c>
      <c r="M85">
        <v>84</v>
      </c>
      <c r="N85" s="5">
        <v>15</v>
      </c>
    </row>
    <row r="86" spans="1:14" ht="13.5" customHeight="1" thickBot="1" x14ac:dyDescent="0.25">
      <c r="A86" s="3" t="s">
        <v>384</v>
      </c>
      <c r="B86" s="3" t="s">
        <v>383</v>
      </c>
      <c r="C86" s="3" t="b">
        <f t="shared" si="3"/>
        <v>1</v>
      </c>
      <c r="D86" s="3" t="b">
        <f t="shared" si="4"/>
        <v>0</v>
      </c>
      <c r="E86" s="3" t="b">
        <f t="shared" si="5"/>
        <v>1</v>
      </c>
      <c r="F86" s="5">
        <v>10</v>
      </c>
      <c r="G86" s="3" t="s">
        <v>45</v>
      </c>
      <c r="M86">
        <v>85</v>
      </c>
      <c r="N86" s="5">
        <v>10</v>
      </c>
    </row>
    <row r="87" spans="1:14" ht="13.5" hidden="1" customHeight="1" thickBot="1" x14ac:dyDescent="0.25">
      <c r="A87" s="3" t="s">
        <v>386</v>
      </c>
      <c r="B87" s="3" t="s">
        <v>385</v>
      </c>
      <c r="C87" s="3" t="b">
        <f t="shared" si="3"/>
        <v>0</v>
      </c>
      <c r="D87" s="3" t="b">
        <f t="shared" si="4"/>
        <v>1</v>
      </c>
      <c r="E87" s="3" t="b">
        <f t="shared" si="5"/>
        <v>1</v>
      </c>
      <c r="F87" s="5">
        <v>30</v>
      </c>
      <c r="G87" s="3" t="s">
        <v>115</v>
      </c>
      <c r="M87">
        <v>86</v>
      </c>
      <c r="N87" s="5">
        <v>30</v>
      </c>
    </row>
    <row r="88" spans="1:14" ht="13.5" thickBot="1" x14ac:dyDescent="0.25">
      <c r="A88" s="3" t="s">
        <v>376</v>
      </c>
      <c r="B88" s="3" t="s">
        <v>387</v>
      </c>
      <c r="C88" s="3" t="b">
        <f t="shared" si="3"/>
        <v>0</v>
      </c>
      <c r="D88" s="3" t="b">
        <f t="shared" si="4"/>
        <v>0</v>
      </c>
      <c r="E88" s="3" t="b">
        <f t="shared" si="5"/>
        <v>0</v>
      </c>
      <c r="F88" s="5">
        <v>5</v>
      </c>
      <c r="G88" s="3" t="s">
        <v>227</v>
      </c>
      <c r="M88">
        <v>87</v>
      </c>
      <c r="N88" s="5">
        <v>5</v>
      </c>
    </row>
    <row r="89" spans="1:14" ht="13.5" hidden="1" customHeight="1" thickBot="1" x14ac:dyDescent="0.25">
      <c r="A89" s="3" t="s">
        <v>389</v>
      </c>
      <c r="B89" s="3" t="s">
        <v>388</v>
      </c>
      <c r="C89" s="3" t="b">
        <f t="shared" si="3"/>
        <v>0</v>
      </c>
      <c r="D89" s="3" t="b">
        <f t="shared" si="4"/>
        <v>0</v>
      </c>
      <c r="E89" s="3" t="b">
        <f t="shared" si="5"/>
        <v>0</v>
      </c>
      <c r="F89" s="5">
        <v>45</v>
      </c>
      <c r="G89" s="3" t="s">
        <v>271</v>
      </c>
      <c r="M89">
        <v>88</v>
      </c>
      <c r="N89" s="5">
        <v>45</v>
      </c>
    </row>
    <row r="90" spans="1:14" ht="13.5" hidden="1" customHeight="1" thickBot="1" x14ac:dyDescent="0.25">
      <c r="A90" s="3" t="s">
        <v>391</v>
      </c>
      <c r="B90" s="3" t="s">
        <v>390</v>
      </c>
      <c r="C90" s="3" t="b">
        <f t="shared" si="3"/>
        <v>0</v>
      </c>
      <c r="D90" s="3" t="b">
        <f t="shared" si="4"/>
        <v>1</v>
      </c>
      <c r="E90" s="3" t="b">
        <f t="shared" si="5"/>
        <v>1</v>
      </c>
      <c r="F90" s="5">
        <v>60</v>
      </c>
      <c r="G90" s="3" t="s">
        <v>115</v>
      </c>
      <c r="M90">
        <v>89</v>
      </c>
      <c r="N90" s="5">
        <v>60</v>
      </c>
    </row>
    <row r="91" spans="1:14" ht="13.5" hidden="1" customHeight="1" thickBot="1" x14ac:dyDescent="0.25">
      <c r="A91" s="3" t="s">
        <v>393</v>
      </c>
      <c r="B91" s="3" t="s">
        <v>392</v>
      </c>
      <c r="C91" s="3" t="b">
        <f t="shared" si="3"/>
        <v>0</v>
      </c>
      <c r="D91" s="3" t="b">
        <f t="shared" si="4"/>
        <v>0</v>
      </c>
      <c r="E91" s="3" t="b">
        <f t="shared" si="5"/>
        <v>0</v>
      </c>
      <c r="F91" s="5">
        <v>120</v>
      </c>
      <c r="G91" s="3" t="s">
        <v>72</v>
      </c>
      <c r="M91">
        <v>90</v>
      </c>
      <c r="N91" s="5">
        <v>120</v>
      </c>
    </row>
    <row r="92" spans="1:14" ht="13.5" hidden="1" customHeight="1" thickBot="1" x14ac:dyDescent="0.25">
      <c r="A92" s="3" t="s">
        <v>396</v>
      </c>
      <c r="B92" s="3" t="s">
        <v>395</v>
      </c>
      <c r="C92" s="3" t="b">
        <f t="shared" si="3"/>
        <v>0</v>
      </c>
      <c r="D92" s="3" t="b">
        <f t="shared" si="4"/>
        <v>1</v>
      </c>
      <c r="E92" s="3" t="b">
        <f t="shared" si="5"/>
        <v>1</v>
      </c>
      <c r="F92" s="5">
        <v>45</v>
      </c>
      <c r="G92" s="3" t="s">
        <v>108</v>
      </c>
      <c r="M92">
        <v>91</v>
      </c>
      <c r="N92" s="5">
        <v>45</v>
      </c>
    </row>
    <row r="93" spans="1:14" ht="13.5" hidden="1" customHeight="1" thickBot="1" x14ac:dyDescent="0.25">
      <c r="A93" s="3" t="s">
        <v>397</v>
      </c>
      <c r="B93" s="3" t="s">
        <v>1451</v>
      </c>
      <c r="C93" s="3" t="b">
        <f t="shared" si="3"/>
        <v>0</v>
      </c>
      <c r="D93" s="3" t="b">
        <f t="shared" si="4"/>
        <v>0</v>
      </c>
      <c r="E93" s="3" t="b">
        <f t="shared" si="5"/>
        <v>0</v>
      </c>
      <c r="F93" s="5">
        <v>150</v>
      </c>
      <c r="G93" s="3" t="s">
        <v>169</v>
      </c>
      <c r="M93">
        <v>92</v>
      </c>
      <c r="N93" s="5">
        <v>150</v>
      </c>
    </row>
    <row r="94" spans="1:14" ht="13.5" thickBot="1" x14ac:dyDescent="0.25">
      <c r="A94" s="3" t="s">
        <v>399</v>
      </c>
      <c r="B94" s="3" t="s">
        <v>398</v>
      </c>
      <c r="C94" s="3" t="b">
        <f t="shared" si="3"/>
        <v>0</v>
      </c>
      <c r="D94" s="3" t="b">
        <f t="shared" si="4"/>
        <v>1</v>
      </c>
      <c r="E94" s="3" t="b">
        <f t="shared" si="5"/>
        <v>1</v>
      </c>
      <c r="F94" s="5">
        <v>5</v>
      </c>
      <c r="G94" s="3" t="s">
        <v>95</v>
      </c>
      <c r="M94">
        <v>93</v>
      </c>
      <c r="N94" s="5">
        <v>5</v>
      </c>
    </row>
    <row r="95" spans="1:14" ht="13.5" customHeight="1" thickBot="1" x14ac:dyDescent="0.25">
      <c r="A95" s="3" t="s">
        <v>401</v>
      </c>
      <c r="B95" s="3" t="s">
        <v>400</v>
      </c>
      <c r="C95" s="3" t="b">
        <f t="shared" si="3"/>
        <v>0</v>
      </c>
      <c r="D95" s="3" t="b">
        <f t="shared" si="4"/>
        <v>1</v>
      </c>
      <c r="E95" s="3" t="b">
        <f t="shared" si="5"/>
        <v>1</v>
      </c>
      <c r="F95" s="5">
        <v>10</v>
      </c>
      <c r="G95" s="3" t="s">
        <v>341</v>
      </c>
      <c r="M95">
        <v>94</v>
      </c>
      <c r="N95" s="5">
        <v>10</v>
      </c>
    </row>
    <row r="96" spans="1:14" ht="13.5" hidden="1" customHeight="1" thickBot="1" x14ac:dyDescent="0.25">
      <c r="A96" s="3" t="s">
        <v>403</v>
      </c>
      <c r="B96" s="3" t="s">
        <v>402</v>
      </c>
      <c r="C96" s="3" t="b">
        <f t="shared" si="3"/>
        <v>0</v>
      </c>
      <c r="D96" s="3" t="b">
        <f t="shared" si="4"/>
        <v>0</v>
      </c>
      <c r="E96" s="3" t="b">
        <f t="shared" si="5"/>
        <v>0</v>
      </c>
      <c r="F96" s="5">
        <v>60</v>
      </c>
      <c r="G96" s="3" t="s">
        <v>108</v>
      </c>
      <c r="M96">
        <v>95</v>
      </c>
      <c r="N96" s="5">
        <v>60</v>
      </c>
    </row>
    <row r="97" spans="1:14" ht="13.5" hidden="1" customHeight="1" thickBot="1" x14ac:dyDescent="0.25">
      <c r="A97" s="3" t="s">
        <v>405</v>
      </c>
      <c r="B97" s="3" t="s">
        <v>404</v>
      </c>
      <c r="C97" s="3" t="b">
        <f t="shared" si="3"/>
        <v>0</v>
      </c>
      <c r="D97" s="3" t="b">
        <f t="shared" si="4"/>
        <v>1</v>
      </c>
      <c r="E97" s="3" t="b">
        <f t="shared" si="5"/>
        <v>1</v>
      </c>
      <c r="F97" s="5">
        <v>30</v>
      </c>
      <c r="G97" s="3" t="s">
        <v>80</v>
      </c>
      <c r="M97">
        <v>96</v>
      </c>
      <c r="N97" s="5">
        <v>30</v>
      </c>
    </row>
    <row r="98" spans="1:14" ht="13.5" thickBot="1" x14ac:dyDescent="0.25">
      <c r="A98" s="3" t="s">
        <v>401</v>
      </c>
      <c r="B98" s="3" t="s">
        <v>406</v>
      </c>
      <c r="C98" s="3" t="b">
        <f t="shared" si="3"/>
        <v>0</v>
      </c>
      <c r="D98" s="3" t="b">
        <f t="shared" si="4"/>
        <v>0</v>
      </c>
      <c r="E98" s="3" t="b">
        <f t="shared" si="5"/>
        <v>0</v>
      </c>
      <c r="F98" s="5">
        <v>5</v>
      </c>
      <c r="G98" s="3" t="s">
        <v>72</v>
      </c>
      <c r="M98">
        <v>97</v>
      </c>
      <c r="N98" s="5">
        <v>5</v>
      </c>
    </row>
    <row r="99" spans="1:14" ht="13.5" hidden="1" customHeight="1" thickBot="1" x14ac:dyDescent="0.25">
      <c r="A99" s="3" t="s">
        <v>408</v>
      </c>
      <c r="B99" s="3" t="s">
        <v>407</v>
      </c>
      <c r="C99" s="3" t="b">
        <f t="shared" si="3"/>
        <v>0</v>
      </c>
      <c r="D99" s="3" t="b">
        <f t="shared" si="4"/>
        <v>0</v>
      </c>
      <c r="E99" s="3" t="b">
        <f t="shared" si="5"/>
        <v>0</v>
      </c>
      <c r="F99" s="5">
        <v>150</v>
      </c>
      <c r="G99" s="3" t="s">
        <v>58</v>
      </c>
      <c r="M99">
        <v>98</v>
      </c>
      <c r="N99" s="5">
        <v>150</v>
      </c>
    </row>
    <row r="100" spans="1:14" ht="13.5" hidden="1" customHeight="1" thickBot="1" x14ac:dyDescent="0.25">
      <c r="A100" s="3" t="s">
        <v>410</v>
      </c>
      <c r="B100" s="3" t="s">
        <v>409</v>
      </c>
      <c r="C100" s="3" t="b">
        <f t="shared" si="3"/>
        <v>0</v>
      </c>
      <c r="D100" s="3" t="b">
        <f t="shared" si="4"/>
        <v>1</v>
      </c>
      <c r="E100" s="3" t="b">
        <f t="shared" si="5"/>
        <v>1</v>
      </c>
      <c r="F100" s="5">
        <v>120</v>
      </c>
      <c r="G100" s="3" t="s">
        <v>341</v>
      </c>
      <c r="M100">
        <v>99</v>
      </c>
      <c r="N100" s="5">
        <v>120</v>
      </c>
    </row>
    <row r="101" spans="1:14" ht="13.5" thickBot="1" x14ac:dyDescent="0.25">
      <c r="A101" s="3" t="s">
        <v>401</v>
      </c>
      <c r="B101" s="3" t="s">
        <v>411</v>
      </c>
      <c r="C101" s="3" t="b">
        <f t="shared" si="3"/>
        <v>0</v>
      </c>
      <c r="D101" s="3" t="b">
        <f t="shared" si="4"/>
        <v>0</v>
      </c>
      <c r="E101" s="3" t="b">
        <f t="shared" si="5"/>
        <v>0</v>
      </c>
      <c r="F101" s="5">
        <v>5</v>
      </c>
      <c r="G101" s="3" t="s">
        <v>142</v>
      </c>
      <c r="M101">
        <v>100</v>
      </c>
      <c r="N101" s="5">
        <v>5</v>
      </c>
    </row>
    <row r="102" spans="1:14" ht="13.5" hidden="1" customHeight="1" thickBot="1" x14ac:dyDescent="0.25">
      <c r="A102" s="3" t="s">
        <v>413</v>
      </c>
      <c r="B102" s="3" t="s">
        <v>412</v>
      </c>
      <c r="C102" s="3" t="b">
        <f t="shared" si="3"/>
        <v>0</v>
      </c>
      <c r="D102" s="3" t="b">
        <f t="shared" si="4"/>
        <v>1</v>
      </c>
      <c r="E102" s="3" t="b">
        <f t="shared" si="5"/>
        <v>1</v>
      </c>
      <c r="F102" s="5">
        <v>90</v>
      </c>
      <c r="G102" s="3" t="s">
        <v>108</v>
      </c>
      <c r="M102">
        <v>101</v>
      </c>
      <c r="N102" s="5">
        <v>90</v>
      </c>
    </row>
    <row r="103" spans="1:14" ht="13.5" hidden="1" customHeight="1" thickBot="1" x14ac:dyDescent="0.25">
      <c r="A103" s="3" t="s">
        <v>393</v>
      </c>
      <c r="B103" s="3" t="s">
        <v>414</v>
      </c>
      <c r="C103" s="3" t="b">
        <f t="shared" si="3"/>
        <v>0</v>
      </c>
      <c r="D103" s="3" t="b">
        <f t="shared" si="4"/>
        <v>0</v>
      </c>
      <c r="E103" s="3" t="b">
        <f t="shared" si="5"/>
        <v>0</v>
      </c>
      <c r="F103" s="5">
        <v>20</v>
      </c>
      <c r="G103" s="3" t="s">
        <v>568</v>
      </c>
      <c r="M103">
        <v>102</v>
      </c>
      <c r="N103" s="5">
        <v>20</v>
      </c>
    </row>
    <row r="104" spans="1:14" ht="13.5" hidden="1" customHeight="1" thickBot="1" x14ac:dyDescent="0.25">
      <c r="A104" s="3" t="s">
        <v>410</v>
      </c>
      <c r="B104" s="3" t="s">
        <v>416</v>
      </c>
      <c r="C104" s="3" t="b">
        <f t="shared" si="3"/>
        <v>0</v>
      </c>
      <c r="D104" s="3" t="b">
        <f t="shared" si="4"/>
        <v>0</v>
      </c>
      <c r="E104" s="3" t="b">
        <f t="shared" si="5"/>
        <v>0</v>
      </c>
      <c r="F104" s="5">
        <v>90</v>
      </c>
      <c r="G104" s="3" t="s">
        <v>80</v>
      </c>
      <c r="M104">
        <v>103</v>
      </c>
      <c r="N104" s="5">
        <v>90</v>
      </c>
    </row>
    <row r="105" spans="1:14" ht="13.5" hidden="1" customHeight="1" thickBot="1" x14ac:dyDescent="0.25">
      <c r="A105" s="3" t="s">
        <v>393</v>
      </c>
      <c r="B105" s="3" t="s">
        <v>417</v>
      </c>
      <c r="C105" s="3" t="b">
        <f t="shared" si="3"/>
        <v>0</v>
      </c>
      <c r="D105" s="3" t="b">
        <f t="shared" si="4"/>
        <v>0</v>
      </c>
      <c r="E105" s="3" t="b">
        <f t="shared" si="5"/>
        <v>0</v>
      </c>
      <c r="F105" s="5">
        <v>180</v>
      </c>
      <c r="G105" s="3" t="s">
        <v>206</v>
      </c>
      <c r="M105">
        <v>104</v>
      </c>
      <c r="N105" s="5">
        <v>180</v>
      </c>
    </row>
    <row r="106" spans="1:14" ht="13.5" thickBot="1" x14ac:dyDescent="0.25">
      <c r="A106" s="3" t="s">
        <v>423</v>
      </c>
      <c r="B106" s="3" t="s">
        <v>422</v>
      </c>
      <c r="C106" s="3" t="b">
        <f t="shared" si="3"/>
        <v>0</v>
      </c>
      <c r="D106" s="3" t="b">
        <f t="shared" si="4"/>
        <v>0</v>
      </c>
      <c r="E106" s="3" t="b">
        <f t="shared" si="5"/>
        <v>0</v>
      </c>
      <c r="F106" s="5">
        <v>5</v>
      </c>
      <c r="G106" s="3" t="s">
        <v>175</v>
      </c>
      <c r="M106">
        <v>105</v>
      </c>
      <c r="N106" s="5">
        <v>5</v>
      </c>
    </row>
    <row r="107" spans="1:14" ht="13.5" customHeight="1" thickBot="1" x14ac:dyDescent="0.25">
      <c r="A107" s="3" t="s">
        <v>425</v>
      </c>
      <c r="B107" s="3" t="s">
        <v>424</v>
      </c>
      <c r="C107" s="3" t="b">
        <f t="shared" si="3"/>
        <v>0</v>
      </c>
      <c r="D107" s="3" t="b">
        <f t="shared" si="4"/>
        <v>0</v>
      </c>
      <c r="E107" s="3" t="b">
        <f t="shared" si="5"/>
        <v>0</v>
      </c>
      <c r="F107" s="5">
        <v>10</v>
      </c>
      <c r="G107" s="3" t="s">
        <v>841</v>
      </c>
      <c r="M107">
        <v>106</v>
      </c>
      <c r="N107" s="5">
        <v>10</v>
      </c>
    </row>
    <row r="108" spans="1:14" ht="13.5" customHeight="1" thickBot="1" x14ac:dyDescent="0.25">
      <c r="A108" s="3" t="s">
        <v>425</v>
      </c>
      <c r="B108" s="3" t="s">
        <v>426</v>
      </c>
      <c r="C108" s="3" t="b">
        <f t="shared" si="3"/>
        <v>0</v>
      </c>
      <c r="D108" s="3" t="b">
        <f t="shared" si="4"/>
        <v>0</v>
      </c>
      <c r="E108" s="3" t="b">
        <f t="shared" si="5"/>
        <v>0</v>
      </c>
      <c r="F108" s="5">
        <v>10</v>
      </c>
      <c r="G108" s="3" t="s">
        <v>115</v>
      </c>
      <c r="M108">
        <v>107</v>
      </c>
      <c r="N108" s="5">
        <v>10</v>
      </c>
    </row>
    <row r="109" spans="1:14" ht="13.5" hidden="1" customHeight="1" thickBot="1" x14ac:dyDescent="0.25">
      <c r="A109" s="3" t="s">
        <v>428</v>
      </c>
      <c r="B109" s="3" t="s">
        <v>427</v>
      </c>
      <c r="C109" s="3" t="b">
        <f t="shared" si="3"/>
        <v>0</v>
      </c>
      <c r="D109" s="3" t="b">
        <f t="shared" si="4"/>
        <v>0</v>
      </c>
      <c r="E109" s="3" t="b">
        <f t="shared" si="5"/>
        <v>0</v>
      </c>
      <c r="F109" s="5">
        <v>15</v>
      </c>
      <c r="G109" s="3" t="s">
        <v>526</v>
      </c>
      <c r="M109">
        <v>108</v>
      </c>
      <c r="N109" s="5">
        <v>15</v>
      </c>
    </row>
    <row r="110" spans="1:14" ht="13.5" hidden="1" customHeight="1" thickBot="1" x14ac:dyDescent="0.25">
      <c r="A110" s="3" t="s">
        <v>430</v>
      </c>
      <c r="B110" s="3" t="s">
        <v>429</v>
      </c>
      <c r="C110" s="3" t="b">
        <f t="shared" si="3"/>
        <v>0</v>
      </c>
      <c r="D110" s="3" t="b">
        <f t="shared" si="4"/>
        <v>0</v>
      </c>
      <c r="E110" s="3" t="b">
        <f t="shared" si="5"/>
        <v>0</v>
      </c>
      <c r="F110" s="5">
        <v>15</v>
      </c>
      <c r="G110" s="3" t="s">
        <v>227</v>
      </c>
      <c r="M110">
        <v>109</v>
      </c>
      <c r="N110" s="5">
        <v>15</v>
      </c>
    </row>
    <row r="111" spans="1:14" ht="13.5" hidden="1" customHeight="1" thickBot="1" x14ac:dyDescent="0.25">
      <c r="A111" s="3" t="s">
        <v>432</v>
      </c>
      <c r="B111" s="3" t="s">
        <v>431</v>
      </c>
      <c r="C111" s="3" t="b">
        <f t="shared" si="3"/>
        <v>0</v>
      </c>
      <c r="D111" s="3" t="b">
        <f t="shared" si="4"/>
        <v>0</v>
      </c>
      <c r="E111" s="3" t="b">
        <f t="shared" si="5"/>
        <v>0</v>
      </c>
      <c r="F111" s="5">
        <v>15</v>
      </c>
      <c r="G111" s="3" t="s">
        <v>526</v>
      </c>
      <c r="M111">
        <v>110</v>
      </c>
      <c r="N111" s="5">
        <v>15</v>
      </c>
    </row>
    <row r="112" spans="1:14" ht="13.5" thickBot="1" x14ac:dyDescent="0.25">
      <c r="A112" s="3" t="s">
        <v>434</v>
      </c>
      <c r="B112" s="3" t="s">
        <v>433</v>
      </c>
      <c r="C112" s="3" t="b">
        <f t="shared" si="3"/>
        <v>0</v>
      </c>
      <c r="D112" s="3" t="b">
        <f t="shared" si="4"/>
        <v>0</v>
      </c>
      <c r="E112" s="3" t="b">
        <f t="shared" si="5"/>
        <v>0</v>
      </c>
      <c r="F112" s="5">
        <v>5</v>
      </c>
      <c r="G112" s="3" t="s">
        <v>72</v>
      </c>
      <c r="M112">
        <v>111</v>
      </c>
      <c r="N112" s="5">
        <v>5</v>
      </c>
    </row>
    <row r="113" spans="1:14" ht="13.5" customHeight="1" thickBot="1" x14ac:dyDescent="0.25">
      <c r="A113" s="3" t="s">
        <v>436</v>
      </c>
      <c r="B113" s="3" t="s">
        <v>435</v>
      </c>
      <c r="C113" s="3" t="b">
        <f t="shared" si="3"/>
        <v>0</v>
      </c>
      <c r="D113" s="3" t="b">
        <f t="shared" si="4"/>
        <v>0</v>
      </c>
      <c r="E113" s="3" t="b">
        <f t="shared" si="5"/>
        <v>0</v>
      </c>
      <c r="F113" s="5">
        <v>10</v>
      </c>
      <c r="G113" s="3" t="s">
        <v>175</v>
      </c>
      <c r="M113">
        <v>112</v>
      </c>
      <c r="N113" s="5">
        <v>10</v>
      </c>
    </row>
    <row r="114" spans="1:14" ht="13.5" hidden="1" customHeight="1" thickBot="1" x14ac:dyDescent="0.25">
      <c r="A114" s="3" t="s">
        <v>438</v>
      </c>
      <c r="B114" s="3" t="s">
        <v>437</v>
      </c>
      <c r="C114" s="3" t="b">
        <f t="shared" si="3"/>
        <v>0</v>
      </c>
      <c r="D114" s="3" t="b">
        <f t="shared" si="4"/>
        <v>0</v>
      </c>
      <c r="E114" s="3" t="b">
        <f t="shared" si="5"/>
        <v>0</v>
      </c>
      <c r="F114" s="5">
        <v>15</v>
      </c>
      <c r="G114" s="3" t="s">
        <v>341</v>
      </c>
      <c r="M114">
        <v>113</v>
      </c>
      <c r="N114" s="5">
        <v>15</v>
      </c>
    </row>
    <row r="115" spans="1:14" ht="13.5" hidden="1" customHeight="1" thickBot="1" x14ac:dyDescent="0.25">
      <c r="A115" s="3" t="s">
        <v>1452</v>
      </c>
      <c r="B115" s="3" t="s">
        <v>439</v>
      </c>
      <c r="C115" s="3" t="b">
        <f t="shared" si="3"/>
        <v>0</v>
      </c>
      <c r="D115" s="3" t="b">
        <f t="shared" si="4"/>
        <v>0</v>
      </c>
      <c r="E115" s="3" t="b">
        <f t="shared" si="5"/>
        <v>0</v>
      </c>
      <c r="F115" s="5">
        <v>60</v>
      </c>
      <c r="G115" s="3" t="s">
        <v>672</v>
      </c>
      <c r="M115">
        <v>114</v>
      </c>
      <c r="N115" s="5">
        <v>60</v>
      </c>
    </row>
    <row r="116" spans="1:14" ht="13.5" hidden="1" customHeight="1" thickBot="1" x14ac:dyDescent="0.25">
      <c r="A116" s="3" t="s">
        <v>441</v>
      </c>
      <c r="B116" s="3" t="s">
        <v>440</v>
      </c>
      <c r="C116" s="3" t="b">
        <f t="shared" si="3"/>
        <v>0</v>
      </c>
      <c r="D116" s="3" t="b">
        <f t="shared" si="4"/>
        <v>0</v>
      </c>
      <c r="E116" s="3" t="b">
        <f t="shared" si="5"/>
        <v>0</v>
      </c>
      <c r="F116" s="5">
        <v>50</v>
      </c>
      <c r="G116" s="3" t="s">
        <v>142</v>
      </c>
      <c r="M116">
        <v>115</v>
      </c>
      <c r="N116" s="5">
        <v>50</v>
      </c>
    </row>
    <row r="117" spans="1:14" ht="13.5" hidden="1" customHeight="1" thickBot="1" x14ac:dyDescent="0.25">
      <c r="A117" s="3" t="s">
        <v>442</v>
      </c>
      <c r="B117" s="3" t="s">
        <v>1453</v>
      </c>
      <c r="C117" s="3" t="b">
        <f t="shared" si="3"/>
        <v>0</v>
      </c>
      <c r="D117" s="3" t="b">
        <f t="shared" si="4"/>
        <v>0</v>
      </c>
      <c r="E117" s="3" t="b">
        <f t="shared" si="5"/>
        <v>0</v>
      </c>
      <c r="F117" s="5">
        <v>30</v>
      </c>
      <c r="G117" s="3" t="s">
        <v>206</v>
      </c>
      <c r="M117">
        <v>116</v>
      </c>
      <c r="N117" s="5">
        <v>30</v>
      </c>
    </row>
    <row r="118" spans="1:14" ht="13.5" hidden="1" customHeight="1" thickBot="1" x14ac:dyDescent="0.25">
      <c r="A118" s="3" t="s">
        <v>1455</v>
      </c>
      <c r="B118" s="3" t="s">
        <v>1454</v>
      </c>
      <c r="C118" s="3" t="b">
        <f t="shared" si="3"/>
        <v>0</v>
      </c>
      <c r="D118" s="3" t="b">
        <f t="shared" si="4"/>
        <v>0</v>
      </c>
      <c r="E118" s="3" t="b">
        <f t="shared" si="5"/>
        <v>0</v>
      </c>
      <c r="F118" s="5">
        <v>40</v>
      </c>
      <c r="G118" s="3" t="s">
        <v>227</v>
      </c>
      <c r="M118">
        <v>117</v>
      </c>
      <c r="N118" s="5">
        <v>40</v>
      </c>
    </row>
    <row r="119" spans="1:14" ht="13.5" customHeight="1" thickBot="1" x14ac:dyDescent="0.25">
      <c r="A119" s="3" t="s">
        <v>1457</v>
      </c>
      <c r="B119" s="3" t="s">
        <v>1456</v>
      </c>
      <c r="C119" s="3" t="b">
        <f t="shared" si="3"/>
        <v>0</v>
      </c>
      <c r="D119" s="3" t="b">
        <f t="shared" si="4"/>
        <v>0</v>
      </c>
      <c r="E119" s="3" t="b">
        <f t="shared" si="5"/>
        <v>0</v>
      </c>
      <c r="F119" s="5">
        <v>10</v>
      </c>
      <c r="G119" s="3" t="s">
        <v>115</v>
      </c>
      <c r="M119">
        <v>118</v>
      </c>
      <c r="N119" s="5">
        <v>10</v>
      </c>
    </row>
    <row r="120" spans="1:14" ht="13.5" customHeight="1" thickBot="1" x14ac:dyDescent="0.25">
      <c r="A120" s="3" t="s">
        <v>445</v>
      </c>
      <c r="B120" s="3" t="s">
        <v>444</v>
      </c>
      <c r="C120" s="3" t="b">
        <f t="shared" si="3"/>
        <v>0</v>
      </c>
      <c r="D120" s="3" t="b">
        <f t="shared" si="4"/>
        <v>0</v>
      </c>
      <c r="E120" s="3" t="b">
        <f t="shared" si="5"/>
        <v>0</v>
      </c>
      <c r="F120" s="5">
        <v>10</v>
      </c>
      <c r="G120" s="3" t="s">
        <v>45</v>
      </c>
      <c r="M120">
        <v>119</v>
      </c>
      <c r="N120" s="5">
        <v>10</v>
      </c>
    </row>
    <row r="121" spans="1:14" ht="13.5" hidden="1" customHeight="1" thickBot="1" x14ac:dyDescent="0.25">
      <c r="A121" s="3" t="s">
        <v>446</v>
      </c>
      <c r="B121" s="3" t="s">
        <v>1458</v>
      </c>
      <c r="C121" s="3" t="b">
        <f t="shared" si="3"/>
        <v>0</v>
      </c>
      <c r="D121" s="3" t="b">
        <f t="shared" si="4"/>
        <v>0</v>
      </c>
      <c r="E121" s="3" t="b">
        <f t="shared" si="5"/>
        <v>0</v>
      </c>
      <c r="F121" s="5">
        <v>40</v>
      </c>
      <c r="G121" s="3" t="s">
        <v>136</v>
      </c>
      <c r="M121">
        <v>120</v>
      </c>
      <c r="N121" s="5">
        <v>40</v>
      </c>
    </row>
    <row r="122" spans="1:14" ht="13.5" hidden="1" customHeight="1" thickBot="1" x14ac:dyDescent="0.25">
      <c r="A122" s="3" t="s">
        <v>450</v>
      </c>
      <c r="B122" s="3" t="s">
        <v>449</v>
      </c>
      <c r="C122" s="3" t="b">
        <f t="shared" si="3"/>
        <v>0</v>
      </c>
      <c r="D122" s="3" t="b">
        <f t="shared" si="4"/>
        <v>0</v>
      </c>
      <c r="E122" s="3" t="b">
        <f t="shared" si="5"/>
        <v>0</v>
      </c>
      <c r="F122" s="5">
        <v>30</v>
      </c>
      <c r="G122" s="3" t="s">
        <v>52</v>
      </c>
      <c r="M122">
        <v>121</v>
      </c>
      <c r="N122" s="5">
        <v>30</v>
      </c>
    </row>
    <row r="123" spans="1:14" ht="13.5" customHeight="1" thickBot="1" x14ac:dyDescent="0.25">
      <c r="A123" s="3" t="s">
        <v>452</v>
      </c>
      <c r="B123" s="3" t="s">
        <v>451</v>
      </c>
      <c r="C123" s="3" t="b">
        <f t="shared" si="3"/>
        <v>0</v>
      </c>
      <c r="D123" s="3" t="b">
        <f t="shared" si="4"/>
        <v>1</v>
      </c>
      <c r="E123" s="3" t="b">
        <f t="shared" si="5"/>
        <v>1</v>
      </c>
      <c r="F123" s="5">
        <v>10</v>
      </c>
      <c r="G123" s="3" t="s">
        <v>58</v>
      </c>
      <c r="M123">
        <v>122</v>
      </c>
      <c r="N123" s="5">
        <v>10</v>
      </c>
    </row>
    <row r="124" spans="1:14" ht="13.5" hidden="1" customHeight="1" thickBot="1" x14ac:dyDescent="0.25">
      <c r="A124" s="3" t="s">
        <v>393</v>
      </c>
      <c r="B124" s="3" t="s">
        <v>130</v>
      </c>
      <c r="C124" s="3" t="b">
        <f t="shared" si="3"/>
        <v>0</v>
      </c>
      <c r="D124" s="3" t="b">
        <f t="shared" si="4"/>
        <v>0</v>
      </c>
      <c r="E124" s="3" t="b">
        <f t="shared" si="5"/>
        <v>0</v>
      </c>
      <c r="F124" s="5">
        <v>90</v>
      </c>
      <c r="G124" s="3" t="s">
        <v>80</v>
      </c>
      <c r="M124">
        <v>123</v>
      </c>
      <c r="N124" s="5">
        <v>90</v>
      </c>
    </row>
    <row r="125" spans="1:14" ht="13.5" hidden="1" customHeight="1" thickBot="1" x14ac:dyDescent="0.25">
      <c r="A125" s="3" t="s">
        <v>393</v>
      </c>
      <c r="B125" s="3" t="s">
        <v>130</v>
      </c>
      <c r="C125" s="3" t="b">
        <f t="shared" si="3"/>
        <v>0</v>
      </c>
      <c r="D125" s="3" t="b">
        <f t="shared" si="4"/>
        <v>0</v>
      </c>
      <c r="E125" s="3" t="b">
        <f t="shared" si="5"/>
        <v>0</v>
      </c>
      <c r="F125" s="5">
        <v>60</v>
      </c>
      <c r="G125" s="3" t="s">
        <v>108</v>
      </c>
      <c r="M125">
        <v>124</v>
      </c>
      <c r="N125" s="5">
        <v>60</v>
      </c>
    </row>
    <row r="126" spans="1:14" ht="13.5" hidden="1" customHeight="1" thickBot="1" x14ac:dyDescent="0.25">
      <c r="A126" s="3" t="s">
        <v>455</v>
      </c>
      <c r="B126" s="3" t="s">
        <v>454</v>
      </c>
      <c r="C126" s="3" t="b">
        <f t="shared" si="3"/>
        <v>0</v>
      </c>
      <c r="D126" s="3" t="b">
        <f t="shared" si="4"/>
        <v>0</v>
      </c>
      <c r="E126" s="3" t="b">
        <f t="shared" si="5"/>
        <v>0</v>
      </c>
      <c r="F126" s="5">
        <v>120</v>
      </c>
      <c r="G126" s="3" t="s">
        <v>142</v>
      </c>
      <c r="M126">
        <v>125</v>
      </c>
      <c r="N126" s="5">
        <v>120</v>
      </c>
    </row>
    <row r="127" spans="1:14" ht="13.5" hidden="1" customHeight="1" thickBot="1" x14ac:dyDescent="0.25">
      <c r="A127" s="3" t="s">
        <v>457</v>
      </c>
      <c r="B127" s="3" t="s">
        <v>456</v>
      </c>
      <c r="C127" s="3" t="b">
        <f t="shared" si="3"/>
        <v>0</v>
      </c>
      <c r="D127" s="3" t="b">
        <f t="shared" si="4"/>
        <v>0</v>
      </c>
      <c r="E127" s="3" t="b">
        <f t="shared" si="5"/>
        <v>0</v>
      </c>
      <c r="F127" s="5">
        <v>60</v>
      </c>
      <c r="G127" s="3" t="s">
        <v>45</v>
      </c>
      <c r="M127">
        <v>126</v>
      </c>
      <c r="N127" s="5">
        <v>60</v>
      </c>
    </row>
    <row r="128" spans="1:14" ht="13.5" hidden="1" customHeight="1" thickBot="1" x14ac:dyDescent="0.25">
      <c r="A128" s="3" t="s">
        <v>391</v>
      </c>
      <c r="B128" s="3" t="s">
        <v>459</v>
      </c>
      <c r="C128" s="3" t="b">
        <f t="shared" si="3"/>
        <v>0</v>
      </c>
      <c r="D128" s="3" t="b">
        <f t="shared" si="4"/>
        <v>0</v>
      </c>
      <c r="E128" s="3" t="b">
        <f t="shared" si="5"/>
        <v>0</v>
      </c>
      <c r="F128" s="5">
        <v>30</v>
      </c>
      <c r="G128" s="3" t="s">
        <v>1148</v>
      </c>
      <c r="M128">
        <v>127</v>
      </c>
      <c r="N128" s="5">
        <v>30</v>
      </c>
    </row>
    <row r="129" spans="1:14" ht="13.5" hidden="1" customHeight="1" thickBot="1" x14ac:dyDescent="0.25">
      <c r="A129" s="3" t="s">
        <v>460</v>
      </c>
      <c r="B129" s="3" t="s">
        <v>1459</v>
      </c>
      <c r="C129" s="3" t="b">
        <f t="shared" si="3"/>
        <v>0</v>
      </c>
      <c r="D129" s="3" t="b">
        <f t="shared" si="4"/>
        <v>0</v>
      </c>
      <c r="E129" s="3" t="b">
        <f t="shared" si="5"/>
        <v>0</v>
      </c>
      <c r="F129" s="5">
        <v>15</v>
      </c>
      <c r="G129" s="3" t="s">
        <v>32</v>
      </c>
      <c r="M129">
        <v>128</v>
      </c>
      <c r="N129" s="5">
        <v>15</v>
      </c>
    </row>
    <row r="130" spans="1:14" ht="13.5" hidden="1" customHeight="1" thickBot="1" x14ac:dyDescent="0.25">
      <c r="A130" s="3" t="s">
        <v>462</v>
      </c>
      <c r="B130" s="3" t="s">
        <v>1460</v>
      </c>
      <c r="C130" s="3" t="b">
        <f t="shared" si="3"/>
        <v>0</v>
      </c>
      <c r="D130" s="3" t="b">
        <f t="shared" si="4"/>
        <v>1</v>
      </c>
      <c r="E130" s="3" t="b">
        <f t="shared" si="5"/>
        <v>1</v>
      </c>
      <c r="F130" s="5">
        <v>45</v>
      </c>
      <c r="G130" s="3" t="s">
        <v>52</v>
      </c>
      <c r="M130">
        <v>129</v>
      </c>
      <c r="N130" s="5">
        <v>45</v>
      </c>
    </row>
    <row r="131" spans="1:14" ht="13.5" hidden="1" customHeight="1" thickBot="1" x14ac:dyDescent="0.25">
      <c r="A131" s="3" t="s">
        <v>463</v>
      </c>
      <c r="B131" s="3" t="s">
        <v>1461</v>
      </c>
      <c r="C131" s="3" t="b">
        <f t="shared" ref="C131:C194" si="6">ISNUMBER(SEARCH("adjourned",A131))</f>
        <v>0</v>
      </c>
      <c r="D131" s="3" t="b">
        <f t="shared" ref="D131:D194" si="7">ISNUMBER(SEARCH("adjourned",B131))</f>
        <v>1</v>
      </c>
      <c r="E131" s="3" t="b">
        <f t="shared" ref="E131:E194" si="8">IF(AND(C131=FALSE,D131=FALSE), FALSE, TRUE)</f>
        <v>1</v>
      </c>
      <c r="F131" s="5">
        <v>20</v>
      </c>
      <c r="G131" s="3" t="s">
        <v>136</v>
      </c>
      <c r="M131">
        <v>130</v>
      </c>
      <c r="N131" s="5">
        <v>20</v>
      </c>
    </row>
    <row r="132" spans="1:14" ht="13.5" hidden="1" customHeight="1" thickBot="1" x14ac:dyDescent="0.25">
      <c r="A132" s="3" t="s">
        <v>465</v>
      </c>
      <c r="B132" s="3" t="s">
        <v>464</v>
      </c>
      <c r="C132" s="3" t="b">
        <f t="shared" si="6"/>
        <v>0</v>
      </c>
      <c r="D132" s="3" t="b">
        <f t="shared" si="7"/>
        <v>1</v>
      </c>
      <c r="E132" s="3" t="b">
        <f t="shared" si="8"/>
        <v>1</v>
      </c>
      <c r="F132" s="5">
        <v>15</v>
      </c>
      <c r="G132" s="3" t="s">
        <v>679</v>
      </c>
      <c r="M132">
        <v>131</v>
      </c>
      <c r="N132" s="5">
        <v>15</v>
      </c>
    </row>
    <row r="133" spans="1:14" ht="13.5" hidden="1" customHeight="1" thickBot="1" x14ac:dyDescent="0.25">
      <c r="A133" s="3" t="s">
        <v>467</v>
      </c>
      <c r="B133" s="3" t="s">
        <v>466</v>
      </c>
      <c r="C133" s="3" t="b">
        <f t="shared" si="6"/>
        <v>1</v>
      </c>
      <c r="D133" s="3" t="b">
        <f t="shared" si="7"/>
        <v>0</v>
      </c>
      <c r="E133" s="3" t="b">
        <f t="shared" si="8"/>
        <v>1</v>
      </c>
      <c r="F133" s="5">
        <v>45</v>
      </c>
      <c r="G133" s="3" t="s">
        <v>1157</v>
      </c>
      <c r="M133">
        <v>132</v>
      </c>
      <c r="N133" s="5">
        <v>45</v>
      </c>
    </row>
    <row r="134" spans="1:14" ht="13.5" hidden="1" customHeight="1" thickBot="1" x14ac:dyDescent="0.25">
      <c r="A134" s="3" t="s">
        <v>469</v>
      </c>
      <c r="B134" s="3" t="s">
        <v>468</v>
      </c>
      <c r="C134" s="3" t="b">
        <f t="shared" si="6"/>
        <v>0</v>
      </c>
      <c r="D134" s="3" t="b">
        <f t="shared" si="7"/>
        <v>0</v>
      </c>
      <c r="E134" s="3" t="b">
        <f t="shared" si="8"/>
        <v>0</v>
      </c>
      <c r="F134" s="5">
        <v>60</v>
      </c>
      <c r="G134" s="3" t="s">
        <v>45</v>
      </c>
      <c r="M134">
        <v>133</v>
      </c>
      <c r="N134" s="5">
        <v>60</v>
      </c>
    </row>
    <row r="135" spans="1:14" ht="13.5" hidden="1" customHeight="1" thickBot="1" x14ac:dyDescent="0.25">
      <c r="A135" s="3" t="s">
        <v>470</v>
      </c>
      <c r="B135" s="3" t="s">
        <v>1462</v>
      </c>
      <c r="C135" s="3" t="b">
        <f t="shared" si="6"/>
        <v>0</v>
      </c>
      <c r="D135" s="3" t="b">
        <f t="shared" si="7"/>
        <v>1</v>
      </c>
      <c r="E135" s="3" t="b">
        <f t="shared" si="8"/>
        <v>1</v>
      </c>
      <c r="F135" s="5">
        <v>105</v>
      </c>
      <c r="G135" s="3" t="s">
        <v>80</v>
      </c>
      <c r="M135">
        <v>134</v>
      </c>
      <c r="N135" s="5">
        <v>105</v>
      </c>
    </row>
    <row r="136" spans="1:14" ht="13.5" hidden="1" customHeight="1" thickBot="1" x14ac:dyDescent="0.25">
      <c r="A136" s="3" t="s">
        <v>1463</v>
      </c>
      <c r="B136" s="3" t="s">
        <v>130</v>
      </c>
      <c r="C136" s="3" t="b">
        <f t="shared" si="6"/>
        <v>0</v>
      </c>
      <c r="D136" s="3" t="b">
        <f t="shared" si="7"/>
        <v>0</v>
      </c>
      <c r="E136" s="3" t="b">
        <f t="shared" si="8"/>
        <v>0</v>
      </c>
      <c r="F136" s="5">
        <v>20</v>
      </c>
      <c r="G136" s="3" t="s">
        <v>52</v>
      </c>
      <c r="M136">
        <v>135</v>
      </c>
      <c r="N136" s="5">
        <v>20</v>
      </c>
    </row>
    <row r="137" spans="1:14" ht="13.5" customHeight="1" thickBot="1" x14ac:dyDescent="0.25">
      <c r="A137" s="3" t="s">
        <v>473</v>
      </c>
      <c r="B137" s="3" t="s">
        <v>472</v>
      </c>
      <c r="C137" s="3" t="b">
        <f t="shared" si="6"/>
        <v>0</v>
      </c>
      <c r="D137" s="3" t="b">
        <f t="shared" si="7"/>
        <v>0</v>
      </c>
      <c r="E137" s="3" t="b">
        <f t="shared" si="8"/>
        <v>0</v>
      </c>
      <c r="F137" s="5">
        <v>10</v>
      </c>
      <c r="G137" s="3" t="s">
        <v>1166</v>
      </c>
      <c r="M137">
        <v>136</v>
      </c>
      <c r="N137" s="5">
        <v>10</v>
      </c>
    </row>
    <row r="138" spans="1:14" ht="13.5" customHeight="1" thickBot="1" x14ac:dyDescent="0.25">
      <c r="A138" s="3" t="s">
        <v>475</v>
      </c>
      <c r="B138" s="3" t="s">
        <v>474</v>
      </c>
      <c r="C138" s="3" t="b">
        <f t="shared" si="6"/>
        <v>0</v>
      </c>
      <c r="D138" s="3" t="b">
        <f t="shared" si="7"/>
        <v>1</v>
      </c>
      <c r="E138" s="3" t="b">
        <f t="shared" si="8"/>
        <v>1</v>
      </c>
      <c r="F138" s="5">
        <v>10</v>
      </c>
      <c r="G138" s="3" t="s">
        <v>743</v>
      </c>
      <c r="M138">
        <v>137</v>
      </c>
      <c r="N138" s="5">
        <v>10</v>
      </c>
    </row>
    <row r="139" spans="1:14" ht="13.5" customHeight="1" thickBot="1" x14ac:dyDescent="0.25">
      <c r="A139" s="3" t="s">
        <v>476</v>
      </c>
      <c r="B139" s="3" t="s">
        <v>1464</v>
      </c>
      <c r="C139" s="3" t="b">
        <f t="shared" si="6"/>
        <v>0</v>
      </c>
      <c r="D139" s="3" t="b">
        <f t="shared" si="7"/>
        <v>0</v>
      </c>
      <c r="E139" s="3" t="b">
        <f t="shared" si="8"/>
        <v>0</v>
      </c>
      <c r="F139" s="5">
        <v>10</v>
      </c>
      <c r="G139" s="3" t="s">
        <v>1157</v>
      </c>
      <c r="M139">
        <v>138</v>
      </c>
      <c r="N139" s="5">
        <v>10</v>
      </c>
    </row>
    <row r="140" spans="1:14" ht="13.5" hidden="1" customHeight="1" thickBot="1" x14ac:dyDescent="0.25">
      <c r="A140" s="3" t="s">
        <v>393</v>
      </c>
      <c r="B140" s="3" t="s">
        <v>130</v>
      </c>
      <c r="C140" s="3" t="b">
        <f t="shared" si="6"/>
        <v>0</v>
      </c>
      <c r="D140" s="3" t="b">
        <f t="shared" si="7"/>
        <v>0</v>
      </c>
      <c r="E140" s="3" t="b">
        <f t="shared" si="8"/>
        <v>0</v>
      </c>
      <c r="F140" s="5">
        <v>20</v>
      </c>
      <c r="G140" s="3" t="s">
        <v>1173</v>
      </c>
      <c r="M140">
        <v>139</v>
      </c>
      <c r="N140" s="5">
        <v>20</v>
      </c>
    </row>
    <row r="141" spans="1:14" ht="13.5" hidden="1" customHeight="1" thickBot="1" x14ac:dyDescent="0.25">
      <c r="A141" s="3" t="s">
        <v>393</v>
      </c>
      <c r="B141" s="3" t="s">
        <v>130</v>
      </c>
      <c r="C141" s="3" t="b">
        <f t="shared" si="6"/>
        <v>0</v>
      </c>
      <c r="D141" s="3" t="b">
        <f t="shared" si="7"/>
        <v>0</v>
      </c>
      <c r="E141" s="3" t="b">
        <f t="shared" si="8"/>
        <v>0</v>
      </c>
      <c r="F141" s="5">
        <v>90</v>
      </c>
      <c r="G141" s="3" t="s">
        <v>1166</v>
      </c>
      <c r="M141">
        <v>140</v>
      </c>
      <c r="N141" s="5">
        <v>90</v>
      </c>
    </row>
    <row r="142" spans="1:14" ht="13.5" hidden="1" customHeight="1" thickBot="1" x14ac:dyDescent="0.25">
      <c r="A142" s="3" t="s">
        <v>469</v>
      </c>
      <c r="B142" s="3" t="s">
        <v>477</v>
      </c>
      <c r="C142" s="3" t="b">
        <f t="shared" si="6"/>
        <v>0</v>
      </c>
      <c r="D142" s="3" t="b">
        <f t="shared" si="7"/>
        <v>0</v>
      </c>
      <c r="E142" s="3" t="b">
        <f t="shared" si="8"/>
        <v>0</v>
      </c>
      <c r="F142" s="5">
        <v>45</v>
      </c>
      <c r="G142" s="3" t="s">
        <v>142</v>
      </c>
      <c r="M142">
        <v>141</v>
      </c>
      <c r="N142" s="5">
        <v>45</v>
      </c>
    </row>
    <row r="143" spans="1:14" ht="13.5" customHeight="1" thickBot="1" x14ac:dyDescent="0.25">
      <c r="A143" s="3" t="s">
        <v>479</v>
      </c>
      <c r="B143" s="3" t="s">
        <v>478</v>
      </c>
      <c r="C143" s="3" t="b">
        <f t="shared" si="6"/>
        <v>0</v>
      </c>
      <c r="D143" s="3" t="b">
        <f t="shared" si="7"/>
        <v>0</v>
      </c>
      <c r="E143" s="3" t="b">
        <f t="shared" si="8"/>
        <v>0</v>
      </c>
      <c r="F143" s="5">
        <v>10</v>
      </c>
      <c r="G143" s="3" t="s">
        <v>227</v>
      </c>
      <c r="M143">
        <v>142</v>
      </c>
      <c r="N143" s="5">
        <v>10</v>
      </c>
    </row>
    <row r="144" spans="1:14" ht="13.5" customHeight="1" thickBot="1" x14ac:dyDescent="0.25">
      <c r="A144" s="3" t="s">
        <v>482</v>
      </c>
      <c r="B144" s="3" t="s">
        <v>481</v>
      </c>
      <c r="C144" s="3" t="b">
        <f t="shared" si="6"/>
        <v>0</v>
      </c>
      <c r="D144" s="3" t="b">
        <f t="shared" si="7"/>
        <v>0</v>
      </c>
      <c r="E144" s="3" t="b">
        <f t="shared" si="8"/>
        <v>0</v>
      </c>
      <c r="F144" s="5">
        <v>10</v>
      </c>
      <c r="G144" s="3" t="s">
        <v>706</v>
      </c>
      <c r="M144">
        <v>143</v>
      </c>
      <c r="N144" s="5">
        <v>10</v>
      </c>
    </row>
    <row r="145" spans="1:14" ht="13.5" hidden="1" customHeight="1" thickBot="1" x14ac:dyDescent="0.25">
      <c r="A145" s="3" t="s">
        <v>393</v>
      </c>
      <c r="B145" s="3" t="s">
        <v>483</v>
      </c>
      <c r="C145" s="3" t="b">
        <f t="shared" si="6"/>
        <v>0</v>
      </c>
      <c r="D145" s="3" t="b">
        <f t="shared" si="7"/>
        <v>0</v>
      </c>
      <c r="E145" s="3" t="b">
        <f t="shared" si="8"/>
        <v>0</v>
      </c>
      <c r="F145" s="5">
        <v>60</v>
      </c>
      <c r="G145" s="3" t="s">
        <v>32</v>
      </c>
      <c r="M145">
        <v>144</v>
      </c>
      <c r="N145" s="5">
        <v>60</v>
      </c>
    </row>
    <row r="146" spans="1:14" ht="13.5" hidden="1" customHeight="1" thickBot="1" x14ac:dyDescent="0.25">
      <c r="A146" s="3" t="s">
        <v>486</v>
      </c>
      <c r="B146" s="3" t="s">
        <v>485</v>
      </c>
      <c r="C146" s="3" t="b">
        <f t="shared" si="6"/>
        <v>0</v>
      </c>
      <c r="D146" s="3" t="b">
        <f t="shared" si="7"/>
        <v>1</v>
      </c>
      <c r="E146" s="3" t="b">
        <f t="shared" si="8"/>
        <v>1</v>
      </c>
      <c r="F146" s="5">
        <v>90</v>
      </c>
      <c r="G146" s="3" t="s">
        <v>1200</v>
      </c>
      <c r="M146">
        <v>145</v>
      </c>
      <c r="N146" s="5">
        <v>90</v>
      </c>
    </row>
    <row r="147" spans="1:14" ht="13.5" hidden="1" customHeight="1" thickBot="1" x14ac:dyDescent="0.25">
      <c r="A147" s="3" t="s">
        <v>469</v>
      </c>
      <c r="B147" s="3" t="s">
        <v>487</v>
      </c>
      <c r="C147" s="3" t="b">
        <f t="shared" si="6"/>
        <v>0</v>
      </c>
      <c r="D147" s="3" t="b">
        <f t="shared" si="7"/>
        <v>0</v>
      </c>
      <c r="E147" s="3" t="b">
        <f t="shared" si="8"/>
        <v>0</v>
      </c>
      <c r="F147" s="5">
        <v>90</v>
      </c>
      <c r="G147" s="3" t="s">
        <v>371</v>
      </c>
      <c r="M147">
        <v>146</v>
      </c>
      <c r="N147" s="5">
        <v>90</v>
      </c>
    </row>
    <row r="148" spans="1:14" ht="13.5" hidden="1" customHeight="1" thickBot="1" x14ac:dyDescent="0.25">
      <c r="A148" s="3" t="s">
        <v>489</v>
      </c>
      <c r="B148" s="3" t="s">
        <v>488</v>
      </c>
      <c r="C148" s="3" t="b">
        <f t="shared" si="6"/>
        <v>1</v>
      </c>
      <c r="D148" s="3" t="b">
        <f t="shared" si="7"/>
        <v>0</v>
      </c>
      <c r="E148" s="3" t="b">
        <f t="shared" si="8"/>
        <v>1</v>
      </c>
      <c r="F148" s="5">
        <v>30</v>
      </c>
      <c r="G148" s="3" t="s">
        <v>526</v>
      </c>
      <c r="M148">
        <v>147</v>
      </c>
      <c r="N148" s="5">
        <v>30</v>
      </c>
    </row>
    <row r="149" spans="1:14" ht="13.5" customHeight="1" thickBot="1" x14ac:dyDescent="0.25">
      <c r="A149" s="3" t="s">
        <v>401</v>
      </c>
      <c r="B149" s="3" t="s">
        <v>490</v>
      </c>
      <c r="C149" s="3" t="b">
        <f t="shared" si="6"/>
        <v>0</v>
      </c>
      <c r="D149" s="3" t="b">
        <f t="shared" si="7"/>
        <v>0</v>
      </c>
      <c r="E149" s="3" t="b">
        <f t="shared" si="8"/>
        <v>0</v>
      </c>
      <c r="F149" s="5">
        <v>10</v>
      </c>
      <c r="G149" s="3" t="s">
        <v>782</v>
      </c>
      <c r="M149">
        <v>148</v>
      </c>
      <c r="N149" s="5">
        <v>10</v>
      </c>
    </row>
    <row r="150" spans="1:14" ht="13.5" hidden="1" customHeight="1" thickBot="1" x14ac:dyDescent="0.25">
      <c r="A150" s="3" t="s">
        <v>393</v>
      </c>
      <c r="B150" s="3" t="s">
        <v>130</v>
      </c>
      <c r="C150" s="3" t="b">
        <f t="shared" si="6"/>
        <v>0</v>
      </c>
      <c r="D150" s="3" t="b">
        <f t="shared" si="7"/>
        <v>0</v>
      </c>
      <c r="E150" s="3" t="b">
        <f t="shared" si="8"/>
        <v>0</v>
      </c>
      <c r="F150" s="5">
        <v>60</v>
      </c>
      <c r="G150" s="3" t="s">
        <v>72</v>
      </c>
      <c r="M150">
        <v>149</v>
      </c>
      <c r="N150" s="5">
        <v>60</v>
      </c>
    </row>
    <row r="151" spans="1:14" ht="13.5" hidden="1" customHeight="1" thickBot="1" x14ac:dyDescent="0.25">
      <c r="A151" s="3" t="s">
        <v>393</v>
      </c>
      <c r="B151" s="3" t="s">
        <v>491</v>
      </c>
      <c r="C151" s="3" t="b">
        <f t="shared" si="6"/>
        <v>0</v>
      </c>
      <c r="D151" s="3" t="b">
        <f t="shared" si="7"/>
        <v>0</v>
      </c>
      <c r="E151" s="3" t="b">
        <f t="shared" si="8"/>
        <v>0</v>
      </c>
      <c r="F151" s="5">
        <v>60</v>
      </c>
      <c r="G151" s="3" t="s">
        <v>1211</v>
      </c>
      <c r="M151">
        <v>150</v>
      </c>
      <c r="N151" s="5">
        <v>60</v>
      </c>
    </row>
    <row r="152" spans="1:14" ht="13.5" hidden="1" customHeight="1" thickBot="1" x14ac:dyDescent="0.25">
      <c r="A152" s="3" t="s">
        <v>393</v>
      </c>
      <c r="B152" s="3" t="s">
        <v>493</v>
      </c>
      <c r="C152" s="3" t="b">
        <f t="shared" si="6"/>
        <v>0</v>
      </c>
      <c r="D152" s="3" t="b">
        <f t="shared" si="7"/>
        <v>0</v>
      </c>
      <c r="E152" s="3" t="b">
        <f t="shared" si="8"/>
        <v>0</v>
      </c>
      <c r="F152" s="5">
        <v>60</v>
      </c>
      <c r="G152" s="3" t="s">
        <v>206</v>
      </c>
      <c r="M152">
        <v>151</v>
      </c>
      <c r="N152" s="5">
        <v>60</v>
      </c>
    </row>
    <row r="153" spans="1:14" ht="13.5" hidden="1" customHeight="1" thickBot="1" x14ac:dyDescent="0.25">
      <c r="A153" s="3" t="s">
        <v>494</v>
      </c>
      <c r="B153" s="3" t="s">
        <v>1465</v>
      </c>
      <c r="C153" s="3" t="b">
        <f t="shared" si="6"/>
        <v>0</v>
      </c>
      <c r="D153" s="3" t="b">
        <f t="shared" si="7"/>
        <v>1</v>
      </c>
      <c r="E153" s="3" t="b">
        <f t="shared" si="8"/>
        <v>1</v>
      </c>
      <c r="F153" s="5">
        <v>30</v>
      </c>
      <c r="G153" s="3" t="s">
        <v>1186</v>
      </c>
      <c r="M153">
        <v>152</v>
      </c>
      <c r="N153" s="5">
        <v>30</v>
      </c>
    </row>
    <row r="154" spans="1:14" ht="13.5" hidden="1" customHeight="1" thickBot="1" x14ac:dyDescent="0.25">
      <c r="A154" s="3" t="s">
        <v>496</v>
      </c>
      <c r="B154" s="3" t="s">
        <v>495</v>
      </c>
      <c r="C154" s="3" t="b">
        <f t="shared" si="6"/>
        <v>0</v>
      </c>
      <c r="D154" s="3" t="b">
        <f t="shared" si="7"/>
        <v>0</v>
      </c>
      <c r="E154" s="3" t="b">
        <f t="shared" si="8"/>
        <v>0</v>
      </c>
      <c r="F154" s="5">
        <v>30</v>
      </c>
      <c r="G154" s="3" t="s">
        <v>371</v>
      </c>
      <c r="M154">
        <v>153</v>
      </c>
      <c r="N154" s="5">
        <v>30</v>
      </c>
    </row>
    <row r="155" spans="1:14" ht="13.5" thickBot="1" x14ac:dyDescent="0.25">
      <c r="A155" s="3" t="s">
        <v>498</v>
      </c>
      <c r="B155" s="3" t="s">
        <v>497</v>
      </c>
      <c r="C155" s="3" t="b">
        <f t="shared" si="6"/>
        <v>0</v>
      </c>
      <c r="D155" s="3" t="b">
        <f t="shared" si="7"/>
        <v>0</v>
      </c>
      <c r="E155" s="3" t="b">
        <f t="shared" si="8"/>
        <v>0</v>
      </c>
      <c r="F155" s="5">
        <v>5</v>
      </c>
      <c r="G155" s="3" t="s">
        <v>115</v>
      </c>
      <c r="M155">
        <v>154</v>
      </c>
      <c r="N155" s="5">
        <v>5</v>
      </c>
    </row>
    <row r="156" spans="1:14" ht="13.5" hidden="1" customHeight="1" thickBot="1" x14ac:dyDescent="0.25">
      <c r="A156" s="3" t="s">
        <v>391</v>
      </c>
      <c r="B156" s="3" t="s">
        <v>1466</v>
      </c>
      <c r="C156" s="3" t="b">
        <f t="shared" si="6"/>
        <v>0</v>
      </c>
      <c r="D156" s="3" t="b">
        <f t="shared" si="7"/>
        <v>0</v>
      </c>
      <c r="E156" s="3" t="b">
        <f t="shared" si="8"/>
        <v>0</v>
      </c>
      <c r="F156" s="5">
        <v>20</v>
      </c>
      <c r="G156" s="3" t="s">
        <v>52</v>
      </c>
      <c r="M156">
        <v>155</v>
      </c>
      <c r="N156" s="5">
        <v>20</v>
      </c>
    </row>
    <row r="157" spans="1:14" ht="13.5" hidden="1" customHeight="1" thickBot="1" x14ac:dyDescent="0.25">
      <c r="A157" s="3" t="s">
        <v>393</v>
      </c>
      <c r="B157" s="3" t="s">
        <v>499</v>
      </c>
      <c r="C157" s="3" t="b">
        <f t="shared" si="6"/>
        <v>0</v>
      </c>
      <c r="D157" s="3" t="b">
        <f t="shared" si="7"/>
        <v>1</v>
      </c>
      <c r="E157" s="3" t="b">
        <f t="shared" si="8"/>
        <v>1</v>
      </c>
      <c r="F157" s="5">
        <v>60</v>
      </c>
      <c r="G157" s="3" t="s">
        <v>32</v>
      </c>
      <c r="M157">
        <v>156</v>
      </c>
      <c r="N157" s="5">
        <v>60</v>
      </c>
    </row>
    <row r="158" spans="1:14" ht="13.5" hidden="1" customHeight="1" thickBot="1" x14ac:dyDescent="0.25">
      <c r="A158" s="3" t="s">
        <v>393</v>
      </c>
      <c r="B158" s="3" t="s">
        <v>499</v>
      </c>
      <c r="C158" s="3" t="b">
        <f t="shared" si="6"/>
        <v>0</v>
      </c>
      <c r="D158" s="3" t="b">
        <f t="shared" si="7"/>
        <v>1</v>
      </c>
      <c r="E158" s="3" t="b">
        <f t="shared" si="8"/>
        <v>1</v>
      </c>
      <c r="F158" s="5">
        <v>60</v>
      </c>
      <c r="G158" s="3" t="s">
        <v>341</v>
      </c>
      <c r="M158">
        <v>157</v>
      </c>
      <c r="N158" s="5">
        <v>60</v>
      </c>
    </row>
    <row r="159" spans="1:14" ht="13.5" hidden="1" customHeight="1" thickBot="1" x14ac:dyDescent="0.25">
      <c r="A159" s="3" t="s">
        <v>503</v>
      </c>
      <c r="B159" s="3" t="s">
        <v>502</v>
      </c>
      <c r="C159" s="3" t="b">
        <f t="shared" si="6"/>
        <v>0</v>
      </c>
      <c r="D159" s="3" t="b">
        <f t="shared" si="7"/>
        <v>0</v>
      </c>
      <c r="E159" s="3" t="b">
        <f t="shared" si="8"/>
        <v>0</v>
      </c>
      <c r="F159" s="5">
        <v>60</v>
      </c>
      <c r="G159" s="3" t="s">
        <v>80</v>
      </c>
      <c r="M159">
        <v>158</v>
      </c>
      <c r="N159" s="5">
        <v>60</v>
      </c>
    </row>
    <row r="160" spans="1:14" ht="13.5" hidden="1" customHeight="1" thickBot="1" x14ac:dyDescent="0.25">
      <c r="A160" s="3" t="s">
        <v>401</v>
      </c>
      <c r="B160" s="3" t="s">
        <v>1467</v>
      </c>
      <c r="C160" s="3" t="b">
        <f t="shared" si="6"/>
        <v>0</v>
      </c>
      <c r="D160" s="3" t="b">
        <f t="shared" si="7"/>
        <v>0</v>
      </c>
      <c r="E160" s="3" t="b">
        <f t="shared" si="8"/>
        <v>0</v>
      </c>
      <c r="F160" s="5">
        <v>30</v>
      </c>
      <c r="G160" s="3" t="s">
        <v>1173</v>
      </c>
      <c r="M160">
        <v>159</v>
      </c>
      <c r="N160" s="5">
        <v>30</v>
      </c>
    </row>
    <row r="161" spans="1:14" ht="13.5" hidden="1" customHeight="1" thickBot="1" x14ac:dyDescent="0.25">
      <c r="A161" s="3" t="s">
        <v>469</v>
      </c>
      <c r="B161" s="3" t="s">
        <v>505</v>
      </c>
      <c r="C161" s="3" t="b">
        <f t="shared" si="6"/>
        <v>0</v>
      </c>
      <c r="D161" s="3" t="b">
        <f t="shared" si="7"/>
        <v>0</v>
      </c>
      <c r="E161" s="3" t="b">
        <f t="shared" si="8"/>
        <v>0</v>
      </c>
      <c r="F161" s="5">
        <v>90</v>
      </c>
      <c r="G161" s="3" t="s">
        <v>58</v>
      </c>
      <c r="M161">
        <v>160</v>
      </c>
      <c r="N161" s="5">
        <v>90</v>
      </c>
    </row>
    <row r="162" spans="1:14" ht="13.5" hidden="1" customHeight="1" thickBot="1" x14ac:dyDescent="0.25">
      <c r="A162" s="3" t="s">
        <v>507</v>
      </c>
      <c r="B162" s="3" t="s">
        <v>506</v>
      </c>
      <c r="C162" s="3" t="b">
        <f t="shared" si="6"/>
        <v>0</v>
      </c>
      <c r="D162" s="3" t="b">
        <f t="shared" si="7"/>
        <v>0</v>
      </c>
      <c r="E162" s="3" t="b">
        <f t="shared" si="8"/>
        <v>0</v>
      </c>
      <c r="F162" s="5">
        <v>15</v>
      </c>
      <c r="G162" s="3" t="s">
        <v>1241</v>
      </c>
      <c r="M162">
        <v>161</v>
      </c>
      <c r="N162" s="5">
        <v>15</v>
      </c>
    </row>
    <row r="163" spans="1:14" ht="13.5" hidden="1" customHeight="1" thickBot="1" x14ac:dyDescent="0.25">
      <c r="A163" s="3" t="s">
        <v>393</v>
      </c>
      <c r="B163" s="3" t="s">
        <v>508</v>
      </c>
      <c r="C163" s="3" t="b">
        <f t="shared" si="6"/>
        <v>0</v>
      </c>
      <c r="D163" s="3" t="b">
        <f t="shared" si="7"/>
        <v>1</v>
      </c>
      <c r="E163" s="3" t="b">
        <f t="shared" si="8"/>
        <v>1</v>
      </c>
      <c r="F163" s="5">
        <v>30</v>
      </c>
      <c r="G163" s="3" t="s">
        <v>1246</v>
      </c>
      <c r="M163">
        <v>162</v>
      </c>
      <c r="N163" s="5">
        <v>30</v>
      </c>
    </row>
    <row r="164" spans="1:14" ht="13.5" hidden="1" customHeight="1" thickBot="1" x14ac:dyDescent="0.25">
      <c r="A164" s="3" t="s">
        <v>509</v>
      </c>
      <c r="B164" s="3" t="s">
        <v>1468</v>
      </c>
      <c r="C164" s="3" t="b">
        <f t="shared" si="6"/>
        <v>0</v>
      </c>
      <c r="D164" s="3" t="b">
        <f t="shared" si="7"/>
        <v>0</v>
      </c>
      <c r="E164" s="3" t="b">
        <f t="shared" si="8"/>
        <v>0</v>
      </c>
      <c r="F164" s="5">
        <v>60</v>
      </c>
      <c r="G164" s="3" t="s">
        <v>206</v>
      </c>
      <c r="M164">
        <v>163</v>
      </c>
      <c r="N164" s="5">
        <v>60</v>
      </c>
    </row>
    <row r="165" spans="1:14" ht="13.5" hidden="1" customHeight="1" thickBot="1" x14ac:dyDescent="0.25">
      <c r="A165" s="3" t="s">
        <v>510</v>
      </c>
      <c r="B165" s="3" t="s">
        <v>1469</v>
      </c>
      <c r="C165" s="3" t="b">
        <f t="shared" si="6"/>
        <v>0</v>
      </c>
      <c r="D165" s="3" t="b">
        <f t="shared" si="7"/>
        <v>0</v>
      </c>
      <c r="E165" s="3" t="b">
        <f t="shared" si="8"/>
        <v>0</v>
      </c>
      <c r="F165" s="5">
        <v>20</v>
      </c>
      <c r="G165" s="3" t="s">
        <v>1166</v>
      </c>
      <c r="M165">
        <v>164</v>
      </c>
      <c r="N165" s="5">
        <v>20</v>
      </c>
    </row>
    <row r="166" spans="1:14" ht="13.5" customHeight="1" thickBot="1" x14ac:dyDescent="0.25">
      <c r="A166" s="3" t="s">
        <v>512</v>
      </c>
      <c r="B166" s="3" t="s">
        <v>511</v>
      </c>
      <c r="C166" s="3" t="b">
        <f t="shared" si="6"/>
        <v>0</v>
      </c>
      <c r="D166" s="3" t="b">
        <f t="shared" si="7"/>
        <v>0</v>
      </c>
      <c r="E166" s="3" t="b">
        <f t="shared" si="8"/>
        <v>0</v>
      </c>
      <c r="F166" s="5">
        <v>10</v>
      </c>
      <c r="G166" s="3" t="s">
        <v>142</v>
      </c>
      <c r="M166">
        <v>165</v>
      </c>
      <c r="N166" s="5">
        <v>10</v>
      </c>
    </row>
    <row r="167" spans="1:14" ht="13.5" hidden="1" customHeight="1" thickBot="1" x14ac:dyDescent="0.25">
      <c r="A167" s="3" t="s">
        <v>514</v>
      </c>
      <c r="B167" s="3" t="s">
        <v>513</v>
      </c>
      <c r="C167" s="3" t="b">
        <f t="shared" si="6"/>
        <v>0</v>
      </c>
      <c r="D167" s="3" t="b">
        <f t="shared" si="7"/>
        <v>0</v>
      </c>
      <c r="E167" s="3" t="b">
        <f t="shared" si="8"/>
        <v>0</v>
      </c>
      <c r="F167" s="5">
        <v>90</v>
      </c>
      <c r="G167" s="3" t="s">
        <v>32</v>
      </c>
      <c r="M167">
        <v>166</v>
      </c>
      <c r="N167" s="5">
        <v>90</v>
      </c>
    </row>
    <row r="168" spans="1:14" ht="13.5" customHeight="1" thickBot="1" x14ac:dyDescent="0.25">
      <c r="A168" s="3" t="s">
        <v>516</v>
      </c>
      <c r="B168" s="3" t="s">
        <v>515</v>
      </c>
      <c r="C168" s="3" t="b">
        <f t="shared" si="6"/>
        <v>0</v>
      </c>
      <c r="D168" s="3" t="b">
        <f t="shared" si="7"/>
        <v>0</v>
      </c>
      <c r="E168" s="3" t="b">
        <f t="shared" si="8"/>
        <v>0</v>
      </c>
      <c r="F168" s="5">
        <v>10</v>
      </c>
      <c r="G168" s="3" t="s">
        <v>1246</v>
      </c>
      <c r="M168">
        <v>167</v>
      </c>
      <c r="N168" s="5">
        <v>10</v>
      </c>
    </row>
    <row r="169" spans="1:14" ht="13.5" hidden="1" customHeight="1" thickBot="1" x14ac:dyDescent="0.25">
      <c r="A169" s="3" t="s">
        <v>517</v>
      </c>
      <c r="B169" s="3" t="s">
        <v>1470</v>
      </c>
      <c r="C169" s="3" t="b">
        <f t="shared" si="6"/>
        <v>0</v>
      </c>
      <c r="D169" s="3" t="b">
        <f t="shared" si="7"/>
        <v>0</v>
      </c>
      <c r="E169" s="3" t="b">
        <f t="shared" si="8"/>
        <v>0</v>
      </c>
      <c r="F169" s="5">
        <v>15</v>
      </c>
      <c r="G169" s="3" t="s">
        <v>743</v>
      </c>
      <c r="M169">
        <v>168</v>
      </c>
      <c r="N169" s="5">
        <v>15</v>
      </c>
    </row>
    <row r="170" spans="1:14" ht="13.5" hidden="1" customHeight="1" thickBot="1" x14ac:dyDescent="0.25">
      <c r="A170" s="3" t="s">
        <v>519</v>
      </c>
      <c r="B170" s="3" t="s">
        <v>518</v>
      </c>
      <c r="C170" s="3" t="b">
        <f t="shared" si="6"/>
        <v>0</v>
      </c>
      <c r="D170" s="3" t="b">
        <f t="shared" si="7"/>
        <v>1</v>
      </c>
      <c r="E170" s="3" t="b">
        <f t="shared" si="8"/>
        <v>1</v>
      </c>
      <c r="F170" s="5">
        <v>60</v>
      </c>
      <c r="G170" s="3" t="s">
        <v>1173</v>
      </c>
      <c r="M170">
        <v>169</v>
      </c>
      <c r="N170" s="5">
        <v>60</v>
      </c>
    </row>
    <row r="171" spans="1:14" ht="13.5" hidden="1" customHeight="1" thickBot="1" x14ac:dyDescent="0.25">
      <c r="A171" s="3" t="s">
        <v>521</v>
      </c>
      <c r="B171" s="3" t="s">
        <v>520</v>
      </c>
      <c r="C171" s="3" t="b">
        <f t="shared" si="6"/>
        <v>0</v>
      </c>
      <c r="D171" s="3" t="b">
        <f t="shared" si="7"/>
        <v>0</v>
      </c>
      <c r="E171" s="3" t="b">
        <f t="shared" si="8"/>
        <v>0</v>
      </c>
      <c r="F171" s="5">
        <v>60</v>
      </c>
      <c r="G171" s="3" t="s">
        <v>254</v>
      </c>
      <c r="M171">
        <v>170</v>
      </c>
      <c r="N171" s="5">
        <v>60</v>
      </c>
    </row>
    <row r="172" spans="1:14" ht="13.5" hidden="1" customHeight="1" thickBot="1" x14ac:dyDescent="0.25">
      <c r="A172" s="3" t="s">
        <v>408</v>
      </c>
      <c r="B172" s="3" t="s">
        <v>522</v>
      </c>
      <c r="C172" s="3" t="b">
        <f t="shared" si="6"/>
        <v>0</v>
      </c>
      <c r="D172" s="3" t="b">
        <f t="shared" si="7"/>
        <v>0</v>
      </c>
      <c r="E172" s="3" t="b">
        <f t="shared" si="8"/>
        <v>0</v>
      </c>
      <c r="F172" s="5">
        <v>15</v>
      </c>
      <c r="G172" s="3" t="s">
        <v>80</v>
      </c>
      <c r="M172">
        <v>171</v>
      </c>
      <c r="N172" s="5">
        <v>15</v>
      </c>
    </row>
    <row r="173" spans="1:14" ht="13.5" hidden="1" customHeight="1" thickBot="1" x14ac:dyDescent="0.25">
      <c r="A173" s="3" t="s">
        <v>460</v>
      </c>
      <c r="B173" s="3" t="s">
        <v>1471</v>
      </c>
      <c r="C173" s="3" t="b">
        <f t="shared" si="6"/>
        <v>0</v>
      </c>
      <c r="D173" s="3" t="b">
        <f t="shared" si="7"/>
        <v>0</v>
      </c>
      <c r="E173" s="3" t="b">
        <f t="shared" si="8"/>
        <v>0</v>
      </c>
      <c r="F173" s="5">
        <v>15</v>
      </c>
      <c r="G173" s="3" t="s">
        <v>1211</v>
      </c>
      <c r="M173">
        <v>172</v>
      </c>
      <c r="N173" s="5">
        <v>15</v>
      </c>
    </row>
    <row r="174" spans="1:14" ht="13.5" hidden="1" customHeight="1" thickBot="1" x14ac:dyDescent="0.25">
      <c r="A174" s="3" t="s">
        <v>524</v>
      </c>
      <c r="B174" s="3" t="s">
        <v>523</v>
      </c>
      <c r="C174" s="3" t="b">
        <f t="shared" si="6"/>
        <v>0</v>
      </c>
      <c r="D174" s="3" t="b">
        <f t="shared" si="7"/>
        <v>0</v>
      </c>
      <c r="E174" s="3" t="b">
        <f t="shared" si="8"/>
        <v>0</v>
      </c>
      <c r="F174" s="5">
        <v>60</v>
      </c>
      <c r="G174" s="3" t="s">
        <v>271</v>
      </c>
      <c r="M174">
        <v>173</v>
      </c>
      <c r="N174" s="5">
        <v>60</v>
      </c>
    </row>
    <row r="175" spans="1:14" ht="13.5" hidden="1" customHeight="1" thickBot="1" x14ac:dyDescent="0.25">
      <c r="A175" s="3" t="s">
        <v>1473</v>
      </c>
      <c r="B175" s="3" t="s">
        <v>1472</v>
      </c>
      <c r="C175" s="3" t="b">
        <f t="shared" si="6"/>
        <v>0</v>
      </c>
      <c r="D175" s="3" t="b">
        <f t="shared" si="7"/>
        <v>0</v>
      </c>
      <c r="E175" s="3" t="b">
        <f t="shared" si="8"/>
        <v>0</v>
      </c>
      <c r="F175" s="5">
        <v>15</v>
      </c>
      <c r="G175" s="3" t="s">
        <v>672</v>
      </c>
      <c r="M175">
        <v>174</v>
      </c>
      <c r="N175" s="5">
        <v>15</v>
      </c>
    </row>
    <row r="176" spans="1:14" ht="13.5" hidden="1" customHeight="1" thickBot="1" x14ac:dyDescent="0.25">
      <c r="A176" s="3" t="s">
        <v>530</v>
      </c>
      <c r="B176" s="3" t="s">
        <v>529</v>
      </c>
      <c r="C176" s="3" t="b">
        <f t="shared" si="6"/>
        <v>0</v>
      </c>
      <c r="D176" s="3" t="b">
        <f t="shared" si="7"/>
        <v>0</v>
      </c>
      <c r="E176" s="3" t="b">
        <f t="shared" si="8"/>
        <v>0</v>
      </c>
      <c r="F176" s="5">
        <v>60</v>
      </c>
      <c r="G176" s="3" t="s">
        <v>1195</v>
      </c>
      <c r="M176">
        <v>175</v>
      </c>
      <c r="N176" s="5">
        <v>60</v>
      </c>
    </row>
    <row r="177" spans="1:14" ht="13.5" hidden="1" customHeight="1" thickBot="1" x14ac:dyDescent="0.25">
      <c r="A177" s="3" t="s">
        <v>533</v>
      </c>
      <c r="B177" s="3" t="s">
        <v>532</v>
      </c>
      <c r="C177" s="3" t="b">
        <f t="shared" si="6"/>
        <v>0</v>
      </c>
      <c r="D177" s="3" t="b">
        <f t="shared" si="7"/>
        <v>0</v>
      </c>
      <c r="E177" s="3" t="b">
        <f t="shared" si="8"/>
        <v>0</v>
      </c>
      <c r="F177" s="5">
        <v>90</v>
      </c>
      <c r="G177" s="3" t="s">
        <v>175</v>
      </c>
      <c r="M177">
        <v>176</v>
      </c>
      <c r="N177" s="5">
        <v>90</v>
      </c>
    </row>
    <row r="178" spans="1:14" ht="13.5" hidden="1" customHeight="1" thickBot="1" x14ac:dyDescent="0.25">
      <c r="A178" s="3" t="s">
        <v>535</v>
      </c>
      <c r="B178" s="3" t="s">
        <v>534</v>
      </c>
      <c r="C178" s="3" t="b">
        <f t="shared" si="6"/>
        <v>0</v>
      </c>
      <c r="D178" s="3" t="b">
        <f t="shared" si="7"/>
        <v>0</v>
      </c>
      <c r="E178" s="3" t="b">
        <f t="shared" si="8"/>
        <v>0</v>
      </c>
      <c r="F178" s="5">
        <v>120</v>
      </c>
      <c r="G178" s="3" t="s">
        <v>72</v>
      </c>
      <c r="M178">
        <v>177</v>
      </c>
      <c r="N178" s="5">
        <v>120</v>
      </c>
    </row>
    <row r="179" spans="1:14" ht="13.5" hidden="1" customHeight="1" thickBot="1" x14ac:dyDescent="0.25">
      <c r="A179" s="3" t="s">
        <v>537</v>
      </c>
      <c r="B179" s="3" t="s">
        <v>536</v>
      </c>
      <c r="C179" s="3" t="b">
        <f t="shared" si="6"/>
        <v>1</v>
      </c>
      <c r="D179" s="3" t="b">
        <f t="shared" si="7"/>
        <v>0</v>
      </c>
      <c r="E179" s="3" t="b">
        <f t="shared" si="8"/>
        <v>1</v>
      </c>
      <c r="F179" s="5">
        <v>25</v>
      </c>
      <c r="G179" s="3" t="s">
        <v>1267</v>
      </c>
      <c r="M179">
        <v>178</v>
      </c>
      <c r="N179" s="5">
        <v>25</v>
      </c>
    </row>
    <row r="180" spans="1:14" ht="13.5" customHeight="1" thickBot="1" x14ac:dyDescent="0.25">
      <c r="A180" s="3" t="s">
        <v>541</v>
      </c>
      <c r="B180" s="3" t="s">
        <v>540</v>
      </c>
      <c r="C180" s="3" t="b">
        <f t="shared" si="6"/>
        <v>1</v>
      </c>
      <c r="D180" s="3" t="b">
        <f t="shared" si="7"/>
        <v>0</v>
      </c>
      <c r="E180" s="3" t="b">
        <f t="shared" si="8"/>
        <v>1</v>
      </c>
      <c r="F180" s="5">
        <v>10</v>
      </c>
      <c r="G180" s="3" t="s">
        <v>115</v>
      </c>
      <c r="M180">
        <v>179</v>
      </c>
      <c r="N180" s="5">
        <v>10</v>
      </c>
    </row>
    <row r="181" spans="1:14" ht="13.5" hidden="1" customHeight="1" thickBot="1" x14ac:dyDescent="0.25">
      <c r="A181" s="3" t="s">
        <v>542</v>
      </c>
      <c r="B181" s="3" t="s">
        <v>1474</v>
      </c>
      <c r="C181" s="3" t="b">
        <f t="shared" si="6"/>
        <v>0</v>
      </c>
      <c r="D181" s="3" t="b">
        <f t="shared" si="7"/>
        <v>1</v>
      </c>
      <c r="E181" s="3" t="b">
        <f t="shared" si="8"/>
        <v>1</v>
      </c>
      <c r="F181" s="5">
        <v>30</v>
      </c>
      <c r="G181" s="3" t="s">
        <v>419</v>
      </c>
      <c r="M181">
        <v>180</v>
      </c>
      <c r="N181" s="5">
        <v>30</v>
      </c>
    </row>
    <row r="182" spans="1:14" ht="13.5" hidden="1" customHeight="1" thickBot="1" x14ac:dyDescent="0.25">
      <c r="A182" s="3" t="s">
        <v>544</v>
      </c>
      <c r="B182" s="3" t="s">
        <v>543</v>
      </c>
      <c r="C182" s="3" t="b">
        <f t="shared" si="6"/>
        <v>0</v>
      </c>
      <c r="D182" s="3" t="b">
        <f t="shared" si="7"/>
        <v>0</v>
      </c>
      <c r="E182" s="3" t="b">
        <f t="shared" si="8"/>
        <v>0</v>
      </c>
      <c r="F182" s="5">
        <v>45</v>
      </c>
      <c r="G182" s="3" t="s">
        <v>841</v>
      </c>
      <c r="M182">
        <v>181</v>
      </c>
      <c r="N182" s="5">
        <v>45</v>
      </c>
    </row>
    <row r="183" spans="1:14" ht="13.5" hidden="1" customHeight="1" thickBot="1" x14ac:dyDescent="0.25">
      <c r="A183" s="3" t="s">
        <v>469</v>
      </c>
      <c r="B183" s="3" t="s">
        <v>545</v>
      </c>
      <c r="C183" s="3" t="b">
        <f t="shared" si="6"/>
        <v>0</v>
      </c>
      <c r="D183" s="3" t="b">
        <f t="shared" si="7"/>
        <v>0</v>
      </c>
      <c r="E183" s="3" t="b">
        <f t="shared" si="8"/>
        <v>0</v>
      </c>
      <c r="F183" s="5">
        <v>45</v>
      </c>
      <c r="G183" s="3" t="s">
        <v>108</v>
      </c>
      <c r="M183">
        <v>182</v>
      </c>
      <c r="N183" s="5">
        <v>45</v>
      </c>
    </row>
    <row r="184" spans="1:14" ht="13.5" hidden="1" customHeight="1" thickBot="1" x14ac:dyDescent="0.25">
      <c r="A184" s="3" t="s">
        <v>548</v>
      </c>
      <c r="B184" s="3" t="s">
        <v>547</v>
      </c>
      <c r="C184" s="3" t="b">
        <f t="shared" si="6"/>
        <v>0</v>
      </c>
      <c r="D184" s="3" t="b">
        <f t="shared" si="7"/>
        <v>0</v>
      </c>
      <c r="E184" s="3" t="b">
        <f t="shared" si="8"/>
        <v>0</v>
      </c>
      <c r="F184" s="5">
        <v>20</v>
      </c>
      <c r="G184" s="3" t="s">
        <v>32</v>
      </c>
      <c r="M184">
        <v>183</v>
      </c>
      <c r="N184" s="5">
        <v>20</v>
      </c>
    </row>
    <row r="185" spans="1:14" ht="13.5" hidden="1" customHeight="1" thickBot="1" x14ac:dyDescent="0.25">
      <c r="A185" s="3" t="s">
        <v>550</v>
      </c>
      <c r="B185" s="3" t="s">
        <v>549</v>
      </c>
      <c r="C185" s="3" t="b">
        <f t="shared" si="6"/>
        <v>0</v>
      </c>
      <c r="D185" s="3" t="b">
        <f t="shared" si="7"/>
        <v>1</v>
      </c>
      <c r="E185" s="3" t="b">
        <f t="shared" si="8"/>
        <v>1</v>
      </c>
      <c r="F185" s="5">
        <v>30</v>
      </c>
      <c r="G185" s="3" t="s">
        <v>341</v>
      </c>
      <c r="M185">
        <v>184</v>
      </c>
      <c r="N185" s="5">
        <v>30</v>
      </c>
    </row>
    <row r="186" spans="1:14" ht="13.5" hidden="1" customHeight="1" thickBot="1" x14ac:dyDescent="0.25">
      <c r="A186" s="3" t="s">
        <v>552</v>
      </c>
      <c r="B186" s="3" t="s">
        <v>551</v>
      </c>
      <c r="C186" s="3" t="b">
        <f t="shared" si="6"/>
        <v>1</v>
      </c>
      <c r="D186" s="3" t="b">
        <f t="shared" si="7"/>
        <v>0</v>
      </c>
      <c r="E186" s="3" t="b">
        <f t="shared" si="8"/>
        <v>1</v>
      </c>
      <c r="F186" s="5">
        <v>60</v>
      </c>
      <c r="G186" s="3" t="s">
        <v>1166</v>
      </c>
      <c r="M186">
        <v>185</v>
      </c>
      <c r="N186" s="5">
        <v>60</v>
      </c>
    </row>
    <row r="187" spans="1:14" ht="13.5" hidden="1" customHeight="1" thickBot="1" x14ac:dyDescent="0.25">
      <c r="A187" s="3" t="s">
        <v>389</v>
      </c>
      <c r="B187" s="3" t="s">
        <v>1475</v>
      </c>
      <c r="C187" s="3" t="b">
        <f t="shared" si="6"/>
        <v>0</v>
      </c>
      <c r="D187" s="3" t="b">
        <f t="shared" si="7"/>
        <v>0</v>
      </c>
      <c r="E187" s="3" t="b">
        <f t="shared" si="8"/>
        <v>0</v>
      </c>
      <c r="F187" s="5">
        <v>15</v>
      </c>
      <c r="G187" s="3" t="s">
        <v>330</v>
      </c>
      <c r="M187">
        <v>186</v>
      </c>
      <c r="N187" s="5">
        <v>15</v>
      </c>
    </row>
    <row r="188" spans="1:14" ht="13.5" hidden="1" customHeight="1" thickBot="1" x14ac:dyDescent="0.25">
      <c r="A188" s="3" t="s">
        <v>469</v>
      </c>
      <c r="B188" s="3" t="s">
        <v>1476</v>
      </c>
      <c r="C188" s="3" t="b">
        <f t="shared" si="6"/>
        <v>0</v>
      </c>
      <c r="D188" s="3" t="b">
        <f t="shared" si="7"/>
        <v>0</v>
      </c>
      <c r="E188" s="3" t="b">
        <f t="shared" si="8"/>
        <v>0</v>
      </c>
      <c r="F188" s="5">
        <v>40</v>
      </c>
      <c r="G188" s="3" t="s">
        <v>52</v>
      </c>
      <c r="M188">
        <v>187</v>
      </c>
      <c r="N188" s="5">
        <v>40</v>
      </c>
    </row>
    <row r="189" spans="1:14" ht="13.5" hidden="1" customHeight="1" thickBot="1" x14ac:dyDescent="0.25">
      <c r="A189" s="3" t="s">
        <v>554</v>
      </c>
      <c r="B189" s="3" t="s">
        <v>553</v>
      </c>
      <c r="C189" s="3" t="b">
        <f t="shared" si="6"/>
        <v>0</v>
      </c>
      <c r="D189" s="3" t="b">
        <f t="shared" si="7"/>
        <v>1</v>
      </c>
      <c r="E189" s="3" t="b">
        <f t="shared" si="8"/>
        <v>1</v>
      </c>
      <c r="F189" s="5">
        <v>60</v>
      </c>
      <c r="G189" s="3" t="s">
        <v>58</v>
      </c>
      <c r="M189">
        <v>188</v>
      </c>
      <c r="N189" s="5">
        <v>60</v>
      </c>
    </row>
    <row r="190" spans="1:14" ht="13.5" hidden="1" customHeight="1" thickBot="1" x14ac:dyDescent="0.25">
      <c r="A190" s="3" t="s">
        <v>556</v>
      </c>
      <c r="B190" s="3" t="s">
        <v>555</v>
      </c>
      <c r="C190" s="3" t="b">
        <f t="shared" si="6"/>
        <v>1</v>
      </c>
      <c r="D190" s="3" t="b">
        <f t="shared" si="7"/>
        <v>0</v>
      </c>
      <c r="E190" s="3" t="b">
        <f t="shared" si="8"/>
        <v>1</v>
      </c>
      <c r="F190" s="5">
        <v>90</v>
      </c>
      <c r="G190" s="3" t="s">
        <v>1211</v>
      </c>
      <c r="M190">
        <v>189</v>
      </c>
      <c r="N190" s="5">
        <v>90</v>
      </c>
    </row>
    <row r="191" spans="1:14" ht="13.5" hidden="1" customHeight="1" thickBot="1" x14ac:dyDescent="0.25">
      <c r="A191" s="3" t="s">
        <v>558</v>
      </c>
      <c r="B191" s="3" t="s">
        <v>557</v>
      </c>
      <c r="C191" s="3" t="b">
        <f t="shared" si="6"/>
        <v>1</v>
      </c>
      <c r="D191" s="3" t="b">
        <f t="shared" si="7"/>
        <v>0</v>
      </c>
      <c r="E191" s="3" t="b">
        <f t="shared" si="8"/>
        <v>1</v>
      </c>
      <c r="F191" s="5">
        <v>60</v>
      </c>
      <c r="G191" s="3" t="s">
        <v>706</v>
      </c>
      <c r="M191">
        <v>190</v>
      </c>
      <c r="N191" s="5">
        <v>60</v>
      </c>
    </row>
    <row r="192" spans="1:14" ht="13.5" hidden="1" customHeight="1" thickBot="1" x14ac:dyDescent="0.25">
      <c r="A192" s="3" t="s">
        <v>460</v>
      </c>
      <c r="B192" s="3" t="s">
        <v>559</v>
      </c>
      <c r="C192" s="3" t="b">
        <f t="shared" si="6"/>
        <v>0</v>
      </c>
      <c r="D192" s="3" t="b">
        <f t="shared" si="7"/>
        <v>0</v>
      </c>
      <c r="E192" s="3" t="b">
        <f t="shared" si="8"/>
        <v>0</v>
      </c>
      <c r="F192" s="5">
        <v>20</v>
      </c>
      <c r="G192" s="3" t="s">
        <v>136</v>
      </c>
      <c r="M192">
        <v>191</v>
      </c>
      <c r="N192" s="5">
        <v>20</v>
      </c>
    </row>
    <row r="193" spans="1:14" ht="13.5" customHeight="1" thickBot="1" x14ac:dyDescent="0.25">
      <c r="A193" s="3" t="s">
        <v>560</v>
      </c>
      <c r="B193" s="3" t="s">
        <v>524</v>
      </c>
      <c r="C193" s="3" t="b">
        <f t="shared" si="6"/>
        <v>0</v>
      </c>
      <c r="D193" s="3" t="b">
        <f t="shared" si="7"/>
        <v>0</v>
      </c>
      <c r="E193" s="3" t="b">
        <f t="shared" si="8"/>
        <v>0</v>
      </c>
      <c r="F193" s="5">
        <v>10</v>
      </c>
      <c r="G193" s="3" t="s">
        <v>1277</v>
      </c>
      <c r="M193">
        <v>192</v>
      </c>
      <c r="N193" s="5">
        <v>10</v>
      </c>
    </row>
    <row r="194" spans="1:14" ht="13.5" hidden="1" customHeight="1" thickBot="1" x14ac:dyDescent="0.25">
      <c r="A194" s="3" t="s">
        <v>562</v>
      </c>
      <c r="B194" s="3" t="s">
        <v>561</v>
      </c>
      <c r="C194" s="3" t="b">
        <f t="shared" si="6"/>
        <v>1</v>
      </c>
      <c r="D194" s="3" t="b">
        <f t="shared" si="7"/>
        <v>0</v>
      </c>
      <c r="E194" s="3" t="b">
        <f t="shared" si="8"/>
        <v>1</v>
      </c>
      <c r="F194" s="5">
        <v>60</v>
      </c>
      <c r="G194" s="3" t="s">
        <v>1246</v>
      </c>
      <c r="M194">
        <v>193</v>
      </c>
      <c r="N194" s="5">
        <v>60</v>
      </c>
    </row>
    <row r="195" spans="1:14" ht="13.5" hidden="1" customHeight="1" thickBot="1" x14ac:dyDescent="0.25">
      <c r="A195" s="3" t="s">
        <v>564</v>
      </c>
      <c r="B195" s="3" t="s">
        <v>563</v>
      </c>
      <c r="C195" s="3" t="b">
        <f t="shared" ref="C195:C258" si="9">ISNUMBER(SEARCH("adjourned",A195))</f>
        <v>0</v>
      </c>
      <c r="D195" s="3" t="b">
        <f t="shared" ref="D195:D258" si="10">ISNUMBER(SEARCH("adjourned",B195))</f>
        <v>0</v>
      </c>
      <c r="E195" s="3" t="b">
        <f t="shared" ref="E195:E258" si="11">IF(AND(C195=FALSE,D195=FALSE), FALSE, TRUE)</f>
        <v>0</v>
      </c>
      <c r="F195" s="51"/>
      <c r="G195" s="3" t="s">
        <v>1267</v>
      </c>
      <c r="M195">
        <v>194</v>
      </c>
      <c r="N195" s="37"/>
    </row>
    <row r="196" spans="1:14" ht="13.5" hidden="1" customHeight="1" thickBot="1" x14ac:dyDescent="0.25">
      <c r="A196" s="3" t="s">
        <v>564</v>
      </c>
      <c r="B196" s="3" t="s">
        <v>565</v>
      </c>
      <c r="C196" s="3" t="b">
        <f t="shared" si="9"/>
        <v>0</v>
      </c>
      <c r="D196" s="3" t="b">
        <f t="shared" si="10"/>
        <v>1</v>
      </c>
      <c r="E196" s="3" t="b">
        <f t="shared" si="11"/>
        <v>1</v>
      </c>
      <c r="F196" s="51"/>
      <c r="G196" s="3" t="s">
        <v>672</v>
      </c>
      <c r="M196">
        <v>195</v>
      </c>
      <c r="N196" s="37"/>
    </row>
    <row r="197" spans="1:14" ht="13.5" hidden="1" customHeight="1" thickBot="1" x14ac:dyDescent="0.25">
      <c r="A197" s="3" t="s">
        <v>564</v>
      </c>
      <c r="B197" s="3" t="s">
        <v>1477</v>
      </c>
      <c r="C197" s="3" t="b">
        <f t="shared" si="9"/>
        <v>0</v>
      </c>
      <c r="D197" s="3" t="b">
        <f t="shared" si="10"/>
        <v>1</v>
      </c>
      <c r="E197" s="3" t="b">
        <f t="shared" si="11"/>
        <v>1</v>
      </c>
      <c r="F197" s="51"/>
      <c r="G197" s="3" t="s">
        <v>254</v>
      </c>
      <c r="M197">
        <v>196</v>
      </c>
      <c r="N197" s="37"/>
    </row>
    <row r="198" spans="1:14" ht="13.5" hidden="1" customHeight="1" thickBot="1" x14ac:dyDescent="0.25">
      <c r="A198" s="3" t="s">
        <v>564</v>
      </c>
      <c r="B198" s="3" t="s">
        <v>1478</v>
      </c>
      <c r="C198" s="3" t="b">
        <f t="shared" si="9"/>
        <v>0</v>
      </c>
      <c r="D198" s="3" t="b">
        <f t="shared" si="10"/>
        <v>1</v>
      </c>
      <c r="E198" s="3" t="b">
        <f t="shared" si="11"/>
        <v>1</v>
      </c>
      <c r="F198" s="51"/>
      <c r="G198" s="3" t="s">
        <v>1277</v>
      </c>
      <c r="M198">
        <v>197</v>
      </c>
      <c r="N198" s="37"/>
    </row>
    <row r="199" spans="1:14" ht="13.5" hidden="1" customHeight="1" thickBot="1" x14ac:dyDescent="0.25">
      <c r="A199" s="3" t="s">
        <v>564</v>
      </c>
      <c r="B199" s="3" t="s">
        <v>570</v>
      </c>
      <c r="C199" s="3" t="b">
        <f t="shared" si="9"/>
        <v>0</v>
      </c>
      <c r="D199" s="3" t="b">
        <f t="shared" si="10"/>
        <v>1</v>
      </c>
      <c r="E199" s="3" t="b">
        <f t="shared" si="11"/>
        <v>1</v>
      </c>
      <c r="F199" s="51"/>
      <c r="G199" s="3" t="s">
        <v>1288</v>
      </c>
      <c r="M199">
        <v>198</v>
      </c>
      <c r="N199" s="37"/>
    </row>
    <row r="200" spans="1:14" ht="13.5" hidden="1" customHeight="1" thickBot="1" x14ac:dyDescent="0.25">
      <c r="A200" s="3" t="s">
        <v>564</v>
      </c>
      <c r="B200" s="3" t="s">
        <v>572</v>
      </c>
      <c r="C200" s="3" t="b">
        <f t="shared" si="9"/>
        <v>0</v>
      </c>
      <c r="D200" s="3" t="b">
        <f t="shared" si="10"/>
        <v>1</v>
      </c>
      <c r="E200" s="3" t="b">
        <f t="shared" si="11"/>
        <v>1</v>
      </c>
      <c r="F200" s="51"/>
      <c r="G200" s="3" t="s">
        <v>1293</v>
      </c>
      <c r="M200">
        <v>199</v>
      </c>
      <c r="N200" s="37"/>
    </row>
    <row r="201" spans="1:14" ht="13.5" hidden="1" customHeight="1" thickBot="1" x14ac:dyDescent="0.25">
      <c r="A201" s="3" t="s">
        <v>401</v>
      </c>
      <c r="B201" s="3" t="s">
        <v>1479</v>
      </c>
      <c r="C201" s="3" t="b">
        <f t="shared" si="9"/>
        <v>0</v>
      </c>
      <c r="D201" s="3" t="b">
        <f t="shared" si="10"/>
        <v>0</v>
      </c>
      <c r="E201" s="3" t="b">
        <f t="shared" si="11"/>
        <v>0</v>
      </c>
      <c r="F201" s="5">
        <v>120</v>
      </c>
      <c r="G201" s="3" t="s">
        <v>1298</v>
      </c>
      <c r="M201">
        <v>200</v>
      </c>
      <c r="N201" s="5">
        <v>120</v>
      </c>
    </row>
    <row r="202" spans="1:14" ht="13.5" customHeight="1" thickBot="1" x14ac:dyDescent="0.25">
      <c r="A202" s="3" t="s">
        <v>574</v>
      </c>
      <c r="B202" s="3" t="s">
        <v>573</v>
      </c>
      <c r="C202" s="3" t="b">
        <f t="shared" si="9"/>
        <v>0</v>
      </c>
      <c r="D202" s="3" t="b">
        <f t="shared" si="10"/>
        <v>0</v>
      </c>
      <c r="E202" s="3" t="b">
        <f t="shared" si="11"/>
        <v>0</v>
      </c>
      <c r="F202" s="5">
        <v>10</v>
      </c>
      <c r="G202" s="3" t="s">
        <v>1303</v>
      </c>
      <c r="M202">
        <v>201</v>
      </c>
      <c r="N202" s="5">
        <v>10</v>
      </c>
    </row>
    <row r="203" spans="1:14" ht="13.5" hidden="1" customHeight="1" thickBot="1" x14ac:dyDescent="0.25">
      <c r="A203" s="3" t="s">
        <v>401</v>
      </c>
      <c r="B203" s="3" t="s">
        <v>575</v>
      </c>
      <c r="C203" s="3" t="b">
        <f t="shared" si="9"/>
        <v>0</v>
      </c>
      <c r="D203" s="3" t="b">
        <f t="shared" si="10"/>
        <v>0</v>
      </c>
      <c r="E203" s="3" t="b">
        <f t="shared" si="11"/>
        <v>0</v>
      </c>
      <c r="F203" s="5">
        <v>90</v>
      </c>
      <c r="G203" s="3" t="s">
        <v>1307</v>
      </c>
      <c r="M203">
        <v>202</v>
      </c>
      <c r="N203" s="5">
        <v>90</v>
      </c>
    </row>
    <row r="204" spans="1:14" ht="13.5" hidden="1" customHeight="1" thickBot="1" x14ac:dyDescent="0.25">
      <c r="A204" s="3" t="s">
        <v>577</v>
      </c>
      <c r="B204" s="3" t="s">
        <v>576</v>
      </c>
      <c r="C204" s="3" t="b">
        <f t="shared" si="9"/>
        <v>0</v>
      </c>
      <c r="D204" s="3" t="b">
        <f t="shared" si="10"/>
        <v>0</v>
      </c>
      <c r="E204" s="3" t="b">
        <f t="shared" si="11"/>
        <v>0</v>
      </c>
      <c r="F204" s="5">
        <v>60</v>
      </c>
      <c r="G204" s="3" t="s">
        <v>108</v>
      </c>
      <c r="M204">
        <v>203</v>
      </c>
      <c r="N204" s="5">
        <v>60</v>
      </c>
    </row>
    <row r="205" spans="1:14" ht="13.5" hidden="1" customHeight="1" thickBot="1" x14ac:dyDescent="0.25">
      <c r="A205" s="3" t="s">
        <v>577</v>
      </c>
      <c r="B205" s="3" t="s">
        <v>1480</v>
      </c>
      <c r="C205" s="3" t="b">
        <f t="shared" si="9"/>
        <v>0</v>
      </c>
      <c r="D205" s="3" t="b">
        <f t="shared" si="10"/>
        <v>1</v>
      </c>
      <c r="E205" s="3" t="b">
        <f t="shared" si="11"/>
        <v>1</v>
      </c>
      <c r="F205" s="5">
        <v>20</v>
      </c>
      <c r="G205" s="3" t="s">
        <v>1319</v>
      </c>
      <c r="M205">
        <v>204</v>
      </c>
      <c r="N205" s="5">
        <v>20</v>
      </c>
    </row>
    <row r="206" spans="1:14" ht="13.5" thickBot="1" x14ac:dyDescent="0.25">
      <c r="A206" s="3" t="s">
        <v>376</v>
      </c>
      <c r="B206" s="3" t="s">
        <v>579</v>
      </c>
      <c r="C206" s="3" t="b">
        <f t="shared" si="9"/>
        <v>0</v>
      </c>
      <c r="D206" s="3" t="b">
        <f t="shared" si="10"/>
        <v>1</v>
      </c>
      <c r="E206" s="3" t="b">
        <f t="shared" si="11"/>
        <v>1</v>
      </c>
      <c r="F206" s="5">
        <v>5</v>
      </c>
      <c r="G206" s="3" t="s">
        <v>206</v>
      </c>
      <c r="M206">
        <v>205</v>
      </c>
      <c r="N206" s="5">
        <v>5</v>
      </c>
    </row>
    <row r="207" spans="1:14" ht="13.5" hidden="1" customHeight="1" thickBot="1" x14ac:dyDescent="0.25">
      <c r="A207" s="3" t="s">
        <v>401</v>
      </c>
      <c r="B207" s="3" t="s">
        <v>1481</v>
      </c>
      <c r="C207" s="3" t="b">
        <f t="shared" si="9"/>
        <v>0</v>
      </c>
      <c r="D207" s="3" t="b">
        <f t="shared" si="10"/>
        <v>0</v>
      </c>
      <c r="E207" s="3" t="b">
        <f t="shared" si="11"/>
        <v>0</v>
      </c>
      <c r="F207" s="5">
        <v>90</v>
      </c>
      <c r="G207" s="3" t="s">
        <v>1333</v>
      </c>
      <c r="M207">
        <v>206</v>
      </c>
      <c r="N207" s="5">
        <v>90</v>
      </c>
    </row>
    <row r="208" spans="1:14" ht="13.5" customHeight="1" thickBot="1" x14ac:dyDescent="0.25">
      <c r="A208" s="3" t="s">
        <v>401</v>
      </c>
      <c r="B208" s="3" t="s">
        <v>580</v>
      </c>
      <c r="C208" s="3" t="b">
        <f t="shared" si="9"/>
        <v>0</v>
      </c>
      <c r="D208" s="3" t="b">
        <f t="shared" si="10"/>
        <v>0</v>
      </c>
      <c r="E208" s="3" t="b">
        <f t="shared" si="11"/>
        <v>0</v>
      </c>
      <c r="F208" s="5">
        <v>10</v>
      </c>
      <c r="G208" s="3" t="s">
        <v>45</v>
      </c>
      <c r="M208">
        <v>207</v>
      </c>
      <c r="N208" s="5">
        <v>10</v>
      </c>
    </row>
    <row r="209" spans="1:14" ht="13.5" hidden="1" customHeight="1" thickBot="1" x14ac:dyDescent="0.25">
      <c r="A209" s="3" t="s">
        <v>581</v>
      </c>
      <c r="B209" s="3" t="s">
        <v>1482</v>
      </c>
      <c r="C209" s="3" t="b">
        <f t="shared" si="9"/>
        <v>0</v>
      </c>
      <c r="D209" s="3" t="b">
        <f t="shared" si="10"/>
        <v>0</v>
      </c>
      <c r="E209" s="3" t="b">
        <f t="shared" si="11"/>
        <v>0</v>
      </c>
      <c r="F209" s="5">
        <v>120</v>
      </c>
      <c r="G209" s="3" t="s">
        <v>80</v>
      </c>
      <c r="M209">
        <v>208</v>
      </c>
      <c r="N209" s="5">
        <v>120</v>
      </c>
    </row>
    <row r="210" spans="1:14" ht="13.5" hidden="1" customHeight="1" thickBot="1" x14ac:dyDescent="0.25">
      <c r="A210" s="3" t="s">
        <v>583</v>
      </c>
      <c r="B210" s="3" t="s">
        <v>582</v>
      </c>
      <c r="C210" s="3" t="b">
        <f t="shared" si="9"/>
        <v>0</v>
      </c>
      <c r="D210" s="3" t="b">
        <f t="shared" si="10"/>
        <v>1</v>
      </c>
      <c r="E210" s="3" t="b">
        <f t="shared" si="11"/>
        <v>1</v>
      </c>
      <c r="F210" s="5">
        <v>30</v>
      </c>
      <c r="G210" s="3" t="s">
        <v>142</v>
      </c>
      <c r="M210">
        <v>209</v>
      </c>
      <c r="N210" s="5">
        <v>30</v>
      </c>
    </row>
    <row r="211" spans="1:14" ht="13.5" hidden="1" customHeight="1" thickBot="1" x14ac:dyDescent="0.25">
      <c r="A211" s="27"/>
      <c r="B211" s="30" t="s">
        <v>1483</v>
      </c>
      <c r="C211" s="3" t="b">
        <f t="shared" si="9"/>
        <v>0</v>
      </c>
      <c r="D211" s="3" t="b">
        <f t="shared" si="10"/>
        <v>0</v>
      </c>
      <c r="E211" s="3" t="b">
        <f t="shared" si="11"/>
        <v>0</v>
      </c>
      <c r="F211" s="5">
        <v>30</v>
      </c>
      <c r="G211" s="3" t="s">
        <v>175</v>
      </c>
      <c r="N211" s="5">
        <v>30</v>
      </c>
    </row>
    <row r="212" spans="1:14" ht="13.5" hidden="1" customHeight="1" thickBot="1" x14ac:dyDescent="0.25">
      <c r="A212" s="3" t="s">
        <v>577</v>
      </c>
      <c r="B212" s="3" t="s">
        <v>585</v>
      </c>
      <c r="C212" s="3" t="b">
        <f t="shared" si="9"/>
        <v>0</v>
      </c>
      <c r="D212" s="3" t="b">
        <f t="shared" si="10"/>
        <v>0</v>
      </c>
      <c r="E212" s="3" t="b">
        <f t="shared" si="11"/>
        <v>0</v>
      </c>
      <c r="F212" s="5">
        <v>30</v>
      </c>
      <c r="G212" s="3" t="s">
        <v>1166</v>
      </c>
      <c r="N212" s="5">
        <v>30</v>
      </c>
    </row>
    <row r="213" spans="1:14" ht="13.5" hidden="1" customHeight="1" thickBot="1" x14ac:dyDescent="0.25">
      <c r="A213" s="3" t="s">
        <v>586</v>
      </c>
      <c r="B213" s="3" t="s">
        <v>1484</v>
      </c>
      <c r="C213" s="3" t="b">
        <f t="shared" si="9"/>
        <v>0</v>
      </c>
      <c r="D213" s="3" t="b">
        <f t="shared" si="10"/>
        <v>0</v>
      </c>
      <c r="E213" s="3" t="b">
        <f t="shared" si="11"/>
        <v>0</v>
      </c>
      <c r="F213" s="5">
        <v>20</v>
      </c>
      <c r="G213" s="3" t="s">
        <v>95</v>
      </c>
      <c r="N213" s="5">
        <v>20</v>
      </c>
    </row>
    <row r="214" spans="1:14" ht="13.5" hidden="1" customHeight="1" thickBot="1" x14ac:dyDescent="0.25">
      <c r="A214" s="3" t="s">
        <v>587</v>
      </c>
      <c r="B214" s="3" t="s">
        <v>1485</v>
      </c>
      <c r="C214" s="3" t="b">
        <f t="shared" si="9"/>
        <v>0</v>
      </c>
      <c r="D214" s="3" t="b">
        <f t="shared" si="10"/>
        <v>1</v>
      </c>
      <c r="E214" s="3" t="b">
        <f t="shared" si="11"/>
        <v>1</v>
      </c>
      <c r="F214" s="5">
        <v>45</v>
      </c>
      <c r="G214" s="3" t="s">
        <v>185</v>
      </c>
      <c r="N214" s="5">
        <v>45</v>
      </c>
    </row>
    <row r="215" spans="1:14" ht="13.5" hidden="1" customHeight="1" thickBot="1" x14ac:dyDescent="0.25">
      <c r="A215" s="3" t="s">
        <v>469</v>
      </c>
      <c r="B215" s="3" t="s">
        <v>1486</v>
      </c>
      <c r="C215" s="3" t="b">
        <f t="shared" si="9"/>
        <v>0</v>
      </c>
      <c r="D215" s="3" t="b">
        <f t="shared" si="10"/>
        <v>0</v>
      </c>
      <c r="E215" s="3" t="b">
        <f t="shared" si="11"/>
        <v>0</v>
      </c>
      <c r="F215" s="5">
        <v>90</v>
      </c>
      <c r="G215" s="3" t="s">
        <v>743</v>
      </c>
      <c r="N215" s="5">
        <v>90</v>
      </c>
    </row>
    <row r="216" spans="1:14" ht="13.5" customHeight="1" thickBot="1" x14ac:dyDescent="0.25">
      <c r="A216" s="3" t="s">
        <v>589</v>
      </c>
      <c r="B216" s="3" t="s">
        <v>588</v>
      </c>
      <c r="C216" s="3" t="b">
        <f t="shared" si="9"/>
        <v>0</v>
      </c>
      <c r="D216" s="3" t="b">
        <f t="shared" si="10"/>
        <v>0</v>
      </c>
      <c r="E216" s="3" t="b">
        <f t="shared" si="11"/>
        <v>0</v>
      </c>
      <c r="F216" s="5">
        <v>10</v>
      </c>
      <c r="G216" s="3" t="s">
        <v>1246</v>
      </c>
      <c r="N216" s="5">
        <v>10</v>
      </c>
    </row>
    <row r="217" spans="1:14" ht="13.5" hidden="1" customHeight="1" thickBot="1" x14ac:dyDescent="0.25">
      <c r="A217" s="3" t="s">
        <v>577</v>
      </c>
      <c r="B217" s="3" t="s">
        <v>1487</v>
      </c>
      <c r="C217" s="3" t="b">
        <f t="shared" si="9"/>
        <v>0</v>
      </c>
      <c r="D217" s="3" t="b">
        <f t="shared" si="10"/>
        <v>0</v>
      </c>
      <c r="E217" s="3" t="b">
        <f t="shared" si="11"/>
        <v>0</v>
      </c>
      <c r="F217" s="5">
        <v>30</v>
      </c>
      <c r="G217" s="3" t="s">
        <v>747</v>
      </c>
      <c r="N217" s="5">
        <v>30</v>
      </c>
    </row>
    <row r="218" spans="1:14" ht="13.5" hidden="1" customHeight="1" thickBot="1" x14ac:dyDescent="0.25">
      <c r="A218" s="3" t="s">
        <v>591</v>
      </c>
      <c r="B218" s="3" t="s">
        <v>590</v>
      </c>
      <c r="C218" s="3" t="b">
        <f t="shared" si="9"/>
        <v>0</v>
      </c>
      <c r="D218" s="3" t="b">
        <f t="shared" si="10"/>
        <v>1</v>
      </c>
      <c r="E218" s="3" t="b">
        <f t="shared" si="11"/>
        <v>1</v>
      </c>
      <c r="F218" s="5">
        <v>70</v>
      </c>
      <c r="G218" s="3" t="s">
        <v>1186</v>
      </c>
      <c r="N218" s="5">
        <v>70</v>
      </c>
    </row>
    <row r="219" spans="1:14" ht="13.5" hidden="1" customHeight="1" thickBot="1" x14ac:dyDescent="0.25">
      <c r="A219" s="3" t="s">
        <v>408</v>
      </c>
      <c r="B219" s="3" t="s">
        <v>592</v>
      </c>
      <c r="C219" s="3" t="b">
        <f t="shared" si="9"/>
        <v>0</v>
      </c>
      <c r="D219" s="3" t="b">
        <f t="shared" si="10"/>
        <v>0</v>
      </c>
      <c r="E219" s="3" t="b">
        <f t="shared" si="11"/>
        <v>0</v>
      </c>
      <c r="F219" s="5">
        <v>15</v>
      </c>
      <c r="G219" s="3" t="s">
        <v>841</v>
      </c>
      <c r="N219" s="5">
        <v>15</v>
      </c>
    </row>
    <row r="220" spans="1:14" ht="13.5" hidden="1" customHeight="1" thickBot="1" x14ac:dyDescent="0.25">
      <c r="A220" s="3" t="s">
        <v>408</v>
      </c>
      <c r="B220" s="3" t="s">
        <v>593</v>
      </c>
      <c r="C220" s="3" t="b">
        <f t="shared" si="9"/>
        <v>0</v>
      </c>
      <c r="D220" s="3" t="b">
        <f t="shared" si="10"/>
        <v>1</v>
      </c>
      <c r="E220" s="3" t="b">
        <f t="shared" si="11"/>
        <v>1</v>
      </c>
      <c r="F220" s="5">
        <v>15</v>
      </c>
      <c r="G220" s="3" t="s">
        <v>1173</v>
      </c>
      <c r="N220" s="5">
        <v>15</v>
      </c>
    </row>
    <row r="221" spans="1:14" ht="13.5" hidden="1" customHeight="1" thickBot="1" x14ac:dyDescent="0.25">
      <c r="A221" s="3" t="s">
        <v>595</v>
      </c>
      <c r="B221" s="3" t="s">
        <v>594</v>
      </c>
      <c r="C221" s="3" t="b">
        <f t="shared" si="9"/>
        <v>0</v>
      </c>
      <c r="D221" s="3" t="b">
        <f t="shared" si="10"/>
        <v>0</v>
      </c>
      <c r="E221" s="3" t="b">
        <f t="shared" si="11"/>
        <v>0</v>
      </c>
      <c r="F221" s="5">
        <v>15</v>
      </c>
      <c r="G221" s="3" t="s">
        <v>1267</v>
      </c>
      <c r="N221" s="5">
        <v>15</v>
      </c>
    </row>
    <row r="222" spans="1:14" ht="13.5" hidden="1" customHeight="1" thickBot="1" x14ac:dyDescent="0.25">
      <c r="A222" s="3" t="s">
        <v>598</v>
      </c>
      <c r="B222" s="3" t="s">
        <v>1488</v>
      </c>
      <c r="C222" s="3" t="b">
        <f t="shared" si="9"/>
        <v>0</v>
      </c>
      <c r="D222" s="3" t="b">
        <f t="shared" si="10"/>
        <v>1</v>
      </c>
      <c r="E222" s="3" t="b">
        <f t="shared" si="11"/>
        <v>1</v>
      </c>
      <c r="F222" s="5">
        <v>15</v>
      </c>
      <c r="G222" s="3" t="s">
        <v>52</v>
      </c>
      <c r="N222" s="5">
        <v>15</v>
      </c>
    </row>
    <row r="223" spans="1:14" ht="13.5" hidden="1" customHeight="1" thickBot="1" x14ac:dyDescent="0.25">
      <c r="A223" s="3" t="s">
        <v>600</v>
      </c>
      <c r="B223" s="3" t="s">
        <v>599</v>
      </c>
      <c r="C223" s="3" t="b">
        <f t="shared" si="9"/>
        <v>1</v>
      </c>
      <c r="D223" s="3" t="b">
        <f t="shared" si="10"/>
        <v>0</v>
      </c>
      <c r="E223" s="3" t="b">
        <f t="shared" si="11"/>
        <v>1</v>
      </c>
      <c r="F223" s="5">
        <v>90</v>
      </c>
      <c r="G223" s="3" t="s">
        <v>371</v>
      </c>
      <c r="N223" s="5">
        <v>90</v>
      </c>
    </row>
    <row r="224" spans="1:14" ht="13.5" hidden="1" customHeight="1" thickBot="1" x14ac:dyDescent="0.25">
      <c r="A224" s="3" t="s">
        <v>469</v>
      </c>
      <c r="B224" s="3" t="s">
        <v>601</v>
      </c>
      <c r="C224" s="3" t="b">
        <f t="shared" si="9"/>
        <v>0</v>
      </c>
      <c r="D224" s="3" t="b">
        <f t="shared" si="10"/>
        <v>1</v>
      </c>
      <c r="E224" s="3" t="b">
        <f t="shared" si="11"/>
        <v>1</v>
      </c>
      <c r="F224" s="5">
        <v>60</v>
      </c>
      <c r="G224" s="3" t="s">
        <v>1293</v>
      </c>
      <c r="N224" s="5">
        <v>60</v>
      </c>
    </row>
    <row r="225" spans="1:14" ht="13.5" hidden="1" customHeight="1" thickBot="1" x14ac:dyDescent="0.25">
      <c r="A225" s="3" t="s">
        <v>602</v>
      </c>
      <c r="B225" s="3" t="s">
        <v>1489</v>
      </c>
      <c r="C225" s="3" t="b">
        <f t="shared" si="9"/>
        <v>0</v>
      </c>
      <c r="D225" s="3" t="b">
        <f t="shared" si="10"/>
        <v>1</v>
      </c>
      <c r="E225" s="3" t="b">
        <f t="shared" si="11"/>
        <v>1</v>
      </c>
      <c r="F225" s="5">
        <v>60</v>
      </c>
      <c r="G225" s="3" t="s">
        <v>32</v>
      </c>
      <c r="N225" s="5">
        <v>60</v>
      </c>
    </row>
    <row r="226" spans="1:14" ht="13.5" hidden="1" customHeight="1" thickBot="1" x14ac:dyDescent="0.25">
      <c r="A226" s="3" t="s">
        <v>600</v>
      </c>
      <c r="B226" s="3" t="s">
        <v>603</v>
      </c>
      <c r="C226" s="3" t="b">
        <f t="shared" si="9"/>
        <v>1</v>
      </c>
      <c r="D226" s="3" t="b">
        <f t="shared" si="10"/>
        <v>0</v>
      </c>
      <c r="E226" s="3" t="b">
        <f t="shared" si="11"/>
        <v>1</v>
      </c>
      <c r="F226" s="5">
        <v>60</v>
      </c>
      <c r="G226" s="3" t="s">
        <v>175</v>
      </c>
      <c r="N226" s="5">
        <v>60</v>
      </c>
    </row>
    <row r="227" spans="1:14" ht="13.5" hidden="1" customHeight="1" thickBot="1" x14ac:dyDescent="0.25">
      <c r="A227" s="3" t="s">
        <v>535</v>
      </c>
      <c r="B227" s="3" t="s">
        <v>1490</v>
      </c>
      <c r="C227" s="3" t="b">
        <f t="shared" si="9"/>
        <v>0</v>
      </c>
      <c r="D227" s="3" t="b">
        <f t="shared" si="10"/>
        <v>0</v>
      </c>
      <c r="E227" s="3" t="b">
        <f t="shared" si="11"/>
        <v>0</v>
      </c>
      <c r="F227" s="5">
        <v>60</v>
      </c>
      <c r="G227" s="3" t="s">
        <v>1195</v>
      </c>
      <c r="N227" s="5">
        <v>60</v>
      </c>
    </row>
    <row r="228" spans="1:14" ht="13.5" hidden="1" customHeight="1" thickBot="1" x14ac:dyDescent="0.25">
      <c r="A228" s="3" t="s">
        <v>604</v>
      </c>
      <c r="B228" s="3" t="s">
        <v>1491</v>
      </c>
      <c r="C228" s="3" t="b">
        <f t="shared" si="9"/>
        <v>0</v>
      </c>
      <c r="D228" s="3" t="b">
        <f t="shared" si="10"/>
        <v>0</v>
      </c>
      <c r="E228" s="3" t="b">
        <f t="shared" si="11"/>
        <v>0</v>
      </c>
      <c r="F228" s="5">
        <v>15</v>
      </c>
      <c r="G228" s="3" t="s">
        <v>1144</v>
      </c>
      <c r="N228" s="5">
        <v>15</v>
      </c>
    </row>
    <row r="229" spans="1:14" ht="13.5" customHeight="1" thickBot="1" x14ac:dyDescent="0.25">
      <c r="A229" s="3" t="s">
        <v>606</v>
      </c>
      <c r="B229" s="3" t="s">
        <v>605</v>
      </c>
      <c r="C229" s="3" t="b">
        <f t="shared" si="9"/>
        <v>0</v>
      </c>
      <c r="D229" s="3" t="b">
        <f t="shared" si="10"/>
        <v>0</v>
      </c>
      <c r="E229" s="3" t="b">
        <f t="shared" si="11"/>
        <v>0</v>
      </c>
      <c r="F229" s="5">
        <v>10</v>
      </c>
      <c r="G229" s="3" t="s">
        <v>1157</v>
      </c>
      <c r="N229" s="5">
        <v>10</v>
      </c>
    </row>
    <row r="230" spans="1:14" ht="13.5" customHeight="1" thickBot="1" x14ac:dyDescent="0.25">
      <c r="A230" s="3" t="s">
        <v>608</v>
      </c>
      <c r="B230" s="3" t="s">
        <v>1492</v>
      </c>
      <c r="C230" s="3" t="b">
        <f t="shared" si="9"/>
        <v>0</v>
      </c>
      <c r="D230" s="3" t="b">
        <f t="shared" si="10"/>
        <v>1</v>
      </c>
      <c r="E230" s="3" t="b">
        <f t="shared" si="11"/>
        <v>1</v>
      </c>
      <c r="F230" s="5">
        <v>10</v>
      </c>
      <c r="G230" s="3" t="s">
        <v>1200</v>
      </c>
      <c r="N230" s="5">
        <v>10</v>
      </c>
    </row>
    <row r="231" spans="1:14" ht="13.5" hidden="1" customHeight="1" thickBot="1" x14ac:dyDescent="0.25">
      <c r="A231" s="3" t="s">
        <v>577</v>
      </c>
      <c r="B231" s="3" t="s">
        <v>609</v>
      </c>
      <c r="C231" s="3" t="b">
        <f t="shared" si="9"/>
        <v>0</v>
      </c>
      <c r="D231" s="3" t="b">
        <f t="shared" si="10"/>
        <v>0</v>
      </c>
      <c r="E231" s="3" t="b">
        <f t="shared" si="11"/>
        <v>0</v>
      </c>
      <c r="F231" s="5">
        <v>75</v>
      </c>
      <c r="G231" s="3" t="s">
        <v>1211</v>
      </c>
      <c r="N231" s="5">
        <v>75</v>
      </c>
    </row>
    <row r="232" spans="1:14" ht="13.5" customHeight="1" thickBot="1" x14ac:dyDescent="0.25">
      <c r="A232" s="3" t="s">
        <v>611</v>
      </c>
      <c r="B232" s="3" t="s">
        <v>610</v>
      </c>
      <c r="C232" s="3" t="b">
        <f t="shared" si="9"/>
        <v>0</v>
      </c>
      <c r="D232" s="3" t="b">
        <f t="shared" si="10"/>
        <v>0</v>
      </c>
      <c r="E232" s="3" t="b">
        <f t="shared" si="11"/>
        <v>0</v>
      </c>
      <c r="F232" s="5">
        <v>10</v>
      </c>
      <c r="G232" s="3" t="s">
        <v>1200</v>
      </c>
      <c r="N232" s="5">
        <v>10</v>
      </c>
    </row>
    <row r="233" spans="1:14" ht="13.5" hidden="1" customHeight="1" thickBot="1" x14ac:dyDescent="0.25">
      <c r="A233" s="3" t="s">
        <v>613</v>
      </c>
      <c r="B233" s="3" t="s">
        <v>612</v>
      </c>
      <c r="C233" s="3" t="b">
        <f t="shared" si="9"/>
        <v>1</v>
      </c>
      <c r="D233" s="3" t="b">
        <f t="shared" si="10"/>
        <v>0</v>
      </c>
      <c r="E233" s="3" t="b">
        <f t="shared" si="11"/>
        <v>1</v>
      </c>
      <c r="F233" s="5">
        <v>60</v>
      </c>
      <c r="G233" s="3" t="s">
        <v>142</v>
      </c>
      <c r="N233" s="5">
        <v>60</v>
      </c>
    </row>
    <row r="234" spans="1:14" ht="13.5" customHeight="1" thickBot="1" x14ac:dyDescent="0.25">
      <c r="A234" s="3" t="s">
        <v>401</v>
      </c>
      <c r="B234" s="3" t="s">
        <v>614</v>
      </c>
      <c r="C234" s="3" t="b">
        <f t="shared" si="9"/>
        <v>0</v>
      </c>
      <c r="D234" s="3" t="b">
        <f t="shared" si="10"/>
        <v>1</v>
      </c>
      <c r="E234" s="3" t="b">
        <f t="shared" si="11"/>
        <v>1</v>
      </c>
      <c r="F234" s="5">
        <v>10</v>
      </c>
      <c r="G234" s="3" t="s">
        <v>80</v>
      </c>
      <c r="N234" s="5">
        <v>10</v>
      </c>
    </row>
    <row r="235" spans="1:14" ht="13.5" hidden="1" customHeight="1" thickBot="1" x14ac:dyDescent="0.25">
      <c r="A235" s="3" t="s">
        <v>616</v>
      </c>
      <c r="B235" s="3" t="s">
        <v>615</v>
      </c>
      <c r="C235" s="3" t="b">
        <f t="shared" si="9"/>
        <v>0</v>
      </c>
      <c r="D235" s="3" t="b">
        <f t="shared" si="10"/>
        <v>0</v>
      </c>
      <c r="E235" s="3" t="b">
        <f t="shared" si="11"/>
        <v>0</v>
      </c>
      <c r="F235" s="5">
        <v>120</v>
      </c>
      <c r="G235" s="3" t="s">
        <v>1347</v>
      </c>
      <c r="N235" s="5">
        <v>120</v>
      </c>
    </row>
    <row r="236" spans="1:14" ht="13.5" hidden="1" customHeight="1" thickBot="1" x14ac:dyDescent="0.25">
      <c r="A236" s="3" t="s">
        <v>401</v>
      </c>
      <c r="B236" s="3" t="s">
        <v>617</v>
      </c>
      <c r="C236" s="3" t="b">
        <f t="shared" si="9"/>
        <v>0</v>
      </c>
      <c r="D236" s="3" t="b">
        <f t="shared" si="10"/>
        <v>0</v>
      </c>
      <c r="E236" s="3" t="b">
        <f t="shared" si="11"/>
        <v>0</v>
      </c>
      <c r="F236" s="5">
        <v>135</v>
      </c>
      <c r="G236" s="3" t="s">
        <v>32</v>
      </c>
      <c r="N236" s="5">
        <v>135</v>
      </c>
    </row>
    <row r="237" spans="1:14" ht="13.5" customHeight="1" thickBot="1" x14ac:dyDescent="0.25">
      <c r="A237" s="3" t="s">
        <v>618</v>
      </c>
      <c r="B237" s="3" t="s">
        <v>1493</v>
      </c>
      <c r="C237" s="3" t="b">
        <f t="shared" si="9"/>
        <v>0</v>
      </c>
      <c r="D237" s="3" t="b">
        <f t="shared" si="10"/>
        <v>1</v>
      </c>
      <c r="E237" s="3" t="b">
        <f t="shared" si="11"/>
        <v>1</v>
      </c>
      <c r="F237" s="5">
        <v>10</v>
      </c>
      <c r="G237" s="3" t="s">
        <v>1303</v>
      </c>
      <c r="N237" s="5">
        <v>10</v>
      </c>
    </row>
    <row r="238" spans="1:14" ht="13.5" hidden="1" customHeight="1" thickBot="1" x14ac:dyDescent="0.25">
      <c r="A238" s="3" t="s">
        <v>517</v>
      </c>
      <c r="B238" s="3" t="s">
        <v>620</v>
      </c>
      <c r="C238" s="3" t="b">
        <f t="shared" si="9"/>
        <v>0</v>
      </c>
      <c r="D238" s="3" t="b">
        <f t="shared" si="10"/>
        <v>0</v>
      </c>
      <c r="E238" s="3" t="b">
        <f t="shared" si="11"/>
        <v>0</v>
      </c>
      <c r="F238" s="5">
        <v>20</v>
      </c>
      <c r="G238" s="3" t="s">
        <v>526</v>
      </c>
      <c r="N238" s="5">
        <v>20</v>
      </c>
    </row>
    <row r="239" spans="1:14" ht="13.5" hidden="1" customHeight="1" thickBot="1" x14ac:dyDescent="0.25">
      <c r="A239" s="3" t="s">
        <v>469</v>
      </c>
      <c r="B239" s="3" t="s">
        <v>621</v>
      </c>
      <c r="C239" s="3" t="b">
        <f t="shared" si="9"/>
        <v>0</v>
      </c>
      <c r="D239" s="3" t="b">
        <f t="shared" si="10"/>
        <v>0</v>
      </c>
      <c r="E239" s="3" t="b">
        <f t="shared" si="11"/>
        <v>0</v>
      </c>
      <c r="F239" s="5">
        <v>30</v>
      </c>
      <c r="G239" s="3" t="s">
        <v>330</v>
      </c>
      <c r="N239" s="5">
        <v>30</v>
      </c>
    </row>
    <row r="240" spans="1:14" ht="13.5" hidden="1" customHeight="1" thickBot="1" x14ac:dyDescent="0.25">
      <c r="A240" s="3" t="s">
        <v>469</v>
      </c>
      <c r="B240" s="3" t="s">
        <v>1494</v>
      </c>
      <c r="C240" s="3" t="b">
        <f t="shared" si="9"/>
        <v>0</v>
      </c>
      <c r="D240" s="3" t="b">
        <f t="shared" si="10"/>
        <v>0</v>
      </c>
      <c r="E240" s="3" t="b">
        <f t="shared" si="11"/>
        <v>0</v>
      </c>
      <c r="F240" s="5">
        <v>120</v>
      </c>
      <c r="G240" s="3" t="s">
        <v>306</v>
      </c>
      <c r="N240" s="5">
        <v>120</v>
      </c>
    </row>
    <row r="241" spans="1:14" ht="13.5" hidden="1" customHeight="1" thickBot="1" x14ac:dyDescent="0.25">
      <c r="A241" s="3" t="s">
        <v>577</v>
      </c>
      <c r="B241" s="3" t="s">
        <v>1495</v>
      </c>
      <c r="C241" s="3" t="b">
        <f t="shared" si="9"/>
        <v>0</v>
      </c>
      <c r="D241" s="3" t="b">
        <f t="shared" si="10"/>
        <v>0</v>
      </c>
      <c r="E241" s="3" t="b">
        <f t="shared" si="11"/>
        <v>0</v>
      </c>
      <c r="F241" s="5">
        <v>30</v>
      </c>
      <c r="G241" s="3" t="s">
        <v>185</v>
      </c>
      <c r="N241" s="5">
        <v>30</v>
      </c>
    </row>
    <row r="242" spans="1:14" ht="13.5" hidden="1" customHeight="1" thickBot="1" x14ac:dyDescent="0.25">
      <c r="A242" s="3" t="s">
        <v>577</v>
      </c>
      <c r="B242" s="3" t="s">
        <v>1496</v>
      </c>
      <c r="C242" s="3" t="b">
        <f t="shared" si="9"/>
        <v>0</v>
      </c>
      <c r="D242" s="3" t="b">
        <f t="shared" si="10"/>
        <v>1</v>
      </c>
      <c r="E242" s="3" t="b">
        <f t="shared" si="11"/>
        <v>1</v>
      </c>
      <c r="F242" s="5">
        <v>90</v>
      </c>
      <c r="G242" s="3" t="s">
        <v>1298</v>
      </c>
      <c r="N242" s="5">
        <v>90</v>
      </c>
    </row>
    <row r="243" spans="1:14" ht="13.5" hidden="1" customHeight="1" thickBot="1" x14ac:dyDescent="0.25">
      <c r="A243" s="3" t="s">
        <v>401</v>
      </c>
      <c r="B243" s="3" t="s">
        <v>625</v>
      </c>
      <c r="C243" s="3" t="b">
        <f t="shared" si="9"/>
        <v>0</v>
      </c>
      <c r="D243" s="3" t="b">
        <f t="shared" si="10"/>
        <v>0</v>
      </c>
      <c r="E243" s="3" t="b">
        <f t="shared" si="11"/>
        <v>0</v>
      </c>
      <c r="F243" s="5">
        <v>60</v>
      </c>
      <c r="G243" s="3" t="s">
        <v>841</v>
      </c>
      <c r="N243" s="5">
        <v>60</v>
      </c>
    </row>
    <row r="244" spans="1:14" ht="13.5" hidden="1" customHeight="1" thickBot="1" x14ac:dyDescent="0.25">
      <c r="A244" s="3" t="s">
        <v>469</v>
      </c>
      <c r="B244" s="3" t="s">
        <v>626</v>
      </c>
      <c r="C244" s="3" t="b">
        <f t="shared" si="9"/>
        <v>0</v>
      </c>
      <c r="D244" s="3" t="b">
        <f t="shared" si="10"/>
        <v>0</v>
      </c>
      <c r="E244" s="3" t="b">
        <f t="shared" si="11"/>
        <v>0</v>
      </c>
      <c r="F244" s="5">
        <v>60</v>
      </c>
      <c r="G244" s="3" t="s">
        <v>1200</v>
      </c>
      <c r="N244" s="5">
        <v>60</v>
      </c>
    </row>
    <row r="245" spans="1:14" ht="13.5" hidden="1" customHeight="1" thickBot="1" x14ac:dyDescent="0.25">
      <c r="A245" s="3" t="s">
        <v>535</v>
      </c>
      <c r="B245" s="3" t="s">
        <v>627</v>
      </c>
      <c r="C245" s="3" t="b">
        <f t="shared" si="9"/>
        <v>0</v>
      </c>
      <c r="D245" s="3" t="b">
        <f t="shared" si="10"/>
        <v>1</v>
      </c>
      <c r="E245" s="3" t="b">
        <f t="shared" si="11"/>
        <v>1</v>
      </c>
      <c r="F245" s="5">
        <v>30</v>
      </c>
      <c r="G245" s="3" t="s">
        <v>115</v>
      </c>
      <c r="N245" s="5">
        <v>30</v>
      </c>
    </row>
    <row r="246" spans="1:14" ht="13.5" hidden="1" customHeight="1" thickBot="1" x14ac:dyDescent="0.25">
      <c r="A246" s="3" t="s">
        <v>577</v>
      </c>
      <c r="B246" s="3" t="s">
        <v>628</v>
      </c>
      <c r="C246" s="3" t="b">
        <f t="shared" si="9"/>
        <v>0</v>
      </c>
      <c r="D246" s="3" t="b">
        <f t="shared" si="10"/>
        <v>1</v>
      </c>
      <c r="E246" s="3" t="b">
        <f t="shared" si="11"/>
        <v>1</v>
      </c>
      <c r="F246" s="5">
        <v>30</v>
      </c>
      <c r="G246" s="3" t="s">
        <v>1166</v>
      </c>
      <c r="N246" s="5">
        <v>30</v>
      </c>
    </row>
    <row r="247" spans="1:14" ht="13.5" hidden="1" customHeight="1" thickBot="1" x14ac:dyDescent="0.25">
      <c r="A247" s="31"/>
      <c r="B247" s="30" t="s">
        <v>1497</v>
      </c>
      <c r="C247" s="3" t="b">
        <f t="shared" si="9"/>
        <v>0</v>
      </c>
      <c r="D247" s="3" t="b">
        <f t="shared" si="10"/>
        <v>0</v>
      </c>
      <c r="E247" s="3" t="b">
        <f t="shared" si="11"/>
        <v>0</v>
      </c>
      <c r="F247" s="5">
        <v>60</v>
      </c>
      <c r="G247" s="3" t="s">
        <v>419</v>
      </c>
      <c r="N247" s="5">
        <v>60</v>
      </c>
    </row>
    <row r="248" spans="1:14" ht="13.5" hidden="1" customHeight="1" thickBot="1" x14ac:dyDescent="0.25">
      <c r="A248" s="31"/>
      <c r="B248" s="30" t="s">
        <v>1498</v>
      </c>
      <c r="C248" s="3" t="b">
        <f t="shared" si="9"/>
        <v>0</v>
      </c>
      <c r="D248" s="3" t="b">
        <f t="shared" si="10"/>
        <v>1</v>
      </c>
      <c r="E248" s="3" t="b">
        <f t="shared" si="11"/>
        <v>1</v>
      </c>
      <c r="F248" s="5">
        <v>30</v>
      </c>
      <c r="G248" s="3" t="s">
        <v>568</v>
      </c>
      <c r="N248" s="5">
        <v>30</v>
      </c>
    </row>
    <row r="249" spans="1:14" ht="13.5" hidden="1" customHeight="1" thickBot="1" x14ac:dyDescent="0.25">
      <c r="A249" s="31"/>
      <c r="B249" s="30" t="s">
        <v>1499</v>
      </c>
      <c r="C249" s="3" t="b">
        <f t="shared" si="9"/>
        <v>0</v>
      </c>
      <c r="D249" s="3" t="b">
        <f t="shared" si="10"/>
        <v>1</v>
      </c>
      <c r="E249" s="3" t="b">
        <f t="shared" si="11"/>
        <v>1</v>
      </c>
      <c r="F249" s="5">
        <v>30</v>
      </c>
      <c r="G249" s="3" t="s">
        <v>371</v>
      </c>
      <c r="N249" s="5">
        <v>30</v>
      </c>
    </row>
    <row r="250" spans="1:14" ht="13.5" customHeight="1" thickBot="1" x14ac:dyDescent="0.25">
      <c r="A250" s="3" t="s">
        <v>633</v>
      </c>
      <c r="B250" s="3" t="s">
        <v>632</v>
      </c>
      <c r="C250" s="3" t="b">
        <f t="shared" si="9"/>
        <v>0</v>
      </c>
      <c r="D250" s="3" t="b">
        <f t="shared" si="10"/>
        <v>1</v>
      </c>
      <c r="E250" s="3" t="b">
        <f t="shared" si="11"/>
        <v>1</v>
      </c>
      <c r="F250" s="5">
        <v>10</v>
      </c>
      <c r="G250" s="8" t="s">
        <v>1392</v>
      </c>
      <c r="N250" s="5">
        <v>10</v>
      </c>
    </row>
    <row r="251" spans="1:14" ht="13.5" hidden="1" customHeight="1" thickBot="1" x14ac:dyDescent="0.25">
      <c r="A251" s="3" t="s">
        <v>535</v>
      </c>
      <c r="B251" s="3" t="s">
        <v>634</v>
      </c>
      <c r="C251" s="3" t="b">
        <f t="shared" si="9"/>
        <v>0</v>
      </c>
      <c r="D251" s="3" t="b">
        <f t="shared" si="10"/>
        <v>0</v>
      </c>
      <c r="E251" s="3" t="b">
        <f t="shared" si="11"/>
        <v>0</v>
      </c>
      <c r="F251" s="5">
        <v>180</v>
      </c>
      <c r="G251" s="3" t="s">
        <v>108</v>
      </c>
      <c r="N251" s="5">
        <v>180</v>
      </c>
    </row>
    <row r="252" spans="1:14" ht="13.5" hidden="1" customHeight="1" thickBot="1" x14ac:dyDescent="0.25">
      <c r="A252" s="3" t="s">
        <v>635</v>
      </c>
      <c r="B252" s="3" t="s">
        <v>1500</v>
      </c>
      <c r="C252" s="3" t="b">
        <f t="shared" si="9"/>
        <v>0</v>
      </c>
      <c r="D252" s="3" t="b">
        <f t="shared" si="10"/>
        <v>1</v>
      </c>
      <c r="E252" s="3" t="b">
        <f t="shared" si="11"/>
        <v>1</v>
      </c>
      <c r="F252" s="5">
        <v>60</v>
      </c>
      <c r="G252" s="3" t="s">
        <v>526</v>
      </c>
      <c r="N252" s="5">
        <v>60</v>
      </c>
    </row>
    <row r="253" spans="1:14" ht="13.5" hidden="1" customHeight="1" thickBot="1" x14ac:dyDescent="0.25">
      <c r="A253" s="3" t="s">
        <v>401</v>
      </c>
      <c r="B253" s="3" t="s">
        <v>636</v>
      </c>
      <c r="C253" s="3" t="b">
        <f t="shared" si="9"/>
        <v>0</v>
      </c>
      <c r="D253" s="3" t="b">
        <f t="shared" si="10"/>
        <v>1</v>
      </c>
      <c r="E253" s="3" t="b">
        <f t="shared" si="11"/>
        <v>1</v>
      </c>
      <c r="F253" s="5">
        <v>30</v>
      </c>
      <c r="G253" s="3" t="s">
        <v>80</v>
      </c>
      <c r="N253" s="5">
        <v>30</v>
      </c>
    </row>
    <row r="254" spans="1:14" ht="13.5" hidden="1" customHeight="1" thickBot="1" x14ac:dyDescent="0.25">
      <c r="A254" s="3" t="s">
        <v>638</v>
      </c>
      <c r="B254" s="3" t="s">
        <v>637</v>
      </c>
      <c r="C254" s="3" t="b">
        <f t="shared" si="9"/>
        <v>0</v>
      </c>
      <c r="D254" s="3" t="b">
        <f t="shared" si="10"/>
        <v>1</v>
      </c>
      <c r="E254" s="3" t="b">
        <f t="shared" si="11"/>
        <v>1</v>
      </c>
      <c r="F254" s="5">
        <v>30</v>
      </c>
      <c r="G254" s="3" t="s">
        <v>672</v>
      </c>
      <c r="N254" s="5">
        <v>30</v>
      </c>
    </row>
    <row r="255" spans="1:14" ht="13.5" customHeight="1" thickBot="1" x14ac:dyDescent="0.25">
      <c r="A255" s="3" t="s">
        <v>577</v>
      </c>
      <c r="B255" s="3" t="s">
        <v>1501</v>
      </c>
      <c r="C255" s="3" t="b">
        <f t="shared" si="9"/>
        <v>0</v>
      </c>
      <c r="D255" s="3" t="b">
        <f t="shared" si="10"/>
        <v>1</v>
      </c>
      <c r="E255" s="3" t="b">
        <f t="shared" si="11"/>
        <v>1</v>
      </c>
      <c r="F255" s="5">
        <v>10</v>
      </c>
      <c r="G255" s="3" t="s">
        <v>1298</v>
      </c>
      <c r="N255" s="5">
        <v>10</v>
      </c>
    </row>
    <row r="256" spans="1:14" ht="13.5" hidden="1" customHeight="1" thickBot="1" x14ac:dyDescent="0.25">
      <c r="A256" s="31"/>
      <c r="B256" s="30" t="s">
        <v>639</v>
      </c>
      <c r="C256" s="3" t="b">
        <f t="shared" si="9"/>
        <v>0</v>
      </c>
      <c r="D256" s="3" t="b">
        <f t="shared" si="10"/>
        <v>0</v>
      </c>
      <c r="E256" s="3" t="b">
        <f t="shared" si="11"/>
        <v>0</v>
      </c>
      <c r="F256" s="5">
        <v>60</v>
      </c>
      <c r="G256" s="3" t="s">
        <v>32</v>
      </c>
      <c r="N256" s="5">
        <v>60</v>
      </c>
    </row>
    <row r="257" spans="1:14" ht="13.5" hidden="1" customHeight="1" thickBot="1" x14ac:dyDescent="0.25">
      <c r="A257" s="3" t="s">
        <v>641</v>
      </c>
      <c r="B257" s="3" t="s">
        <v>640</v>
      </c>
      <c r="C257" s="3" t="b">
        <f t="shared" si="9"/>
        <v>1</v>
      </c>
      <c r="D257" s="3" t="b">
        <f t="shared" si="10"/>
        <v>1</v>
      </c>
      <c r="E257" s="3" t="b">
        <f t="shared" si="11"/>
        <v>1</v>
      </c>
      <c r="F257" s="5">
        <v>30</v>
      </c>
      <c r="G257" s="3" t="s">
        <v>1200</v>
      </c>
      <c r="N257" s="5">
        <v>30</v>
      </c>
    </row>
    <row r="258" spans="1:14" ht="13.5" hidden="1" customHeight="1" thickBot="1" x14ac:dyDescent="0.25">
      <c r="A258" s="3" t="s">
        <v>469</v>
      </c>
      <c r="B258" s="3" t="s">
        <v>642</v>
      </c>
      <c r="C258" s="3" t="b">
        <f t="shared" si="9"/>
        <v>0</v>
      </c>
      <c r="D258" s="3" t="b">
        <f t="shared" si="10"/>
        <v>0</v>
      </c>
      <c r="E258" s="3" t="b">
        <f t="shared" si="11"/>
        <v>0</v>
      </c>
      <c r="F258" s="5">
        <v>110</v>
      </c>
      <c r="G258" s="3" t="s">
        <v>95</v>
      </c>
      <c r="N258" s="5">
        <v>110</v>
      </c>
    </row>
    <row r="259" spans="1:14" ht="13.5" hidden="1" customHeight="1" thickBot="1" x14ac:dyDescent="0.25">
      <c r="A259" s="3" t="s">
        <v>643</v>
      </c>
      <c r="B259" s="3" t="s">
        <v>1502</v>
      </c>
      <c r="C259" s="3" t="b">
        <f t="shared" ref="C259:C322" si="12">ISNUMBER(SEARCH("adjourned",A259))</f>
        <v>0</v>
      </c>
      <c r="D259" s="3" t="b">
        <f t="shared" ref="D259:D322" si="13">ISNUMBER(SEARCH("adjourned",B259))</f>
        <v>0</v>
      </c>
      <c r="E259" s="3" t="b">
        <f t="shared" ref="E259:E322" si="14">IF(AND(C259=FALSE,D259=FALSE), FALSE, TRUE)</f>
        <v>0</v>
      </c>
      <c r="F259" s="5">
        <v>60</v>
      </c>
      <c r="G259" s="3" t="s">
        <v>1307</v>
      </c>
      <c r="N259" s="5">
        <v>60</v>
      </c>
    </row>
    <row r="260" spans="1:14" ht="13.5" hidden="1" thickBot="1" x14ac:dyDescent="0.25">
      <c r="A260" s="27"/>
      <c r="B260" s="30" t="s">
        <v>1503</v>
      </c>
      <c r="C260" s="3" t="b">
        <f t="shared" si="12"/>
        <v>0</v>
      </c>
      <c r="D260" s="3" t="b">
        <f t="shared" si="13"/>
        <v>0</v>
      </c>
      <c r="E260" s="3" t="b">
        <f t="shared" si="14"/>
        <v>0</v>
      </c>
      <c r="F260" s="51"/>
      <c r="G260" s="3" t="s">
        <v>1319</v>
      </c>
      <c r="N260" s="37"/>
    </row>
    <row r="261" spans="1:14" ht="13.5" thickBot="1" x14ac:dyDescent="0.25">
      <c r="A261" s="3" t="s">
        <v>646</v>
      </c>
      <c r="B261" s="3" t="s">
        <v>1504</v>
      </c>
      <c r="C261" s="3" t="b">
        <f t="shared" si="12"/>
        <v>0</v>
      </c>
      <c r="D261" s="3" t="b">
        <f t="shared" si="13"/>
        <v>0</v>
      </c>
      <c r="E261" s="3" t="b">
        <f t="shared" si="14"/>
        <v>0</v>
      </c>
      <c r="F261" s="5">
        <v>10</v>
      </c>
      <c r="G261" s="3" t="s">
        <v>254</v>
      </c>
      <c r="N261" s="5">
        <v>10</v>
      </c>
    </row>
    <row r="262" spans="1:14" ht="13.5" hidden="1" thickBot="1" x14ac:dyDescent="0.25">
      <c r="A262" s="3" t="s">
        <v>648</v>
      </c>
      <c r="B262" s="3" t="s">
        <v>647</v>
      </c>
      <c r="C262" s="3" t="b">
        <f t="shared" si="12"/>
        <v>0</v>
      </c>
      <c r="D262" s="3" t="b">
        <f t="shared" si="13"/>
        <v>1</v>
      </c>
      <c r="E262" s="3" t="b">
        <f t="shared" si="14"/>
        <v>1</v>
      </c>
      <c r="F262" s="5">
        <v>60</v>
      </c>
      <c r="G262" s="3" t="s">
        <v>72</v>
      </c>
      <c r="N262" s="5">
        <v>60</v>
      </c>
    </row>
    <row r="263" spans="1:14" ht="13.5" hidden="1" thickBot="1" x14ac:dyDescent="0.25">
      <c r="A263" s="3" t="s">
        <v>401</v>
      </c>
      <c r="B263" s="3" t="s">
        <v>1505</v>
      </c>
      <c r="C263" s="3" t="b">
        <f t="shared" si="12"/>
        <v>0</v>
      </c>
      <c r="D263" s="3" t="b">
        <f t="shared" si="13"/>
        <v>0</v>
      </c>
      <c r="E263" s="3" t="b">
        <f t="shared" si="14"/>
        <v>0</v>
      </c>
      <c r="F263" s="5">
        <v>90</v>
      </c>
      <c r="G263" s="3" t="s">
        <v>1166</v>
      </c>
      <c r="N263" s="5">
        <v>90</v>
      </c>
    </row>
    <row r="264" spans="1:14" ht="13.5" thickBot="1" x14ac:dyDescent="0.25">
      <c r="A264" s="3" t="s">
        <v>650</v>
      </c>
      <c r="B264" s="3" t="s">
        <v>649</v>
      </c>
      <c r="C264" s="3" t="b">
        <f t="shared" si="12"/>
        <v>0</v>
      </c>
      <c r="D264" s="3" t="b">
        <f t="shared" si="13"/>
        <v>0</v>
      </c>
      <c r="E264" s="3" t="b">
        <f t="shared" si="14"/>
        <v>0</v>
      </c>
      <c r="F264" s="5">
        <v>10</v>
      </c>
      <c r="G264" s="3" t="s">
        <v>841</v>
      </c>
      <c r="N264" s="5">
        <v>10</v>
      </c>
    </row>
    <row r="265" spans="1:14" ht="13.5" hidden="1" thickBot="1" x14ac:dyDescent="0.25">
      <c r="A265" s="3" t="s">
        <v>652</v>
      </c>
      <c r="B265" s="3" t="s">
        <v>1506</v>
      </c>
      <c r="C265" s="3" t="b">
        <f t="shared" si="12"/>
        <v>0</v>
      </c>
      <c r="D265" s="3" t="b">
        <f t="shared" si="13"/>
        <v>0</v>
      </c>
      <c r="E265" s="3" t="b">
        <f t="shared" si="14"/>
        <v>0</v>
      </c>
      <c r="F265" s="5">
        <v>45</v>
      </c>
      <c r="G265" s="3" t="s">
        <v>206</v>
      </c>
      <c r="N265" s="5">
        <v>45</v>
      </c>
    </row>
    <row r="266" spans="1:14" ht="13.5" hidden="1" thickBot="1" x14ac:dyDescent="0.25">
      <c r="A266" s="3" t="s">
        <v>654</v>
      </c>
      <c r="B266" s="3" t="s">
        <v>653</v>
      </c>
      <c r="C266" s="3" t="b">
        <f t="shared" si="12"/>
        <v>0</v>
      </c>
      <c r="D266" s="3" t="b">
        <f t="shared" si="13"/>
        <v>0</v>
      </c>
      <c r="E266" s="3" t="b">
        <f t="shared" si="14"/>
        <v>0</v>
      </c>
      <c r="F266" s="5">
        <v>90</v>
      </c>
      <c r="G266" s="3" t="s">
        <v>1410</v>
      </c>
      <c r="N266" s="5">
        <v>90</v>
      </c>
    </row>
    <row r="267" spans="1:14" ht="13.5" hidden="1" thickBot="1" x14ac:dyDescent="0.25">
      <c r="A267" s="3" t="s">
        <v>469</v>
      </c>
      <c r="B267" s="3" t="s">
        <v>655</v>
      </c>
      <c r="C267" s="3" t="b">
        <f t="shared" si="12"/>
        <v>0</v>
      </c>
      <c r="D267" s="3" t="b">
        <f t="shared" si="13"/>
        <v>0</v>
      </c>
      <c r="E267" s="3" t="b">
        <f t="shared" si="14"/>
        <v>0</v>
      </c>
      <c r="F267" s="5">
        <v>45</v>
      </c>
      <c r="G267" s="3" t="s">
        <v>1414</v>
      </c>
      <c r="N267" s="5">
        <v>45</v>
      </c>
    </row>
    <row r="268" spans="1:14" ht="13.5" hidden="1" thickBot="1" x14ac:dyDescent="0.25">
      <c r="A268" s="3" t="s">
        <v>391</v>
      </c>
      <c r="B268" s="3" t="s">
        <v>1508</v>
      </c>
      <c r="C268" s="3" t="b">
        <f t="shared" si="12"/>
        <v>0</v>
      </c>
      <c r="D268" s="3" t="b">
        <f t="shared" si="13"/>
        <v>0</v>
      </c>
      <c r="E268" s="3" t="b">
        <f t="shared" si="14"/>
        <v>0</v>
      </c>
      <c r="F268" s="5">
        <v>30</v>
      </c>
      <c r="G268" s="3" t="s">
        <v>227</v>
      </c>
      <c r="N268" s="5">
        <v>30</v>
      </c>
    </row>
    <row r="269" spans="1:14" ht="13.5" hidden="1" thickBot="1" x14ac:dyDescent="0.25">
      <c r="A269" s="3" t="s">
        <v>658</v>
      </c>
      <c r="B269" s="3" t="s">
        <v>657</v>
      </c>
      <c r="C269" s="3" t="b">
        <f t="shared" si="12"/>
        <v>0</v>
      </c>
      <c r="D269" s="3" t="b">
        <f t="shared" si="13"/>
        <v>1</v>
      </c>
      <c r="E269" s="3" t="b">
        <f t="shared" si="14"/>
        <v>1</v>
      </c>
      <c r="F269" s="5">
        <v>15</v>
      </c>
      <c r="G269" s="3" t="s">
        <v>45</v>
      </c>
      <c r="N269" s="5">
        <v>15</v>
      </c>
    </row>
    <row r="270" spans="1:14" ht="13.5" hidden="1" thickBot="1" x14ac:dyDescent="0.25">
      <c r="A270" s="3" t="s">
        <v>660</v>
      </c>
      <c r="B270" s="3" t="s">
        <v>659</v>
      </c>
      <c r="C270" s="3" t="b">
        <f t="shared" si="12"/>
        <v>0</v>
      </c>
      <c r="D270" s="3" t="b">
        <f t="shared" si="13"/>
        <v>0</v>
      </c>
      <c r="E270" s="3" t="b">
        <f t="shared" si="14"/>
        <v>0</v>
      </c>
      <c r="F270" s="5">
        <v>30</v>
      </c>
      <c r="G270" s="3" t="s">
        <v>1414</v>
      </c>
      <c r="N270" s="5">
        <v>30</v>
      </c>
    </row>
    <row r="271" spans="1:14" ht="13.5" hidden="1" thickBot="1" x14ac:dyDescent="0.25">
      <c r="A271" s="3" t="s">
        <v>469</v>
      </c>
      <c r="B271" s="3" t="s">
        <v>662</v>
      </c>
      <c r="C271" s="3" t="b">
        <f t="shared" si="12"/>
        <v>0</v>
      </c>
      <c r="D271" s="3" t="b">
        <f t="shared" si="13"/>
        <v>0</v>
      </c>
      <c r="E271" s="3" t="b">
        <f t="shared" si="14"/>
        <v>0</v>
      </c>
      <c r="F271" s="5">
        <v>60</v>
      </c>
      <c r="G271" s="3" t="s">
        <v>52</v>
      </c>
      <c r="N271" s="5">
        <v>60</v>
      </c>
    </row>
    <row r="272" spans="1:14" ht="13.5" hidden="1" thickBot="1" x14ac:dyDescent="0.25">
      <c r="A272" s="3" t="s">
        <v>399</v>
      </c>
      <c r="B272" s="3" t="s">
        <v>663</v>
      </c>
      <c r="C272" s="3" t="b">
        <f t="shared" si="12"/>
        <v>0</v>
      </c>
      <c r="D272" s="3" t="b">
        <f t="shared" si="13"/>
        <v>1</v>
      </c>
      <c r="E272" s="3" t="b">
        <f t="shared" si="14"/>
        <v>1</v>
      </c>
      <c r="F272" s="5">
        <v>15</v>
      </c>
      <c r="G272" s="3" t="s">
        <v>1200</v>
      </c>
      <c r="N272" s="5">
        <v>15</v>
      </c>
    </row>
    <row r="273" spans="1:14" ht="13.5" hidden="1" thickBot="1" x14ac:dyDescent="0.25">
      <c r="A273" s="3" t="s">
        <v>577</v>
      </c>
      <c r="B273" s="3" t="s">
        <v>1509</v>
      </c>
      <c r="C273" s="3" t="b">
        <f t="shared" si="12"/>
        <v>0</v>
      </c>
      <c r="D273" s="3" t="b">
        <f t="shared" si="13"/>
        <v>1</v>
      </c>
      <c r="E273" s="3" t="b">
        <f t="shared" si="14"/>
        <v>1</v>
      </c>
      <c r="F273" s="5">
        <v>60</v>
      </c>
      <c r="G273" s="3" t="s">
        <v>58</v>
      </c>
      <c r="N273" s="5">
        <v>60</v>
      </c>
    </row>
    <row r="274" spans="1:14" ht="13.5" hidden="1" thickBot="1" x14ac:dyDescent="0.25">
      <c r="A274" s="3" t="s">
        <v>664</v>
      </c>
      <c r="B274" s="3" t="s">
        <v>1510</v>
      </c>
      <c r="C274" s="3" t="b">
        <f t="shared" si="12"/>
        <v>0</v>
      </c>
      <c r="D274" s="3" t="b">
        <f t="shared" si="13"/>
        <v>0</v>
      </c>
      <c r="E274" s="3" t="b">
        <f t="shared" si="14"/>
        <v>0</v>
      </c>
      <c r="F274" s="5">
        <v>15</v>
      </c>
      <c r="G274" s="3" t="s">
        <v>1347</v>
      </c>
      <c r="N274" s="5">
        <v>15</v>
      </c>
    </row>
    <row r="275" spans="1:14" ht="13.5" hidden="1" thickBot="1" x14ac:dyDescent="0.25">
      <c r="A275" s="3" t="s">
        <v>469</v>
      </c>
      <c r="B275" s="3" t="s">
        <v>665</v>
      </c>
      <c r="C275" s="3" t="b">
        <f t="shared" si="12"/>
        <v>0</v>
      </c>
      <c r="D275" s="3" t="b">
        <f t="shared" si="13"/>
        <v>1</v>
      </c>
      <c r="E275" s="3" t="b">
        <f t="shared" si="14"/>
        <v>1</v>
      </c>
      <c r="F275" s="5">
        <v>60</v>
      </c>
      <c r="G275" s="3" t="s">
        <v>1166</v>
      </c>
      <c r="N275" s="5">
        <v>60</v>
      </c>
    </row>
    <row r="276" spans="1:14" ht="13.5" hidden="1" thickBot="1" x14ac:dyDescent="0.25">
      <c r="A276" s="3" t="s">
        <v>666</v>
      </c>
      <c r="B276" s="3" t="s">
        <v>1511</v>
      </c>
      <c r="C276" s="3" t="b">
        <f t="shared" si="12"/>
        <v>0</v>
      </c>
      <c r="D276" s="3" t="b">
        <f t="shared" si="13"/>
        <v>0</v>
      </c>
      <c r="E276" s="3" t="b">
        <f t="shared" si="14"/>
        <v>0</v>
      </c>
      <c r="F276" s="5">
        <v>60</v>
      </c>
      <c r="G276" s="3" t="s">
        <v>1157</v>
      </c>
      <c r="N276" s="5">
        <v>60</v>
      </c>
    </row>
    <row r="277" spans="1:14" ht="13.5" hidden="1" thickBot="1" x14ac:dyDescent="0.25">
      <c r="A277" s="3" t="s">
        <v>469</v>
      </c>
      <c r="B277" s="3" t="s">
        <v>667</v>
      </c>
      <c r="C277" s="3" t="b">
        <f t="shared" si="12"/>
        <v>0</v>
      </c>
      <c r="D277" s="3" t="b">
        <f t="shared" si="13"/>
        <v>0</v>
      </c>
      <c r="E277" s="3" t="b">
        <f t="shared" si="14"/>
        <v>0</v>
      </c>
      <c r="F277" s="5">
        <v>60</v>
      </c>
      <c r="G277" s="3" t="s">
        <v>32</v>
      </c>
      <c r="N277" s="5">
        <v>60</v>
      </c>
    </row>
    <row r="278" spans="1:14" ht="13.5" hidden="1" thickBot="1" x14ac:dyDescent="0.25">
      <c r="A278" s="3" t="s">
        <v>577</v>
      </c>
      <c r="B278" s="3" t="s">
        <v>669</v>
      </c>
      <c r="C278" s="3" t="b">
        <f t="shared" si="12"/>
        <v>0</v>
      </c>
      <c r="D278" s="3" t="b">
        <f t="shared" si="13"/>
        <v>0</v>
      </c>
      <c r="E278" s="3" t="b">
        <f t="shared" si="14"/>
        <v>0</v>
      </c>
      <c r="F278" s="5">
        <v>30</v>
      </c>
      <c r="G278" s="3" t="s">
        <v>1191</v>
      </c>
      <c r="N278" s="5">
        <v>30</v>
      </c>
    </row>
    <row r="279" spans="1:14" ht="13.5" hidden="1" thickBot="1" x14ac:dyDescent="0.25">
      <c r="A279" s="3" t="s">
        <v>676</v>
      </c>
      <c r="B279" s="3" t="s">
        <v>675</v>
      </c>
      <c r="C279" s="3" t="b">
        <f t="shared" si="12"/>
        <v>0</v>
      </c>
      <c r="D279" s="3" t="b">
        <f t="shared" si="13"/>
        <v>0</v>
      </c>
      <c r="E279" s="3" t="b">
        <f t="shared" si="14"/>
        <v>0</v>
      </c>
      <c r="F279" s="5">
        <v>15</v>
      </c>
      <c r="G279" s="3" t="s">
        <v>185</v>
      </c>
      <c r="N279" s="5">
        <v>15</v>
      </c>
    </row>
    <row r="280" spans="1:14" ht="13.5" hidden="1" thickBot="1" x14ac:dyDescent="0.25">
      <c r="A280" s="3" t="s">
        <v>676</v>
      </c>
      <c r="B280" s="3" t="s">
        <v>1512</v>
      </c>
      <c r="C280" s="3" t="b">
        <f t="shared" si="12"/>
        <v>0</v>
      </c>
      <c r="D280" s="3" t="b">
        <f t="shared" si="13"/>
        <v>0</v>
      </c>
      <c r="E280" s="3" t="b">
        <f t="shared" si="14"/>
        <v>0</v>
      </c>
      <c r="F280" s="5">
        <v>15</v>
      </c>
      <c r="G280" s="3" t="s">
        <v>1414</v>
      </c>
      <c r="N280" s="5">
        <v>15</v>
      </c>
    </row>
    <row r="281" spans="1:14" ht="13.5" hidden="1" thickBot="1" x14ac:dyDescent="0.25">
      <c r="A281" s="31"/>
      <c r="B281" s="30" t="s">
        <v>683</v>
      </c>
      <c r="C281" s="3" t="b">
        <f t="shared" si="12"/>
        <v>0</v>
      </c>
      <c r="D281" s="3" t="b">
        <f t="shared" si="13"/>
        <v>1</v>
      </c>
      <c r="E281" s="3" t="b">
        <f t="shared" si="14"/>
        <v>1</v>
      </c>
      <c r="F281" s="5">
        <v>45</v>
      </c>
      <c r="G281" s="3" t="s">
        <v>1241</v>
      </c>
      <c r="N281" s="5">
        <v>45</v>
      </c>
    </row>
    <row r="282" spans="1:14" ht="13.5" hidden="1" thickBot="1" x14ac:dyDescent="0.25">
      <c r="A282" s="31"/>
      <c r="B282" s="30" t="s">
        <v>1513</v>
      </c>
      <c r="C282" s="3" t="b">
        <f t="shared" si="12"/>
        <v>0</v>
      </c>
      <c r="D282" s="3" t="b">
        <f t="shared" si="13"/>
        <v>1</v>
      </c>
      <c r="E282" s="3" t="b">
        <f t="shared" si="14"/>
        <v>1</v>
      </c>
      <c r="F282" s="5">
        <v>30</v>
      </c>
      <c r="N282" s="5">
        <v>30</v>
      </c>
    </row>
    <row r="283" spans="1:14" ht="13.5" hidden="1" thickBot="1" x14ac:dyDescent="0.25">
      <c r="A283" s="3" t="s">
        <v>469</v>
      </c>
      <c r="B283" s="3" t="s">
        <v>1514</v>
      </c>
      <c r="C283" s="3" t="b">
        <f t="shared" si="12"/>
        <v>0</v>
      </c>
      <c r="D283" s="3" t="b">
        <f t="shared" si="13"/>
        <v>1</v>
      </c>
      <c r="E283" s="3" t="b">
        <f t="shared" si="14"/>
        <v>1</v>
      </c>
      <c r="F283" s="5">
        <v>120</v>
      </c>
      <c r="N283" s="5">
        <v>120</v>
      </c>
    </row>
    <row r="284" spans="1:14" ht="13.5" hidden="1" thickBot="1" x14ac:dyDescent="0.25">
      <c r="A284" s="3" t="s">
        <v>469</v>
      </c>
      <c r="B284" s="3" t="s">
        <v>685</v>
      </c>
      <c r="C284" s="3" t="b">
        <f t="shared" si="12"/>
        <v>0</v>
      </c>
      <c r="D284" s="3" t="b">
        <f t="shared" si="13"/>
        <v>0</v>
      </c>
      <c r="E284" s="3" t="b">
        <f t="shared" si="14"/>
        <v>0</v>
      </c>
      <c r="F284" s="5">
        <v>75</v>
      </c>
      <c r="N284" s="5">
        <v>75</v>
      </c>
    </row>
    <row r="285" spans="1:14" ht="13.5" hidden="1" thickBot="1" x14ac:dyDescent="0.25">
      <c r="A285" s="3" t="s">
        <v>391</v>
      </c>
      <c r="B285" s="3" t="s">
        <v>1515</v>
      </c>
      <c r="C285" s="3" t="b">
        <f t="shared" si="12"/>
        <v>0</v>
      </c>
      <c r="D285" s="3" t="b">
        <f t="shared" si="13"/>
        <v>0</v>
      </c>
      <c r="E285" s="3" t="b">
        <f t="shared" si="14"/>
        <v>0</v>
      </c>
      <c r="F285" s="5">
        <v>30</v>
      </c>
      <c r="N285" s="5">
        <v>30</v>
      </c>
    </row>
    <row r="286" spans="1:14" ht="13.5" thickBot="1" x14ac:dyDescent="0.25">
      <c r="A286" s="3" t="s">
        <v>1516</v>
      </c>
      <c r="B286" s="3" t="s">
        <v>687</v>
      </c>
      <c r="C286" s="3" t="b">
        <f t="shared" si="12"/>
        <v>0</v>
      </c>
      <c r="D286" s="3" t="b">
        <f t="shared" si="13"/>
        <v>0</v>
      </c>
      <c r="E286" s="3" t="b">
        <f t="shared" si="14"/>
        <v>0</v>
      </c>
      <c r="F286" s="5">
        <v>10</v>
      </c>
      <c r="N286" s="5">
        <v>10</v>
      </c>
    </row>
    <row r="287" spans="1:14" ht="13.5" hidden="1" thickBot="1" x14ac:dyDescent="0.25">
      <c r="A287" s="3" t="s">
        <v>577</v>
      </c>
      <c r="B287" s="3" t="s">
        <v>688</v>
      </c>
      <c r="C287" s="3" t="b">
        <f t="shared" si="12"/>
        <v>0</v>
      </c>
      <c r="D287" s="3" t="b">
        <f t="shared" si="13"/>
        <v>0</v>
      </c>
      <c r="E287" s="3" t="b">
        <f t="shared" si="14"/>
        <v>0</v>
      </c>
      <c r="F287" s="5">
        <v>120</v>
      </c>
      <c r="N287" s="5">
        <v>120</v>
      </c>
    </row>
    <row r="288" spans="1:14" ht="13.5" thickBot="1" x14ac:dyDescent="0.25">
      <c r="A288" s="3" t="s">
        <v>692</v>
      </c>
      <c r="B288" s="3" t="s">
        <v>691</v>
      </c>
      <c r="C288" s="3" t="b">
        <f t="shared" si="12"/>
        <v>0</v>
      </c>
      <c r="D288" s="3" t="b">
        <f t="shared" si="13"/>
        <v>1</v>
      </c>
      <c r="E288" s="3" t="b">
        <f t="shared" si="14"/>
        <v>1</v>
      </c>
      <c r="F288" s="5">
        <v>10</v>
      </c>
      <c r="N288" s="5">
        <v>10</v>
      </c>
    </row>
    <row r="289" spans="1:14" ht="13.5" hidden="1" thickBot="1" x14ac:dyDescent="0.25">
      <c r="A289" s="3" t="s">
        <v>535</v>
      </c>
      <c r="B289" s="3" t="s">
        <v>693</v>
      </c>
      <c r="C289" s="3" t="b">
        <f t="shared" si="12"/>
        <v>0</v>
      </c>
      <c r="D289" s="3" t="b">
        <f t="shared" si="13"/>
        <v>0</v>
      </c>
      <c r="E289" s="3" t="b">
        <f t="shared" si="14"/>
        <v>0</v>
      </c>
      <c r="F289" s="5">
        <v>120</v>
      </c>
      <c r="N289" s="5">
        <v>120</v>
      </c>
    </row>
    <row r="290" spans="1:14" ht="13.5" hidden="1" thickBot="1" x14ac:dyDescent="0.25">
      <c r="A290" s="3" t="s">
        <v>695</v>
      </c>
      <c r="B290" s="3" t="s">
        <v>694</v>
      </c>
      <c r="C290" s="3" t="b">
        <f t="shared" si="12"/>
        <v>0</v>
      </c>
      <c r="D290" s="3" t="b">
        <f t="shared" si="13"/>
        <v>0</v>
      </c>
      <c r="E290" s="3" t="b">
        <f t="shared" si="14"/>
        <v>0</v>
      </c>
      <c r="F290" s="5">
        <v>20</v>
      </c>
      <c r="N290" s="5">
        <v>20</v>
      </c>
    </row>
    <row r="291" spans="1:14" ht="13.5" hidden="1" thickBot="1" x14ac:dyDescent="0.25">
      <c r="A291" s="3" t="s">
        <v>560</v>
      </c>
      <c r="B291" s="3" t="s">
        <v>696</v>
      </c>
      <c r="C291" s="3" t="b">
        <f t="shared" si="12"/>
        <v>0</v>
      </c>
      <c r="D291" s="3" t="b">
        <f t="shared" si="13"/>
        <v>1</v>
      </c>
      <c r="E291" s="3" t="b">
        <f t="shared" si="14"/>
        <v>1</v>
      </c>
      <c r="F291" s="5">
        <v>15</v>
      </c>
      <c r="N291" s="5">
        <v>15</v>
      </c>
    </row>
    <row r="292" spans="1:14" ht="13.5" hidden="1" thickBot="1" x14ac:dyDescent="0.25">
      <c r="A292" s="3" t="s">
        <v>393</v>
      </c>
      <c r="B292" s="3" t="s">
        <v>697</v>
      </c>
      <c r="C292" s="3" t="b">
        <f t="shared" si="12"/>
        <v>0</v>
      </c>
      <c r="D292" s="3" t="b">
        <f t="shared" si="13"/>
        <v>1</v>
      </c>
      <c r="E292" s="3" t="b">
        <f t="shared" si="14"/>
        <v>1</v>
      </c>
      <c r="F292" s="5">
        <v>60</v>
      </c>
      <c r="N292" s="5">
        <v>60</v>
      </c>
    </row>
    <row r="293" spans="1:14" ht="13.5" hidden="1" thickBot="1" x14ac:dyDescent="0.25">
      <c r="A293" s="3" t="s">
        <v>408</v>
      </c>
      <c r="B293" s="3" t="s">
        <v>699</v>
      </c>
      <c r="C293" s="3" t="b">
        <f t="shared" si="12"/>
        <v>0</v>
      </c>
      <c r="D293" s="3" t="b">
        <f t="shared" si="13"/>
        <v>1</v>
      </c>
      <c r="E293" s="3" t="b">
        <f t="shared" si="14"/>
        <v>1</v>
      </c>
      <c r="F293" s="5">
        <v>15</v>
      </c>
      <c r="N293" s="5">
        <v>15</v>
      </c>
    </row>
    <row r="294" spans="1:14" ht="13.5" hidden="1" thickBot="1" x14ac:dyDescent="0.25">
      <c r="A294" s="3" t="s">
        <v>535</v>
      </c>
      <c r="B294" s="3" t="s">
        <v>701</v>
      </c>
      <c r="C294" s="3" t="b">
        <f t="shared" si="12"/>
        <v>0</v>
      </c>
      <c r="D294" s="3" t="b">
        <f t="shared" si="13"/>
        <v>0</v>
      </c>
      <c r="E294" s="3" t="b">
        <f t="shared" si="14"/>
        <v>0</v>
      </c>
      <c r="F294" s="5">
        <v>60</v>
      </c>
      <c r="N294" s="5">
        <v>60</v>
      </c>
    </row>
    <row r="295" spans="1:14" ht="13.5" hidden="1" thickBot="1" x14ac:dyDescent="0.25">
      <c r="A295" s="3" t="s">
        <v>469</v>
      </c>
      <c r="B295" s="3" t="s">
        <v>702</v>
      </c>
      <c r="C295" s="3" t="b">
        <f t="shared" si="12"/>
        <v>0</v>
      </c>
      <c r="D295" s="3" t="b">
        <f t="shared" si="13"/>
        <v>0</v>
      </c>
      <c r="E295" s="3" t="b">
        <f t="shared" si="14"/>
        <v>0</v>
      </c>
      <c r="F295" s="5">
        <v>90</v>
      </c>
      <c r="N295" s="5">
        <v>90</v>
      </c>
    </row>
    <row r="296" spans="1:14" ht="13.5" hidden="1" thickBot="1" x14ac:dyDescent="0.25">
      <c r="A296" s="3" t="s">
        <v>391</v>
      </c>
      <c r="B296" s="3" t="s">
        <v>704</v>
      </c>
      <c r="C296" s="3" t="b">
        <f t="shared" si="12"/>
        <v>0</v>
      </c>
      <c r="D296" s="3" t="b">
        <f t="shared" si="13"/>
        <v>0</v>
      </c>
      <c r="E296" s="3" t="b">
        <f t="shared" si="14"/>
        <v>0</v>
      </c>
      <c r="F296" s="5">
        <v>15</v>
      </c>
      <c r="N296" s="5">
        <v>15</v>
      </c>
    </row>
    <row r="297" spans="1:14" ht="13.5" thickBot="1" x14ac:dyDescent="0.25">
      <c r="A297" s="3" t="s">
        <v>709</v>
      </c>
      <c r="B297" s="3" t="s">
        <v>708</v>
      </c>
      <c r="C297" s="3" t="b">
        <f t="shared" si="12"/>
        <v>0</v>
      </c>
      <c r="D297" s="3" t="b">
        <f t="shared" si="13"/>
        <v>1</v>
      </c>
      <c r="E297" s="3" t="b">
        <f t="shared" si="14"/>
        <v>1</v>
      </c>
      <c r="F297" s="5">
        <v>10</v>
      </c>
      <c r="N297" s="5">
        <v>10</v>
      </c>
    </row>
    <row r="298" spans="1:14" ht="13.5" thickBot="1" x14ac:dyDescent="0.25">
      <c r="A298" s="3" t="s">
        <v>712</v>
      </c>
      <c r="B298" s="3" t="s">
        <v>711</v>
      </c>
      <c r="C298" s="3" t="b">
        <f t="shared" si="12"/>
        <v>0</v>
      </c>
      <c r="D298" s="3" t="b">
        <f t="shared" si="13"/>
        <v>0</v>
      </c>
      <c r="E298" s="3" t="b">
        <f t="shared" si="14"/>
        <v>0</v>
      </c>
      <c r="F298" s="5">
        <v>10</v>
      </c>
      <c r="N298" s="5">
        <v>10</v>
      </c>
    </row>
    <row r="299" spans="1:14" ht="13.5" thickBot="1" x14ac:dyDescent="0.25">
      <c r="A299" s="3" t="s">
        <v>712</v>
      </c>
      <c r="B299" s="3" t="s">
        <v>714</v>
      </c>
      <c r="C299" s="3" t="b">
        <f t="shared" si="12"/>
        <v>0</v>
      </c>
      <c r="D299" s="3" t="b">
        <f t="shared" si="13"/>
        <v>0</v>
      </c>
      <c r="E299" s="3" t="b">
        <f t="shared" si="14"/>
        <v>0</v>
      </c>
      <c r="F299" s="5">
        <v>10</v>
      </c>
      <c r="N299" s="5">
        <v>10</v>
      </c>
    </row>
    <row r="300" spans="1:14" ht="13.5" thickBot="1" x14ac:dyDescent="0.25">
      <c r="A300" s="3" t="s">
        <v>712</v>
      </c>
      <c r="B300" s="3" t="s">
        <v>715</v>
      </c>
      <c r="C300" s="3" t="b">
        <f t="shared" si="12"/>
        <v>0</v>
      </c>
      <c r="D300" s="3" t="b">
        <f t="shared" si="13"/>
        <v>0</v>
      </c>
      <c r="E300" s="3" t="b">
        <f t="shared" si="14"/>
        <v>0</v>
      </c>
      <c r="F300" s="5">
        <v>10</v>
      </c>
      <c r="N300" s="5">
        <v>10</v>
      </c>
    </row>
    <row r="301" spans="1:14" ht="13.5" thickBot="1" x14ac:dyDescent="0.25">
      <c r="A301" s="3" t="s">
        <v>712</v>
      </c>
      <c r="B301" s="3" t="s">
        <v>716</v>
      </c>
      <c r="C301" s="3" t="b">
        <f t="shared" si="12"/>
        <v>0</v>
      </c>
      <c r="D301" s="3" t="b">
        <f t="shared" si="13"/>
        <v>0</v>
      </c>
      <c r="E301" s="3" t="b">
        <f t="shared" si="14"/>
        <v>0</v>
      </c>
      <c r="F301" s="5">
        <v>10</v>
      </c>
      <c r="N301" s="5">
        <v>10</v>
      </c>
    </row>
    <row r="302" spans="1:14" ht="13.5" thickBot="1" x14ac:dyDescent="0.25">
      <c r="A302" s="3" t="s">
        <v>712</v>
      </c>
      <c r="B302" s="3" t="s">
        <v>717</v>
      </c>
      <c r="C302" s="3" t="b">
        <f t="shared" si="12"/>
        <v>0</v>
      </c>
      <c r="D302" s="3" t="b">
        <f t="shared" si="13"/>
        <v>0</v>
      </c>
      <c r="E302" s="3" t="b">
        <f t="shared" si="14"/>
        <v>0</v>
      </c>
      <c r="F302" s="5">
        <v>10</v>
      </c>
      <c r="N302" s="5">
        <v>10</v>
      </c>
    </row>
    <row r="303" spans="1:14" ht="13.5" hidden="1" thickBot="1" x14ac:dyDescent="0.25">
      <c r="A303" s="3" t="s">
        <v>535</v>
      </c>
      <c r="B303" s="3" t="s">
        <v>718</v>
      </c>
      <c r="C303" s="3" t="b">
        <f t="shared" si="12"/>
        <v>0</v>
      </c>
      <c r="D303" s="3" t="b">
        <f t="shared" si="13"/>
        <v>0</v>
      </c>
      <c r="E303" s="3" t="b">
        <f t="shared" si="14"/>
        <v>0</v>
      </c>
      <c r="F303" s="5">
        <v>120</v>
      </c>
      <c r="N303" s="5">
        <v>120</v>
      </c>
    </row>
    <row r="304" spans="1:14" ht="13.5" hidden="1" thickBot="1" x14ac:dyDescent="0.25">
      <c r="A304" s="3" t="s">
        <v>720</v>
      </c>
      <c r="B304" s="3" t="s">
        <v>719</v>
      </c>
      <c r="C304" s="3" t="b">
        <f t="shared" si="12"/>
        <v>0</v>
      </c>
      <c r="D304" s="3" t="b">
        <f t="shared" si="13"/>
        <v>0</v>
      </c>
      <c r="E304" s="3" t="b">
        <f t="shared" si="14"/>
        <v>0</v>
      </c>
      <c r="F304" s="5">
        <v>60</v>
      </c>
      <c r="N304" s="5">
        <v>60</v>
      </c>
    </row>
    <row r="305" spans="1:14" ht="13.5" thickBot="1" x14ac:dyDescent="0.25">
      <c r="A305" s="3" t="s">
        <v>726</v>
      </c>
      <c r="B305" s="3" t="s">
        <v>725</v>
      </c>
      <c r="C305" s="3" t="b">
        <f t="shared" si="12"/>
        <v>0</v>
      </c>
      <c r="D305" s="3" t="b">
        <f t="shared" si="13"/>
        <v>0</v>
      </c>
      <c r="E305" s="3" t="b">
        <f t="shared" si="14"/>
        <v>0</v>
      </c>
      <c r="F305" s="5">
        <v>10</v>
      </c>
      <c r="N305" s="5">
        <v>10</v>
      </c>
    </row>
    <row r="306" spans="1:14" ht="13.5" thickBot="1" x14ac:dyDescent="0.25">
      <c r="A306" s="3" t="s">
        <v>721</v>
      </c>
      <c r="B306" s="3" t="s">
        <v>728</v>
      </c>
      <c r="C306" s="3" t="b">
        <f t="shared" si="12"/>
        <v>0</v>
      </c>
      <c r="D306" s="3" t="b">
        <f t="shared" si="13"/>
        <v>0</v>
      </c>
      <c r="E306" s="3" t="b">
        <f t="shared" si="14"/>
        <v>0</v>
      </c>
      <c r="F306" s="5">
        <v>10</v>
      </c>
      <c r="N306" s="5">
        <v>10</v>
      </c>
    </row>
    <row r="307" spans="1:14" ht="13.5" hidden="1" thickBot="1" x14ac:dyDescent="0.25">
      <c r="A307" s="31"/>
      <c r="B307" s="30" t="s">
        <v>729</v>
      </c>
      <c r="C307" s="3" t="b">
        <f t="shared" si="12"/>
        <v>0</v>
      </c>
      <c r="D307" s="3" t="b">
        <f t="shared" si="13"/>
        <v>0</v>
      </c>
      <c r="E307" s="3" t="b">
        <f t="shared" si="14"/>
        <v>0</v>
      </c>
      <c r="F307" s="5">
        <v>60</v>
      </c>
      <c r="N307" s="5">
        <v>60</v>
      </c>
    </row>
    <row r="308" spans="1:14" ht="13.5" hidden="1" thickBot="1" x14ac:dyDescent="0.25">
      <c r="A308" s="3" t="s">
        <v>731</v>
      </c>
      <c r="B308" s="3" t="s">
        <v>730</v>
      </c>
      <c r="C308" s="3" t="b">
        <f t="shared" si="12"/>
        <v>0</v>
      </c>
      <c r="D308" s="3" t="b">
        <f t="shared" si="13"/>
        <v>0</v>
      </c>
      <c r="E308" s="3" t="b">
        <f t="shared" si="14"/>
        <v>0</v>
      </c>
      <c r="F308" s="5">
        <v>180</v>
      </c>
      <c r="N308" s="5">
        <v>180</v>
      </c>
    </row>
    <row r="309" spans="1:14" ht="13.5" hidden="1" thickBot="1" x14ac:dyDescent="0.25">
      <c r="A309" s="27"/>
      <c r="B309" s="30" t="s">
        <v>1518</v>
      </c>
      <c r="C309" s="3" t="b">
        <f t="shared" si="12"/>
        <v>0</v>
      </c>
      <c r="D309" s="3" t="b">
        <f t="shared" si="13"/>
        <v>0</v>
      </c>
      <c r="E309" s="3" t="b">
        <f t="shared" si="14"/>
        <v>0</v>
      </c>
      <c r="F309" s="5">
        <v>15</v>
      </c>
      <c r="N309" s="5">
        <v>15</v>
      </c>
    </row>
    <row r="310" spans="1:14" ht="13.5" hidden="1" thickBot="1" x14ac:dyDescent="0.25">
      <c r="A310" s="3" t="s">
        <v>577</v>
      </c>
      <c r="B310" s="3" t="s">
        <v>1519</v>
      </c>
      <c r="C310" s="3" t="b">
        <f t="shared" si="12"/>
        <v>0</v>
      </c>
      <c r="D310" s="3" t="b">
        <f t="shared" si="13"/>
        <v>1</v>
      </c>
      <c r="E310" s="3" t="b">
        <f t="shared" si="14"/>
        <v>1</v>
      </c>
      <c r="F310" s="5">
        <v>30</v>
      </c>
      <c r="N310" s="5">
        <v>30</v>
      </c>
    </row>
    <row r="311" spans="1:14" ht="13.5" thickBot="1" x14ac:dyDescent="0.25">
      <c r="A311" s="3" t="s">
        <v>408</v>
      </c>
      <c r="B311" s="3" t="s">
        <v>1520</v>
      </c>
      <c r="C311" s="3" t="b">
        <f t="shared" si="12"/>
        <v>0</v>
      </c>
      <c r="D311" s="3" t="b">
        <f t="shared" si="13"/>
        <v>0</v>
      </c>
      <c r="E311" s="3" t="b">
        <f t="shared" si="14"/>
        <v>0</v>
      </c>
      <c r="F311" s="5">
        <v>10</v>
      </c>
      <c r="N311" s="5">
        <v>10</v>
      </c>
    </row>
    <row r="312" spans="1:14" ht="13.5" hidden="1" thickBot="1" x14ac:dyDescent="0.25">
      <c r="A312" s="3" t="s">
        <v>401</v>
      </c>
      <c r="B312" s="3" t="s">
        <v>1521</v>
      </c>
      <c r="C312" s="3" t="b">
        <f t="shared" si="12"/>
        <v>0</v>
      </c>
      <c r="D312" s="3" t="b">
        <f t="shared" si="13"/>
        <v>0</v>
      </c>
      <c r="E312" s="3" t="b">
        <f t="shared" si="14"/>
        <v>0</v>
      </c>
      <c r="F312" s="5">
        <v>90</v>
      </c>
      <c r="N312" s="5">
        <v>90</v>
      </c>
    </row>
    <row r="313" spans="1:14" ht="13.5" hidden="1" thickBot="1" x14ac:dyDescent="0.25">
      <c r="A313" s="3" t="s">
        <v>460</v>
      </c>
      <c r="B313" s="3" t="s">
        <v>1522</v>
      </c>
      <c r="C313" s="3" t="b">
        <f t="shared" si="12"/>
        <v>0</v>
      </c>
      <c r="D313" s="3" t="b">
        <f t="shared" si="13"/>
        <v>0</v>
      </c>
      <c r="E313" s="3" t="b">
        <f t="shared" si="14"/>
        <v>0</v>
      </c>
      <c r="F313" s="5">
        <v>15</v>
      </c>
      <c r="N313" s="5">
        <v>15</v>
      </c>
    </row>
    <row r="314" spans="1:14" ht="13.5" hidden="1" thickBot="1" x14ac:dyDescent="0.25">
      <c r="A314" s="3" t="s">
        <v>577</v>
      </c>
      <c r="B314" s="3" t="s">
        <v>130</v>
      </c>
      <c r="C314" s="3" t="b">
        <f t="shared" si="12"/>
        <v>0</v>
      </c>
      <c r="D314" s="3" t="b">
        <f t="shared" si="13"/>
        <v>0</v>
      </c>
      <c r="E314" s="3" t="b">
        <f t="shared" si="14"/>
        <v>0</v>
      </c>
      <c r="F314" s="5">
        <v>60</v>
      </c>
      <c r="N314" s="5">
        <v>60</v>
      </c>
    </row>
    <row r="315" spans="1:14" ht="13.5" hidden="1" thickBot="1" x14ac:dyDescent="0.25">
      <c r="A315" s="3" t="s">
        <v>735</v>
      </c>
      <c r="B315" s="3" t="s">
        <v>734</v>
      </c>
      <c r="C315" s="3" t="b">
        <f t="shared" si="12"/>
        <v>0</v>
      </c>
      <c r="D315" s="3" t="b">
        <f t="shared" si="13"/>
        <v>0</v>
      </c>
      <c r="E315" s="3" t="b">
        <f t="shared" si="14"/>
        <v>0</v>
      </c>
      <c r="F315" s="5">
        <v>15</v>
      </c>
      <c r="N315" s="5">
        <v>15</v>
      </c>
    </row>
    <row r="316" spans="1:14" ht="13.5" hidden="1" thickBot="1" x14ac:dyDescent="0.25">
      <c r="A316" s="3" t="s">
        <v>736</v>
      </c>
      <c r="B316" s="3" t="s">
        <v>1523</v>
      </c>
      <c r="C316" s="3" t="b">
        <f t="shared" si="12"/>
        <v>0</v>
      </c>
      <c r="D316" s="3" t="b">
        <f t="shared" si="13"/>
        <v>1</v>
      </c>
      <c r="E316" s="3" t="b">
        <f t="shared" si="14"/>
        <v>1</v>
      </c>
      <c r="F316" s="5">
        <v>60</v>
      </c>
      <c r="N316" s="5">
        <v>60</v>
      </c>
    </row>
    <row r="317" spans="1:14" ht="13.5" hidden="1" thickBot="1" x14ac:dyDescent="0.25">
      <c r="A317" s="3" t="s">
        <v>519</v>
      </c>
      <c r="B317" s="3" t="s">
        <v>1524</v>
      </c>
      <c r="C317" s="3" t="b">
        <f t="shared" si="12"/>
        <v>0</v>
      </c>
      <c r="D317" s="3" t="b">
        <f t="shared" si="13"/>
        <v>1</v>
      </c>
      <c r="E317" s="3" t="b">
        <f t="shared" si="14"/>
        <v>1</v>
      </c>
      <c r="F317" s="5">
        <v>60</v>
      </c>
      <c r="N317" s="5">
        <v>60</v>
      </c>
    </row>
    <row r="318" spans="1:14" ht="13.5" hidden="1" thickBot="1" x14ac:dyDescent="0.25">
      <c r="A318" s="3" t="s">
        <v>738</v>
      </c>
      <c r="B318" s="3" t="s">
        <v>1525</v>
      </c>
      <c r="C318" s="3" t="b">
        <f t="shared" si="12"/>
        <v>0</v>
      </c>
      <c r="D318" s="3" t="b">
        <f t="shared" si="13"/>
        <v>1</v>
      </c>
      <c r="E318" s="3" t="b">
        <f t="shared" si="14"/>
        <v>1</v>
      </c>
      <c r="F318" s="5">
        <v>30</v>
      </c>
      <c r="N318" s="5">
        <v>30</v>
      </c>
    </row>
    <row r="319" spans="1:14" ht="13.5" thickBot="1" x14ac:dyDescent="0.25">
      <c r="A319" s="3" t="s">
        <v>512</v>
      </c>
      <c r="B319" s="3" t="s">
        <v>1526</v>
      </c>
      <c r="C319" s="3" t="b">
        <f t="shared" si="12"/>
        <v>0</v>
      </c>
      <c r="D319" s="3" t="b">
        <f t="shared" si="13"/>
        <v>0</v>
      </c>
      <c r="E319" s="3" t="b">
        <f t="shared" si="14"/>
        <v>0</v>
      </c>
      <c r="F319" s="5">
        <v>10</v>
      </c>
      <c r="N319" s="5">
        <v>10</v>
      </c>
    </row>
    <row r="320" spans="1:14" ht="13.5" hidden="1" thickBot="1" x14ac:dyDescent="0.25">
      <c r="A320" s="3" t="s">
        <v>469</v>
      </c>
      <c r="B320" s="3" t="s">
        <v>1527</v>
      </c>
      <c r="C320" s="3" t="b">
        <f t="shared" si="12"/>
        <v>0</v>
      </c>
      <c r="D320" s="3" t="b">
        <f t="shared" si="13"/>
        <v>0</v>
      </c>
      <c r="E320" s="3" t="b">
        <f t="shared" si="14"/>
        <v>0</v>
      </c>
      <c r="F320" s="5">
        <v>30</v>
      </c>
      <c r="N320" s="5">
        <v>30</v>
      </c>
    </row>
    <row r="321" spans="1:14" ht="13.5" thickBot="1" x14ac:dyDescent="0.25">
      <c r="A321" s="3" t="s">
        <v>650</v>
      </c>
      <c r="B321" s="3" t="s">
        <v>399</v>
      </c>
      <c r="C321" s="3" t="b">
        <f t="shared" si="12"/>
        <v>0</v>
      </c>
      <c r="D321" s="3" t="b">
        <f t="shared" si="13"/>
        <v>0</v>
      </c>
      <c r="E321" s="3" t="b">
        <f t="shared" si="14"/>
        <v>0</v>
      </c>
      <c r="F321" s="5">
        <v>10</v>
      </c>
      <c r="N321" s="5">
        <v>10</v>
      </c>
    </row>
    <row r="322" spans="1:14" ht="13.5" hidden="1" thickBot="1" x14ac:dyDescent="0.25">
      <c r="A322" s="3" t="s">
        <v>460</v>
      </c>
      <c r="B322" s="3" t="s">
        <v>1528</v>
      </c>
      <c r="C322" s="3" t="b">
        <f t="shared" si="12"/>
        <v>0</v>
      </c>
      <c r="D322" s="3" t="b">
        <f t="shared" si="13"/>
        <v>0</v>
      </c>
      <c r="E322" s="3" t="b">
        <f t="shared" si="14"/>
        <v>0</v>
      </c>
      <c r="F322" s="5">
        <v>15</v>
      </c>
      <c r="N322" s="5">
        <v>15</v>
      </c>
    </row>
    <row r="323" spans="1:14" ht="13.5" hidden="1" thickBot="1" x14ac:dyDescent="0.25">
      <c r="A323" s="27"/>
      <c r="B323" s="30" t="s">
        <v>1529</v>
      </c>
      <c r="C323" s="3" t="b">
        <f t="shared" ref="C323:C386" si="15">ISNUMBER(SEARCH("adjourned",A323))</f>
        <v>0</v>
      </c>
      <c r="D323" s="3" t="b">
        <f t="shared" ref="D323:D386" si="16">ISNUMBER(SEARCH("adjourned",B323))</f>
        <v>0</v>
      </c>
      <c r="E323" s="3" t="b">
        <f t="shared" ref="E323:E386" si="17">IF(AND(C323=FALSE,D323=FALSE), FALSE, TRUE)</f>
        <v>0</v>
      </c>
      <c r="F323" s="5">
        <v>30</v>
      </c>
      <c r="N323" s="5">
        <v>30</v>
      </c>
    </row>
    <row r="324" spans="1:14" ht="13.5" hidden="1" thickBot="1" x14ac:dyDescent="0.25">
      <c r="A324" s="3" t="s">
        <v>740</v>
      </c>
      <c r="B324" s="3" t="s">
        <v>739</v>
      </c>
      <c r="C324" s="3" t="b">
        <f t="shared" si="15"/>
        <v>0</v>
      </c>
      <c r="D324" s="3" t="b">
        <f t="shared" si="16"/>
        <v>1</v>
      </c>
      <c r="E324" s="3" t="b">
        <f t="shared" si="17"/>
        <v>1</v>
      </c>
      <c r="F324" s="5">
        <v>30</v>
      </c>
      <c r="N324" s="5">
        <v>30</v>
      </c>
    </row>
    <row r="325" spans="1:14" ht="13.5" hidden="1" thickBot="1" x14ac:dyDescent="0.25">
      <c r="A325" s="3" t="s">
        <v>741</v>
      </c>
      <c r="B325" s="3" t="s">
        <v>1530</v>
      </c>
      <c r="C325" s="3" t="b">
        <f t="shared" si="15"/>
        <v>0</v>
      </c>
      <c r="D325" s="3" t="b">
        <f t="shared" si="16"/>
        <v>0</v>
      </c>
      <c r="E325" s="3" t="b">
        <f t="shared" si="17"/>
        <v>0</v>
      </c>
      <c r="F325" s="5">
        <v>15</v>
      </c>
      <c r="N325" s="5">
        <v>15</v>
      </c>
    </row>
    <row r="326" spans="1:14" ht="13.5" hidden="1" thickBot="1" x14ac:dyDescent="0.25">
      <c r="A326" s="3" t="s">
        <v>741</v>
      </c>
      <c r="B326" s="3" t="s">
        <v>1531</v>
      </c>
      <c r="C326" s="3" t="b">
        <f t="shared" si="15"/>
        <v>0</v>
      </c>
      <c r="D326" s="3" t="b">
        <f t="shared" si="16"/>
        <v>0</v>
      </c>
      <c r="E326" s="3" t="b">
        <f t="shared" si="17"/>
        <v>0</v>
      </c>
      <c r="F326" s="5">
        <v>15</v>
      </c>
      <c r="N326" s="5">
        <v>15</v>
      </c>
    </row>
    <row r="327" spans="1:14" ht="13.5" thickBot="1" x14ac:dyDescent="0.25">
      <c r="A327" s="3" t="s">
        <v>741</v>
      </c>
      <c r="B327" s="3" t="s">
        <v>1532</v>
      </c>
      <c r="C327" s="3" t="b">
        <f t="shared" si="15"/>
        <v>0</v>
      </c>
      <c r="D327" s="3" t="b">
        <f t="shared" si="16"/>
        <v>1</v>
      </c>
      <c r="E327" s="3" t="b">
        <f t="shared" si="17"/>
        <v>1</v>
      </c>
      <c r="F327" s="5">
        <v>10</v>
      </c>
      <c r="N327" s="5">
        <v>10</v>
      </c>
    </row>
    <row r="328" spans="1:14" ht="13.5" thickBot="1" x14ac:dyDescent="0.25">
      <c r="A328" s="3" t="s">
        <v>726</v>
      </c>
      <c r="B328" s="3" t="s">
        <v>749</v>
      </c>
      <c r="C328" s="3" t="b">
        <f t="shared" si="15"/>
        <v>0</v>
      </c>
      <c r="D328" s="3" t="b">
        <f t="shared" si="16"/>
        <v>1</v>
      </c>
      <c r="E328" s="3" t="b">
        <f t="shared" si="17"/>
        <v>1</v>
      </c>
      <c r="F328" s="5">
        <v>10</v>
      </c>
      <c r="N328" s="5">
        <v>10</v>
      </c>
    </row>
    <row r="329" spans="1:14" ht="13.5" thickBot="1" x14ac:dyDescent="0.25">
      <c r="A329" s="3" t="s">
        <v>751</v>
      </c>
      <c r="B329" s="3" t="s">
        <v>1533</v>
      </c>
      <c r="C329" s="3" t="b">
        <f t="shared" si="15"/>
        <v>0</v>
      </c>
      <c r="D329" s="3" t="b">
        <f t="shared" si="16"/>
        <v>0</v>
      </c>
      <c r="E329" s="3" t="b">
        <f t="shared" si="17"/>
        <v>0</v>
      </c>
      <c r="F329" s="5">
        <v>10</v>
      </c>
      <c r="N329" s="5">
        <v>10</v>
      </c>
    </row>
    <row r="330" spans="1:14" ht="13.5" thickBot="1" x14ac:dyDescent="0.25">
      <c r="A330" s="3" t="s">
        <v>751</v>
      </c>
      <c r="B330" s="3" t="s">
        <v>752</v>
      </c>
      <c r="C330" s="3" t="b">
        <f t="shared" si="15"/>
        <v>0</v>
      </c>
      <c r="D330" s="3" t="b">
        <f t="shared" si="16"/>
        <v>1</v>
      </c>
      <c r="E330" s="3" t="b">
        <f t="shared" si="17"/>
        <v>1</v>
      </c>
      <c r="F330" s="5">
        <v>10</v>
      </c>
      <c r="N330" s="5">
        <v>10</v>
      </c>
    </row>
    <row r="331" spans="1:14" ht="13.5" thickBot="1" x14ac:dyDescent="0.25">
      <c r="A331" s="3" t="s">
        <v>754</v>
      </c>
      <c r="B331" s="3" t="s">
        <v>753</v>
      </c>
      <c r="C331" s="3" t="b">
        <f t="shared" si="15"/>
        <v>0</v>
      </c>
      <c r="D331" s="3" t="b">
        <f t="shared" si="16"/>
        <v>1</v>
      </c>
      <c r="E331" s="3" t="b">
        <f t="shared" si="17"/>
        <v>1</v>
      </c>
      <c r="F331" s="5">
        <v>10</v>
      </c>
      <c r="N331" s="5">
        <v>10</v>
      </c>
    </row>
    <row r="332" spans="1:14" ht="13.5" hidden="1" thickBot="1" x14ac:dyDescent="0.25">
      <c r="A332" s="3" t="s">
        <v>469</v>
      </c>
      <c r="B332" s="3" t="s">
        <v>755</v>
      </c>
      <c r="C332" s="3" t="b">
        <f t="shared" si="15"/>
        <v>0</v>
      </c>
      <c r="D332" s="3" t="b">
        <f t="shared" si="16"/>
        <v>0</v>
      </c>
      <c r="E332" s="3" t="b">
        <f t="shared" si="17"/>
        <v>0</v>
      </c>
      <c r="F332" s="5">
        <v>60</v>
      </c>
      <c r="N332" s="5">
        <v>60</v>
      </c>
    </row>
    <row r="333" spans="1:14" ht="13.5" hidden="1" thickBot="1" x14ac:dyDescent="0.25">
      <c r="A333" s="3" t="s">
        <v>469</v>
      </c>
      <c r="B333" s="3" t="s">
        <v>756</v>
      </c>
      <c r="C333" s="3" t="b">
        <f t="shared" si="15"/>
        <v>0</v>
      </c>
      <c r="D333" s="3" t="b">
        <f t="shared" si="16"/>
        <v>0</v>
      </c>
      <c r="E333" s="3" t="b">
        <f t="shared" si="17"/>
        <v>0</v>
      </c>
      <c r="F333" s="5">
        <v>90</v>
      </c>
      <c r="N333" s="5">
        <v>90</v>
      </c>
    </row>
    <row r="334" spans="1:14" ht="13.5" thickBot="1" x14ac:dyDescent="0.25">
      <c r="A334" s="3" t="s">
        <v>758</v>
      </c>
      <c r="B334" s="3" t="s">
        <v>757</v>
      </c>
      <c r="C334" s="3" t="b">
        <f t="shared" si="15"/>
        <v>0</v>
      </c>
      <c r="D334" s="3" t="b">
        <f t="shared" si="16"/>
        <v>1</v>
      </c>
      <c r="E334" s="3" t="b">
        <f t="shared" si="17"/>
        <v>1</v>
      </c>
      <c r="F334" s="5">
        <v>10</v>
      </c>
      <c r="N334" s="5">
        <v>10</v>
      </c>
    </row>
    <row r="335" spans="1:14" ht="13.5" thickBot="1" x14ac:dyDescent="0.25">
      <c r="A335" s="3" t="s">
        <v>762</v>
      </c>
      <c r="B335" s="3" t="s">
        <v>761</v>
      </c>
      <c r="C335" s="3" t="b">
        <f t="shared" si="15"/>
        <v>0</v>
      </c>
      <c r="D335" s="3" t="b">
        <f t="shared" si="16"/>
        <v>0</v>
      </c>
      <c r="E335" s="3" t="b">
        <f t="shared" si="17"/>
        <v>0</v>
      </c>
      <c r="F335" s="5">
        <v>10</v>
      </c>
      <c r="N335" s="5">
        <v>10</v>
      </c>
    </row>
    <row r="336" spans="1:14" ht="13.5" hidden="1" thickBot="1" x14ac:dyDescent="0.25">
      <c r="A336" s="3" t="s">
        <v>765</v>
      </c>
      <c r="B336" s="3" t="s">
        <v>764</v>
      </c>
      <c r="C336" s="3" t="b">
        <f t="shared" si="15"/>
        <v>0</v>
      </c>
      <c r="D336" s="3" t="b">
        <f t="shared" si="16"/>
        <v>0</v>
      </c>
      <c r="E336" s="3" t="b">
        <f t="shared" si="17"/>
        <v>0</v>
      </c>
      <c r="F336" s="5">
        <v>60</v>
      </c>
      <c r="N336" s="5">
        <v>60</v>
      </c>
    </row>
    <row r="337" spans="1:14" ht="13.5" thickBot="1" x14ac:dyDescent="0.25">
      <c r="A337" s="3" t="s">
        <v>376</v>
      </c>
      <c r="B337" s="3" t="s">
        <v>1535</v>
      </c>
      <c r="C337" s="3" t="b">
        <f t="shared" si="15"/>
        <v>0</v>
      </c>
      <c r="D337" s="3" t="b">
        <f t="shared" si="16"/>
        <v>0</v>
      </c>
      <c r="E337" s="3" t="b">
        <f t="shared" si="17"/>
        <v>0</v>
      </c>
      <c r="F337" s="5">
        <v>10</v>
      </c>
      <c r="N337" s="5">
        <v>10</v>
      </c>
    </row>
    <row r="338" spans="1:14" ht="13.5" hidden="1" thickBot="1" x14ac:dyDescent="0.25">
      <c r="A338" s="3" t="s">
        <v>766</v>
      </c>
      <c r="B338" s="3" t="s">
        <v>1536</v>
      </c>
      <c r="C338" s="3" t="b">
        <f t="shared" si="15"/>
        <v>0</v>
      </c>
      <c r="D338" s="3" t="b">
        <f t="shared" si="16"/>
        <v>1</v>
      </c>
      <c r="E338" s="3" t="b">
        <f t="shared" si="17"/>
        <v>1</v>
      </c>
      <c r="F338" s="5">
        <v>45</v>
      </c>
      <c r="N338" s="5">
        <v>45</v>
      </c>
    </row>
    <row r="339" spans="1:14" ht="13.5" hidden="1" thickBot="1" x14ac:dyDescent="0.25">
      <c r="A339" s="27"/>
      <c r="B339" s="30" t="s">
        <v>767</v>
      </c>
      <c r="C339" s="3" t="b">
        <f t="shared" si="15"/>
        <v>0</v>
      </c>
      <c r="D339" s="3" t="b">
        <f t="shared" si="16"/>
        <v>0</v>
      </c>
      <c r="E339" s="3" t="b">
        <f t="shared" si="17"/>
        <v>0</v>
      </c>
      <c r="F339" s="51"/>
      <c r="N339" s="37"/>
    </row>
    <row r="340" spans="1:14" ht="13.5" hidden="1" thickBot="1" x14ac:dyDescent="0.25">
      <c r="A340" s="3" t="s">
        <v>503</v>
      </c>
      <c r="B340" s="3" t="s">
        <v>1537</v>
      </c>
      <c r="C340" s="3" t="b">
        <f t="shared" si="15"/>
        <v>0</v>
      </c>
      <c r="D340" s="3" t="b">
        <f t="shared" si="16"/>
        <v>1</v>
      </c>
      <c r="E340" s="3" t="b">
        <f t="shared" si="17"/>
        <v>1</v>
      </c>
      <c r="F340" s="5">
        <v>45</v>
      </c>
      <c r="N340" s="5">
        <v>45</v>
      </c>
    </row>
    <row r="341" spans="1:14" ht="13.5" hidden="1" thickBot="1" x14ac:dyDescent="0.25">
      <c r="A341" s="3" t="s">
        <v>408</v>
      </c>
      <c r="B341" s="3" t="s">
        <v>769</v>
      </c>
      <c r="C341" s="3" t="b">
        <f t="shared" si="15"/>
        <v>0</v>
      </c>
      <c r="D341" s="3" t="b">
        <f t="shared" si="16"/>
        <v>0</v>
      </c>
      <c r="E341" s="3" t="b">
        <f t="shared" si="17"/>
        <v>0</v>
      </c>
      <c r="F341" s="5">
        <v>15</v>
      </c>
      <c r="N341" s="5">
        <v>15</v>
      </c>
    </row>
    <row r="342" spans="1:14" ht="13.5" hidden="1" thickBot="1" x14ac:dyDescent="0.25">
      <c r="A342" s="3" t="s">
        <v>469</v>
      </c>
      <c r="B342" s="3" t="s">
        <v>770</v>
      </c>
      <c r="C342" s="3" t="b">
        <f t="shared" si="15"/>
        <v>0</v>
      </c>
      <c r="D342" s="3" t="b">
        <f t="shared" si="16"/>
        <v>1</v>
      </c>
      <c r="E342" s="3" t="b">
        <f t="shared" si="17"/>
        <v>1</v>
      </c>
      <c r="F342" s="5">
        <v>45</v>
      </c>
      <c r="N342" s="5">
        <v>45</v>
      </c>
    </row>
    <row r="343" spans="1:14" ht="13.5" hidden="1" thickBot="1" x14ac:dyDescent="0.25">
      <c r="A343" s="3" t="s">
        <v>577</v>
      </c>
      <c r="B343" s="3" t="s">
        <v>130</v>
      </c>
      <c r="C343" s="3" t="b">
        <f t="shared" si="15"/>
        <v>0</v>
      </c>
      <c r="D343" s="3" t="b">
        <f t="shared" si="16"/>
        <v>0</v>
      </c>
      <c r="E343" s="3" t="b">
        <f t="shared" si="17"/>
        <v>0</v>
      </c>
      <c r="F343" s="5">
        <v>30</v>
      </c>
      <c r="N343" s="5">
        <v>30</v>
      </c>
    </row>
    <row r="344" spans="1:14" ht="13.5" thickBot="1" x14ac:dyDescent="0.25">
      <c r="A344" s="3" t="s">
        <v>408</v>
      </c>
      <c r="B344" s="3" t="s">
        <v>772</v>
      </c>
      <c r="C344" s="3" t="b">
        <f t="shared" si="15"/>
        <v>0</v>
      </c>
      <c r="D344" s="3" t="b">
        <f t="shared" si="16"/>
        <v>0</v>
      </c>
      <c r="E344" s="3" t="b">
        <f t="shared" si="17"/>
        <v>0</v>
      </c>
      <c r="F344" s="5">
        <v>10</v>
      </c>
      <c r="N344" s="5">
        <v>10</v>
      </c>
    </row>
    <row r="345" spans="1:14" ht="13.5" hidden="1" thickBot="1" x14ac:dyDescent="0.25">
      <c r="A345" s="3" t="s">
        <v>774</v>
      </c>
      <c r="B345" s="3" t="s">
        <v>773</v>
      </c>
      <c r="C345" s="3" t="b">
        <f t="shared" si="15"/>
        <v>0</v>
      </c>
      <c r="D345" s="3" t="b">
        <f t="shared" si="16"/>
        <v>0</v>
      </c>
      <c r="E345" s="3" t="b">
        <f t="shared" si="17"/>
        <v>0</v>
      </c>
      <c r="F345" s="5">
        <v>60</v>
      </c>
      <c r="N345" s="5">
        <v>60</v>
      </c>
    </row>
    <row r="346" spans="1:14" ht="13.5" hidden="1" thickBot="1" x14ac:dyDescent="0.25">
      <c r="A346" s="3" t="s">
        <v>775</v>
      </c>
      <c r="B346" s="3" t="s">
        <v>1538</v>
      </c>
      <c r="C346" s="3" t="b">
        <f t="shared" si="15"/>
        <v>0</v>
      </c>
      <c r="D346" s="3" t="b">
        <f t="shared" si="16"/>
        <v>1</v>
      </c>
      <c r="E346" s="3" t="b">
        <f t="shared" si="17"/>
        <v>1</v>
      </c>
      <c r="F346" s="5">
        <v>40</v>
      </c>
      <c r="N346" s="5">
        <v>40</v>
      </c>
    </row>
    <row r="347" spans="1:14" ht="13.5" hidden="1" thickBot="1" x14ac:dyDescent="0.25">
      <c r="A347" s="3" t="s">
        <v>393</v>
      </c>
      <c r="B347" s="3" t="s">
        <v>130</v>
      </c>
      <c r="C347" s="3" t="b">
        <f t="shared" si="15"/>
        <v>0</v>
      </c>
      <c r="D347" s="3" t="b">
        <f t="shared" si="16"/>
        <v>0</v>
      </c>
      <c r="E347" s="3" t="b">
        <f t="shared" si="17"/>
        <v>0</v>
      </c>
      <c r="F347" s="5">
        <v>30</v>
      </c>
      <c r="N347" s="5">
        <v>30</v>
      </c>
    </row>
    <row r="348" spans="1:14" ht="13.5" hidden="1" thickBot="1" x14ac:dyDescent="0.25">
      <c r="A348" s="3" t="s">
        <v>776</v>
      </c>
      <c r="B348" s="3" t="s">
        <v>1539</v>
      </c>
      <c r="C348" s="3" t="b">
        <f t="shared" si="15"/>
        <v>0</v>
      </c>
      <c r="D348" s="3" t="b">
        <f t="shared" si="16"/>
        <v>1</v>
      </c>
      <c r="E348" s="3" t="b">
        <f t="shared" si="17"/>
        <v>1</v>
      </c>
      <c r="F348" s="5">
        <v>30</v>
      </c>
      <c r="N348" s="5">
        <v>30</v>
      </c>
    </row>
    <row r="349" spans="1:14" ht="13.5" hidden="1" thickBot="1" x14ac:dyDescent="0.25">
      <c r="A349" s="27"/>
      <c r="B349" s="30" t="s">
        <v>1540</v>
      </c>
      <c r="C349" s="3" t="b">
        <f t="shared" si="15"/>
        <v>0</v>
      </c>
      <c r="D349" s="3" t="b">
        <f t="shared" si="16"/>
        <v>0</v>
      </c>
      <c r="E349" s="3" t="b">
        <f t="shared" si="17"/>
        <v>0</v>
      </c>
      <c r="F349" s="5">
        <v>25</v>
      </c>
      <c r="N349" s="5">
        <v>25</v>
      </c>
    </row>
    <row r="350" spans="1:14" ht="13.5" thickBot="1" x14ac:dyDescent="0.25">
      <c r="A350" s="3" t="s">
        <v>741</v>
      </c>
      <c r="B350" s="3" t="s">
        <v>777</v>
      </c>
      <c r="C350" s="3" t="b">
        <f t="shared" si="15"/>
        <v>0</v>
      </c>
      <c r="D350" s="3" t="b">
        <f t="shared" si="16"/>
        <v>1</v>
      </c>
      <c r="E350" s="3" t="b">
        <f t="shared" si="17"/>
        <v>1</v>
      </c>
      <c r="F350" s="5">
        <v>10</v>
      </c>
      <c r="N350" s="5">
        <v>10</v>
      </c>
    </row>
    <row r="351" spans="1:14" ht="13.5" thickBot="1" x14ac:dyDescent="0.25">
      <c r="A351" s="3" t="s">
        <v>741</v>
      </c>
      <c r="B351" s="3" t="s">
        <v>778</v>
      </c>
      <c r="C351" s="3" t="b">
        <f t="shared" si="15"/>
        <v>0</v>
      </c>
      <c r="D351" s="3" t="b">
        <f t="shared" si="16"/>
        <v>1</v>
      </c>
      <c r="E351" s="3" t="b">
        <f t="shared" si="17"/>
        <v>1</v>
      </c>
      <c r="F351" s="5">
        <v>10</v>
      </c>
      <c r="N351" s="5">
        <v>10</v>
      </c>
    </row>
    <row r="352" spans="1:14" ht="13.5" thickBot="1" x14ac:dyDescent="0.25">
      <c r="A352" s="3" t="s">
        <v>741</v>
      </c>
      <c r="B352" s="3" t="s">
        <v>779</v>
      </c>
      <c r="C352" s="3" t="b">
        <f t="shared" si="15"/>
        <v>0</v>
      </c>
      <c r="D352" s="3" t="b">
        <f t="shared" si="16"/>
        <v>0</v>
      </c>
      <c r="E352" s="3" t="b">
        <f t="shared" si="17"/>
        <v>0</v>
      </c>
      <c r="F352" s="5">
        <v>10</v>
      </c>
      <c r="N352" s="5">
        <v>10</v>
      </c>
    </row>
    <row r="353" spans="1:14" ht="13.5" thickBot="1" x14ac:dyDescent="0.25">
      <c r="A353" s="3" t="s">
        <v>784</v>
      </c>
      <c r="B353" s="3" t="s">
        <v>1541</v>
      </c>
      <c r="C353" s="3" t="b">
        <f t="shared" si="15"/>
        <v>0</v>
      </c>
      <c r="D353" s="3" t="b">
        <f t="shared" si="16"/>
        <v>1</v>
      </c>
      <c r="E353" s="3" t="b">
        <f t="shared" si="17"/>
        <v>1</v>
      </c>
      <c r="F353" s="5">
        <v>10</v>
      </c>
      <c r="N353" s="5">
        <v>10</v>
      </c>
    </row>
    <row r="354" spans="1:14" ht="13.5" hidden="1" thickBot="1" x14ac:dyDescent="0.25">
      <c r="A354" s="3" t="s">
        <v>787</v>
      </c>
      <c r="B354" s="3" t="s">
        <v>786</v>
      </c>
      <c r="C354" s="3" t="b">
        <f t="shared" si="15"/>
        <v>0</v>
      </c>
      <c r="D354" s="3" t="b">
        <f t="shared" si="16"/>
        <v>1</v>
      </c>
      <c r="E354" s="3" t="b">
        <f t="shared" si="17"/>
        <v>1</v>
      </c>
      <c r="F354" s="51"/>
      <c r="N354" s="37"/>
    </row>
    <row r="355" spans="1:14" ht="13.5" hidden="1" thickBot="1" x14ac:dyDescent="0.25">
      <c r="A355" s="3" t="s">
        <v>787</v>
      </c>
      <c r="B355" s="3" t="s">
        <v>788</v>
      </c>
      <c r="C355" s="3" t="b">
        <f t="shared" si="15"/>
        <v>0</v>
      </c>
      <c r="D355" s="3" t="b">
        <f t="shared" si="16"/>
        <v>1</v>
      </c>
      <c r="E355" s="3" t="b">
        <f t="shared" si="17"/>
        <v>1</v>
      </c>
      <c r="F355" s="51"/>
      <c r="N355" s="37"/>
    </row>
    <row r="356" spans="1:14" ht="13.5" hidden="1" thickBot="1" x14ac:dyDescent="0.25">
      <c r="A356" s="3" t="s">
        <v>789</v>
      </c>
      <c r="B356" s="3" t="s">
        <v>1542</v>
      </c>
      <c r="C356" s="3" t="b">
        <f t="shared" si="15"/>
        <v>0</v>
      </c>
      <c r="D356" s="3" t="b">
        <f t="shared" si="16"/>
        <v>0</v>
      </c>
      <c r="E356" s="3" t="b">
        <f t="shared" si="17"/>
        <v>0</v>
      </c>
      <c r="F356" s="5">
        <v>30</v>
      </c>
      <c r="N356" s="5">
        <v>30</v>
      </c>
    </row>
    <row r="357" spans="1:14" ht="13.5" hidden="1" thickBot="1" x14ac:dyDescent="0.25">
      <c r="A357" s="3" t="s">
        <v>469</v>
      </c>
      <c r="B357" s="3" t="s">
        <v>1543</v>
      </c>
      <c r="C357" s="3" t="b">
        <f t="shared" si="15"/>
        <v>0</v>
      </c>
      <c r="D357" s="3" t="b">
        <f t="shared" si="16"/>
        <v>0</v>
      </c>
      <c r="E357" s="3" t="b">
        <f t="shared" si="17"/>
        <v>0</v>
      </c>
      <c r="F357" s="5">
        <v>90</v>
      </c>
      <c r="N357" s="5">
        <v>90</v>
      </c>
    </row>
    <row r="358" spans="1:14" ht="13.5" hidden="1" thickBot="1" x14ac:dyDescent="0.25">
      <c r="A358" s="3" t="s">
        <v>469</v>
      </c>
      <c r="B358" s="3" t="s">
        <v>1544</v>
      </c>
      <c r="C358" s="3" t="b">
        <f t="shared" si="15"/>
        <v>0</v>
      </c>
      <c r="D358" s="3" t="b">
        <f t="shared" si="16"/>
        <v>0</v>
      </c>
      <c r="E358" s="3" t="b">
        <f t="shared" si="17"/>
        <v>0</v>
      </c>
      <c r="F358" s="5">
        <v>90</v>
      </c>
      <c r="N358" s="5">
        <v>90</v>
      </c>
    </row>
    <row r="359" spans="1:14" ht="13.5" hidden="1" thickBot="1" x14ac:dyDescent="0.25">
      <c r="A359" s="3" t="s">
        <v>577</v>
      </c>
      <c r="B359" s="3" t="s">
        <v>130</v>
      </c>
      <c r="C359" s="3" t="b">
        <f t="shared" si="15"/>
        <v>0</v>
      </c>
      <c r="D359" s="3" t="b">
        <f t="shared" si="16"/>
        <v>0</v>
      </c>
      <c r="E359" s="3" t="b">
        <f t="shared" si="17"/>
        <v>0</v>
      </c>
      <c r="F359" s="5">
        <v>30</v>
      </c>
      <c r="N359" s="5">
        <v>30</v>
      </c>
    </row>
    <row r="360" spans="1:14" ht="13.5" hidden="1" thickBot="1" x14ac:dyDescent="0.25">
      <c r="A360" s="3" t="s">
        <v>790</v>
      </c>
      <c r="B360" s="3" t="s">
        <v>1546</v>
      </c>
      <c r="C360" s="3" t="b">
        <f t="shared" si="15"/>
        <v>1</v>
      </c>
      <c r="D360" s="3" t="b">
        <f t="shared" si="16"/>
        <v>0</v>
      </c>
      <c r="E360" s="3" t="b">
        <f t="shared" si="17"/>
        <v>1</v>
      </c>
      <c r="F360" s="5">
        <v>30</v>
      </c>
      <c r="N360" s="5">
        <v>30</v>
      </c>
    </row>
    <row r="361" spans="1:14" ht="13.5" hidden="1" thickBot="1" x14ac:dyDescent="0.25">
      <c r="A361" s="3" t="s">
        <v>791</v>
      </c>
      <c r="B361" s="3" t="s">
        <v>1547</v>
      </c>
      <c r="C361" s="3" t="b">
        <f t="shared" si="15"/>
        <v>0</v>
      </c>
      <c r="D361" s="3" t="b">
        <f t="shared" si="16"/>
        <v>1</v>
      </c>
      <c r="E361" s="3" t="b">
        <f t="shared" si="17"/>
        <v>1</v>
      </c>
      <c r="F361" s="5">
        <v>20</v>
      </c>
      <c r="N361" s="5">
        <v>20</v>
      </c>
    </row>
    <row r="362" spans="1:14" ht="13.5" hidden="1" thickBot="1" x14ac:dyDescent="0.25">
      <c r="A362" s="3" t="s">
        <v>792</v>
      </c>
      <c r="B362" s="3" t="s">
        <v>1548</v>
      </c>
      <c r="C362" s="3" t="b">
        <f t="shared" si="15"/>
        <v>0</v>
      </c>
      <c r="D362" s="3" t="b">
        <f t="shared" si="16"/>
        <v>1</v>
      </c>
      <c r="E362" s="3" t="b">
        <f t="shared" si="17"/>
        <v>1</v>
      </c>
      <c r="F362" s="5">
        <v>20</v>
      </c>
      <c r="N362" s="5">
        <v>20</v>
      </c>
    </row>
    <row r="363" spans="1:14" ht="13.5" hidden="1" thickBot="1" x14ac:dyDescent="0.25">
      <c r="A363" s="3" t="s">
        <v>469</v>
      </c>
      <c r="B363" s="3" t="s">
        <v>793</v>
      </c>
      <c r="C363" s="3" t="b">
        <f t="shared" si="15"/>
        <v>0</v>
      </c>
      <c r="D363" s="3" t="b">
        <f t="shared" si="16"/>
        <v>0</v>
      </c>
      <c r="E363" s="3" t="b">
        <f t="shared" si="17"/>
        <v>0</v>
      </c>
      <c r="F363" s="5">
        <v>60</v>
      </c>
      <c r="N363" s="5">
        <v>60</v>
      </c>
    </row>
    <row r="364" spans="1:14" ht="13.5" thickBot="1" x14ac:dyDescent="0.25">
      <c r="A364" s="3" t="s">
        <v>606</v>
      </c>
      <c r="B364" s="3" t="s">
        <v>399</v>
      </c>
      <c r="C364" s="3" t="b">
        <f t="shared" si="15"/>
        <v>0</v>
      </c>
      <c r="D364" s="3" t="b">
        <f t="shared" si="16"/>
        <v>0</v>
      </c>
      <c r="E364" s="3" t="b">
        <f t="shared" si="17"/>
        <v>0</v>
      </c>
      <c r="F364" s="5">
        <v>10</v>
      </c>
      <c r="N364" s="5">
        <v>10</v>
      </c>
    </row>
    <row r="365" spans="1:14" ht="13.5" hidden="1" thickBot="1" x14ac:dyDescent="0.25">
      <c r="A365" s="3" t="s">
        <v>795</v>
      </c>
      <c r="B365" s="3" t="s">
        <v>794</v>
      </c>
      <c r="C365" s="3" t="b">
        <f t="shared" si="15"/>
        <v>1</v>
      </c>
      <c r="D365" s="3" t="b">
        <f t="shared" si="16"/>
        <v>0</v>
      </c>
      <c r="E365" s="3" t="b">
        <f t="shared" si="17"/>
        <v>1</v>
      </c>
      <c r="F365" s="5">
        <v>30</v>
      </c>
      <c r="N365" s="5">
        <v>30</v>
      </c>
    </row>
    <row r="366" spans="1:14" ht="13.5" hidden="1" thickBot="1" x14ac:dyDescent="0.25">
      <c r="A366" s="3" t="s">
        <v>577</v>
      </c>
      <c r="B366" s="3" t="s">
        <v>1549</v>
      </c>
      <c r="C366" s="3" t="b">
        <f t="shared" si="15"/>
        <v>0</v>
      </c>
      <c r="D366" s="3" t="b">
        <f t="shared" si="16"/>
        <v>1</v>
      </c>
      <c r="E366" s="3" t="b">
        <f t="shared" si="17"/>
        <v>1</v>
      </c>
      <c r="F366" s="5">
        <v>60</v>
      </c>
      <c r="N366" s="5">
        <v>60</v>
      </c>
    </row>
    <row r="367" spans="1:14" ht="13.5" thickBot="1" x14ac:dyDescent="0.25">
      <c r="A367" s="3" t="s">
        <v>796</v>
      </c>
      <c r="B367" s="3" t="s">
        <v>1550</v>
      </c>
      <c r="C367" s="3" t="b">
        <f t="shared" si="15"/>
        <v>1</v>
      </c>
      <c r="D367" s="3" t="b">
        <f t="shared" si="16"/>
        <v>1</v>
      </c>
      <c r="E367" s="3" t="b">
        <f t="shared" si="17"/>
        <v>1</v>
      </c>
      <c r="F367" s="5">
        <v>10</v>
      </c>
      <c r="N367" s="5">
        <v>10</v>
      </c>
    </row>
    <row r="368" spans="1:14" ht="13.5" thickBot="1" x14ac:dyDescent="0.25">
      <c r="A368" s="3" t="s">
        <v>796</v>
      </c>
      <c r="B368" s="3" t="s">
        <v>1551</v>
      </c>
      <c r="C368" s="3" t="b">
        <f t="shared" si="15"/>
        <v>1</v>
      </c>
      <c r="D368" s="3" t="b">
        <f t="shared" si="16"/>
        <v>1</v>
      </c>
      <c r="E368" s="3" t="b">
        <f t="shared" si="17"/>
        <v>1</v>
      </c>
      <c r="F368" s="5">
        <v>10</v>
      </c>
      <c r="N368" s="5">
        <v>10</v>
      </c>
    </row>
    <row r="369" spans="1:14" ht="13.5" hidden="1" thickBot="1" x14ac:dyDescent="0.25">
      <c r="A369" s="3" t="s">
        <v>712</v>
      </c>
      <c r="B369" s="3" t="s">
        <v>711</v>
      </c>
      <c r="C369" s="3" t="b">
        <f t="shared" si="15"/>
        <v>0</v>
      </c>
      <c r="D369" s="3" t="b">
        <f t="shared" si="16"/>
        <v>0</v>
      </c>
      <c r="E369" s="3" t="b">
        <f t="shared" si="17"/>
        <v>0</v>
      </c>
      <c r="F369" s="51"/>
      <c r="N369" s="37"/>
    </row>
    <row r="370" spans="1:14" ht="13.5" hidden="1" thickBot="1" x14ac:dyDescent="0.25">
      <c r="A370" s="3" t="s">
        <v>712</v>
      </c>
      <c r="B370" s="3" t="s">
        <v>797</v>
      </c>
      <c r="C370" s="3" t="b">
        <f t="shared" si="15"/>
        <v>0</v>
      </c>
      <c r="D370" s="3" t="b">
        <f t="shared" si="16"/>
        <v>0</v>
      </c>
      <c r="E370" s="3" t="b">
        <f t="shared" si="17"/>
        <v>0</v>
      </c>
      <c r="F370" s="51"/>
      <c r="N370" s="37"/>
    </row>
    <row r="371" spans="1:14" ht="13.5" hidden="1" thickBot="1" x14ac:dyDescent="0.25">
      <c r="A371" s="3" t="s">
        <v>712</v>
      </c>
      <c r="B371" s="3" t="s">
        <v>798</v>
      </c>
      <c r="C371" s="3" t="b">
        <f t="shared" si="15"/>
        <v>0</v>
      </c>
      <c r="D371" s="3" t="b">
        <f t="shared" si="16"/>
        <v>0</v>
      </c>
      <c r="E371" s="3" t="b">
        <f t="shared" si="17"/>
        <v>0</v>
      </c>
      <c r="F371" s="51"/>
      <c r="N371" s="37"/>
    </row>
    <row r="372" spans="1:14" ht="13.5" hidden="1" thickBot="1" x14ac:dyDescent="0.25">
      <c r="A372" s="3" t="s">
        <v>712</v>
      </c>
      <c r="B372" s="3" t="s">
        <v>717</v>
      </c>
      <c r="C372" s="3" t="b">
        <f t="shared" si="15"/>
        <v>0</v>
      </c>
      <c r="D372" s="3" t="b">
        <f t="shared" si="16"/>
        <v>0</v>
      </c>
      <c r="E372" s="3" t="b">
        <f t="shared" si="17"/>
        <v>0</v>
      </c>
      <c r="F372" s="51"/>
      <c r="N372" s="37"/>
    </row>
    <row r="373" spans="1:14" ht="13.5" hidden="1" thickBot="1" x14ac:dyDescent="0.25">
      <c r="A373" s="3" t="s">
        <v>712</v>
      </c>
      <c r="B373" s="3" t="s">
        <v>800</v>
      </c>
      <c r="C373" s="3" t="b">
        <f t="shared" si="15"/>
        <v>0</v>
      </c>
      <c r="D373" s="3" t="b">
        <f t="shared" si="16"/>
        <v>1</v>
      </c>
      <c r="E373" s="3" t="b">
        <f t="shared" si="17"/>
        <v>1</v>
      </c>
      <c r="F373" s="51"/>
      <c r="N373" s="37"/>
    </row>
    <row r="374" spans="1:14" ht="13.5" hidden="1" thickBot="1" x14ac:dyDescent="0.25">
      <c r="A374" s="3" t="s">
        <v>712</v>
      </c>
      <c r="B374" s="3" t="s">
        <v>801</v>
      </c>
      <c r="C374" s="3" t="b">
        <f t="shared" si="15"/>
        <v>0</v>
      </c>
      <c r="D374" s="3" t="b">
        <f t="shared" si="16"/>
        <v>0</v>
      </c>
      <c r="E374" s="3" t="b">
        <f t="shared" si="17"/>
        <v>0</v>
      </c>
      <c r="F374" s="51"/>
      <c r="N374" s="37"/>
    </row>
    <row r="375" spans="1:14" ht="13.5" hidden="1" thickBot="1" x14ac:dyDescent="0.25">
      <c r="A375" s="3" t="s">
        <v>712</v>
      </c>
      <c r="B375" s="3" t="s">
        <v>802</v>
      </c>
      <c r="C375" s="3" t="b">
        <f t="shared" si="15"/>
        <v>0</v>
      </c>
      <c r="D375" s="3" t="b">
        <f t="shared" si="16"/>
        <v>1</v>
      </c>
      <c r="E375" s="3" t="b">
        <f t="shared" si="17"/>
        <v>1</v>
      </c>
      <c r="F375" s="51"/>
      <c r="N375" s="37"/>
    </row>
    <row r="376" spans="1:14" ht="13.5" hidden="1" thickBot="1" x14ac:dyDescent="0.25">
      <c r="A376" s="3" t="s">
        <v>712</v>
      </c>
      <c r="B376" s="3" t="s">
        <v>803</v>
      </c>
      <c r="C376" s="3" t="b">
        <f t="shared" si="15"/>
        <v>0</v>
      </c>
      <c r="D376" s="3" t="b">
        <f t="shared" si="16"/>
        <v>1</v>
      </c>
      <c r="E376" s="3" t="b">
        <f t="shared" si="17"/>
        <v>1</v>
      </c>
      <c r="F376" s="51"/>
      <c r="N376" s="37"/>
    </row>
    <row r="377" spans="1:14" ht="13.5" hidden="1" thickBot="1" x14ac:dyDescent="0.25">
      <c r="A377" s="3" t="s">
        <v>805</v>
      </c>
      <c r="B377" s="3" t="s">
        <v>804</v>
      </c>
      <c r="C377" s="3" t="b">
        <f t="shared" si="15"/>
        <v>0</v>
      </c>
      <c r="D377" s="3" t="b">
        <f t="shared" si="16"/>
        <v>1</v>
      </c>
      <c r="E377" s="3" t="b">
        <f t="shared" si="17"/>
        <v>1</v>
      </c>
      <c r="F377" s="3"/>
      <c r="N377" s="3"/>
    </row>
    <row r="378" spans="1:14" ht="13.5" hidden="1" thickBot="1" x14ac:dyDescent="0.25">
      <c r="A378" s="3" t="s">
        <v>455</v>
      </c>
      <c r="B378" s="3" t="s">
        <v>806</v>
      </c>
      <c r="C378" s="3" t="b">
        <f t="shared" si="15"/>
        <v>0</v>
      </c>
      <c r="D378" s="3" t="b">
        <f t="shared" si="16"/>
        <v>0</v>
      </c>
      <c r="E378" s="3" t="b">
        <f t="shared" si="17"/>
        <v>0</v>
      </c>
      <c r="F378" s="5">
        <v>30</v>
      </c>
      <c r="N378" s="5">
        <v>30</v>
      </c>
    </row>
    <row r="379" spans="1:14" ht="13.5" hidden="1" thickBot="1" x14ac:dyDescent="0.25">
      <c r="A379" s="3" t="s">
        <v>469</v>
      </c>
      <c r="B379" s="3" t="s">
        <v>807</v>
      </c>
      <c r="C379" s="3" t="b">
        <f t="shared" si="15"/>
        <v>0</v>
      </c>
      <c r="D379" s="3" t="b">
        <f t="shared" si="16"/>
        <v>0</v>
      </c>
      <c r="E379" s="3" t="b">
        <f t="shared" si="17"/>
        <v>0</v>
      </c>
      <c r="F379" s="5">
        <v>90</v>
      </c>
      <c r="N379" s="5">
        <v>90</v>
      </c>
    </row>
    <row r="380" spans="1:14" ht="13.5" hidden="1" thickBot="1" x14ac:dyDescent="0.25">
      <c r="A380" s="3" t="s">
        <v>535</v>
      </c>
      <c r="B380" s="3" t="s">
        <v>808</v>
      </c>
      <c r="C380" s="3" t="b">
        <f t="shared" si="15"/>
        <v>0</v>
      </c>
      <c r="D380" s="3" t="b">
        <f t="shared" si="16"/>
        <v>0</v>
      </c>
      <c r="E380" s="3" t="b">
        <f t="shared" si="17"/>
        <v>0</v>
      </c>
      <c r="F380" s="5">
        <v>90</v>
      </c>
      <c r="N380" s="5">
        <v>90</v>
      </c>
    </row>
    <row r="381" spans="1:14" ht="13.5" hidden="1" thickBot="1" x14ac:dyDescent="0.25">
      <c r="A381" s="3" t="s">
        <v>554</v>
      </c>
      <c r="B381" s="3" t="s">
        <v>1552</v>
      </c>
      <c r="C381" s="3" t="b">
        <f t="shared" si="15"/>
        <v>0</v>
      </c>
      <c r="D381" s="3" t="b">
        <f t="shared" si="16"/>
        <v>1</v>
      </c>
      <c r="E381" s="3" t="b">
        <f t="shared" si="17"/>
        <v>1</v>
      </c>
      <c r="F381" s="5">
        <v>120</v>
      </c>
      <c r="N381" s="5">
        <v>120</v>
      </c>
    </row>
    <row r="382" spans="1:14" ht="13.5" thickBot="1" x14ac:dyDescent="0.25">
      <c r="A382" s="3" t="s">
        <v>810</v>
      </c>
      <c r="B382" s="3" t="s">
        <v>809</v>
      </c>
      <c r="C382" s="3" t="b">
        <f t="shared" si="15"/>
        <v>0</v>
      </c>
      <c r="D382" s="3" t="b">
        <f t="shared" si="16"/>
        <v>0</v>
      </c>
      <c r="E382" s="3" t="b">
        <f t="shared" si="17"/>
        <v>0</v>
      </c>
      <c r="F382" s="5">
        <v>10</v>
      </c>
      <c r="N382" s="5">
        <v>10</v>
      </c>
    </row>
    <row r="383" spans="1:14" ht="13.5" hidden="1" thickBot="1" x14ac:dyDescent="0.25">
      <c r="A383" s="3" t="s">
        <v>577</v>
      </c>
      <c r="B383" s="3" t="s">
        <v>130</v>
      </c>
      <c r="C383" s="3" t="b">
        <f t="shared" si="15"/>
        <v>0</v>
      </c>
      <c r="D383" s="3" t="b">
        <f t="shared" si="16"/>
        <v>0</v>
      </c>
      <c r="E383" s="3" t="b">
        <f t="shared" si="17"/>
        <v>0</v>
      </c>
      <c r="F383" s="5">
        <v>30</v>
      </c>
      <c r="N383" s="5">
        <v>30</v>
      </c>
    </row>
    <row r="384" spans="1:14" ht="13.5" hidden="1" thickBot="1" x14ac:dyDescent="0.25">
      <c r="A384" s="3" t="s">
        <v>455</v>
      </c>
      <c r="B384" s="3" t="s">
        <v>1553</v>
      </c>
      <c r="C384" s="3" t="b">
        <f t="shared" si="15"/>
        <v>0</v>
      </c>
      <c r="D384" s="3" t="b">
        <f t="shared" si="16"/>
        <v>1</v>
      </c>
      <c r="E384" s="3" t="b">
        <f t="shared" si="17"/>
        <v>1</v>
      </c>
      <c r="F384" s="5">
        <v>30</v>
      </c>
      <c r="N384" s="5">
        <v>30</v>
      </c>
    </row>
    <row r="385" spans="1:14" ht="13.5" thickBot="1" x14ac:dyDescent="0.25">
      <c r="A385" s="3" t="s">
        <v>479</v>
      </c>
      <c r="B385" s="3" t="s">
        <v>811</v>
      </c>
      <c r="C385" s="3" t="b">
        <f t="shared" si="15"/>
        <v>0</v>
      </c>
      <c r="D385" s="3" t="b">
        <f t="shared" si="16"/>
        <v>1</v>
      </c>
      <c r="E385" s="3" t="b">
        <f t="shared" si="17"/>
        <v>1</v>
      </c>
      <c r="F385" s="5">
        <v>5</v>
      </c>
      <c r="N385" s="5">
        <v>5</v>
      </c>
    </row>
    <row r="386" spans="1:14" ht="13.5" hidden="1" thickBot="1" x14ac:dyDescent="0.25">
      <c r="A386" s="3" t="s">
        <v>813</v>
      </c>
      <c r="B386" s="3" t="s">
        <v>812</v>
      </c>
      <c r="C386" s="3" t="b">
        <f t="shared" si="15"/>
        <v>0</v>
      </c>
      <c r="D386" s="3" t="b">
        <f t="shared" si="16"/>
        <v>0</v>
      </c>
      <c r="E386" s="3" t="b">
        <f t="shared" si="17"/>
        <v>0</v>
      </c>
      <c r="F386" s="5">
        <v>45</v>
      </c>
      <c r="N386" s="5">
        <v>45</v>
      </c>
    </row>
    <row r="387" spans="1:14" ht="13.5" hidden="1" thickBot="1" x14ac:dyDescent="0.25">
      <c r="A387" s="3" t="s">
        <v>638</v>
      </c>
      <c r="B387" s="3" t="s">
        <v>814</v>
      </c>
      <c r="C387" s="3" t="b">
        <f t="shared" ref="C387:C450" si="18">ISNUMBER(SEARCH("adjourned",A387))</f>
        <v>0</v>
      </c>
      <c r="D387" s="3" t="b">
        <f t="shared" ref="D387:D450" si="19">ISNUMBER(SEARCH("adjourned",B387))</f>
        <v>0</v>
      </c>
      <c r="E387" s="3" t="b">
        <f t="shared" ref="E387:E450" si="20">IF(AND(C387=FALSE,D387=FALSE), FALSE, TRUE)</f>
        <v>0</v>
      </c>
      <c r="F387" s="5">
        <v>150</v>
      </c>
      <c r="N387" s="5">
        <v>150</v>
      </c>
    </row>
    <row r="388" spans="1:14" ht="13.5" hidden="1" thickBot="1" x14ac:dyDescent="0.25">
      <c r="A388" s="3" t="s">
        <v>816</v>
      </c>
      <c r="B388" s="3" t="s">
        <v>815</v>
      </c>
      <c r="C388" s="3" t="b">
        <f t="shared" si="18"/>
        <v>0</v>
      </c>
      <c r="D388" s="3" t="b">
        <f t="shared" si="19"/>
        <v>0</v>
      </c>
      <c r="E388" s="3" t="b">
        <f t="shared" si="20"/>
        <v>0</v>
      </c>
      <c r="F388" s="5">
        <v>30</v>
      </c>
      <c r="N388" s="5">
        <v>30</v>
      </c>
    </row>
    <row r="389" spans="1:14" ht="13.5" hidden="1" thickBot="1" x14ac:dyDescent="0.25">
      <c r="A389" s="3" t="s">
        <v>577</v>
      </c>
      <c r="B389" s="3" t="s">
        <v>817</v>
      </c>
      <c r="C389" s="3" t="b">
        <f t="shared" si="18"/>
        <v>0</v>
      </c>
      <c r="D389" s="3" t="b">
        <f t="shared" si="19"/>
        <v>1</v>
      </c>
      <c r="E389" s="3" t="b">
        <f t="shared" si="20"/>
        <v>1</v>
      </c>
      <c r="F389" s="5">
        <v>90</v>
      </c>
      <c r="N389" s="5">
        <v>90</v>
      </c>
    </row>
    <row r="390" spans="1:14" ht="13.5" hidden="1" thickBot="1" x14ac:dyDescent="0.25">
      <c r="A390" s="3" t="s">
        <v>820</v>
      </c>
      <c r="B390" s="3" t="s">
        <v>819</v>
      </c>
      <c r="C390" s="3" t="b">
        <f t="shared" si="18"/>
        <v>1</v>
      </c>
      <c r="D390" s="3" t="b">
        <f t="shared" si="19"/>
        <v>0</v>
      </c>
      <c r="E390" s="3" t="b">
        <f t="shared" si="20"/>
        <v>1</v>
      </c>
      <c r="F390" s="5">
        <v>30</v>
      </c>
      <c r="N390" s="5">
        <v>30</v>
      </c>
    </row>
    <row r="391" spans="1:14" ht="13.5" hidden="1" thickBot="1" x14ac:dyDescent="0.25">
      <c r="A391" s="3" t="s">
        <v>820</v>
      </c>
      <c r="B391" s="3" t="s">
        <v>821</v>
      </c>
      <c r="C391" s="3" t="b">
        <f t="shared" si="18"/>
        <v>1</v>
      </c>
      <c r="D391" s="3" t="b">
        <f t="shared" si="19"/>
        <v>0</v>
      </c>
      <c r="E391" s="3" t="b">
        <f t="shared" si="20"/>
        <v>1</v>
      </c>
      <c r="F391" s="5">
        <v>30</v>
      </c>
      <c r="N391" s="5">
        <v>30</v>
      </c>
    </row>
    <row r="392" spans="1:14" ht="13.5" hidden="1" thickBot="1" x14ac:dyDescent="0.25">
      <c r="A392" s="3" t="s">
        <v>604</v>
      </c>
      <c r="B392" s="3" t="s">
        <v>822</v>
      </c>
      <c r="C392" s="3" t="b">
        <f t="shared" si="18"/>
        <v>0</v>
      </c>
      <c r="D392" s="3" t="b">
        <f t="shared" si="19"/>
        <v>0</v>
      </c>
      <c r="E392" s="3" t="b">
        <f t="shared" si="20"/>
        <v>0</v>
      </c>
      <c r="F392" s="5">
        <v>30</v>
      </c>
      <c r="N392" s="5">
        <v>30</v>
      </c>
    </row>
    <row r="393" spans="1:14" ht="13.5" thickBot="1" x14ac:dyDescent="0.25">
      <c r="A393" s="3" t="s">
        <v>408</v>
      </c>
      <c r="B393" s="3" t="s">
        <v>1554</v>
      </c>
      <c r="C393" s="3" t="b">
        <f t="shared" si="18"/>
        <v>0</v>
      </c>
      <c r="D393" s="3" t="b">
        <f t="shared" si="19"/>
        <v>0</v>
      </c>
      <c r="E393" s="3" t="b">
        <f t="shared" si="20"/>
        <v>0</v>
      </c>
      <c r="F393" s="5">
        <v>10</v>
      </c>
      <c r="N393" s="5">
        <v>10</v>
      </c>
    </row>
    <row r="394" spans="1:14" ht="13.5" hidden="1" thickBot="1" x14ac:dyDescent="0.25">
      <c r="A394" s="3" t="s">
        <v>535</v>
      </c>
      <c r="B394" s="3" t="s">
        <v>823</v>
      </c>
      <c r="C394" s="3" t="b">
        <f t="shared" si="18"/>
        <v>0</v>
      </c>
      <c r="D394" s="3" t="b">
        <f t="shared" si="19"/>
        <v>0</v>
      </c>
      <c r="E394" s="3" t="b">
        <f t="shared" si="20"/>
        <v>0</v>
      </c>
      <c r="F394" s="5">
        <v>120</v>
      </c>
      <c r="N394" s="5">
        <v>120</v>
      </c>
    </row>
    <row r="395" spans="1:14" ht="13.5" thickBot="1" x14ac:dyDescent="0.25">
      <c r="A395" s="3" t="s">
        <v>606</v>
      </c>
      <c r="B395" s="3" t="s">
        <v>824</v>
      </c>
      <c r="C395" s="3" t="b">
        <f t="shared" si="18"/>
        <v>0</v>
      </c>
      <c r="D395" s="3" t="b">
        <f t="shared" si="19"/>
        <v>1</v>
      </c>
      <c r="E395" s="3" t="b">
        <f t="shared" si="20"/>
        <v>1</v>
      </c>
      <c r="F395" s="5">
        <v>10</v>
      </c>
      <c r="N395" s="5">
        <v>10</v>
      </c>
    </row>
    <row r="396" spans="1:14" ht="13.5" hidden="1" thickBot="1" x14ac:dyDescent="0.25">
      <c r="A396" s="3" t="s">
        <v>393</v>
      </c>
      <c r="B396" s="3" t="s">
        <v>130</v>
      </c>
      <c r="C396" s="3" t="b">
        <f t="shared" si="18"/>
        <v>0</v>
      </c>
      <c r="D396" s="3" t="b">
        <f t="shared" si="19"/>
        <v>0</v>
      </c>
      <c r="E396" s="3" t="b">
        <f t="shared" si="20"/>
        <v>0</v>
      </c>
      <c r="F396" s="5">
        <v>30</v>
      </c>
      <c r="N396" s="5">
        <v>30</v>
      </c>
    </row>
    <row r="397" spans="1:14" ht="13.5" hidden="1" thickBot="1" x14ac:dyDescent="0.25">
      <c r="A397" s="3" t="s">
        <v>820</v>
      </c>
      <c r="B397" s="3" t="s">
        <v>825</v>
      </c>
      <c r="C397" s="3" t="b">
        <f t="shared" si="18"/>
        <v>1</v>
      </c>
      <c r="D397" s="3" t="b">
        <f t="shared" si="19"/>
        <v>0</v>
      </c>
      <c r="E397" s="3" t="b">
        <f t="shared" si="20"/>
        <v>1</v>
      </c>
      <c r="F397" s="5">
        <v>30</v>
      </c>
      <c r="N397" s="5">
        <v>30</v>
      </c>
    </row>
    <row r="398" spans="1:14" ht="13.5" hidden="1" thickBot="1" x14ac:dyDescent="0.25">
      <c r="A398" s="3" t="s">
        <v>828</v>
      </c>
      <c r="B398" s="3" t="s">
        <v>827</v>
      </c>
      <c r="C398" s="3" t="b">
        <f t="shared" si="18"/>
        <v>0</v>
      </c>
      <c r="D398" s="3" t="b">
        <f t="shared" si="19"/>
        <v>0</v>
      </c>
      <c r="E398" s="3" t="b">
        <f t="shared" si="20"/>
        <v>0</v>
      </c>
      <c r="F398" s="5">
        <v>30</v>
      </c>
      <c r="N398" s="5">
        <v>30</v>
      </c>
    </row>
    <row r="399" spans="1:14" ht="13.5" hidden="1" thickBot="1" x14ac:dyDescent="0.25">
      <c r="A399" s="3" t="s">
        <v>831</v>
      </c>
      <c r="B399" s="3" t="s">
        <v>830</v>
      </c>
      <c r="C399" s="3" t="b">
        <f t="shared" si="18"/>
        <v>1</v>
      </c>
      <c r="D399" s="3" t="b">
        <f t="shared" si="19"/>
        <v>0</v>
      </c>
      <c r="E399" s="3" t="b">
        <f t="shared" si="20"/>
        <v>1</v>
      </c>
      <c r="F399" s="5">
        <v>15</v>
      </c>
      <c r="N399" s="5">
        <v>15</v>
      </c>
    </row>
    <row r="400" spans="1:14" ht="13.5" thickBot="1" x14ac:dyDescent="0.25">
      <c r="A400" s="3" t="s">
        <v>835</v>
      </c>
      <c r="B400" s="3" t="s">
        <v>834</v>
      </c>
      <c r="C400" s="3" t="b">
        <f t="shared" si="18"/>
        <v>0</v>
      </c>
      <c r="D400" s="3" t="b">
        <f t="shared" si="19"/>
        <v>0</v>
      </c>
      <c r="E400" s="3" t="b">
        <f t="shared" si="20"/>
        <v>0</v>
      </c>
      <c r="F400" s="5">
        <v>10</v>
      </c>
      <c r="N400" s="5">
        <v>10</v>
      </c>
    </row>
    <row r="401" spans="1:14" ht="13.5" hidden="1" thickBot="1" x14ac:dyDescent="0.25">
      <c r="A401" s="3" t="s">
        <v>455</v>
      </c>
      <c r="B401" s="3" t="s">
        <v>1555</v>
      </c>
      <c r="C401" s="3" t="b">
        <f t="shared" si="18"/>
        <v>0</v>
      </c>
      <c r="D401" s="3" t="b">
        <f t="shared" si="19"/>
        <v>1</v>
      </c>
      <c r="E401" s="3" t="b">
        <f t="shared" si="20"/>
        <v>1</v>
      </c>
      <c r="F401" s="5">
        <v>30</v>
      </c>
      <c r="N401" s="5">
        <v>30</v>
      </c>
    </row>
    <row r="402" spans="1:14" ht="13.5" hidden="1" thickBot="1" x14ac:dyDescent="0.25">
      <c r="A402" s="3" t="s">
        <v>469</v>
      </c>
      <c r="B402" s="3" t="s">
        <v>837</v>
      </c>
      <c r="C402" s="3" t="b">
        <f t="shared" si="18"/>
        <v>0</v>
      </c>
      <c r="D402" s="3" t="b">
        <f t="shared" si="19"/>
        <v>0</v>
      </c>
      <c r="E402" s="3" t="b">
        <f t="shared" si="20"/>
        <v>0</v>
      </c>
      <c r="F402" s="5">
        <v>60</v>
      </c>
      <c r="N402" s="5">
        <v>60</v>
      </c>
    </row>
    <row r="403" spans="1:14" ht="13.5" hidden="1" thickBot="1" x14ac:dyDescent="0.25">
      <c r="A403" s="3" t="s">
        <v>469</v>
      </c>
      <c r="B403" s="3" t="s">
        <v>1556</v>
      </c>
      <c r="C403" s="3" t="b">
        <f t="shared" si="18"/>
        <v>0</v>
      </c>
      <c r="D403" s="3" t="b">
        <f t="shared" si="19"/>
        <v>0</v>
      </c>
      <c r="E403" s="3" t="b">
        <f t="shared" si="20"/>
        <v>0</v>
      </c>
      <c r="F403" s="5">
        <v>120</v>
      </c>
      <c r="N403" s="5">
        <v>120</v>
      </c>
    </row>
    <row r="404" spans="1:14" ht="13.5" hidden="1" thickBot="1" x14ac:dyDescent="0.25">
      <c r="A404" s="3" t="s">
        <v>839</v>
      </c>
      <c r="B404" s="3" t="s">
        <v>1557</v>
      </c>
      <c r="C404" s="3" t="b">
        <f t="shared" si="18"/>
        <v>0</v>
      </c>
      <c r="D404" s="3" t="b">
        <f t="shared" si="19"/>
        <v>0</v>
      </c>
      <c r="E404" s="3" t="b">
        <f t="shared" si="20"/>
        <v>0</v>
      </c>
      <c r="F404" s="5">
        <v>60</v>
      </c>
      <c r="N404" s="5">
        <v>60</v>
      </c>
    </row>
    <row r="405" spans="1:14" ht="13.5" thickBot="1" x14ac:dyDescent="0.25">
      <c r="A405" s="3" t="s">
        <v>399</v>
      </c>
      <c r="B405" s="3" t="s">
        <v>1558</v>
      </c>
      <c r="C405" s="3" t="b">
        <f t="shared" si="18"/>
        <v>0</v>
      </c>
      <c r="D405" s="3" t="b">
        <f t="shared" si="19"/>
        <v>1</v>
      </c>
      <c r="E405" s="3" t="b">
        <f t="shared" si="20"/>
        <v>1</v>
      </c>
      <c r="F405" s="5">
        <v>10</v>
      </c>
      <c r="N405" s="5">
        <v>10</v>
      </c>
    </row>
    <row r="406" spans="1:14" ht="13.5" hidden="1" thickBot="1" x14ac:dyDescent="0.25">
      <c r="A406" s="3" t="s">
        <v>577</v>
      </c>
      <c r="B406" s="3" t="s">
        <v>669</v>
      </c>
      <c r="C406" s="3" t="b">
        <f t="shared" si="18"/>
        <v>0</v>
      </c>
      <c r="D406" s="3" t="b">
        <f t="shared" si="19"/>
        <v>0</v>
      </c>
      <c r="E406" s="3" t="b">
        <f t="shared" si="20"/>
        <v>0</v>
      </c>
      <c r="F406" s="5">
        <v>30</v>
      </c>
      <c r="N406" s="5">
        <v>30</v>
      </c>
    </row>
    <row r="407" spans="1:14" ht="13.5" thickBot="1" x14ac:dyDescent="0.25">
      <c r="A407" s="3" t="s">
        <v>844</v>
      </c>
      <c r="B407" s="3" t="s">
        <v>843</v>
      </c>
      <c r="C407" s="3" t="b">
        <f t="shared" si="18"/>
        <v>0</v>
      </c>
      <c r="D407" s="3" t="b">
        <f t="shared" si="19"/>
        <v>0</v>
      </c>
      <c r="E407" s="3" t="b">
        <f t="shared" si="20"/>
        <v>0</v>
      </c>
      <c r="F407" s="5">
        <v>10</v>
      </c>
      <c r="N407" s="5">
        <v>10</v>
      </c>
    </row>
    <row r="408" spans="1:14" ht="13.5" hidden="1" thickBot="1" x14ac:dyDescent="0.25">
      <c r="A408" s="3" t="s">
        <v>469</v>
      </c>
      <c r="B408" s="3" t="s">
        <v>846</v>
      </c>
      <c r="C408" s="3" t="b">
        <f t="shared" si="18"/>
        <v>0</v>
      </c>
      <c r="D408" s="3" t="b">
        <f t="shared" si="19"/>
        <v>0</v>
      </c>
      <c r="E408" s="3" t="b">
        <f t="shared" si="20"/>
        <v>0</v>
      </c>
      <c r="F408" s="5">
        <v>45</v>
      </c>
      <c r="N408" s="5">
        <v>45</v>
      </c>
    </row>
    <row r="409" spans="1:14" ht="13.5" hidden="1" thickBot="1" x14ac:dyDescent="0.25">
      <c r="A409" s="3" t="s">
        <v>469</v>
      </c>
      <c r="B409" s="3" t="s">
        <v>847</v>
      </c>
      <c r="C409" s="3" t="b">
        <f t="shared" si="18"/>
        <v>0</v>
      </c>
      <c r="D409" s="3" t="b">
        <f t="shared" si="19"/>
        <v>0</v>
      </c>
      <c r="E409" s="3" t="b">
        <f t="shared" si="20"/>
        <v>0</v>
      </c>
      <c r="F409" s="5">
        <v>60</v>
      </c>
      <c r="N409" s="5">
        <v>60</v>
      </c>
    </row>
    <row r="410" spans="1:14" ht="13.5" hidden="1" thickBot="1" x14ac:dyDescent="0.25">
      <c r="A410" s="3" t="s">
        <v>848</v>
      </c>
      <c r="B410" s="3" t="s">
        <v>1559</v>
      </c>
      <c r="C410" s="3" t="b">
        <f t="shared" si="18"/>
        <v>0</v>
      </c>
      <c r="D410" s="3" t="b">
        <f t="shared" si="19"/>
        <v>1</v>
      </c>
      <c r="E410" s="3" t="b">
        <f t="shared" si="20"/>
        <v>1</v>
      </c>
      <c r="F410" s="5">
        <v>180</v>
      </c>
      <c r="N410" s="5">
        <v>180</v>
      </c>
    </row>
    <row r="411" spans="1:14" ht="13.5" hidden="1" thickBot="1" x14ac:dyDescent="0.25">
      <c r="A411" s="3" t="s">
        <v>849</v>
      </c>
      <c r="B411" s="3" t="s">
        <v>1560</v>
      </c>
      <c r="C411" s="3" t="b">
        <f t="shared" si="18"/>
        <v>0</v>
      </c>
      <c r="D411" s="3" t="b">
        <f t="shared" si="19"/>
        <v>0</v>
      </c>
      <c r="E411" s="3" t="b">
        <f t="shared" si="20"/>
        <v>0</v>
      </c>
      <c r="F411" s="5">
        <v>15</v>
      </c>
      <c r="N411" s="5">
        <v>15</v>
      </c>
    </row>
    <row r="412" spans="1:14" ht="13.5" hidden="1" thickBot="1" x14ac:dyDescent="0.25">
      <c r="A412" s="3" t="s">
        <v>452</v>
      </c>
      <c r="B412" s="3" t="s">
        <v>1561</v>
      </c>
      <c r="C412" s="3" t="b">
        <f t="shared" si="18"/>
        <v>0</v>
      </c>
      <c r="D412" s="3" t="b">
        <f t="shared" si="19"/>
        <v>1</v>
      </c>
      <c r="E412" s="3" t="b">
        <f t="shared" si="20"/>
        <v>1</v>
      </c>
      <c r="F412" s="5">
        <v>30</v>
      </c>
      <c r="N412" s="5">
        <v>30</v>
      </c>
    </row>
    <row r="413" spans="1:14" ht="13.5" hidden="1" thickBot="1" x14ac:dyDescent="0.25">
      <c r="A413" s="3" t="s">
        <v>396</v>
      </c>
      <c r="B413" s="3" t="s">
        <v>852</v>
      </c>
      <c r="C413" s="3" t="b">
        <f t="shared" si="18"/>
        <v>0</v>
      </c>
      <c r="D413" s="3" t="b">
        <f t="shared" si="19"/>
        <v>0</v>
      </c>
      <c r="E413" s="3" t="b">
        <f t="shared" si="20"/>
        <v>0</v>
      </c>
      <c r="F413" s="5">
        <v>60</v>
      </c>
      <c r="N413" s="5">
        <v>60</v>
      </c>
    </row>
    <row r="414" spans="1:14" ht="13.5" hidden="1" thickBot="1" x14ac:dyDescent="0.25">
      <c r="A414" s="3" t="s">
        <v>408</v>
      </c>
      <c r="B414" s="3" t="s">
        <v>853</v>
      </c>
      <c r="C414" s="3" t="b">
        <f t="shared" si="18"/>
        <v>0</v>
      </c>
      <c r="D414" s="3" t="b">
        <f t="shared" si="19"/>
        <v>0</v>
      </c>
      <c r="E414" s="3" t="b">
        <f t="shared" si="20"/>
        <v>0</v>
      </c>
      <c r="F414" s="5">
        <v>15</v>
      </c>
      <c r="N414" s="5">
        <v>15</v>
      </c>
    </row>
    <row r="415" spans="1:14" ht="13.5" thickBot="1" x14ac:dyDescent="0.25">
      <c r="A415" s="3" t="s">
        <v>855</v>
      </c>
      <c r="B415" s="3" t="s">
        <v>854</v>
      </c>
      <c r="C415" s="3" t="b">
        <f t="shared" si="18"/>
        <v>0</v>
      </c>
      <c r="D415" s="3" t="b">
        <f t="shared" si="19"/>
        <v>0</v>
      </c>
      <c r="E415" s="3" t="b">
        <f t="shared" si="20"/>
        <v>0</v>
      </c>
      <c r="F415" s="5">
        <v>10</v>
      </c>
      <c r="N415" s="5">
        <v>10</v>
      </c>
    </row>
    <row r="416" spans="1:14" ht="13.5" hidden="1" thickBot="1" x14ac:dyDescent="0.25">
      <c r="A416" s="3" t="s">
        <v>577</v>
      </c>
      <c r="B416" s="3" t="s">
        <v>1562</v>
      </c>
      <c r="C416" s="3" t="b">
        <f t="shared" si="18"/>
        <v>0</v>
      </c>
      <c r="D416" s="3" t="b">
        <f t="shared" si="19"/>
        <v>1</v>
      </c>
      <c r="E416" s="3" t="b">
        <f t="shared" si="20"/>
        <v>1</v>
      </c>
      <c r="F416" s="5">
        <v>60</v>
      </c>
      <c r="N416" s="5">
        <v>60</v>
      </c>
    </row>
    <row r="417" spans="1:14" ht="13.5" hidden="1" thickBot="1" x14ac:dyDescent="0.25">
      <c r="A417" s="3" t="s">
        <v>577</v>
      </c>
      <c r="B417" s="3" t="s">
        <v>1563</v>
      </c>
      <c r="C417" s="3" t="b">
        <f t="shared" si="18"/>
        <v>0</v>
      </c>
      <c r="D417" s="3" t="b">
        <f t="shared" si="19"/>
        <v>1</v>
      </c>
      <c r="E417" s="3" t="b">
        <f t="shared" si="20"/>
        <v>1</v>
      </c>
      <c r="F417" s="5">
        <v>60</v>
      </c>
      <c r="N417" s="5">
        <v>60</v>
      </c>
    </row>
    <row r="418" spans="1:14" ht="13.5" hidden="1" thickBot="1" x14ac:dyDescent="0.25">
      <c r="A418" s="3" t="s">
        <v>787</v>
      </c>
      <c r="B418" s="3" t="s">
        <v>856</v>
      </c>
      <c r="C418" s="3" t="b">
        <f t="shared" si="18"/>
        <v>0</v>
      </c>
      <c r="D418" s="3" t="b">
        <f t="shared" si="19"/>
        <v>1</v>
      </c>
      <c r="E418" s="3" t="b">
        <f t="shared" si="20"/>
        <v>1</v>
      </c>
      <c r="F418" s="51"/>
      <c r="N418" s="37"/>
    </row>
    <row r="419" spans="1:14" ht="13.5" hidden="1" thickBot="1" x14ac:dyDescent="0.25">
      <c r="A419" s="3" t="s">
        <v>787</v>
      </c>
      <c r="B419" s="3" t="s">
        <v>857</v>
      </c>
      <c r="C419" s="3" t="b">
        <f t="shared" si="18"/>
        <v>0</v>
      </c>
      <c r="D419" s="3" t="b">
        <f t="shared" si="19"/>
        <v>1</v>
      </c>
      <c r="E419" s="3" t="b">
        <f t="shared" si="20"/>
        <v>1</v>
      </c>
      <c r="F419" s="51"/>
      <c r="N419" s="37"/>
    </row>
    <row r="420" spans="1:14" ht="13.5" hidden="1" thickBot="1" x14ac:dyDescent="0.25">
      <c r="A420" s="3" t="s">
        <v>787</v>
      </c>
      <c r="B420" s="3" t="s">
        <v>856</v>
      </c>
      <c r="C420" s="3" t="b">
        <f t="shared" si="18"/>
        <v>0</v>
      </c>
      <c r="D420" s="3" t="b">
        <f t="shared" si="19"/>
        <v>1</v>
      </c>
      <c r="E420" s="3" t="b">
        <f t="shared" si="20"/>
        <v>1</v>
      </c>
      <c r="F420" s="51"/>
      <c r="N420" s="37"/>
    </row>
    <row r="421" spans="1:14" ht="13.5" hidden="1" thickBot="1" x14ac:dyDescent="0.25">
      <c r="A421" s="3" t="s">
        <v>787</v>
      </c>
      <c r="B421" s="3" t="s">
        <v>857</v>
      </c>
      <c r="C421" s="3" t="b">
        <f t="shared" si="18"/>
        <v>0</v>
      </c>
      <c r="D421" s="3" t="b">
        <f t="shared" si="19"/>
        <v>1</v>
      </c>
      <c r="E421" s="3" t="b">
        <f t="shared" si="20"/>
        <v>1</v>
      </c>
      <c r="F421" s="51"/>
      <c r="N421" s="37"/>
    </row>
    <row r="422" spans="1:14" ht="13.5" hidden="1" thickBot="1" x14ac:dyDescent="0.25">
      <c r="A422" s="3" t="s">
        <v>787</v>
      </c>
      <c r="B422" s="3" t="s">
        <v>858</v>
      </c>
      <c r="C422" s="3" t="b">
        <f t="shared" si="18"/>
        <v>0</v>
      </c>
      <c r="D422" s="3" t="b">
        <f t="shared" si="19"/>
        <v>1</v>
      </c>
      <c r="E422" s="3" t="b">
        <f t="shared" si="20"/>
        <v>1</v>
      </c>
      <c r="F422" s="51"/>
      <c r="N422" s="37"/>
    </row>
    <row r="423" spans="1:14" ht="13.5" hidden="1" thickBot="1" x14ac:dyDescent="0.25">
      <c r="A423" s="3" t="s">
        <v>787</v>
      </c>
      <c r="B423" s="3" t="s">
        <v>859</v>
      </c>
      <c r="C423" s="3" t="b">
        <f t="shared" si="18"/>
        <v>0</v>
      </c>
      <c r="D423" s="3" t="b">
        <f t="shared" si="19"/>
        <v>1</v>
      </c>
      <c r="E423" s="3" t="b">
        <f t="shared" si="20"/>
        <v>1</v>
      </c>
      <c r="F423" s="51"/>
      <c r="N423" s="37"/>
    </row>
    <row r="424" spans="1:14" ht="13.5" hidden="1" thickBot="1" x14ac:dyDescent="0.25">
      <c r="A424" s="3" t="s">
        <v>787</v>
      </c>
      <c r="B424" s="3" t="s">
        <v>860</v>
      </c>
      <c r="C424" s="3" t="b">
        <f t="shared" si="18"/>
        <v>0</v>
      </c>
      <c r="D424" s="3" t="b">
        <f t="shared" si="19"/>
        <v>1</v>
      </c>
      <c r="E424" s="3" t="b">
        <f t="shared" si="20"/>
        <v>1</v>
      </c>
      <c r="F424" s="51"/>
      <c r="N424" s="37"/>
    </row>
    <row r="425" spans="1:14" ht="13.5" hidden="1" thickBot="1" x14ac:dyDescent="0.25">
      <c r="A425" s="3" t="s">
        <v>787</v>
      </c>
      <c r="B425" s="3" t="s">
        <v>861</v>
      </c>
      <c r="C425" s="3" t="b">
        <f t="shared" si="18"/>
        <v>0</v>
      </c>
      <c r="D425" s="3" t="b">
        <f t="shared" si="19"/>
        <v>1</v>
      </c>
      <c r="E425" s="3" t="b">
        <f t="shared" si="20"/>
        <v>1</v>
      </c>
      <c r="F425" s="51"/>
      <c r="N425" s="37"/>
    </row>
    <row r="426" spans="1:14" ht="13.5" hidden="1" thickBot="1" x14ac:dyDescent="0.25">
      <c r="A426" s="3" t="s">
        <v>862</v>
      </c>
      <c r="B426" s="3" t="s">
        <v>1564</v>
      </c>
      <c r="C426" s="3" t="b">
        <f t="shared" si="18"/>
        <v>0</v>
      </c>
      <c r="D426" s="3" t="b">
        <f t="shared" si="19"/>
        <v>0</v>
      </c>
      <c r="E426" s="3" t="b">
        <f t="shared" si="20"/>
        <v>0</v>
      </c>
      <c r="F426" s="5">
        <v>20</v>
      </c>
      <c r="N426" s="5">
        <v>20</v>
      </c>
    </row>
    <row r="427" spans="1:14" ht="13.5" hidden="1" thickBot="1" x14ac:dyDescent="0.25">
      <c r="A427" s="3" t="s">
        <v>469</v>
      </c>
      <c r="B427" s="3" t="s">
        <v>1565</v>
      </c>
      <c r="C427" s="3" t="b">
        <f t="shared" si="18"/>
        <v>0</v>
      </c>
      <c r="D427" s="3" t="b">
        <f t="shared" si="19"/>
        <v>0</v>
      </c>
      <c r="E427" s="3" t="b">
        <f t="shared" si="20"/>
        <v>0</v>
      </c>
      <c r="F427" s="5">
        <v>30</v>
      </c>
      <c r="N427" s="5">
        <v>30</v>
      </c>
    </row>
    <row r="428" spans="1:14" ht="13.5" thickBot="1" x14ac:dyDescent="0.25">
      <c r="A428" s="30" t="s">
        <v>1567</v>
      </c>
      <c r="B428" s="3" t="s">
        <v>1566</v>
      </c>
      <c r="C428" s="3" t="b">
        <f t="shared" si="18"/>
        <v>0</v>
      </c>
      <c r="D428" s="3" t="b">
        <f t="shared" si="19"/>
        <v>0</v>
      </c>
      <c r="E428" s="3" t="b">
        <f t="shared" si="20"/>
        <v>0</v>
      </c>
      <c r="F428" s="5">
        <v>10</v>
      </c>
      <c r="N428" s="5">
        <v>10</v>
      </c>
    </row>
    <row r="429" spans="1:14" ht="13.5" hidden="1" thickBot="1" x14ac:dyDescent="0.25">
      <c r="A429" s="3" t="s">
        <v>864</v>
      </c>
      <c r="B429" s="3" t="s">
        <v>863</v>
      </c>
      <c r="C429" s="3" t="b">
        <f t="shared" si="18"/>
        <v>0</v>
      </c>
      <c r="D429" s="3" t="b">
        <f t="shared" si="19"/>
        <v>0</v>
      </c>
      <c r="E429" s="3" t="b">
        <f t="shared" si="20"/>
        <v>0</v>
      </c>
      <c r="F429" s="5">
        <v>90</v>
      </c>
      <c r="N429" s="5">
        <v>90</v>
      </c>
    </row>
    <row r="430" spans="1:14" ht="13.5" hidden="1" thickBot="1" x14ac:dyDescent="0.25">
      <c r="A430" s="3" t="s">
        <v>789</v>
      </c>
      <c r="B430" s="3" t="s">
        <v>1568</v>
      </c>
      <c r="C430" s="3" t="b">
        <f t="shared" si="18"/>
        <v>0</v>
      </c>
      <c r="D430" s="3" t="b">
        <f t="shared" si="19"/>
        <v>1</v>
      </c>
      <c r="E430" s="3" t="b">
        <f t="shared" si="20"/>
        <v>1</v>
      </c>
      <c r="F430" s="5">
        <v>30</v>
      </c>
      <c r="N430" s="5">
        <v>30</v>
      </c>
    </row>
    <row r="431" spans="1:14" ht="13.5" hidden="1" thickBot="1" x14ac:dyDescent="0.25">
      <c r="A431" s="3" t="s">
        <v>393</v>
      </c>
      <c r="B431" s="3" t="s">
        <v>1569</v>
      </c>
      <c r="C431" s="3" t="b">
        <f t="shared" si="18"/>
        <v>0</v>
      </c>
      <c r="D431" s="3" t="b">
        <f t="shared" si="19"/>
        <v>1</v>
      </c>
      <c r="E431" s="3" t="b">
        <f t="shared" si="20"/>
        <v>1</v>
      </c>
      <c r="F431" s="5">
        <v>15</v>
      </c>
      <c r="N431" s="5">
        <v>15</v>
      </c>
    </row>
    <row r="432" spans="1:14" ht="13.5" hidden="1" thickBot="1" x14ac:dyDescent="0.25">
      <c r="A432" s="27"/>
      <c r="B432" s="30" t="s">
        <v>1570</v>
      </c>
      <c r="C432" s="3" t="b">
        <f t="shared" si="18"/>
        <v>0</v>
      </c>
      <c r="D432" s="3" t="b">
        <f t="shared" si="19"/>
        <v>0</v>
      </c>
      <c r="E432" s="3" t="b">
        <f t="shared" si="20"/>
        <v>0</v>
      </c>
      <c r="F432" s="5">
        <v>30</v>
      </c>
      <c r="N432" s="5">
        <v>30</v>
      </c>
    </row>
    <row r="433" spans="1:14" ht="13.5" hidden="1" thickBot="1" x14ac:dyDescent="0.25">
      <c r="A433" s="27"/>
      <c r="B433" s="30" t="s">
        <v>1570</v>
      </c>
      <c r="C433" s="3" t="b">
        <f t="shared" si="18"/>
        <v>0</v>
      </c>
      <c r="D433" s="3" t="b">
        <f t="shared" si="19"/>
        <v>0</v>
      </c>
      <c r="E433" s="3" t="b">
        <f t="shared" si="20"/>
        <v>0</v>
      </c>
      <c r="F433" s="5">
        <v>30</v>
      </c>
      <c r="N433" s="5">
        <v>30</v>
      </c>
    </row>
    <row r="434" spans="1:14" ht="13.5" hidden="1" thickBot="1" x14ac:dyDescent="0.25">
      <c r="A434" s="3" t="s">
        <v>1572</v>
      </c>
      <c r="B434" s="3" t="s">
        <v>1571</v>
      </c>
      <c r="C434" s="3" t="b">
        <f t="shared" si="18"/>
        <v>0</v>
      </c>
      <c r="D434" s="3" t="b">
        <f t="shared" si="19"/>
        <v>0</v>
      </c>
      <c r="E434" s="3" t="b">
        <f t="shared" si="20"/>
        <v>0</v>
      </c>
      <c r="F434" s="5">
        <v>15</v>
      </c>
      <c r="N434" s="5">
        <v>15</v>
      </c>
    </row>
    <row r="435" spans="1:14" ht="13.5" hidden="1" thickBot="1" x14ac:dyDescent="0.25">
      <c r="A435" s="3" t="s">
        <v>1574</v>
      </c>
      <c r="B435" s="3" t="s">
        <v>1573</v>
      </c>
      <c r="C435" s="3" t="b">
        <f t="shared" si="18"/>
        <v>0</v>
      </c>
      <c r="D435" s="3" t="b">
        <f t="shared" si="19"/>
        <v>1</v>
      </c>
      <c r="E435" s="3" t="b">
        <f t="shared" si="20"/>
        <v>1</v>
      </c>
      <c r="F435" s="5">
        <v>20</v>
      </c>
      <c r="N435" s="5">
        <v>20</v>
      </c>
    </row>
    <row r="436" spans="1:14" ht="13.5" thickBot="1" x14ac:dyDescent="0.25">
      <c r="A436" s="3" t="s">
        <v>1576</v>
      </c>
      <c r="B436" s="3" t="s">
        <v>1575</v>
      </c>
      <c r="C436" s="3" t="b">
        <f t="shared" si="18"/>
        <v>0</v>
      </c>
      <c r="D436" s="3" t="b">
        <f t="shared" si="19"/>
        <v>1</v>
      </c>
      <c r="E436" s="3" t="b">
        <f t="shared" si="20"/>
        <v>1</v>
      </c>
      <c r="F436" s="5">
        <v>10</v>
      </c>
      <c r="N436" s="5">
        <v>10</v>
      </c>
    </row>
    <row r="437" spans="1:14" ht="13.5" hidden="1" thickBot="1" x14ac:dyDescent="0.25">
      <c r="A437" s="3" t="s">
        <v>1578</v>
      </c>
      <c r="B437" s="3" t="s">
        <v>1577</v>
      </c>
      <c r="C437" s="3" t="b">
        <f t="shared" si="18"/>
        <v>0</v>
      </c>
      <c r="D437" s="3" t="b">
        <f t="shared" si="19"/>
        <v>1</v>
      </c>
      <c r="E437" s="3" t="b">
        <f t="shared" si="20"/>
        <v>1</v>
      </c>
      <c r="F437" s="5">
        <v>15</v>
      </c>
      <c r="N437" s="5">
        <v>15</v>
      </c>
    </row>
    <row r="438" spans="1:14" ht="13.5" hidden="1" thickBot="1" x14ac:dyDescent="0.25">
      <c r="A438" s="3" t="s">
        <v>1580</v>
      </c>
      <c r="B438" s="3" t="s">
        <v>1579</v>
      </c>
      <c r="C438" s="3" t="b">
        <f t="shared" si="18"/>
        <v>0</v>
      </c>
      <c r="D438" s="3" t="b">
        <f t="shared" si="19"/>
        <v>1</v>
      </c>
      <c r="E438" s="3" t="b">
        <f t="shared" si="20"/>
        <v>1</v>
      </c>
      <c r="F438" s="5">
        <v>15</v>
      </c>
      <c r="N438" s="5">
        <v>15</v>
      </c>
    </row>
    <row r="439" spans="1:14" ht="13.5" hidden="1" thickBot="1" x14ac:dyDescent="0.25">
      <c r="A439" s="3" t="s">
        <v>776</v>
      </c>
      <c r="B439" s="3" t="s">
        <v>1581</v>
      </c>
      <c r="C439" s="3" t="b">
        <f t="shared" si="18"/>
        <v>0</v>
      </c>
      <c r="D439" s="3" t="b">
        <f t="shared" si="19"/>
        <v>0</v>
      </c>
      <c r="E439" s="3" t="b">
        <f t="shared" si="20"/>
        <v>0</v>
      </c>
      <c r="F439" s="5">
        <v>60</v>
      </c>
      <c r="N439" s="5">
        <v>60</v>
      </c>
    </row>
    <row r="440" spans="1:14" ht="13.5" thickBot="1" x14ac:dyDescent="0.25">
      <c r="A440" s="3" t="s">
        <v>376</v>
      </c>
      <c r="B440" s="3" t="s">
        <v>1582</v>
      </c>
      <c r="C440" s="3" t="b">
        <f t="shared" si="18"/>
        <v>0</v>
      </c>
      <c r="D440" s="3" t="b">
        <f t="shared" si="19"/>
        <v>0</v>
      </c>
      <c r="E440" s="3" t="b">
        <f t="shared" si="20"/>
        <v>0</v>
      </c>
      <c r="F440" s="5">
        <v>10</v>
      </c>
      <c r="N440" s="5">
        <v>10</v>
      </c>
    </row>
    <row r="441" spans="1:14" ht="13.5" hidden="1" thickBot="1" x14ac:dyDescent="0.25">
      <c r="A441" s="3" t="s">
        <v>469</v>
      </c>
      <c r="B441" s="3" t="s">
        <v>1583</v>
      </c>
      <c r="C441" s="3" t="b">
        <f t="shared" si="18"/>
        <v>0</v>
      </c>
      <c r="D441" s="3" t="b">
        <f t="shared" si="19"/>
        <v>0</v>
      </c>
      <c r="E441" s="3" t="b">
        <f t="shared" si="20"/>
        <v>0</v>
      </c>
      <c r="F441" s="5">
        <v>60</v>
      </c>
      <c r="N441" s="5">
        <v>60</v>
      </c>
    </row>
    <row r="442" spans="1:14" ht="13.5" hidden="1" thickBot="1" x14ac:dyDescent="0.25">
      <c r="A442" s="3" t="s">
        <v>865</v>
      </c>
      <c r="B442" s="3" t="s">
        <v>1584</v>
      </c>
      <c r="C442" s="3" t="b">
        <f t="shared" si="18"/>
        <v>0</v>
      </c>
      <c r="D442" s="3" t="b">
        <f t="shared" si="19"/>
        <v>1</v>
      </c>
      <c r="E442" s="3" t="b">
        <f t="shared" si="20"/>
        <v>1</v>
      </c>
      <c r="F442" s="5">
        <v>45</v>
      </c>
      <c r="N442" s="5">
        <v>45</v>
      </c>
    </row>
    <row r="443" spans="1:14" ht="13.5" hidden="1" thickBot="1" x14ac:dyDescent="0.25">
      <c r="A443" s="3" t="s">
        <v>789</v>
      </c>
      <c r="B443" s="3" t="s">
        <v>1585</v>
      </c>
      <c r="C443" s="3" t="b">
        <f t="shared" si="18"/>
        <v>0</v>
      </c>
      <c r="D443" s="3" t="b">
        <f t="shared" si="19"/>
        <v>1</v>
      </c>
      <c r="E443" s="3" t="b">
        <f t="shared" si="20"/>
        <v>1</v>
      </c>
      <c r="F443" s="5">
        <v>60</v>
      </c>
      <c r="N443" s="5">
        <v>60</v>
      </c>
    </row>
    <row r="444" spans="1:14" ht="13.5" hidden="1" thickBot="1" x14ac:dyDescent="0.25">
      <c r="A444" s="3" t="s">
        <v>401</v>
      </c>
      <c r="B444" s="3" t="s">
        <v>1586</v>
      </c>
      <c r="C444" s="3" t="b">
        <f t="shared" si="18"/>
        <v>0</v>
      </c>
      <c r="D444" s="3" t="b">
        <f t="shared" si="19"/>
        <v>0</v>
      </c>
      <c r="E444" s="3" t="b">
        <f t="shared" si="20"/>
        <v>0</v>
      </c>
      <c r="F444" s="5">
        <v>15</v>
      </c>
      <c r="N444" s="5">
        <v>15</v>
      </c>
    </row>
    <row r="445" spans="1:14" ht="13.5" hidden="1" thickBot="1" x14ac:dyDescent="0.25">
      <c r="A445" s="3" t="s">
        <v>455</v>
      </c>
      <c r="B445" s="3" t="s">
        <v>1587</v>
      </c>
      <c r="C445" s="3" t="b">
        <f t="shared" si="18"/>
        <v>0</v>
      </c>
      <c r="D445" s="3" t="b">
        <f t="shared" si="19"/>
        <v>1</v>
      </c>
      <c r="E445" s="3" t="b">
        <f t="shared" si="20"/>
        <v>1</v>
      </c>
      <c r="F445" s="5">
        <v>30</v>
      </c>
      <c r="N445" s="5">
        <v>30</v>
      </c>
    </row>
    <row r="446" spans="1:14" ht="13.5" hidden="1" thickBot="1" x14ac:dyDescent="0.25">
      <c r="A446" s="3" t="s">
        <v>455</v>
      </c>
      <c r="B446" s="3" t="s">
        <v>1588</v>
      </c>
      <c r="C446" s="3" t="b">
        <f t="shared" si="18"/>
        <v>0</v>
      </c>
      <c r="D446" s="3" t="b">
        <f t="shared" si="19"/>
        <v>1</v>
      </c>
      <c r="E446" s="3" t="b">
        <f t="shared" si="20"/>
        <v>1</v>
      </c>
      <c r="F446" s="5">
        <v>20</v>
      </c>
      <c r="N446" s="5">
        <v>20</v>
      </c>
    </row>
    <row r="447" spans="1:14" ht="13.5" hidden="1" thickBot="1" x14ac:dyDescent="0.25">
      <c r="A447" s="3" t="s">
        <v>401</v>
      </c>
      <c r="B447" s="3" t="s">
        <v>1589</v>
      </c>
      <c r="C447" s="3" t="b">
        <f t="shared" si="18"/>
        <v>0</v>
      </c>
      <c r="D447" s="3" t="b">
        <f t="shared" si="19"/>
        <v>1</v>
      </c>
      <c r="E447" s="3" t="b">
        <f t="shared" si="20"/>
        <v>1</v>
      </c>
      <c r="F447" s="5">
        <v>60</v>
      </c>
      <c r="N447" s="5">
        <v>60</v>
      </c>
    </row>
    <row r="448" spans="1:14" ht="13.5" hidden="1" thickBot="1" x14ac:dyDescent="0.25">
      <c r="A448" s="3" t="s">
        <v>408</v>
      </c>
      <c r="B448" s="3" t="s">
        <v>1590</v>
      </c>
      <c r="C448" s="3" t="b">
        <f t="shared" si="18"/>
        <v>0</v>
      </c>
      <c r="D448" s="3" t="b">
        <f t="shared" si="19"/>
        <v>1</v>
      </c>
      <c r="E448" s="3" t="b">
        <f t="shared" si="20"/>
        <v>1</v>
      </c>
      <c r="F448" s="5">
        <v>15</v>
      </c>
      <c r="N448" s="5">
        <v>15</v>
      </c>
    </row>
    <row r="449" spans="1:14" ht="13.5" hidden="1" thickBot="1" x14ac:dyDescent="0.25">
      <c r="A449" s="3" t="s">
        <v>408</v>
      </c>
      <c r="B449" s="3" t="s">
        <v>1591</v>
      </c>
      <c r="C449" s="3" t="b">
        <f t="shared" si="18"/>
        <v>0</v>
      </c>
      <c r="D449" s="3" t="b">
        <f t="shared" si="19"/>
        <v>0</v>
      </c>
      <c r="E449" s="3" t="b">
        <f t="shared" si="20"/>
        <v>0</v>
      </c>
      <c r="F449" s="5">
        <v>30</v>
      </c>
      <c r="N449" s="5">
        <v>30</v>
      </c>
    </row>
    <row r="450" spans="1:14" ht="13.5" hidden="1" thickBot="1" x14ac:dyDescent="0.25">
      <c r="A450" s="3" t="s">
        <v>577</v>
      </c>
      <c r="B450" s="3" t="s">
        <v>866</v>
      </c>
      <c r="C450" s="3" t="b">
        <f t="shared" si="18"/>
        <v>0</v>
      </c>
      <c r="D450" s="3" t="b">
        <f t="shared" si="19"/>
        <v>0</v>
      </c>
      <c r="E450" s="3" t="b">
        <f t="shared" si="20"/>
        <v>0</v>
      </c>
      <c r="F450" s="5">
        <v>30</v>
      </c>
      <c r="N450" s="5">
        <v>30</v>
      </c>
    </row>
    <row r="451" spans="1:14" ht="13.5" hidden="1" thickBot="1" x14ac:dyDescent="0.25">
      <c r="A451" s="3" t="s">
        <v>577</v>
      </c>
      <c r="B451" s="3" t="s">
        <v>1592</v>
      </c>
      <c r="C451" s="3" t="b">
        <f t="shared" ref="C451:C514" si="21">ISNUMBER(SEARCH("adjourned",A451))</f>
        <v>0</v>
      </c>
      <c r="D451" s="3" t="b">
        <f t="shared" ref="D451:D514" si="22">ISNUMBER(SEARCH("adjourned",B451))</f>
        <v>1</v>
      </c>
      <c r="E451" s="3" t="b">
        <f t="shared" ref="E451:E514" si="23">IF(AND(C451=FALSE,D451=FALSE), FALSE, TRUE)</f>
        <v>1</v>
      </c>
      <c r="F451" s="5">
        <v>30</v>
      </c>
      <c r="N451" s="5">
        <v>30</v>
      </c>
    </row>
    <row r="452" spans="1:14" ht="13.5" hidden="1" thickBot="1" x14ac:dyDescent="0.25">
      <c r="A452" s="3" t="s">
        <v>455</v>
      </c>
      <c r="B452" s="3" t="s">
        <v>1593</v>
      </c>
      <c r="C452" s="3" t="b">
        <f t="shared" si="21"/>
        <v>0</v>
      </c>
      <c r="D452" s="3" t="b">
        <f t="shared" si="22"/>
        <v>1</v>
      </c>
      <c r="E452" s="3" t="b">
        <f t="shared" si="23"/>
        <v>1</v>
      </c>
      <c r="F452" s="5">
        <v>30</v>
      </c>
      <c r="N452" s="5">
        <v>30</v>
      </c>
    </row>
    <row r="453" spans="1:14" ht="13.5" thickBot="1" x14ac:dyDescent="0.25">
      <c r="A453" s="3" t="s">
        <v>401</v>
      </c>
      <c r="B453" s="3" t="s">
        <v>1594</v>
      </c>
      <c r="C453" s="3" t="b">
        <f t="shared" si="21"/>
        <v>0</v>
      </c>
      <c r="D453" s="3" t="b">
        <f t="shared" si="22"/>
        <v>1</v>
      </c>
      <c r="E453" s="3" t="b">
        <f t="shared" si="23"/>
        <v>1</v>
      </c>
      <c r="F453" s="5">
        <v>10</v>
      </c>
      <c r="N453" s="5">
        <v>10</v>
      </c>
    </row>
    <row r="454" spans="1:14" ht="13.5" hidden="1" thickBot="1" x14ac:dyDescent="0.25">
      <c r="A454" s="3" t="s">
        <v>401</v>
      </c>
      <c r="B454" s="3" t="s">
        <v>1595</v>
      </c>
      <c r="C454" s="3" t="b">
        <f t="shared" si="21"/>
        <v>0</v>
      </c>
      <c r="D454" s="3" t="b">
        <f t="shared" si="22"/>
        <v>1</v>
      </c>
      <c r="E454" s="3" t="b">
        <f t="shared" si="23"/>
        <v>1</v>
      </c>
      <c r="F454" s="5">
        <v>90</v>
      </c>
      <c r="N454" s="5">
        <v>90</v>
      </c>
    </row>
    <row r="455" spans="1:14" ht="13.5" thickBot="1" x14ac:dyDescent="0.25">
      <c r="A455" s="3" t="s">
        <v>408</v>
      </c>
      <c r="B455" s="3" t="s">
        <v>1596</v>
      </c>
      <c r="C455" s="3" t="b">
        <f t="shared" si="21"/>
        <v>0</v>
      </c>
      <c r="D455" s="3" t="b">
        <f t="shared" si="22"/>
        <v>1</v>
      </c>
      <c r="E455" s="3" t="b">
        <f t="shared" si="23"/>
        <v>1</v>
      </c>
      <c r="F455" s="5">
        <v>10</v>
      </c>
      <c r="N455" s="5">
        <v>10</v>
      </c>
    </row>
    <row r="456" spans="1:14" ht="13.5" thickBot="1" x14ac:dyDescent="0.25">
      <c r="A456" s="3" t="s">
        <v>735</v>
      </c>
      <c r="B456" s="3" t="s">
        <v>1597</v>
      </c>
      <c r="C456" s="3" t="b">
        <f t="shared" si="21"/>
        <v>0</v>
      </c>
      <c r="D456" s="3" t="b">
        <f t="shared" si="22"/>
        <v>1</v>
      </c>
      <c r="E456" s="3" t="b">
        <f t="shared" si="23"/>
        <v>1</v>
      </c>
      <c r="F456" s="5">
        <v>10</v>
      </c>
      <c r="N456" s="5">
        <v>10</v>
      </c>
    </row>
    <row r="457" spans="1:14" ht="13.5" hidden="1" thickBot="1" x14ac:dyDescent="0.25">
      <c r="A457" s="3" t="s">
        <v>393</v>
      </c>
      <c r="B457" s="3" t="s">
        <v>1598</v>
      </c>
      <c r="C457" s="3" t="b">
        <f t="shared" si="21"/>
        <v>0</v>
      </c>
      <c r="D457" s="3" t="b">
        <f t="shared" si="22"/>
        <v>1</v>
      </c>
      <c r="E457" s="3" t="b">
        <f t="shared" si="23"/>
        <v>1</v>
      </c>
      <c r="F457" s="5">
        <v>30</v>
      </c>
      <c r="N457" s="5">
        <v>30</v>
      </c>
    </row>
    <row r="458" spans="1:14" ht="13.5" hidden="1" thickBot="1" x14ac:dyDescent="0.25">
      <c r="A458" s="3" t="s">
        <v>868</v>
      </c>
      <c r="B458" s="3" t="s">
        <v>867</v>
      </c>
      <c r="C458" s="3" t="b">
        <f t="shared" si="21"/>
        <v>0</v>
      </c>
      <c r="D458" s="3" t="b">
        <f t="shared" si="22"/>
        <v>1</v>
      </c>
      <c r="E458" s="3" t="b">
        <f t="shared" si="23"/>
        <v>1</v>
      </c>
      <c r="F458" s="5">
        <v>60</v>
      </c>
      <c r="N458" s="5">
        <v>60</v>
      </c>
    </row>
    <row r="459" spans="1:14" ht="13.5" thickBot="1" x14ac:dyDescent="0.25">
      <c r="A459" s="3" t="s">
        <v>869</v>
      </c>
      <c r="B459" s="3" t="s">
        <v>1599</v>
      </c>
      <c r="C459" s="3" t="b">
        <f t="shared" si="21"/>
        <v>0</v>
      </c>
      <c r="D459" s="3" t="b">
        <f t="shared" si="22"/>
        <v>1</v>
      </c>
      <c r="E459" s="3" t="b">
        <f t="shared" si="23"/>
        <v>1</v>
      </c>
      <c r="F459" s="5">
        <v>10</v>
      </c>
      <c r="N459" s="5">
        <v>10</v>
      </c>
    </row>
    <row r="460" spans="1:14" ht="13.5" hidden="1" thickBot="1" x14ac:dyDescent="0.25">
      <c r="A460" s="3" t="s">
        <v>469</v>
      </c>
      <c r="B460" s="3" t="s">
        <v>870</v>
      </c>
      <c r="C460" s="3" t="b">
        <f t="shared" si="21"/>
        <v>0</v>
      </c>
      <c r="D460" s="3" t="b">
        <f t="shared" si="22"/>
        <v>1</v>
      </c>
      <c r="E460" s="3" t="b">
        <f t="shared" si="23"/>
        <v>1</v>
      </c>
      <c r="F460" s="5">
        <v>30</v>
      </c>
      <c r="N460" s="5">
        <v>30</v>
      </c>
    </row>
    <row r="461" spans="1:14" ht="13.5" hidden="1" thickBot="1" x14ac:dyDescent="0.25">
      <c r="A461" s="3" t="s">
        <v>872</v>
      </c>
      <c r="B461" s="3" t="s">
        <v>1600</v>
      </c>
      <c r="C461" s="3" t="b">
        <f t="shared" si="21"/>
        <v>0</v>
      </c>
      <c r="D461" s="3" t="b">
        <f t="shared" si="22"/>
        <v>1</v>
      </c>
      <c r="E461" s="3" t="b">
        <f t="shared" si="23"/>
        <v>1</v>
      </c>
      <c r="F461" s="3" t="s">
        <v>871</v>
      </c>
      <c r="N461" s="3"/>
    </row>
    <row r="462" spans="1:14" ht="13.5" thickBot="1" x14ac:dyDescent="0.25">
      <c r="A462" s="3" t="s">
        <v>874</v>
      </c>
      <c r="B462" s="3" t="s">
        <v>873</v>
      </c>
      <c r="C462" s="3" t="b">
        <f t="shared" si="21"/>
        <v>0</v>
      </c>
      <c r="D462" s="3" t="b">
        <f t="shared" si="22"/>
        <v>1</v>
      </c>
      <c r="E462" s="3" t="b">
        <f t="shared" si="23"/>
        <v>1</v>
      </c>
      <c r="F462" s="5">
        <v>10</v>
      </c>
      <c r="N462" s="5">
        <v>10</v>
      </c>
    </row>
    <row r="463" spans="1:14" ht="13.5" hidden="1" thickBot="1" x14ac:dyDescent="0.25">
      <c r="A463" s="3" t="s">
        <v>577</v>
      </c>
      <c r="B463" s="3" t="s">
        <v>130</v>
      </c>
      <c r="C463" s="3" t="b">
        <f t="shared" si="21"/>
        <v>0</v>
      </c>
      <c r="D463" s="3" t="b">
        <f t="shared" si="22"/>
        <v>0</v>
      </c>
      <c r="E463" s="3" t="b">
        <f t="shared" si="23"/>
        <v>0</v>
      </c>
      <c r="F463" s="5">
        <v>30</v>
      </c>
      <c r="N463" s="5">
        <v>30</v>
      </c>
    </row>
    <row r="464" spans="1:14" ht="13.5" hidden="1" thickBot="1" x14ac:dyDescent="0.25">
      <c r="A464" s="3" t="s">
        <v>577</v>
      </c>
      <c r="B464" s="3" t="s">
        <v>1549</v>
      </c>
      <c r="C464" s="3" t="b">
        <f t="shared" si="21"/>
        <v>0</v>
      </c>
      <c r="D464" s="3" t="b">
        <f t="shared" si="22"/>
        <v>1</v>
      </c>
      <c r="E464" s="3" t="b">
        <f t="shared" si="23"/>
        <v>1</v>
      </c>
      <c r="F464" s="5">
        <v>60</v>
      </c>
      <c r="N464" s="5">
        <v>60</v>
      </c>
    </row>
    <row r="465" spans="1:14" ht="13.5" hidden="1" thickBot="1" x14ac:dyDescent="0.25">
      <c r="A465" s="27"/>
      <c r="B465" s="30" t="s">
        <v>1601</v>
      </c>
      <c r="C465" s="3" t="b">
        <f t="shared" si="21"/>
        <v>0</v>
      </c>
      <c r="D465" s="3" t="b">
        <f t="shared" si="22"/>
        <v>0</v>
      </c>
      <c r="E465" s="3" t="b">
        <f t="shared" si="23"/>
        <v>0</v>
      </c>
      <c r="F465" s="51"/>
      <c r="N465" s="37"/>
    </row>
    <row r="466" spans="1:14" ht="13.5" hidden="1" thickBot="1" x14ac:dyDescent="0.25">
      <c r="A466" s="3" t="s">
        <v>401</v>
      </c>
      <c r="B466" s="3" t="s">
        <v>877</v>
      </c>
      <c r="C466" s="3" t="b">
        <f t="shared" si="21"/>
        <v>0</v>
      </c>
      <c r="D466" s="3" t="b">
        <f t="shared" si="22"/>
        <v>1</v>
      </c>
      <c r="E466" s="3" t="b">
        <f t="shared" si="23"/>
        <v>1</v>
      </c>
      <c r="F466" s="5">
        <v>40</v>
      </c>
      <c r="N466" s="5">
        <v>40</v>
      </c>
    </row>
    <row r="467" spans="1:14" ht="13.5" thickBot="1" x14ac:dyDescent="0.25">
      <c r="A467" s="3" t="s">
        <v>408</v>
      </c>
      <c r="B467" s="3" t="s">
        <v>878</v>
      </c>
      <c r="C467" s="3" t="b">
        <f t="shared" si="21"/>
        <v>0</v>
      </c>
      <c r="D467" s="3" t="b">
        <f t="shared" si="22"/>
        <v>1</v>
      </c>
      <c r="E467" s="3" t="b">
        <f t="shared" si="23"/>
        <v>1</v>
      </c>
      <c r="F467" s="5">
        <v>10</v>
      </c>
      <c r="N467" s="5">
        <v>10</v>
      </c>
    </row>
    <row r="468" spans="1:14" ht="13.5" hidden="1" thickBot="1" x14ac:dyDescent="0.25">
      <c r="A468" s="3" t="s">
        <v>880</v>
      </c>
      <c r="B468" s="3" t="s">
        <v>879</v>
      </c>
      <c r="C468" s="3" t="b">
        <f t="shared" si="21"/>
        <v>0</v>
      </c>
      <c r="D468" s="3" t="b">
        <f t="shared" si="22"/>
        <v>1</v>
      </c>
      <c r="E468" s="3" t="b">
        <f t="shared" si="23"/>
        <v>1</v>
      </c>
      <c r="F468" s="5">
        <v>90</v>
      </c>
      <c r="N468" s="5">
        <v>90</v>
      </c>
    </row>
    <row r="469" spans="1:14" ht="13.5" hidden="1" thickBot="1" x14ac:dyDescent="0.25">
      <c r="A469" s="3" t="s">
        <v>883</v>
      </c>
      <c r="B469" s="3" t="s">
        <v>882</v>
      </c>
      <c r="C469" s="3" t="b">
        <f t="shared" si="21"/>
        <v>0</v>
      </c>
      <c r="D469" s="3" t="b">
        <f t="shared" si="22"/>
        <v>1</v>
      </c>
      <c r="E469" s="3" t="b">
        <f t="shared" si="23"/>
        <v>1</v>
      </c>
      <c r="F469" s="5">
        <v>30</v>
      </c>
      <c r="N469" s="5">
        <v>30</v>
      </c>
    </row>
    <row r="470" spans="1:14" ht="13.5" hidden="1" thickBot="1" x14ac:dyDescent="0.25">
      <c r="A470" s="3" t="s">
        <v>393</v>
      </c>
      <c r="B470" s="3" t="s">
        <v>884</v>
      </c>
      <c r="C470" s="3" t="b">
        <f t="shared" si="21"/>
        <v>0</v>
      </c>
      <c r="D470" s="3" t="b">
        <f t="shared" si="22"/>
        <v>0</v>
      </c>
      <c r="E470" s="3" t="b">
        <f t="shared" si="23"/>
        <v>0</v>
      </c>
      <c r="F470" s="5">
        <v>30</v>
      </c>
      <c r="N470" s="5">
        <v>30</v>
      </c>
    </row>
    <row r="471" spans="1:14" ht="13.5" hidden="1" thickBot="1" x14ac:dyDescent="0.25">
      <c r="A471" s="3" t="s">
        <v>885</v>
      </c>
      <c r="B471" s="3" t="s">
        <v>1602</v>
      </c>
      <c r="C471" s="3" t="b">
        <f t="shared" si="21"/>
        <v>0</v>
      </c>
      <c r="D471" s="3" t="b">
        <f t="shared" si="22"/>
        <v>1</v>
      </c>
      <c r="E471" s="3" t="b">
        <f t="shared" si="23"/>
        <v>1</v>
      </c>
      <c r="F471" s="5">
        <v>90</v>
      </c>
      <c r="N471" s="5">
        <v>90</v>
      </c>
    </row>
    <row r="472" spans="1:14" ht="13.5" hidden="1" thickBot="1" x14ac:dyDescent="0.25">
      <c r="A472" s="3" t="s">
        <v>886</v>
      </c>
      <c r="B472" s="3" t="s">
        <v>1603</v>
      </c>
      <c r="C472" s="3" t="b">
        <f t="shared" si="21"/>
        <v>0</v>
      </c>
      <c r="D472" s="3" t="b">
        <f t="shared" si="22"/>
        <v>0</v>
      </c>
      <c r="E472" s="3" t="b">
        <f t="shared" si="23"/>
        <v>0</v>
      </c>
      <c r="F472" s="5">
        <v>60</v>
      </c>
      <c r="N472" s="5">
        <v>60</v>
      </c>
    </row>
    <row r="473" spans="1:14" ht="13.5" thickBot="1" x14ac:dyDescent="0.25">
      <c r="A473" s="3" t="s">
        <v>408</v>
      </c>
      <c r="B473" s="3" t="s">
        <v>887</v>
      </c>
      <c r="C473" s="3" t="b">
        <f t="shared" si="21"/>
        <v>0</v>
      </c>
      <c r="D473" s="3" t="b">
        <f t="shared" si="22"/>
        <v>1</v>
      </c>
      <c r="E473" s="3" t="b">
        <f t="shared" si="23"/>
        <v>1</v>
      </c>
      <c r="F473" s="5">
        <v>10</v>
      </c>
      <c r="N473" s="5">
        <v>10</v>
      </c>
    </row>
    <row r="474" spans="1:14" ht="13.5" thickBot="1" x14ac:dyDescent="0.25">
      <c r="A474" s="3" t="s">
        <v>399</v>
      </c>
      <c r="B474" s="3" t="s">
        <v>1558</v>
      </c>
      <c r="C474" s="3" t="b">
        <f t="shared" si="21"/>
        <v>0</v>
      </c>
      <c r="D474" s="3" t="b">
        <f t="shared" si="22"/>
        <v>1</v>
      </c>
      <c r="E474" s="3" t="b">
        <f t="shared" si="23"/>
        <v>1</v>
      </c>
      <c r="F474" s="5">
        <v>10</v>
      </c>
      <c r="N474" s="5">
        <v>10</v>
      </c>
    </row>
    <row r="475" spans="1:14" ht="13.5" thickBot="1" x14ac:dyDescent="0.25">
      <c r="A475" s="3" t="s">
        <v>889</v>
      </c>
      <c r="B475" s="3" t="s">
        <v>888</v>
      </c>
      <c r="C475" s="3" t="b">
        <f t="shared" si="21"/>
        <v>0</v>
      </c>
      <c r="D475" s="3" t="b">
        <f t="shared" si="22"/>
        <v>1</v>
      </c>
      <c r="E475" s="3" t="b">
        <f t="shared" si="23"/>
        <v>1</v>
      </c>
      <c r="F475" s="5">
        <v>10</v>
      </c>
      <c r="N475" s="5">
        <v>10</v>
      </c>
    </row>
    <row r="476" spans="1:14" ht="13.5" hidden="1" thickBot="1" x14ac:dyDescent="0.25">
      <c r="A476" s="3" t="s">
        <v>577</v>
      </c>
      <c r="B476" s="3" t="s">
        <v>130</v>
      </c>
      <c r="C476" s="3" t="b">
        <f t="shared" si="21"/>
        <v>0</v>
      </c>
      <c r="D476" s="3" t="b">
        <f t="shared" si="22"/>
        <v>0</v>
      </c>
      <c r="E476" s="3" t="b">
        <f t="shared" si="23"/>
        <v>0</v>
      </c>
      <c r="F476" s="5">
        <v>30</v>
      </c>
      <c r="N476" s="5">
        <v>30</v>
      </c>
    </row>
    <row r="477" spans="1:14" ht="13.5" hidden="1" thickBot="1" x14ac:dyDescent="0.25">
      <c r="A477" s="3" t="s">
        <v>401</v>
      </c>
      <c r="B477" s="3" t="s">
        <v>890</v>
      </c>
      <c r="C477" s="3" t="b">
        <f t="shared" si="21"/>
        <v>0</v>
      </c>
      <c r="D477" s="3" t="b">
        <f t="shared" si="22"/>
        <v>1</v>
      </c>
      <c r="E477" s="3" t="b">
        <f t="shared" si="23"/>
        <v>1</v>
      </c>
      <c r="F477" s="5">
        <v>120</v>
      </c>
      <c r="N477" s="5">
        <v>120</v>
      </c>
    </row>
    <row r="478" spans="1:14" ht="13.5" hidden="1" thickBot="1" x14ac:dyDescent="0.25">
      <c r="A478" s="3" t="s">
        <v>469</v>
      </c>
      <c r="B478" s="3" t="s">
        <v>1604</v>
      </c>
      <c r="C478" s="3" t="b">
        <f t="shared" si="21"/>
        <v>0</v>
      </c>
      <c r="D478" s="3" t="b">
        <f t="shared" si="22"/>
        <v>1</v>
      </c>
      <c r="E478" s="3" t="b">
        <f t="shared" si="23"/>
        <v>1</v>
      </c>
      <c r="F478" s="5">
        <v>60</v>
      </c>
      <c r="N478" s="5">
        <v>60</v>
      </c>
    </row>
    <row r="479" spans="1:14" ht="13.5" hidden="1" thickBot="1" x14ac:dyDescent="0.25">
      <c r="A479" s="3" t="s">
        <v>512</v>
      </c>
      <c r="B479" s="3" t="s">
        <v>1605</v>
      </c>
      <c r="C479" s="3" t="b">
        <f t="shared" si="21"/>
        <v>0</v>
      </c>
      <c r="D479" s="3" t="b">
        <f t="shared" si="22"/>
        <v>1</v>
      </c>
      <c r="E479" s="3" t="b">
        <f t="shared" si="23"/>
        <v>1</v>
      </c>
      <c r="F479" s="5">
        <v>15</v>
      </c>
      <c r="N479" s="5">
        <v>15</v>
      </c>
    </row>
    <row r="480" spans="1:14" ht="13.5" thickBot="1" x14ac:dyDescent="0.25">
      <c r="A480" s="3" t="s">
        <v>891</v>
      </c>
      <c r="B480" s="3" t="s">
        <v>1606</v>
      </c>
      <c r="C480" s="3" t="b">
        <f t="shared" si="21"/>
        <v>0</v>
      </c>
      <c r="D480" s="3" t="b">
        <f t="shared" si="22"/>
        <v>1</v>
      </c>
      <c r="E480" s="3" t="b">
        <f t="shared" si="23"/>
        <v>1</v>
      </c>
      <c r="F480" s="5">
        <v>10</v>
      </c>
      <c r="N480" s="5">
        <v>10</v>
      </c>
    </row>
    <row r="481" spans="1:14" ht="13.5" thickBot="1" x14ac:dyDescent="0.25">
      <c r="A481" s="3" t="s">
        <v>408</v>
      </c>
      <c r="B481" s="3" t="s">
        <v>892</v>
      </c>
      <c r="C481" s="3" t="b">
        <f t="shared" si="21"/>
        <v>0</v>
      </c>
      <c r="D481" s="3" t="b">
        <f t="shared" si="22"/>
        <v>1</v>
      </c>
      <c r="E481" s="3" t="b">
        <f t="shared" si="23"/>
        <v>1</v>
      </c>
      <c r="F481" s="5">
        <v>10</v>
      </c>
      <c r="N481" s="5">
        <v>10</v>
      </c>
    </row>
    <row r="482" spans="1:14" ht="13.5" hidden="1" thickBot="1" x14ac:dyDescent="0.25">
      <c r="A482" s="3" t="s">
        <v>401</v>
      </c>
      <c r="B482" s="3" t="s">
        <v>893</v>
      </c>
      <c r="C482" s="3" t="b">
        <f t="shared" si="21"/>
        <v>0</v>
      </c>
      <c r="D482" s="3" t="b">
        <f t="shared" si="22"/>
        <v>1</v>
      </c>
      <c r="E482" s="3" t="b">
        <f t="shared" si="23"/>
        <v>1</v>
      </c>
      <c r="F482" s="5">
        <v>90</v>
      </c>
      <c r="N482" s="5">
        <v>90</v>
      </c>
    </row>
    <row r="483" spans="1:14" ht="13.5" hidden="1" thickBot="1" x14ac:dyDescent="0.25">
      <c r="A483" s="3" t="s">
        <v>894</v>
      </c>
      <c r="B483" s="3" t="s">
        <v>1607</v>
      </c>
      <c r="C483" s="3" t="b">
        <f t="shared" si="21"/>
        <v>0</v>
      </c>
      <c r="D483" s="3" t="b">
        <f t="shared" si="22"/>
        <v>1</v>
      </c>
      <c r="E483" s="3" t="b">
        <f t="shared" si="23"/>
        <v>1</v>
      </c>
      <c r="F483" s="5">
        <v>20</v>
      </c>
      <c r="N483" s="5">
        <v>20</v>
      </c>
    </row>
    <row r="484" spans="1:14" ht="13.5" hidden="1" thickBot="1" x14ac:dyDescent="0.25">
      <c r="A484" s="3" t="s">
        <v>789</v>
      </c>
      <c r="B484" s="3" t="s">
        <v>1608</v>
      </c>
      <c r="C484" s="3" t="b">
        <f t="shared" si="21"/>
        <v>0</v>
      </c>
      <c r="D484" s="3" t="b">
        <f t="shared" si="22"/>
        <v>1</v>
      </c>
      <c r="E484" s="3" t="b">
        <f t="shared" si="23"/>
        <v>1</v>
      </c>
      <c r="F484" s="5">
        <v>60</v>
      </c>
      <c r="N484" s="5">
        <v>60</v>
      </c>
    </row>
    <row r="485" spans="1:14" ht="13.5" thickBot="1" x14ac:dyDescent="0.25">
      <c r="A485" s="3" t="s">
        <v>408</v>
      </c>
      <c r="B485" s="3" t="s">
        <v>895</v>
      </c>
      <c r="C485" s="3" t="b">
        <f t="shared" si="21"/>
        <v>0</v>
      </c>
      <c r="D485" s="3" t="b">
        <f t="shared" si="22"/>
        <v>0</v>
      </c>
      <c r="E485" s="3" t="b">
        <f t="shared" si="23"/>
        <v>0</v>
      </c>
      <c r="F485" s="5">
        <v>10</v>
      </c>
      <c r="N485" s="5">
        <v>10</v>
      </c>
    </row>
    <row r="486" spans="1:14" ht="13.5" hidden="1" thickBot="1" x14ac:dyDescent="0.25">
      <c r="A486" s="3" t="s">
        <v>469</v>
      </c>
      <c r="B486" s="3" t="s">
        <v>1609</v>
      </c>
      <c r="C486" s="3" t="b">
        <f t="shared" si="21"/>
        <v>0</v>
      </c>
      <c r="D486" s="3" t="b">
        <f t="shared" si="22"/>
        <v>1</v>
      </c>
      <c r="E486" s="3" t="b">
        <f t="shared" si="23"/>
        <v>1</v>
      </c>
      <c r="F486" s="5">
        <v>120</v>
      </c>
      <c r="N486" s="5">
        <v>120</v>
      </c>
    </row>
    <row r="487" spans="1:14" ht="13.5" thickBot="1" x14ac:dyDescent="0.25">
      <c r="A487" s="3" t="s">
        <v>896</v>
      </c>
      <c r="B487" s="3" t="s">
        <v>1610</v>
      </c>
      <c r="C487" s="3" t="b">
        <f t="shared" si="21"/>
        <v>0</v>
      </c>
      <c r="D487" s="3" t="b">
        <f t="shared" si="22"/>
        <v>1</v>
      </c>
      <c r="E487" s="3" t="b">
        <f t="shared" si="23"/>
        <v>1</v>
      </c>
      <c r="F487" s="5">
        <v>10</v>
      </c>
      <c r="N487" s="5">
        <v>10</v>
      </c>
    </row>
    <row r="488" spans="1:14" ht="13.5" hidden="1" thickBot="1" x14ac:dyDescent="0.25">
      <c r="A488" s="3" t="s">
        <v>577</v>
      </c>
      <c r="B488" s="3" t="s">
        <v>130</v>
      </c>
      <c r="C488" s="3" t="b">
        <f t="shared" si="21"/>
        <v>0</v>
      </c>
      <c r="D488" s="3" t="b">
        <f t="shared" si="22"/>
        <v>0</v>
      </c>
      <c r="E488" s="3" t="b">
        <f t="shared" si="23"/>
        <v>0</v>
      </c>
      <c r="F488" s="5">
        <v>30</v>
      </c>
      <c r="N488" s="5">
        <v>30</v>
      </c>
    </row>
    <row r="489" spans="1:14" ht="13.5" thickBot="1" x14ac:dyDescent="0.25">
      <c r="A489" s="3" t="s">
        <v>898</v>
      </c>
      <c r="B489" s="3" t="s">
        <v>897</v>
      </c>
      <c r="C489" s="3" t="b">
        <f t="shared" si="21"/>
        <v>0</v>
      </c>
      <c r="D489" s="3" t="b">
        <f t="shared" si="22"/>
        <v>1</v>
      </c>
      <c r="E489" s="3" t="b">
        <f t="shared" si="23"/>
        <v>1</v>
      </c>
      <c r="F489" s="5">
        <v>10</v>
      </c>
      <c r="N489" s="5">
        <v>10</v>
      </c>
    </row>
    <row r="490" spans="1:14" ht="13.5" thickBot="1" x14ac:dyDescent="0.25">
      <c r="A490" s="3" t="s">
        <v>560</v>
      </c>
      <c r="B490" s="3" t="s">
        <v>899</v>
      </c>
      <c r="C490" s="3" t="b">
        <f t="shared" si="21"/>
        <v>0</v>
      </c>
      <c r="D490" s="3" t="b">
        <f t="shared" si="22"/>
        <v>1</v>
      </c>
      <c r="E490" s="3" t="b">
        <f t="shared" si="23"/>
        <v>1</v>
      </c>
      <c r="F490" s="5">
        <v>10</v>
      </c>
      <c r="N490" s="5">
        <v>10</v>
      </c>
    </row>
    <row r="491" spans="1:14" ht="13.5" hidden="1" thickBot="1" x14ac:dyDescent="0.25">
      <c r="A491" s="3" t="s">
        <v>787</v>
      </c>
      <c r="B491" s="3" t="s">
        <v>1611</v>
      </c>
      <c r="C491" s="3" t="b">
        <f t="shared" si="21"/>
        <v>0</v>
      </c>
      <c r="D491" s="3" t="b">
        <f t="shared" si="22"/>
        <v>1</v>
      </c>
      <c r="E491" s="3" t="b">
        <f t="shared" si="23"/>
        <v>1</v>
      </c>
      <c r="F491" s="51"/>
      <c r="N491" s="37"/>
    </row>
    <row r="492" spans="1:14" ht="13.5" hidden="1" thickBot="1" x14ac:dyDescent="0.25">
      <c r="A492" s="3" t="s">
        <v>787</v>
      </c>
      <c r="B492" s="3" t="s">
        <v>1612</v>
      </c>
      <c r="C492" s="3" t="b">
        <f t="shared" si="21"/>
        <v>0</v>
      </c>
      <c r="D492" s="3" t="b">
        <f t="shared" si="22"/>
        <v>1</v>
      </c>
      <c r="E492" s="3" t="b">
        <f t="shared" si="23"/>
        <v>1</v>
      </c>
      <c r="F492" s="51"/>
      <c r="N492" s="37"/>
    </row>
    <row r="493" spans="1:14" ht="13.5" hidden="1" thickBot="1" x14ac:dyDescent="0.25">
      <c r="A493" s="3" t="s">
        <v>787</v>
      </c>
      <c r="B493" s="3" t="s">
        <v>1613</v>
      </c>
      <c r="C493" s="3" t="b">
        <f t="shared" si="21"/>
        <v>0</v>
      </c>
      <c r="D493" s="3" t="b">
        <f t="shared" si="22"/>
        <v>1</v>
      </c>
      <c r="E493" s="3" t="b">
        <f t="shared" si="23"/>
        <v>1</v>
      </c>
      <c r="F493" s="51"/>
      <c r="N493" s="37"/>
    </row>
    <row r="494" spans="1:14" ht="13.5" hidden="1" thickBot="1" x14ac:dyDescent="0.25">
      <c r="A494" s="3" t="s">
        <v>900</v>
      </c>
      <c r="B494" s="3" t="s">
        <v>1614</v>
      </c>
      <c r="C494" s="3" t="b">
        <f t="shared" si="21"/>
        <v>0</v>
      </c>
      <c r="D494" s="3" t="b">
        <f t="shared" si="22"/>
        <v>1</v>
      </c>
      <c r="E494" s="3" t="b">
        <f t="shared" si="23"/>
        <v>1</v>
      </c>
      <c r="F494" s="5">
        <v>60</v>
      </c>
      <c r="N494" s="5">
        <v>60</v>
      </c>
    </row>
    <row r="495" spans="1:14" ht="13.5" hidden="1" thickBot="1" x14ac:dyDescent="0.25">
      <c r="A495" s="3" t="s">
        <v>401</v>
      </c>
      <c r="B495" s="3" t="s">
        <v>1615</v>
      </c>
      <c r="C495" s="3" t="b">
        <f t="shared" si="21"/>
        <v>0</v>
      </c>
      <c r="D495" s="3" t="b">
        <f t="shared" si="22"/>
        <v>1</v>
      </c>
      <c r="E495" s="3" t="b">
        <f t="shared" si="23"/>
        <v>1</v>
      </c>
      <c r="F495" s="5">
        <v>120</v>
      </c>
      <c r="N495" s="5">
        <v>120</v>
      </c>
    </row>
    <row r="496" spans="1:14" ht="13.5" hidden="1" thickBot="1" x14ac:dyDescent="0.25">
      <c r="A496" s="3" t="s">
        <v>902</v>
      </c>
      <c r="B496" s="3" t="s">
        <v>901</v>
      </c>
      <c r="C496" s="3" t="b">
        <f t="shared" si="21"/>
        <v>0</v>
      </c>
      <c r="D496" s="3" t="b">
        <f t="shared" si="22"/>
        <v>1</v>
      </c>
      <c r="E496" s="3" t="b">
        <f t="shared" si="23"/>
        <v>1</v>
      </c>
      <c r="F496" s="5">
        <v>20</v>
      </c>
      <c r="N496" s="5">
        <v>20</v>
      </c>
    </row>
    <row r="497" spans="1:14" ht="13.5" hidden="1" thickBot="1" x14ac:dyDescent="0.25">
      <c r="A497" s="3" t="s">
        <v>577</v>
      </c>
      <c r="B497" s="3" t="s">
        <v>1616</v>
      </c>
      <c r="C497" s="3" t="b">
        <f t="shared" si="21"/>
        <v>0</v>
      </c>
      <c r="D497" s="3" t="b">
        <f t="shared" si="22"/>
        <v>1</v>
      </c>
      <c r="E497" s="3" t="b">
        <f t="shared" si="23"/>
        <v>1</v>
      </c>
      <c r="F497" s="5">
        <v>60</v>
      </c>
      <c r="N497" s="5">
        <v>60</v>
      </c>
    </row>
    <row r="498" spans="1:14" ht="13.5" thickBot="1" x14ac:dyDescent="0.25">
      <c r="A498" s="3" t="s">
        <v>903</v>
      </c>
      <c r="B498" s="3" t="s">
        <v>1617</v>
      </c>
      <c r="C498" s="3" t="b">
        <f t="shared" si="21"/>
        <v>0</v>
      </c>
      <c r="D498" s="3" t="b">
        <f t="shared" si="22"/>
        <v>1</v>
      </c>
      <c r="E498" s="3" t="b">
        <f t="shared" si="23"/>
        <v>1</v>
      </c>
      <c r="F498" s="5">
        <v>10</v>
      </c>
      <c r="N498" s="5">
        <v>10</v>
      </c>
    </row>
    <row r="499" spans="1:14" ht="13.5" hidden="1" thickBot="1" x14ac:dyDescent="0.25">
      <c r="A499" s="3" t="s">
        <v>906</v>
      </c>
      <c r="B499" s="3" t="s">
        <v>905</v>
      </c>
      <c r="C499" s="3" t="b">
        <f t="shared" si="21"/>
        <v>1</v>
      </c>
      <c r="D499" s="3" t="b">
        <f t="shared" si="22"/>
        <v>0</v>
      </c>
      <c r="E499" s="3" t="b">
        <f t="shared" si="23"/>
        <v>1</v>
      </c>
      <c r="F499" s="5">
        <v>15</v>
      </c>
      <c r="N499" s="5">
        <v>15</v>
      </c>
    </row>
    <row r="500" spans="1:14" ht="13.5" hidden="1" thickBot="1" x14ac:dyDescent="0.25">
      <c r="A500" s="3" t="s">
        <v>469</v>
      </c>
      <c r="B500" s="3" t="s">
        <v>1618</v>
      </c>
      <c r="C500" s="3" t="b">
        <f t="shared" si="21"/>
        <v>0</v>
      </c>
      <c r="D500" s="3" t="b">
        <f t="shared" si="22"/>
        <v>1</v>
      </c>
      <c r="E500" s="3" t="b">
        <f t="shared" si="23"/>
        <v>1</v>
      </c>
      <c r="F500" s="5">
        <v>60</v>
      </c>
      <c r="N500" s="5">
        <v>60</v>
      </c>
    </row>
    <row r="501" spans="1:14" ht="13.5" hidden="1" thickBot="1" x14ac:dyDescent="0.25">
      <c r="A501" s="3" t="s">
        <v>469</v>
      </c>
      <c r="B501" s="3" t="s">
        <v>1619</v>
      </c>
      <c r="C501" s="3" t="b">
        <f t="shared" si="21"/>
        <v>0</v>
      </c>
      <c r="D501" s="3" t="b">
        <f t="shared" si="22"/>
        <v>1</v>
      </c>
      <c r="E501" s="3" t="b">
        <f t="shared" si="23"/>
        <v>1</v>
      </c>
      <c r="F501" s="5">
        <v>60</v>
      </c>
      <c r="N501" s="5">
        <v>60</v>
      </c>
    </row>
    <row r="502" spans="1:14" ht="13.5" hidden="1" thickBot="1" x14ac:dyDescent="0.25">
      <c r="A502" s="3" t="s">
        <v>907</v>
      </c>
      <c r="B502" s="3" t="s">
        <v>1620</v>
      </c>
      <c r="C502" s="3" t="b">
        <f t="shared" si="21"/>
        <v>0</v>
      </c>
      <c r="D502" s="3" t="b">
        <f t="shared" si="22"/>
        <v>1</v>
      </c>
      <c r="E502" s="3" t="b">
        <f t="shared" si="23"/>
        <v>1</v>
      </c>
      <c r="F502" s="5">
        <v>15</v>
      </c>
      <c r="N502" s="5">
        <v>15</v>
      </c>
    </row>
    <row r="503" spans="1:14" ht="13.5" thickBot="1" x14ac:dyDescent="0.25">
      <c r="A503" s="3" t="s">
        <v>399</v>
      </c>
      <c r="B503" s="3" t="s">
        <v>1621</v>
      </c>
      <c r="C503" s="3" t="b">
        <f t="shared" si="21"/>
        <v>0</v>
      </c>
      <c r="D503" s="3" t="b">
        <f t="shared" si="22"/>
        <v>1</v>
      </c>
      <c r="E503" s="3" t="b">
        <f t="shared" si="23"/>
        <v>1</v>
      </c>
      <c r="F503" s="5">
        <v>10</v>
      </c>
      <c r="N503" s="5">
        <v>10</v>
      </c>
    </row>
    <row r="504" spans="1:14" ht="13.5" hidden="1" thickBot="1" x14ac:dyDescent="0.25">
      <c r="A504" s="3" t="s">
        <v>577</v>
      </c>
      <c r="B504" s="3" t="s">
        <v>1622</v>
      </c>
      <c r="C504" s="3" t="b">
        <f t="shared" si="21"/>
        <v>0</v>
      </c>
      <c r="D504" s="3" t="b">
        <f t="shared" si="22"/>
        <v>1</v>
      </c>
      <c r="E504" s="3" t="b">
        <f t="shared" si="23"/>
        <v>1</v>
      </c>
      <c r="F504" s="5">
        <v>30</v>
      </c>
      <c r="N504" s="5">
        <v>30</v>
      </c>
    </row>
    <row r="505" spans="1:14" ht="13.5" hidden="1" thickBot="1" x14ac:dyDescent="0.25">
      <c r="A505" s="3" t="s">
        <v>908</v>
      </c>
      <c r="B505" s="3" t="s">
        <v>1623</v>
      </c>
      <c r="C505" s="3" t="b">
        <f t="shared" si="21"/>
        <v>0</v>
      </c>
      <c r="D505" s="3" t="b">
        <f t="shared" si="22"/>
        <v>0</v>
      </c>
      <c r="E505" s="3" t="b">
        <f t="shared" si="23"/>
        <v>0</v>
      </c>
      <c r="F505" s="5">
        <v>60</v>
      </c>
      <c r="N505" s="5">
        <v>60</v>
      </c>
    </row>
    <row r="506" spans="1:14" ht="13.5" hidden="1" thickBot="1" x14ac:dyDescent="0.25">
      <c r="A506" s="3" t="s">
        <v>469</v>
      </c>
      <c r="B506" s="3" t="s">
        <v>1624</v>
      </c>
      <c r="C506" s="3" t="b">
        <f t="shared" si="21"/>
        <v>0</v>
      </c>
      <c r="D506" s="3" t="b">
        <f t="shared" si="22"/>
        <v>0</v>
      </c>
      <c r="E506" s="3" t="b">
        <f t="shared" si="23"/>
        <v>0</v>
      </c>
      <c r="F506" s="5">
        <v>120</v>
      </c>
      <c r="N506" s="5">
        <v>120</v>
      </c>
    </row>
    <row r="507" spans="1:14" ht="13.5" hidden="1" thickBot="1" x14ac:dyDescent="0.25">
      <c r="A507" s="3" t="s">
        <v>577</v>
      </c>
      <c r="B507" s="3" t="s">
        <v>1625</v>
      </c>
      <c r="C507" s="3" t="b">
        <f t="shared" si="21"/>
        <v>0</v>
      </c>
      <c r="D507" s="3" t="b">
        <f t="shared" si="22"/>
        <v>1</v>
      </c>
      <c r="E507" s="3" t="b">
        <f t="shared" si="23"/>
        <v>1</v>
      </c>
      <c r="F507" s="5">
        <v>30</v>
      </c>
      <c r="N507" s="5">
        <v>30</v>
      </c>
    </row>
    <row r="508" spans="1:14" ht="13.5" thickBot="1" x14ac:dyDescent="0.25">
      <c r="A508" s="3" t="s">
        <v>408</v>
      </c>
      <c r="B508" s="3" t="s">
        <v>1626</v>
      </c>
      <c r="C508" s="3" t="b">
        <f t="shared" si="21"/>
        <v>0</v>
      </c>
      <c r="D508" s="3" t="b">
        <f t="shared" si="22"/>
        <v>1</v>
      </c>
      <c r="E508" s="3" t="b">
        <f t="shared" si="23"/>
        <v>1</v>
      </c>
      <c r="F508" s="5">
        <v>10</v>
      </c>
      <c r="N508" s="5">
        <v>10</v>
      </c>
    </row>
    <row r="509" spans="1:14" ht="13.5" hidden="1" thickBot="1" x14ac:dyDescent="0.25">
      <c r="A509" s="3" t="s">
        <v>469</v>
      </c>
      <c r="B509" s="3" t="s">
        <v>1627</v>
      </c>
      <c r="C509" s="3" t="b">
        <f t="shared" si="21"/>
        <v>0</v>
      </c>
      <c r="D509" s="3" t="b">
        <f t="shared" si="22"/>
        <v>0</v>
      </c>
      <c r="E509" s="3" t="b">
        <f t="shared" si="23"/>
        <v>0</v>
      </c>
      <c r="F509" s="5">
        <v>90</v>
      </c>
      <c r="N509" s="5">
        <v>90</v>
      </c>
    </row>
    <row r="510" spans="1:14" ht="13.5" hidden="1" thickBot="1" x14ac:dyDescent="0.25">
      <c r="A510" s="3" t="s">
        <v>910</v>
      </c>
      <c r="B510" s="3" t="s">
        <v>1628</v>
      </c>
      <c r="C510" s="3" t="b">
        <f t="shared" si="21"/>
        <v>0</v>
      </c>
      <c r="D510" s="3" t="b">
        <f t="shared" si="22"/>
        <v>1</v>
      </c>
      <c r="E510" s="3" t="b">
        <f t="shared" si="23"/>
        <v>1</v>
      </c>
      <c r="F510" s="5">
        <v>15</v>
      </c>
      <c r="N510" s="5">
        <v>15</v>
      </c>
    </row>
    <row r="511" spans="1:14" ht="13.5" thickBot="1" x14ac:dyDescent="0.25">
      <c r="A511" s="3" t="s">
        <v>805</v>
      </c>
      <c r="B511" s="3" t="s">
        <v>911</v>
      </c>
      <c r="C511" s="3" t="b">
        <f t="shared" si="21"/>
        <v>0</v>
      </c>
      <c r="D511" s="3" t="b">
        <f t="shared" si="22"/>
        <v>0</v>
      </c>
      <c r="E511" s="3" t="b">
        <f t="shared" si="23"/>
        <v>0</v>
      </c>
      <c r="F511" s="5">
        <v>10</v>
      </c>
      <c r="N511" s="5">
        <v>10</v>
      </c>
    </row>
    <row r="512" spans="1:14" ht="13.5" thickBot="1" x14ac:dyDescent="0.25">
      <c r="A512" s="3" t="s">
        <v>912</v>
      </c>
      <c r="B512" s="3" t="s">
        <v>1629</v>
      </c>
      <c r="C512" s="3" t="b">
        <f t="shared" si="21"/>
        <v>0</v>
      </c>
      <c r="D512" s="3" t="b">
        <f t="shared" si="22"/>
        <v>1</v>
      </c>
      <c r="E512" s="3" t="b">
        <f t="shared" si="23"/>
        <v>1</v>
      </c>
      <c r="F512" s="5">
        <v>10</v>
      </c>
      <c r="N512" s="5">
        <v>10</v>
      </c>
    </row>
    <row r="513" spans="1:14" ht="13.5" thickBot="1" x14ac:dyDescent="0.25">
      <c r="A513" s="3" t="s">
        <v>912</v>
      </c>
      <c r="B513" s="3" t="s">
        <v>1630</v>
      </c>
      <c r="C513" s="3" t="b">
        <f t="shared" si="21"/>
        <v>0</v>
      </c>
      <c r="D513" s="3" t="b">
        <f t="shared" si="22"/>
        <v>1</v>
      </c>
      <c r="E513" s="3" t="b">
        <f t="shared" si="23"/>
        <v>1</v>
      </c>
      <c r="F513" s="5">
        <v>10</v>
      </c>
      <c r="N513" s="5">
        <v>10</v>
      </c>
    </row>
    <row r="514" spans="1:14" ht="13.5" thickBot="1" x14ac:dyDescent="0.25">
      <c r="A514" s="3" t="s">
        <v>1632</v>
      </c>
      <c r="B514" s="3" t="s">
        <v>1631</v>
      </c>
      <c r="C514" s="3" t="b">
        <f t="shared" si="21"/>
        <v>0</v>
      </c>
      <c r="D514" s="3" t="b">
        <f t="shared" si="22"/>
        <v>1</v>
      </c>
      <c r="E514" s="3" t="b">
        <f t="shared" si="23"/>
        <v>1</v>
      </c>
      <c r="F514" s="5">
        <v>10</v>
      </c>
      <c r="N514" s="5">
        <v>10</v>
      </c>
    </row>
    <row r="515" spans="1:14" ht="13.5" thickBot="1" x14ac:dyDescent="0.25">
      <c r="A515" s="3" t="s">
        <v>810</v>
      </c>
      <c r="B515" s="3" t="s">
        <v>1633</v>
      </c>
      <c r="C515" s="3" t="b">
        <f t="shared" ref="C515:C578" si="24">ISNUMBER(SEARCH("adjourned",A515))</f>
        <v>0</v>
      </c>
      <c r="D515" s="3" t="b">
        <f t="shared" ref="D515:D578" si="25">ISNUMBER(SEARCH("adjourned",B515))</f>
        <v>1</v>
      </c>
      <c r="E515" s="3" t="b">
        <f t="shared" ref="E515:E578" si="26">IF(AND(C515=FALSE,D515=FALSE), FALSE, TRUE)</f>
        <v>1</v>
      </c>
      <c r="F515" s="5">
        <v>10</v>
      </c>
      <c r="N515" s="5">
        <v>10</v>
      </c>
    </row>
    <row r="516" spans="1:14" ht="13.5" hidden="1" thickBot="1" x14ac:dyDescent="0.25">
      <c r="A516" s="3" t="s">
        <v>1635</v>
      </c>
      <c r="B516" s="3" t="s">
        <v>1634</v>
      </c>
      <c r="C516" s="3" t="b">
        <f t="shared" si="24"/>
        <v>0</v>
      </c>
      <c r="D516" s="3" t="b">
        <f t="shared" si="25"/>
        <v>1</v>
      </c>
      <c r="E516" s="3" t="b">
        <f t="shared" si="26"/>
        <v>1</v>
      </c>
      <c r="F516" s="5">
        <v>30</v>
      </c>
      <c r="N516" s="5">
        <v>30</v>
      </c>
    </row>
    <row r="517" spans="1:14" ht="13.5" thickBot="1" x14ac:dyDescent="0.25">
      <c r="A517" s="3" t="s">
        <v>401</v>
      </c>
      <c r="B517" s="3" t="s">
        <v>1636</v>
      </c>
      <c r="C517" s="3" t="b">
        <f t="shared" si="24"/>
        <v>0</v>
      </c>
      <c r="D517" s="3" t="b">
        <f t="shared" si="25"/>
        <v>1</v>
      </c>
      <c r="E517" s="3" t="b">
        <f t="shared" si="26"/>
        <v>1</v>
      </c>
      <c r="F517" s="5">
        <v>10</v>
      </c>
      <c r="N517" s="5">
        <v>10</v>
      </c>
    </row>
    <row r="518" spans="1:14" ht="13.5" hidden="1" thickBot="1" x14ac:dyDescent="0.25">
      <c r="A518" s="3" t="s">
        <v>469</v>
      </c>
      <c r="B518" s="3" t="s">
        <v>1637</v>
      </c>
      <c r="C518" s="3" t="b">
        <f t="shared" si="24"/>
        <v>0</v>
      </c>
      <c r="D518" s="3" t="b">
        <f t="shared" si="25"/>
        <v>1</v>
      </c>
      <c r="E518" s="3" t="b">
        <f t="shared" si="26"/>
        <v>1</v>
      </c>
      <c r="F518" s="5">
        <v>30</v>
      </c>
      <c r="N518" s="5">
        <v>30</v>
      </c>
    </row>
    <row r="519" spans="1:14" ht="13.5" hidden="1" thickBot="1" x14ac:dyDescent="0.25">
      <c r="A519" s="3" t="s">
        <v>401</v>
      </c>
      <c r="B519" s="3" t="s">
        <v>1638</v>
      </c>
      <c r="C519" s="3" t="b">
        <f t="shared" si="24"/>
        <v>0</v>
      </c>
      <c r="D519" s="3" t="b">
        <f t="shared" si="25"/>
        <v>1</v>
      </c>
      <c r="E519" s="3" t="b">
        <f t="shared" si="26"/>
        <v>1</v>
      </c>
      <c r="F519" s="5">
        <v>150</v>
      </c>
      <c r="N519" s="5">
        <v>150</v>
      </c>
    </row>
    <row r="520" spans="1:14" ht="13.5" hidden="1" thickBot="1" x14ac:dyDescent="0.25">
      <c r="A520" s="3" t="s">
        <v>913</v>
      </c>
      <c r="B520" s="3" t="s">
        <v>1639</v>
      </c>
      <c r="C520" s="3" t="b">
        <f t="shared" si="24"/>
        <v>0</v>
      </c>
      <c r="D520" s="3" t="b">
        <f t="shared" si="25"/>
        <v>1</v>
      </c>
      <c r="E520" s="3" t="b">
        <f t="shared" si="26"/>
        <v>1</v>
      </c>
      <c r="F520" s="5">
        <v>15</v>
      </c>
      <c r="N520" s="5">
        <v>15</v>
      </c>
    </row>
    <row r="521" spans="1:14" ht="13.5" hidden="1" thickBot="1" x14ac:dyDescent="0.25">
      <c r="A521" s="3" t="s">
        <v>577</v>
      </c>
      <c r="B521" s="3" t="s">
        <v>1640</v>
      </c>
      <c r="C521" s="3" t="b">
        <f t="shared" si="24"/>
        <v>0</v>
      </c>
      <c r="D521" s="3" t="b">
        <f t="shared" si="25"/>
        <v>1</v>
      </c>
      <c r="E521" s="3" t="b">
        <f t="shared" si="26"/>
        <v>1</v>
      </c>
      <c r="F521" s="5">
        <v>60</v>
      </c>
      <c r="N521" s="5">
        <v>60</v>
      </c>
    </row>
    <row r="522" spans="1:14" ht="13.5" hidden="1" thickBot="1" x14ac:dyDescent="0.25">
      <c r="A522" s="3" t="s">
        <v>914</v>
      </c>
      <c r="B522" s="3" t="s">
        <v>1641</v>
      </c>
      <c r="C522" s="3" t="b">
        <f t="shared" si="24"/>
        <v>0</v>
      </c>
      <c r="D522" s="3" t="b">
        <f t="shared" si="25"/>
        <v>1</v>
      </c>
      <c r="E522" s="3" t="b">
        <f t="shared" si="26"/>
        <v>1</v>
      </c>
      <c r="F522" s="5">
        <v>60</v>
      </c>
      <c r="N522" s="5">
        <v>60</v>
      </c>
    </row>
    <row r="523" spans="1:14" ht="13.5" hidden="1" thickBot="1" x14ac:dyDescent="0.25">
      <c r="A523" s="3" t="s">
        <v>401</v>
      </c>
      <c r="B523" s="3" t="s">
        <v>1642</v>
      </c>
      <c r="C523" s="3" t="b">
        <f t="shared" si="24"/>
        <v>0</v>
      </c>
      <c r="D523" s="3" t="b">
        <f t="shared" si="25"/>
        <v>1</v>
      </c>
      <c r="E523" s="3" t="b">
        <f t="shared" si="26"/>
        <v>1</v>
      </c>
      <c r="F523" s="5">
        <v>60</v>
      </c>
      <c r="N523" s="5">
        <v>60</v>
      </c>
    </row>
    <row r="524" spans="1:14" ht="13.5" hidden="1" thickBot="1" x14ac:dyDescent="0.25">
      <c r="A524" s="3" t="s">
        <v>915</v>
      </c>
      <c r="B524" s="3" t="s">
        <v>1643</v>
      </c>
      <c r="C524" s="3" t="b">
        <f t="shared" si="24"/>
        <v>0</v>
      </c>
      <c r="D524" s="3" t="b">
        <f t="shared" si="25"/>
        <v>1</v>
      </c>
      <c r="E524" s="3" t="b">
        <f t="shared" si="26"/>
        <v>1</v>
      </c>
      <c r="F524" s="5">
        <v>45</v>
      </c>
      <c r="N524" s="5">
        <v>45</v>
      </c>
    </row>
    <row r="525" spans="1:14" ht="13.5" hidden="1" thickBot="1" x14ac:dyDescent="0.25">
      <c r="A525" s="3" t="s">
        <v>408</v>
      </c>
      <c r="B525" s="3" t="s">
        <v>1644</v>
      </c>
      <c r="C525" s="3" t="b">
        <f t="shared" si="24"/>
        <v>0</v>
      </c>
      <c r="D525" s="3" t="b">
        <f t="shared" si="25"/>
        <v>1</v>
      </c>
      <c r="E525" s="3" t="b">
        <f t="shared" si="26"/>
        <v>1</v>
      </c>
      <c r="F525" s="5">
        <v>15</v>
      </c>
      <c r="N525" s="5">
        <v>15</v>
      </c>
    </row>
    <row r="526" spans="1:14" ht="13.5" hidden="1" thickBot="1" x14ac:dyDescent="0.25">
      <c r="A526" s="3" t="s">
        <v>577</v>
      </c>
      <c r="B526" s="3" t="s">
        <v>1645</v>
      </c>
      <c r="C526" s="3" t="b">
        <f t="shared" si="24"/>
        <v>0</v>
      </c>
      <c r="D526" s="3" t="b">
        <f t="shared" si="25"/>
        <v>1</v>
      </c>
      <c r="E526" s="3" t="b">
        <f t="shared" si="26"/>
        <v>1</v>
      </c>
      <c r="F526" s="5">
        <v>30</v>
      </c>
      <c r="N526" s="5">
        <v>30</v>
      </c>
    </row>
    <row r="527" spans="1:14" ht="13.5" thickBot="1" x14ac:dyDescent="0.25">
      <c r="A527" s="3" t="s">
        <v>917</v>
      </c>
      <c r="B527" s="3" t="s">
        <v>1646</v>
      </c>
      <c r="C527" s="3" t="b">
        <f t="shared" si="24"/>
        <v>0</v>
      </c>
      <c r="D527" s="3" t="b">
        <f t="shared" si="25"/>
        <v>1</v>
      </c>
      <c r="E527" s="3" t="b">
        <f t="shared" si="26"/>
        <v>1</v>
      </c>
      <c r="F527" s="5">
        <v>10</v>
      </c>
      <c r="N527" s="5">
        <v>10</v>
      </c>
    </row>
    <row r="528" spans="1:14" ht="13.5" hidden="1" thickBot="1" x14ac:dyDescent="0.25">
      <c r="A528" s="3" t="s">
        <v>919</v>
      </c>
      <c r="B528" s="3" t="s">
        <v>918</v>
      </c>
      <c r="C528" s="3" t="b">
        <f t="shared" si="24"/>
        <v>0</v>
      </c>
      <c r="D528" s="3" t="b">
        <f t="shared" si="25"/>
        <v>1</v>
      </c>
      <c r="E528" s="3" t="b">
        <f t="shared" si="26"/>
        <v>1</v>
      </c>
      <c r="F528" s="5">
        <v>30</v>
      </c>
      <c r="N528" s="5">
        <v>30</v>
      </c>
    </row>
    <row r="529" spans="1:14" ht="13.5" hidden="1" thickBot="1" x14ac:dyDescent="0.25">
      <c r="A529" s="3" t="s">
        <v>921</v>
      </c>
      <c r="B529" s="3" t="s">
        <v>920</v>
      </c>
      <c r="C529" s="3" t="b">
        <f t="shared" si="24"/>
        <v>0</v>
      </c>
      <c r="D529" s="3" t="b">
        <f t="shared" si="25"/>
        <v>1</v>
      </c>
      <c r="E529" s="3" t="b">
        <f t="shared" si="26"/>
        <v>1</v>
      </c>
      <c r="F529" s="5">
        <v>120</v>
      </c>
      <c r="N529" s="5">
        <v>120</v>
      </c>
    </row>
    <row r="530" spans="1:14" ht="13.5" hidden="1" thickBot="1" x14ac:dyDescent="0.25">
      <c r="A530" s="3" t="s">
        <v>923</v>
      </c>
      <c r="B530" s="3" t="s">
        <v>922</v>
      </c>
      <c r="C530" s="3" t="b">
        <f t="shared" si="24"/>
        <v>0</v>
      </c>
      <c r="D530" s="3" t="b">
        <f t="shared" si="25"/>
        <v>1</v>
      </c>
      <c r="E530" s="3" t="b">
        <f t="shared" si="26"/>
        <v>1</v>
      </c>
      <c r="F530" s="5">
        <v>15</v>
      </c>
      <c r="N530" s="5">
        <v>15</v>
      </c>
    </row>
    <row r="531" spans="1:14" ht="13.5" thickBot="1" x14ac:dyDescent="0.25">
      <c r="A531" s="3" t="s">
        <v>924</v>
      </c>
      <c r="B531" s="3" t="s">
        <v>1647</v>
      </c>
      <c r="C531" s="3" t="b">
        <f t="shared" si="24"/>
        <v>0</v>
      </c>
      <c r="D531" s="3" t="b">
        <f t="shared" si="25"/>
        <v>1</v>
      </c>
      <c r="E531" s="3" t="b">
        <f t="shared" si="26"/>
        <v>1</v>
      </c>
      <c r="F531" s="5">
        <v>10</v>
      </c>
      <c r="N531" s="5">
        <v>10</v>
      </c>
    </row>
    <row r="532" spans="1:14" ht="13.5" hidden="1" thickBot="1" x14ac:dyDescent="0.25">
      <c r="A532" s="3" t="s">
        <v>925</v>
      </c>
      <c r="B532" s="3" t="s">
        <v>1648</v>
      </c>
      <c r="C532" s="3" t="b">
        <f t="shared" si="24"/>
        <v>0</v>
      </c>
      <c r="D532" s="3" t="b">
        <f t="shared" si="25"/>
        <v>1</v>
      </c>
      <c r="E532" s="3" t="b">
        <f t="shared" si="26"/>
        <v>1</v>
      </c>
      <c r="F532" s="5">
        <v>20</v>
      </c>
      <c r="N532" s="5">
        <v>20</v>
      </c>
    </row>
    <row r="533" spans="1:14" ht="13.5" thickBot="1" x14ac:dyDescent="0.25">
      <c r="A533" s="3" t="s">
        <v>560</v>
      </c>
      <c r="B533" s="3" t="s">
        <v>899</v>
      </c>
      <c r="C533" s="3" t="b">
        <f t="shared" si="24"/>
        <v>0</v>
      </c>
      <c r="D533" s="3" t="b">
        <f t="shared" si="25"/>
        <v>1</v>
      </c>
      <c r="E533" s="3" t="b">
        <f t="shared" si="26"/>
        <v>1</v>
      </c>
      <c r="F533" s="5">
        <v>10</v>
      </c>
      <c r="N533" s="5">
        <v>10</v>
      </c>
    </row>
    <row r="534" spans="1:14" ht="13.5" thickBot="1" x14ac:dyDescent="0.25">
      <c r="A534" s="3" t="s">
        <v>560</v>
      </c>
      <c r="B534" s="3" t="s">
        <v>899</v>
      </c>
      <c r="C534" s="3" t="b">
        <f t="shared" si="24"/>
        <v>0</v>
      </c>
      <c r="D534" s="3" t="b">
        <f t="shared" si="25"/>
        <v>1</v>
      </c>
      <c r="E534" s="3" t="b">
        <f t="shared" si="26"/>
        <v>1</v>
      </c>
      <c r="F534" s="5">
        <v>10</v>
      </c>
      <c r="N534" s="5">
        <v>10</v>
      </c>
    </row>
    <row r="535" spans="1:14" ht="13.5" hidden="1" thickBot="1" x14ac:dyDescent="0.25">
      <c r="A535" s="3" t="s">
        <v>925</v>
      </c>
      <c r="B535" s="3" t="s">
        <v>1649</v>
      </c>
      <c r="C535" s="3" t="b">
        <f t="shared" si="24"/>
        <v>0</v>
      </c>
      <c r="D535" s="3" t="b">
        <f t="shared" si="25"/>
        <v>1</v>
      </c>
      <c r="E535" s="3" t="b">
        <f t="shared" si="26"/>
        <v>1</v>
      </c>
      <c r="F535" s="5">
        <v>20</v>
      </c>
      <c r="N535" s="5">
        <v>20</v>
      </c>
    </row>
    <row r="536" spans="1:14" ht="13.5" hidden="1" thickBot="1" x14ac:dyDescent="0.25">
      <c r="A536" s="3" t="s">
        <v>401</v>
      </c>
      <c r="B536" s="3" t="s">
        <v>927</v>
      </c>
      <c r="C536" s="3" t="b">
        <f t="shared" si="24"/>
        <v>0</v>
      </c>
      <c r="D536" s="3" t="b">
        <f t="shared" si="25"/>
        <v>1</v>
      </c>
      <c r="E536" s="3" t="b">
        <f t="shared" si="26"/>
        <v>1</v>
      </c>
      <c r="F536" s="5">
        <v>90</v>
      </c>
      <c r="N536" s="5">
        <v>90</v>
      </c>
    </row>
    <row r="537" spans="1:14" ht="13.5" hidden="1" thickBot="1" x14ac:dyDescent="0.25">
      <c r="A537" s="3" t="s">
        <v>408</v>
      </c>
      <c r="B537" s="3" t="s">
        <v>928</v>
      </c>
      <c r="C537" s="3" t="b">
        <f t="shared" si="24"/>
        <v>0</v>
      </c>
      <c r="D537" s="3" t="b">
        <f t="shared" si="25"/>
        <v>1</v>
      </c>
      <c r="E537" s="3" t="b">
        <f t="shared" si="26"/>
        <v>1</v>
      </c>
      <c r="F537" s="5">
        <v>15</v>
      </c>
      <c r="N537" s="5">
        <v>15</v>
      </c>
    </row>
    <row r="538" spans="1:14" ht="13.5" hidden="1" thickBot="1" x14ac:dyDescent="0.25">
      <c r="A538" s="3" t="s">
        <v>401</v>
      </c>
      <c r="B538" s="3" t="s">
        <v>929</v>
      </c>
      <c r="C538" s="3" t="b">
        <f t="shared" si="24"/>
        <v>0</v>
      </c>
      <c r="D538" s="3" t="b">
        <f t="shared" si="25"/>
        <v>1</v>
      </c>
      <c r="E538" s="3" t="b">
        <f t="shared" si="26"/>
        <v>1</v>
      </c>
      <c r="F538" s="5">
        <v>30</v>
      </c>
      <c r="N538" s="5">
        <v>30</v>
      </c>
    </row>
    <row r="539" spans="1:14" ht="13.5" hidden="1" thickBot="1" x14ac:dyDescent="0.25">
      <c r="A539" s="3" t="s">
        <v>931</v>
      </c>
      <c r="B539" s="3" t="s">
        <v>930</v>
      </c>
      <c r="C539" s="3" t="b">
        <f t="shared" si="24"/>
        <v>0</v>
      </c>
      <c r="D539" s="3" t="b">
        <f t="shared" si="25"/>
        <v>1</v>
      </c>
      <c r="E539" s="3" t="b">
        <f t="shared" si="26"/>
        <v>1</v>
      </c>
      <c r="F539" s="5">
        <v>30</v>
      </c>
      <c r="N539" s="5">
        <v>30</v>
      </c>
    </row>
    <row r="540" spans="1:14" ht="13.5" thickBot="1" x14ac:dyDescent="0.25">
      <c r="A540" s="3" t="s">
        <v>933</v>
      </c>
      <c r="B540" s="3" t="s">
        <v>932</v>
      </c>
      <c r="C540" s="3" t="b">
        <f t="shared" si="24"/>
        <v>0</v>
      </c>
      <c r="D540" s="3" t="b">
        <f t="shared" si="25"/>
        <v>1</v>
      </c>
      <c r="E540" s="3" t="b">
        <f t="shared" si="26"/>
        <v>1</v>
      </c>
      <c r="F540" s="5">
        <v>10</v>
      </c>
      <c r="N540" s="5">
        <v>10</v>
      </c>
    </row>
    <row r="541" spans="1:14" ht="13.5" hidden="1" thickBot="1" x14ac:dyDescent="0.25">
      <c r="A541" s="3" t="s">
        <v>935</v>
      </c>
      <c r="B541" s="3" t="s">
        <v>934</v>
      </c>
      <c r="C541" s="3" t="b">
        <f t="shared" si="24"/>
        <v>0</v>
      </c>
      <c r="D541" s="3" t="b">
        <f t="shared" si="25"/>
        <v>1</v>
      </c>
      <c r="E541" s="3" t="b">
        <f t="shared" si="26"/>
        <v>1</v>
      </c>
      <c r="F541" s="5">
        <v>60</v>
      </c>
      <c r="N541" s="5">
        <v>60</v>
      </c>
    </row>
    <row r="542" spans="1:14" ht="13.5" hidden="1" thickBot="1" x14ac:dyDescent="0.25">
      <c r="A542" s="3" t="s">
        <v>935</v>
      </c>
      <c r="B542" s="3" t="s">
        <v>936</v>
      </c>
      <c r="C542" s="3" t="b">
        <f t="shared" si="24"/>
        <v>0</v>
      </c>
      <c r="D542" s="3" t="b">
        <f t="shared" si="25"/>
        <v>1</v>
      </c>
      <c r="E542" s="3" t="b">
        <f t="shared" si="26"/>
        <v>1</v>
      </c>
      <c r="F542" s="5">
        <v>60</v>
      </c>
      <c r="N542" s="5">
        <v>60</v>
      </c>
    </row>
    <row r="543" spans="1:14" ht="13.5" hidden="1" thickBot="1" x14ac:dyDescent="0.25">
      <c r="A543" s="3" t="s">
        <v>408</v>
      </c>
      <c r="B543" s="3" t="s">
        <v>937</v>
      </c>
      <c r="C543" s="3" t="b">
        <f t="shared" si="24"/>
        <v>0</v>
      </c>
      <c r="D543" s="3" t="b">
        <f t="shared" si="25"/>
        <v>1</v>
      </c>
      <c r="E543" s="3" t="b">
        <f t="shared" si="26"/>
        <v>1</v>
      </c>
      <c r="F543" s="5">
        <v>15</v>
      </c>
      <c r="N543" s="5">
        <v>15</v>
      </c>
    </row>
    <row r="544" spans="1:14" ht="13.5" hidden="1" thickBot="1" x14ac:dyDescent="0.25">
      <c r="A544" s="3" t="s">
        <v>393</v>
      </c>
      <c r="B544" s="3" t="s">
        <v>130</v>
      </c>
      <c r="C544" s="3" t="b">
        <f t="shared" si="24"/>
        <v>0</v>
      </c>
      <c r="D544" s="3" t="b">
        <f t="shared" si="25"/>
        <v>0</v>
      </c>
      <c r="E544" s="3" t="b">
        <f t="shared" si="26"/>
        <v>0</v>
      </c>
      <c r="F544" s="5">
        <v>60</v>
      </c>
      <c r="N544" s="5">
        <v>60</v>
      </c>
    </row>
    <row r="545" spans="1:14" ht="13.5" hidden="1" thickBot="1" x14ac:dyDescent="0.25">
      <c r="A545" s="3" t="s">
        <v>939</v>
      </c>
      <c r="B545" s="3" t="s">
        <v>938</v>
      </c>
      <c r="C545" s="3" t="b">
        <f t="shared" si="24"/>
        <v>0</v>
      </c>
      <c r="D545" s="3" t="b">
        <f t="shared" si="25"/>
        <v>1</v>
      </c>
      <c r="E545" s="3" t="b">
        <f t="shared" si="26"/>
        <v>1</v>
      </c>
      <c r="F545" s="5">
        <v>15</v>
      </c>
      <c r="N545" s="5">
        <v>15</v>
      </c>
    </row>
    <row r="546" spans="1:14" ht="13.5" hidden="1" thickBot="1" x14ac:dyDescent="0.25">
      <c r="A546" s="3" t="s">
        <v>940</v>
      </c>
      <c r="B546" s="3" t="s">
        <v>1650</v>
      </c>
      <c r="C546" s="3" t="b">
        <f t="shared" si="24"/>
        <v>0</v>
      </c>
      <c r="D546" s="3" t="b">
        <f t="shared" si="25"/>
        <v>1</v>
      </c>
      <c r="E546" s="3" t="b">
        <f t="shared" si="26"/>
        <v>1</v>
      </c>
      <c r="F546" s="5">
        <v>25</v>
      </c>
      <c r="N546" s="5">
        <v>25</v>
      </c>
    </row>
    <row r="547" spans="1:14" ht="13.5" hidden="1" thickBot="1" x14ac:dyDescent="0.25">
      <c r="A547" s="3" t="s">
        <v>393</v>
      </c>
      <c r="B547" s="3" t="s">
        <v>130</v>
      </c>
      <c r="C547" s="3" t="b">
        <f t="shared" si="24"/>
        <v>0</v>
      </c>
      <c r="D547" s="3" t="b">
        <f t="shared" si="25"/>
        <v>0</v>
      </c>
      <c r="E547" s="3" t="b">
        <f t="shared" si="26"/>
        <v>0</v>
      </c>
      <c r="F547" s="5">
        <v>90</v>
      </c>
      <c r="N547" s="5">
        <v>90</v>
      </c>
    </row>
    <row r="548" spans="1:14" ht="13.5" hidden="1" thickBot="1" x14ac:dyDescent="0.25">
      <c r="A548" s="3" t="s">
        <v>941</v>
      </c>
      <c r="B548" s="3" t="s">
        <v>1651</v>
      </c>
      <c r="C548" s="3" t="b">
        <f t="shared" si="24"/>
        <v>0</v>
      </c>
      <c r="D548" s="3" t="b">
        <f t="shared" si="25"/>
        <v>1</v>
      </c>
      <c r="E548" s="3" t="b">
        <f t="shared" si="26"/>
        <v>1</v>
      </c>
      <c r="F548" s="5">
        <v>120</v>
      </c>
      <c r="N548" s="5">
        <v>120</v>
      </c>
    </row>
    <row r="549" spans="1:14" ht="13.5" hidden="1" thickBot="1" x14ac:dyDescent="0.25">
      <c r="A549" s="3" t="s">
        <v>469</v>
      </c>
      <c r="B549" s="3" t="s">
        <v>1652</v>
      </c>
      <c r="C549" s="3" t="b">
        <f t="shared" si="24"/>
        <v>0</v>
      </c>
      <c r="D549" s="3" t="b">
        <f t="shared" si="25"/>
        <v>1</v>
      </c>
      <c r="E549" s="3" t="b">
        <f t="shared" si="26"/>
        <v>1</v>
      </c>
      <c r="F549" s="5">
        <v>90</v>
      </c>
      <c r="N549" s="5">
        <v>90</v>
      </c>
    </row>
    <row r="550" spans="1:14" ht="13.5" hidden="1" thickBot="1" x14ac:dyDescent="0.25">
      <c r="A550" s="3" t="s">
        <v>577</v>
      </c>
      <c r="B550" s="3" t="s">
        <v>1653</v>
      </c>
      <c r="C550" s="3" t="b">
        <f t="shared" si="24"/>
        <v>0</v>
      </c>
      <c r="D550" s="3" t="b">
        <f t="shared" si="25"/>
        <v>1</v>
      </c>
      <c r="E550" s="3" t="b">
        <f t="shared" si="26"/>
        <v>1</v>
      </c>
      <c r="F550" s="5">
        <v>30</v>
      </c>
      <c r="N550" s="5">
        <v>30</v>
      </c>
    </row>
    <row r="551" spans="1:14" ht="13.5" hidden="1" thickBot="1" x14ac:dyDescent="0.25">
      <c r="A551" s="3" t="s">
        <v>577</v>
      </c>
      <c r="B551" s="3" t="s">
        <v>1640</v>
      </c>
      <c r="C551" s="3" t="b">
        <f t="shared" si="24"/>
        <v>0</v>
      </c>
      <c r="D551" s="3" t="b">
        <f t="shared" si="25"/>
        <v>1</v>
      </c>
      <c r="E551" s="3" t="b">
        <f t="shared" si="26"/>
        <v>1</v>
      </c>
      <c r="F551" s="5">
        <v>60</v>
      </c>
      <c r="N551" s="5">
        <v>60</v>
      </c>
    </row>
    <row r="552" spans="1:14" ht="13.5" hidden="1" thickBot="1" x14ac:dyDescent="0.25">
      <c r="A552" s="3" t="s">
        <v>790</v>
      </c>
      <c r="B552" s="3" t="s">
        <v>1654</v>
      </c>
      <c r="C552" s="3" t="b">
        <f t="shared" si="24"/>
        <v>1</v>
      </c>
      <c r="D552" s="3" t="b">
        <f t="shared" si="25"/>
        <v>1</v>
      </c>
      <c r="E552" s="3" t="b">
        <f t="shared" si="26"/>
        <v>1</v>
      </c>
      <c r="F552" s="5">
        <v>30</v>
      </c>
      <c r="N552" s="5">
        <v>30</v>
      </c>
    </row>
    <row r="553" spans="1:14" ht="13.5" hidden="1" thickBot="1" x14ac:dyDescent="0.25">
      <c r="A553" s="3" t="s">
        <v>469</v>
      </c>
      <c r="B553" s="3" t="s">
        <v>1655</v>
      </c>
      <c r="C553" s="3" t="b">
        <f t="shared" si="24"/>
        <v>0</v>
      </c>
      <c r="D553" s="3" t="b">
        <f t="shared" si="25"/>
        <v>0</v>
      </c>
      <c r="E553" s="3" t="b">
        <f t="shared" si="26"/>
        <v>0</v>
      </c>
      <c r="F553" s="5">
        <v>45</v>
      </c>
      <c r="N553" s="5">
        <v>45</v>
      </c>
    </row>
    <row r="554" spans="1:14" ht="13.5" hidden="1" thickBot="1" x14ac:dyDescent="0.25">
      <c r="A554" s="3" t="s">
        <v>943</v>
      </c>
      <c r="B554" s="3" t="s">
        <v>1656</v>
      </c>
      <c r="C554" s="3" t="b">
        <f t="shared" si="24"/>
        <v>0</v>
      </c>
      <c r="D554" s="3" t="b">
        <f t="shared" si="25"/>
        <v>1</v>
      </c>
      <c r="E554" s="3" t="b">
        <f t="shared" si="26"/>
        <v>1</v>
      </c>
      <c r="F554" s="5">
        <v>25</v>
      </c>
      <c r="N554" s="5">
        <v>25</v>
      </c>
    </row>
    <row r="555" spans="1:14" ht="13.5" hidden="1" thickBot="1" x14ac:dyDescent="0.25">
      <c r="A555" s="30" t="s">
        <v>944</v>
      </c>
      <c r="B555" s="3" t="s">
        <v>1657</v>
      </c>
      <c r="C555" s="3" t="b">
        <f t="shared" si="24"/>
        <v>0</v>
      </c>
      <c r="D555" s="3" t="b">
        <f t="shared" si="25"/>
        <v>1</v>
      </c>
      <c r="E555" s="3" t="b">
        <f t="shared" si="26"/>
        <v>1</v>
      </c>
      <c r="F555" s="5">
        <v>60</v>
      </c>
      <c r="N555" s="5">
        <v>60</v>
      </c>
    </row>
    <row r="556" spans="1:14" ht="13.5" hidden="1" thickBot="1" x14ac:dyDescent="0.25">
      <c r="A556" s="3" t="s">
        <v>945</v>
      </c>
      <c r="B556" s="3" t="s">
        <v>1658</v>
      </c>
      <c r="C556" s="3" t="b">
        <f t="shared" si="24"/>
        <v>0</v>
      </c>
      <c r="D556" s="3" t="b">
        <f t="shared" si="25"/>
        <v>1</v>
      </c>
      <c r="E556" s="3" t="b">
        <f t="shared" si="26"/>
        <v>1</v>
      </c>
      <c r="F556" s="5">
        <v>30</v>
      </c>
      <c r="N556" s="5">
        <v>30</v>
      </c>
    </row>
    <row r="557" spans="1:14" ht="13.5" thickBot="1" x14ac:dyDescent="0.25">
      <c r="A557" s="3" t="s">
        <v>401</v>
      </c>
      <c r="B557" s="3" t="s">
        <v>1659</v>
      </c>
      <c r="C557" s="3" t="b">
        <f t="shared" si="24"/>
        <v>0</v>
      </c>
      <c r="D557" s="3" t="b">
        <f t="shared" si="25"/>
        <v>1</v>
      </c>
      <c r="E557" s="3" t="b">
        <f t="shared" si="26"/>
        <v>1</v>
      </c>
      <c r="F557" s="5">
        <v>5</v>
      </c>
      <c r="N557" s="5">
        <v>5</v>
      </c>
    </row>
    <row r="558" spans="1:14" ht="13.5" hidden="1" thickBot="1" x14ac:dyDescent="0.25">
      <c r="A558" s="3" t="s">
        <v>577</v>
      </c>
      <c r="B558" s="3" t="s">
        <v>1660</v>
      </c>
      <c r="C558" s="3" t="b">
        <f t="shared" si="24"/>
        <v>0</v>
      </c>
      <c r="D558" s="3" t="b">
        <f t="shared" si="25"/>
        <v>1</v>
      </c>
      <c r="E558" s="3" t="b">
        <f t="shared" si="26"/>
        <v>1</v>
      </c>
      <c r="F558" s="5">
        <v>20</v>
      </c>
      <c r="N558" s="5">
        <v>20</v>
      </c>
    </row>
    <row r="559" spans="1:14" ht="13.5" hidden="1" thickBot="1" x14ac:dyDescent="0.25">
      <c r="A559" s="3" t="s">
        <v>787</v>
      </c>
      <c r="B559" s="3" t="s">
        <v>1662</v>
      </c>
      <c r="C559" s="3" t="b">
        <f t="shared" si="24"/>
        <v>0</v>
      </c>
      <c r="D559" s="3" t="b">
        <f t="shared" si="25"/>
        <v>1</v>
      </c>
      <c r="E559" s="3" t="b">
        <f t="shared" si="26"/>
        <v>1</v>
      </c>
      <c r="F559" s="51"/>
      <c r="N559" s="37"/>
    </row>
    <row r="560" spans="1:14" ht="13.5" hidden="1" thickBot="1" x14ac:dyDescent="0.25">
      <c r="A560" s="3" t="s">
        <v>787</v>
      </c>
      <c r="B560" s="3" t="s">
        <v>1663</v>
      </c>
      <c r="C560" s="3" t="b">
        <f t="shared" si="24"/>
        <v>0</v>
      </c>
      <c r="D560" s="3" t="b">
        <f t="shared" si="25"/>
        <v>1</v>
      </c>
      <c r="E560" s="3" t="b">
        <f t="shared" si="26"/>
        <v>1</v>
      </c>
      <c r="F560" s="3"/>
      <c r="N560" s="3"/>
    </row>
    <row r="561" spans="1:14" ht="13.5" thickBot="1" x14ac:dyDescent="0.25">
      <c r="A561" s="3" t="s">
        <v>946</v>
      </c>
      <c r="B561" s="3" t="s">
        <v>1664</v>
      </c>
      <c r="C561" s="3" t="b">
        <f t="shared" si="24"/>
        <v>0</v>
      </c>
      <c r="D561" s="3" t="b">
        <f t="shared" si="25"/>
        <v>1</v>
      </c>
      <c r="E561" s="3" t="b">
        <f t="shared" si="26"/>
        <v>1</v>
      </c>
      <c r="F561" s="5">
        <v>10</v>
      </c>
      <c r="N561" s="5">
        <v>10</v>
      </c>
    </row>
    <row r="562" spans="1:14" ht="13.5" hidden="1" thickBot="1" x14ac:dyDescent="0.25">
      <c r="A562" s="3" t="s">
        <v>947</v>
      </c>
      <c r="B562" s="3" t="s">
        <v>1665</v>
      </c>
      <c r="C562" s="3" t="b">
        <f t="shared" si="24"/>
        <v>0</v>
      </c>
      <c r="D562" s="3" t="b">
        <f t="shared" si="25"/>
        <v>1</v>
      </c>
      <c r="E562" s="3" t="b">
        <f t="shared" si="26"/>
        <v>1</v>
      </c>
      <c r="F562" s="5">
        <v>45</v>
      </c>
      <c r="N562" s="5">
        <v>45</v>
      </c>
    </row>
    <row r="563" spans="1:14" ht="13.5" hidden="1" thickBot="1" x14ac:dyDescent="0.25">
      <c r="A563" s="3" t="s">
        <v>469</v>
      </c>
      <c r="B563" s="3" t="s">
        <v>1666</v>
      </c>
      <c r="C563" s="3" t="b">
        <f t="shared" si="24"/>
        <v>0</v>
      </c>
      <c r="D563" s="3" t="b">
        <f t="shared" si="25"/>
        <v>1</v>
      </c>
      <c r="E563" s="3" t="b">
        <f t="shared" si="26"/>
        <v>1</v>
      </c>
      <c r="F563" s="5">
        <v>60</v>
      </c>
      <c r="N563" s="5">
        <v>60</v>
      </c>
    </row>
    <row r="564" spans="1:14" ht="13.5" hidden="1" thickBot="1" x14ac:dyDescent="0.25">
      <c r="A564" s="27"/>
      <c r="B564" s="30" t="s">
        <v>1667</v>
      </c>
      <c r="C564" s="3" t="b">
        <f t="shared" si="24"/>
        <v>0</v>
      </c>
      <c r="D564" s="3" t="b">
        <f t="shared" si="25"/>
        <v>0</v>
      </c>
      <c r="E564" s="3" t="b">
        <f t="shared" si="26"/>
        <v>0</v>
      </c>
      <c r="F564" s="5">
        <v>90</v>
      </c>
      <c r="N564" s="5">
        <v>90</v>
      </c>
    </row>
    <row r="565" spans="1:14" ht="13.5" hidden="1" thickBot="1" x14ac:dyDescent="0.25">
      <c r="A565" s="3" t="s">
        <v>577</v>
      </c>
      <c r="B565" s="3" t="s">
        <v>1668</v>
      </c>
      <c r="C565" s="3" t="b">
        <f t="shared" si="24"/>
        <v>0</v>
      </c>
      <c r="D565" s="3" t="b">
        <f t="shared" si="25"/>
        <v>1</v>
      </c>
      <c r="E565" s="3" t="b">
        <f t="shared" si="26"/>
        <v>1</v>
      </c>
      <c r="F565" s="5">
        <v>30</v>
      </c>
      <c r="N565" s="5">
        <v>30</v>
      </c>
    </row>
    <row r="566" spans="1:14" ht="13.5" thickBot="1" x14ac:dyDescent="0.25">
      <c r="A566" s="3" t="s">
        <v>1670</v>
      </c>
      <c r="B566" s="3" t="s">
        <v>1669</v>
      </c>
      <c r="C566" s="3" t="b">
        <f t="shared" si="24"/>
        <v>0</v>
      </c>
      <c r="D566" s="3" t="b">
        <f t="shared" si="25"/>
        <v>1</v>
      </c>
      <c r="E566" s="3" t="b">
        <f t="shared" si="26"/>
        <v>1</v>
      </c>
      <c r="F566" s="5">
        <v>10</v>
      </c>
      <c r="N566" s="5">
        <v>10</v>
      </c>
    </row>
    <row r="567" spans="1:14" ht="13.5" thickBot="1" x14ac:dyDescent="0.25">
      <c r="A567" s="3" t="s">
        <v>949</v>
      </c>
      <c r="B567" s="3" t="s">
        <v>1671</v>
      </c>
      <c r="C567" s="3" t="b">
        <f t="shared" si="24"/>
        <v>0</v>
      </c>
      <c r="D567" s="3" t="b">
        <f t="shared" si="25"/>
        <v>1</v>
      </c>
      <c r="E567" s="3" t="b">
        <f t="shared" si="26"/>
        <v>1</v>
      </c>
      <c r="F567" s="5">
        <v>10</v>
      </c>
      <c r="N567" s="5">
        <v>10</v>
      </c>
    </row>
    <row r="568" spans="1:14" ht="13.5" thickBot="1" x14ac:dyDescent="0.25">
      <c r="A568" s="3" t="s">
        <v>408</v>
      </c>
      <c r="B568" s="3" t="s">
        <v>1672</v>
      </c>
      <c r="C568" s="3" t="b">
        <f t="shared" si="24"/>
        <v>0</v>
      </c>
      <c r="D568" s="3" t="b">
        <f t="shared" si="25"/>
        <v>1</v>
      </c>
      <c r="E568" s="3" t="b">
        <f t="shared" si="26"/>
        <v>1</v>
      </c>
      <c r="F568" s="5">
        <v>10</v>
      </c>
      <c r="N568" s="5">
        <v>10</v>
      </c>
    </row>
    <row r="569" spans="1:14" ht="13.5" hidden="1" thickBot="1" x14ac:dyDescent="0.25">
      <c r="A569" s="3" t="s">
        <v>950</v>
      </c>
      <c r="B569" s="3" t="s">
        <v>1673</v>
      </c>
      <c r="C569" s="3" t="b">
        <f t="shared" si="24"/>
        <v>0</v>
      </c>
      <c r="D569" s="3" t="b">
        <f t="shared" si="25"/>
        <v>1</v>
      </c>
      <c r="E569" s="3" t="b">
        <f t="shared" si="26"/>
        <v>1</v>
      </c>
      <c r="F569" s="5">
        <v>45</v>
      </c>
      <c r="N569" s="5">
        <v>45</v>
      </c>
    </row>
    <row r="570" spans="1:14" ht="13.5" hidden="1" thickBot="1" x14ac:dyDescent="0.25">
      <c r="A570" s="3" t="s">
        <v>577</v>
      </c>
      <c r="B570" s="3" t="s">
        <v>1674</v>
      </c>
      <c r="C570" s="3" t="b">
        <f t="shared" si="24"/>
        <v>0</v>
      </c>
      <c r="D570" s="3" t="b">
        <f t="shared" si="25"/>
        <v>1</v>
      </c>
      <c r="E570" s="3" t="b">
        <f t="shared" si="26"/>
        <v>1</v>
      </c>
      <c r="F570" s="5">
        <v>90</v>
      </c>
      <c r="N570" s="5">
        <v>90</v>
      </c>
    </row>
    <row r="571" spans="1:14" ht="13.5" hidden="1" thickBot="1" x14ac:dyDescent="0.25">
      <c r="A571" s="3" t="s">
        <v>469</v>
      </c>
      <c r="B571" s="3" t="s">
        <v>1675</v>
      </c>
      <c r="C571" s="3" t="b">
        <f t="shared" si="24"/>
        <v>0</v>
      </c>
      <c r="D571" s="3" t="b">
        <f t="shared" si="25"/>
        <v>1</v>
      </c>
      <c r="E571" s="3" t="b">
        <f t="shared" si="26"/>
        <v>1</v>
      </c>
      <c r="F571" s="5">
        <v>120</v>
      </c>
      <c r="N571" s="5">
        <v>120</v>
      </c>
    </row>
    <row r="572" spans="1:14" ht="13.5" hidden="1" thickBot="1" x14ac:dyDescent="0.25">
      <c r="A572" s="3" t="s">
        <v>469</v>
      </c>
      <c r="B572" s="3" t="s">
        <v>1676</v>
      </c>
      <c r="C572" s="3" t="b">
        <f t="shared" si="24"/>
        <v>0</v>
      </c>
      <c r="D572" s="3" t="b">
        <f t="shared" si="25"/>
        <v>1</v>
      </c>
      <c r="E572" s="3" t="b">
        <f t="shared" si="26"/>
        <v>1</v>
      </c>
      <c r="F572" s="5">
        <v>40</v>
      </c>
      <c r="N572" s="5">
        <v>40</v>
      </c>
    </row>
    <row r="573" spans="1:14" ht="13.5" hidden="1" thickBot="1" x14ac:dyDescent="0.25">
      <c r="A573" s="27"/>
      <c r="B573" s="30" t="s">
        <v>1677</v>
      </c>
      <c r="C573" s="3" t="b">
        <f t="shared" si="24"/>
        <v>0</v>
      </c>
      <c r="D573" s="3" t="b">
        <f t="shared" si="25"/>
        <v>0</v>
      </c>
      <c r="E573" s="3" t="b">
        <f t="shared" si="26"/>
        <v>0</v>
      </c>
      <c r="F573" s="5">
        <v>30</v>
      </c>
      <c r="N573" s="5">
        <v>30</v>
      </c>
    </row>
    <row r="574" spans="1:14" ht="13.5" thickBot="1" x14ac:dyDescent="0.25">
      <c r="A574" s="3" t="s">
        <v>951</v>
      </c>
      <c r="B574" s="3" t="s">
        <v>1678</v>
      </c>
      <c r="C574" s="3" t="b">
        <f t="shared" si="24"/>
        <v>0</v>
      </c>
      <c r="D574" s="3" t="b">
        <f t="shared" si="25"/>
        <v>1</v>
      </c>
      <c r="E574" s="3" t="b">
        <f t="shared" si="26"/>
        <v>1</v>
      </c>
      <c r="F574" s="5">
        <v>10</v>
      </c>
      <c r="N574" s="5">
        <v>10</v>
      </c>
    </row>
    <row r="575" spans="1:14" ht="13.5" hidden="1" thickBot="1" x14ac:dyDescent="0.25">
      <c r="A575" s="3" t="s">
        <v>577</v>
      </c>
      <c r="B575" s="3" t="s">
        <v>1679</v>
      </c>
      <c r="C575" s="3" t="b">
        <f t="shared" si="24"/>
        <v>0</v>
      </c>
      <c r="D575" s="3" t="b">
        <f t="shared" si="25"/>
        <v>1</v>
      </c>
      <c r="E575" s="3" t="b">
        <f t="shared" si="26"/>
        <v>1</v>
      </c>
      <c r="F575" s="5">
        <v>30</v>
      </c>
      <c r="N575" s="5">
        <v>30</v>
      </c>
    </row>
    <row r="576" spans="1:14" ht="13.5" hidden="1" thickBot="1" x14ac:dyDescent="0.25">
      <c r="A576" s="3" t="s">
        <v>469</v>
      </c>
      <c r="B576" s="3" t="s">
        <v>1680</v>
      </c>
      <c r="C576" s="3" t="b">
        <f t="shared" si="24"/>
        <v>0</v>
      </c>
      <c r="D576" s="3" t="b">
        <f t="shared" si="25"/>
        <v>1</v>
      </c>
      <c r="E576" s="3" t="b">
        <f t="shared" si="26"/>
        <v>1</v>
      </c>
      <c r="F576" s="5">
        <v>60</v>
      </c>
      <c r="N576" s="5">
        <v>60</v>
      </c>
    </row>
    <row r="577" spans="1:14" ht="13.5" hidden="1" thickBot="1" x14ac:dyDescent="0.25">
      <c r="A577" s="3" t="s">
        <v>894</v>
      </c>
      <c r="B577" s="3" t="s">
        <v>1681</v>
      </c>
      <c r="C577" s="3" t="b">
        <f t="shared" si="24"/>
        <v>0</v>
      </c>
      <c r="D577" s="3" t="b">
        <f t="shared" si="25"/>
        <v>1</v>
      </c>
      <c r="E577" s="3" t="b">
        <f t="shared" si="26"/>
        <v>1</v>
      </c>
      <c r="F577" s="5">
        <v>45</v>
      </c>
      <c r="N577" s="5">
        <v>45</v>
      </c>
    </row>
    <row r="578" spans="1:14" ht="13.5" hidden="1" thickBot="1" x14ac:dyDescent="0.25">
      <c r="A578" s="3" t="s">
        <v>577</v>
      </c>
      <c r="B578" s="3" t="s">
        <v>1682</v>
      </c>
      <c r="C578" s="3" t="b">
        <f t="shared" si="24"/>
        <v>0</v>
      </c>
      <c r="D578" s="3" t="b">
        <f t="shared" si="25"/>
        <v>1</v>
      </c>
      <c r="E578" s="3" t="b">
        <f t="shared" si="26"/>
        <v>1</v>
      </c>
      <c r="F578" s="5">
        <v>60</v>
      </c>
      <c r="N578" s="5">
        <v>60</v>
      </c>
    </row>
    <row r="579" spans="1:14" ht="13.5" hidden="1" thickBot="1" x14ac:dyDescent="0.25">
      <c r="A579" s="31"/>
      <c r="B579" s="30" t="s">
        <v>1683</v>
      </c>
      <c r="C579" s="3" t="b">
        <f t="shared" ref="C579:C642" si="27">ISNUMBER(SEARCH("adjourned",A579))</f>
        <v>0</v>
      </c>
      <c r="D579" s="3" t="b">
        <f t="shared" ref="D579:D642" si="28">ISNUMBER(SEARCH("adjourned",B579))</f>
        <v>1</v>
      </c>
      <c r="E579" s="3" t="b">
        <f t="shared" ref="E579:E642" si="29">IF(AND(C579=FALSE,D579=FALSE), FALSE, TRUE)</f>
        <v>1</v>
      </c>
      <c r="F579" s="5">
        <v>20</v>
      </c>
      <c r="N579" s="5">
        <v>20</v>
      </c>
    </row>
    <row r="580" spans="1:14" ht="13.5" hidden="1" thickBot="1" x14ac:dyDescent="0.25">
      <c r="A580" s="3" t="s">
        <v>469</v>
      </c>
      <c r="B580" s="3" t="s">
        <v>1684</v>
      </c>
      <c r="C580" s="3" t="b">
        <f t="shared" si="27"/>
        <v>0</v>
      </c>
      <c r="D580" s="3" t="b">
        <f t="shared" si="28"/>
        <v>0</v>
      </c>
      <c r="E580" s="3" t="b">
        <f t="shared" si="29"/>
        <v>0</v>
      </c>
      <c r="F580" s="5">
        <v>45</v>
      </c>
      <c r="N580" s="5">
        <v>45</v>
      </c>
    </row>
    <row r="581" spans="1:14" ht="13.5" thickBot="1" x14ac:dyDescent="0.25">
      <c r="A581" s="3" t="s">
        <v>1686</v>
      </c>
      <c r="B581" s="3" t="s">
        <v>1685</v>
      </c>
      <c r="C581" s="3" t="b">
        <f t="shared" si="27"/>
        <v>0</v>
      </c>
      <c r="D581" s="3" t="b">
        <f t="shared" si="28"/>
        <v>1</v>
      </c>
      <c r="E581" s="3" t="b">
        <f t="shared" si="29"/>
        <v>1</v>
      </c>
      <c r="F581" s="5">
        <v>10</v>
      </c>
      <c r="N581" s="5">
        <v>10</v>
      </c>
    </row>
    <row r="582" spans="1:14" ht="13.5" hidden="1" thickBot="1" x14ac:dyDescent="0.25">
      <c r="A582" s="3" t="s">
        <v>577</v>
      </c>
      <c r="B582" s="3" t="s">
        <v>1687</v>
      </c>
      <c r="C582" s="3" t="b">
        <f t="shared" si="27"/>
        <v>0</v>
      </c>
      <c r="D582" s="3" t="b">
        <f t="shared" si="28"/>
        <v>1</v>
      </c>
      <c r="E582" s="3" t="b">
        <f t="shared" si="29"/>
        <v>1</v>
      </c>
      <c r="F582" s="5">
        <v>90</v>
      </c>
      <c r="N582" s="5">
        <v>90</v>
      </c>
    </row>
    <row r="583" spans="1:14" ht="13.5" hidden="1" thickBot="1" x14ac:dyDescent="0.25">
      <c r="A583" s="31"/>
      <c r="B583" s="30" t="s">
        <v>1688</v>
      </c>
      <c r="C583" s="3" t="b">
        <f t="shared" si="27"/>
        <v>0</v>
      </c>
      <c r="D583" s="3" t="b">
        <f t="shared" si="28"/>
        <v>1</v>
      </c>
      <c r="E583" s="3" t="b">
        <f t="shared" si="29"/>
        <v>1</v>
      </c>
      <c r="F583" s="5">
        <v>30</v>
      </c>
      <c r="N583" s="5">
        <v>30</v>
      </c>
    </row>
    <row r="584" spans="1:14" ht="13.5" hidden="1" thickBot="1" x14ac:dyDescent="0.25">
      <c r="A584" s="3" t="s">
        <v>954</v>
      </c>
      <c r="B584" s="3" t="s">
        <v>954</v>
      </c>
      <c r="C584" s="3" t="b">
        <f t="shared" si="27"/>
        <v>0</v>
      </c>
      <c r="D584" s="3" t="b">
        <f t="shared" si="28"/>
        <v>0</v>
      </c>
      <c r="E584" s="3" t="b">
        <f t="shared" si="29"/>
        <v>0</v>
      </c>
      <c r="F584" s="5">
        <v>15</v>
      </c>
      <c r="N584" s="5">
        <v>15</v>
      </c>
    </row>
    <row r="585" spans="1:14" ht="13.5" hidden="1" thickBot="1" x14ac:dyDescent="0.25">
      <c r="A585" s="3" t="s">
        <v>469</v>
      </c>
      <c r="B585" s="3" t="s">
        <v>1689</v>
      </c>
      <c r="C585" s="3" t="b">
        <f t="shared" si="27"/>
        <v>0</v>
      </c>
      <c r="D585" s="3" t="b">
        <f t="shared" si="28"/>
        <v>1</v>
      </c>
      <c r="E585" s="3" t="b">
        <f t="shared" si="29"/>
        <v>1</v>
      </c>
      <c r="F585" s="5">
        <v>120</v>
      </c>
      <c r="N585" s="5">
        <v>120</v>
      </c>
    </row>
    <row r="586" spans="1:14" ht="13.5" hidden="1" thickBot="1" x14ac:dyDescent="0.25">
      <c r="A586" s="3" t="s">
        <v>469</v>
      </c>
      <c r="B586" s="3" t="s">
        <v>1690</v>
      </c>
      <c r="C586" s="3" t="b">
        <f t="shared" si="27"/>
        <v>0</v>
      </c>
      <c r="D586" s="3" t="b">
        <f t="shared" si="28"/>
        <v>1</v>
      </c>
      <c r="E586" s="3" t="b">
        <f t="shared" si="29"/>
        <v>1</v>
      </c>
      <c r="F586" s="5">
        <v>60</v>
      </c>
      <c r="N586" s="5">
        <v>60</v>
      </c>
    </row>
    <row r="587" spans="1:14" ht="13.5" hidden="1" thickBot="1" x14ac:dyDescent="0.25">
      <c r="A587" s="3" t="s">
        <v>955</v>
      </c>
      <c r="B587" s="3" t="s">
        <v>1692</v>
      </c>
      <c r="C587" s="3" t="b">
        <f t="shared" si="27"/>
        <v>0</v>
      </c>
      <c r="D587" s="3" t="b">
        <f t="shared" si="28"/>
        <v>1</v>
      </c>
      <c r="E587" s="3" t="b">
        <f t="shared" si="29"/>
        <v>1</v>
      </c>
      <c r="F587" s="5">
        <v>30</v>
      </c>
      <c r="N587" s="5">
        <v>30</v>
      </c>
    </row>
    <row r="588" spans="1:14" ht="13.5" thickBot="1" x14ac:dyDescent="0.25">
      <c r="A588" s="3" t="s">
        <v>401</v>
      </c>
      <c r="B588" s="3" t="s">
        <v>956</v>
      </c>
      <c r="C588" s="3" t="b">
        <f t="shared" si="27"/>
        <v>0</v>
      </c>
      <c r="D588" s="3" t="b">
        <f t="shared" si="28"/>
        <v>0</v>
      </c>
      <c r="E588" s="3" t="b">
        <f t="shared" si="29"/>
        <v>0</v>
      </c>
      <c r="F588" s="5">
        <v>10</v>
      </c>
      <c r="N588" s="5">
        <v>10</v>
      </c>
    </row>
    <row r="589" spans="1:14" ht="13.5" hidden="1" thickBot="1" x14ac:dyDescent="0.25">
      <c r="A589" s="3" t="s">
        <v>957</v>
      </c>
      <c r="B589" s="3" t="s">
        <v>1693</v>
      </c>
      <c r="C589" s="3" t="b">
        <f t="shared" si="27"/>
        <v>0</v>
      </c>
      <c r="D589" s="3" t="b">
        <f t="shared" si="28"/>
        <v>1</v>
      </c>
      <c r="E589" s="3" t="b">
        <f t="shared" si="29"/>
        <v>1</v>
      </c>
      <c r="F589" s="5">
        <v>90</v>
      </c>
      <c r="N589" s="5">
        <v>90</v>
      </c>
    </row>
    <row r="590" spans="1:14" ht="13.5" thickBot="1" x14ac:dyDescent="0.25">
      <c r="A590" s="3" t="s">
        <v>958</v>
      </c>
      <c r="B590" s="3" t="s">
        <v>1694</v>
      </c>
      <c r="C590" s="3" t="b">
        <f t="shared" si="27"/>
        <v>0</v>
      </c>
      <c r="D590" s="3" t="b">
        <f t="shared" si="28"/>
        <v>1</v>
      </c>
      <c r="E590" s="3" t="b">
        <f t="shared" si="29"/>
        <v>1</v>
      </c>
      <c r="F590" s="5">
        <v>10</v>
      </c>
      <c r="N590" s="5">
        <v>10</v>
      </c>
    </row>
    <row r="591" spans="1:14" ht="13.5" hidden="1" thickBot="1" x14ac:dyDescent="0.25">
      <c r="A591" s="3" t="s">
        <v>469</v>
      </c>
      <c r="B591" s="3" t="s">
        <v>1695</v>
      </c>
      <c r="C591" s="3" t="b">
        <f t="shared" si="27"/>
        <v>0</v>
      </c>
      <c r="D591" s="3" t="b">
        <f t="shared" si="28"/>
        <v>1</v>
      </c>
      <c r="E591" s="3" t="b">
        <f t="shared" si="29"/>
        <v>1</v>
      </c>
      <c r="F591" s="5">
        <v>55</v>
      </c>
      <c r="N591" s="5">
        <v>55</v>
      </c>
    </row>
    <row r="592" spans="1:14" ht="13.5" hidden="1" thickBot="1" x14ac:dyDescent="0.25">
      <c r="A592" s="3" t="s">
        <v>577</v>
      </c>
      <c r="B592" s="3" t="s">
        <v>1696</v>
      </c>
      <c r="C592" s="3" t="b">
        <f t="shared" si="27"/>
        <v>0</v>
      </c>
      <c r="D592" s="3" t="b">
        <f t="shared" si="28"/>
        <v>1</v>
      </c>
      <c r="E592" s="3" t="b">
        <f t="shared" si="29"/>
        <v>1</v>
      </c>
      <c r="F592" s="5">
        <v>30</v>
      </c>
      <c r="N592" s="5">
        <v>30</v>
      </c>
    </row>
    <row r="593" spans="1:14" ht="13.5" hidden="1" thickBot="1" x14ac:dyDescent="0.25">
      <c r="A593" s="3" t="s">
        <v>959</v>
      </c>
      <c r="B593" s="3" t="s">
        <v>1697</v>
      </c>
      <c r="C593" s="3" t="b">
        <f t="shared" si="27"/>
        <v>0</v>
      </c>
      <c r="D593" s="3" t="b">
        <f t="shared" si="28"/>
        <v>1</v>
      </c>
      <c r="E593" s="3" t="b">
        <f t="shared" si="29"/>
        <v>1</v>
      </c>
      <c r="F593" s="5">
        <v>30</v>
      </c>
      <c r="N593" s="5">
        <v>30</v>
      </c>
    </row>
    <row r="594" spans="1:14" ht="13.5" hidden="1" thickBot="1" x14ac:dyDescent="0.25">
      <c r="A594" s="3" t="s">
        <v>961</v>
      </c>
      <c r="B594" s="3" t="s">
        <v>960</v>
      </c>
      <c r="C594" s="3" t="b">
        <f t="shared" si="27"/>
        <v>0</v>
      </c>
      <c r="D594" s="3" t="b">
        <f t="shared" si="28"/>
        <v>1</v>
      </c>
      <c r="E594" s="3" t="b">
        <f t="shared" si="29"/>
        <v>1</v>
      </c>
      <c r="F594" s="5">
        <v>45</v>
      </c>
      <c r="N594" s="5">
        <v>45</v>
      </c>
    </row>
    <row r="595" spans="1:14" ht="13.5" hidden="1" thickBot="1" x14ac:dyDescent="0.25">
      <c r="A595" s="3" t="s">
        <v>963</v>
      </c>
      <c r="B595" s="3" t="s">
        <v>962</v>
      </c>
      <c r="C595" s="3" t="b">
        <f t="shared" si="27"/>
        <v>0</v>
      </c>
      <c r="D595" s="3" t="b">
        <f t="shared" si="28"/>
        <v>1</v>
      </c>
      <c r="E595" s="3" t="b">
        <f t="shared" si="29"/>
        <v>1</v>
      </c>
      <c r="F595" s="5">
        <v>90</v>
      </c>
      <c r="N595" s="5">
        <v>90</v>
      </c>
    </row>
    <row r="596" spans="1:14" ht="13.5" hidden="1" thickBot="1" x14ac:dyDescent="0.25">
      <c r="A596" s="3" t="s">
        <v>964</v>
      </c>
      <c r="B596" s="3" t="s">
        <v>1698</v>
      </c>
      <c r="C596" s="3" t="b">
        <f t="shared" si="27"/>
        <v>0</v>
      </c>
      <c r="D596" s="3" t="b">
        <f t="shared" si="28"/>
        <v>1</v>
      </c>
      <c r="E596" s="3" t="b">
        <f t="shared" si="29"/>
        <v>1</v>
      </c>
      <c r="F596" s="5">
        <v>30</v>
      </c>
      <c r="N596" s="5">
        <v>30</v>
      </c>
    </row>
    <row r="597" spans="1:14" ht="13.5" hidden="1" thickBot="1" x14ac:dyDescent="0.25">
      <c r="A597" s="3" t="s">
        <v>966</v>
      </c>
      <c r="B597" s="3" t="s">
        <v>965</v>
      </c>
      <c r="C597" s="3" t="b">
        <f t="shared" si="27"/>
        <v>0</v>
      </c>
      <c r="D597" s="3" t="b">
        <f t="shared" si="28"/>
        <v>1</v>
      </c>
      <c r="E597" s="3" t="b">
        <f t="shared" si="29"/>
        <v>1</v>
      </c>
      <c r="F597" s="5">
        <v>20</v>
      </c>
      <c r="N597" s="5">
        <v>20</v>
      </c>
    </row>
    <row r="598" spans="1:14" ht="13.5" hidden="1" thickBot="1" x14ac:dyDescent="0.25">
      <c r="A598" s="3" t="s">
        <v>968</v>
      </c>
      <c r="B598" s="3" t="s">
        <v>967</v>
      </c>
      <c r="C598" s="3" t="b">
        <f t="shared" si="27"/>
        <v>0</v>
      </c>
      <c r="D598" s="3" t="b">
        <f t="shared" si="28"/>
        <v>1</v>
      </c>
      <c r="E598" s="3" t="b">
        <f t="shared" si="29"/>
        <v>1</v>
      </c>
      <c r="F598" s="5">
        <v>30</v>
      </c>
      <c r="N598" s="5">
        <v>30</v>
      </c>
    </row>
    <row r="599" spans="1:14" ht="13.5" hidden="1" thickBot="1" x14ac:dyDescent="0.25">
      <c r="A599" s="3" t="s">
        <v>469</v>
      </c>
      <c r="B599" s="3" t="s">
        <v>969</v>
      </c>
      <c r="C599" s="3" t="b">
        <f t="shared" si="27"/>
        <v>0</v>
      </c>
      <c r="D599" s="3" t="b">
        <f t="shared" si="28"/>
        <v>1</v>
      </c>
      <c r="E599" s="3" t="b">
        <f t="shared" si="29"/>
        <v>1</v>
      </c>
      <c r="F599" s="5">
        <v>120</v>
      </c>
      <c r="N599" s="5">
        <v>120</v>
      </c>
    </row>
    <row r="600" spans="1:14" ht="13.5" hidden="1" thickBot="1" x14ac:dyDescent="0.25">
      <c r="A600" s="27"/>
      <c r="B600" s="30" t="s">
        <v>1700</v>
      </c>
      <c r="C600" s="3" t="b">
        <f t="shared" si="27"/>
        <v>0</v>
      </c>
      <c r="D600" s="3" t="b">
        <f t="shared" si="28"/>
        <v>0</v>
      </c>
      <c r="E600" s="3" t="b">
        <f t="shared" si="29"/>
        <v>0</v>
      </c>
      <c r="F600" s="5">
        <v>60</v>
      </c>
      <c r="N600" s="5">
        <v>60</v>
      </c>
    </row>
    <row r="601" spans="1:14" ht="13.5" hidden="1" thickBot="1" x14ac:dyDescent="0.25">
      <c r="A601" s="3" t="s">
        <v>577</v>
      </c>
      <c r="B601" s="3" t="s">
        <v>971</v>
      </c>
      <c r="C601" s="3" t="b">
        <f t="shared" si="27"/>
        <v>0</v>
      </c>
      <c r="D601" s="3" t="b">
        <f t="shared" si="28"/>
        <v>1</v>
      </c>
      <c r="E601" s="3" t="b">
        <f t="shared" si="29"/>
        <v>1</v>
      </c>
      <c r="F601" s="5">
        <v>45</v>
      </c>
      <c r="N601" s="5">
        <v>45</v>
      </c>
    </row>
    <row r="602" spans="1:14" ht="13.5" hidden="1" thickBot="1" x14ac:dyDescent="0.25">
      <c r="A602" s="3" t="s">
        <v>577</v>
      </c>
      <c r="B602" s="3" t="s">
        <v>130</v>
      </c>
      <c r="C602" s="3" t="b">
        <f t="shared" si="27"/>
        <v>0</v>
      </c>
      <c r="D602" s="3" t="b">
        <f t="shared" si="28"/>
        <v>0</v>
      </c>
      <c r="E602" s="3" t="b">
        <f t="shared" si="29"/>
        <v>0</v>
      </c>
      <c r="F602" s="5">
        <v>60</v>
      </c>
      <c r="N602" s="5">
        <v>60</v>
      </c>
    </row>
    <row r="603" spans="1:14" ht="13.5" hidden="1" thickBot="1" x14ac:dyDescent="0.25">
      <c r="A603" s="3" t="s">
        <v>469</v>
      </c>
      <c r="B603" s="3" t="s">
        <v>973</v>
      </c>
      <c r="C603" s="3" t="b">
        <f t="shared" si="27"/>
        <v>0</v>
      </c>
      <c r="D603" s="3" t="b">
        <f t="shared" si="28"/>
        <v>1</v>
      </c>
      <c r="E603" s="3" t="b">
        <f t="shared" si="29"/>
        <v>1</v>
      </c>
      <c r="F603" s="5">
        <v>60</v>
      </c>
      <c r="N603" s="5">
        <v>60</v>
      </c>
    </row>
    <row r="604" spans="1:14" ht="13.5" hidden="1" thickBot="1" x14ac:dyDescent="0.25">
      <c r="A604" s="3" t="s">
        <v>408</v>
      </c>
      <c r="B604" s="3" t="s">
        <v>974</v>
      </c>
      <c r="C604" s="3" t="b">
        <f t="shared" si="27"/>
        <v>0</v>
      </c>
      <c r="D604" s="3" t="b">
        <f t="shared" si="28"/>
        <v>1</v>
      </c>
      <c r="E604" s="3" t="b">
        <f t="shared" si="29"/>
        <v>1</v>
      </c>
      <c r="F604" s="5">
        <v>15</v>
      </c>
      <c r="N604" s="5">
        <v>15</v>
      </c>
    </row>
    <row r="605" spans="1:14" ht="13.5" hidden="1" thickBot="1" x14ac:dyDescent="0.25">
      <c r="A605" s="3" t="s">
        <v>976</v>
      </c>
      <c r="B605" s="3" t="s">
        <v>975</v>
      </c>
      <c r="C605" s="3" t="b">
        <f t="shared" si="27"/>
        <v>0</v>
      </c>
      <c r="D605" s="3" t="b">
        <f t="shared" si="28"/>
        <v>1</v>
      </c>
      <c r="E605" s="3" t="b">
        <f t="shared" si="29"/>
        <v>1</v>
      </c>
      <c r="F605" s="5">
        <v>60</v>
      </c>
      <c r="N605" s="5">
        <v>60</v>
      </c>
    </row>
    <row r="606" spans="1:14" ht="13.5" thickBot="1" x14ac:dyDescent="0.25">
      <c r="A606" s="3" t="s">
        <v>978</v>
      </c>
      <c r="B606" s="3" t="s">
        <v>977</v>
      </c>
      <c r="C606" s="3" t="b">
        <f t="shared" si="27"/>
        <v>0</v>
      </c>
      <c r="D606" s="3" t="b">
        <f t="shared" si="28"/>
        <v>1</v>
      </c>
      <c r="E606" s="3" t="b">
        <f t="shared" si="29"/>
        <v>1</v>
      </c>
      <c r="F606" s="5">
        <v>10</v>
      </c>
      <c r="N606" s="5">
        <v>10</v>
      </c>
    </row>
    <row r="607" spans="1:14" ht="13.5" hidden="1" thickBot="1" x14ac:dyDescent="0.25">
      <c r="A607" s="3" t="s">
        <v>980</v>
      </c>
      <c r="B607" s="3" t="s">
        <v>979</v>
      </c>
      <c r="C607" s="3" t="b">
        <f t="shared" si="27"/>
        <v>0</v>
      </c>
      <c r="D607" s="3" t="b">
        <f t="shared" si="28"/>
        <v>0</v>
      </c>
      <c r="E607" s="3" t="b">
        <f t="shared" si="29"/>
        <v>0</v>
      </c>
      <c r="F607" s="5">
        <v>20</v>
      </c>
      <c r="N607" s="5">
        <v>20</v>
      </c>
    </row>
    <row r="608" spans="1:14" ht="13.5" hidden="1" thickBot="1" x14ac:dyDescent="0.25">
      <c r="A608" s="3" t="s">
        <v>408</v>
      </c>
      <c r="B608" s="3" t="s">
        <v>981</v>
      </c>
      <c r="C608" s="3" t="b">
        <f t="shared" si="27"/>
        <v>0</v>
      </c>
      <c r="D608" s="3" t="b">
        <f t="shared" si="28"/>
        <v>1</v>
      </c>
      <c r="E608" s="3" t="b">
        <f t="shared" si="29"/>
        <v>1</v>
      </c>
      <c r="F608" s="5">
        <v>15</v>
      </c>
      <c r="N608" s="5">
        <v>15</v>
      </c>
    </row>
    <row r="609" spans="1:14" ht="13.5" hidden="1" thickBot="1" x14ac:dyDescent="0.25">
      <c r="A609" s="3" t="s">
        <v>982</v>
      </c>
      <c r="B609" s="3" t="s">
        <v>1701</v>
      </c>
      <c r="C609" s="3" t="b">
        <f t="shared" si="27"/>
        <v>0</v>
      </c>
      <c r="D609" s="3" t="b">
        <f t="shared" si="28"/>
        <v>1</v>
      </c>
      <c r="E609" s="3" t="b">
        <f t="shared" si="29"/>
        <v>1</v>
      </c>
      <c r="F609" s="5">
        <v>90</v>
      </c>
      <c r="N609" s="5">
        <v>90</v>
      </c>
    </row>
    <row r="610" spans="1:14" ht="13.5" hidden="1" thickBot="1" x14ac:dyDescent="0.25">
      <c r="A610" s="3" t="s">
        <v>983</v>
      </c>
      <c r="B610" s="3" t="s">
        <v>1702</v>
      </c>
      <c r="C610" s="3" t="b">
        <f t="shared" si="27"/>
        <v>0</v>
      </c>
      <c r="D610" s="3" t="b">
        <f t="shared" si="28"/>
        <v>0</v>
      </c>
      <c r="E610" s="3" t="b">
        <f t="shared" si="29"/>
        <v>0</v>
      </c>
      <c r="F610" s="5">
        <v>60</v>
      </c>
      <c r="N610" s="5">
        <v>60</v>
      </c>
    </row>
    <row r="611" spans="1:14" ht="13.5" thickBot="1" x14ac:dyDescent="0.25">
      <c r="A611" s="3" t="s">
        <v>608</v>
      </c>
      <c r="B611" s="3" t="s">
        <v>1703</v>
      </c>
      <c r="C611" s="3" t="b">
        <f t="shared" si="27"/>
        <v>0</v>
      </c>
      <c r="D611" s="3" t="b">
        <f t="shared" si="28"/>
        <v>1</v>
      </c>
      <c r="E611" s="3" t="b">
        <f t="shared" si="29"/>
        <v>1</v>
      </c>
      <c r="F611" s="5">
        <v>10</v>
      </c>
      <c r="N611" s="5">
        <v>10</v>
      </c>
    </row>
    <row r="612" spans="1:14" ht="13.5" hidden="1" thickBot="1" x14ac:dyDescent="0.25">
      <c r="A612" s="3" t="s">
        <v>608</v>
      </c>
      <c r="B612" s="3" t="s">
        <v>984</v>
      </c>
      <c r="C612" s="3" t="b">
        <f t="shared" si="27"/>
        <v>0</v>
      </c>
      <c r="D612" s="3" t="b">
        <f t="shared" si="28"/>
        <v>1</v>
      </c>
      <c r="E612" s="3" t="b">
        <f t="shared" si="29"/>
        <v>1</v>
      </c>
      <c r="F612" s="5">
        <v>30</v>
      </c>
      <c r="N612" s="5">
        <v>30</v>
      </c>
    </row>
    <row r="613" spans="1:14" ht="13.5" hidden="1" thickBot="1" x14ac:dyDescent="0.25">
      <c r="A613" s="3" t="s">
        <v>469</v>
      </c>
      <c r="B613" s="3" t="s">
        <v>1704</v>
      </c>
      <c r="C613" s="3" t="b">
        <f t="shared" si="27"/>
        <v>0</v>
      </c>
      <c r="D613" s="3" t="b">
        <f t="shared" si="28"/>
        <v>1</v>
      </c>
      <c r="E613" s="3" t="b">
        <f t="shared" si="29"/>
        <v>1</v>
      </c>
      <c r="F613" s="5">
        <v>45</v>
      </c>
      <c r="N613" s="5">
        <v>45</v>
      </c>
    </row>
    <row r="614" spans="1:14" ht="13.5" hidden="1" thickBot="1" x14ac:dyDescent="0.25">
      <c r="A614" s="3" t="s">
        <v>469</v>
      </c>
      <c r="B614" s="3" t="s">
        <v>1705</v>
      </c>
      <c r="C614" s="3" t="b">
        <f t="shared" si="27"/>
        <v>0</v>
      </c>
      <c r="D614" s="3" t="b">
        <f t="shared" si="28"/>
        <v>0</v>
      </c>
      <c r="E614" s="3" t="b">
        <f t="shared" si="29"/>
        <v>0</v>
      </c>
      <c r="F614" s="5">
        <v>150</v>
      </c>
      <c r="N614" s="5">
        <v>150</v>
      </c>
    </row>
    <row r="615" spans="1:14" ht="13.5" hidden="1" thickBot="1" x14ac:dyDescent="0.25">
      <c r="A615" s="3" t="s">
        <v>985</v>
      </c>
      <c r="B615" s="3" t="s">
        <v>130</v>
      </c>
      <c r="C615" s="3" t="b">
        <f t="shared" si="27"/>
        <v>0</v>
      </c>
      <c r="D615" s="3" t="b">
        <f t="shared" si="28"/>
        <v>0</v>
      </c>
      <c r="E615" s="3" t="b">
        <f t="shared" si="29"/>
        <v>0</v>
      </c>
      <c r="F615" s="5">
        <v>30</v>
      </c>
      <c r="N615" s="5">
        <v>30</v>
      </c>
    </row>
    <row r="616" spans="1:14" ht="13.5" thickBot="1" x14ac:dyDescent="0.25">
      <c r="A616" s="3" t="s">
        <v>408</v>
      </c>
      <c r="B616" s="3" t="s">
        <v>986</v>
      </c>
      <c r="C616" s="3" t="b">
        <f t="shared" si="27"/>
        <v>0</v>
      </c>
      <c r="D616" s="3" t="b">
        <f t="shared" si="28"/>
        <v>1</v>
      </c>
      <c r="E616" s="3" t="b">
        <f t="shared" si="29"/>
        <v>1</v>
      </c>
      <c r="F616" s="5">
        <v>10</v>
      </c>
      <c r="N616" s="5">
        <v>10</v>
      </c>
    </row>
    <row r="617" spans="1:14" ht="13.5" hidden="1" thickBot="1" x14ac:dyDescent="0.25">
      <c r="A617" s="3" t="s">
        <v>469</v>
      </c>
      <c r="B617" s="3" t="s">
        <v>1706</v>
      </c>
      <c r="C617" s="3" t="b">
        <f t="shared" si="27"/>
        <v>0</v>
      </c>
      <c r="D617" s="3" t="b">
        <f t="shared" si="28"/>
        <v>1</v>
      </c>
      <c r="E617" s="3" t="b">
        <f t="shared" si="29"/>
        <v>1</v>
      </c>
      <c r="F617" s="5">
        <v>120</v>
      </c>
      <c r="N617" s="5">
        <v>120</v>
      </c>
    </row>
    <row r="618" spans="1:14" ht="13.5" hidden="1" thickBot="1" x14ac:dyDescent="0.25">
      <c r="A618" s="3" t="s">
        <v>577</v>
      </c>
      <c r="B618" s="3" t="s">
        <v>1563</v>
      </c>
      <c r="C618" s="3" t="b">
        <f t="shared" si="27"/>
        <v>0</v>
      </c>
      <c r="D618" s="3" t="b">
        <f t="shared" si="28"/>
        <v>1</v>
      </c>
      <c r="E618" s="3" t="b">
        <f t="shared" si="29"/>
        <v>1</v>
      </c>
      <c r="F618" s="5">
        <v>45</v>
      </c>
      <c r="N618" s="5">
        <v>45</v>
      </c>
    </row>
    <row r="619" spans="1:14" ht="13.5" hidden="1" thickBot="1" x14ac:dyDescent="0.25">
      <c r="A619" s="3" t="s">
        <v>408</v>
      </c>
      <c r="B619" s="3" t="s">
        <v>987</v>
      </c>
      <c r="C619" s="3" t="b">
        <f t="shared" si="27"/>
        <v>0</v>
      </c>
      <c r="D619" s="3" t="b">
        <f t="shared" si="28"/>
        <v>1</v>
      </c>
      <c r="E619" s="3" t="b">
        <f t="shared" si="29"/>
        <v>1</v>
      </c>
      <c r="F619" s="5">
        <v>15</v>
      </c>
      <c r="N619" s="5">
        <v>15</v>
      </c>
    </row>
    <row r="620" spans="1:14" ht="13.5" hidden="1" thickBot="1" x14ac:dyDescent="0.25">
      <c r="A620" s="3" t="s">
        <v>989</v>
      </c>
      <c r="B620" s="3" t="s">
        <v>988</v>
      </c>
      <c r="C620" s="3" t="b">
        <f t="shared" si="27"/>
        <v>0</v>
      </c>
      <c r="D620" s="3" t="b">
        <f t="shared" si="28"/>
        <v>0</v>
      </c>
      <c r="E620" s="3" t="b">
        <f t="shared" si="29"/>
        <v>0</v>
      </c>
      <c r="F620" s="5">
        <v>90</v>
      </c>
      <c r="N620" s="5">
        <v>90</v>
      </c>
    </row>
    <row r="621" spans="1:14" ht="13.5" thickBot="1" x14ac:dyDescent="0.25">
      <c r="A621" s="3" t="s">
        <v>391</v>
      </c>
      <c r="B621" s="3" t="s">
        <v>398</v>
      </c>
      <c r="C621" s="3" t="b">
        <f t="shared" si="27"/>
        <v>0</v>
      </c>
      <c r="D621" s="3" t="b">
        <f t="shared" si="28"/>
        <v>1</v>
      </c>
      <c r="E621" s="3" t="b">
        <f t="shared" si="29"/>
        <v>1</v>
      </c>
      <c r="F621" s="5">
        <v>10</v>
      </c>
      <c r="N621" s="5">
        <v>10</v>
      </c>
    </row>
    <row r="622" spans="1:14" ht="13.5" hidden="1" thickBot="1" x14ac:dyDescent="0.25">
      <c r="A622" s="3" t="s">
        <v>577</v>
      </c>
      <c r="B622" s="3" t="s">
        <v>130</v>
      </c>
      <c r="C622" s="3" t="b">
        <f t="shared" si="27"/>
        <v>0</v>
      </c>
      <c r="D622" s="3" t="b">
        <f t="shared" si="28"/>
        <v>0</v>
      </c>
      <c r="E622" s="3" t="b">
        <f t="shared" si="29"/>
        <v>0</v>
      </c>
      <c r="F622" s="5">
        <v>60</v>
      </c>
      <c r="N622" s="5">
        <v>60</v>
      </c>
    </row>
    <row r="623" spans="1:14" ht="13.5" hidden="1" thickBot="1" x14ac:dyDescent="0.25">
      <c r="A623" s="3" t="s">
        <v>735</v>
      </c>
      <c r="B623" s="3" t="s">
        <v>1707</v>
      </c>
      <c r="C623" s="3" t="b">
        <f t="shared" si="27"/>
        <v>0</v>
      </c>
      <c r="D623" s="3" t="b">
        <f t="shared" si="28"/>
        <v>1</v>
      </c>
      <c r="E623" s="3" t="b">
        <f t="shared" si="29"/>
        <v>1</v>
      </c>
      <c r="F623" s="5">
        <v>25</v>
      </c>
      <c r="N623" s="5">
        <v>25</v>
      </c>
    </row>
    <row r="624" spans="1:14" ht="13.5" hidden="1" thickBot="1" x14ac:dyDescent="0.25">
      <c r="A624" s="3" t="s">
        <v>991</v>
      </c>
      <c r="B624" s="3" t="s">
        <v>1708</v>
      </c>
      <c r="C624" s="3" t="b">
        <f t="shared" si="27"/>
        <v>0</v>
      </c>
      <c r="D624" s="3" t="b">
        <f t="shared" si="28"/>
        <v>1</v>
      </c>
      <c r="E624" s="3" t="b">
        <f t="shared" si="29"/>
        <v>1</v>
      </c>
      <c r="F624" s="5">
        <v>90</v>
      </c>
      <c r="N624" s="5">
        <v>90</v>
      </c>
    </row>
    <row r="625" spans="1:14" ht="13.5" hidden="1" thickBot="1" x14ac:dyDescent="0.25">
      <c r="A625" s="3" t="s">
        <v>469</v>
      </c>
      <c r="B625" s="3" t="s">
        <v>1709</v>
      </c>
      <c r="C625" s="3" t="b">
        <f t="shared" si="27"/>
        <v>0</v>
      </c>
      <c r="D625" s="3" t="b">
        <f t="shared" si="28"/>
        <v>1</v>
      </c>
      <c r="E625" s="3" t="b">
        <f t="shared" si="29"/>
        <v>1</v>
      </c>
      <c r="F625" s="5">
        <v>90</v>
      </c>
      <c r="N625" s="5">
        <v>90</v>
      </c>
    </row>
    <row r="626" spans="1:14" ht="13.5" hidden="1" thickBot="1" x14ac:dyDescent="0.25">
      <c r="A626" s="3" t="s">
        <v>460</v>
      </c>
      <c r="B626" s="3" t="s">
        <v>992</v>
      </c>
      <c r="C626" s="3" t="b">
        <f t="shared" si="27"/>
        <v>0</v>
      </c>
      <c r="D626" s="3" t="b">
        <f t="shared" si="28"/>
        <v>1</v>
      </c>
      <c r="E626" s="3" t="b">
        <f t="shared" si="29"/>
        <v>1</v>
      </c>
      <c r="F626" s="5">
        <v>15</v>
      </c>
      <c r="N626" s="5">
        <v>15</v>
      </c>
    </row>
    <row r="627" spans="1:14" ht="13.5" hidden="1" thickBot="1" x14ac:dyDescent="0.25">
      <c r="A627" s="3" t="s">
        <v>577</v>
      </c>
      <c r="B627" s="3" t="s">
        <v>1710</v>
      </c>
      <c r="C627" s="3" t="b">
        <f t="shared" si="27"/>
        <v>0</v>
      </c>
      <c r="D627" s="3" t="b">
        <f t="shared" si="28"/>
        <v>1</v>
      </c>
      <c r="E627" s="3" t="b">
        <f t="shared" si="29"/>
        <v>1</v>
      </c>
      <c r="F627" s="5">
        <v>60</v>
      </c>
      <c r="N627" s="5">
        <v>60</v>
      </c>
    </row>
    <row r="628" spans="1:14" ht="13.5" hidden="1" thickBot="1" x14ac:dyDescent="0.25">
      <c r="A628" s="3" t="s">
        <v>469</v>
      </c>
      <c r="B628" s="3" t="s">
        <v>993</v>
      </c>
      <c r="C628" s="3" t="b">
        <f t="shared" si="27"/>
        <v>0</v>
      </c>
      <c r="D628" s="3" t="b">
        <f t="shared" si="28"/>
        <v>1</v>
      </c>
      <c r="E628" s="3" t="b">
        <f t="shared" si="29"/>
        <v>1</v>
      </c>
      <c r="F628" s="5">
        <v>60</v>
      </c>
      <c r="N628" s="5">
        <v>60</v>
      </c>
    </row>
    <row r="629" spans="1:14" ht="13.5" hidden="1" thickBot="1" x14ac:dyDescent="0.25">
      <c r="A629" s="3" t="s">
        <v>995</v>
      </c>
      <c r="B629" s="3" t="s">
        <v>994</v>
      </c>
      <c r="C629" s="3" t="b">
        <f t="shared" si="27"/>
        <v>0</v>
      </c>
      <c r="D629" s="3" t="b">
        <f t="shared" si="28"/>
        <v>1</v>
      </c>
      <c r="E629" s="3" t="b">
        <f t="shared" si="29"/>
        <v>1</v>
      </c>
      <c r="F629" s="5">
        <v>90</v>
      </c>
      <c r="N629" s="5">
        <v>90</v>
      </c>
    </row>
    <row r="630" spans="1:14" ht="13.5" hidden="1" thickBot="1" x14ac:dyDescent="0.25">
      <c r="A630" s="3" t="s">
        <v>996</v>
      </c>
      <c r="B630" s="3" t="s">
        <v>1711</v>
      </c>
      <c r="C630" s="3" t="b">
        <f t="shared" si="27"/>
        <v>0</v>
      </c>
      <c r="D630" s="3" t="b">
        <f t="shared" si="28"/>
        <v>1</v>
      </c>
      <c r="E630" s="3" t="b">
        <f t="shared" si="29"/>
        <v>1</v>
      </c>
      <c r="F630" s="5">
        <v>30</v>
      </c>
      <c r="N630" s="5">
        <v>30</v>
      </c>
    </row>
    <row r="631" spans="1:14" ht="13.5" hidden="1" thickBot="1" x14ac:dyDescent="0.25">
      <c r="A631" s="31"/>
      <c r="B631" s="30" t="s">
        <v>1712</v>
      </c>
      <c r="C631" s="3" t="b">
        <f t="shared" si="27"/>
        <v>0</v>
      </c>
      <c r="D631" s="3" t="b">
        <f t="shared" si="28"/>
        <v>1</v>
      </c>
      <c r="E631" s="3" t="b">
        <f t="shared" si="29"/>
        <v>1</v>
      </c>
      <c r="F631" s="5">
        <v>30</v>
      </c>
      <c r="N631" s="5">
        <v>30</v>
      </c>
    </row>
    <row r="632" spans="1:14" ht="13.5" hidden="1" thickBot="1" x14ac:dyDescent="0.25">
      <c r="A632" s="3" t="s">
        <v>998</v>
      </c>
      <c r="B632" s="3" t="s">
        <v>997</v>
      </c>
      <c r="C632" s="3" t="b">
        <f t="shared" si="27"/>
        <v>0</v>
      </c>
      <c r="D632" s="3" t="b">
        <f t="shared" si="28"/>
        <v>1</v>
      </c>
      <c r="E632" s="3" t="b">
        <f t="shared" si="29"/>
        <v>1</v>
      </c>
      <c r="F632" s="5">
        <v>60</v>
      </c>
      <c r="N632" s="5">
        <v>60</v>
      </c>
    </row>
    <row r="633" spans="1:14" ht="13.5" hidden="1" thickBot="1" x14ac:dyDescent="0.25">
      <c r="A633" s="3" t="s">
        <v>469</v>
      </c>
      <c r="B633" s="3" t="s">
        <v>999</v>
      </c>
      <c r="C633" s="3" t="b">
        <f t="shared" si="27"/>
        <v>0</v>
      </c>
      <c r="D633" s="3" t="b">
        <f t="shared" si="28"/>
        <v>1</v>
      </c>
      <c r="E633" s="3" t="b">
        <f t="shared" si="29"/>
        <v>1</v>
      </c>
      <c r="F633" s="5">
        <v>120</v>
      </c>
      <c r="N633" s="5">
        <v>120</v>
      </c>
    </row>
    <row r="634" spans="1:14" ht="13.5" hidden="1" thickBot="1" x14ac:dyDescent="0.25">
      <c r="A634" s="3" t="s">
        <v>1001</v>
      </c>
      <c r="B634" s="3" t="s">
        <v>1000</v>
      </c>
      <c r="C634" s="3" t="b">
        <f t="shared" si="27"/>
        <v>0</v>
      </c>
      <c r="D634" s="3" t="b">
        <f t="shared" si="28"/>
        <v>1</v>
      </c>
      <c r="E634" s="3" t="b">
        <f t="shared" si="29"/>
        <v>1</v>
      </c>
      <c r="F634" s="5">
        <v>15</v>
      </c>
      <c r="N634" s="5">
        <v>15</v>
      </c>
    </row>
    <row r="635" spans="1:14" ht="13.5" thickBot="1" x14ac:dyDescent="0.25">
      <c r="A635" s="3" t="s">
        <v>805</v>
      </c>
      <c r="B635" s="3" t="s">
        <v>911</v>
      </c>
      <c r="C635" s="3" t="b">
        <f t="shared" si="27"/>
        <v>0</v>
      </c>
      <c r="D635" s="3" t="b">
        <f t="shared" si="28"/>
        <v>0</v>
      </c>
      <c r="E635" s="3" t="b">
        <f t="shared" si="29"/>
        <v>0</v>
      </c>
      <c r="F635" s="5">
        <v>10</v>
      </c>
      <c r="N635" s="5">
        <v>10</v>
      </c>
    </row>
    <row r="636" spans="1:14" ht="13.5" hidden="1" thickBot="1" x14ac:dyDescent="0.25">
      <c r="A636" s="3" t="s">
        <v>469</v>
      </c>
      <c r="B636" s="3" t="s">
        <v>1002</v>
      </c>
      <c r="C636" s="3" t="b">
        <f t="shared" si="27"/>
        <v>0</v>
      </c>
      <c r="D636" s="3" t="b">
        <f t="shared" si="28"/>
        <v>1</v>
      </c>
      <c r="E636" s="3" t="b">
        <f t="shared" si="29"/>
        <v>1</v>
      </c>
      <c r="F636" s="5">
        <v>30</v>
      </c>
      <c r="N636" s="5">
        <v>30</v>
      </c>
    </row>
    <row r="637" spans="1:14" ht="13.5" hidden="1" thickBot="1" x14ac:dyDescent="0.25">
      <c r="A637" s="3" t="s">
        <v>469</v>
      </c>
      <c r="B637" s="3" t="s">
        <v>1003</v>
      </c>
      <c r="C637" s="3" t="b">
        <f t="shared" si="27"/>
        <v>0</v>
      </c>
      <c r="D637" s="3" t="b">
        <f t="shared" si="28"/>
        <v>1</v>
      </c>
      <c r="E637" s="3" t="b">
        <f t="shared" si="29"/>
        <v>1</v>
      </c>
      <c r="F637" s="5">
        <v>60</v>
      </c>
      <c r="N637" s="5">
        <v>60</v>
      </c>
    </row>
    <row r="638" spans="1:14" ht="13.5" hidden="1" thickBot="1" x14ac:dyDescent="0.25">
      <c r="A638" s="3" t="s">
        <v>469</v>
      </c>
      <c r="B638" s="3" t="s">
        <v>1004</v>
      </c>
      <c r="C638" s="3" t="b">
        <f t="shared" si="27"/>
        <v>0</v>
      </c>
      <c r="D638" s="3" t="b">
        <f t="shared" si="28"/>
        <v>1</v>
      </c>
      <c r="E638" s="3" t="b">
        <f t="shared" si="29"/>
        <v>1</v>
      </c>
      <c r="F638" s="5">
        <v>60</v>
      </c>
      <c r="N638" s="5">
        <v>60</v>
      </c>
    </row>
    <row r="639" spans="1:14" ht="13.5" thickBot="1" x14ac:dyDescent="0.25">
      <c r="A639" s="3" t="s">
        <v>1007</v>
      </c>
      <c r="B639" s="3" t="s">
        <v>1006</v>
      </c>
      <c r="C639" s="3" t="b">
        <f t="shared" si="27"/>
        <v>0</v>
      </c>
      <c r="D639" s="3" t="b">
        <f t="shared" si="28"/>
        <v>1</v>
      </c>
      <c r="E639" s="3" t="b">
        <f t="shared" si="29"/>
        <v>1</v>
      </c>
      <c r="F639" s="5">
        <v>10</v>
      </c>
      <c r="N639" s="5">
        <v>10</v>
      </c>
    </row>
    <row r="640" spans="1:14" ht="13.5" hidden="1" thickBot="1" x14ac:dyDescent="0.25">
      <c r="A640" s="31"/>
      <c r="B640" s="30" t="s">
        <v>1713</v>
      </c>
      <c r="C640" s="3" t="b">
        <f t="shared" si="27"/>
        <v>0</v>
      </c>
      <c r="D640" s="3" t="b">
        <f t="shared" si="28"/>
        <v>1</v>
      </c>
      <c r="E640" s="3" t="b">
        <f t="shared" si="29"/>
        <v>1</v>
      </c>
      <c r="F640" s="5">
        <v>60</v>
      </c>
      <c r="N640" s="5">
        <v>60</v>
      </c>
    </row>
    <row r="641" spans="1:14" ht="13.5" hidden="1" thickBot="1" x14ac:dyDescent="0.25">
      <c r="A641" s="3" t="s">
        <v>469</v>
      </c>
      <c r="B641" s="3" t="s">
        <v>1008</v>
      </c>
      <c r="C641" s="3" t="b">
        <f t="shared" si="27"/>
        <v>0</v>
      </c>
      <c r="D641" s="3" t="b">
        <f t="shared" si="28"/>
        <v>1</v>
      </c>
      <c r="E641" s="3" t="b">
        <f t="shared" si="29"/>
        <v>1</v>
      </c>
      <c r="F641" s="5">
        <v>60</v>
      </c>
      <c r="N641" s="5">
        <v>60</v>
      </c>
    </row>
    <row r="642" spans="1:14" ht="13.5" hidden="1" thickBot="1" x14ac:dyDescent="0.25">
      <c r="A642" s="27"/>
      <c r="B642" s="30" t="s">
        <v>1714</v>
      </c>
      <c r="C642" s="3" t="b">
        <f t="shared" si="27"/>
        <v>0</v>
      </c>
      <c r="D642" s="3" t="b">
        <f t="shared" si="28"/>
        <v>1</v>
      </c>
      <c r="E642" s="3" t="b">
        <f t="shared" si="29"/>
        <v>1</v>
      </c>
      <c r="F642" s="5">
        <v>20</v>
      </c>
      <c r="N642" s="5">
        <v>20</v>
      </c>
    </row>
    <row r="643" spans="1:14" ht="13.5" hidden="1" thickBot="1" x14ac:dyDescent="0.25">
      <c r="A643" s="3" t="s">
        <v>469</v>
      </c>
      <c r="B643" s="3" t="s">
        <v>1715</v>
      </c>
      <c r="C643" s="3" t="b">
        <f t="shared" ref="C643:C706" si="30">ISNUMBER(SEARCH("adjourned",A643))</f>
        <v>0</v>
      </c>
      <c r="D643" s="3" t="b">
        <f t="shared" ref="D643:D706" si="31">ISNUMBER(SEARCH("adjourned",B643))</f>
        <v>1</v>
      </c>
      <c r="E643" s="3" t="b">
        <f t="shared" ref="E643:E706" si="32">IF(AND(C643=FALSE,D643=FALSE), FALSE, TRUE)</f>
        <v>1</v>
      </c>
      <c r="F643" s="5">
        <v>60</v>
      </c>
      <c r="N643" s="5">
        <v>60</v>
      </c>
    </row>
    <row r="644" spans="1:14" ht="13.5" hidden="1" thickBot="1" x14ac:dyDescent="0.25">
      <c r="A644" s="30" t="s">
        <v>1717</v>
      </c>
      <c r="B644" s="3" t="s">
        <v>1716</v>
      </c>
      <c r="C644" s="3" t="b">
        <f t="shared" si="30"/>
        <v>0</v>
      </c>
      <c r="D644" s="3" t="b">
        <f t="shared" si="31"/>
        <v>1</v>
      </c>
      <c r="E644" s="3" t="b">
        <f t="shared" si="32"/>
        <v>1</v>
      </c>
      <c r="F644" s="5">
        <v>15</v>
      </c>
      <c r="N644" s="5">
        <v>15</v>
      </c>
    </row>
    <row r="645" spans="1:14" ht="13.5" thickBot="1" x14ac:dyDescent="0.25">
      <c r="A645" s="3" t="s">
        <v>401</v>
      </c>
      <c r="B645" s="3" t="s">
        <v>1718</v>
      </c>
      <c r="C645" s="3" t="b">
        <f t="shared" si="30"/>
        <v>0</v>
      </c>
      <c r="D645" s="3" t="b">
        <f t="shared" si="31"/>
        <v>1</v>
      </c>
      <c r="E645" s="3" t="b">
        <f t="shared" si="32"/>
        <v>1</v>
      </c>
      <c r="F645" s="5">
        <v>10</v>
      </c>
      <c r="N645" s="5">
        <v>10</v>
      </c>
    </row>
    <row r="646" spans="1:14" ht="13.5" thickBot="1" x14ac:dyDescent="0.25">
      <c r="A646" s="3" t="s">
        <v>401</v>
      </c>
      <c r="B646" s="3" t="s">
        <v>1719</v>
      </c>
      <c r="C646" s="3" t="b">
        <f t="shared" si="30"/>
        <v>0</v>
      </c>
      <c r="D646" s="3" t="b">
        <f t="shared" si="31"/>
        <v>1</v>
      </c>
      <c r="E646" s="3" t="b">
        <f t="shared" si="32"/>
        <v>1</v>
      </c>
      <c r="F646" s="5">
        <v>10</v>
      </c>
      <c r="N646" s="5">
        <v>10</v>
      </c>
    </row>
    <row r="647" spans="1:14" ht="13.5" hidden="1" thickBot="1" x14ac:dyDescent="0.25">
      <c r="A647" s="3" t="s">
        <v>401</v>
      </c>
      <c r="B647" s="3" t="s">
        <v>1011</v>
      </c>
      <c r="C647" s="3" t="b">
        <f t="shared" si="30"/>
        <v>0</v>
      </c>
      <c r="D647" s="3" t="b">
        <f t="shared" si="31"/>
        <v>1</v>
      </c>
      <c r="E647" s="3" t="b">
        <f t="shared" si="32"/>
        <v>1</v>
      </c>
      <c r="F647" s="5">
        <v>180</v>
      </c>
      <c r="N647" s="5">
        <v>180</v>
      </c>
    </row>
    <row r="648" spans="1:14" ht="13.5" hidden="1" thickBot="1" x14ac:dyDescent="0.25">
      <c r="A648" s="3" t="s">
        <v>577</v>
      </c>
      <c r="B648" s="3" t="s">
        <v>1720</v>
      </c>
      <c r="C648" s="3" t="b">
        <f t="shared" si="30"/>
        <v>0</v>
      </c>
      <c r="D648" s="3" t="b">
        <f t="shared" si="31"/>
        <v>1</v>
      </c>
      <c r="E648" s="3" t="b">
        <f t="shared" si="32"/>
        <v>1</v>
      </c>
      <c r="F648" s="5">
        <v>90</v>
      </c>
      <c r="N648" s="5">
        <v>90</v>
      </c>
    </row>
    <row r="649" spans="1:14" ht="13.5" hidden="1" thickBot="1" x14ac:dyDescent="0.25">
      <c r="A649" s="3" t="s">
        <v>1013</v>
      </c>
      <c r="B649" s="3" t="s">
        <v>1012</v>
      </c>
      <c r="C649" s="3" t="b">
        <f t="shared" si="30"/>
        <v>0</v>
      </c>
      <c r="D649" s="3" t="b">
        <f t="shared" si="31"/>
        <v>1</v>
      </c>
      <c r="E649" s="3" t="b">
        <f t="shared" si="32"/>
        <v>1</v>
      </c>
      <c r="F649" s="5">
        <v>60</v>
      </c>
      <c r="N649" s="5">
        <v>60</v>
      </c>
    </row>
    <row r="650" spans="1:14" ht="13.5" hidden="1" thickBot="1" x14ac:dyDescent="0.25">
      <c r="A650" s="3" t="s">
        <v>469</v>
      </c>
      <c r="B650" s="3" t="s">
        <v>1721</v>
      </c>
      <c r="C650" s="3" t="b">
        <f t="shared" si="30"/>
        <v>0</v>
      </c>
      <c r="D650" s="3" t="b">
        <f t="shared" si="31"/>
        <v>1</v>
      </c>
      <c r="E650" s="3" t="b">
        <f t="shared" si="32"/>
        <v>1</v>
      </c>
      <c r="F650" s="5">
        <v>120</v>
      </c>
      <c r="N650" s="5">
        <v>120</v>
      </c>
    </row>
    <row r="651" spans="1:14" ht="13.5" hidden="1" thickBot="1" x14ac:dyDescent="0.25">
      <c r="A651" s="3" t="s">
        <v>577</v>
      </c>
      <c r="B651" s="3" t="s">
        <v>1015</v>
      </c>
      <c r="C651" s="3" t="b">
        <f t="shared" si="30"/>
        <v>0</v>
      </c>
      <c r="D651" s="3" t="b">
        <f t="shared" si="31"/>
        <v>1</v>
      </c>
      <c r="E651" s="3" t="b">
        <f t="shared" si="32"/>
        <v>1</v>
      </c>
      <c r="F651" s="5">
        <v>30</v>
      </c>
      <c r="N651" s="5">
        <v>30</v>
      </c>
    </row>
    <row r="652" spans="1:14" ht="13.5" thickBot="1" x14ac:dyDescent="0.25">
      <c r="A652" s="3" t="s">
        <v>1016</v>
      </c>
      <c r="B652" s="3" t="s">
        <v>1722</v>
      </c>
      <c r="C652" s="3" t="b">
        <f t="shared" si="30"/>
        <v>0</v>
      </c>
      <c r="D652" s="3" t="b">
        <f t="shared" si="31"/>
        <v>1</v>
      </c>
      <c r="E652" s="3" t="b">
        <f t="shared" si="32"/>
        <v>1</v>
      </c>
      <c r="F652" s="5">
        <v>10</v>
      </c>
      <c r="N652" s="5">
        <v>10</v>
      </c>
    </row>
    <row r="653" spans="1:14" ht="13.5" hidden="1" thickBot="1" x14ac:dyDescent="0.25">
      <c r="A653" s="3" t="s">
        <v>469</v>
      </c>
      <c r="B653" s="3" t="s">
        <v>1017</v>
      </c>
      <c r="C653" s="3" t="b">
        <f t="shared" si="30"/>
        <v>0</v>
      </c>
      <c r="D653" s="3" t="b">
        <f t="shared" si="31"/>
        <v>1</v>
      </c>
      <c r="E653" s="3" t="b">
        <f t="shared" si="32"/>
        <v>1</v>
      </c>
      <c r="F653" s="5">
        <v>60</v>
      </c>
      <c r="N653" s="5">
        <v>60</v>
      </c>
    </row>
    <row r="654" spans="1:14" ht="13.5" hidden="1" thickBot="1" x14ac:dyDescent="0.25">
      <c r="A654" s="3" t="s">
        <v>469</v>
      </c>
      <c r="B654" s="3" t="s">
        <v>1019</v>
      </c>
      <c r="C654" s="3" t="b">
        <f t="shared" si="30"/>
        <v>0</v>
      </c>
      <c r="D654" s="3" t="b">
        <f t="shared" si="31"/>
        <v>1</v>
      </c>
      <c r="E654" s="3" t="b">
        <f t="shared" si="32"/>
        <v>1</v>
      </c>
      <c r="F654" s="5">
        <v>30</v>
      </c>
      <c r="N654" s="5">
        <v>30</v>
      </c>
    </row>
    <row r="655" spans="1:14" ht="13.5" hidden="1" thickBot="1" x14ac:dyDescent="0.25">
      <c r="A655" s="3" t="s">
        <v>1020</v>
      </c>
      <c r="B655" s="3" t="s">
        <v>1723</v>
      </c>
      <c r="C655" s="3" t="b">
        <f t="shared" si="30"/>
        <v>0</v>
      </c>
      <c r="D655" s="3" t="b">
        <f t="shared" si="31"/>
        <v>1</v>
      </c>
      <c r="E655" s="3" t="b">
        <f t="shared" si="32"/>
        <v>1</v>
      </c>
      <c r="F655" s="5">
        <v>15</v>
      </c>
      <c r="N655" s="5">
        <v>15</v>
      </c>
    </row>
    <row r="656" spans="1:14" ht="13.5" hidden="1" thickBot="1" x14ac:dyDescent="0.25">
      <c r="A656" s="3" t="s">
        <v>577</v>
      </c>
      <c r="B656" s="3" t="s">
        <v>1021</v>
      </c>
      <c r="C656" s="3" t="b">
        <f t="shared" si="30"/>
        <v>0</v>
      </c>
      <c r="D656" s="3" t="b">
        <f t="shared" si="31"/>
        <v>1</v>
      </c>
      <c r="E656" s="3" t="b">
        <f t="shared" si="32"/>
        <v>1</v>
      </c>
      <c r="F656" s="5">
        <v>180</v>
      </c>
      <c r="N656" s="5">
        <v>180</v>
      </c>
    </row>
    <row r="657" spans="1:14" ht="13.5" hidden="1" thickBot="1" x14ac:dyDescent="0.25">
      <c r="A657" s="3" t="s">
        <v>577</v>
      </c>
      <c r="B657" s="3" t="s">
        <v>1724</v>
      </c>
      <c r="C657" s="3" t="b">
        <f t="shared" si="30"/>
        <v>0</v>
      </c>
      <c r="D657" s="3" t="b">
        <f t="shared" si="31"/>
        <v>1</v>
      </c>
      <c r="E657" s="3" t="b">
        <f t="shared" si="32"/>
        <v>1</v>
      </c>
      <c r="F657" s="5">
        <v>30</v>
      </c>
      <c r="N657" s="5">
        <v>30</v>
      </c>
    </row>
    <row r="658" spans="1:14" ht="13.5" hidden="1" thickBot="1" x14ac:dyDescent="0.25">
      <c r="A658" s="27"/>
      <c r="B658" s="30" t="s">
        <v>1725</v>
      </c>
      <c r="C658" s="3" t="b">
        <f t="shared" si="30"/>
        <v>0</v>
      </c>
      <c r="D658" s="3" t="b">
        <f t="shared" si="31"/>
        <v>0</v>
      </c>
      <c r="E658" s="3" t="b">
        <f t="shared" si="32"/>
        <v>0</v>
      </c>
      <c r="F658" s="5">
        <v>30</v>
      </c>
      <c r="N658" s="5">
        <v>30</v>
      </c>
    </row>
    <row r="659" spans="1:14" ht="13.5" hidden="1" thickBot="1" x14ac:dyDescent="0.25">
      <c r="A659" s="3" t="s">
        <v>1023</v>
      </c>
      <c r="B659" s="3" t="s">
        <v>1022</v>
      </c>
      <c r="C659" s="3" t="b">
        <f t="shared" si="30"/>
        <v>0</v>
      </c>
      <c r="D659" s="3" t="b">
        <f t="shared" si="31"/>
        <v>1</v>
      </c>
      <c r="E659" s="3" t="b">
        <f t="shared" si="32"/>
        <v>1</v>
      </c>
      <c r="F659" s="5">
        <v>40</v>
      </c>
      <c r="N659" s="5">
        <v>40</v>
      </c>
    </row>
    <row r="660" spans="1:14" ht="13.5" hidden="1" thickBot="1" x14ac:dyDescent="0.25">
      <c r="A660" s="3" t="s">
        <v>469</v>
      </c>
      <c r="B660" s="3" t="s">
        <v>1024</v>
      </c>
      <c r="C660" s="3" t="b">
        <f t="shared" si="30"/>
        <v>0</v>
      </c>
      <c r="D660" s="3" t="b">
        <f t="shared" si="31"/>
        <v>1</v>
      </c>
      <c r="E660" s="3" t="b">
        <f t="shared" si="32"/>
        <v>1</v>
      </c>
      <c r="F660" s="5">
        <v>60</v>
      </c>
      <c r="N660" s="5">
        <v>60</v>
      </c>
    </row>
    <row r="661" spans="1:14" ht="13.5" thickBot="1" x14ac:dyDescent="0.25">
      <c r="A661" s="3" t="s">
        <v>1026</v>
      </c>
      <c r="B661" s="3" t="s">
        <v>1025</v>
      </c>
      <c r="C661" s="3" t="b">
        <f t="shared" si="30"/>
        <v>0</v>
      </c>
      <c r="D661" s="3" t="b">
        <f t="shared" si="31"/>
        <v>1</v>
      </c>
      <c r="E661" s="3" t="b">
        <f t="shared" si="32"/>
        <v>1</v>
      </c>
      <c r="F661" s="5">
        <v>10</v>
      </c>
      <c r="N661" s="5">
        <v>10</v>
      </c>
    </row>
    <row r="662" spans="1:14" ht="13.5" hidden="1" thickBot="1" x14ac:dyDescent="0.25">
      <c r="A662" s="3" t="s">
        <v>1023</v>
      </c>
      <c r="B662" s="3" t="s">
        <v>1027</v>
      </c>
      <c r="C662" s="3" t="b">
        <f t="shared" si="30"/>
        <v>0</v>
      </c>
      <c r="D662" s="3" t="b">
        <f t="shared" si="31"/>
        <v>1</v>
      </c>
      <c r="E662" s="3" t="b">
        <f t="shared" si="32"/>
        <v>1</v>
      </c>
      <c r="F662" s="5">
        <v>90</v>
      </c>
      <c r="N662" s="5">
        <v>90</v>
      </c>
    </row>
    <row r="663" spans="1:14" ht="13.5" hidden="1" thickBot="1" x14ac:dyDescent="0.25">
      <c r="A663" s="3" t="s">
        <v>577</v>
      </c>
      <c r="B663" s="3" t="s">
        <v>508</v>
      </c>
      <c r="C663" s="3" t="b">
        <f t="shared" si="30"/>
        <v>0</v>
      </c>
      <c r="D663" s="3" t="b">
        <f t="shared" si="31"/>
        <v>1</v>
      </c>
      <c r="E663" s="3" t="b">
        <f t="shared" si="32"/>
        <v>1</v>
      </c>
      <c r="F663" s="5">
        <v>60</v>
      </c>
      <c r="N663" s="5">
        <v>60</v>
      </c>
    </row>
    <row r="664" spans="1:14" ht="13.5" thickBot="1" x14ac:dyDescent="0.25">
      <c r="A664" s="3" t="s">
        <v>408</v>
      </c>
      <c r="B664" s="3" t="s">
        <v>1726</v>
      </c>
      <c r="C664" s="3" t="b">
        <f t="shared" si="30"/>
        <v>0</v>
      </c>
      <c r="D664" s="3" t="b">
        <f t="shared" si="31"/>
        <v>1</v>
      </c>
      <c r="E664" s="3" t="b">
        <f t="shared" si="32"/>
        <v>1</v>
      </c>
      <c r="F664" s="5">
        <v>10</v>
      </c>
      <c r="N664" s="5">
        <v>10</v>
      </c>
    </row>
    <row r="665" spans="1:14" ht="13.5" hidden="1" thickBot="1" x14ac:dyDescent="0.25">
      <c r="A665" s="3" t="s">
        <v>1029</v>
      </c>
      <c r="B665" s="3" t="s">
        <v>1028</v>
      </c>
      <c r="C665" s="3" t="b">
        <f t="shared" si="30"/>
        <v>0</v>
      </c>
      <c r="D665" s="3" t="b">
        <f t="shared" si="31"/>
        <v>1</v>
      </c>
      <c r="E665" s="3" t="b">
        <f t="shared" si="32"/>
        <v>1</v>
      </c>
      <c r="F665" s="5">
        <v>85</v>
      </c>
      <c r="N665" s="5">
        <v>85</v>
      </c>
    </row>
    <row r="666" spans="1:14" ht="13.5" hidden="1" thickBot="1" x14ac:dyDescent="0.25">
      <c r="A666" s="3" t="s">
        <v>1031</v>
      </c>
      <c r="B666" s="3" t="s">
        <v>1030</v>
      </c>
      <c r="C666" s="3" t="b">
        <f t="shared" si="30"/>
        <v>0</v>
      </c>
      <c r="D666" s="3" t="b">
        <f t="shared" si="31"/>
        <v>1</v>
      </c>
      <c r="E666" s="3" t="b">
        <f t="shared" si="32"/>
        <v>1</v>
      </c>
      <c r="F666" s="5">
        <v>45</v>
      </c>
      <c r="N666" s="5">
        <v>45</v>
      </c>
    </row>
    <row r="667" spans="1:14" ht="13.5" hidden="1" thickBot="1" x14ac:dyDescent="0.25">
      <c r="A667" s="3" t="s">
        <v>469</v>
      </c>
      <c r="B667" s="3" t="s">
        <v>1032</v>
      </c>
      <c r="C667" s="3" t="b">
        <f t="shared" si="30"/>
        <v>0</v>
      </c>
      <c r="D667" s="3" t="b">
        <f t="shared" si="31"/>
        <v>1</v>
      </c>
      <c r="E667" s="3" t="b">
        <f t="shared" si="32"/>
        <v>1</v>
      </c>
      <c r="F667" s="5">
        <v>30</v>
      </c>
      <c r="N667" s="5">
        <v>30</v>
      </c>
    </row>
    <row r="668" spans="1:14" ht="13.5" thickBot="1" x14ac:dyDescent="0.25">
      <c r="A668" s="3" t="s">
        <v>1034</v>
      </c>
      <c r="B668" s="3" t="s">
        <v>1033</v>
      </c>
      <c r="C668" s="3" t="b">
        <f t="shared" si="30"/>
        <v>1</v>
      </c>
      <c r="D668" s="3" t="b">
        <f t="shared" si="31"/>
        <v>1</v>
      </c>
      <c r="E668" s="3" t="b">
        <f t="shared" si="32"/>
        <v>1</v>
      </c>
      <c r="F668" s="5">
        <v>10</v>
      </c>
      <c r="N668" s="5">
        <v>10</v>
      </c>
    </row>
    <row r="669" spans="1:14" ht="13.5" hidden="1" thickBot="1" x14ac:dyDescent="0.25">
      <c r="A669" s="3" t="s">
        <v>577</v>
      </c>
      <c r="B669" s="3" t="s">
        <v>1035</v>
      </c>
      <c r="C669" s="3" t="b">
        <f t="shared" si="30"/>
        <v>0</v>
      </c>
      <c r="D669" s="3" t="b">
        <f t="shared" si="31"/>
        <v>1</v>
      </c>
      <c r="E669" s="3" t="b">
        <f t="shared" si="32"/>
        <v>1</v>
      </c>
      <c r="F669" s="5">
        <v>60</v>
      </c>
      <c r="N669" s="5">
        <v>60</v>
      </c>
    </row>
    <row r="670" spans="1:14" ht="13.5" hidden="1" thickBot="1" x14ac:dyDescent="0.25">
      <c r="A670" s="3" t="s">
        <v>1037</v>
      </c>
      <c r="B670" s="3" t="s">
        <v>1036</v>
      </c>
      <c r="C670" s="3" t="b">
        <f t="shared" si="30"/>
        <v>0</v>
      </c>
      <c r="D670" s="3" t="b">
        <f t="shared" si="31"/>
        <v>1</v>
      </c>
      <c r="E670" s="3" t="b">
        <f t="shared" si="32"/>
        <v>1</v>
      </c>
      <c r="F670" s="5">
        <v>15</v>
      </c>
      <c r="N670" s="5">
        <v>15</v>
      </c>
    </row>
    <row r="671" spans="1:14" ht="13.5" hidden="1" thickBot="1" x14ac:dyDescent="0.25">
      <c r="A671" s="3" t="s">
        <v>469</v>
      </c>
      <c r="B671" s="3" t="s">
        <v>1038</v>
      </c>
      <c r="C671" s="3" t="b">
        <f t="shared" si="30"/>
        <v>0</v>
      </c>
      <c r="D671" s="3" t="b">
        <f t="shared" si="31"/>
        <v>1</v>
      </c>
      <c r="E671" s="3" t="b">
        <f t="shared" si="32"/>
        <v>1</v>
      </c>
      <c r="F671" s="5">
        <v>60</v>
      </c>
      <c r="N671" s="5">
        <v>60</v>
      </c>
    </row>
    <row r="672" spans="1:14" ht="13.5" hidden="1" thickBot="1" x14ac:dyDescent="0.25">
      <c r="A672" s="3" t="s">
        <v>1040</v>
      </c>
      <c r="B672" s="3" t="s">
        <v>1039</v>
      </c>
      <c r="C672" s="3" t="b">
        <f t="shared" si="30"/>
        <v>0</v>
      </c>
      <c r="D672" s="3" t="b">
        <f t="shared" si="31"/>
        <v>1</v>
      </c>
      <c r="E672" s="3" t="b">
        <f t="shared" si="32"/>
        <v>1</v>
      </c>
      <c r="F672" s="5">
        <v>60</v>
      </c>
      <c r="N672" s="5">
        <v>60</v>
      </c>
    </row>
    <row r="673" spans="1:14" ht="13.5" hidden="1" thickBot="1" x14ac:dyDescent="0.25">
      <c r="A673" s="3" t="s">
        <v>776</v>
      </c>
      <c r="B673" s="3" t="s">
        <v>1041</v>
      </c>
      <c r="C673" s="3" t="b">
        <f t="shared" si="30"/>
        <v>0</v>
      </c>
      <c r="D673" s="3" t="b">
        <f t="shared" si="31"/>
        <v>0</v>
      </c>
      <c r="E673" s="3" t="b">
        <f t="shared" si="32"/>
        <v>0</v>
      </c>
      <c r="F673" s="5">
        <v>60</v>
      </c>
      <c r="N673" s="5">
        <v>60</v>
      </c>
    </row>
    <row r="674" spans="1:14" ht="13.5" hidden="1" thickBot="1" x14ac:dyDescent="0.25">
      <c r="A674" s="3" t="s">
        <v>577</v>
      </c>
      <c r="B674" s="3" t="s">
        <v>1042</v>
      </c>
      <c r="C674" s="3" t="b">
        <f t="shared" si="30"/>
        <v>0</v>
      </c>
      <c r="D674" s="3" t="b">
        <f t="shared" si="31"/>
        <v>1</v>
      </c>
      <c r="E674" s="3" t="b">
        <f t="shared" si="32"/>
        <v>1</v>
      </c>
      <c r="F674" s="5">
        <v>60</v>
      </c>
      <c r="N674" s="5">
        <v>60</v>
      </c>
    </row>
    <row r="675" spans="1:14" ht="13.5" hidden="1" thickBot="1" x14ac:dyDescent="0.25">
      <c r="A675" s="3" t="s">
        <v>469</v>
      </c>
      <c r="B675" s="3" t="s">
        <v>1727</v>
      </c>
      <c r="C675" s="3" t="b">
        <f t="shared" si="30"/>
        <v>0</v>
      </c>
      <c r="D675" s="3" t="b">
        <f t="shared" si="31"/>
        <v>1</v>
      </c>
      <c r="E675" s="3" t="b">
        <f t="shared" si="32"/>
        <v>1</v>
      </c>
      <c r="F675" s="5">
        <v>90</v>
      </c>
      <c r="N675" s="5">
        <v>90</v>
      </c>
    </row>
    <row r="676" spans="1:14" ht="13.5" hidden="1" thickBot="1" x14ac:dyDescent="0.25">
      <c r="A676" s="3" t="s">
        <v>1040</v>
      </c>
      <c r="B676" s="3" t="s">
        <v>1728</v>
      </c>
      <c r="C676" s="3" t="b">
        <f t="shared" si="30"/>
        <v>0</v>
      </c>
      <c r="D676" s="3" t="b">
        <f t="shared" si="31"/>
        <v>1</v>
      </c>
      <c r="E676" s="3" t="b">
        <f t="shared" si="32"/>
        <v>1</v>
      </c>
      <c r="F676" s="5">
        <v>45</v>
      </c>
      <c r="N676" s="5">
        <v>45</v>
      </c>
    </row>
    <row r="677" spans="1:14" ht="13.5" hidden="1" thickBot="1" x14ac:dyDescent="0.25">
      <c r="A677" s="3" t="s">
        <v>517</v>
      </c>
      <c r="B677" s="3" t="s">
        <v>1729</v>
      </c>
      <c r="C677" s="3" t="b">
        <f t="shared" si="30"/>
        <v>0</v>
      </c>
      <c r="D677" s="3" t="b">
        <f t="shared" si="31"/>
        <v>1</v>
      </c>
      <c r="E677" s="3" t="b">
        <f t="shared" si="32"/>
        <v>1</v>
      </c>
      <c r="F677" s="5">
        <v>15</v>
      </c>
      <c r="N677" s="5">
        <v>15</v>
      </c>
    </row>
    <row r="678" spans="1:14" ht="13.5" hidden="1" thickBot="1" x14ac:dyDescent="0.25">
      <c r="A678" s="3" t="s">
        <v>577</v>
      </c>
      <c r="B678" s="3" t="s">
        <v>1730</v>
      </c>
      <c r="C678" s="3" t="b">
        <f t="shared" si="30"/>
        <v>0</v>
      </c>
      <c r="D678" s="3" t="b">
        <f t="shared" si="31"/>
        <v>1</v>
      </c>
      <c r="E678" s="3" t="b">
        <f t="shared" si="32"/>
        <v>1</v>
      </c>
      <c r="F678" s="5">
        <v>60</v>
      </c>
      <c r="N678" s="5">
        <v>60</v>
      </c>
    </row>
    <row r="679" spans="1:14" ht="13.5" hidden="1" thickBot="1" x14ac:dyDescent="0.25">
      <c r="A679" s="3" t="s">
        <v>401</v>
      </c>
      <c r="B679" s="3" t="s">
        <v>1731</v>
      </c>
      <c r="C679" s="3" t="b">
        <f t="shared" si="30"/>
        <v>0</v>
      </c>
      <c r="D679" s="3" t="b">
        <f t="shared" si="31"/>
        <v>1</v>
      </c>
      <c r="E679" s="3" t="b">
        <f t="shared" si="32"/>
        <v>1</v>
      </c>
      <c r="F679" s="5">
        <v>45</v>
      </c>
      <c r="N679" s="5">
        <v>45</v>
      </c>
    </row>
    <row r="680" spans="1:14" ht="13.5" hidden="1" thickBot="1" x14ac:dyDescent="0.25">
      <c r="A680" s="3" t="s">
        <v>1733</v>
      </c>
      <c r="B680" s="3" t="s">
        <v>1732</v>
      </c>
      <c r="C680" s="3" t="b">
        <f t="shared" si="30"/>
        <v>0</v>
      </c>
      <c r="D680" s="3" t="b">
        <f t="shared" si="31"/>
        <v>1</v>
      </c>
      <c r="E680" s="3" t="b">
        <f t="shared" si="32"/>
        <v>1</v>
      </c>
      <c r="F680" s="5">
        <v>90</v>
      </c>
      <c r="N680" s="5">
        <v>90</v>
      </c>
    </row>
    <row r="681" spans="1:14" ht="13.5" hidden="1" thickBot="1" x14ac:dyDescent="0.25">
      <c r="A681" s="3" t="s">
        <v>408</v>
      </c>
      <c r="B681" s="3" t="s">
        <v>1734</v>
      </c>
      <c r="C681" s="3" t="b">
        <f t="shared" si="30"/>
        <v>0</v>
      </c>
      <c r="D681" s="3" t="b">
        <f t="shared" si="31"/>
        <v>1</v>
      </c>
      <c r="E681" s="3" t="b">
        <f t="shared" si="32"/>
        <v>1</v>
      </c>
      <c r="F681" s="5">
        <v>75</v>
      </c>
      <c r="N681" s="5">
        <v>75</v>
      </c>
    </row>
    <row r="682" spans="1:14" ht="13.5" thickBot="1" x14ac:dyDescent="0.25">
      <c r="A682" s="3" t="s">
        <v>401</v>
      </c>
      <c r="B682" s="3" t="s">
        <v>1735</v>
      </c>
      <c r="C682" s="3" t="b">
        <f t="shared" si="30"/>
        <v>0</v>
      </c>
      <c r="D682" s="3" t="b">
        <f t="shared" si="31"/>
        <v>1</v>
      </c>
      <c r="E682" s="3" t="b">
        <f t="shared" si="32"/>
        <v>1</v>
      </c>
      <c r="F682" s="5">
        <v>10</v>
      </c>
      <c r="N682" s="5">
        <v>10</v>
      </c>
    </row>
    <row r="683" spans="1:14" ht="13.5" thickBot="1" x14ac:dyDescent="0.25">
      <c r="A683" s="3" t="s">
        <v>1737</v>
      </c>
      <c r="B683" s="3" t="s">
        <v>1736</v>
      </c>
      <c r="C683" s="3" t="b">
        <f t="shared" si="30"/>
        <v>0</v>
      </c>
      <c r="D683" s="3" t="b">
        <f t="shared" si="31"/>
        <v>1</v>
      </c>
      <c r="E683" s="3" t="b">
        <f t="shared" si="32"/>
        <v>1</v>
      </c>
      <c r="F683" s="5">
        <v>10</v>
      </c>
      <c r="N683" s="5">
        <v>10</v>
      </c>
    </row>
    <row r="684" spans="1:14" ht="13.5" thickBot="1" x14ac:dyDescent="0.25">
      <c r="A684" s="3" t="s">
        <v>560</v>
      </c>
      <c r="B684" s="3" t="s">
        <v>1738</v>
      </c>
      <c r="C684" s="3" t="b">
        <f t="shared" si="30"/>
        <v>0</v>
      </c>
      <c r="D684" s="3" t="b">
        <f t="shared" si="31"/>
        <v>1</v>
      </c>
      <c r="E684" s="3" t="b">
        <f t="shared" si="32"/>
        <v>1</v>
      </c>
      <c r="F684" s="5">
        <v>10</v>
      </c>
      <c r="N684" s="5">
        <v>10</v>
      </c>
    </row>
    <row r="685" spans="1:14" ht="13.5" hidden="1" thickBot="1" x14ac:dyDescent="0.25">
      <c r="A685" s="3" t="s">
        <v>957</v>
      </c>
      <c r="B685" s="3" t="s">
        <v>1739</v>
      </c>
      <c r="C685" s="3" t="b">
        <f t="shared" si="30"/>
        <v>0</v>
      </c>
      <c r="D685" s="3" t="b">
        <f t="shared" si="31"/>
        <v>1</v>
      </c>
      <c r="E685" s="3" t="b">
        <f t="shared" si="32"/>
        <v>1</v>
      </c>
      <c r="F685" s="5">
        <v>90</v>
      </c>
      <c r="N685" s="5">
        <v>90</v>
      </c>
    </row>
    <row r="686" spans="1:14" ht="13.5" hidden="1" thickBot="1" x14ac:dyDescent="0.25">
      <c r="A686" s="3" t="s">
        <v>401</v>
      </c>
      <c r="B686" s="3" t="s">
        <v>1044</v>
      </c>
      <c r="C686" s="3" t="b">
        <f t="shared" si="30"/>
        <v>0</v>
      </c>
      <c r="D686" s="3" t="b">
        <f t="shared" si="31"/>
        <v>1</v>
      </c>
      <c r="E686" s="3" t="b">
        <f t="shared" si="32"/>
        <v>1</v>
      </c>
      <c r="F686" s="5">
        <v>60</v>
      </c>
      <c r="N686" s="5">
        <v>60</v>
      </c>
    </row>
    <row r="687" spans="1:14" ht="13.5" hidden="1" thickBot="1" x14ac:dyDescent="0.25">
      <c r="A687" s="3" t="s">
        <v>469</v>
      </c>
      <c r="B687" s="3" t="s">
        <v>1740</v>
      </c>
      <c r="C687" s="3" t="b">
        <f t="shared" si="30"/>
        <v>0</v>
      </c>
      <c r="D687" s="3" t="b">
        <f t="shared" si="31"/>
        <v>1</v>
      </c>
      <c r="E687" s="3" t="b">
        <f t="shared" si="32"/>
        <v>1</v>
      </c>
      <c r="F687" s="5">
        <v>60</v>
      </c>
      <c r="N687" s="5">
        <v>60</v>
      </c>
    </row>
    <row r="688" spans="1:14" ht="13.5" hidden="1" thickBot="1" x14ac:dyDescent="0.25">
      <c r="A688" s="27"/>
      <c r="B688" s="30" t="s">
        <v>1741</v>
      </c>
      <c r="C688" s="3" t="b">
        <f t="shared" si="30"/>
        <v>0</v>
      </c>
      <c r="D688" s="3" t="b">
        <f t="shared" si="31"/>
        <v>1</v>
      </c>
      <c r="E688" s="3" t="b">
        <f t="shared" si="32"/>
        <v>1</v>
      </c>
      <c r="F688" s="5">
        <v>50</v>
      </c>
      <c r="N688" s="5">
        <v>50</v>
      </c>
    </row>
    <row r="689" spans="1:14" ht="13.5" thickBot="1" x14ac:dyDescent="0.25">
      <c r="A689" s="3" t="s">
        <v>1743</v>
      </c>
      <c r="B689" s="3" t="s">
        <v>1742</v>
      </c>
      <c r="C689" s="3" t="b">
        <f t="shared" si="30"/>
        <v>0</v>
      </c>
      <c r="D689" s="3" t="b">
        <f t="shared" si="31"/>
        <v>1</v>
      </c>
      <c r="E689" s="3" t="b">
        <f t="shared" si="32"/>
        <v>1</v>
      </c>
      <c r="F689" s="5">
        <v>10</v>
      </c>
      <c r="N689" s="5">
        <v>10</v>
      </c>
    </row>
    <row r="690" spans="1:14" ht="13.5" hidden="1" thickBot="1" x14ac:dyDescent="0.25">
      <c r="A690" s="3" t="s">
        <v>1048</v>
      </c>
      <c r="B690" s="3" t="s">
        <v>1047</v>
      </c>
      <c r="C690" s="3" t="b">
        <f t="shared" si="30"/>
        <v>0</v>
      </c>
      <c r="D690" s="3" t="b">
        <f t="shared" si="31"/>
        <v>1</v>
      </c>
      <c r="E690" s="3" t="b">
        <f t="shared" si="32"/>
        <v>1</v>
      </c>
      <c r="F690" s="5">
        <v>90</v>
      </c>
      <c r="N690" s="5">
        <v>90</v>
      </c>
    </row>
    <row r="691" spans="1:14" ht="13.5" hidden="1" thickBot="1" x14ac:dyDescent="0.25">
      <c r="A691" s="3" t="s">
        <v>1049</v>
      </c>
      <c r="B691" s="3" t="s">
        <v>1744</v>
      </c>
      <c r="C691" s="3" t="b">
        <f t="shared" si="30"/>
        <v>0</v>
      </c>
      <c r="D691" s="3" t="b">
        <f t="shared" si="31"/>
        <v>1</v>
      </c>
      <c r="E691" s="3" t="b">
        <f t="shared" si="32"/>
        <v>1</v>
      </c>
      <c r="F691" s="5">
        <v>45</v>
      </c>
      <c r="N691" s="5">
        <v>45</v>
      </c>
    </row>
    <row r="692" spans="1:14" ht="13.5" hidden="1" thickBot="1" x14ac:dyDescent="0.25">
      <c r="A692" s="3" t="s">
        <v>469</v>
      </c>
      <c r="B692" s="3" t="s">
        <v>1745</v>
      </c>
      <c r="C692" s="3" t="b">
        <f t="shared" si="30"/>
        <v>0</v>
      </c>
      <c r="D692" s="3" t="b">
        <f t="shared" si="31"/>
        <v>1</v>
      </c>
      <c r="E692" s="3" t="b">
        <f t="shared" si="32"/>
        <v>1</v>
      </c>
      <c r="F692" s="5">
        <v>60</v>
      </c>
      <c r="N692" s="5">
        <v>60</v>
      </c>
    </row>
    <row r="693" spans="1:14" ht="13.5" thickBot="1" x14ac:dyDescent="0.25">
      <c r="A693" s="3" t="s">
        <v>391</v>
      </c>
      <c r="B693" s="3" t="s">
        <v>398</v>
      </c>
      <c r="C693" s="3" t="b">
        <f t="shared" si="30"/>
        <v>0</v>
      </c>
      <c r="D693" s="3" t="b">
        <f t="shared" si="31"/>
        <v>1</v>
      </c>
      <c r="E693" s="3" t="b">
        <f t="shared" si="32"/>
        <v>1</v>
      </c>
      <c r="F693" s="5">
        <v>10</v>
      </c>
      <c r="N693" s="5">
        <v>10</v>
      </c>
    </row>
    <row r="694" spans="1:14" ht="13.5" hidden="1" thickBot="1" x14ac:dyDescent="0.25">
      <c r="A694" s="3" t="s">
        <v>469</v>
      </c>
      <c r="B694" s="3" t="s">
        <v>1746</v>
      </c>
      <c r="C694" s="3" t="b">
        <f t="shared" si="30"/>
        <v>0</v>
      </c>
      <c r="D694" s="3" t="b">
        <f t="shared" si="31"/>
        <v>0</v>
      </c>
      <c r="E694" s="3" t="b">
        <f t="shared" si="32"/>
        <v>0</v>
      </c>
      <c r="F694" s="5">
        <v>90</v>
      </c>
      <c r="N694" s="5">
        <v>90</v>
      </c>
    </row>
    <row r="695" spans="1:14" ht="13.5" hidden="1" thickBot="1" x14ac:dyDescent="0.25">
      <c r="A695" s="3" t="s">
        <v>1051</v>
      </c>
      <c r="B695" s="3" t="s">
        <v>1050</v>
      </c>
      <c r="C695" s="3" t="b">
        <f t="shared" si="30"/>
        <v>0</v>
      </c>
      <c r="D695" s="3" t="b">
        <f t="shared" si="31"/>
        <v>1</v>
      </c>
      <c r="E695" s="3" t="b">
        <f t="shared" si="32"/>
        <v>1</v>
      </c>
      <c r="F695" s="5">
        <v>60</v>
      </c>
      <c r="N695" s="5">
        <v>60</v>
      </c>
    </row>
    <row r="696" spans="1:14" ht="13.5" hidden="1" thickBot="1" x14ac:dyDescent="0.25">
      <c r="A696" s="3" t="s">
        <v>577</v>
      </c>
      <c r="B696" s="3" t="s">
        <v>1747</v>
      </c>
      <c r="C696" s="3" t="b">
        <f t="shared" si="30"/>
        <v>0</v>
      </c>
      <c r="D696" s="3" t="b">
        <f t="shared" si="31"/>
        <v>1</v>
      </c>
      <c r="E696" s="3" t="b">
        <f t="shared" si="32"/>
        <v>1</v>
      </c>
      <c r="F696" s="5">
        <v>60</v>
      </c>
      <c r="N696" s="5">
        <v>60</v>
      </c>
    </row>
    <row r="697" spans="1:14" ht="13.5" hidden="1" thickBot="1" x14ac:dyDescent="0.25">
      <c r="A697" s="3" t="s">
        <v>1052</v>
      </c>
      <c r="B697" s="3" t="s">
        <v>1748</v>
      </c>
      <c r="C697" s="3" t="b">
        <f t="shared" si="30"/>
        <v>0</v>
      </c>
      <c r="D697" s="3" t="b">
        <f t="shared" si="31"/>
        <v>1</v>
      </c>
      <c r="E697" s="3" t="b">
        <f t="shared" si="32"/>
        <v>1</v>
      </c>
      <c r="F697" s="5">
        <v>15</v>
      </c>
      <c r="N697" s="5">
        <v>15</v>
      </c>
    </row>
    <row r="698" spans="1:14" ht="13.5" hidden="1" thickBot="1" x14ac:dyDescent="0.25">
      <c r="A698" s="3" t="s">
        <v>469</v>
      </c>
      <c r="B698" s="3" t="s">
        <v>1749</v>
      </c>
      <c r="C698" s="3" t="b">
        <f t="shared" si="30"/>
        <v>0</v>
      </c>
      <c r="D698" s="3" t="b">
        <f t="shared" si="31"/>
        <v>1</v>
      </c>
      <c r="E698" s="3" t="b">
        <f t="shared" si="32"/>
        <v>1</v>
      </c>
      <c r="F698" s="5">
        <v>90</v>
      </c>
      <c r="N698" s="5">
        <v>90</v>
      </c>
    </row>
    <row r="699" spans="1:14" ht="13.5" hidden="1" thickBot="1" x14ac:dyDescent="0.25">
      <c r="A699" s="3" t="s">
        <v>1751</v>
      </c>
      <c r="B699" s="3" t="s">
        <v>1750</v>
      </c>
      <c r="C699" s="3" t="b">
        <f t="shared" si="30"/>
        <v>0</v>
      </c>
      <c r="D699" s="3" t="b">
        <f t="shared" si="31"/>
        <v>1</v>
      </c>
      <c r="E699" s="3" t="b">
        <f t="shared" si="32"/>
        <v>1</v>
      </c>
      <c r="F699" s="5">
        <v>15</v>
      </c>
      <c r="N699" s="5">
        <v>15</v>
      </c>
    </row>
    <row r="700" spans="1:14" ht="13.5" hidden="1" thickBot="1" x14ac:dyDescent="0.25">
      <c r="A700" s="3" t="s">
        <v>577</v>
      </c>
      <c r="B700" s="3" t="s">
        <v>1053</v>
      </c>
      <c r="C700" s="3" t="b">
        <f t="shared" si="30"/>
        <v>0</v>
      </c>
      <c r="D700" s="3" t="b">
        <f t="shared" si="31"/>
        <v>1</v>
      </c>
      <c r="E700" s="3" t="b">
        <f t="shared" si="32"/>
        <v>1</v>
      </c>
      <c r="F700" s="5">
        <v>60</v>
      </c>
      <c r="N700" s="5">
        <v>60</v>
      </c>
    </row>
    <row r="701" spans="1:14" ht="13.5" hidden="1" thickBot="1" x14ac:dyDescent="0.25">
      <c r="A701" s="31"/>
      <c r="B701" s="30" t="s">
        <v>1753</v>
      </c>
      <c r="C701" s="3" t="b">
        <f t="shared" si="30"/>
        <v>0</v>
      </c>
      <c r="D701" s="3" t="b">
        <f t="shared" si="31"/>
        <v>1</v>
      </c>
      <c r="E701" s="3" t="b">
        <f t="shared" si="32"/>
        <v>1</v>
      </c>
      <c r="F701" s="5">
        <v>30</v>
      </c>
      <c r="N701" s="5">
        <v>30</v>
      </c>
    </row>
    <row r="702" spans="1:14" ht="13.5" thickBot="1" x14ac:dyDescent="0.25">
      <c r="A702" s="3" t="s">
        <v>1056</v>
      </c>
      <c r="B702" s="3" t="s">
        <v>1055</v>
      </c>
      <c r="C702" s="3" t="b">
        <f t="shared" si="30"/>
        <v>0</v>
      </c>
      <c r="D702" s="3" t="b">
        <f t="shared" si="31"/>
        <v>1</v>
      </c>
      <c r="E702" s="3" t="b">
        <f t="shared" si="32"/>
        <v>1</v>
      </c>
      <c r="F702" s="5">
        <v>10</v>
      </c>
      <c r="N702" s="5">
        <v>10</v>
      </c>
    </row>
    <row r="703" spans="1:14" ht="13.5" hidden="1" thickBot="1" x14ac:dyDescent="0.25">
      <c r="A703" s="3" t="s">
        <v>1755</v>
      </c>
      <c r="B703" s="3" t="s">
        <v>1754</v>
      </c>
      <c r="C703" s="3" t="b">
        <f t="shared" si="30"/>
        <v>0</v>
      </c>
      <c r="D703" s="3" t="b">
        <f t="shared" si="31"/>
        <v>1</v>
      </c>
      <c r="E703" s="3" t="b">
        <f t="shared" si="32"/>
        <v>1</v>
      </c>
      <c r="F703" s="5">
        <v>90</v>
      </c>
      <c r="N703" s="5">
        <v>90</v>
      </c>
    </row>
    <row r="704" spans="1:14" ht="13.5" hidden="1" thickBot="1" x14ac:dyDescent="0.25">
      <c r="A704" s="3" t="s">
        <v>931</v>
      </c>
      <c r="B704" s="3" t="s">
        <v>1057</v>
      </c>
      <c r="C704" s="3" t="b">
        <f t="shared" si="30"/>
        <v>0</v>
      </c>
      <c r="D704" s="3" t="b">
        <f t="shared" si="31"/>
        <v>1</v>
      </c>
      <c r="E704" s="3" t="b">
        <f t="shared" si="32"/>
        <v>1</v>
      </c>
      <c r="F704" s="5">
        <v>15</v>
      </c>
      <c r="N704" s="5">
        <v>15</v>
      </c>
    </row>
    <row r="705" spans="1:14" ht="13.5" hidden="1" thickBot="1" x14ac:dyDescent="0.25">
      <c r="A705" s="3" t="s">
        <v>577</v>
      </c>
      <c r="B705" s="3" t="s">
        <v>1053</v>
      </c>
      <c r="C705" s="3" t="b">
        <f t="shared" si="30"/>
        <v>0</v>
      </c>
      <c r="D705" s="3" t="b">
        <f t="shared" si="31"/>
        <v>1</v>
      </c>
      <c r="E705" s="3" t="b">
        <f t="shared" si="32"/>
        <v>1</v>
      </c>
      <c r="F705" s="5">
        <v>60</v>
      </c>
      <c r="N705" s="5">
        <v>60</v>
      </c>
    </row>
    <row r="706" spans="1:14" ht="13.5" hidden="1" thickBot="1" x14ac:dyDescent="0.25">
      <c r="A706" s="31"/>
      <c r="B706" s="30" t="s">
        <v>1756</v>
      </c>
      <c r="C706" s="3" t="b">
        <f t="shared" si="30"/>
        <v>0</v>
      </c>
      <c r="D706" s="3" t="b">
        <f t="shared" si="31"/>
        <v>1</v>
      </c>
      <c r="E706" s="3" t="b">
        <f t="shared" si="32"/>
        <v>1</v>
      </c>
      <c r="F706" s="5">
        <v>30</v>
      </c>
      <c r="N706" s="5">
        <v>30</v>
      </c>
    </row>
    <row r="707" spans="1:14" ht="13.5" hidden="1" thickBot="1" x14ac:dyDescent="0.25">
      <c r="A707" s="3" t="s">
        <v>401</v>
      </c>
      <c r="B707" s="3" t="s">
        <v>1757</v>
      </c>
      <c r="C707" s="3" t="b">
        <f t="shared" ref="C707:C770" si="33">ISNUMBER(SEARCH("adjourned",A707))</f>
        <v>0</v>
      </c>
      <c r="D707" s="3" t="b">
        <f t="shared" ref="D707:D770" si="34">ISNUMBER(SEARCH("adjourned",B707))</f>
        <v>1</v>
      </c>
      <c r="E707" s="3" t="b">
        <f t="shared" ref="E707:E770" si="35">IF(AND(C707=FALSE,D707=FALSE), FALSE, TRUE)</f>
        <v>1</v>
      </c>
      <c r="F707" s="5">
        <v>30</v>
      </c>
      <c r="N707" s="5">
        <v>30</v>
      </c>
    </row>
    <row r="708" spans="1:14" ht="13.5" hidden="1" thickBot="1" x14ac:dyDescent="0.25">
      <c r="A708" s="3" t="s">
        <v>1059</v>
      </c>
      <c r="B708" s="3" t="s">
        <v>1758</v>
      </c>
      <c r="C708" s="3" t="b">
        <f t="shared" si="33"/>
        <v>1</v>
      </c>
      <c r="D708" s="3" t="b">
        <f t="shared" si="34"/>
        <v>1</v>
      </c>
      <c r="E708" s="3" t="b">
        <f t="shared" si="35"/>
        <v>1</v>
      </c>
      <c r="F708" s="5">
        <v>240</v>
      </c>
      <c r="N708" s="5">
        <v>240</v>
      </c>
    </row>
    <row r="709" spans="1:14" ht="13.5" thickBot="1" x14ac:dyDescent="0.25">
      <c r="A709" s="3" t="s">
        <v>791</v>
      </c>
      <c r="B709" s="3" t="s">
        <v>1759</v>
      </c>
      <c r="C709" s="3" t="b">
        <f t="shared" si="33"/>
        <v>0</v>
      </c>
      <c r="D709" s="3" t="b">
        <f t="shared" si="34"/>
        <v>1</v>
      </c>
      <c r="E709" s="3" t="b">
        <f t="shared" si="35"/>
        <v>1</v>
      </c>
      <c r="F709" s="5">
        <v>10</v>
      </c>
      <c r="N709" s="5">
        <v>10</v>
      </c>
    </row>
    <row r="710" spans="1:14" ht="13.5" thickBot="1" x14ac:dyDescent="0.25">
      <c r="A710" s="3" t="s">
        <v>401</v>
      </c>
      <c r="B710" s="3" t="s">
        <v>1760</v>
      </c>
      <c r="C710" s="3" t="b">
        <f t="shared" si="33"/>
        <v>0</v>
      </c>
      <c r="D710" s="3" t="b">
        <f t="shared" si="34"/>
        <v>1</v>
      </c>
      <c r="E710" s="3" t="b">
        <f t="shared" si="35"/>
        <v>1</v>
      </c>
      <c r="F710" s="5">
        <v>10</v>
      </c>
      <c r="N710" s="5">
        <v>10</v>
      </c>
    </row>
    <row r="711" spans="1:14" ht="13.5" hidden="1" thickBot="1" x14ac:dyDescent="0.25">
      <c r="A711" s="3" t="s">
        <v>469</v>
      </c>
      <c r="B711" s="3" t="s">
        <v>1761</v>
      </c>
      <c r="C711" s="3" t="b">
        <f t="shared" si="33"/>
        <v>0</v>
      </c>
      <c r="D711" s="3" t="b">
        <f t="shared" si="34"/>
        <v>1</v>
      </c>
      <c r="E711" s="3" t="b">
        <f t="shared" si="35"/>
        <v>1</v>
      </c>
      <c r="F711" s="5">
        <v>30</v>
      </c>
      <c r="N711" s="5">
        <v>30</v>
      </c>
    </row>
    <row r="712" spans="1:14" ht="13.5" hidden="1" thickBot="1" x14ac:dyDescent="0.25">
      <c r="A712" s="3" t="s">
        <v>469</v>
      </c>
      <c r="B712" s="3" t="s">
        <v>1762</v>
      </c>
      <c r="C712" s="3" t="b">
        <f t="shared" si="33"/>
        <v>0</v>
      </c>
      <c r="D712" s="3" t="b">
        <f t="shared" si="34"/>
        <v>0</v>
      </c>
      <c r="E712" s="3" t="b">
        <f t="shared" si="35"/>
        <v>0</v>
      </c>
      <c r="F712" s="5">
        <v>90</v>
      </c>
      <c r="N712" s="5">
        <v>90</v>
      </c>
    </row>
    <row r="713" spans="1:14" ht="13.5" hidden="1" thickBot="1" x14ac:dyDescent="0.25">
      <c r="A713" s="3" t="s">
        <v>1061</v>
      </c>
      <c r="B713" s="3" t="s">
        <v>1763</v>
      </c>
      <c r="C713" s="3" t="b">
        <f t="shared" si="33"/>
        <v>0</v>
      </c>
      <c r="D713" s="3" t="b">
        <f t="shared" si="34"/>
        <v>1</v>
      </c>
      <c r="E713" s="3" t="b">
        <f t="shared" si="35"/>
        <v>1</v>
      </c>
      <c r="F713" s="5">
        <v>120</v>
      </c>
      <c r="N713" s="5">
        <v>120</v>
      </c>
    </row>
    <row r="714" spans="1:14" ht="13.5" hidden="1" thickBot="1" x14ac:dyDescent="0.25">
      <c r="A714" s="3" t="s">
        <v>1062</v>
      </c>
      <c r="B714" s="3" t="s">
        <v>1764</v>
      </c>
      <c r="C714" s="3" t="b">
        <f t="shared" si="33"/>
        <v>0</v>
      </c>
      <c r="D714" s="3" t="b">
        <f t="shared" si="34"/>
        <v>1</v>
      </c>
      <c r="E714" s="3" t="b">
        <f t="shared" si="35"/>
        <v>1</v>
      </c>
      <c r="F714" s="5">
        <v>15</v>
      </c>
      <c r="N714" s="5">
        <v>15</v>
      </c>
    </row>
    <row r="715" spans="1:14" ht="13.5" hidden="1" thickBot="1" x14ac:dyDescent="0.25">
      <c r="A715" s="3" t="s">
        <v>577</v>
      </c>
      <c r="B715" s="3" t="s">
        <v>1765</v>
      </c>
      <c r="C715" s="3" t="b">
        <f t="shared" si="33"/>
        <v>0</v>
      </c>
      <c r="D715" s="3" t="b">
        <f t="shared" si="34"/>
        <v>0</v>
      </c>
      <c r="E715" s="3" t="b">
        <f t="shared" si="35"/>
        <v>0</v>
      </c>
      <c r="F715" s="5">
        <v>30</v>
      </c>
      <c r="N715" s="5">
        <v>30</v>
      </c>
    </row>
    <row r="716" spans="1:14" ht="13.5" hidden="1" thickBot="1" x14ac:dyDescent="0.25">
      <c r="A716" s="3" t="s">
        <v>408</v>
      </c>
      <c r="B716" s="3" t="s">
        <v>1766</v>
      </c>
      <c r="C716" s="3" t="b">
        <f t="shared" si="33"/>
        <v>0</v>
      </c>
      <c r="D716" s="3" t="b">
        <f t="shared" si="34"/>
        <v>1</v>
      </c>
      <c r="E716" s="3" t="b">
        <f t="shared" si="35"/>
        <v>1</v>
      </c>
      <c r="F716" s="5">
        <v>15</v>
      </c>
      <c r="N716" s="5">
        <v>15</v>
      </c>
    </row>
    <row r="717" spans="1:14" ht="13.5" hidden="1" thickBot="1" x14ac:dyDescent="0.25">
      <c r="A717" s="3" t="s">
        <v>1063</v>
      </c>
      <c r="B717" s="3" t="s">
        <v>1767</v>
      </c>
      <c r="C717" s="3" t="b">
        <f t="shared" si="33"/>
        <v>0</v>
      </c>
      <c r="D717" s="3" t="b">
        <f t="shared" si="34"/>
        <v>1</v>
      </c>
      <c r="E717" s="3" t="b">
        <f t="shared" si="35"/>
        <v>1</v>
      </c>
      <c r="F717" s="5">
        <v>120</v>
      </c>
      <c r="N717" s="5">
        <v>120</v>
      </c>
    </row>
    <row r="718" spans="1:14" ht="13.5" hidden="1" thickBot="1" x14ac:dyDescent="0.25">
      <c r="A718" s="3" t="s">
        <v>577</v>
      </c>
      <c r="B718" s="3" t="s">
        <v>1064</v>
      </c>
      <c r="C718" s="3" t="b">
        <f t="shared" si="33"/>
        <v>0</v>
      </c>
      <c r="D718" s="3" t="b">
        <f t="shared" si="34"/>
        <v>1</v>
      </c>
      <c r="E718" s="3" t="b">
        <f t="shared" si="35"/>
        <v>1</v>
      </c>
      <c r="F718" s="5">
        <v>60</v>
      </c>
      <c r="N718" s="5">
        <v>60</v>
      </c>
    </row>
    <row r="719" spans="1:14" ht="13.5" hidden="1" thickBot="1" x14ac:dyDescent="0.25">
      <c r="A719" s="3" t="s">
        <v>1065</v>
      </c>
      <c r="B719" s="3" t="s">
        <v>1768</v>
      </c>
      <c r="C719" s="3" t="b">
        <f t="shared" si="33"/>
        <v>0</v>
      </c>
      <c r="D719" s="3" t="b">
        <f t="shared" si="34"/>
        <v>1</v>
      </c>
      <c r="E719" s="3" t="b">
        <f t="shared" si="35"/>
        <v>1</v>
      </c>
      <c r="F719" s="5">
        <v>20</v>
      </c>
      <c r="N719" s="5">
        <v>20</v>
      </c>
    </row>
    <row r="720" spans="1:14" ht="13.5" hidden="1" thickBot="1" x14ac:dyDescent="0.25">
      <c r="A720" s="3" t="s">
        <v>401</v>
      </c>
      <c r="B720" s="3" t="s">
        <v>1769</v>
      </c>
      <c r="C720" s="3" t="b">
        <f t="shared" si="33"/>
        <v>0</v>
      </c>
      <c r="D720" s="3" t="b">
        <f t="shared" si="34"/>
        <v>0</v>
      </c>
      <c r="E720" s="3" t="b">
        <f t="shared" si="35"/>
        <v>0</v>
      </c>
      <c r="F720" s="5">
        <v>150</v>
      </c>
      <c r="N720" s="5">
        <v>150</v>
      </c>
    </row>
    <row r="721" spans="1:14" ht="13.5" hidden="1" thickBot="1" x14ac:dyDescent="0.25">
      <c r="A721" s="3" t="s">
        <v>469</v>
      </c>
      <c r="B721" s="3" t="s">
        <v>1770</v>
      </c>
      <c r="C721" s="3" t="b">
        <f t="shared" si="33"/>
        <v>0</v>
      </c>
      <c r="D721" s="3" t="b">
        <f t="shared" si="34"/>
        <v>1</v>
      </c>
      <c r="E721" s="3" t="b">
        <f t="shared" si="35"/>
        <v>1</v>
      </c>
      <c r="F721" s="5">
        <v>90</v>
      </c>
      <c r="N721" s="5">
        <v>90</v>
      </c>
    </row>
    <row r="722" spans="1:14" ht="13.5" thickBot="1" x14ac:dyDescent="0.25">
      <c r="A722" s="3" t="s">
        <v>401</v>
      </c>
      <c r="B722" s="3" t="s">
        <v>1771</v>
      </c>
      <c r="C722" s="3" t="b">
        <f t="shared" si="33"/>
        <v>0</v>
      </c>
      <c r="D722" s="3" t="b">
        <f t="shared" si="34"/>
        <v>1</v>
      </c>
      <c r="E722" s="3" t="b">
        <f t="shared" si="35"/>
        <v>1</v>
      </c>
      <c r="F722" s="5">
        <v>10</v>
      </c>
      <c r="N722" s="5">
        <v>10</v>
      </c>
    </row>
    <row r="723" spans="1:14" ht="13.5" hidden="1" thickBot="1" x14ac:dyDescent="0.25">
      <c r="A723" s="3" t="s">
        <v>1067</v>
      </c>
      <c r="B723" s="3" t="s">
        <v>1772</v>
      </c>
      <c r="C723" s="3" t="b">
        <f t="shared" si="33"/>
        <v>0</v>
      </c>
      <c r="D723" s="3" t="b">
        <f t="shared" si="34"/>
        <v>1</v>
      </c>
      <c r="E723" s="3" t="b">
        <f t="shared" si="35"/>
        <v>1</v>
      </c>
      <c r="F723" s="5">
        <v>90</v>
      </c>
      <c r="N723" s="5">
        <v>90</v>
      </c>
    </row>
    <row r="724" spans="1:14" ht="13.5" thickBot="1" x14ac:dyDescent="0.25">
      <c r="A724" s="3" t="s">
        <v>401</v>
      </c>
      <c r="B724" s="3" t="s">
        <v>1773</v>
      </c>
      <c r="C724" s="3" t="b">
        <f t="shared" si="33"/>
        <v>0</v>
      </c>
      <c r="D724" s="3" t="b">
        <f t="shared" si="34"/>
        <v>0</v>
      </c>
      <c r="E724" s="3" t="b">
        <f t="shared" si="35"/>
        <v>0</v>
      </c>
      <c r="F724" s="5">
        <v>10</v>
      </c>
      <c r="N724" s="5">
        <v>10</v>
      </c>
    </row>
    <row r="725" spans="1:14" ht="13.5" hidden="1" thickBot="1" x14ac:dyDescent="0.25">
      <c r="A725" s="3" t="s">
        <v>1068</v>
      </c>
      <c r="B725" s="3" t="s">
        <v>1774</v>
      </c>
      <c r="C725" s="3" t="b">
        <f t="shared" si="33"/>
        <v>0</v>
      </c>
      <c r="D725" s="3" t="b">
        <f t="shared" si="34"/>
        <v>1</v>
      </c>
      <c r="E725" s="3" t="b">
        <f t="shared" si="35"/>
        <v>1</v>
      </c>
      <c r="F725" s="5">
        <v>120</v>
      </c>
      <c r="N725" s="5">
        <v>120</v>
      </c>
    </row>
    <row r="726" spans="1:14" ht="13.5" hidden="1" thickBot="1" x14ac:dyDescent="0.25">
      <c r="A726" s="3" t="s">
        <v>469</v>
      </c>
      <c r="B726" s="3" t="s">
        <v>1775</v>
      </c>
      <c r="C726" s="3" t="b">
        <f t="shared" si="33"/>
        <v>0</v>
      </c>
      <c r="D726" s="3" t="b">
        <f t="shared" si="34"/>
        <v>1</v>
      </c>
      <c r="E726" s="3" t="b">
        <f t="shared" si="35"/>
        <v>1</v>
      </c>
      <c r="F726" s="5">
        <v>45</v>
      </c>
      <c r="N726" s="5">
        <v>45</v>
      </c>
    </row>
    <row r="727" spans="1:14" ht="13.5" hidden="1" thickBot="1" x14ac:dyDescent="0.25">
      <c r="A727" s="3" t="s">
        <v>469</v>
      </c>
      <c r="B727" s="3" t="s">
        <v>1776</v>
      </c>
      <c r="C727" s="3" t="b">
        <f t="shared" si="33"/>
        <v>0</v>
      </c>
      <c r="D727" s="3" t="b">
        <f t="shared" si="34"/>
        <v>1</v>
      </c>
      <c r="E727" s="3" t="b">
        <f t="shared" si="35"/>
        <v>1</v>
      </c>
      <c r="F727" s="5">
        <v>120</v>
      </c>
      <c r="N727" s="5">
        <v>120</v>
      </c>
    </row>
    <row r="728" spans="1:14" ht="13.5" hidden="1" thickBot="1" x14ac:dyDescent="0.25">
      <c r="A728" s="3" t="s">
        <v>519</v>
      </c>
      <c r="B728" s="3" t="s">
        <v>1777</v>
      </c>
      <c r="C728" s="3" t="b">
        <f t="shared" si="33"/>
        <v>0</v>
      </c>
      <c r="D728" s="3" t="b">
        <f t="shared" si="34"/>
        <v>1</v>
      </c>
      <c r="E728" s="3" t="b">
        <f t="shared" si="35"/>
        <v>1</v>
      </c>
      <c r="F728" s="5">
        <v>60</v>
      </c>
      <c r="N728" s="5">
        <v>60</v>
      </c>
    </row>
    <row r="729" spans="1:14" ht="13.5" thickBot="1" x14ac:dyDescent="0.25">
      <c r="A729" s="3" t="s">
        <v>401</v>
      </c>
      <c r="B729" s="3" t="s">
        <v>1778</v>
      </c>
      <c r="C729" s="3" t="b">
        <f t="shared" si="33"/>
        <v>0</v>
      </c>
      <c r="D729" s="3" t="b">
        <f t="shared" si="34"/>
        <v>1</v>
      </c>
      <c r="E729" s="3" t="b">
        <f t="shared" si="35"/>
        <v>1</v>
      </c>
      <c r="F729" s="5">
        <v>10</v>
      </c>
      <c r="N729" s="5">
        <v>10</v>
      </c>
    </row>
    <row r="730" spans="1:14" ht="13.5" hidden="1" thickBot="1" x14ac:dyDescent="0.25">
      <c r="A730" s="3" t="s">
        <v>787</v>
      </c>
      <c r="B730" s="3" t="s">
        <v>1779</v>
      </c>
      <c r="C730" s="3" t="b">
        <f t="shared" si="33"/>
        <v>0</v>
      </c>
      <c r="D730" s="3" t="b">
        <f t="shared" si="34"/>
        <v>1</v>
      </c>
      <c r="E730" s="3" t="b">
        <f t="shared" si="35"/>
        <v>1</v>
      </c>
      <c r="F730" s="51"/>
      <c r="N730" s="37"/>
    </row>
    <row r="731" spans="1:14" ht="13.5" hidden="1" thickBot="1" x14ac:dyDescent="0.25">
      <c r="A731" s="3" t="s">
        <v>787</v>
      </c>
      <c r="B731" s="3" t="s">
        <v>1780</v>
      </c>
      <c r="C731" s="3" t="b">
        <f t="shared" si="33"/>
        <v>0</v>
      </c>
      <c r="D731" s="3" t="b">
        <f t="shared" si="34"/>
        <v>1</v>
      </c>
      <c r="E731" s="3" t="b">
        <f t="shared" si="35"/>
        <v>1</v>
      </c>
      <c r="F731" s="51"/>
      <c r="N731" s="37"/>
    </row>
    <row r="732" spans="1:14" ht="13.5" hidden="1" thickBot="1" x14ac:dyDescent="0.25">
      <c r="A732" s="3" t="s">
        <v>787</v>
      </c>
      <c r="B732" s="3" t="s">
        <v>1781</v>
      </c>
      <c r="C732" s="3" t="b">
        <f t="shared" si="33"/>
        <v>0</v>
      </c>
      <c r="D732" s="3" t="b">
        <f t="shared" si="34"/>
        <v>1</v>
      </c>
      <c r="E732" s="3" t="b">
        <f t="shared" si="35"/>
        <v>1</v>
      </c>
      <c r="F732" s="51"/>
      <c r="N732" s="37"/>
    </row>
    <row r="733" spans="1:14" ht="13.5" hidden="1" thickBot="1" x14ac:dyDescent="0.25">
      <c r="A733" s="3" t="s">
        <v>787</v>
      </c>
      <c r="B733" s="3" t="s">
        <v>1070</v>
      </c>
      <c r="C733" s="3" t="b">
        <f t="shared" si="33"/>
        <v>0</v>
      </c>
      <c r="D733" s="3" t="b">
        <f t="shared" si="34"/>
        <v>1</v>
      </c>
      <c r="E733" s="3" t="b">
        <f t="shared" si="35"/>
        <v>1</v>
      </c>
      <c r="F733" s="51"/>
      <c r="N733" s="37"/>
    </row>
    <row r="734" spans="1:14" ht="13.5" hidden="1" thickBot="1" x14ac:dyDescent="0.25">
      <c r="A734" s="3" t="s">
        <v>787</v>
      </c>
      <c r="B734" s="3" t="s">
        <v>1070</v>
      </c>
      <c r="C734" s="3" t="b">
        <f t="shared" si="33"/>
        <v>0</v>
      </c>
      <c r="D734" s="3" t="b">
        <f t="shared" si="34"/>
        <v>1</v>
      </c>
      <c r="E734" s="3" t="b">
        <f t="shared" si="35"/>
        <v>1</v>
      </c>
      <c r="F734" s="51"/>
      <c r="N734" s="37"/>
    </row>
    <row r="735" spans="1:14" ht="13.5" hidden="1" thickBot="1" x14ac:dyDescent="0.25">
      <c r="A735" s="3" t="s">
        <v>957</v>
      </c>
      <c r="B735" s="3" t="s">
        <v>1782</v>
      </c>
      <c r="C735" s="3" t="b">
        <f t="shared" si="33"/>
        <v>0</v>
      </c>
      <c r="D735" s="3" t="b">
        <f t="shared" si="34"/>
        <v>0</v>
      </c>
      <c r="E735" s="3" t="b">
        <f t="shared" si="35"/>
        <v>0</v>
      </c>
      <c r="F735" s="5">
        <v>45</v>
      </c>
      <c r="N735" s="5">
        <v>45</v>
      </c>
    </row>
    <row r="736" spans="1:14" ht="13.5" hidden="1" thickBot="1" x14ac:dyDescent="0.25">
      <c r="A736" s="3" t="s">
        <v>408</v>
      </c>
      <c r="B736" s="3" t="s">
        <v>1783</v>
      </c>
      <c r="C736" s="3" t="b">
        <f t="shared" si="33"/>
        <v>0</v>
      </c>
      <c r="D736" s="3" t="b">
        <f t="shared" si="34"/>
        <v>1</v>
      </c>
      <c r="E736" s="3" t="b">
        <f t="shared" si="35"/>
        <v>1</v>
      </c>
      <c r="F736" s="5">
        <v>90</v>
      </c>
      <c r="N736" s="5">
        <v>90</v>
      </c>
    </row>
    <row r="737" spans="1:14" ht="13.5" hidden="1" thickBot="1" x14ac:dyDescent="0.25">
      <c r="A737" s="3" t="s">
        <v>469</v>
      </c>
      <c r="B737" s="3" t="s">
        <v>1784</v>
      </c>
      <c r="C737" s="3" t="b">
        <f t="shared" si="33"/>
        <v>0</v>
      </c>
      <c r="D737" s="3" t="b">
        <f t="shared" si="34"/>
        <v>0</v>
      </c>
      <c r="E737" s="3" t="b">
        <f t="shared" si="35"/>
        <v>0</v>
      </c>
      <c r="F737" s="5">
        <v>30</v>
      </c>
      <c r="N737" s="5">
        <v>30</v>
      </c>
    </row>
    <row r="738" spans="1:14" ht="13.5" thickBot="1" x14ac:dyDescent="0.25">
      <c r="A738" s="3" t="s">
        <v>1072</v>
      </c>
      <c r="B738" s="3" t="s">
        <v>1785</v>
      </c>
      <c r="C738" s="3" t="b">
        <f t="shared" si="33"/>
        <v>0</v>
      </c>
      <c r="D738" s="3" t="b">
        <f t="shared" si="34"/>
        <v>1</v>
      </c>
      <c r="E738" s="3" t="b">
        <f t="shared" si="35"/>
        <v>1</v>
      </c>
      <c r="F738" s="5">
        <v>10</v>
      </c>
      <c r="N738" s="5">
        <v>10</v>
      </c>
    </row>
    <row r="739" spans="1:14" ht="13.5" thickBot="1" x14ac:dyDescent="0.25">
      <c r="A739" s="3" t="s">
        <v>1073</v>
      </c>
      <c r="B739" s="3" t="s">
        <v>1786</v>
      </c>
      <c r="C739" s="3" t="b">
        <f t="shared" si="33"/>
        <v>0</v>
      </c>
      <c r="D739" s="3" t="b">
        <f t="shared" si="34"/>
        <v>1</v>
      </c>
      <c r="E739" s="3" t="b">
        <f t="shared" si="35"/>
        <v>1</v>
      </c>
      <c r="F739" s="5">
        <v>10</v>
      </c>
      <c r="N739" s="5">
        <v>10</v>
      </c>
    </row>
    <row r="740" spans="1:14" ht="13.5" hidden="1" thickBot="1" x14ac:dyDescent="0.25">
      <c r="A740" s="27"/>
      <c r="B740" s="30" t="s">
        <v>1787</v>
      </c>
      <c r="C740" s="3" t="b">
        <f t="shared" si="33"/>
        <v>0</v>
      </c>
      <c r="D740" s="3" t="b">
        <f t="shared" si="34"/>
        <v>0</v>
      </c>
      <c r="E740" s="3" t="b">
        <f t="shared" si="35"/>
        <v>0</v>
      </c>
      <c r="F740" s="5">
        <v>30</v>
      </c>
      <c r="N740" s="5">
        <v>30</v>
      </c>
    </row>
    <row r="741" spans="1:14" ht="13.5" hidden="1" thickBot="1" x14ac:dyDescent="0.25">
      <c r="A741" s="3" t="s">
        <v>1075</v>
      </c>
      <c r="B741" s="3" t="s">
        <v>1788</v>
      </c>
      <c r="C741" s="3" t="b">
        <f t="shared" si="33"/>
        <v>0</v>
      </c>
      <c r="D741" s="3" t="b">
        <f t="shared" si="34"/>
        <v>1</v>
      </c>
      <c r="E741" s="3" t="b">
        <f t="shared" si="35"/>
        <v>1</v>
      </c>
      <c r="F741" s="5">
        <v>90</v>
      </c>
      <c r="N741" s="5">
        <v>90</v>
      </c>
    </row>
    <row r="742" spans="1:14" ht="13.5" hidden="1" thickBot="1" x14ac:dyDescent="0.25">
      <c r="A742" s="3" t="s">
        <v>958</v>
      </c>
      <c r="B742" s="3" t="s">
        <v>1789</v>
      </c>
      <c r="C742" s="3" t="b">
        <f t="shared" si="33"/>
        <v>0</v>
      </c>
      <c r="D742" s="3" t="b">
        <f t="shared" si="34"/>
        <v>1</v>
      </c>
      <c r="E742" s="3" t="b">
        <f t="shared" si="35"/>
        <v>1</v>
      </c>
      <c r="F742" s="5">
        <v>120</v>
      </c>
      <c r="N742" s="5">
        <v>120</v>
      </c>
    </row>
    <row r="743" spans="1:14" ht="13.5" hidden="1" thickBot="1" x14ac:dyDescent="0.25">
      <c r="A743" s="3" t="s">
        <v>577</v>
      </c>
      <c r="B743" s="3" t="s">
        <v>1790</v>
      </c>
      <c r="C743" s="3" t="b">
        <f t="shared" si="33"/>
        <v>0</v>
      </c>
      <c r="D743" s="3" t="b">
        <f t="shared" si="34"/>
        <v>1</v>
      </c>
      <c r="E743" s="3" t="b">
        <f t="shared" si="35"/>
        <v>1</v>
      </c>
      <c r="F743" s="5">
        <v>30</v>
      </c>
      <c r="N743" s="5">
        <v>30</v>
      </c>
    </row>
    <row r="744" spans="1:14" ht="13.5" hidden="1" thickBot="1" x14ac:dyDescent="0.25">
      <c r="A744" s="3" t="s">
        <v>577</v>
      </c>
      <c r="B744" s="3" t="s">
        <v>1791</v>
      </c>
      <c r="C744" s="3" t="b">
        <f t="shared" si="33"/>
        <v>0</v>
      </c>
      <c r="D744" s="3" t="b">
        <f t="shared" si="34"/>
        <v>1</v>
      </c>
      <c r="E744" s="3" t="b">
        <f t="shared" si="35"/>
        <v>1</v>
      </c>
      <c r="F744" s="5">
        <v>30</v>
      </c>
      <c r="N744" s="5">
        <v>30</v>
      </c>
    </row>
    <row r="745" spans="1:14" ht="13.5" hidden="1" thickBot="1" x14ac:dyDescent="0.25">
      <c r="A745" s="3" t="s">
        <v>376</v>
      </c>
      <c r="B745" s="3" t="s">
        <v>1792</v>
      </c>
      <c r="C745" s="3" t="b">
        <f t="shared" si="33"/>
        <v>0</v>
      </c>
      <c r="D745" s="3" t="b">
        <f t="shared" si="34"/>
        <v>1</v>
      </c>
      <c r="E745" s="3" t="b">
        <f t="shared" si="35"/>
        <v>1</v>
      </c>
      <c r="F745" s="5">
        <v>60</v>
      </c>
      <c r="N745" s="5">
        <v>60</v>
      </c>
    </row>
    <row r="746" spans="1:14" ht="13.5" hidden="1" thickBot="1" x14ac:dyDescent="0.25">
      <c r="A746" s="3" t="s">
        <v>469</v>
      </c>
      <c r="B746" s="3" t="s">
        <v>1793</v>
      </c>
      <c r="C746" s="3" t="b">
        <f t="shared" si="33"/>
        <v>0</v>
      </c>
      <c r="D746" s="3" t="b">
        <f t="shared" si="34"/>
        <v>1</v>
      </c>
      <c r="E746" s="3" t="b">
        <f t="shared" si="35"/>
        <v>1</v>
      </c>
      <c r="F746" s="5">
        <v>90</v>
      </c>
      <c r="N746" s="5">
        <v>90</v>
      </c>
    </row>
    <row r="747" spans="1:14" ht="13.5" hidden="1" thickBot="1" x14ac:dyDescent="0.25">
      <c r="A747" s="3" t="s">
        <v>469</v>
      </c>
      <c r="B747" s="3" t="s">
        <v>1794</v>
      </c>
      <c r="C747" s="3" t="b">
        <f t="shared" si="33"/>
        <v>0</v>
      </c>
      <c r="D747" s="3" t="b">
        <f t="shared" si="34"/>
        <v>1</v>
      </c>
      <c r="E747" s="3" t="b">
        <f t="shared" si="35"/>
        <v>1</v>
      </c>
      <c r="F747" s="5">
        <v>30</v>
      </c>
      <c r="N747" s="5">
        <v>30</v>
      </c>
    </row>
    <row r="748" spans="1:14" ht="13.5" hidden="1" thickBot="1" x14ac:dyDescent="0.25">
      <c r="A748" s="3" t="s">
        <v>577</v>
      </c>
      <c r="B748" s="3" t="s">
        <v>1795</v>
      </c>
      <c r="C748" s="3" t="b">
        <f t="shared" si="33"/>
        <v>0</v>
      </c>
      <c r="D748" s="3" t="b">
        <f t="shared" si="34"/>
        <v>1</v>
      </c>
      <c r="E748" s="3" t="b">
        <f t="shared" si="35"/>
        <v>1</v>
      </c>
      <c r="F748" s="5">
        <v>30</v>
      </c>
      <c r="N748" s="5">
        <v>30</v>
      </c>
    </row>
    <row r="749" spans="1:14" ht="13.5" thickBot="1" x14ac:dyDescent="0.25">
      <c r="A749" s="3" t="s">
        <v>408</v>
      </c>
      <c r="B749" s="3" t="s">
        <v>1796</v>
      </c>
      <c r="C749" s="3" t="b">
        <f t="shared" si="33"/>
        <v>0</v>
      </c>
      <c r="D749" s="3" t="b">
        <f t="shared" si="34"/>
        <v>1</v>
      </c>
      <c r="E749" s="3" t="b">
        <f t="shared" si="35"/>
        <v>1</v>
      </c>
      <c r="F749" s="5">
        <v>10</v>
      </c>
      <c r="N749" s="5">
        <v>10</v>
      </c>
    </row>
    <row r="750" spans="1:14" ht="13.5" hidden="1" thickBot="1" x14ac:dyDescent="0.25">
      <c r="A750" s="3" t="s">
        <v>469</v>
      </c>
      <c r="B750" s="3" t="s">
        <v>1797</v>
      </c>
      <c r="C750" s="3" t="b">
        <f t="shared" si="33"/>
        <v>0</v>
      </c>
      <c r="D750" s="3" t="b">
        <f t="shared" si="34"/>
        <v>1</v>
      </c>
      <c r="E750" s="3" t="b">
        <f t="shared" si="35"/>
        <v>1</v>
      </c>
      <c r="F750" s="5">
        <v>60</v>
      </c>
      <c r="N750" s="5">
        <v>60</v>
      </c>
    </row>
    <row r="751" spans="1:14" ht="13.5" hidden="1" thickBot="1" x14ac:dyDescent="0.25">
      <c r="A751" s="3" t="s">
        <v>469</v>
      </c>
      <c r="B751" s="3" t="s">
        <v>1798</v>
      </c>
      <c r="C751" s="3" t="b">
        <f t="shared" si="33"/>
        <v>0</v>
      </c>
      <c r="D751" s="3" t="b">
        <f t="shared" si="34"/>
        <v>1</v>
      </c>
      <c r="E751" s="3" t="b">
        <f t="shared" si="35"/>
        <v>1</v>
      </c>
      <c r="F751" s="5">
        <v>60</v>
      </c>
      <c r="N751" s="5">
        <v>60</v>
      </c>
    </row>
    <row r="752" spans="1:14" ht="13.5" hidden="1" thickBot="1" x14ac:dyDescent="0.25">
      <c r="A752" s="3" t="s">
        <v>1067</v>
      </c>
      <c r="B752" s="3" t="s">
        <v>1799</v>
      </c>
      <c r="C752" s="3" t="b">
        <f t="shared" si="33"/>
        <v>0</v>
      </c>
      <c r="D752" s="3" t="b">
        <f t="shared" si="34"/>
        <v>1</v>
      </c>
      <c r="E752" s="3" t="b">
        <f t="shared" si="35"/>
        <v>1</v>
      </c>
      <c r="F752" s="5">
        <v>30</v>
      </c>
      <c r="N752" s="5">
        <v>30</v>
      </c>
    </row>
    <row r="753" spans="1:14" ht="13.5" hidden="1" thickBot="1" x14ac:dyDescent="0.25">
      <c r="A753" s="3" t="s">
        <v>577</v>
      </c>
      <c r="B753" s="3" t="s">
        <v>1800</v>
      </c>
      <c r="C753" s="3" t="b">
        <f t="shared" si="33"/>
        <v>0</v>
      </c>
      <c r="D753" s="3" t="b">
        <f t="shared" si="34"/>
        <v>1</v>
      </c>
      <c r="E753" s="3" t="b">
        <f t="shared" si="35"/>
        <v>1</v>
      </c>
      <c r="F753" s="5">
        <v>60</v>
      </c>
      <c r="N753" s="5">
        <v>60</v>
      </c>
    </row>
    <row r="754" spans="1:14" ht="13.5" hidden="1" thickBot="1" x14ac:dyDescent="0.25">
      <c r="A754" s="3" t="s">
        <v>469</v>
      </c>
      <c r="B754" s="3" t="s">
        <v>1801</v>
      </c>
      <c r="C754" s="3" t="b">
        <f t="shared" si="33"/>
        <v>0</v>
      </c>
      <c r="D754" s="3" t="b">
        <f t="shared" si="34"/>
        <v>1</v>
      </c>
      <c r="E754" s="3" t="b">
        <f t="shared" si="35"/>
        <v>1</v>
      </c>
      <c r="F754" s="5">
        <v>45</v>
      </c>
      <c r="N754" s="5">
        <v>45</v>
      </c>
    </row>
    <row r="755" spans="1:14" ht="13.5" hidden="1" thickBot="1" x14ac:dyDescent="0.25">
      <c r="A755" s="3" t="s">
        <v>1076</v>
      </c>
      <c r="B755" s="3" t="s">
        <v>1802</v>
      </c>
      <c r="C755" s="3" t="b">
        <f t="shared" si="33"/>
        <v>0</v>
      </c>
      <c r="D755" s="3" t="b">
        <f t="shared" si="34"/>
        <v>1</v>
      </c>
      <c r="E755" s="3" t="b">
        <f t="shared" si="35"/>
        <v>1</v>
      </c>
      <c r="F755" s="5">
        <v>90</v>
      </c>
      <c r="N755" s="5">
        <v>90</v>
      </c>
    </row>
    <row r="756" spans="1:14" ht="13.5" hidden="1" thickBot="1" x14ac:dyDescent="0.25">
      <c r="A756" s="3" t="s">
        <v>1077</v>
      </c>
      <c r="B756" s="3" t="s">
        <v>1803</v>
      </c>
      <c r="C756" s="3" t="b">
        <f t="shared" si="33"/>
        <v>0</v>
      </c>
      <c r="D756" s="3" t="b">
        <f t="shared" si="34"/>
        <v>1</v>
      </c>
      <c r="E756" s="3" t="b">
        <f t="shared" si="35"/>
        <v>1</v>
      </c>
      <c r="F756" s="5">
        <v>30</v>
      </c>
      <c r="N756" s="5">
        <v>30</v>
      </c>
    </row>
    <row r="757" spans="1:14" ht="13.5" hidden="1" thickBot="1" x14ac:dyDescent="0.25">
      <c r="A757" s="3" t="s">
        <v>577</v>
      </c>
      <c r="B757" s="3" t="s">
        <v>1804</v>
      </c>
      <c r="C757" s="3" t="b">
        <f t="shared" si="33"/>
        <v>0</v>
      </c>
      <c r="D757" s="3" t="b">
        <f t="shared" si="34"/>
        <v>1</v>
      </c>
      <c r="E757" s="3" t="b">
        <f t="shared" si="35"/>
        <v>1</v>
      </c>
      <c r="F757" s="5">
        <v>30</v>
      </c>
      <c r="N757" s="5">
        <v>30</v>
      </c>
    </row>
    <row r="758" spans="1:14" ht="13.5" thickBot="1" x14ac:dyDescent="0.25">
      <c r="A758" s="3" t="s">
        <v>389</v>
      </c>
      <c r="B758" s="3" t="s">
        <v>1805</v>
      </c>
      <c r="C758" s="3" t="b">
        <f t="shared" si="33"/>
        <v>0</v>
      </c>
      <c r="D758" s="3" t="b">
        <f t="shared" si="34"/>
        <v>1</v>
      </c>
      <c r="E758" s="3" t="b">
        <f t="shared" si="35"/>
        <v>1</v>
      </c>
      <c r="F758" s="5">
        <v>10</v>
      </c>
      <c r="N758" s="5">
        <v>10</v>
      </c>
    </row>
    <row r="759" spans="1:14" ht="13.5" hidden="1" thickBot="1" x14ac:dyDescent="0.25">
      <c r="A759" s="3" t="s">
        <v>947</v>
      </c>
      <c r="B759" s="3" t="s">
        <v>1806</v>
      </c>
      <c r="C759" s="3" t="b">
        <f t="shared" si="33"/>
        <v>0</v>
      </c>
      <c r="D759" s="3" t="b">
        <f t="shared" si="34"/>
        <v>1</v>
      </c>
      <c r="E759" s="3" t="b">
        <f t="shared" si="35"/>
        <v>1</v>
      </c>
      <c r="F759" s="5">
        <v>90</v>
      </c>
      <c r="N759" s="5">
        <v>90</v>
      </c>
    </row>
    <row r="760" spans="1:14" ht="13.5" hidden="1" thickBot="1" x14ac:dyDescent="0.25">
      <c r="A760" s="3" t="s">
        <v>577</v>
      </c>
      <c r="B760" s="3" t="s">
        <v>1807</v>
      </c>
      <c r="C760" s="3" t="b">
        <f t="shared" si="33"/>
        <v>0</v>
      </c>
      <c r="D760" s="3" t="b">
        <f t="shared" si="34"/>
        <v>1</v>
      </c>
      <c r="E760" s="3" t="b">
        <f t="shared" si="35"/>
        <v>1</v>
      </c>
      <c r="F760" s="5">
        <v>30</v>
      </c>
      <c r="N760" s="5">
        <v>30</v>
      </c>
    </row>
    <row r="761" spans="1:14" ht="13.5" hidden="1" thickBot="1" x14ac:dyDescent="0.25">
      <c r="A761" s="3" t="s">
        <v>577</v>
      </c>
      <c r="B761" s="3" t="s">
        <v>1808</v>
      </c>
      <c r="C761" s="3" t="b">
        <f t="shared" si="33"/>
        <v>0</v>
      </c>
      <c r="D761" s="3" t="b">
        <f t="shared" si="34"/>
        <v>1</v>
      </c>
      <c r="E761" s="3" t="b">
        <f t="shared" si="35"/>
        <v>1</v>
      </c>
      <c r="F761" s="5">
        <v>60</v>
      </c>
      <c r="N761" s="5">
        <v>60</v>
      </c>
    </row>
    <row r="762" spans="1:14" ht="13.5" hidden="1" thickBot="1" x14ac:dyDescent="0.25">
      <c r="A762" s="31"/>
      <c r="B762" s="30" t="s">
        <v>1809</v>
      </c>
      <c r="C762" s="3" t="b">
        <f t="shared" si="33"/>
        <v>0</v>
      </c>
      <c r="D762" s="3" t="b">
        <f t="shared" si="34"/>
        <v>1</v>
      </c>
      <c r="E762" s="3" t="b">
        <f t="shared" si="35"/>
        <v>1</v>
      </c>
      <c r="F762" s="5">
        <v>15</v>
      </c>
      <c r="N762" s="5">
        <v>15</v>
      </c>
    </row>
    <row r="763" spans="1:14" ht="13.5" hidden="1" thickBot="1" x14ac:dyDescent="0.25">
      <c r="A763" s="3" t="s">
        <v>1811</v>
      </c>
      <c r="B763" s="3" t="s">
        <v>1810</v>
      </c>
      <c r="C763" s="3" t="b">
        <f t="shared" si="33"/>
        <v>0</v>
      </c>
      <c r="D763" s="3" t="b">
        <f t="shared" si="34"/>
        <v>1</v>
      </c>
      <c r="E763" s="3" t="b">
        <f t="shared" si="35"/>
        <v>1</v>
      </c>
      <c r="F763" s="5">
        <v>30</v>
      </c>
      <c r="N763" s="5">
        <v>30</v>
      </c>
    </row>
    <row r="764" spans="1:14" ht="13.5" hidden="1" thickBot="1" x14ac:dyDescent="0.25">
      <c r="A764" s="3" t="s">
        <v>1078</v>
      </c>
      <c r="B764" s="3" t="s">
        <v>1812</v>
      </c>
      <c r="C764" s="3" t="b">
        <f t="shared" si="33"/>
        <v>0</v>
      </c>
      <c r="D764" s="3" t="b">
        <f t="shared" si="34"/>
        <v>1</v>
      </c>
      <c r="E764" s="3" t="b">
        <f t="shared" si="35"/>
        <v>1</v>
      </c>
      <c r="F764" s="5">
        <v>60</v>
      </c>
      <c r="N764" s="5">
        <v>60</v>
      </c>
    </row>
    <row r="765" spans="1:14" ht="13.5" thickBot="1" x14ac:dyDescent="0.25">
      <c r="A765" s="3" t="s">
        <v>1079</v>
      </c>
      <c r="B765" s="3" t="s">
        <v>1813</v>
      </c>
      <c r="C765" s="3" t="b">
        <f t="shared" si="33"/>
        <v>0</v>
      </c>
      <c r="D765" s="3" t="b">
        <f t="shared" si="34"/>
        <v>1</v>
      </c>
      <c r="E765" s="3" t="b">
        <f t="shared" si="35"/>
        <v>1</v>
      </c>
      <c r="F765" s="5">
        <v>10</v>
      </c>
      <c r="N765" s="5">
        <v>10</v>
      </c>
    </row>
    <row r="766" spans="1:14" ht="13.5" thickBot="1" x14ac:dyDescent="0.25">
      <c r="A766" s="3" t="s">
        <v>649</v>
      </c>
      <c r="B766" s="3" t="s">
        <v>1814</v>
      </c>
      <c r="C766" s="3" t="b">
        <f t="shared" si="33"/>
        <v>0</v>
      </c>
      <c r="D766" s="3" t="b">
        <f t="shared" si="34"/>
        <v>1</v>
      </c>
      <c r="E766" s="3" t="b">
        <f t="shared" si="35"/>
        <v>1</v>
      </c>
      <c r="F766" s="5">
        <v>10</v>
      </c>
      <c r="N766" s="5">
        <v>10</v>
      </c>
    </row>
    <row r="767" spans="1:14" ht="13.5" hidden="1" thickBot="1" x14ac:dyDescent="0.25">
      <c r="A767" s="3" t="s">
        <v>577</v>
      </c>
      <c r="B767" s="3" t="s">
        <v>1815</v>
      </c>
      <c r="C767" s="3" t="b">
        <f t="shared" si="33"/>
        <v>0</v>
      </c>
      <c r="D767" s="3" t="b">
        <f t="shared" si="34"/>
        <v>1</v>
      </c>
      <c r="E767" s="3" t="b">
        <f t="shared" si="35"/>
        <v>1</v>
      </c>
      <c r="F767" s="5">
        <v>90</v>
      </c>
      <c r="N767" s="5">
        <v>90</v>
      </c>
    </row>
    <row r="768" spans="1:14" ht="13.5" hidden="1" thickBot="1" x14ac:dyDescent="0.25">
      <c r="A768" s="3" t="s">
        <v>469</v>
      </c>
      <c r="B768" s="3" t="s">
        <v>1816</v>
      </c>
      <c r="C768" s="3" t="b">
        <f t="shared" si="33"/>
        <v>0</v>
      </c>
      <c r="D768" s="3" t="b">
        <f t="shared" si="34"/>
        <v>1</v>
      </c>
      <c r="E768" s="3" t="b">
        <f t="shared" si="35"/>
        <v>1</v>
      </c>
      <c r="F768" s="5">
        <v>90</v>
      </c>
      <c r="N768" s="5">
        <v>90</v>
      </c>
    </row>
    <row r="769" spans="1:14" ht="13.5" hidden="1" thickBot="1" x14ac:dyDescent="0.25">
      <c r="A769" s="3" t="s">
        <v>1080</v>
      </c>
      <c r="B769" s="3" t="s">
        <v>1817</v>
      </c>
      <c r="C769" s="3" t="b">
        <f t="shared" si="33"/>
        <v>0</v>
      </c>
      <c r="D769" s="3" t="b">
        <f t="shared" si="34"/>
        <v>1</v>
      </c>
      <c r="E769" s="3" t="b">
        <f t="shared" si="35"/>
        <v>1</v>
      </c>
      <c r="F769" s="5">
        <v>15</v>
      </c>
      <c r="N769" s="5">
        <v>15</v>
      </c>
    </row>
    <row r="770" spans="1:14" ht="13.5" hidden="1" thickBot="1" x14ac:dyDescent="0.25">
      <c r="A770" s="3" t="s">
        <v>408</v>
      </c>
      <c r="B770" s="3" t="s">
        <v>1818</v>
      </c>
      <c r="C770" s="3" t="b">
        <f t="shared" si="33"/>
        <v>0</v>
      </c>
      <c r="D770" s="3" t="b">
        <f t="shared" si="34"/>
        <v>1</v>
      </c>
      <c r="E770" s="3" t="b">
        <f t="shared" si="35"/>
        <v>1</v>
      </c>
      <c r="F770" s="5">
        <v>15</v>
      </c>
      <c r="N770" s="5">
        <v>15</v>
      </c>
    </row>
    <row r="771" spans="1:14" ht="13.5" thickBot="1" x14ac:dyDescent="0.25">
      <c r="A771" s="3" t="s">
        <v>560</v>
      </c>
      <c r="B771" s="3" t="s">
        <v>1081</v>
      </c>
      <c r="C771" s="3" t="b">
        <f t="shared" ref="C771:C834" si="36">ISNUMBER(SEARCH("adjourned",A771))</f>
        <v>0</v>
      </c>
      <c r="D771" s="3" t="b">
        <f t="shared" ref="D771:D834" si="37">ISNUMBER(SEARCH("adjourned",B771))</f>
        <v>1</v>
      </c>
      <c r="E771" s="3" t="b">
        <f t="shared" ref="E771:E834" si="38">IF(AND(C771=FALSE,D771=FALSE), FALSE, TRUE)</f>
        <v>1</v>
      </c>
      <c r="F771" s="5">
        <v>10</v>
      </c>
      <c r="N771" s="5">
        <v>10</v>
      </c>
    </row>
    <row r="772" spans="1:14" ht="13.5" thickBot="1" x14ac:dyDescent="0.25">
      <c r="A772" s="3" t="s">
        <v>1082</v>
      </c>
      <c r="B772" s="3" t="s">
        <v>1819</v>
      </c>
      <c r="C772" s="3" t="b">
        <f t="shared" si="36"/>
        <v>0</v>
      </c>
      <c r="D772" s="3" t="b">
        <f t="shared" si="37"/>
        <v>1</v>
      </c>
      <c r="E772" s="3" t="b">
        <f t="shared" si="38"/>
        <v>1</v>
      </c>
      <c r="F772" s="5">
        <v>10</v>
      </c>
      <c r="N772" s="5">
        <v>10</v>
      </c>
    </row>
    <row r="773" spans="1:14" ht="13.5" hidden="1" thickBot="1" x14ac:dyDescent="0.25">
      <c r="A773" s="3" t="s">
        <v>469</v>
      </c>
      <c r="B773" s="3" t="s">
        <v>1820</v>
      </c>
      <c r="C773" s="3" t="b">
        <f t="shared" si="36"/>
        <v>0</v>
      </c>
      <c r="D773" s="3" t="b">
        <f t="shared" si="37"/>
        <v>1</v>
      </c>
      <c r="E773" s="3" t="b">
        <f t="shared" si="38"/>
        <v>1</v>
      </c>
      <c r="F773" s="5">
        <v>45</v>
      </c>
      <c r="N773" s="5">
        <v>45</v>
      </c>
    </row>
    <row r="774" spans="1:14" ht="13.5" hidden="1" thickBot="1" x14ac:dyDescent="0.25">
      <c r="A774" s="3" t="s">
        <v>1040</v>
      </c>
      <c r="B774" s="3" t="s">
        <v>1821</v>
      </c>
      <c r="C774" s="3" t="b">
        <f t="shared" si="36"/>
        <v>0</v>
      </c>
      <c r="D774" s="3" t="b">
        <f t="shared" si="37"/>
        <v>1</v>
      </c>
      <c r="E774" s="3" t="b">
        <f t="shared" si="38"/>
        <v>1</v>
      </c>
      <c r="F774" s="5">
        <v>60</v>
      </c>
      <c r="N774" s="5">
        <v>60</v>
      </c>
    </row>
    <row r="775" spans="1:14" ht="13.5" hidden="1" thickBot="1" x14ac:dyDescent="0.25">
      <c r="A775" s="3" t="s">
        <v>401</v>
      </c>
      <c r="B775" s="3" t="s">
        <v>1822</v>
      </c>
      <c r="C775" s="3" t="b">
        <f t="shared" si="36"/>
        <v>0</v>
      </c>
      <c r="D775" s="3" t="b">
        <f t="shared" si="37"/>
        <v>1</v>
      </c>
      <c r="E775" s="3" t="b">
        <f t="shared" si="38"/>
        <v>1</v>
      </c>
      <c r="F775" s="5">
        <v>60</v>
      </c>
      <c r="N775" s="5">
        <v>60</v>
      </c>
    </row>
    <row r="776" spans="1:14" ht="13.5" thickBot="1" x14ac:dyDescent="0.25">
      <c r="A776" s="3" t="s">
        <v>460</v>
      </c>
      <c r="B776" s="3" t="s">
        <v>1823</v>
      </c>
      <c r="C776" s="3" t="b">
        <f t="shared" si="36"/>
        <v>0</v>
      </c>
      <c r="D776" s="3" t="b">
        <f t="shared" si="37"/>
        <v>1</v>
      </c>
      <c r="E776" s="3" t="b">
        <f t="shared" si="38"/>
        <v>1</v>
      </c>
      <c r="F776" s="5">
        <v>10</v>
      </c>
      <c r="N776" s="5">
        <v>10</v>
      </c>
    </row>
    <row r="777" spans="1:14" ht="13.5" thickBot="1" x14ac:dyDescent="0.25">
      <c r="A777" s="3" t="s">
        <v>1083</v>
      </c>
      <c r="B777" s="3" t="s">
        <v>1824</v>
      </c>
      <c r="C777" s="3" t="b">
        <f t="shared" si="36"/>
        <v>0</v>
      </c>
      <c r="D777" s="3" t="b">
        <f t="shared" si="37"/>
        <v>1</v>
      </c>
      <c r="E777" s="3" t="b">
        <f t="shared" si="38"/>
        <v>1</v>
      </c>
      <c r="F777" s="5">
        <v>10</v>
      </c>
      <c r="N777" s="5">
        <v>10</v>
      </c>
    </row>
    <row r="778" spans="1:14" ht="13.5" hidden="1" thickBot="1" x14ac:dyDescent="0.25">
      <c r="A778" s="3" t="s">
        <v>1826</v>
      </c>
      <c r="B778" s="3" t="s">
        <v>1825</v>
      </c>
      <c r="C778" s="3" t="b">
        <f t="shared" si="36"/>
        <v>0</v>
      </c>
      <c r="D778" s="3" t="b">
        <f t="shared" si="37"/>
        <v>1</v>
      </c>
      <c r="E778" s="3" t="b">
        <f t="shared" si="38"/>
        <v>1</v>
      </c>
      <c r="F778" s="5">
        <v>30</v>
      </c>
      <c r="N778" s="5">
        <v>30</v>
      </c>
    </row>
    <row r="779" spans="1:14" ht="13.5" thickBot="1" x14ac:dyDescent="0.25">
      <c r="A779" s="3" t="s">
        <v>408</v>
      </c>
      <c r="B779" s="3" t="s">
        <v>1827</v>
      </c>
      <c r="C779" s="3" t="b">
        <f t="shared" si="36"/>
        <v>0</v>
      </c>
      <c r="D779" s="3" t="b">
        <f t="shared" si="37"/>
        <v>1</v>
      </c>
      <c r="E779" s="3" t="b">
        <f t="shared" si="38"/>
        <v>1</v>
      </c>
      <c r="F779" s="5">
        <v>10</v>
      </c>
      <c r="N779" s="5">
        <v>10</v>
      </c>
    </row>
    <row r="780" spans="1:14" ht="13.5" hidden="1" thickBot="1" x14ac:dyDescent="0.25">
      <c r="A780" s="3" t="s">
        <v>1084</v>
      </c>
      <c r="B780" s="3" t="s">
        <v>1828</v>
      </c>
      <c r="C780" s="3" t="b">
        <f t="shared" si="36"/>
        <v>0</v>
      </c>
      <c r="D780" s="3" t="b">
        <f t="shared" si="37"/>
        <v>1</v>
      </c>
      <c r="E780" s="3" t="b">
        <f t="shared" si="38"/>
        <v>1</v>
      </c>
      <c r="F780" s="5">
        <v>120</v>
      </c>
      <c r="N780" s="5">
        <v>120</v>
      </c>
    </row>
    <row r="781" spans="1:14" ht="13.5" hidden="1" thickBot="1" x14ac:dyDescent="0.25">
      <c r="A781" s="3" t="s">
        <v>1086</v>
      </c>
      <c r="B781" s="3" t="s">
        <v>1829</v>
      </c>
      <c r="C781" s="3" t="b">
        <f t="shared" si="36"/>
        <v>0</v>
      </c>
      <c r="D781" s="3" t="b">
        <f t="shared" si="37"/>
        <v>1</v>
      </c>
      <c r="E781" s="3" t="b">
        <f t="shared" si="38"/>
        <v>1</v>
      </c>
      <c r="F781" s="5">
        <v>30</v>
      </c>
      <c r="N781" s="5">
        <v>30</v>
      </c>
    </row>
    <row r="782" spans="1:14" ht="13.5" hidden="1" thickBot="1" x14ac:dyDescent="0.25">
      <c r="A782" s="27"/>
      <c r="B782" s="30" t="s">
        <v>1787</v>
      </c>
      <c r="C782" s="3" t="b">
        <f t="shared" si="36"/>
        <v>0</v>
      </c>
      <c r="D782" s="3" t="b">
        <f t="shared" si="37"/>
        <v>0</v>
      </c>
      <c r="E782" s="3" t="b">
        <f t="shared" si="38"/>
        <v>0</v>
      </c>
      <c r="F782" s="5">
        <v>30</v>
      </c>
      <c r="N782" s="5">
        <v>30</v>
      </c>
    </row>
    <row r="783" spans="1:14" ht="13.5" thickBot="1" x14ac:dyDescent="0.25">
      <c r="A783" s="3" t="s">
        <v>1087</v>
      </c>
      <c r="B783" s="3" t="s">
        <v>1830</v>
      </c>
      <c r="C783" s="3" t="b">
        <f t="shared" si="36"/>
        <v>0</v>
      </c>
      <c r="D783" s="3" t="b">
        <f t="shared" si="37"/>
        <v>1</v>
      </c>
      <c r="E783" s="3" t="b">
        <f t="shared" si="38"/>
        <v>1</v>
      </c>
      <c r="F783" s="5">
        <v>10</v>
      </c>
      <c r="N783" s="5">
        <v>10</v>
      </c>
    </row>
    <row r="784" spans="1:14" ht="13.5" hidden="1" thickBot="1" x14ac:dyDescent="0.25">
      <c r="A784" s="3" t="s">
        <v>1089</v>
      </c>
      <c r="B784" s="3" t="s">
        <v>1831</v>
      </c>
      <c r="C784" s="3" t="b">
        <f t="shared" si="36"/>
        <v>0</v>
      </c>
      <c r="D784" s="3" t="b">
        <f t="shared" si="37"/>
        <v>1</v>
      </c>
      <c r="E784" s="3" t="b">
        <f t="shared" si="38"/>
        <v>1</v>
      </c>
      <c r="F784" s="5">
        <v>20</v>
      </c>
      <c r="N784" s="5">
        <v>20</v>
      </c>
    </row>
    <row r="785" spans="1:14" ht="13.5" hidden="1" thickBot="1" x14ac:dyDescent="0.25">
      <c r="A785" s="3" t="s">
        <v>469</v>
      </c>
      <c r="B785" s="3" t="s">
        <v>1832</v>
      </c>
      <c r="C785" s="3" t="b">
        <f t="shared" si="36"/>
        <v>0</v>
      </c>
      <c r="D785" s="3" t="b">
        <f t="shared" si="37"/>
        <v>1</v>
      </c>
      <c r="E785" s="3" t="b">
        <f t="shared" si="38"/>
        <v>1</v>
      </c>
      <c r="F785" s="5">
        <v>60</v>
      </c>
      <c r="N785" s="5">
        <v>60</v>
      </c>
    </row>
    <row r="786" spans="1:14" ht="13.5" hidden="1" thickBot="1" x14ac:dyDescent="0.25">
      <c r="A786" s="3" t="s">
        <v>469</v>
      </c>
      <c r="B786" s="3" t="s">
        <v>1833</v>
      </c>
      <c r="C786" s="3" t="b">
        <f t="shared" si="36"/>
        <v>0</v>
      </c>
      <c r="D786" s="3" t="b">
        <f t="shared" si="37"/>
        <v>1</v>
      </c>
      <c r="E786" s="3" t="b">
        <f t="shared" si="38"/>
        <v>1</v>
      </c>
      <c r="F786" s="5">
        <v>90</v>
      </c>
      <c r="N786" s="5">
        <v>90</v>
      </c>
    </row>
    <row r="787" spans="1:14" ht="13.5" hidden="1" thickBot="1" x14ac:dyDescent="0.25">
      <c r="A787" s="3" t="s">
        <v>577</v>
      </c>
      <c r="B787" s="3" t="s">
        <v>1834</v>
      </c>
      <c r="C787" s="3" t="b">
        <f t="shared" si="36"/>
        <v>0</v>
      </c>
      <c r="D787" s="3" t="b">
        <f t="shared" si="37"/>
        <v>1</v>
      </c>
      <c r="E787" s="3" t="b">
        <f t="shared" si="38"/>
        <v>1</v>
      </c>
      <c r="F787" s="5">
        <v>30</v>
      </c>
      <c r="N787" s="5">
        <v>30</v>
      </c>
    </row>
    <row r="788" spans="1:14" ht="13.5" hidden="1" thickBot="1" x14ac:dyDescent="0.25">
      <c r="A788" s="3" t="s">
        <v>408</v>
      </c>
      <c r="B788" s="3" t="s">
        <v>1835</v>
      </c>
      <c r="C788" s="3" t="b">
        <f t="shared" si="36"/>
        <v>0</v>
      </c>
      <c r="D788" s="3" t="b">
        <f t="shared" si="37"/>
        <v>1</v>
      </c>
      <c r="E788" s="3" t="b">
        <f t="shared" si="38"/>
        <v>1</v>
      </c>
      <c r="F788" s="5">
        <v>15</v>
      </c>
      <c r="N788" s="5">
        <v>15</v>
      </c>
    </row>
    <row r="789" spans="1:14" ht="13.5" hidden="1" thickBot="1" x14ac:dyDescent="0.25">
      <c r="A789" s="3" t="s">
        <v>1090</v>
      </c>
      <c r="B789" s="3" t="s">
        <v>1836</v>
      </c>
      <c r="C789" s="3" t="b">
        <f t="shared" si="36"/>
        <v>0</v>
      </c>
      <c r="D789" s="3" t="b">
        <f t="shared" si="37"/>
        <v>1</v>
      </c>
      <c r="E789" s="3" t="b">
        <f t="shared" si="38"/>
        <v>1</v>
      </c>
      <c r="F789" s="5">
        <v>120</v>
      </c>
      <c r="N789" s="5">
        <v>120</v>
      </c>
    </row>
    <row r="790" spans="1:14" ht="13.5" thickBot="1" x14ac:dyDescent="0.25">
      <c r="A790" s="3" t="s">
        <v>408</v>
      </c>
      <c r="B790" s="3" t="s">
        <v>1837</v>
      </c>
      <c r="C790" s="3" t="b">
        <f t="shared" si="36"/>
        <v>0</v>
      </c>
      <c r="D790" s="3" t="b">
        <f t="shared" si="37"/>
        <v>1</v>
      </c>
      <c r="E790" s="3" t="b">
        <f t="shared" si="38"/>
        <v>1</v>
      </c>
      <c r="F790" s="5">
        <v>10</v>
      </c>
      <c r="N790" s="5">
        <v>10</v>
      </c>
    </row>
    <row r="791" spans="1:14" ht="13.5" thickBot="1" x14ac:dyDescent="0.25">
      <c r="A791" s="3" t="s">
        <v>1091</v>
      </c>
      <c r="B791" s="3" t="s">
        <v>1838</v>
      </c>
      <c r="C791" s="3" t="b">
        <f t="shared" si="36"/>
        <v>0</v>
      </c>
      <c r="D791" s="3" t="b">
        <f t="shared" si="37"/>
        <v>1</v>
      </c>
      <c r="E791" s="3" t="b">
        <f t="shared" si="38"/>
        <v>1</v>
      </c>
      <c r="F791" s="5">
        <v>10</v>
      </c>
      <c r="N791" s="5">
        <v>10</v>
      </c>
    </row>
    <row r="792" spans="1:14" ht="13.5" hidden="1" thickBot="1" x14ac:dyDescent="0.25">
      <c r="A792" s="3" t="s">
        <v>469</v>
      </c>
      <c r="B792" s="3" t="s">
        <v>1839</v>
      </c>
      <c r="C792" s="3" t="b">
        <f t="shared" si="36"/>
        <v>0</v>
      </c>
      <c r="D792" s="3" t="b">
        <f t="shared" si="37"/>
        <v>1</v>
      </c>
      <c r="E792" s="3" t="b">
        <f t="shared" si="38"/>
        <v>1</v>
      </c>
      <c r="F792" s="5">
        <v>60</v>
      </c>
      <c r="N792" s="5">
        <v>60</v>
      </c>
    </row>
    <row r="793" spans="1:14" ht="13.5" hidden="1" thickBot="1" x14ac:dyDescent="0.25">
      <c r="A793" s="3" t="s">
        <v>469</v>
      </c>
      <c r="B793" s="3" t="s">
        <v>1840</v>
      </c>
      <c r="C793" s="3" t="b">
        <f t="shared" si="36"/>
        <v>0</v>
      </c>
      <c r="D793" s="3" t="b">
        <f t="shared" si="37"/>
        <v>1</v>
      </c>
      <c r="E793" s="3" t="b">
        <f t="shared" si="38"/>
        <v>1</v>
      </c>
      <c r="F793" s="5">
        <v>60</v>
      </c>
      <c r="N793" s="5">
        <v>60</v>
      </c>
    </row>
    <row r="794" spans="1:14" ht="13.5" hidden="1" thickBot="1" x14ac:dyDescent="0.25">
      <c r="A794" s="3" t="s">
        <v>1092</v>
      </c>
      <c r="B794" s="3" t="s">
        <v>1841</v>
      </c>
      <c r="C794" s="3" t="b">
        <f t="shared" si="36"/>
        <v>0</v>
      </c>
      <c r="D794" s="3" t="b">
        <f t="shared" si="37"/>
        <v>1</v>
      </c>
      <c r="E794" s="3" t="b">
        <f t="shared" si="38"/>
        <v>1</v>
      </c>
      <c r="F794" s="5">
        <v>30</v>
      </c>
      <c r="N794" s="5">
        <v>30</v>
      </c>
    </row>
    <row r="795" spans="1:14" ht="13.5" hidden="1" thickBot="1" x14ac:dyDescent="0.25">
      <c r="A795" s="3" t="s">
        <v>577</v>
      </c>
      <c r="B795" s="3" t="s">
        <v>1842</v>
      </c>
      <c r="C795" s="3" t="b">
        <f t="shared" si="36"/>
        <v>0</v>
      </c>
      <c r="D795" s="3" t="b">
        <f t="shared" si="37"/>
        <v>1</v>
      </c>
      <c r="E795" s="3" t="b">
        <f t="shared" si="38"/>
        <v>1</v>
      </c>
      <c r="F795" s="5">
        <v>45</v>
      </c>
      <c r="N795" s="5">
        <v>45</v>
      </c>
    </row>
    <row r="796" spans="1:14" ht="13.5" hidden="1" thickBot="1" x14ac:dyDescent="0.25">
      <c r="A796" s="3" t="s">
        <v>408</v>
      </c>
      <c r="B796" s="3" t="s">
        <v>1843</v>
      </c>
      <c r="C796" s="3" t="b">
        <f t="shared" si="36"/>
        <v>0</v>
      </c>
      <c r="D796" s="3" t="b">
        <f t="shared" si="37"/>
        <v>1</v>
      </c>
      <c r="E796" s="3" t="b">
        <f t="shared" si="38"/>
        <v>1</v>
      </c>
      <c r="F796" s="5">
        <v>15</v>
      </c>
      <c r="N796" s="5">
        <v>15</v>
      </c>
    </row>
    <row r="797" spans="1:14" ht="13.5" hidden="1" thickBot="1" x14ac:dyDescent="0.25">
      <c r="A797" s="3" t="s">
        <v>998</v>
      </c>
      <c r="B797" s="3" t="s">
        <v>1844</v>
      </c>
      <c r="C797" s="3" t="b">
        <f t="shared" si="36"/>
        <v>0</v>
      </c>
      <c r="D797" s="3" t="b">
        <f t="shared" si="37"/>
        <v>1</v>
      </c>
      <c r="E797" s="3" t="b">
        <f t="shared" si="38"/>
        <v>1</v>
      </c>
      <c r="F797" s="5">
        <v>30</v>
      </c>
      <c r="N797" s="5">
        <v>30</v>
      </c>
    </row>
    <row r="798" spans="1:14" ht="13.5" hidden="1" thickBot="1" x14ac:dyDescent="0.25">
      <c r="A798" s="3" t="s">
        <v>469</v>
      </c>
      <c r="B798" s="3" t="s">
        <v>1845</v>
      </c>
      <c r="C798" s="3" t="b">
        <f t="shared" si="36"/>
        <v>0</v>
      </c>
      <c r="D798" s="3" t="b">
        <f t="shared" si="37"/>
        <v>1</v>
      </c>
      <c r="E798" s="3" t="b">
        <f t="shared" si="38"/>
        <v>1</v>
      </c>
      <c r="F798" s="5">
        <v>60</v>
      </c>
      <c r="N798" s="5">
        <v>60</v>
      </c>
    </row>
    <row r="799" spans="1:14" ht="13.5" hidden="1" thickBot="1" x14ac:dyDescent="0.25">
      <c r="A799" s="3" t="s">
        <v>577</v>
      </c>
      <c r="B799" s="3" t="s">
        <v>1846</v>
      </c>
      <c r="C799" s="3" t="b">
        <f t="shared" si="36"/>
        <v>0</v>
      </c>
      <c r="D799" s="3" t="b">
        <f t="shared" si="37"/>
        <v>1</v>
      </c>
      <c r="E799" s="3" t="b">
        <f t="shared" si="38"/>
        <v>1</v>
      </c>
      <c r="F799" s="5">
        <v>60</v>
      </c>
      <c r="N799" s="5">
        <v>60</v>
      </c>
    </row>
    <row r="800" spans="1:14" ht="13.5" hidden="1" thickBot="1" x14ac:dyDescent="0.25">
      <c r="A800" s="3" t="s">
        <v>469</v>
      </c>
      <c r="B800" s="3" t="s">
        <v>1847</v>
      </c>
      <c r="C800" s="3" t="b">
        <f t="shared" si="36"/>
        <v>0</v>
      </c>
      <c r="D800" s="3" t="b">
        <f t="shared" si="37"/>
        <v>0</v>
      </c>
      <c r="E800" s="3" t="b">
        <f t="shared" si="38"/>
        <v>0</v>
      </c>
      <c r="F800" s="5">
        <v>120</v>
      </c>
      <c r="N800" s="5">
        <v>120</v>
      </c>
    </row>
    <row r="801" spans="1:14" ht="13.5" hidden="1" thickBot="1" x14ac:dyDescent="0.25">
      <c r="A801" s="3" t="s">
        <v>469</v>
      </c>
      <c r="B801" s="3" t="s">
        <v>1848</v>
      </c>
      <c r="C801" s="3" t="b">
        <f t="shared" si="36"/>
        <v>0</v>
      </c>
      <c r="D801" s="3" t="b">
        <f t="shared" si="37"/>
        <v>1</v>
      </c>
      <c r="E801" s="3" t="b">
        <f t="shared" si="38"/>
        <v>1</v>
      </c>
      <c r="F801" s="5">
        <v>60</v>
      </c>
      <c r="N801" s="5">
        <v>60</v>
      </c>
    </row>
    <row r="802" spans="1:14" ht="13.5" hidden="1" thickBot="1" x14ac:dyDescent="0.25">
      <c r="A802" s="3" t="s">
        <v>1094</v>
      </c>
      <c r="B802" s="3" t="s">
        <v>1849</v>
      </c>
      <c r="C802" s="3" t="b">
        <f t="shared" si="36"/>
        <v>1</v>
      </c>
      <c r="D802" s="3" t="b">
        <f t="shared" si="37"/>
        <v>1</v>
      </c>
      <c r="E802" s="3" t="b">
        <f t="shared" si="38"/>
        <v>1</v>
      </c>
      <c r="F802" s="5">
        <v>15</v>
      </c>
      <c r="N802" s="5">
        <v>15</v>
      </c>
    </row>
    <row r="803" spans="1:14" ht="13.5" hidden="1" thickBot="1" x14ac:dyDescent="0.25">
      <c r="A803" s="3" t="s">
        <v>577</v>
      </c>
      <c r="B803" s="3" t="s">
        <v>1850</v>
      </c>
      <c r="C803" s="3" t="b">
        <f t="shared" si="36"/>
        <v>0</v>
      </c>
      <c r="D803" s="3" t="b">
        <f t="shared" si="37"/>
        <v>1</v>
      </c>
      <c r="E803" s="3" t="b">
        <f t="shared" si="38"/>
        <v>1</v>
      </c>
      <c r="F803" s="5">
        <v>30</v>
      </c>
      <c r="N803" s="5">
        <v>30</v>
      </c>
    </row>
    <row r="804" spans="1:14" ht="13.5" hidden="1" thickBot="1" x14ac:dyDescent="0.25">
      <c r="A804" s="3" t="s">
        <v>648</v>
      </c>
      <c r="B804" s="3" t="s">
        <v>1851</v>
      </c>
      <c r="C804" s="3" t="b">
        <f t="shared" si="36"/>
        <v>0</v>
      </c>
      <c r="D804" s="3" t="b">
        <f t="shared" si="37"/>
        <v>1</v>
      </c>
      <c r="E804" s="3" t="b">
        <f t="shared" si="38"/>
        <v>1</v>
      </c>
      <c r="F804" s="5">
        <v>30</v>
      </c>
      <c r="N804" s="5">
        <v>30</v>
      </c>
    </row>
    <row r="805" spans="1:14" ht="13.5" hidden="1" thickBot="1" x14ac:dyDescent="0.25">
      <c r="A805" s="3" t="s">
        <v>389</v>
      </c>
      <c r="B805" s="3" t="s">
        <v>1852</v>
      </c>
      <c r="C805" s="3" t="b">
        <f t="shared" si="36"/>
        <v>0</v>
      </c>
      <c r="D805" s="3" t="b">
        <f t="shared" si="37"/>
        <v>1</v>
      </c>
      <c r="E805" s="3" t="b">
        <f t="shared" si="38"/>
        <v>1</v>
      </c>
      <c r="F805" s="5">
        <v>20</v>
      </c>
      <c r="N805" s="5">
        <v>20</v>
      </c>
    </row>
    <row r="806" spans="1:14" ht="13.5" thickBot="1" x14ac:dyDescent="0.25">
      <c r="A806" s="3" t="s">
        <v>1095</v>
      </c>
      <c r="B806" s="3" t="s">
        <v>1853</v>
      </c>
      <c r="C806" s="3" t="b">
        <f t="shared" si="36"/>
        <v>0</v>
      </c>
      <c r="D806" s="3" t="b">
        <f t="shared" si="37"/>
        <v>1</v>
      </c>
      <c r="E806" s="3" t="b">
        <f t="shared" si="38"/>
        <v>1</v>
      </c>
      <c r="F806" s="5">
        <v>10</v>
      </c>
      <c r="N806" s="5">
        <v>10</v>
      </c>
    </row>
    <row r="807" spans="1:14" ht="13.5" hidden="1" thickBot="1" x14ac:dyDescent="0.25">
      <c r="A807" s="3" t="s">
        <v>577</v>
      </c>
      <c r="B807" s="3" t="s">
        <v>1854</v>
      </c>
      <c r="C807" s="3" t="b">
        <f t="shared" si="36"/>
        <v>0</v>
      </c>
      <c r="D807" s="3" t="b">
        <f t="shared" si="37"/>
        <v>1</v>
      </c>
      <c r="E807" s="3" t="b">
        <f t="shared" si="38"/>
        <v>1</v>
      </c>
      <c r="F807" s="5">
        <v>60</v>
      </c>
      <c r="N807" s="5">
        <v>60</v>
      </c>
    </row>
    <row r="808" spans="1:14" ht="13.5" hidden="1" thickBot="1" x14ac:dyDescent="0.25">
      <c r="A808" s="31"/>
      <c r="B808" s="30" t="s">
        <v>1855</v>
      </c>
      <c r="C808" s="3" t="b">
        <f t="shared" si="36"/>
        <v>0</v>
      </c>
      <c r="D808" s="3" t="b">
        <f t="shared" si="37"/>
        <v>1</v>
      </c>
      <c r="E808" s="3" t="b">
        <f t="shared" si="38"/>
        <v>1</v>
      </c>
      <c r="F808" s="5">
        <v>30</v>
      </c>
      <c r="N808" s="5">
        <v>30</v>
      </c>
    </row>
    <row r="809" spans="1:14" ht="13.5" hidden="1" thickBot="1" x14ac:dyDescent="0.25">
      <c r="A809" s="3" t="s">
        <v>712</v>
      </c>
      <c r="B809" s="3" t="s">
        <v>1096</v>
      </c>
      <c r="C809" s="3" t="b">
        <f t="shared" si="36"/>
        <v>0</v>
      </c>
      <c r="D809" s="3" t="b">
        <f t="shared" si="37"/>
        <v>1</v>
      </c>
      <c r="E809" s="3" t="b">
        <f t="shared" si="38"/>
        <v>1</v>
      </c>
      <c r="F809" s="51"/>
      <c r="N809" s="37"/>
    </row>
    <row r="810" spans="1:14" ht="13.5" hidden="1" thickBot="1" x14ac:dyDescent="0.25">
      <c r="A810" s="3" t="s">
        <v>712</v>
      </c>
      <c r="B810" s="3" t="s">
        <v>1856</v>
      </c>
      <c r="C810" s="3" t="b">
        <f t="shared" si="36"/>
        <v>0</v>
      </c>
      <c r="D810" s="3" t="b">
        <f t="shared" si="37"/>
        <v>0</v>
      </c>
      <c r="E810" s="3" t="b">
        <f t="shared" si="38"/>
        <v>0</v>
      </c>
      <c r="F810" s="51"/>
      <c r="N810" s="37"/>
    </row>
    <row r="811" spans="1:14" ht="13.5" hidden="1" thickBot="1" x14ac:dyDescent="0.25">
      <c r="A811" s="3" t="s">
        <v>712</v>
      </c>
      <c r="B811" s="3" t="s">
        <v>124</v>
      </c>
      <c r="C811" s="3" t="b">
        <f t="shared" si="36"/>
        <v>0</v>
      </c>
      <c r="D811" s="3" t="b">
        <f t="shared" si="37"/>
        <v>1</v>
      </c>
      <c r="E811" s="3" t="b">
        <f t="shared" si="38"/>
        <v>1</v>
      </c>
      <c r="F811" s="51"/>
      <c r="N811" s="37"/>
    </row>
    <row r="812" spans="1:14" ht="13.5" hidden="1" thickBot="1" x14ac:dyDescent="0.25">
      <c r="A812" s="3" t="s">
        <v>712</v>
      </c>
      <c r="B812" s="3" t="s">
        <v>1857</v>
      </c>
      <c r="C812" s="3" t="b">
        <f t="shared" si="36"/>
        <v>0</v>
      </c>
      <c r="D812" s="3" t="b">
        <f t="shared" si="37"/>
        <v>1</v>
      </c>
      <c r="E812" s="3" t="b">
        <f t="shared" si="38"/>
        <v>1</v>
      </c>
      <c r="F812" s="51"/>
      <c r="N812" s="37"/>
    </row>
    <row r="813" spans="1:14" ht="13.5" hidden="1" thickBot="1" x14ac:dyDescent="0.25">
      <c r="A813" s="3" t="s">
        <v>712</v>
      </c>
      <c r="B813" s="3" t="s">
        <v>1858</v>
      </c>
      <c r="C813" s="3" t="b">
        <f t="shared" si="36"/>
        <v>0</v>
      </c>
      <c r="D813" s="3" t="b">
        <f t="shared" si="37"/>
        <v>1</v>
      </c>
      <c r="E813" s="3" t="b">
        <f t="shared" si="38"/>
        <v>1</v>
      </c>
      <c r="F813" s="51"/>
      <c r="N813" s="37"/>
    </row>
    <row r="814" spans="1:14" ht="13.5" hidden="1" thickBot="1" x14ac:dyDescent="0.25">
      <c r="A814" s="3" t="s">
        <v>712</v>
      </c>
      <c r="B814" s="3" t="s">
        <v>1859</v>
      </c>
      <c r="C814" s="3" t="b">
        <f t="shared" si="36"/>
        <v>0</v>
      </c>
      <c r="D814" s="3" t="b">
        <f t="shared" si="37"/>
        <v>0</v>
      </c>
      <c r="E814" s="3" t="b">
        <f t="shared" si="38"/>
        <v>0</v>
      </c>
      <c r="F814" s="51"/>
      <c r="N814" s="37"/>
    </row>
    <row r="815" spans="1:14" ht="13.5" hidden="1" thickBot="1" x14ac:dyDescent="0.25">
      <c r="A815" s="3" t="s">
        <v>712</v>
      </c>
      <c r="B815" s="3" t="s">
        <v>124</v>
      </c>
      <c r="C815" s="3" t="b">
        <f t="shared" si="36"/>
        <v>0</v>
      </c>
      <c r="D815" s="3" t="b">
        <f t="shared" si="37"/>
        <v>1</v>
      </c>
      <c r="E815" s="3" t="b">
        <f t="shared" si="38"/>
        <v>1</v>
      </c>
      <c r="F815" s="51"/>
      <c r="N815" s="37"/>
    </row>
    <row r="816" spans="1:14" ht="13.5" hidden="1" thickBot="1" x14ac:dyDescent="0.25">
      <c r="A816" s="3" t="s">
        <v>1097</v>
      </c>
      <c r="B816" s="3" t="s">
        <v>124</v>
      </c>
      <c r="C816" s="3" t="b">
        <f t="shared" si="36"/>
        <v>0</v>
      </c>
      <c r="D816" s="3" t="b">
        <f t="shared" si="37"/>
        <v>1</v>
      </c>
      <c r="E816" s="3" t="b">
        <f t="shared" si="38"/>
        <v>1</v>
      </c>
      <c r="F816" s="51"/>
      <c r="N816" s="37"/>
    </row>
    <row r="817" spans="1:14" ht="13.5" hidden="1" thickBot="1" x14ac:dyDescent="0.25">
      <c r="A817" s="3" t="s">
        <v>1861</v>
      </c>
      <c r="B817" s="3" t="s">
        <v>1860</v>
      </c>
      <c r="C817" s="3" t="b">
        <f t="shared" si="36"/>
        <v>0</v>
      </c>
      <c r="D817" s="3" t="b">
        <f t="shared" si="37"/>
        <v>1</v>
      </c>
      <c r="E817" s="3" t="b">
        <f t="shared" si="38"/>
        <v>1</v>
      </c>
      <c r="F817" s="5">
        <v>90</v>
      </c>
      <c r="N817" s="5">
        <v>90</v>
      </c>
    </row>
    <row r="818" spans="1:14" ht="13.5" hidden="1" thickBot="1" x14ac:dyDescent="0.25">
      <c r="A818" s="3" t="s">
        <v>1863</v>
      </c>
      <c r="B818" s="3" t="s">
        <v>1862</v>
      </c>
      <c r="C818" s="3" t="b">
        <f t="shared" si="36"/>
        <v>0</v>
      </c>
      <c r="D818" s="3" t="b">
        <f t="shared" si="37"/>
        <v>1</v>
      </c>
      <c r="E818" s="3" t="b">
        <f t="shared" si="38"/>
        <v>1</v>
      </c>
      <c r="F818" s="5">
        <v>120</v>
      </c>
      <c r="N818" s="5">
        <v>120</v>
      </c>
    </row>
    <row r="819" spans="1:14" ht="13.5" thickBot="1" x14ac:dyDescent="0.25">
      <c r="A819" s="3" t="s">
        <v>401</v>
      </c>
      <c r="B819" s="3" t="s">
        <v>1098</v>
      </c>
      <c r="C819" s="3" t="b">
        <f t="shared" si="36"/>
        <v>0</v>
      </c>
      <c r="D819" s="3" t="b">
        <f t="shared" si="37"/>
        <v>1</v>
      </c>
      <c r="E819" s="3" t="b">
        <f t="shared" si="38"/>
        <v>1</v>
      </c>
      <c r="F819" s="5">
        <v>10</v>
      </c>
      <c r="N819" s="5">
        <v>10</v>
      </c>
    </row>
    <row r="820" spans="1:14" ht="13.5" hidden="1" thickBot="1" x14ac:dyDescent="0.25">
      <c r="A820" s="3" t="s">
        <v>519</v>
      </c>
      <c r="B820" s="3" t="s">
        <v>1864</v>
      </c>
      <c r="C820" s="3" t="b">
        <f t="shared" si="36"/>
        <v>0</v>
      </c>
      <c r="D820" s="3" t="b">
        <f t="shared" si="37"/>
        <v>1</v>
      </c>
      <c r="E820" s="3" t="b">
        <f t="shared" si="38"/>
        <v>1</v>
      </c>
      <c r="F820" s="5">
        <v>60</v>
      </c>
      <c r="N820" s="5">
        <v>60</v>
      </c>
    </row>
    <row r="821" spans="1:14" ht="13.5" hidden="1" thickBot="1" x14ac:dyDescent="0.25">
      <c r="A821" s="3" t="s">
        <v>577</v>
      </c>
      <c r="B821" s="3" t="s">
        <v>1865</v>
      </c>
      <c r="C821" s="3" t="b">
        <f t="shared" si="36"/>
        <v>0</v>
      </c>
      <c r="D821" s="3" t="b">
        <f t="shared" si="37"/>
        <v>1</v>
      </c>
      <c r="E821" s="3" t="b">
        <f t="shared" si="38"/>
        <v>1</v>
      </c>
      <c r="F821" s="5">
        <v>60</v>
      </c>
      <c r="N821" s="5">
        <v>60</v>
      </c>
    </row>
    <row r="822" spans="1:14" ht="13.5" thickBot="1" x14ac:dyDescent="0.25">
      <c r="A822" s="3" t="s">
        <v>401</v>
      </c>
      <c r="B822" s="3" t="s">
        <v>1866</v>
      </c>
      <c r="C822" s="3" t="b">
        <f t="shared" si="36"/>
        <v>0</v>
      </c>
      <c r="D822" s="3" t="b">
        <f t="shared" si="37"/>
        <v>1</v>
      </c>
      <c r="E822" s="3" t="b">
        <f t="shared" si="38"/>
        <v>1</v>
      </c>
      <c r="F822" s="5">
        <v>10</v>
      </c>
      <c r="N822" s="5">
        <v>10</v>
      </c>
    </row>
    <row r="823" spans="1:14" ht="13.5" hidden="1" thickBot="1" x14ac:dyDescent="0.25">
      <c r="A823" s="3" t="s">
        <v>469</v>
      </c>
      <c r="B823" s="3" t="s">
        <v>1867</v>
      </c>
      <c r="C823" s="3" t="b">
        <f t="shared" si="36"/>
        <v>0</v>
      </c>
      <c r="D823" s="3" t="b">
        <f t="shared" si="37"/>
        <v>1</v>
      </c>
      <c r="E823" s="3" t="b">
        <f t="shared" si="38"/>
        <v>1</v>
      </c>
      <c r="F823" s="5">
        <v>60</v>
      </c>
      <c r="N823" s="5">
        <v>60</v>
      </c>
    </row>
    <row r="824" spans="1:14" ht="13.5" hidden="1" thickBot="1" x14ac:dyDescent="0.25">
      <c r="A824" s="3" t="s">
        <v>469</v>
      </c>
      <c r="B824" s="3" t="s">
        <v>1868</v>
      </c>
      <c r="C824" s="3" t="b">
        <f t="shared" si="36"/>
        <v>0</v>
      </c>
      <c r="D824" s="3" t="b">
        <f t="shared" si="37"/>
        <v>1</v>
      </c>
      <c r="E824" s="3" t="b">
        <f t="shared" si="38"/>
        <v>1</v>
      </c>
      <c r="F824" s="5">
        <v>30</v>
      </c>
      <c r="N824" s="5">
        <v>30</v>
      </c>
    </row>
    <row r="825" spans="1:14" ht="13.5" hidden="1" thickBot="1" x14ac:dyDescent="0.25">
      <c r="A825" s="3" t="s">
        <v>469</v>
      </c>
      <c r="B825" s="3" t="s">
        <v>1869</v>
      </c>
      <c r="C825" s="3" t="b">
        <f t="shared" si="36"/>
        <v>0</v>
      </c>
      <c r="D825" s="3" t="b">
        <f t="shared" si="37"/>
        <v>0</v>
      </c>
      <c r="E825" s="3" t="b">
        <f t="shared" si="38"/>
        <v>0</v>
      </c>
      <c r="F825" s="5">
        <v>60</v>
      </c>
      <c r="N825" s="5">
        <v>60</v>
      </c>
    </row>
    <row r="826" spans="1:14" ht="13.5" hidden="1" thickBot="1" x14ac:dyDescent="0.25">
      <c r="A826" s="3" t="s">
        <v>519</v>
      </c>
      <c r="B826" s="3" t="s">
        <v>1870</v>
      </c>
      <c r="C826" s="3" t="b">
        <f t="shared" si="36"/>
        <v>0</v>
      </c>
      <c r="D826" s="3" t="b">
        <f t="shared" si="37"/>
        <v>1</v>
      </c>
      <c r="E826" s="3" t="b">
        <f t="shared" si="38"/>
        <v>1</v>
      </c>
      <c r="F826" s="5">
        <v>45</v>
      </c>
      <c r="N826" s="5">
        <v>45</v>
      </c>
    </row>
    <row r="827" spans="1:14" ht="13.5" hidden="1" thickBot="1" x14ac:dyDescent="0.25">
      <c r="A827" s="3" t="s">
        <v>577</v>
      </c>
      <c r="B827" s="3" t="s">
        <v>1871</v>
      </c>
      <c r="C827" s="3" t="b">
        <f t="shared" si="36"/>
        <v>0</v>
      </c>
      <c r="D827" s="3" t="b">
        <f t="shared" si="37"/>
        <v>0</v>
      </c>
      <c r="E827" s="3" t="b">
        <f t="shared" si="38"/>
        <v>0</v>
      </c>
      <c r="F827" s="5">
        <v>90</v>
      </c>
      <c r="N827" s="5">
        <v>90</v>
      </c>
    </row>
    <row r="828" spans="1:14" ht="13.5" thickBot="1" x14ac:dyDescent="0.25">
      <c r="A828" s="3" t="s">
        <v>1099</v>
      </c>
      <c r="B828" s="3" t="s">
        <v>1872</v>
      </c>
      <c r="C828" s="3" t="b">
        <f t="shared" si="36"/>
        <v>0</v>
      </c>
      <c r="D828" s="3" t="b">
        <f t="shared" si="37"/>
        <v>1</v>
      </c>
      <c r="E828" s="3" t="b">
        <f t="shared" si="38"/>
        <v>1</v>
      </c>
      <c r="F828" s="5">
        <v>10</v>
      </c>
      <c r="N828" s="5">
        <v>10</v>
      </c>
    </row>
    <row r="829" spans="1:14" ht="13.5" hidden="1" thickBot="1" x14ac:dyDescent="0.25">
      <c r="A829" s="3" t="s">
        <v>408</v>
      </c>
      <c r="B829" s="3" t="s">
        <v>1873</v>
      </c>
      <c r="C829" s="3" t="b">
        <f t="shared" si="36"/>
        <v>0</v>
      </c>
      <c r="D829" s="3" t="b">
        <f t="shared" si="37"/>
        <v>0</v>
      </c>
      <c r="E829" s="3" t="b">
        <f t="shared" si="38"/>
        <v>0</v>
      </c>
      <c r="F829" s="5">
        <v>15</v>
      </c>
      <c r="N829" s="5">
        <v>15</v>
      </c>
    </row>
    <row r="830" spans="1:14" ht="13.5" hidden="1" thickBot="1" x14ac:dyDescent="0.25">
      <c r="A830" s="3" t="s">
        <v>1101</v>
      </c>
      <c r="B830" s="3" t="s">
        <v>1874</v>
      </c>
      <c r="C830" s="3" t="b">
        <f t="shared" si="36"/>
        <v>0</v>
      </c>
      <c r="D830" s="3" t="b">
        <f t="shared" si="37"/>
        <v>0</v>
      </c>
      <c r="E830" s="3" t="b">
        <f t="shared" si="38"/>
        <v>0</v>
      </c>
      <c r="F830" s="5">
        <v>30</v>
      </c>
      <c r="N830" s="5">
        <v>30</v>
      </c>
    </row>
    <row r="831" spans="1:14" ht="13.5" hidden="1" thickBot="1" x14ac:dyDescent="0.25">
      <c r="A831" s="3" t="s">
        <v>638</v>
      </c>
      <c r="B831" s="3" t="s">
        <v>1875</v>
      </c>
      <c r="C831" s="3" t="b">
        <f t="shared" si="36"/>
        <v>0</v>
      </c>
      <c r="D831" s="3" t="b">
        <f t="shared" si="37"/>
        <v>1</v>
      </c>
      <c r="E831" s="3" t="b">
        <f t="shared" si="38"/>
        <v>1</v>
      </c>
      <c r="F831" s="5">
        <v>20</v>
      </c>
      <c r="N831" s="5">
        <v>20</v>
      </c>
    </row>
    <row r="832" spans="1:14" ht="13.5" hidden="1" thickBot="1" x14ac:dyDescent="0.25">
      <c r="A832" s="30" t="s">
        <v>577</v>
      </c>
      <c r="B832" s="3" t="s">
        <v>1876</v>
      </c>
      <c r="C832" s="3" t="b">
        <f t="shared" si="36"/>
        <v>0</v>
      </c>
      <c r="D832" s="3" t="b">
        <f t="shared" si="37"/>
        <v>1</v>
      </c>
      <c r="E832" s="3" t="b">
        <f t="shared" si="38"/>
        <v>1</v>
      </c>
      <c r="F832" s="5">
        <v>60</v>
      </c>
      <c r="N832" s="5">
        <v>60</v>
      </c>
    </row>
    <row r="833" spans="1:14" ht="13.5" thickBot="1" x14ac:dyDescent="0.25">
      <c r="A833" s="31"/>
      <c r="B833" s="30" t="s">
        <v>1877</v>
      </c>
      <c r="C833" s="3" t="b">
        <f t="shared" si="36"/>
        <v>0</v>
      </c>
      <c r="D833" s="3" t="b">
        <f t="shared" si="37"/>
        <v>1</v>
      </c>
      <c r="E833" s="3" t="b">
        <f t="shared" si="38"/>
        <v>1</v>
      </c>
      <c r="F833" s="5">
        <v>10</v>
      </c>
      <c r="N833" s="5">
        <v>10</v>
      </c>
    </row>
    <row r="834" spans="1:14" ht="13.5" thickBot="1" x14ac:dyDescent="0.25">
      <c r="A834" s="27"/>
      <c r="B834" s="30" t="s">
        <v>1102</v>
      </c>
      <c r="C834" s="3" t="b">
        <f t="shared" si="36"/>
        <v>0</v>
      </c>
      <c r="D834" s="3" t="b">
        <f t="shared" si="37"/>
        <v>0</v>
      </c>
      <c r="E834" s="3" t="b">
        <f t="shared" si="38"/>
        <v>0</v>
      </c>
      <c r="F834" s="5">
        <v>10</v>
      </c>
      <c r="N834" s="5">
        <v>10</v>
      </c>
    </row>
    <row r="835" spans="1:14" ht="13.5" thickBot="1" x14ac:dyDescent="0.25">
      <c r="A835" s="3" t="s">
        <v>1103</v>
      </c>
      <c r="B835" s="3" t="s">
        <v>1878</v>
      </c>
      <c r="C835" s="3" t="b">
        <f t="shared" ref="C835:C898" si="39">ISNUMBER(SEARCH("adjourned",A835))</f>
        <v>0</v>
      </c>
      <c r="D835" s="3" t="b">
        <f t="shared" ref="D835:D898" si="40">ISNUMBER(SEARCH("adjourned",B835))</f>
        <v>1</v>
      </c>
      <c r="E835" s="3" t="b">
        <f t="shared" ref="E835:E898" si="41">IF(AND(C835=FALSE,D835=FALSE), FALSE, TRUE)</f>
        <v>1</v>
      </c>
      <c r="F835" s="5">
        <v>10</v>
      </c>
      <c r="N835" s="5">
        <v>10</v>
      </c>
    </row>
    <row r="836" spans="1:14" ht="13.5" hidden="1" thickBot="1" x14ac:dyDescent="0.25">
      <c r="A836" s="3" t="s">
        <v>469</v>
      </c>
      <c r="B836" s="3" t="s">
        <v>1879</v>
      </c>
      <c r="C836" s="3" t="b">
        <f t="shared" si="39"/>
        <v>0</v>
      </c>
      <c r="D836" s="3" t="b">
        <f t="shared" si="40"/>
        <v>1</v>
      </c>
      <c r="E836" s="3" t="b">
        <f t="shared" si="41"/>
        <v>1</v>
      </c>
      <c r="F836" s="5">
        <v>75</v>
      </c>
      <c r="N836" s="5">
        <v>75</v>
      </c>
    </row>
    <row r="837" spans="1:14" ht="13.5" thickBot="1" x14ac:dyDescent="0.25">
      <c r="A837" s="3" t="s">
        <v>1104</v>
      </c>
      <c r="B837" s="3" t="s">
        <v>1880</v>
      </c>
      <c r="C837" s="3" t="b">
        <f t="shared" si="39"/>
        <v>0</v>
      </c>
      <c r="D837" s="3" t="b">
        <f t="shared" si="40"/>
        <v>1</v>
      </c>
      <c r="E837" s="3" t="b">
        <f t="shared" si="41"/>
        <v>1</v>
      </c>
      <c r="F837" s="5">
        <v>10</v>
      </c>
      <c r="N837" s="5">
        <v>10</v>
      </c>
    </row>
    <row r="838" spans="1:14" ht="13.5" hidden="1" thickBot="1" x14ac:dyDescent="0.25">
      <c r="A838" s="3" t="s">
        <v>401</v>
      </c>
      <c r="B838" s="3" t="s">
        <v>1881</v>
      </c>
      <c r="C838" s="3" t="b">
        <f t="shared" si="39"/>
        <v>0</v>
      </c>
      <c r="D838" s="3" t="b">
        <f t="shared" si="40"/>
        <v>1</v>
      </c>
      <c r="E838" s="3" t="b">
        <f t="shared" si="41"/>
        <v>1</v>
      </c>
      <c r="F838" s="5">
        <v>120</v>
      </c>
      <c r="N838" s="5">
        <v>120</v>
      </c>
    </row>
    <row r="839" spans="1:14" ht="13.5" hidden="1" thickBot="1" x14ac:dyDescent="0.25">
      <c r="A839" s="3" t="s">
        <v>577</v>
      </c>
      <c r="B839" s="3" t="s">
        <v>1882</v>
      </c>
      <c r="C839" s="3" t="b">
        <f t="shared" si="39"/>
        <v>0</v>
      </c>
      <c r="D839" s="3" t="b">
        <f t="shared" si="40"/>
        <v>1</v>
      </c>
      <c r="E839" s="3" t="b">
        <f t="shared" si="41"/>
        <v>1</v>
      </c>
      <c r="F839" s="5">
        <v>30</v>
      </c>
      <c r="N839" s="5">
        <v>30</v>
      </c>
    </row>
    <row r="840" spans="1:14" ht="13.5" hidden="1" thickBot="1" x14ac:dyDescent="0.25">
      <c r="A840" s="3" t="s">
        <v>401</v>
      </c>
      <c r="B840" s="3" t="s">
        <v>1883</v>
      </c>
      <c r="C840" s="3" t="b">
        <f t="shared" si="39"/>
        <v>0</v>
      </c>
      <c r="D840" s="3" t="b">
        <f t="shared" si="40"/>
        <v>1</v>
      </c>
      <c r="E840" s="3" t="b">
        <f t="shared" si="41"/>
        <v>1</v>
      </c>
      <c r="F840" s="5">
        <v>90</v>
      </c>
      <c r="N840" s="5">
        <v>90</v>
      </c>
    </row>
    <row r="841" spans="1:14" ht="13.5" hidden="1" thickBot="1" x14ac:dyDescent="0.25">
      <c r="A841" s="3" t="s">
        <v>401</v>
      </c>
      <c r="B841" s="3" t="s">
        <v>1884</v>
      </c>
      <c r="C841" s="3" t="b">
        <f t="shared" si="39"/>
        <v>0</v>
      </c>
      <c r="D841" s="3" t="b">
        <f t="shared" si="40"/>
        <v>1</v>
      </c>
      <c r="E841" s="3" t="b">
        <f t="shared" si="41"/>
        <v>1</v>
      </c>
      <c r="F841" s="5">
        <v>45</v>
      </c>
      <c r="N841" s="5">
        <v>45</v>
      </c>
    </row>
    <row r="842" spans="1:14" ht="13.5" hidden="1" thickBot="1" x14ac:dyDescent="0.25">
      <c r="A842" s="3" t="s">
        <v>401</v>
      </c>
      <c r="B842" s="3" t="s">
        <v>1885</v>
      </c>
      <c r="C842" s="3" t="b">
        <f t="shared" si="39"/>
        <v>0</v>
      </c>
      <c r="D842" s="3" t="b">
        <f t="shared" si="40"/>
        <v>1</v>
      </c>
      <c r="E842" s="3" t="b">
        <f t="shared" si="41"/>
        <v>1</v>
      </c>
      <c r="F842" s="5">
        <v>60</v>
      </c>
      <c r="N842" s="5">
        <v>60</v>
      </c>
    </row>
    <row r="843" spans="1:14" ht="13.5" thickBot="1" x14ac:dyDescent="0.25">
      <c r="A843" s="3" t="s">
        <v>919</v>
      </c>
      <c r="B843" s="3" t="s">
        <v>1886</v>
      </c>
      <c r="C843" s="3" t="b">
        <f t="shared" si="39"/>
        <v>0</v>
      </c>
      <c r="D843" s="3" t="b">
        <f t="shared" si="40"/>
        <v>0</v>
      </c>
      <c r="E843" s="3" t="b">
        <f t="shared" si="41"/>
        <v>0</v>
      </c>
      <c r="F843" s="5">
        <v>10</v>
      </c>
      <c r="N843" s="5">
        <v>10</v>
      </c>
    </row>
    <row r="844" spans="1:14" ht="13.5" hidden="1" thickBot="1" x14ac:dyDescent="0.25">
      <c r="A844" s="3" t="s">
        <v>401</v>
      </c>
      <c r="B844" s="3" t="s">
        <v>1887</v>
      </c>
      <c r="C844" s="3" t="b">
        <f t="shared" si="39"/>
        <v>0</v>
      </c>
      <c r="D844" s="3" t="b">
        <f t="shared" si="40"/>
        <v>1</v>
      </c>
      <c r="E844" s="3" t="b">
        <f t="shared" si="41"/>
        <v>1</v>
      </c>
      <c r="F844" s="5">
        <v>15</v>
      </c>
      <c r="N844" s="5">
        <v>15</v>
      </c>
    </row>
    <row r="845" spans="1:14" ht="13.5" hidden="1" thickBot="1" x14ac:dyDescent="0.25">
      <c r="A845" s="3" t="s">
        <v>982</v>
      </c>
      <c r="B845" s="3" t="s">
        <v>1888</v>
      </c>
      <c r="C845" s="3" t="b">
        <f t="shared" si="39"/>
        <v>0</v>
      </c>
      <c r="D845" s="3" t="b">
        <f t="shared" si="40"/>
        <v>1</v>
      </c>
      <c r="E845" s="3" t="b">
        <f t="shared" si="41"/>
        <v>1</v>
      </c>
      <c r="F845" s="5">
        <v>120</v>
      </c>
      <c r="N845" s="5">
        <v>120</v>
      </c>
    </row>
    <row r="846" spans="1:14" ht="13.5" hidden="1" thickBot="1" x14ac:dyDescent="0.25">
      <c r="A846" s="3" t="s">
        <v>469</v>
      </c>
      <c r="B846" s="3" t="s">
        <v>1889</v>
      </c>
      <c r="C846" s="3" t="b">
        <f t="shared" si="39"/>
        <v>0</v>
      </c>
      <c r="D846" s="3" t="b">
        <f t="shared" si="40"/>
        <v>1</v>
      </c>
      <c r="E846" s="3" t="b">
        <f t="shared" si="41"/>
        <v>1</v>
      </c>
      <c r="F846" s="5">
        <v>90</v>
      </c>
      <c r="N846" s="5">
        <v>90</v>
      </c>
    </row>
    <row r="847" spans="1:14" ht="13.5" hidden="1" thickBot="1" x14ac:dyDescent="0.25">
      <c r="A847" s="3" t="s">
        <v>469</v>
      </c>
      <c r="B847" s="3" t="s">
        <v>1890</v>
      </c>
      <c r="C847" s="3" t="b">
        <f t="shared" si="39"/>
        <v>0</v>
      </c>
      <c r="D847" s="3" t="b">
        <f t="shared" si="40"/>
        <v>0</v>
      </c>
      <c r="E847" s="3" t="b">
        <f t="shared" si="41"/>
        <v>0</v>
      </c>
      <c r="F847" s="5">
        <v>150</v>
      </c>
      <c r="N847" s="5">
        <v>150</v>
      </c>
    </row>
    <row r="848" spans="1:14" ht="13.5" hidden="1" thickBot="1" x14ac:dyDescent="0.25">
      <c r="A848" s="3" t="s">
        <v>577</v>
      </c>
      <c r="B848" s="3" t="s">
        <v>1891</v>
      </c>
      <c r="C848" s="3" t="b">
        <f t="shared" si="39"/>
        <v>0</v>
      </c>
      <c r="D848" s="3" t="b">
        <f t="shared" si="40"/>
        <v>1</v>
      </c>
      <c r="E848" s="3" t="b">
        <f t="shared" si="41"/>
        <v>1</v>
      </c>
      <c r="F848" s="5">
        <v>60</v>
      </c>
      <c r="N848" s="5">
        <v>60</v>
      </c>
    </row>
    <row r="849" spans="1:14" ht="13.5" thickBot="1" x14ac:dyDescent="0.25">
      <c r="A849" s="3" t="s">
        <v>401</v>
      </c>
      <c r="B849" s="3" t="s">
        <v>1892</v>
      </c>
      <c r="C849" s="3" t="b">
        <f t="shared" si="39"/>
        <v>0</v>
      </c>
      <c r="D849" s="3" t="b">
        <f t="shared" si="40"/>
        <v>1</v>
      </c>
      <c r="E849" s="3" t="b">
        <f t="shared" si="41"/>
        <v>1</v>
      </c>
      <c r="F849" s="5">
        <v>10</v>
      </c>
      <c r="N849" s="5">
        <v>10</v>
      </c>
    </row>
    <row r="850" spans="1:14" ht="13.5" hidden="1" thickBot="1" x14ac:dyDescent="0.25">
      <c r="A850" s="3" t="s">
        <v>1067</v>
      </c>
      <c r="B850" s="3" t="s">
        <v>1893</v>
      </c>
      <c r="C850" s="3" t="b">
        <f t="shared" si="39"/>
        <v>0</v>
      </c>
      <c r="D850" s="3" t="b">
        <f t="shared" si="40"/>
        <v>1</v>
      </c>
      <c r="E850" s="3" t="b">
        <f t="shared" si="41"/>
        <v>1</v>
      </c>
      <c r="F850" s="5">
        <v>30</v>
      </c>
      <c r="N850" s="5">
        <v>30</v>
      </c>
    </row>
    <row r="851" spans="1:14" ht="13.5" hidden="1" thickBot="1" x14ac:dyDescent="0.25">
      <c r="A851" s="3" t="s">
        <v>1106</v>
      </c>
      <c r="B851" s="3" t="s">
        <v>1105</v>
      </c>
      <c r="C851" s="3" t="b">
        <f t="shared" si="39"/>
        <v>0</v>
      </c>
      <c r="D851" s="3" t="b">
        <f t="shared" si="40"/>
        <v>0</v>
      </c>
      <c r="E851" s="3" t="b">
        <f t="shared" si="41"/>
        <v>0</v>
      </c>
      <c r="F851" s="51"/>
      <c r="N851" s="37"/>
    </row>
    <row r="852" spans="1:14" ht="13.5" hidden="1" thickBot="1" x14ac:dyDescent="0.25">
      <c r="A852" s="3" t="s">
        <v>401</v>
      </c>
      <c r="B852" s="3" t="s">
        <v>1894</v>
      </c>
      <c r="C852" s="3" t="b">
        <f t="shared" si="39"/>
        <v>0</v>
      </c>
      <c r="D852" s="3" t="b">
        <f t="shared" si="40"/>
        <v>1</v>
      </c>
      <c r="E852" s="3" t="b">
        <f t="shared" si="41"/>
        <v>1</v>
      </c>
      <c r="F852" s="5">
        <v>20</v>
      </c>
      <c r="N852" s="5">
        <v>20</v>
      </c>
    </row>
    <row r="853" spans="1:14" ht="13.5" hidden="1" thickBot="1" x14ac:dyDescent="0.25">
      <c r="A853" s="3" t="s">
        <v>401</v>
      </c>
      <c r="B853" s="3" t="s">
        <v>1895</v>
      </c>
      <c r="C853" s="3" t="b">
        <f t="shared" si="39"/>
        <v>0</v>
      </c>
      <c r="D853" s="3" t="b">
        <f t="shared" si="40"/>
        <v>1</v>
      </c>
      <c r="E853" s="3" t="b">
        <f t="shared" si="41"/>
        <v>1</v>
      </c>
      <c r="F853" s="5">
        <v>20</v>
      </c>
      <c r="N853" s="5">
        <v>20</v>
      </c>
    </row>
    <row r="854" spans="1:14" ht="13.5" hidden="1" thickBot="1" x14ac:dyDescent="0.25">
      <c r="A854" s="3" t="s">
        <v>401</v>
      </c>
      <c r="B854" s="3" t="s">
        <v>1896</v>
      </c>
      <c r="C854" s="3" t="b">
        <f t="shared" si="39"/>
        <v>0</v>
      </c>
      <c r="D854" s="3" t="b">
        <f t="shared" si="40"/>
        <v>1</v>
      </c>
      <c r="E854" s="3" t="b">
        <f t="shared" si="41"/>
        <v>1</v>
      </c>
      <c r="F854" s="5">
        <v>180</v>
      </c>
      <c r="N854" s="5">
        <v>180</v>
      </c>
    </row>
    <row r="855" spans="1:14" ht="13.5" hidden="1" thickBot="1" x14ac:dyDescent="0.25">
      <c r="A855" s="3" t="s">
        <v>1107</v>
      </c>
      <c r="B855" s="3" t="s">
        <v>1897</v>
      </c>
      <c r="C855" s="3" t="b">
        <f t="shared" si="39"/>
        <v>0</v>
      </c>
      <c r="D855" s="3" t="b">
        <f t="shared" si="40"/>
        <v>1</v>
      </c>
      <c r="E855" s="3" t="b">
        <f t="shared" si="41"/>
        <v>1</v>
      </c>
      <c r="F855" s="5">
        <v>30</v>
      </c>
      <c r="N855" s="5">
        <v>30</v>
      </c>
    </row>
    <row r="856" spans="1:14" ht="13.5" thickBot="1" x14ac:dyDescent="0.25">
      <c r="A856" s="3" t="s">
        <v>401</v>
      </c>
      <c r="B856" s="3" t="s">
        <v>1108</v>
      </c>
      <c r="C856" s="3" t="b">
        <f t="shared" si="39"/>
        <v>0</v>
      </c>
      <c r="D856" s="3" t="b">
        <f t="shared" si="40"/>
        <v>1</v>
      </c>
      <c r="E856" s="3" t="b">
        <f t="shared" si="41"/>
        <v>1</v>
      </c>
      <c r="F856" s="5">
        <v>10</v>
      </c>
      <c r="N856" s="5">
        <v>10</v>
      </c>
    </row>
    <row r="857" spans="1:14" ht="13.5" hidden="1" thickBot="1" x14ac:dyDescent="0.25">
      <c r="A857" s="3" t="s">
        <v>577</v>
      </c>
      <c r="B857" s="3" t="s">
        <v>1898</v>
      </c>
      <c r="C857" s="3" t="b">
        <f t="shared" si="39"/>
        <v>0</v>
      </c>
      <c r="D857" s="3" t="b">
        <f t="shared" si="40"/>
        <v>1</v>
      </c>
      <c r="E857" s="3" t="b">
        <f t="shared" si="41"/>
        <v>1</v>
      </c>
      <c r="F857" s="5">
        <v>60</v>
      </c>
      <c r="N857" s="5">
        <v>60</v>
      </c>
    </row>
    <row r="858" spans="1:14" ht="13.5" hidden="1" thickBot="1" x14ac:dyDescent="0.25">
      <c r="A858" s="3" t="s">
        <v>648</v>
      </c>
      <c r="B858" s="3" t="s">
        <v>1899</v>
      </c>
      <c r="C858" s="3" t="b">
        <f t="shared" si="39"/>
        <v>0</v>
      </c>
      <c r="D858" s="3" t="b">
        <f t="shared" si="40"/>
        <v>1</v>
      </c>
      <c r="E858" s="3" t="b">
        <f t="shared" si="41"/>
        <v>1</v>
      </c>
      <c r="F858" s="5">
        <v>90</v>
      </c>
      <c r="N858" s="5">
        <v>90</v>
      </c>
    </row>
    <row r="859" spans="1:14" ht="13.5" hidden="1" thickBot="1" x14ac:dyDescent="0.25">
      <c r="A859" s="3" t="s">
        <v>1109</v>
      </c>
      <c r="B859" s="3" t="s">
        <v>1900</v>
      </c>
      <c r="C859" s="3" t="b">
        <f t="shared" si="39"/>
        <v>0</v>
      </c>
      <c r="D859" s="3" t="b">
        <f t="shared" si="40"/>
        <v>0</v>
      </c>
      <c r="E859" s="3" t="b">
        <f t="shared" si="41"/>
        <v>0</v>
      </c>
      <c r="F859" s="5">
        <v>75</v>
      </c>
      <c r="N859" s="5">
        <v>75</v>
      </c>
    </row>
    <row r="860" spans="1:14" ht="13.5" hidden="1" thickBot="1" x14ac:dyDescent="0.25">
      <c r="A860" s="3" t="s">
        <v>401</v>
      </c>
      <c r="B860" s="3" t="s">
        <v>1901</v>
      </c>
      <c r="C860" s="3" t="b">
        <f t="shared" si="39"/>
        <v>0</v>
      </c>
      <c r="D860" s="3" t="b">
        <f t="shared" si="40"/>
        <v>1</v>
      </c>
      <c r="E860" s="3" t="b">
        <f t="shared" si="41"/>
        <v>1</v>
      </c>
      <c r="F860" s="5">
        <v>30</v>
      </c>
      <c r="N860" s="5">
        <v>30</v>
      </c>
    </row>
    <row r="861" spans="1:14" ht="13.5" hidden="1" thickBot="1" x14ac:dyDescent="0.25">
      <c r="A861" s="3" t="s">
        <v>469</v>
      </c>
      <c r="B861" s="3" t="s">
        <v>1902</v>
      </c>
      <c r="C861" s="3" t="b">
        <f t="shared" si="39"/>
        <v>0</v>
      </c>
      <c r="D861" s="3" t="b">
        <f t="shared" si="40"/>
        <v>1</v>
      </c>
      <c r="E861" s="3" t="b">
        <f t="shared" si="41"/>
        <v>1</v>
      </c>
      <c r="F861" s="5">
        <v>45</v>
      </c>
      <c r="N861" s="5">
        <v>45</v>
      </c>
    </row>
    <row r="862" spans="1:14" ht="13.5" thickBot="1" x14ac:dyDescent="0.25">
      <c r="A862" s="3" t="s">
        <v>560</v>
      </c>
      <c r="B862" s="3" t="s">
        <v>1903</v>
      </c>
      <c r="C862" s="3" t="b">
        <f t="shared" si="39"/>
        <v>0</v>
      </c>
      <c r="D862" s="3" t="b">
        <f t="shared" si="40"/>
        <v>1</v>
      </c>
      <c r="E862" s="3" t="b">
        <f t="shared" si="41"/>
        <v>1</v>
      </c>
      <c r="F862" s="5">
        <v>10</v>
      </c>
      <c r="N862" s="5">
        <v>10</v>
      </c>
    </row>
    <row r="863" spans="1:14" ht="13.5" hidden="1" thickBot="1" x14ac:dyDescent="0.25">
      <c r="A863" s="3" t="s">
        <v>401</v>
      </c>
      <c r="B863" s="3" t="s">
        <v>1110</v>
      </c>
      <c r="C863" s="3" t="b">
        <f t="shared" si="39"/>
        <v>0</v>
      </c>
      <c r="D863" s="3" t="b">
        <f t="shared" si="40"/>
        <v>1</v>
      </c>
      <c r="E863" s="3" t="b">
        <f t="shared" si="41"/>
        <v>1</v>
      </c>
      <c r="F863" s="5">
        <v>15</v>
      </c>
      <c r="N863" s="5">
        <v>15</v>
      </c>
    </row>
    <row r="864" spans="1:14" ht="13.5" hidden="1" thickBot="1" x14ac:dyDescent="0.25">
      <c r="A864" s="3" t="s">
        <v>1067</v>
      </c>
      <c r="B864" s="3" t="s">
        <v>1904</v>
      </c>
      <c r="C864" s="3" t="b">
        <f t="shared" si="39"/>
        <v>0</v>
      </c>
      <c r="D864" s="3" t="b">
        <f t="shared" si="40"/>
        <v>1</v>
      </c>
      <c r="E864" s="3" t="b">
        <f t="shared" si="41"/>
        <v>1</v>
      </c>
      <c r="F864" s="5">
        <v>60</v>
      </c>
      <c r="N864" s="5">
        <v>60</v>
      </c>
    </row>
    <row r="865" spans="1:14" ht="13.5" hidden="1" thickBot="1" x14ac:dyDescent="0.25">
      <c r="A865" s="3" t="s">
        <v>1111</v>
      </c>
      <c r="B865" s="3" t="s">
        <v>1906</v>
      </c>
      <c r="C865" s="3" t="b">
        <f t="shared" si="39"/>
        <v>0</v>
      </c>
      <c r="D865" s="3" t="b">
        <f t="shared" si="40"/>
        <v>0</v>
      </c>
      <c r="E865" s="3" t="b">
        <f t="shared" si="41"/>
        <v>0</v>
      </c>
      <c r="F865" s="5">
        <v>20</v>
      </c>
      <c r="N865" s="5">
        <v>20</v>
      </c>
    </row>
    <row r="866" spans="1:14" ht="13.5" thickBot="1" x14ac:dyDescent="0.25">
      <c r="A866" s="3" t="s">
        <v>1112</v>
      </c>
      <c r="B866" s="3" t="s">
        <v>1907</v>
      </c>
      <c r="C866" s="3" t="b">
        <f t="shared" si="39"/>
        <v>0</v>
      </c>
      <c r="D866" s="3" t="b">
        <f t="shared" si="40"/>
        <v>1</v>
      </c>
      <c r="E866" s="3" t="b">
        <f t="shared" si="41"/>
        <v>1</v>
      </c>
      <c r="F866" s="5">
        <v>10</v>
      </c>
      <c r="N866" s="5">
        <v>10</v>
      </c>
    </row>
    <row r="867" spans="1:14" ht="13.5" thickBot="1" x14ac:dyDescent="0.25">
      <c r="A867" s="3" t="s">
        <v>391</v>
      </c>
      <c r="B867" s="3" t="s">
        <v>1908</v>
      </c>
      <c r="C867" s="3" t="b">
        <f t="shared" si="39"/>
        <v>0</v>
      </c>
      <c r="D867" s="3" t="b">
        <f t="shared" si="40"/>
        <v>1</v>
      </c>
      <c r="E867" s="3" t="b">
        <f t="shared" si="41"/>
        <v>1</v>
      </c>
      <c r="F867" s="5">
        <v>10</v>
      </c>
      <c r="N867" s="5">
        <v>10</v>
      </c>
    </row>
    <row r="868" spans="1:14" ht="13.5" hidden="1" thickBot="1" x14ac:dyDescent="0.25">
      <c r="A868" s="3" t="s">
        <v>982</v>
      </c>
      <c r="B868" s="3" t="s">
        <v>1909</v>
      </c>
      <c r="C868" s="3" t="b">
        <f t="shared" si="39"/>
        <v>0</v>
      </c>
      <c r="D868" s="3" t="b">
        <f t="shared" si="40"/>
        <v>1</v>
      </c>
      <c r="E868" s="3" t="b">
        <f t="shared" si="41"/>
        <v>1</v>
      </c>
      <c r="F868" s="5">
        <v>60</v>
      </c>
      <c r="N868" s="5">
        <v>60</v>
      </c>
    </row>
    <row r="869" spans="1:14" ht="13.5" thickBot="1" x14ac:dyDescent="0.25">
      <c r="A869" s="27"/>
      <c r="B869" s="30" t="s">
        <v>1910</v>
      </c>
      <c r="C869" s="3" t="b">
        <f t="shared" si="39"/>
        <v>0</v>
      </c>
      <c r="D869" s="3" t="b">
        <f t="shared" si="40"/>
        <v>0</v>
      </c>
      <c r="E869" s="3" t="b">
        <f t="shared" si="41"/>
        <v>0</v>
      </c>
      <c r="F869" s="5">
        <v>10</v>
      </c>
      <c r="N869" s="5">
        <v>10</v>
      </c>
    </row>
    <row r="870" spans="1:14" ht="13.5" hidden="1" thickBot="1" x14ac:dyDescent="0.25">
      <c r="A870" s="3" t="s">
        <v>577</v>
      </c>
      <c r="B870" s="3" t="s">
        <v>669</v>
      </c>
      <c r="C870" s="3" t="b">
        <f t="shared" si="39"/>
        <v>0</v>
      </c>
      <c r="D870" s="3" t="b">
        <f t="shared" si="40"/>
        <v>0</v>
      </c>
      <c r="E870" s="3" t="b">
        <f t="shared" si="41"/>
        <v>0</v>
      </c>
      <c r="F870" s="5">
        <v>60</v>
      </c>
      <c r="N870" s="5">
        <v>60</v>
      </c>
    </row>
    <row r="871" spans="1:14" ht="13.5" hidden="1" thickBot="1" x14ac:dyDescent="0.25">
      <c r="A871" s="3" t="s">
        <v>1115</v>
      </c>
      <c r="B871" s="3" t="s">
        <v>1911</v>
      </c>
      <c r="C871" s="3" t="b">
        <f t="shared" si="39"/>
        <v>0</v>
      </c>
      <c r="D871" s="3" t="b">
        <f t="shared" si="40"/>
        <v>1</v>
      </c>
      <c r="E871" s="3" t="b">
        <f t="shared" si="41"/>
        <v>1</v>
      </c>
      <c r="F871" s="5">
        <v>60</v>
      </c>
      <c r="N871" s="5">
        <v>60</v>
      </c>
    </row>
    <row r="872" spans="1:14" ht="13.5" hidden="1" thickBot="1" x14ac:dyDescent="0.25">
      <c r="A872" s="3" t="s">
        <v>1040</v>
      </c>
      <c r="B872" s="3" t="s">
        <v>1912</v>
      </c>
      <c r="C872" s="3" t="b">
        <f t="shared" si="39"/>
        <v>0</v>
      </c>
      <c r="D872" s="3" t="b">
        <f t="shared" si="40"/>
        <v>1</v>
      </c>
      <c r="E872" s="3" t="b">
        <f t="shared" si="41"/>
        <v>1</v>
      </c>
      <c r="F872" s="5">
        <v>45</v>
      </c>
      <c r="N872" s="5">
        <v>45</v>
      </c>
    </row>
    <row r="873" spans="1:14" ht="13.5" thickBot="1" x14ac:dyDescent="0.25">
      <c r="A873" s="3" t="s">
        <v>1116</v>
      </c>
      <c r="B873" s="3" t="s">
        <v>1913</v>
      </c>
      <c r="C873" s="3" t="b">
        <f t="shared" si="39"/>
        <v>0</v>
      </c>
      <c r="D873" s="3" t="b">
        <f t="shared" si="40"/>
        <v>1</v>
      </c>
      <c r="E873" s="3" t="b">
        <f t="shared" si="41"/>
        <v>1</v>
      </c>
      <c r="F873" s="5">
        <v>10</v>
      </c>
      <c r="N873" s="5">
        <v>10</v>
      </c>
    </row>
    <row r="874" spans="1:14" ht="13.5" hidden="1" thickBot="1" x14ac:dyDescent="0.25">
      <c r="A874" s="3" t="s">
        <v>577</v>
      </c>
      <c r="B874" s="3" t="s">
        <v>1914</v>
      </c>
      <c r="C874" s="3" t="b">
        <f t="shared" si="39"/>
        <v>0</v>
      </c>
      <c r="D874" s="3" t="b">
        <f t="shared" si="40"/>
        <v>0</v>
      </c>
      <c r="E874" s="3" t="b">
        <f t="shared" si="41"/>
        <v>0</v>
      </c>
      <c r="F874" s="5">
        <v>90</v>
      </c>
      <c r="N874" s="5">
        <v>90</v>
      </c>
    </row>
    <row r="875" spans="1:14" ht="13.5" hidden="1" thickBot="1" x14ac:dyDescent="0.25">
      <c r="A875" s="3" t="s">
        <v>469</v>
      </c>
      <c r="B875" s="3" t="s">
        <v>1915</v>
      </c>
      <c r="C875" s="3" t="b">
        <f t="shared" si="39"/>
        <v>0</v>
      </c>
      <c r="D875" s="3" t="b">
        <f t="shared" si="40"/>
        <v>1</v>
      </c>
      <c r="E875" s="3" t="b">
        <f t="shared" si="41"/>
        <v>1</v>
      </c>
      <c r="F875" s="5">
        <v>75</v>
      </c>
      <c r="N875" s="5">
        <v>75</v>
      </c>
    </row>
    <row r="876" spans="1:14" ht="13.5" hidden="1" thickBot="1" x14ac:dyDescent="0.25">
      <c r="A876" s="3" t="s">
        <v>401</v>
      </c>
      <c r="B876" s="3" t="s">
        <v>1916</v>
      </c>
      <c r="C876" s="3" t="b">
        <f t="shared" si="39"/>
        <v>0</v>
      </c>
      <c r="D876" s="3" t="b">
        <f t="shared" si="40"/>
        <v>0</v>
      </c>
      <c r="E876" s="3" t="b">
        <f t="shared" si="41"/>
        <v>0</v>
      </c>
      <c r="F876" s="5">
        <v>60</v>
      </c>
      <c r="N876" s="5">
        <v>60</v>
      </c>
    </row>
    <row r="877" spans="1:14" ht="13.5" hidden="1" thickBot="1" x14ac:dyDescent="0.25">
      <c r="A877" s="3" t="s">
        <v>1117</v>
      </c>
      <c r="B877" s="3" t="s">
        <v>1917</v>
      </c>
      <c r="C877" s="3" t="b">
        <f t="shared" si="39"/>
        <v>0</v>
      </c>
      <c r="D877" s="3" t="b">
        <f t="shared" si="40"/>
        <v>1</v>
      </c>
      <c r="E877" s="3" t="b">
        <f t="shared" si="41"/>
        <v>1</v>
      </c>
      <c r="F877" s="5">
        <v>30</v>
      </c>
      <c r="N877" s="5">
        <v>30</v>
      </c>
    </row>
    <row r="878" spans="1:14" ht="13.5" hidden="1" thickBot="1" x14ac:dyDescent="0.25">
      <c r="A878" s="3" t="s">
        <v>638</v>
      </c>
      <c r="B878" s="3" t="s">
        <v>1918</v>
      </c>
      <c r="C878" s="3" t="b">
        <f t="shared" si="39"/>
        <v>0</v>
      </c>
      <c r="D878" s="3" t="b">
        <f t="shared" si="40"/>
        <v>1</v>
      </c>
      <c r="E878" s="3" t="b">
        <f t="shared" si="41"/>
        <v>1</v>
      </c>
      <c r="F878" s="5">
        <v>30</v>
      </c>
      <c r="N878" s="5">
        <v>30</v>
      </c>
    </row>
    <row r="879" spans="1:14" ht="13.5" hidden="1" thickBot="1" x14ac:dyDescent="0.25">
      <c r="A879" s="3" t="s">
        <v>1118</v>
      </c>
      <c r="B879" s="3" t="s">
        <v>1919</v>
      </c>
      <c r="C879" s="3" t="b">
        <f t="shared" si="39"/>
        <v>0</v>
      </c>
      <c r="D879" s="3" t="b">
        <f t="shared" si="40"/>
        <v>1</v>
      </c>
      <c r="E879" s="3" t="b">
        <f t="shared" si="41"/>
        <v>1</v>
      </c>
      <c r="F879" s="5">
        <v>30</v>
      </c>
      <c r="N879" s="5">
        <v>30</v>
      </c>
    </row>
    <row r="880" spans="1:14" ht="13.5" thickBot="1" x14ac:dyDescent="0.25">
      <c r="A880" s="3" t="s">
        <v>1119</v>
      </c>
      <c r="B880" s="3" t="s">
        <v>1920</v>
      </c>
      <c r="C880" s="3" t="b">
        <f t="shared" si="39"/>
        <v>0</v>
      </c>
      <c r="D880" s="3" t="b">
        <f t="shared" si="40"/>
        <v>1</v>
      </c>
      <c r="E880" s="3" t="b">
        <f t="shared" si="41"/>
        <v>1</v>
      </c>
      <c r="F880" s="5">
        <v>10</v>
      </c>
      <c r="N880" s="5">
        <v>10</v>
      </c>
    </row>
    <row r="881" spans="1:14" ht="13.5" hidden="1" thickBot="1" x14ac:dyDescent="0.25">
      <c r="A881" s="3" t="s">
        <v>577</v>
      </c>
      <c r="B881" s="3" t="s">
        <v>1921</v>
      </c>
      <c r="C881" s="3" t="b">
        <f t="shared" si="39"/>
        <v>0</v>
      </c>
      <c r="D881" s="3" t="b">
        <f t="shared" si="40"/>
        <v>1</v>
      </c>
      <c r="E881" s="3" t="b">
        <f t="shared" si="41"/>
        <v>1</v>
      </c>
      <c r="F881" s="5">
        <v>30</v>
      </c>
      <c r="N881" s="5">
        <v>30</v>
      </c>
    </row>
    <row r="882" spans="1:14" ht="13.5" hidden="1" thickBot="1" x14ac:dyDescent="0.25">
      <c r="A882" s="3" t="s">
        <v>1923</v>
      </c>
      <c r="B882" s="3" t="s">
        <v>1922</v>
      </c>
      <c r="C882" s="3" t="b">
        <f t="shared" si="39"/>
        <v>0</v>
      </c>
      <c r="D882" s="3" t="b">
        <f t="shared" si="40"/>
        <v>1</v>
      </c>
      <c r="E882" s="3" t="b">
        <f t="shared" si="41"/>
        <v>1</v>
      </c>
      <c r="F882" s="5">
        <v>15</v>
      </c>
      <c r="N882" s="5">
        <v>15</v>
      </c>
    </row>
    <row r="883" spans="1:14" ht="13.5" hidden="1" thickBot="1" x14ac:dyDescent="0.25">
      <c r="A883" s="3" t="s">
        <v>1120</v>
      </c>
      <c r="B883" s="3" t="s">
        <v>1924</v>
      </c>
      <c r="C883" s="3" t="b">
        <f t="shared" si="39"/>
        <v>0</v>
      </c>
      <c r="D883" s="3" t="b">
        <f t="shared" si="40"/>
        <v>1</v>
      </c>
      <c r="E883" s="3" t="b">
        <f t="shared" si="41"/>
        <v>1</v>
      </c>
      <c r="F883" s="5">
        <v>70</v>
      </c>
      <c r="N883" s="5">
        <v>70</v>
      </c>
    </row>
    <row r="884" spans="1:14" ht="13.5" hidden="1" thickBot="1" x14ac:dyDescent="0.25">
      <c r="A884" s="3" t="s">
        <v>741</v>
      </c>
      <c r="B884" s="3" t="s">
        <v>1925</v>
      </c>
      <c r="C884" s="3" t="b">
        <f t="shared" si="39"/>
        <v>0</v>
      </c>
      <c r="D884" s="3" t="b">
        <f t="shared" si="40"/>
        <v>1</v>
      </c>
      <c r="E884" s="3" t="b">
        <f t="shared" si="41"/>
        <v>1</v>
      </c>
      <c r="F884" s="5">
        <v>60</v>
      </c>
      <c r="N884" s="5">
        <v>60</v>
      </c>
    </row>
    <row r="885" spans="1:14" ht="13.5" hidden="1" thickBot="1" x14ac:dyDescent="0.25">
      <c r="A885" s="3" t="s">
        <v>741</v>
      </c>
      <c r="B885" s="3" t="s">
        <v>1926</v>
      </c>
      <c r="C885" s="3" t="b">
        <f t="shared" si="39"/>
        <v>0</v>
      </c>
      <c r="D885" s="3" t="b">
        <f t="shared" si="40"/>
        <v>1</v>
      </c>
      <c r="E885" s="3" t="b">
        <f t="shared" si="41"/>
        <v>1</v>
      </c>
      <c r="F885" s="5">
        <v>15</v>
      </c>
      <c r="N885" s="5">
        <v>15</v>
      </c>
    </row>
    <row r="886" spans="1:14" ht="13.5" thickBot="1" x14ac:dyDescent="0.25">
      <c r="A886" s="3" t="s">
        <v>1121</v>
      </c>
      <c r="B886" s="3" t="s">
        <v>1927</v>
      </c>
      <c r="C886" s="3" t="b">
        <f t="shared" si="39"/>
        <v>0</v>
      </c>
      <c r="D886" s="3" t="b">
        <f t="shared" si="40"/>
        <v>1</v>
      </c>
      <c r="E886" s="3" t="b">
        <f t="shared" si="41"/>
        <v>1</v>
      </c>
      <c r="F886" s="5">
        <v>10</v>
      </c>
      <c r="N886" s="5">
        <v>10</v>
      </c>
    </row>
    <row r="887" spans="1:14" ht="13.5" hidden="1" thickBot="1" x14ac:dyDescent="0.25">
      <c r="A887" s="3" t="s">
        <v>1122</v>
      </c>
      <c r="B887" s="3" t="s">
        <v>1928</v>
      </c>
      <c r="C887" s="3" t="b">
        <f t="shared" si="39"/>
        <v>0</v>
      </c>
      <c r="D887" s="3" t="b">
        <f t="shared" si="40"/>
        <v>1</v>
      </c>
      <c r="E887" s="3" t="b">
        <f t="shared" si="41"/>
        <v>1</v>
      </c>
      <c r="F887" s="5">
        <v>60</v>
      </c>
      <c r="N887" s="5">
        <v>60</v>
      </c>
    </row>
    <row r="888" spans="1:14" ht="13.5" thickBot="1" x14ac:dyDescent="0.25">
      <c r="A888" s="3" t="s">
        <v>741</v>
      </c>
      <c r="B888" s="3" t="s">
        <v>1929</v>
      </c>
      <c r="C888" s="3" t="b">
        <f t="shared" si="39"/>
        <v>0</v>
      </c>
      <c r="D888" s="3" t="b">
        <f t="shared" si="40"/>
        <v>1</v>
      </c>
      <c r="E888" s="3" t="b">
        <f t="shared" si="41"/>
        <v>1</v>
      </c>
      <c r="F888" s="5">
        <v>10</v>
      </c>
      <c r="N888" s="5">
        <v>10</v>
      </c>
    </row>
    <row r="889" spans="1:14" ht="13.5" hidden="1" thickBot="1" x14ac:dyDescent="0.25">
      <c r="A889" s="3" t="s">
        <v>1123</v>
      </c>
      <c r="B889" s="3" t="s">
        <v>1930</v>
      </c>
      <c r="C889" s="3" t="b">
        <f t="shared" si="39"/>
        <v>0</v>
      </c>
      <c r="D889" s="3" t="b">
        <f t="shared" si="40"/>
        <v>1</v>
      </c>
      <c r="E889" s="3" t="b">
        <f t="shared" si="41"/>
        <v>1</v>
      </c>
      <c r="F889" s="5">
        <v>15</v>
      </c>
      <c r="N889" s="5">
        <v>15</v>
      </c>
    </row>
    <row r="890" spans="1:14" ht="13.5" hidden="1" thickBot="1" x14ac:dyDescent="0.25">
      <c r="A890" s="3" t="s">
        <v>1124</v>
      </c>
      <c r="B890" s="3" t="s">
        <v>1931</v>
      </c>
      <c r="C890" s="3" t="b">
        <f t="shared" si="39"/>
        <v>0</v>
      </c>
      <c r="D890" s="3" t="b">
        <f t="shared" si="40"/>
        <v>1</v>
      </c>
      <c r="E890" s="3" t="b">
        <f t="shared" si="41"/>
        <v>1</v>
      </c>
      <c r="F890" s="5">
        <v>15</v>
      </c>
      <c r="N890" s="5">
        <v>15</v>
      </c>
    </row>
    <row r="891" spans="1:14" ht="13.5" hidden="1" thickBot="1" x14ac:dyDescent="0.25">
      <c r="A891" s="3" t="s">
        <v>1125</v>
      </c>
      <c r="B891" s="3" t="s">
        <v>1932</v>
      </c>
      <c r="C891" s="3" t="b">
        <f t="shared" si="39"/>
        <v>0</v>
      </c>
      <c r="D891" s="3" t="b">
        <f t="shared" si="40"/>
        <v>1</v>
      </c>
      <c r="E891" s="3" t="b">
        <f t="shared" si="41"/>
        <v>1</v>
      </c>
      <c r="F891" s="5">
        <v>60</v>
      </c>
      <c r="N891" s="5">
        <v>60</v>
      </c>
    </row>
    <row r="892" spans="1:14" ht="13.5" thickBot="1" x14ac:dyDescent="0.25">
      <c r="A892" s="3" t="s">
        <v>1126</v>
      </c>
      <c r="B892" s="3" t="s">
        <v>1933</v>
      </c>
      <c r="C892" s="3" t="b">
        <f t="shared" si="39"/>
        <v>0</v>
      </c>
      <c r="D892" s="3" t="b">
        <f t="shared" si="40"/>
        <v>1</v>
      </c>
      <c r="E892" s="3" t="b">
        <f t="shared" si="41"/>
        <v>1</v>
      </c>
      <c r="F892" s="5">
        <v>10</v>
      </c>
      <c r="N892" s="5">
        <v>10</v>
      </c>
    </row>
    <row r="893" spans="1:14" ht="13.5" hidden="1" thickBot="1" x14ac:dyDescent="0.25">
      <c r="A893" s="27"/>
      <c r="B893" s="30" t="s">
        <v>1934</v>
      </c>
      <c r="C893" s="3" t="b">
        <f t="shared" si="39"/>
        <v>0</v>
      </c>
      <c r="D893" s="3" t="b">
        <f t="shared" si="40"/>
        <v>0</v>
      </c>
      <c r="E893" s="3" t="b">
        <f t="shared" si="41"/>
        <v>0</v>
      </c>
      <c r="F893" s="5">
        <v>30</v>
      </c>
      <c r="N893" s="5">
        <v>30</v>
      </c>
    </row>
    <row r="894" spans="1:14" ht="13.5" hidden="1" thickBot="1" x14ac:dyDescent="0.25">
      <c r="A894" s="3" t="s">
        <v>712</v>
      </c>
      <c r="B894" s="3" t="s">
        <v>1935</v>
      </c>
      <c r="C894" s="3" t="b">
        <f t="shared" si="39"/>
        <v>0</v>
      </c>
      <c r="D894" s="3" t="b">
        <f t="shared" si="40"/>
        <v>1</v>
      </c>
      <c r="E894" s="3" t="b">
        <f t="shared" si="41"/>
        <v>1</v>
      </c>
      <c r="F894" s="51"/>
      <c r="N894" s="37"/>
    </row>
    <row r="895" spans="1:14" ht="13.5" hidden="1" thickBot="1" x14ac:dyDescent="0.25">
      <c r="A895" s="3" t="s">
        <v>712</v>
      </c>
      <c r="B895" s="3" t="s">
        <v>1936</v>
      </c>
      <c r="C895" s="3" t="b">
        <f t="shared" si="39"/>
        <v>0</v>
      </c>
      <c r="D895" s="3" t="b">
        <f t="shared" si="40"/>
        <v>1</v>
      </c>
      <c r="E895" s="3" t="b">
        <f t="shared" si="41"/>
        <v>1</v>
      </c>
      <c r="F895" s="51"/>
      <c r="N895" s="37"/>
    </row>
    <row r="896" spans="1:14" ht="13.5" hidden="1" thickBot="1" x14ac:dyDescent="0.25">
      <c r="A896" s="3" t="s">
        <v>712</v>
      </c>
      <c r="B896" s="3" t="s">
        <v>1937</v>
      </c>
      <c r="C896" s="3" t="b">
        <f t="shared" si="39"/>
        <v>0</v>
      </c>
      <c r="D896" s="3" t="b">
        <f t="shared" si="40"/>
        <v>1</v>
      </c>
      <c r="E896" s="3" t="b">
        <f t="shared" si="41"/>
        <v>1</v>
      </c>
      <c r="F896" s="51"/>
      <c r="N896" s="37"/>
    </row>
    <row r="897" spans="1:14" ht="13.5" hidden="1" thickBot="1" x14ac:dyDescent="0.25">
      <c r="A897" s="3" t="s">
        <v>712</v>
      </c>
      <c r="B897" s="3" t="s">
        <v>1938</v>
      </c>
      <c r="C897" s="3" t="b">
        <f t="shared" si="39"/>
        <v>0</v>
      </c>
      <c r="D897" s="3" t="b">
        <f t="shared" si="40"/>
        <v>1</v>
      </c>
      <c r="E897" s="3" t="b">
        <f t="shared" si="41"/>
        <v>1</v>
      </c>
      <c r="F897" s="51"/>
      <c r="N897" s="37"/>
    </row>
    <row r="898" spans="1:14" ht="13.5" hidden="1" thickBot="1" x14ac:dyDescent="0.25">
      <c r="A898" s="3" t="s">
        <v>712</v>
      </c>
      <c r="B898" s="3" t="s">
        <v>124</v>
      </c>
      <c r="C898" s="3" t="b">
        <f t="shared" si="39"/>
        <v>0</v>
      </c>
      <c r="D898" s="3" t="b">
        <f t="shared" si="40"/>
        <v>1</v>
      </c>
      <c r="E898" s="3" t="b">
        <f t="shared" si="41"/>
        <v>1</v>
      </c>
      <c r="F898" s="51"/>
      <c r="N898" s="37"/>
    </row>
    <row r="899" spans="1:14" ht="13.5" hidden="1" thickBot="1" x14ac:dyDescent="0.25">
      <c r="A899" s="3" t="s">
        <v>1129</v>
      </c>
      <c r="B899" s="3" t="s">
        <v>1939</v>
      </c>
      <c r="C899" s="3" t="b">
        <f t="shared" ref="C899:C962" si="42">ISNUMBER(SEARCH("adjourned",A899))</f>
        <v>0</v>
      </c>
      <c r="D899" s="3" t="b">
        <f t="shared" ref="D899:D962" si="43">ISNUMBER(SEARCH("adjourned",B899))</f>
        <v>1</v>
      </c>
      <c r="E899" s="3" t="b">
        <f t="shared" ref="E899:E962" si="44">IF(AND(C899=FALSE,D899=FALSE), FALSE, TRUE)</f>
        <v>1</v>
      </c>
      <c r="F899" s="5">
        <v>50</v>
      </c>
      <c r="N899" s="5">
        <v>50</v>
      </c>
    </row>
    <row r="900" spans="1:14" ht="13.5" hidden="1" thickBot="1" x14ac:dyDescent="0.25">
      <c r="A900" s="3" t="s">
        <v>577</v>
      </c>
      <c r="B900" s="3" t="s">
        <v>1940</v>
      </c>
      <c r="C900" s="3" t="b">
        <f t="shared" si="42"/>
        <v>0</v>
      </c>
      <c r="D900" s="3" t="b">
        <f t="shared" si="43"/>
        <v>1</v>
      </c>
      <c r="E900" s="3" t="b">
        <f t="shared" si="44"/>
        <v>1</v>
      </c>
      <c r="F900" s="5">
        <v>60</v>
      </c>
      <c r="N900" s="5">
        <v>60</v>
      </c>
    </row>
    <row r="901" spans="1:14" ht="13.5" hidden="1" thickBot="1" x14ac:dyDescent="0.25">
      <c r="A901" s="3" t="s">
        <v>577</v>
      </c>
      <c r="B901" s="3" t="s">
        <v>1941</v>
      </c>
      <c r="C901" s="3" t="b">
        <f t="shared" si="42"/>
        <v>0</v>
      </c>
      <c r="D901" s="3" t="b">
        <f t="shared" si="43"/>
        <v>1</v>
      </c>
      <c r="E901" s="3" t="b">
        <f t="shared" si="44"/>
        <v>1</v>
      </c>
      <c r="F901" s="5">
        <v>105</v>
      </c>
      <c r="N901" s="5">
        <v>105</v>
      </c>
    </row>
    <row r="902" spans="1:14" ht="13.5" hidden="1" thickBot="1" x14ac:dyDescent="0.25">
      <c r="A902" s="3" t="s">
        <v>577</v>
      </c>
      <c r="B902" s="3" t="s">
        <v>1625</v>
      </c>
      <c r="C902" s="3" t="b">
        <f t="shared" si="42"/>
        <v>0</v>
      </c>
      <c r="D902" s="3" t="b">
        <f t="shared" si="43"/>
        <v>1</v>
      </c>
      <c r="E902" s="3" t="b">
        <f t="shared" si="44"/>
        <v>1</v>
      </c>
      <c r="F902" s="5">
        <v>90</v>
      </c>
      <c r="N902" s="5">
        <v>90</v>
      </c>
    </row>
    <row r="903" spans="1:14" ht="13.5" hidden="1" thickBot="1" x14ac:dyDescent="0.25">
      <c r="A903" s="3" t="s">
        <v>469</v>
      </c>
      <c r="B903" s="3" t="s">
        <v>1942</v>
      </c>
      <c r="C903" s="3" t="b">
        <f t="shared" si="42"/>
        <v>0</v>
      </c>
      <c r="D903" s="3" t="b">
        <f t="shared" si="43"/>
        <v>1</v>
      </c>
      <c r="E903" s="3" t="b">
        <f t="shared" si="44"/>
        <v>1</v>
      </c>
      <c r="F903" s="5">
        <v>60</v>
      </c>
      <c r="N903" s="5">
        <v>60</v>
      </c>
    </row>
    <row r="904" spans="1:14" ht="13.5" hidden="1" thickBot="1" x14ac:dyDescent="0.25">
      <c r="A904" s="3" t="s">
        <v>1130</v>
      </c>
      <c r="B904" s="3" t="s">
        <v>1943</v>
      </c>
      <c r="C904" s="3" t="b">
        <f t="shared" si="42"/>
        <v>0</v>
      </c>
      <c r="D904" s="3" t="b">
        <f t="shared" si="43"/>
        <v>1</v>
      </c>
      <c r="E904" s="3" t="b">
        <f t="shared" si="44"/>
        <v>1</v>
      </c>
      <c r="F904" s="5">
        <v>90</v>
      </c>
      <c r="N904" s="5">
        <v>90</v>
      </c>
    </row>
    <row r="905" spans="1:14" ht="13.5" thickBot="1" x14ac:dyDescent="0.25">
      <c r="A905" s="3" t="s">
        <v>1131</v>
      </c>
      <c r="B905" s="3" t="s">
        <v>1944</v>
      </c>
      <c r="C905" s="3" t="b">
        <f t="shared" si="42"/>
        <v>0</v>
      </c>
      <c r="D905" s="3" t="b">
        <f t="shared" si="43"/>
        <v>1</v>
      </c>
      <c r="E905" s="3" t="b">
        <f t="shared" si="44"/>
        <v>1</v>
      </c>
      <c r="F905" s="5">
        <v>10</v>
      </c>
      <c r="N905" s="5">
        <v>10</v>
      </c>
    </row>
    <row r="906" spans="1:14" ht="13.5" hidden="1" thickBot="1" x14ac:dyDescent="0.25">
      <c r="A906" s="3" t="s">
        <v>469</v>
      </c>
      <c r="B906" s="3" t="s">
        <v>1945</v>
      </c>
      <c r="C906" s="3" t="b">
        <f t="shared" si="42"/>
        <v>0</v>
      </c>
      <c r="D906" s="3" t="b">
        <f t="shared" si="43"/>
        <v>1</v>
      </c>
      <c r="E906" s="3" t="b">
        <f t="shared" si="44"/>
        <v>1</v>
      </c>
      <c r="F906" s="5">
        <v>30</v>
      </c>
      <c r="N906" s="5">
        <v>30</v>
      </c>
    </row>
    <row r="907" spans="1:14" ht="13.5" hidden="1" thickBot="1" x14ac:dyDescent="0.25">
      <c r="A907" s="3" t="s">
        <v>469</v>
      </c>
      <c r="B907" s="3" t="s">
        <v>1946</v>
      </c>
      <c r="C907" s="3" t="b">
        <f t="shared" si="42"/>
        <v>0</v>
      </c>
      <c r="D907" s="3" t="b">
        <f t="shared" si="43"/>
        <v>1</v>
      </c>
      <c r="E907" s="3" t="b">
        <f t="shared" si="44"/>
        <v>1</v>
      </c>
      <c r="F907" s="5">
        <v>60</v>
      </c>
      <c r="N907" s="5">
        <v>60</v>
      </c>
    </row>
    <row r="908" spans="1:14" ht="13.5" thickBot="1" x14ac:dyDescent="0.25">
      <c r="A908" s="3" t="s">
        <v>1132</v>
      </c>
      <c r="B908" s="3" t="s">
        <v>1947</v>
      </c>
      <c r="C908" s="3" t="b">
        <f t="shared" si="42"/>
        <v>0</v>
      </c>
      <c r="D908" s="3" t="b">
        <f t="shared" si="43"/>
        <v>1</v>
      </c>
      <c r="E908" s="3" t="b">
        <f t="shared" si="44"/>
        <v>1</v>
      </c>
      <c r="F908" s="5">
        <v>10</v>
      </c>
      <c r="N908" s="5">
        <v>10</v>
      </c>
    </row>
    <row r="909" spans="1:14" ht="13.5" hidden="1" thickBot="1" x14ac:dyDescent="0.25">
      <c r="A909" s="3" t="s">
        <v>577</v>
      </c>
      <c r="B909" s="3" t="s">
        <v>1948</v>
      </c>
      <c r="C909" s="3" t="b">
        <f t="shared" si="42"/>
        <v>0</v>
      </c>
      <c r="D909" s="3" t="b">
        <f t="shared" si="43"/>
        <v>1</v>
      </c>
      <c r="E909" s="3" t="b">
        <f t="shared" si="44"/>
        <v>1</v>
      </c>
      <c r="F909" s="5">
        <v>60</v>
      </c>
      <c r="N909" s="5">
        <v>60</v>
      </c>
    </row>
    <row r="910" spans="1:14" ht="13.5" thickBot="1" x14ac:dyDescent="0.25">
      <c r="A910" s="3" t="s">
        <v>1135</v>
      </c>
      <c r="B910" s="3" t="s">
        <v>1949</v>
      </c>
      <c r="C910" s="3" t="b">
        <f t="shared" si="42"/>
        <v>0</v>
      </c>
      <c r="D910" s="3" t="b">
        <f t="shared" si="43"/>
        <v>1</v>
      </c>
      <c r="E910" s="3" t="b">
        <f t="shared" si="44"/>
        <v>1</v>
      </c>
      <c r="F910" s="5">
        <v>10</v>
      </c>
      <c r="N910" s="5">
        <v>10</v>
      </c>
    </row>
    <row r="911" spans="1:14" ht="13.5" hidden="1" thickBot="1" x14ac:dyDescent="0.25">
      <c r="A911" s="3" t="s">
        <v>469</v>
      </c>
      <c r="B911" s="3" t="s">
        <v>1950</v>
      </c>
      <c r="C911" s="3" t="b">
        <f t="shared" si="42"/>
        <v>0</v>
      </c>
      <c r="D911" s="3" t="b">
        <f t="shared" si="43"/>
        <v>1</v>
      </c>
      <c r="E911" s="3" t="b">
        <f t="shared" si="44"/>
        <v>1</v>
      </c>
      <c r="F911" s="5">
        <v>60</v>
      </c>
      <c r="N911" s="5">
        <v>60</v>
      </c>
    </row>
    <row r="912" spans="1:14" ht="13.5" thickBot="1" x14ac:dyDescent="0.25">
      <c r="A912" s="3" t="s">
        <v>1137</v>
      </c>
      <c r="B912" s="3" t="s">
        <v>1951</v>
      </c>
      <c r="C912" s="3" t="b">
        <f t="shared" si="42"/>
        <v>0</v>
      </c>
      <c r="D912" s="3" t="b">
        <f t="shared" si="43"/>
        <v>1</v>
      </c>
      <c r="E912" s="3" t="b">
        <f t="shared" si="44"/>
        <v>1</v>
      </c>
      <c r="F912" s="5">
        <v>10</v>
      </c>
      <c r="N912" s="5">
        <v>10</v>
      </c>
    </row>
    <row r="913" spans="1:14" ht="13.5" hidden="1" thickBot="1" x14ac:dyDescent="0.25">
      <c r="A913" s="3" t="s">
        <v>1138</v>
      </c>
      <c r="B913" s="3" t="s">
        <v>1952</v>
      </c>
      <c r="C913" s="3" t="b">
        <f t="shared" si="42"/>
        <v>0</v>
      </c>
      <c r="D913" s="3" t="b">
        <f t="shared" si="43"/>
        <v>1</v>
      </c>
      <c r="E913" s="3" t="b">
        <f t="shared" si="44"/>
        <v>1</v>
      </c>
      <c r="F913" s="5">
        <v>15</v>
      </c>
      <c r="N913" s="5">
        <v>15</v>
      </c>
    </row>
    <row r="914" spans="1:14" ht="13.5" hidden="1" thickBot="1" x14ac:dyDescent="0.25">
      <c r="A914" s="3" t="s">
        <v>1139</v>
      </c>
      <c r="B914" s="3" t="s">
        <v>1953</v>
      </c>
      <c r="C914" s="3" t="b">
        <f t="shared" si="42"/>
        <v>0</v>
      </c>
      <c r="D914" s="3" t="b">
        <f t="shared" si="43"/>
        <v>1</v>
      </c>
      <c r="E914" s="3" t="b">
        <f t="shared" si="44"/>
        <v>1</v>
      </c>
      <c r="F914" s="5">
        <v>30</v>
      </c>
      <c r="N914" s="5">
        <v>30</v>
      </c>
    </row>
    <row r="915" spans="1:14" ht="13.5" hidden="1" thickBot="1" x14ac:dyDescent="0.25">
      <c r="A915" s="3" t="s">
        <v>1955</v>
      </c>
      <c r="B915" s="3" t="s">
        <v>1954</v>
      </c>
      <c r="C915" s="3" t="b">
        <f t="shared" si="42"/>
        <v>0</v>
      </c>
      <c r="D915" s="3" t="b">
        <f t="shared" si="43"/>
        <v>1</v>
      </c>
      <c r="E915" s="3" t="b">
        <f t="shared" si="44"/>
        <v>1</v>
      </c>
      <c r="F915" s="5">
        <v>100</v>
      </c>
      <c r="N915" s="5">
        <v>100</v>
      </c>
    </row>
    <row r="916" spans="1:14" ht="13.5" hidden="1" thickBot="1" x14ac:dyDescent="0.25">
      <c r="A916" s="3" t="s">
        <v>408</v>
      </c>
      <c r="B916" s="3" t="s">
        <v>1956</v>
      </c>
      <c r="C916" s="3" t="b">
        <f t="shared" si="42"/>
        <v>0</v>
      </c>
      <c r="D916" s="3" t="b">
        <f t="shared" si="43"/>
        <v>1</v>
      </c>
      <c r="E916" s="3" t="b">
        <f t="shared" si="44"/>
        <v>1</v>
      </c>
      <c r="F916" s="5">
        <v>15</v>
      </c>
      <c r="N916" s="5">
        <v>15</v>
      </c>
    </row>
    <row r="917" spans="1:14" ht="13.5" hidden="1" thickBot="1" x14ac:dyDescent="0.25">
      <c r="A917" s="3" t="s">
        <v>1140</v>
      </c>
      <c r="B917" s="3" t="s">
        <v>1957</v>
      </c>
      <c r="C917" s="3" t="b">
        <f t="shared" si="42"/>
        <v>0</v>
      </c>
      <c r="D917" s="3" t="b">
        <f t="shared" si="43"/>
        <v>1</v>
      </c>
      <c r="E917" s="3" t="b">
        <f t="shared" si="44"/>
        <v>1</v>
      </c>
      <c r="F917" s="5">
        <v>120</v>
      </c>
      <c r="N917" s="5">
        <v>120</v>
      </c>
    </row>
    <row r="918" spans="1:14" ht="13.5" hidden="1" thickBot="1" x14ac:dyDescent="0.25">
      <c r="A918" s="3" t="s">
        <v>401</v>
      </c>
      <c r="B918" s="3" t="s">
        <v>1958</v>
      </c>
      <c r="C918" s="3" t="b">
        <f t="shared" si="42"/>
        <v>0</v>
      </c>
      <c r="D918" s="3" t="b">
        <f t="shared" si="43"/>
        <v>1</v>
      </c>
      <c r="E918" s="3" t="b">
        <f t="shared" si="44"/>
        <v>1</v>
      </c>
      <c r="F918" s="5">
        <v>15</v>
      </c>
      <c r="N918" s="5">
        <v>15</v>
      </c>
    </row>
    <row r="919" spans="1:14" ht="13.5" hidden="1" thickBot="1" x14ac:dyDescent="0.25">
      <c r="A919" s="3" t="s">
        <v>577</v>
      </c>
      <c r="B919" s="3" t="s">
        <v>1959</v>
      </c>
      <c r="C919" s="3" t="b">
        <f t="shared" si="42"/>
        <v>0</v>
      </c>
      <c r="D919" s="3" t="b">
        <f t="shared" si="43"/>
        <v>1</v>
      </c>
      <c r="E919" s="3" t="b">
        <f t="shared" si="44"/>
        <v>1</v>
      </c>
      <c r="F919" s="5">
        <v>90</v>
      </c>
      <c r="N919" s="5">
        <v>90</v>
      </c>
    </row>
    <row r="920" spans="1:14" ht="13.5" hidden="1" thickBot="1" x14ac:dyDescent="0.25">
      <c r="A920" s="3" t="s">
        <v>408</v>
      </c>
      <c r="B920" s="3" t="s">
        <v>1960</v>
      </c>
      <c r="C920" s="3" t="b">
        <f t="shared" si="42"/>
        <v>0</v>
      </c>
      <c r="D920" s="3" t="b">
        <f t="shared" si="43"/>
        <v>1</v>
      </c>
      <c r="E920" s="3" t="b">
        <f t="shared" si="44"/>
        <v>1</v>
      </c>
      <c r="F920" s="5">
        <v>15</v>
      </c>
      <c r="N920" s="5">
        <v>15</v>
      </c>
    </row>
    <row r="921" spans="1:14" ht="13.5" hidden="1" thickBot="1" x14ac:dyDescent="0.25">
      <c r="A921" s="3" t="s">
        <v>1962</v>
      </c>
      <c r="B921" s="3" t="s">
        <v>1961</v>
      </c>
      <c r="C921" s="3" t="b">
        <f t="shared" si="42"/>
        <v>0</v>
      </c>
      <c r="D921" s="3" t="b">
        <f t="shared" si="43"/>
        <v>1</v>
      </c>
      <c r="E921" s="3" t="b">
        <f t="shared" si="44"/>
        <v>1</v>
      </c>
      <c r="F921" s="5">
        <v>20</v>
      </c>
      <c r="N921" s="5">
        <v>20</v>
      </c>
    </row>
    <row r="922" spans="1:14" ht="13.5" hidden="1" thickBot="1" x14ac:dyDescent="0.25">
      <c r="A922" s="3" t="s">
        <v>1141</v>
      </c>
      <c r="B922" s="3" t="s">
        <v>1963</v>
      </c>
      <c r="C922" s="3" t="b">
        <f t="shared" si="42"/>
        <v>0</v>
      </c>
      <c r="D922" s="3" t="b">
        <f t="shared" si="43"/>
        <v>1</v>
      </c>
      <c r="E922" s="3" t="b">
        <f t="shared" si="44"/>
        <v>1</v>
      </c>
      <c r="F922" s="5">
        <v>45</v>
      </c>
      <c r="N922" s="5">
        <v>45</v>
      </c>
    </row>
    <row r="923" spans="1:14" ht="13.5" thickBot="1" x14ac:dyDescent="0.25">
      <c r="A923" s="3" t="s">
        <v>1142</v>
      </c>
      <c r="B923" s="3" t="s">
        <v>1964</v>
      </c>
      <c r="C923" s="3" t="b">
        <f t="shared" si="42"/>
        <v>0</v>
      </c>
      <c r="D923" s="3" t="b">
        <f t="shared" si="43"/>
        <v>1</v>
      </c>
      <c r="E923" s="3" t="b">
        <f t="shared" si="44"/>
        <v>1</v>
      </c>
      <c r="F923" s="5">
        <v>10</v>
      </c>
      <c r="N923" s="5">
        <v>10</v>
      </c>
    </row>
    <row r="924" spans="1:14" ht="13.5" hidden="1" thickBot="1" x14ac:dyDescent="0.25">
      <c r="A924" s="3" t="s">
        <v>1147</v>
      </c>
      <c r="B924" s="3" t="s">
        <v>1965</v>
      </c>
      <c r="C924" s="3" t="b">
        <f t="shared" si="42"/>
        <v>1</v>
      </c>
      <c r="D924" s="3" t="b">
        <f t="shared" si="43"/>
        <v>0</v>
      </c>
      <c r="E924" s="3" t="b">
        <f t="shared" si="44"/>
        <v>1</v>
      </c>
      <c r="F924" s="5">
        <v>15</v>
      </c>
      <c r="N924" s="5">
        <v>15</v>
      </c>
    </row>
    <row r="925" spans="1:14" ht="13.5" thickBot="1" x14ac:dyDescent="0.25">
      <c r="A925" s="3" t="s">
        <v>1147</v>
      </c>
      <c r="B925" s="3" t="s">
        <v>1966</v>
      </c>
      <c r="C925" s="3" t="b">
        <f t="shared" si="42"/>
        <v>1</v>
      </c>
      <c r="D925" s="3" t="b">
        <f t="shared" si="43"/>
        <v>1</v>
      </c>
      <c r="E925" s="3" t="b">
        <f t="shared" si="44"/>
        <v>1</v>
      </c>
      <c r="F925" s="5">
        <v>10</v>
      </c>
      <c r="N925" s="5">
        <v>10</v>
      </c>
    </row>
    <row r="926" spans="1:14" ht="13.5" thickBot="1" x14ac:dyDescent="0.25">
      <c r="A926" s="3" t="s">
        <v>1147</v>
      </c>
      <c r="B926" s="3" t="s">
        <v>1967</v>
      </c>
      <c r="C926" s="3" t="b">
        <f t="shared" si="42"/>
        <v>1</v>
      </c>
      <c r="D926" s="3" t="b">
        <f t="shared" si="43"/>
        <v>0</v>
      </c>
      <c r="E926" s="3" t="b">
        <f t="shared" si="44"/>
        <v>1</v>
      </c>
      <c r="F926" s="5">
        <v>10</v>
      </c>
      <c r="N926" s="5">
        <v>10</v>
      </c>
    </row>
    <row r="927" spans="1:14" ht="13.5" hidden="1" thickBot="1" x14ac:dyDescent="0.25">
      <c r="A927" s="3" t="s">
        <v>1153</v>
      </c>
      <c r="B927" s="3" t="s">
        <v>1968</v>
      </c>
      <c r="C927" s="3" t="b">
        <f t="shared" si="42"/>
        <v>0</v>
      </c>
      <c r="D927" s="3" t="b">
        <f t="shared" si="43"/>
        <v>1</v>
      </c>
      <c r="E927" s="3" t="b">
        <f t="shared" si="44"/>
        <v>1</v>
      </c>
      <c r="F927" s="5">
        <v>90</v>
      </c>
      <c r="N927" s="5">
        <v>90</v>
      </c>
    </row>
    <row r="928" spans="1:14" ht="13.5" thickBot="1" x14ac:dyDescent="0.25">
      <c r="A928" s="3" t="s">
        <v>1154</v>
      </c>
      <c r="B928" s="3" t="s">
        <v>1969</v>
      </c>
      <c r="C928" s="3" t="b">
        <f t="shared" si="42"/>
        <v>0</v>
      </c>
      <c r="D928" s="3" t="b">
        <f t="shared" si="43"/>
        <v>1</v>
      </c>
      <c r="E928" s="3" t="b">
        <f t="shared" si="44"/>
        <v>1</v>
      </c>
      <c r="F928" s="5">
        <v>10</v>
      </c>
      <c r="N928" s="5">
        <v>10</v>
      </c>
    </row>
    <row r="929" spans="1:14" ht="13.5" thickBot="1" x14ac:dyDescent="0.25">
      <c r="A929" s="3" t="s">
        <v>1155</v>
      </c>
      <c r="B929" s="3" t="s">
        <v>1970</v>
      </c>
      <c r="C929" s="3" t="b">
        <f t="shared" si="42"/>
        <v>0</v>
      </c>
      <c r="D929" s="3" t="b">
        <f t="shared" si="43"/>
        <v>1</v>
      </c>
      <c r="E929" s="3" t="b">
        <f t="shared" si="44"/>
        <v>1</v>
      </c>
      <c r="F929" s="5">
        <v>10</v>
      </c>
      <c r="N929" s="5">
        <v>10</v>
      </c>
    </row>
    <row r="930" spans="1:14" ht="13.5" hidden="1" thickBot="1" x14ac:dyDescent="0.25">
      <c r="A930" s="3" t="s">
        <v>577</v>
      </c>
      <c r="B930" s="3" t="s">
        <v>1971</v>
      </c>
      <c r="C930" s="3" t="b">
        <f t="shared" si="42"/>
        <v>0</v>
      </c>
      <c r="D930" s="3" t="b">
        <f t="shared" si="43"/>
        <v>1</v>
      </c>
      <c r="E930" s="3" t="b">
        <f t="shared" si="44"/>
        <v>1</v>
      </c>
      <c r="F930" s="5">
        <v>60</v>
      </c>
      <c r="N930" s="5">
        <v>60</v>
      </c>
    </row>
    <row r="931" spans="1:14" ht="13.5" hidden="1" thickBot="1" x14ac:dyDescent="0.25">
      <c r="A931" s="3" t="s">
        <v>1067</v>
      </c>
      <c r="B931" s="3" t="s">
        <v>1972</v>
      </c>
      <c r="C931" s="3" t="b">
        <f t="shared" si="42"/>
        <v>0</v>
      </c>
      <c r="D931" s="3" t="b">
        <f t="shared" si="43"/>
        <v>1</v>
      </c>
      <c r="E931" s="3" t="b">
        <f t="shared" si="44"/>
        <v>1</v>
      </c>
      <c r="F931" s="5">
        <v>60</v>
      </c>
      <c r="N931" s="5">
        <v>60</v>
      </c>
    </row>
    <row r="932" spans="1:14" ht="13.5" hidden="1" thickBot="1" x14ac:dyDescent="0.25">
      <c r="A932" s="3" t="s">
        <v>469</v>
      </c>
      <c r="B932" s="3" t="s">
        <v>1973</v>
      </c>
      <c r="C932" s="3" t="b">
        <f t="shared" si="42"/>
        <v>0</v>
      </c>
      <c r="D932" s="3" t="b">
        <f t="shared" si="43"/>
        <v>1</v>
      </c>
      <c r="E932" s="3" t="b">
        <f t="shared" si="44"/>
        <v>1</v>
      </c>
      <c r="F932" s="5">
        <v>60</v>
      </c>
      <c r="N932" s="5">
        <v>60</v>
      </c>
    </row>
    <row r="933" spans="1:14" ht="13.5" thickBot="1" x14ac:dyDescent="0.25">
      <c r="A933" s="3" t="s">
        <v>408</v>
      </c>
      <c r="B933" s="3" t="s">
        <v>1974</v>
      </c>
      <c r="C933" s="3" t="b">
        <f t="shared" si="42"/>
        <v>0</v>
      </c>
      <c r="D933" s="3" t="b">
        <f t="shared" si="43"/>
        <v>1</v>
      </c>
      <c r="E933" s="3" t="b">
        <f t="shared" si="44"/>
        <v>1</v>
      </c>
      <c r="F933" s="5">
        <v>10</v>
      </c>
      <c r="N933" s="5">
        <v>10</v>
      </c>
    </row>
    <row r="934" spans="1:14" ht="13.5" hidden="1" thickBot="1" x14ac:dyDescent="0.25">
      <c r="A934" s="3" t="s">
        <v>401</v>
      </c>
      <c r="B934" s="3" t="s">
        <v>1975</v>
      </c>
      <c r="C934" s="3" t="b">
        <f t="shared" si="42"/>
        <v>0</v>
      </c>
      <c r="D934" s="3" t="b">
        <f t="shared" si="43"/>
        <v>1</v>
      </c>
      <c r="E934" s="3" t="b">
        <f t="shared" si="44"/>
        <v>1</v>
      </c>
      <c r="F934" s="5">
        <v>90</v>
      </c>
      <c r="N934" s="5">
        <v>90</v>
      </c>
    </row>
    <row r="935" spans="1:14" ht="13.5" hidden="1" thickBot="1" x14ac:dyDescent="0.25">
      <c r="A935" s="27"/>
      <c r="B935" s="30" t="s">
        <v>1976</v>
      </c>
      <c r="C935" s="3" t="b">
        <f t="shared" si="42"/>
        <v>0</v>
      </c>
      <c r="D935" s="3" t="b">
        <f t="shared" si="43"/>
        <v>0</v>
      </c>
      <c r="E935" s="3" t="b">
        <f t="shared" si="44"/>
        <v>0</v>
      </c>
      <c r="F935" s="5">
        <v>15</v>
      </c>
      <c r="N935" s="5">
        <v>15</v>
      </c>
    </row>
    <row r="936" spans="1:14" ht="13.5" hidden="1" thickBot="1" x14ac:dyDescent="0.25">
      <c r="A936" s="3" t="s">
        <v>577</v>
      </c>
      <c r="B936" s="3" t="s">
        <v>1977</v>
      </c>
      <c r="C936" s="3" t="b">
        <f t="shared" si="42"/>
        <v>0</v>
      </c>
      <c r="D936" s="3" t="b">
        <f t="shared" si="43"/>
        <v>1</v>
      </c>
      <c r="E936" s="3" t="b">
        <f t="shared" si="44"/>
        <v>1</v>
      </c>
      <c r="F936" s="5">
        <v>60</v>
      </c>
      <c r="N936" s="5">
        <v>60</v>
      </c>
    </row>
    <row r="937" spans="1:14" ht="13.5" thickBot="1" x14ac:dyDescent="0.25">
      <c r="A937" s="3" t="s">
        <v>430</v>
      </c>
      <c r="B937" s="3" t="s">
        <v>1978</v>
      </c>
      <c r="C937" s="3" t="b">
        <f t="shared" si="42"/>
        <v>0</v>
      </c>
      <c r="D937" s="3" t="b">
        <f t="shared" si="43"/>
        <v>0</v>
      </c>
      <c r="E937" s="3" t="b">
        <f t="shared" si="44"/>
        <v>0</v>
      </c>
      <c r="F937" s="5">
        <v>10</v>
      </c>
      <c r="N937" s="5">
        <v>10</v>
      </c>
    </row>
    <row r="938" spans="1:14" ht="13.5" hidden="1" thickBot="1" x14ac:dyDescent="0.25">
      <c r="A938" s="3" t="s">
        <v>1161</v>
      </c>
      <c r="B938" s="3" t="s">
        <v>1979</v>
      </c>
      <c r="C938" s="3" t="b">
        <f t="shared" si="42"/>
        <v>0</v>
      </c>
      <c r="D938" s="3" t="b">
        <f t="shared" si="43"/>
        <v>1</v>
      </c>
      <c r="E938" s="3" t="b">
        <f t="shared" si="44"/>
        <v>1</v>
      </c>
      <c r="F938" s="5">
        <v>90</v>
      </c>
      <c r="N938" s="5">
        <v>90</v>
      </c>
    </row>
    <row r="939" spans="1:14" ht="13.5" thickBot="1" x14ac:dyDescent="0.25">
      <c r="A939" s="3" t="s">
        <v>1162</v>
      </c>
      <c r="B939" s="3" t="s">
        <v>1980</v>
      </c>
      <c r="C939" s="3" t="b">
        <f t="shared" si="42"/>
        <v>0</v>
      </c>
      <c r="D939" s="3" t="b">
        <f t="shared" si="43"/>
        <v>1</v>
      </c>
      <c r="E939" s="3" t="b">
        <f t="shared" si="44"/>
        <v>1</v>
      </c>
      <c r="F939" s="5">
        <v>10</v>
      </c>
      <c r="N939" s="5">
        <v>10</v>
      </c>
    </row>
    <row r="940" spans="1:14" ht="13.5" hidden="1" thickBot="1" x14ac:dyDescent="0.25">
      <c r="A940" s="3" t="s">
        <v>1163</v>
      </c>
      <c r="B940" s="3" t="s">
        <v>1981</v>
      </c>
      <c r="C940" s="3" t="b">
        <f t="shared" si="42"/>
        <v>0</v>
      </c>
      <c r="D940" s="3" t="b">
        <f t="shared" si="43"/>
        <v>1</v>
      </c>
      <c r="E940" s="3" t="b">
        <f t="shared" si="44"/>
        <v>1</v>
      </c>
      <c r="F940" s="5">
        <v>60</v>
      </c>
      <c r="N940" s="5">
        <v>60</v>
      </c>
    </row>
    <row r="941" spans="1:14" ht="13.5" hidden="1" thickBot="1" x14ac:dyDescent="0.25">
      <c r="A941" s="3" t="s">
        <v>577</v>
      </c>
      <c r="B941" s="3" t="s">
        <v>1982</v>
      </c>
      <c r="C941" s="3" t="b">
        <f t="shared" si="42"/>
        <v>0</v>
      </c>
      <c r="D941" s="3" t="b">
        <f t="shared" si="43"/>
        <v>1</v>
      </c>
      <c r="E941" s="3" t="b">
        <f t="shared" si="44"/>
        <v>1</v>
      </c>
      <c r="F941" s="5">
        <v>45</v>
      </c>
      <c r="N941" s="5">
        <v>45</v>
      </c>
    </row>
    <row r="942" spans="1:14" ht="13.5" hidden="1" thickBot="1" x14ac:dyDescent="0.25">
      <c r="A942" s="3" t="s">
        <v>469</v>
      </c>
      <c r="B942" s="3" t="s">
        <v>1983</v>
      </c>
      <c r="C942" s="3" t="b">
        <f t="shared" si="42"/>
        <v>0</v>
      </c>
      <c r="D942" s="3" t="b">
        <f t="shared" si="43"/>
        <v>1</v>
      </c>
      <c r="E942" s="3" t="b">
        <f t="shared" si="44"/>
        <v>1</v>
      </c>
      <c r="F942" s="5">
        <v>60</v>
      </c>
      <c r="N942" s="5">
        <v>60</v>
      </c>
    </row>
    <row r="943" spans="1:14" ht="13.5" hidden="1" thickBot="1" x14ac:dyDescent="0.25">
      <c r="A943" s="3" t="s">
        <v>469</v>
      </c>
      <c r="B943" s="3" t="s">
        <v>1984</v>
      </c>
      <c r="C943" s="3" t="b">
        <f t="shared" si="42"/>
        <v>0</v>
      </c>
      <c r="D943" s="3" t="b">
        <f t="shared" si="43"/>
        <v>1</v>
      </c>
      <c r="E943" s="3" t="b">
        <f t="shared" si="44"/>
        <v>1</v>
      </c>
      <c r="F943" s="5">
        <v>60</v>
      </c>
      <c r="N943" s="5">
        <v>60</v>
      </c>
    </row>
    <row r="944" spans="1:14" ht="13.5" thickBot="1" x14ac:dyDescent="0.25">
      <c r="A944" s="3" t="s">
        <v>1164</v>
      </c>
      <c r="B944" s="3" t="s">
        <v>1985</v>
      </c>
      <c r="C944" s="3" t="b">
        <f t="shared" si="42"/>
        <v>0</v>
      </c>
      <c r="D944" s="3" t="b">
        <f t="shared" si="43"/>
        <v>1</v>
      </c>
      <c r="E944" s="3" t="b">
        <f t="shared" si="44"/>
        <v>1</v>
      </c>
      <c r="F944" s="5">
        <v>10</v>
      </c>
      <c r="N944" s="5">
        <v>10</v>
      </c>
    </row>
    <row r="945" spans="1:14" ht="13.5" hidden="1" thickBot="1" x14ac:dyDescent="0.25">
      <c r="A945" s="3" t="s">
        <v>469</v>
      </c>
      <c r="B945" s="3" t="s">
        <v>1986</v>
      </c>
      <c r="C945" s="3" t="b">
        <f t="shared" si="42"/>
        <v>0</v>
      </c>
      <c r="D945" s="3" t="b">
        <f t="shared" si="43"/>
        <v>1</v>
      </c>
      <c r="E945" s="3" t="b">
        <f t="shared" si="44"/>
        <v>1</v>
      </c>
      <c r="F945" s="5">
        <v>120</v>
      </c>
      <c r="N945" s="5">
        <v>120</v>
      </c>
    </row>
    <row r="946" spans="1:14" ht="13.5" thickBot="1" x14ac:dyDescent="0.25">
      <c r="A946" s="3" t="s">
        <v>408</v>
      </c>
      <c r="B946" s="3" t="s">
        <v>1987</v>
      </c>
      <c r="C946" s="3" t="b">
        <f t="shared" si="42"/>
        <v>0</v>
      </c>
      <c r="D946" s="3" t="b">
        <f t="shared" si="43"/>
        <v>1</v>
      </c>
      <c r="E946" s="3" t="b">
        <f t="shared" si="44"/>
        <v>1</v>
      </c>
      <c r="F946" s="5">
        <v>10</v>
      </c>
      <c r="N946" s="5">
        <v>10</v>
      </c>
    </row>
    <row r="947" spans="1:14" ht="13.5" hidden="1" thickBot="1" x14ac:dyDescent="0.25">
      <c r="A947" s="3" t="s">
        <v>408</v>
      </c>
      <c r="B947" s="3" t="s">
        <v>1988</v>
      </c>
      <c r="C947" s="3" t="b">
        <f t="shared" si="42"/>
        <v>0</v>
      </c>
      <c r="D947" s="3" t="b">
        <f t="shared" si="43"/>
        <v>1</v>
      </c>
      <c r="E947" s="3" t="b">
        <f t="shared" si="44"/>
        <v>1</v>
      </c>
      <c r="F947" s="5">
        <v>60</v>
      </c>
      <c r="N947" s="5">
        <v>60</v>
      </c>
    </row>
    <row r="948" spans="1:14" ht="13.5" thickBot="1" x14ac:dyDescent="0.25">
      <c r="A948" s="3" t="s">
        <v>1168</v>
      </c>
      <c r="B948" s="3" t="s">
        <v>1989</v>
      </c>
      <c r="C948" s="3" t="b">
        <f t="shared" si="42"/>
        <v>0</v>
      </c>
      <c r="D948" s="3" t="b">
        <f t="shared" si="43"/>
        <v>1</v>
      </c>
      <c r="E948" s="3" t="b">
        <f t="shared" si="44"/>
        <v>1</v>
      </c>
      <c r="F948" s="5">
        <v>10</v>
      </c>
      <c r="N948" s="5">
        <v>10</v>
      </c>
    </row>
    <row r="949" spans="1:14" ht="13.5" hidden="1" thickBot="1" x14ac:dyDescent="0.25">
      <c r="A949" s="3" t="s">
        <v>604</v>
      </c>
      <c r="B949" s="3" t="s">
        <v>1990</v>
      </c>
      <c r="C949" s="3" t="b">
        <f t="shared" si="42"/>
        <v>0</v>
      </c>
      <c r="D949" s="3" t="b">
        <f t="shared" si="43"/>
        <v>1</v>
      </c>
      <c r="E949" s="3" t="b">
        <f t="shared" si="44"/>
        <v>1</v>
      </c>
      <c r="F949" s="5">
        <v>60</v>
      </c>
      <c r="N949" s="5">
        <v>60</v>
      </c>
    </row>
    <row r="950" spans="1:14" ht="13.5" hidden="1" thickBot="1" x14ac:dyDescent="0.25">
      <c r="A950" s="3" t="s">
        <v>1170</v>
      </c>
      <c r="B950" s="3" t="s">
        <v>1991</v>
      </c>
      <c r="C950" s="3" t="b">
        <f t="shared" si="42"/>
        <v>0</v>
      </c>
      <c r="D950" s="3" t="b">
        <f t="shared" si="43"/>
        <v>1</v>
      </c>
      <c r="E950" s="3" t="b">
        <f t="shared" si="44"/>
        <v>1</v>
      </c>
      <c r="F950" s="5">
        <v>90</v>
      </c>
      <c r="N950" s="5">
        <v>90</v>
      </c>
    </row>
    <row r="951" spans="1:14" ht="13.5" hidden="1" thickBot="1" x14ac:dyDescent="0.25">
      <c r="A951" s="3" t="s">
        <v>401</v>
      </c>
      <c r="B951" s="3" t="s">
        <v>1992</v>
      </c>
      <c r="C951" s="3" t="b">
        <f t="shared" si="42"/>
        <v>0</v>
      </c>
      <c r="D951" s="3" t="b">
        <f t="shared" si="43"/>
        <v>1</v>
      </c>
      <c r="E951" s="3" t="b">
        <f t="shared" si="44"/>
        <v>1</v>
      </c>
      <c r="F951" s="5">
        <v>165</v>
      </c>
      <c r="N951" s="5">
        <v>165</v>
      </c>
    </row>
    <row r="952" spans="1:14" ht="13.5" thickBot="1" x14ac:dyDescent="0.25">
      <c r="A952" s="3" t="s">
        <v>401</v>
      </c>
      <c r="B952" s="3" t="s">
        <v>1993</v>
      </c>
      <c r="C952" s="3" t="b">
        <f t="shared" si="42"/>
        <v>0</v>
      </c>
      <c r="D952" s="3" t="b">
        <f t="shared" si="43"/>
        <v>1</v>
      </c>
      <c r="E952" s="3" t="b">
        <f t="shared" si="44"/>
        <v>1</v>
      </c>
      <c r="F952" s="5">
        <v>10</v>
      </c>
      <c r="N952" s="5">
        <v>10</v>
      </c>
    </row>
    <row r="953" spans="1:14" ht="13.5" thickBot="1" x14ac:dyDescent="0.25">
      <c r="A953" s="3" t="s">
        <v>1171</v>
      </c>
      <c r="B953" s="3" t="s">
        <v>1994</v>
      </c>
      <c r="C953" s="3" t="b">
        <f t="shared" si="42"/>
        <v>0</v>
      </c>
      <c r="D953" s="3" t="b">
        <f t="shared" si="43"/>
        <v>1</v>
      </c>
      <c r="E953" s="3" t="b">
        <f t="shared" si="44"/>
        <v>1</v>
      </c>
      <c r="F953" s="5">
        <v>10</v>
      </c>
      <c r="N953" s="5">
        <v>10</v>
      </c>
    </row>
    <row r="954" spans="1:14" ht="13.5" hidden="1" thickBot="1" x14ac:dyDescent="0.25">
      <c r="A954" s="3" t="s">
        <v>401</v>
      </c>
      <c r="B954" s="3" t="s">
        <v>1995</v>
      </c>
      <c r="C954" s="3" t="b">
        <f t="shared" si="42"/>
        <v>0</v>
      </c>
      <c r="D954" s="3" t="b">
        <f t="shared" si="43"/>
        <v>0</v>
      </c>
      <c r="E954" s="3" t="b">
        <f t="shared" si="44"/>
        <v>0</v>
      </c>
      <c r="F954" s="5">
        <v>150</v>
      </c>
      <c r="N954" s="5">
        <v>150</v>
      </c>
    </row>
    <row r="955" spans="1:14" ht="13.5" hidden="1" thickBot="1" x14ac:dyDescent="0.25">
      <c r="A955" s="3" t="s">
        <v>408</v>
      </c>
      <c r="B955" s="3" t="s">
        <v>1996</v>
      </c>
      <c r="C955" s="3" t="b">
        <f t="shared" si="42"/>
        <v>0</v>
      </c>
      <c r="D955" s="3" t="b">
        <f t="shared" si="43"/>
        <v>0</v>
      </c>
      <c r="E955" s="3" t="b">
        <f t="shared" si="44"/>
        <v>0</v>
      </c>
      <c r="F955" s="5">
        <v>15</v>
      </c>
      <c r="N955" s="5">
        <v>15</v>
      </c>
    </row>
    <row r="956" spans="1:14" ht="13.5" hidden="1" thickBot="1" x14ac:dyDescent="0.25">
      <c r="A956" s="3" t="s">
        <v>401</v>
      </c>
      <c r="B956" s="3" t="s">
        <v>1997</v>
      </c>
      <c r="C956" s="3" t="b">
        <f t="shared" si="42"/>
        <v>0</v>
      </c>
      <c r="D956" s="3" t="b">
        <f t="shared" si="43"/>
        <v>1</v>
      </c>
      <c r="E956" s="3" t="b">
        <f t="shared" si="44"/>
        <v>1</v>
      </c>
      <c r="F956" s="5">
        <v>120</v>
      </c>
      <c r="N956" s="5">
        <v>120</v>
      </c>
    </row>
    <row r="957" spans="1:14" ht="13.5" hidden="1" thickBot="1" x14ac:dyDescent="0.25">
      <c r="A957" s="3" t="s">
        <v>978</v>
      </c>
      <c r="B957" s="3" t="s">
        <v>1998</v>
      </c>
      <c r="C957" s="3" t="b">
        <f t="shared" si="42"/>
        <v>0</v>
      </c>
      <c r="D957" s="3" t="b">
        <f t="shared" si="43"/>
        <v>1</v>
      </c>
      <c r="E957" s="3" t="b">
        <f t="shared" si="44"/>
        <v>1</v>
      </c>
      <c r="F957" s="5">
        <v>15</v>
      </c>
      <c r="N957" s="5">
        <v>15</v>
      </c>
    </row>
    <row r="958" spans="1:14" ht="13.5" thickBot="1" x14ac:dyDescent="0.25">
      <c r="A958" s="3" t="s">
        <v>784</v>
      </c>
      <c r="B958" s="3" t="s">
        <v>1175</v>
      </c>
      <c r="C958" s="3" t="b">
        <f t="shared" si="42"/>
        <v>0</v>
      </c>
      <c r="D958" s="3" t="b">
        <f t="shared" si="43"/>
        <v>1</v>
      </c>
      <c r="E958" s="3" t="b">
        <f t="shared" si="44"/>
        <v>1</v>
      </c>
      <c r="F958" s="5">
        <v>10</v>
      </c>
      <c r="N958" s="5">
        <v>10</v>
      </c>
    </row>
    <row r="959" spans="1:14" ht="13.5" thickBot="1" x14ac:dyDescent="0.25">
      <c r="A959" s="3" t="s">
        <v>1177</v>
      </c>
      <c r="B959" s="3" t="s">
        <v>1999</v>
      </c>
      <c r="C959" s="3" t="b">
        <f t="shared" si="42"/>
        <v>0</v>
      </c>
      <c r="D959" s="3" t="b">
        <f t="shared" si="43"/>
        <v>1</v>
      </c>
      <c r="E959" s="3" t="b">
        <f t="shared" si="44"/>
        <v>1</v>
      </c>
      <c r="F959" s="5">
        <v>10</v>
      </c>
      <c r="N959" s="5">
        <v>10</v>
      </c>
    </row>
    <row r="960" spans="1:14" ht="13.5" thickBot="1" x14ac:dyDescent="0.25">
      <c r="A960" s="3" t="s">
        <v>408</v>
      </c>
      <c r="B960" s="3" t="s">
        <v>2000</v>
      </c>
      <c r="C960" s="3" t="b">
        <f t="shared" si="42"/>
        <v>0</v>
      </c>
      <c r="D960" s="3" t="b">
        <f t="shared" si="43"/>
        <v>0</v>
      </c>
      <c r="E960" s="3" t="b">
        <f t="shared" si="44"/>
        <v>0</v>
      </c>
      <c r="F960" s="5">
        <v>10</v>
      </c>
      <c r="N960" s="5">
        <v>10</v>
      </c>
    </row>
    <row r="961" spans="1:14" ht="13.5" hidden="1" thickBot="1" x14ac:dyDescent="0.25">
      <c r="A961" s="3" t="s">
        <v>401</v>
      </c>
      <c r="B961" s="3" t="s">
        <v>2001</v>
      </c>
      <c r="C961" s="3" t="b">
        <f t="shared" si="42"/>
        <v>0</v>
      </c>
      <c r="D961" s="3" t="b">
        <f t="shared" si="43"/>
        <v>1</v>
      </c>
      <c r="E961" s="3" t="b">
        <f t="shared" si="44"/>
        <v>1</v>
      </c>
      <c r="F961" s="5">
        <v>180</v>
      </c>
      <c r="N961" s="5">
        <v>180</v>
      </c>
    </row>
    <row r="962" spans="1:14" ht="13.5" hidden="1" thickBot="1" x14ac:dyDescent="0.25">
      <c r="A962" s="3" t="s">
        <v>577</v>
      </c>
      <c r="B962" s="3" t="s">
        <v>2002</v>
      </c>
      <c r="C962" s="3" t="b">
        <f t="shared" si="42"/>
        <v>0</v>
      </c>
      <c r="D962" s="3" t="b">
        <f t="shared" si="43"/>
        <v>1</v>
      </c>
      <c r="E962" s="3" t="b">
        <f t="shared" si="44"/>
        <v>1</v>
      </c>
      <c r="F962" s="5">
        <v>60</v>
      </c>
      <c r="N962" s="5">
        <v>60</v>
      </c>
    </row>
    <row r="963" spans="1:14" ht="13.5" hidden="1" thickBot="1" x14ac:dyDescent="0.25">
      <c r="A963" s="3" t="s">
        <v>1178</v>
      </c>
      <c r="B963" s="3" t="s">
        <v>2003</v>
      </c>
      <c r="C963" s="3" t="b">
        <f t="shared" ref="C963:C1026" si="45">ISNUMBER(SEARCH("adjourned",A963))</f>
        <v>0</v>
      </c>
      <c r="D963" s="3" t="b">
        <f t="shared" ref="D963:D1026" si="46">ISNUMBER(SEARCH("adjourned",B963))</f>
        <v>1</v>
      </c>
      <c r="E963" s="3" t="b">
        <f t="shared" ref="E963:E1026" si="47">IF(AND(C963=FALSE,D963=FALSE), FALSE, TRUE)</f>
        <v>1</v>
      </c>
      <c r="F963" s="5">
        <v>15</v>
      </c>
      <c r="N963" s="5">
        <v>15</v>
      </c>
    </row>
    <row r="964" spans="1:14" ht="13.5" hidden="1" thickBot="1" x14ac:dyDescent="0.25">
      <c r="A964" s="3" t="s">
        <v>408</v>
      </c>
      <c r="B964" s="3" t="s">
        <v>2004</v>
      </c>
      <c r="C964" s="3" t="b">
        <f t="shared" si="45"/>
        <v>0</v>
      </c>
      <c r="D964" s="3" t="b">
        <f t="shared" si="46"/>
        <v>0</v>
      </c>
      <c r="E964" s="3" t="b">
        <f t="shared" si="47"/>
        <v>0</v>
      </c>
      <c r="F964" s="5">
        <v>15</v>
      </c>
      <c r="N964" s="5">
        <v>15</v>
      </c>
    </row>
    <row r="965" spans="1:14" ht="13.5" hidden="1" thickBot="1" x14ac:dyDescent="0.25">
      <c r="A965" s="3" t="s">
        <v>469</v>
      </c>
      <c r="B965" s="3" t="s">
        <v>2005</v>
      </c>
      <c r="C965" s="3" t="b">
        <f t="shared" si="45"/>
        <v>0</v>
      </c>
      <c r="D965" s="3" t="b">
        <f t="shared" si="46"/>
        <v>1</v>
      </c>
      <c r="E965" s="3" t="b">
        <f t="shared" si="47"/>
        <v>1</v>
      </c>
      <c r="F965" s="5">
        <v>90</v>
      </c>
      <c r="N965" s="5">
        <v>90</v>
      </c>
    </row>
    <row r="966" spans="1:14" ht="13.5" hidden="1" thickBot="1" x14ac:dyDescent="0.25">
      <c r="A966" s="3" t="s">
        <v>577</v>
      </c>
      <c r="B966" s="3" t="s">
        <v>2006</v>
      </c>
      <c r="C966" s="3" t="b">
        <f t="shared" si="45"/>
        <v>0</v>
      </c>
      <c r="D966" s="3" t="b">
        <f t="shared" si="46"/>
        <v>1</v>
      </c>
      <c r="E966" s="3" t="b">
        <f t="shared" si="47"/>
        <v>1</v>
      </c>
      <c r="F966" s="5">
        <v>30</v>
      </c>
      <c r="N966" s="5">
        <v>30</v>
      </c>
    </row>
    <row r="967" spans="1:14" ht="13.5" hidden="1" thickBot="1" x14ac:dyDescent="0.25">
      <c r="A967" s="3" t="s">
        <v>1180</v>
      </c>
      <c r="B967" s="3" t="s">
        <v>2007</v>
      </c>
      <c r="C967" s="3" t="b">
        <f t="shared" si="45"/>
        <v>0</v>
      </c>
      <c r="D967" s="3" t="b">
        <f t="shared" si="46"/>
        <v>0</v>
      </c>
      <c r="E967" s="3" t="b">
        <f t="shared" si="47"/>
        <v>0</v>
      </c>
      <c r="F967" s="5">
        <v>15</v>
      </c>
      <c r="N967" s="5">
        <v>15</v>
      </c>
    </row>
    <row r="968" spans="1:14" ht="13.5" hidden="1" thickBot="1" x14ac:dyDescent="0.25">
      <c r="A968" s="3" t="s">
        <v>1181</v>
      </c>
      <c r="B968" s="3" t="s">
        <v>2008</v>
      </c>
      <c r="C968" s="3" t="b">
        <f t="shared" si="45"/>
        <v>0</v>
      </c>
      <c r="D968" s="3" t="b">
        <f t="shared" si="46"/>
        <v>1</v>
      </c>
      <c r="E968" s="3" t="b">
        <f t="shared" si="47"/>
        <v>1</v>
      </c>
      <c r="F968" s="5">
        <v>70</v>
      </c>
      <c r="N968" s="5">
        <v>70</v>
      </c>
    </row>
    <row r="969" spans="1:14" ht="13.5" hidden="1" thickBot="1" x14ac:dyDescent="0.25">
      <c r="A969" s="3" t="s">
        <v>469</v>
      </c>
      <c r="B969" s="3" t="s">
        <v>2009</v>
      </c>
      <c r="C969" s="3" t="b">
        <f t="shared" si="45"/>
        <v>0</v>
      </c>
      <c r="D969" s="3" t="b">
        <f t="shared" si="46"/>
        <v>1</v>
      </c>
      <c r="E969" s="3" t="b">
        <f t="shared" si="47"/>
        <v>1</v>
      </c>
      <c r="F969" s="5">
        <v>60</v>
      </c>
      <c r="N969" s="5">
        <v>60</v>
      </c>
    </row>
    <row r="970" spans="1:14" ht="13.5" hidden="1" thickBot="1" x14ac:dyDescent="0.25">
      <c r="A970" s="3" t="s">
        <v>401</v>
      </c>
      <c r="B970" s="3" t="s">
        <v>2010</v>
      </c>
      <c r="C970" s="3" t="b">
        <f t="shared" si="45"/>
        <v>0</v>
      </c>
      <c r="D970" s="3" t="b">
        <f t="shared" si="46"/>
        <v>1</v>
      </c>
      <c r="E970" s="3" t="b">
        <f t="shared" si="47"/>
        <v>1</v>
      </c>
      <c r="F970" s="5">
        <v>45</v>
      </c>
      <c r="N970" s="5">
        <v>45</v>
      </c>
    </row>
    <row r="971" spans="1:14" ht="13.5" hidden="1" thickBot="1" x14ac:dyDescent="0.25">
      <c r="A971" s="3" t="s">
        <v>638</v>
      </c>
      <c r="B971" s="3" t="s">
        <v>2011</v>
      </c>
      <c r="C971" s="3" t="b">
        <f t="shared" si="45"/>
        <v>0</v>
      </c>
      <c r="D971" s="3" t="b">
        <f t="shared" si="46"/>
        <v>1</v>
      </c>
      <c r="E971" s="3" t="b">
        <f t="shared" si="47"/>
        <v>1</v>
      </c>
      <c r="F971" s="5">
        <v>75</v>
      </c>
      <c r="N971" s="5">
        <v>75</v>
      </c>
    </row>
    <row r="972" spans="1:14" ht="13.5" thickBot="1" x14ac:dyDescent="0.25">
      <c r="A972" s="3" t="s">
        <v>401</v>
      </c>
      <c r="B972" s="3" t="s">
        <v>2012</v>
      </c>
      <c r="C972" s="3" t="b">
        <f t="shared" si="45"/>
        <v>0</v>
      </c>
      <c r="D972" s="3" t="b">
        <f t="shared" si="46"/>
        <v>1</v>
      </c>
      <c r="E972" s="3" t="b">
        <f t="shared" si="47"/>
        <v>1</v>
      </c>
      <c r="F972" s="5">
        <v>5</v>
      </c>
      <c r="N972" s="5">
        <v>5</v>
      </c>
    </row>
    <row r="973" spans="1:14" ht="13.5" hidden="1" thickBot="1" x14ac:dyDescent="0.25">
      <c r="A973" s="3" t="s">
        <v>577</v>
      </c>
      <c r="B973" s="3" t="s">
        <v>2013</v>
      </c>
      <c r="C973" s="3" t="b">
        <f t="shared" si="45"/>
        <v>0</v>
      </c>
      <c r="D973" s="3" t="b">
        <f t="shared" si="46"/>
        <v>1</v>
      </c>
      <c r="E973" s="3" t="b">
        <f t="shared" si="47"/>
        <v>1</v>
      </c>
      <c r="F973" s="5">
        <v>60</v>
      </c>
      <c r="N973" s="5">
        <v>60</v>
      </c>
    </row>
    <row r="974" spans="1:14" ht="13.5" hidden="1" thickBot="1" x14ac:dyDescent="0.25">
      <c r="A974" s="31"/>
      <c r="B974" s="30" t="s">
        <v>2014</v>
      </c>
      <c r="C974" s="3" t="b">
        <f t="shared" si="45"/>
        <v>0</v>
      </c>
      <c r="D974" s="3" t="b">
        <f t="shared" si="46"/>
        <v>1</v>
      </c>
      <c r="E974" s="3" t="b">
        <f t="shared" si="47"/>
        <v>1</v>
      </c>
      <c r="F974" s="5">
        <v>20</v>
      </c>
      <c r="N974" s="5">
        <v>20</v>
      </c>
    </row>
    <row r="975" spans="1:14" ht="13.5" hidden="1" thickBot="1" x14ac:dyDescent="0.25">
      <c r="A975" s="3" t="s">
        <v>1184</v>
      </c>
      <c r="B975" s="3" t="s">
        <v>2015</v>
      </c>
      <c r="C975" s="3" t="b">
        <f t="shared" si="45"/>
        <v>0</v>
      </c>
      <c r="D975" s="3" t="b">
        <f t="shared" si="46"/>
        <v>1</v>
      </c>
      <c r="E975" s="3" t="b">
        <f t="shared" si="47"/>
        <v>1</v>
      </c>
      <c r="F975" s="5">
        <v>60</v>
      </c>
      <c r="N975" s="5">
        <v>60</v>
      </c>
    </row>
    <row r="976" spans="1:14" ht="13.5" hidden="1" thickBot="1" x14ac:dyDescent="0.25">
      <c r="A976" s="3" t="s">
        <v>947</v>
      </c>
      <c r="B976" s="3" t="s">
        <v>2016</v>
      </c>
      <c r="C976" s="3" t="b">
        <f t="shared" si="45"/>
        <v>0</v>
      </c>
      <c r="D976" s="3" t="b">
        <f t="shared" si="46"/>
        <v>1</v>
      </c>
      <c r="E976" s="3" t="b">
        <f t="shared" si="47"/>
        <v>1</v>
      </c>
      <c r="F976" s="5">
        <v>60</v>
      </c>
      <c r="N976" s="5">
        <v>60</v>
      </c>
    </row>
    <row r="977" spans="1:14" ht="13.5" thickBot="1" x14ac:dyDescent="0.25">
      <c r="A977" s="3" t="s">
        <v>408</v>
      </c>
      <c r="B977" s="3" t="s">
        <v>2017</v>
      </c>
      <c r="C977" s="3" t="b">
        <f t="shared" si="45"/>
        <v>0</v>
      </c>
      <c r="D977" s="3" t="b">
        <f t="shared" si="46"/>
        <v>1</v>
      </c>
      <c r="E977" s="3" t="b">
        <f t="shared" si="47"/>
        <v>1</v>
      </c>
      <c r="F977" s="5">
        <v>10</v>
      </c>
      <c r="N977" s="5">
        <v>10</v>
      </c>
    </row>
    <row r="978" spans="1:14" ht="13.5" hidden="1" thickBot="1" x14ac:dyDescent="0.25">
      <c r="A978" s="3" t="s">
        <v>1142</v>
      </c>
      <c r="B978" s="3" t="s">
        <v>2018</v>
      </c>
      <c r="C978" s="3" t="b">
        <f t="shared" si="45"/>
        <v>0</v>
      </c>
      <c r="D978" s="3" t="b">
        <f t="shared" si="46"/>
        <v>1</v>
      </c>
      <c r="E978" s="3" t="b">
        <f t="shared" si="47"/>
        <v>1</v>
      </c>
      <c r="F978" s="5">
        <v>15</v>
      </c>
      <c r="N978" s="5">
        <v>15</v>
      </c>
    </row>
    <row r="979" spans="1:14" ht="13.5" hidden="1" thickBot="1" x14ac:dyDescent="0.25">
      <c r="A979" s="3" t="s">
        <v>1188</v>
      </c>
      <c r="B979" s="3" t="s">
        <v>2019</v>
      </c>
      <c r="C979" s="3" t="b">
        <f t="shared" si="45"/>
        <v>0</v>
      </c>
      <c r="D979" s="3" t="b">
        <f t="shared" si="46"/>
        <v>1</v>
      </c>
      <c r="E979" s="3" t="b">
        <f t="shared" si="47"/>
        <v>1</v>
      </c>
      <c r="F979" s="5">
        <v>20</v>
      </c>
      <c r="N979" s="5">
        <v>20</v>
      </c>
    </row>
    <row r="980" spans="1:14" ht="13.5" hidden="1" thickBot="1" x14ac:dyDescent="0.25">
      <c r="A980" s="3" t="s">
        <v>469</v>
      </c>
      <c r="B980" s="3" t="s">
        <v>2020</v>
      </c>
      <c r="C980" s="3" t="b">
        <f t="shared" si="45"/>
        <v>0</v>
      </c>
      <c r="D980" s="3" t="b">
        <f t="shared" si="46"/>
        <v>1</v>
      </c>
      <c r="E980" s="3" t="b">
        <f t="shared" si="47"/>
        <v>1</v>
      </c>
      <c r="F980" s="5">
        <v>30</v>
      </c>
      <c r="N980" s="5">
        <v>30</v>
      </c>
    </row>
    <row r="981" spans="1:14" ht="13.5" thickBot="1" x14ac:dyDescent="0.25">
      <c r="A981" s="3" t="s">
        <v>408</v>
      </c>
      <c r="B981" s="3" t="s">
        <v>2021</v>
      </c>
      <c r="C981" s="3" t="b">
        <f t="shared" si="45"/>
        <v>0</v>
      </c>
      <c r="D981" s="3" t="b">
        <f t="shared" si="46"/>
        <v>1</v>
      </c>
      <c r="E981" s="3" t="b">
        <f t="shared" si="47"/>
        <v>1</v>
      </c>
      <c r="F981" s="5">
        <v>10</v>
      </c>
      <c r="N981" s="5">
        <v>10</v>
      </c>
    </row>
    <row r="982" spans="1:14" ht="13.5" hidden="1" thickBot="1" x14ac:dyDescent="0.25">
      <c r="A982" s="3" t="s">
        <v>408</v>
      </c>
      <c r="B982" s="3" t="s">
        <v>2022</v>
      </c>
      <c r="C982" s="3" t="b">
        <f t="shared" si="45"/>
        <v>0</v>
      </c>
      <c r="D982" s="3" t="b">
        <f t="shared" si="46"/>
        <v>1</v>
      </c>
      <c r="E982" s="3" t="b">
        <f t="shared" si="47"/>
        <v>1</v>
      </c>
      <c r="F982" s="5">
        <v>15</v>
      </c>
      <c r="N982" s="5">
        <v>15</v>
      </c>
    </row>
    <row r="983" spans="1:14" ht="13.5" hidden="1" thickBot="1" x14ac:dyDescent="0.25">
      <c r="A983" s="3" t="s">
        <v>945</v>
      </c>
      <c r="B983" s="3" t="s">
        <v>2023</v>
      </c>
      <c r="C983" s="3" t="b">
        <f t="shared" si="45"/>
        <v>0</v>
      </c>
      <c r="D983" s="3" t="b">
        <f t="shared" si="46"/>
        <v>1</v>
      </c>
      <c r="E983" s="3" t="b">
        <f t="shared" si="47"/>
        <v>1</v>
      </c>
      <c r="F983" s="5">
        <v>60</v>
      </c>
      <c r="N983" s="5">
        <v>60</v>
      </c>
    </row>
    <row r="984" spans="1:14" ht="13.5" hidden="1" thickBot="1" x14ac:dyDescent="0.25">
      <c r="A984" s="3" t="s">
        <v>982</v>
      </c>
      <c r="B984" s="3" t="s">
        <v>2024</v>
      </c>
      <c r="C984" s="3" t="b">
        <f t="shared" si="45"/>
        <v>0</v>
      </c>
      <c r="D984" s="3" t="b">
        <f t="shared" si="46"/>
        <v>1</v>
      </c>
      <c r="E984" s="3" t="b">
        <f t="shared" si="47"/>
        <v>1</v>
      </c>
      <c r="F984" s="5">
        <v>60</v>
      </c>
      <c r="N984" s="5">
        <v>60</v>
      </c>
    </row>
    <row r="985" spans="1:14" ht="13.5" hidden="1" thickBot="1" x14ac:dyDescent="0.25">
      <c r="A985" s="3" t="s">
        <v>1193</v>
      </c>
      <c r="B985" s="3" t="s">
        <v>2025</v>
      </c>
      <c r="C985" s="3" t="b">
        <f t="shared" si="45"/>
        <v>0</v>
      </c>
      <c r="D985" s="3" t="b">
        <f t="shared" si="46"/>
        <v>1</v>
      </c>
      <c r="E985" s="3" t="b">
        <f t="shared" si="47"/>
        <v>1</v>
      </c>
      <c r="F985" s="5">
        <v>15</v>
      </c>
      <c r="N985" s="5">
        <v>15</v>
      </c>
    </row>
    <row r="986" spans="1:14" ht="13.5" hidden="1" thickBot="1" x14ac:dyDescent="0.25">
      <c r="A986" s="3" t="s">
        <v>608</v>
      </c>
      <c r="B986" s="3" t="s">
        <v>2026</v>
      </c>
      <c r="C986" s="3" t="b">
        <f t="shared" si="45"/>
        <v>0</v>
      </c>
      <c r="D986" s="3" t="b">
        <f t="shared" si="46"/>
        <v>1</v>
      </c>
      <c r="E986" s="3" t="b">
        <f t="shared" si="47"/>
        <v>1</v>
      </c>
      <c r="F986" s="5">
        <v>15</v>
      </c>
      <c r="N986" s="5">
        <v>15</v>
      </c>
    </row>
    <row r="987" spans="1:14" ht="13.5" hidden="1" thickBot="1" x14ac:dyDescent="0.25">
      <c r="A987" s="3" t="s">
        <v>712</v>
      </c>
      <c r="B987" s="3" t="s">
        <v>2027</v>
      </c>
      <c r="C987" s="3" t="b">
        <f t="shared" si="45"/>
        <v>0</v>
      </c>
      <c r="D987" s="3" t="b">
        <f t="shared" si="46"/>
        <v>1</v>
      </c>
      <c r="E987" s="3" t="b">
        <f t="shared" si="47"/>
        <v>1</v>
      </c>
      <c r="F987" s="51"/>
      <c r="N987" s="37"/>
    </row>
    <row r="988" spans="1:14" ht="13.5" hidden="1" thickBot="1" x14ac:dyDescent="0.25">
      <c r="A988" s="3" t="s">
        <v>712</v>
      </c>
      <c r="B988" s="3" t="s">
        <v>2028</v>
      </c>
      <c r="C988" s="3" t="b">
        <f t="shared" si="45"/>
        <v>0</v>
      </c>
      <c r="D988" s="3" t="b">
        <f t="shared" si="46"/>
        <v>1</v>
      </c>
      <c r="E988" s="3" t="b">
        <f t="shared" si="47"/>
        <v>1</v>
      </c>
      <c r="F988" s="51"/>
      <c r="N988" s="37"/>
    </row>
    <row r="989" spans="1:14" ht="13.5" hidden="1" thickBot="1" x14ac:dyDescent="0.25">
      <c r="A989" s="3" t="s">
        <v>712</v>
      </c>
      <c r="B989" s="3" t="s">
        <v>2029</v>
      </c>
      <c r="C989" s="3" t="b">
        <f t="shared" si="45"/>
        <v>0</v>
      </c>
      <c r="D989" s="3" t="b">
        <f t="shared" si="46"/>
        <v>1</v>
      </c>
      <c r="E989" s="3" t="b">
        <f t="shared" si="47"/>
        <v>1</v>
      </c>
      <c r="F989" s="51"/>
      <c r="N989" s="37"/>
    </row>
    <row r="990" spans="1:14" ht="13.5" hidden="1" thickBot="1" x14ac:dyDescent="0.25">
      <c r="A990" s="3" t="s">
        <v>455</v>
      </c>
      <c r="B990" s="3" t="s">
        <v>2030</v>
      </c>
      <c r="C990" s="3" t="b">
        <f t="shared" si="45"/>
        <v>0</v>
      </c>
      <c r="D990" s="3" t="b">
        <f t="shared" si="46"/>
        <v>1</v>
      </c>
      <c r="E990" s="3" t="b">
        <f t="shared" si="47"/>
        <v>1</v>
      </c>
      <c r="F990" s="5">
        <v>30</v>
      </c>
      <c r="N990" s="5">
        <v>30</v>
      </c>
    </row>
    <row r="991" spans="1:14" ht="13.5" hidden="1" thickBot="1" x14ac:dyDescent="0.25">
      <c r="A991" s="3" t="s">
        <v>1197</v>
      </c>
      <c r="B991" s="3" t="s">
        <v>2031</v>
      </c>
      <c r="C991" s="3" t="b">
        <f t="shared" si="45"/>
        <v>0</v>
      </c>
      <c r="D991" s="3" t="b">
        <f t="shared" si="46"/>
        <v>1</v>
      </c>
      <c r="E991" s="3" t="b">
        <f t="shared" si="47"/>
        <v>1</v>
      </c>
      <c r="F991" s="5">
        <v>60</v>
      </c>
      <c r="N991" s="5">
        <v>60</v>
      </c>
    </row>
    <row r="992" spans="1:14" ht="13.5" hidden="1" thickBot="1" x14ac:dyDescent="0.25">
      <c r="A992" s="3" t="s">
        <v>469</v>
      </c>
      <c r="B992" s="3" t="s">
        <v>2032</v>
      </c>
      <c r="C992" s="3" t="b">
        <f t="shared" si="45"/>
        <v>0</v>
      </c>
      <c r="D992" s="3" t="b">
        <f t="shared" si="46"/>
        <v>1</v>
      </c>
      <c r="E992" s="3" t="b">
        <f t="shared" si="47"/>
        <v>1</v>
      </c>
      <c r="F992" s="5">
        <v>90</v>
      </c>
      <c r="N992" s="5">
        <v>90</v>
      </c>
    </row>
    <row r="993" spans="1:14" ht="13.5" hidden="1" thickBot="1" x14ac:dyDescent="0.25">
      <c r="A993" s="3" t="s">
        <v>577</v>
      </c>
      <c r="B993" s="3" t="s">
        <v>2033</v>
      </c>
      <c r="C993" s="3" t="b">
        <f t="shared" si="45"/>
        <v>0</v>
      </c>
      <c r="D993" s="3" t="b">
        <f t="shared" si="46"/>
        <v>1</v>
      </c>
      <c r="E993" s="3" t="b">
        <f t="shared" si="47"/>
        <v>1</v>
      </c>
      <c r="F993" s="5">
        <v>30</v>
      </c>
      <c r="N993" s="5">
        <v>30</v>
      </c>
    </row>
    <row r="994" spans="1:14" ht="13.5" thickBot="1" x14ac:dyDescent="0.25">
      <c r="A994" s="3" t="s">
        <v>1202</v>
      </c>
      <c r="B994" s="3" t="s">
        <v>2034</v>
      </c>
      <c r="C994" s="3" t="b">
        <f t="shared" si="45"/>
        <v>0</v>
      </c>
      <c r="D994" s="3" t="b">
        <f t="shared" si="46"/>
        <v>1</v>
      </c>
      <c r="E994" s="3" t="b">
        <f t="shared" si="47"/>
        <v>1</v>
      </c>
      <c r="F994" s="5">
        <v>10</v>
      </c>
      <c r="N994" s="5">
        <v>10</v>
      </c>
    </row>
    <row r="995" spans="1:14" ht="13.5" hidden="1" thickBot="1" x14ac:dyDescent="0.25">
      <c r="A995" s="27"/>
      <c r="B995" s="30" t="s">
        <v>2035</v>
      </c>
      <c r="C995" s="3" t="b">
        <f t="shared" si="45"/>
        <v>0</v>
      </c>
      <c r="D995" s="3" t="b">
        <f t="shared" si="46"/>
        <v>0</v>
      </c>
      <c r="E995" s="3" t="b">
        <f t="shared" si="47"/>
        <v>0</v>
      </c>
      <c r="F995" s="51"/>
      <c r="N995" s="37"/>
    </row>
    <row r="996" spans="1:14" ht="13.5" thickBot="1" x14ac:dyDescent="0.25">
      <c r="A996" s="3" t="s">
        <v>376</v>
      </c>
      <c r="B996" s="3" t="s">
        <v>2036</v>
      </c>
      <c r="C996" s="3" t="b">
        <f t="shared" si="45"/>
        <v>0</v>
      </c>
      <c r="D996" s="3" t="b">
        <f t="shared" si="46"/>
        <v>1</v>
      </c>
      <c r="E996" s="3" t="b">
        <f t="shared" si="47"/>
        <v>1</v>
      </c>
      <c r="F996" s="5">
        <v>10</v>
      </c>
      <c r="N996" s="5">
        <v>10</v>
      </c>
    </row>
    <row r="997" spans="1:14" ht="13.5" hidden="1" thickBot="1" x14ac:dyDescent="0.25">
      <c r="A997" s="3" t="s">
        <v>469</v>
      </c>
      <c r="B997" s="3" t="s">
        <v>2037</v>
      </c>
      <c r="C997" s="3" t="b">
        <f t="shared" si="45"/>
        <v>0</v>
      </c>
      <c r="D997" s="3" t="b">
        <f t="shared" si="46"/>
        <v>1</v>
      </c>
      <c r="E997" s="3" t="b">
        <f t="shared" si="47"/>
        <v>1</v>
      </c>
      <c r="F997" s="5">
        <v>60</v>
      </c>
      <c r="N997" s="5">
        <v>60</v>
      </c>
    </row>
    <row r="998" spans="1:14" ht="13.5" hidden="1" thickBot="1" x14ac:dyDescent="0.25">
      <c r="A998" s="3" t="s">
        <v>401</v>
      </c>
      <c r="B998" s="3" t="s">
        <v>2038</v>
      </c>
      <c r="C998" s="3" t="b">
        <f t="shared" si="45"/>
        <v>0</v>
      </c>
      <c r="D998" s="3" t="b">
        <f t="shared" si="46"/>
        <v>1</v>
      </c>
      <c r="E998" s="3" t="b">
        <f t="shared" si="47"/>
        <v>1</v>
      </c>
      <c r="F998" s="5">
        <v>90</v>
      </c>
      <c r="N998" s="5">
        <v>90</v>
      </c>
    </row>
    <row r="999" spans="1:14" ht="13.5" hidden="1" thickBot="1" x14ac:dyDescent="0.25">
      <c r="A999" s="3" t="s">
        <v>469</v>
      </c>
      <c r="B999" s="3" t="s">
        <v>2039</v>
      </c>
      <c r="C999" s="3" t="b">
        <f t="shared" si="45"/>
        <v>0</v>
      </c>
      <c r="D999" s="3" t="b">
        <f t="shared" si="46"/>
        <v>1</v>
      </c>
      <c r="E999" s="3" t="b">
        <f t="shared" si="47"/>
        <v>1</v>
      </c>
      <c r="F999" s="5">
        <v>60</v>
      </c>
      <c r="N999" s="5">
        <v>60</v>
      </c>
    </row>
    <row r="1000" spans="1:14" ht="13.5" hidden="1" thickBot="1" x14ac:dyDescent="0.25">
      <c r="A1000" s="3" t="s">
        <v>1067</v>
      </c>
      <c r="B1000" s="3" t="s">
        <v>2040</v>
      </c>
      <c r="C1000" s="3" t="b">
        <f t="shared" si="45"/>
        <v>0</v>
      </c>
      <c r="D1000" s="3" t="b">
        <f t="shared" si="46"/>
        <v>1</v>
      </c>
      <c r="E1000" s="3" t="b">
        <f t="shared" si="47"/>
        <v>1</v>
      </c>
      <c r="F1000" s="5">
        <v>60</v>
      </c>
      <c r="N1000" s="5">
        <v>60</v>
      </c>
    </row>
    <row r="1001" spans="1:14" ht="13.5" hidden="1" thickBot="1" x14ac:dyDescent="0.25">
      <c r="A1001" s="3" t="s">
        <v>1067</v>
      </c>
      <c r="B1001" s="3" t="s">
        <v>2041</v>
      </c>
      <c r="C1001" s="3" t="b">
        <f t="shared" si="45"/>
        <v>0</v>
      </c>
      <c r="D1001" s="3" t="b">
        <f t="shared" si="46"/>
        <v>1</v>
      </c>
      <c r="E1001" s="3" t="b">
        <f t="shared" si="47"/>
        <v>1</v>
      </c>
      <c r="F1001" s="5">
        <v>30</v>
      </c>
      <c r="N1001" s="5">
        <v>30</v>
      </c>
    </row>
    <row r="1002" spans="1:14" ht="13.5" hidden="1" thickBot="1" x14ac:dyDescent="0.25">
      <c r="A1002" s="3" t="s">
        <v>1205</v>
      </c>
      <c r="B1002" s="3" t="s">
        <v>2042</v>
      </c>
      <c r="C1002" s="3" t="b">
        <f t="shared" si="45"/>
        <v>0</v>
      </c>
      <c r="D1002" s="3" t="b">
        <f t="shared" si="46"/>
        <v>1</v>
      </c>
      <c r="E1002" s="3" t="b">
        <f t="shared" si="47"/>
        <v>1</v>
      </c>
      <c r="F1002" s="3"/>
      <c r="N1002" s="3"/>
    </row>
    <row r="1003" spans="1:14" ht="13.5" hidden="1" thickBot="1" x14ac:dyDescent="0.25">
      <c r="A1003" s="3" t="s">
        <v>455</v>
      </c>
      <c r="B1003" s="3" t="s">
        <v>2043</v>
      </c>
      <c r="C1003" s="3" t="b">
        <f t="shared" si="45"/>
        <v>0</v>
      </c>
      <c r="D1003" s="3" t="b">
        <f t="shared" si="46"/>
        <v>1</v>
      </c>
      <c r="E1003" s="3" t="b">
        <f t="shared" si="47"/>
        <v>1</v>
      </c>
      <c r="F1003" s="5">
        <v>30</v>
      </c>
      <c r="N1003" s="5">
        <v>30</v>
      </c>
    </row>
    <row r="1004" spans="1:14" ht="13.5" thickBot="1" x14ac:dyDescent="0.25">
      <c r="A1004" s="3" t="s">
        <v>1206</v>
      </c>
      <c r="B1004" s="3" t="s">
        <v>2044</v>
      </c>
      <c r="C1004" s="3" t="b">
        <f t="shared" si="45"/>
        <v>0</v>
      </c>
      <c r="D1004" s="3" t="b">
        <f t="shared" si="46"/>
        <v>1</v>
      </c>
      <c r="E1004" s="3" t="b">
        <f t="shared" si="47"/>
        <v>1</v>
      </c>
      <c r="F1004" s="5">
        <v>10</v>
      </c>
      <c r="N1004" s="5">
        <v>10</v>
      </c>
    </row>
    <row r="1005" spans="1:14" ht="13.5" thickBot="1" x14ac:dyDescent="0.25">
      <c r="A1005" s="3" t="s">
        <v>1207</v>
      </c>
      <c r="B1005" s="3" t="s">
        <v>2045</v>
      </c>
      <c r="C1005" s="3" t="b">
        <f t="shared" si="45"/>
        <v>0</v>
      </c>
      <c r="D1005" s="3" t="b">
        <f t="shared" si="46"/>
        <v>1</v>
      </c>
      <c r="E1005" s="3" t="b">
        <f t="shared" si="47"/>
        <v>1</v>
      </c>
      <c r="F1005" s="5">
        <v>10</v>
      </c>
      <c r="N1005" s="5">
        <v>10</v>
      </c>
    </row>
    <row r="1006" spans="1:14" ht="13.5" thickBot="1" x14ac:dyDescent="0.25">
      <c r="A1006" s="3" t="s">
        <v>1208</v>
      </c>
      <c r="B1006" s="3" t="s">
        <v>2046</v>
      </c>
      <c r="C1006" s="3" t="b">
        <f t="shared" si="45"/>
        <v>0</v>
      </c>
      <c r="D1006" s="3" t="b">
        <f t="shared" si="46"/>
        <v>1</v>
      </c>
      <c r="E1006" s="3" t="b">
        <f t="shared" si="47"/>
        <v>1</v>
      </c>
      <c r="F1006" s="5">
        <v>10</v>
      </c>
      <c r="N1006" s="5">
        <v>10</v>
      </c>
    </row>
    <row r="1007" spans="1:14" ht="13.5" thickBot="1" x14ac:dyDescent="0.25">
      <c r="A1007" s="3" t="s">
        <v>1209</v>
      </c>
      <c r="B1007" s="3" t="s">
        <v>2046</v>
      </c>
      <c r="C1007" s="3" t="b">
        <f t="shared" si="45"/>
        <v>0</v>
      </c>
      <c r="D1007" s="3" t="b">
        <f t="shared" si="46"/>
        <v>1</v>
      </c>
      <c r="E1007" s="3" t="b">
        <f t="shared" si="47"/>
        <v>1</v>
      </c>
      <c r="F1007" s="5">
        <v>10</v>
      </c>
      <c r="N1007" s="5">
        <v>10</v>
      </c>
    </row>
    <row r="1008" spans="1:14" ht="13.5" thickBot="1" x14ac:dyDescent="0.25">
      <c r="A1008" s="3" t="s">
        <v>1214</v>
      </c>
      <c r="B1008" s="3" t="s">
        <v>2047</v>
      </c>
      <c r="C1008" s="3" t="b">
        <f t="shared" si="45"/>
        <v>1</v>
      </c>
      <c r="D1008" s="3" t="b">
        <f t="shared" si="46"/>
        <v>0</v>
      </c>
      <c r="E1008" s="3" t="b">
        <f t="shared" si="47"/>
        <v>1</v>
      </c>
      <c r="F1008" s="5">
        <v>10</v>
      </c>
      <c r="N1008" s="5">
        <v>10</v>
      </c>
    </row>
    <row r="1009" spans="1:14" ht="13.5" hidden="1" thickBot="1" x14ac:dyDescent="0.25">
      <c r="A1009" s="3" t="s">
        <v>134</v>
      </c>
      <c r="B1009" s="3" t="s">
        <v>2048</v>
      </c>
      <c r="C1009" s="3" t="b">
        <f t="shared" si="45"/>
        <v>1</v>
      </c>
      <c r="D1009" s="3" t="b">
        <f t="shared" si="46"/>
        <v>1</v>
      </c>
      <c r="E1009" s="3" t="b">
        <f t="shared" si="47"/>
        <v>1</v>
      </c>
      <c r="F1009" s="5">
        <v>30</v>
      </c>
      <c r="N1009" s="5">
        <v>30</v>
      </c>
    </row>
    <row r="1010" spans="1:14" ht="13.5" hidden="1" thickBot="1" x14ac:dyDescent="0.25">
      <c r="A1010" s="3" t="s">
        <v>469</v>
      </c>
      <c r="B1010" s="3" t="s">
        <v>2049</v>
      </c>
      <c r="C1010" s="3" t="b">
        <f t="shared" si="45"/>
        <v>0</v>
      </c>
      <c r="D1010" s="3" t="b">
        <f t="shared" si="46"/>
        <v>1</v>
      </c>
      <c r="E1010" s="3" t="b">
        <f t="shared" si="47"/>
        <v>1</v>
      </c>
      <c r="F1010" s="5">
        <v>120</v>
      </c>
      <c r="N1010" s="5">
        <v>120</v>
      </c>
    </row>
    <row r="1011" spans="1:14" ht="13.5" hidden="1" thickBot="1" x14ac:dyDescent="0.25">
      <c r="A1011" s="3" t="s">
        <v>1215</v>
      </c>
      <c r="B1011" s="3" t="s">
        <v>2050</v>
      </c>
      <c r="C1011" s="3" t="b">
        <f t="shared" si="45"/>
        <v>0</v>
      </c>
      <c r="D1011" s="3" t="b">
        <f t="shared" si="46"/>
        <v>1</v>
      </c>
      <c r="E1011" s="3" t="b">
        <f t="shared" si="47"/>
        <v>1</v>
      </c>
      <c r="F1011" s="5">
        <v>120</v>
      </c>
      <c r="N1011" s="5">
        <v>120</v>
      </c>
    </row>
    <row r="1012" spans="1:14" ht="13.5" hidden="1" thickBot="1" x14ac:dyDescent="0.25">
      <c r="A1012" s="3" t="s">
        <v>1216</v>
      </c>
      <c r="B1012" s="3" t="s">
        <v>2051</v>
      </c>
      <c r="C1012" s="3" t="b">
        <f t="shared" si="45"/>
        <v>0</v>
      </c>
      <c r="D1012" s="3" t="b">
        <f t="shared" si="46"/>
        <v>1</v>
      </c>
      <c r="E1012" s="3" t="b">
        <f t="shared" si="47"/>
        <v>1</v>
      </c>
      <c r="F1012" s="5">
        <v>120</v>
      </c>
      <c r="N1012" s="5">
        <v>120</v>
      </c>
    </row>
    <row r="1013" spans="1:14" ht="13.5" hidden="1" thickBot="1" x14ac:dyDescent="0.25">
      <c r="A1013" s="3" t="s">
        <v>1217</v>
      </c>
      <c r="B1013" s="3" t="s">
        <v>2052</v>
      </c>
      <c r="C1013" s="3" t="b">
        <f t="shared" si="45"/>
        <v>0</v>
      </c>
      <c r="D1013" s="3" t="b">
        <f t="shared" si="46"/>
        <v>1</v>
      </c>
      <c r="E1013" s="3" t="b">
        <f t="shared" si="47"/>
        <v>1</v>
      </c>
      <c r="F1013" s="5">
        <v>45</v>
      </c>
      <c r="N1013" s="5">
        <v>45</v>
      </c>
    </row>
    <row r="1014" spans="1:14" ht="13.5" thickBot="1" x14ac:dyDescent="0.25">
      <c r="A1014" s="3" t="s">
        <v>1218</v>
      </c>
      <c r="B1014" s="3" t="s">
        <v>2053</v>
      </c>
      <c r="C1014" s="3" t="b">
        <f t="shared" si="45"/>
        <v>0</v>
      </c>
      <c r="D1014" s="3" t="b">
        <f t="shared" si="46"/>
        <v>1</v>
      </c>
      <c r="E1014" s="3" t="b">
        <f t="shared" si="47"/>
        <v>1</v>
      </c>
      <c r="F1014" s="5">
        <v>10</v>
      </c>
      <c r="N1014" s="5">
        <v>10</v>
      </c>
    </row>
    <row r="1015" spans="1:14" ht="13.5" hidden="1" thickBot="1" x14ac:dyDescent="0.25">
      <c r="A1015" s="3" t="s">
        <v>712</v>
      </c>
      <c r="B1015" s="3" t="s">
        <v>711</v>
      </c>
      <c r="C1015" s="3" t="b">
        <f t="shared" si="45"/>
        <v>0</v>
      </c>
      <c r="D1015" s="3" t="b">
        <f t="shared" si="46"/>
        <v>0</v>
      </c>
      <c r="E1015" s="3" t="b">
        <f t="shared" si="47"/>
        <v>0</v>
      </c>
      <c r="F1015" s="51"/>
      <c r="N1015" s="37"/>
    </row>
    <row r="1016" spans="1:14" ht="13.5" hidden="1" thickBot="1" x14ac:dyDescent="0.25">
      <c r="A1016" s="3" t="s">
        <v>712</v>
      </c>
      <c r="B1016" s="3" t="s">
        <v>1219</v>
      </c>
      <c r="C1016" s="3" t="b">
        <f t="shared" si="45"/>
        <v>0</v>
      </c>
      <c r="D1016" s="3" t="b">
        <f t="shared" si="46"/>
        <v>0</v>
      </c>
      <c r="E1016" s="3" t="b">
        <f t="shared" si="47"/>
        <v>0</v>
      </c>
      <c r="F1016" s="51"/>
      <c r="N1016" s="37"/>
    </row>
    <row r="1017" spans="1:14" ht="13.5" hidden="1" thickBot="1" x14ac:dyDescent="0.25">
      <c r="A1017" s="3" t="s">
        <v>712</v>
      </c>
      <c r="B1017" s="3" t="s">
        <v>1219</v>
      </c>
      <c r="C1017" s="3" t="b">
        <f t="shared" si="45"/>
        <v>0</v>
      </c>
      <c r="D1017" s="3" t="b">
        <f t="shared" si="46"/>
        <v>0</v>
      </c>
      <c r="E1017" s="3" t="b">
        <f t="shared" si="47"/>
        <v>0</v>
      </c>
      <c r="F1017" s="51"/>
      <c r="N1017" s="37"/>
    </row>
    <row r="1018" spans="1:14" ht="13.5" hidden="1" thickBot="1" x14ac:dyDescent="0.25">
      <c r="A1018" s="3" t="s">
        <v>712</v>
      </c>
      <c r="B1018" s="3" t="s">
        <v>1219</v>
      </c>
      <c r="C1018" s="3" t="b">
        <f t="shared" si="45"/>
        <v>0</v>
      </c>
      <c r="D1018" s="3" t="b">
        <f t="shared" si="46"/>
        <v>0</v>
      </c>
      <c r="E1018" s="3" t="b">
        <f t="shared" si="47"/>
        <v>0</v>
      </c>
      <c r="F1018" s="51"/>
      <c r="N1018" s="37"/>
    </row>
    <row r="1019" spans="1:14" ht="13.5" hidden="1" thickBot="1" x14ac:dyDescent="0.25">
      <c r="A1019" s="3" t="s">
        <v>712</v>
      </c>
      <c r="B1019" s="3" t="s">
        <v>717</v>
      </c>
      <c r="C1019" s="3" t="b">
        <f t="shared" si="45"/>
        <v>0</v>
      </c>
      <c r="D1019" s="3" t="b">
        <f t="shared" si="46"/>
        <v>0</v>
      </c>
      <c r="E1019" s="3" t="b">
        <f t="shared" si="47"/>
        <v>0</v>
      </c>
      <c r="F1019" s="51"/>
      <c r="N1019" s="37"/>
    </row>
    <row r="1020" spans="1:14" ht="13.5" thickBot="1" x14ac:dyDescent="0.25">
      <c r="A1020" s="3" t="s">
        <v>1220</v>
      </c>
      <c r="B1020" s="3" t="s">
        <v>2054</v>
      </c>
      <c r="C1020" s="3" t="b">
        <f t="shared" si="45"/>
        <v>0</v>
      </c>
      <c r="D1020" s="3" t="b">
        <f t="shared" si="46"/>
        <v>1</v>
      </c>
      <c r="E1020" s="3" t="b">
        <f t="shared" si="47"/>
        <v>1</v>
      </c>
      <c r="F1020" s="5">
        <v>10</v>
      </c>
      <c r="N1020" s="5">
        <v>10</v>
      </c>
    </row>
    <row r="1021" spans="1:14" ht="13.5" thickBot="1" x14ac:dyDescent="0.25">
      <c r="A1021" s="3" t="s">
        <v>1221</v>
      </c>
      <c r="B1021" s="3" t="s">
        <v>2055</v>
      </c>
      <c r="C1021" s="3" t="b">
        <f t="shared" si="45"/>
        <v>0</v>
      </c>
      <c r="D1021" s="3" t="b">
        <f t="shared" si="46"/>
        <v>1</v>
      </c>
      <c r="E1021" s="3" t="b">
        <f t="shared" si="47"/>
        <v>1</v>
      </c>
      <c r="F1021" s="5">
        <v>10</v>
      </c>
      <c r="N1021" s="5">
        <v>10</v>
      </c>
    </row>
    <row r="1022" spans="1:14" ht="13.5" hidden="1" thickBot="1" x14ac:dyDescent="0.25">
      <c r="A1022" s="3" t="s">
        <v>1222</v>
      </c>
      <c r="B1022" s="3" t="s">
        <v>2056</v>
      </c>
      <c r="C1022" s="3" t="b">
        <f t="shared" si="45"/>
        <v>0</v>
      </c>
      <c r="D1022" s="3" t="b">
        <f t="shared" si="46"/>
        <v>1</v>
      </c>
      <c r="E1022" s="3" t="b">
        <f t="shared" si="47"/>
        <v>1</v>
      </c>
      <c r="F1022" s="5">
        <v>45</v>
      </c>
      <c r="N1022" s="5">
        <v>45</v>
      </c>
    </row>
    <row r="1023" spans="1:14" ht="13.5" hidden="1" thickBot="1" x14ac:dyDescent="0.25">
      <c r="A1023" s="3" t="s">
        <v>1223</v>
      </c>
      <c r="B1023" s="3" t="s">
        <v>2057</v>
      </c>
      <c r="C1023" s="3" t="b">
        <f t="shared" si="45"/>
        <v>0</v>
      </c>
      <c r="D1023" s="3" t="b">
        <f t="shared" si="46"/>
        <v>1</v>
      </c>
      <c r="E1023" s="3" t="b">
        <f t="shared" si="47"/>
        <v>1</v>
      </c>
      <c r="F1023" s="5">
        <v>120</v>
      </c>
      <c r="N1023" s="5">
        <v>120</v>
      </c>
    </row>
    <row r="1024" spans="1:14" ht="13.5" thickBot="1" x14ac:dyDescent="0.25">
      <c r="A1024" s="3" t="s">
        <v>560</v>
      </c>
      <c r="B1024" s="3" t="s">
        <v>2058</v>
      </c>
      <c r="C1024" s="3" t="b">
        <f t="shared" si="45"/>
        <v>0</v>
      </c>
      <c r="D1024" s="3" t="b">
        <f t="shared" si="46"/>
        <v>1</v>
      </c>
      <c r="E1024" s="3" t="b">
        <f t="shared" si="47"/>
        <v>1</v>
      </c>
      <c r="F1024" s="5">
        <v>5</v>
      </c>
      <c r="N1024" s="5">
        <v>5</v>
      </c>
    </row>
    <row r="1025" spans="1:14" ht="13.5" hidden="1" thickBot="1" x14ac:dyDescent="0.25">
      <c r="A1025" s="3" t="s">
        <v>1226</v>
      </c>
      <c r="B1025" s="3" t="s">
        <v>2059</v>
      </c>
      <c r="C1025" s="3" t="b">
        <f t="shared" si="45"/>
        <v>0</v>
      </c>
      <c r="D1025" s="3" t="b">
        <f t="shared" si="46"/>
        <v>1</v>
      </c>
      <c r="E1025" s="3" t="b">
        <f t="shared" si="47"/>
        <v>1</v>
      </c>
      <c r="F1025" s="5">
        <v>20</v>
      </c>
      <c r="N1025" s="5">
        <v>20</v>
      </c>
    </row>
    <row r="1026" spans="1:14" ht="13.5" thickBot="1" x14ac:dyDescent="0.25">
      <c r="A1026" s="3" t="s">
        <v>1227</v>
      </c>
      <c r="B1026" s="3" t="s">
        <v>1929</v>
      </c>
      <c r="C1026" s="3" t="b">
        <f t="shared" si="45"/>
        <v>0</v>
      </c>
      <c r="D1026" s="3" t="b">
        <f t="shared" si="46"/>
        <v>1</v>
      </c>
      <c r="E1026" s="3" t="b">
        <f t="shared" si="47"/>
        <v>1</v>
      </c>
      <c r="F1026" s="5">
        <v>10</v>
      </c>
      <c r="N1026" s="5">
        <v>10</v>
      </c>
    </row>
    <row r="1027" spans="1:14" ht="13.5" hidden="1" thickBot="1" x14ac:dyDescent="0.25">
      <c r="A1027" s="3" t="s">
        <v>1228</v>
      </c>
      <c r="B1027" s="3" t="s">
        <v>2060</v>
      </c>
      <c r="C1027" s="3" t="b">
        <f t="shared" ref="C1027:C1090" si="48">ISNUMBER(SEARCH("adjourned",A1027))</f>
        <v>1</v>
      </c>
      <c r="D1027" s="3" t="b">
        <f t="shared" ref="D1027:D1090" si="49">ISNUMBER(SEARCH("adjourned",B1027))</f>
        <v>1</v>
      </c>
      <c r="E1027" s="3" t="b">
        <f t="shared" ref="E1027:E1090" si="50">IF(AND(C1027=FALSE,D1027=FALSE), FALSE, TRUE)</f>
        <v>1</v>
      </c>
      <c r="F1027" s="5">
        <v>30</v>
      </c>
      <c r="N1027" s="5">
        <v>30</v>
      </c>
    </row>
    <row r="1028" spans="1:14" ht="13.5" hidden="1" thickBot="1" x14ac:dyDescent="0.25">
      <c r="A1028" s="3" t="s">
        <v>957</v>
      </c>
      <c r="B1028" s="3" t="s">
        <v>2061</v>
      </c>
      <c r="C1028" s="3" t="b">
        <f t="shared" si="48"/>
        <v>0</v>
      </c>
      <c r="D1028" s="3" t="b">
        <f t="shared" si="49"/>
        <v>1</v>
      </c>
      <c r="E1028" s="3" t="b">
        <f t="shared" si="50"/>
        <v>1</v>
      </c>
      <c r="F1028" s="5">
        <v>30</v>
      </c>
      <c r="N1028" s="5">
        <v>30</v>
      </c>
    </row>
    <row r="1029" spans="1:14" ht="13.5" hidden="1" thickBot="1" x14ac:dyDescent="0.25">
      <c r="A1029" s="3" t="s">
        <v>469</v>
      </c>
      <c r="B1029" s="3" t="s">
        <v>2062</v>
      </c>
      <c r="C1029" s="3" t="b">
        <f t="shared" si="48"/>
        <v>0</v>
      </c>
      <c r="D1029" s="3" t="b">
        <f t="shared" si="49"/>
        <v>1</v>
      </c>
      <c r="E1029" s="3" t="b">
        <f t="shared" si="50"/>
        <v>1</v>
      </c>
      <c r="F1029" s="5">
        <v>90</v>
      </c>
      <c r="N1029" s="5">
        <v>90</v>
      </c>
    </row>
    <row r="1030" spans="1:14" ht="13.5" thickBot="1" x14ac:dyDescent="0.25">
      <c r="A1030" s="3" t="s">
        <v>408</v>
      </c>
      <c r="B1030" s="3" t="s">
        <v>2063</v>
      </c>
      <c r="C1030" s="3" t="b">
        <f t="shared" si="48"/>
        <v>0</v>
      </c>
      <c r="D1030" s="3" t="b">
        <f t="shared" si="49"/>
        <v>1</v>
      </c>
      <c r="E1030" s="3" t="b">
        <f t="shared" si="50"/>
        <v>1</v>
      </c>
      <c r="F1030" s="5">
        <v>10</v>
      </c>
      <c r="N1030" s="5">
        <v>10</v>
      </c>
    </row>
    <row r="1031" spans="1:14" ht="13.5" hidden="1" thickBot="1" x14ac:dyDescent="0.25">
      <c r="A1031" s="3" t="s">
        <v>577</v>
      </c>
      <c r="B1031" s="3" t="s">
        <v>2064</v>
      </c>
      <c r="C1031" s="3" t="b">
        <f t="shared" si="48"/>
        <v>0</v>
      </c>
      <c r="D1031" s="3" t="b">
        <f t="shared" si="49"/>
        <v>1</v>
      </c>
      <c r="E1031" s="3" t="b">
        <f t="shared" si="50"/>
        <v>1</v>
      </c>
      <c r="F1031" s="5">
        <v>60</v>
      </c>
      <c r="N1031" s="5">
        <v>60</v>
      </c>
    </row>
    <row r="1032" spans="1:14" ht="13.5" hidden="1" thickBot="1" x14ac:dyDescent="0.25">
      <c r="A1032" s="3" t="s">
        <v>1229</v>
      </c>
      <c r="B1032" s="3" t="s">
        <v>2065</v>
      </c>
      <c r="C1032" s="3" t="b">
        <f t="shared" si="48"/>
        <v>0</v>
      </c>
      <c r="D1032" s="3" t="b">
        <f t="shared" si="49"/>
        <v>1</v>
      </c>
      <c r="E1032" s="3" t="b">
        <f t="shared" si="50"/>
        <v>1</v>
      </c>
      <c r="F1032" s="5">
        <v>30</v>
      </c>
      <c r="N1032" s="5">
        <v>30</v>
      </c>
    </row>
    <row r="1033" spans="1:14" ht="13.5" thickBot="1" x14ac:dyDescent="0.25">
      <c r="A1033" s="3" t="s">
        <v>1230</v>
      </c>
      <c r="B1033" s="3" t="s">
        <v>2066</v>
      </c>
      <c r="C1033" s="3" t="b">
        <f t="shared" si="48"/>
        <v>0</v>
      </c>
      <c r="D1033" s="3" t="b">
        <f t="shared" si="49"/>
        <v>1</v>
      </c>
      <c r="E1033" s="3" t="b">
        <f t="shared" si="50"/>
        <v>1</v>
      </c>
      <c r="F1033" s="5">
        <v>10</v>
      </c>
      <c r="N1033" s="5">
        <v>10</v>
      </c>
    </row>
    <row r="1034" spans="1:14" ht="13.5" hidden="1" thickBot="1" x14ac:dyDescent="0.25">
      <c r="A1034" s="3" t="s">
        <v>1231</v>
      </c>
      <c r="B1034" s="3" t="s">
        <v>2067</v>
      </c>
      <c r="C1034" s="3" t="b">
        <f t="shared" si="48"/>
        <v>0</v>
      </c>
      <c r="D1034" s="3" t="b">
        <f t="shared" si="49"/>
        <v>1</v>
      </c>
      <c r="E1034" s="3" t="b">
        <f t="shared" si="50"/>
        <v>1</v>
      </c>
      <c r="F1034" s="5">
        <v>60</v>
      </c>
      <c r="N1034" s="5">
        <v>60</v>
      </c>
    </row>
    <row r="1035" spans="1:14" ht="13.5" hidden="1" thickBot="1" x14ac:dyDescent="0.25">
      <c r="A1035" s="3" t="s">
        <v>1040</v>
      </c>
      <c r="B1035" s="3" t="s">
        <v>2068</v>
      </c>
      <c r="C1035" s="3" t="b">
        <f t="shared" si="48"/>
        <v>0</v>
      </c>
      <c r="D1035" s="3" t="b">
        <f t="shared" si="49"/>
        <v>1</v>
      </c>
      <c r="E1035" s="3" t="b">
        <f t="shared" si="50"/>
        <v>1</v>
      </c>
      <c r="F1035" s="5">
        <v>60</v>
      </c>
      <c r="N1035" s="5">
        <v>60</v>
      </c>
    </row>
    <row r="1036" spans="1:14" ht="13.5" thickBot="1" x14ac:dyDescent="0.25">
      <c r="A1036" s="3" t="s">
        <v>1232</v>
      </c>
      <c r="B1036" s="3" t="s">
        <v>2069</v>
      </c>
      <c r="C1036" s="3" t="b">
        <f t="shared" si="48"/>
        <v>0</v>
      </c>
      <c r="D1036" s="3" t="b">
        <f t="shared" si="49"/>
        <v>1</v>
      </c>
      <c r="E1036" s="3" t="b">
        <f t="shared" si="50"/>
        <v>1</v>
      </c>
      <c r="F1036" s="5">
        <v>10</v>
      </c>
      <c r="N1036" s="5">
        <v>10</v>
      </c>
    </row>
    <row r="1037" spans="1:14" ht="13.5" hidden="1" thickBot="1" x14ac:dyDescent="0.25">
      <c r="A1037" s="3" t="s">
        <v>1233</v>
      </c>
      <c r="B1037" s="3" t="s">
        <v>2070</v>
      </c>
      <c r="C1037" s="3" t="b">
        <f t="shared" si="48"/>
        <v>0</v>
      </c>
      <c r="D1037" s="3" t="b">
        <f t="shared" si="49"/>
        <v>1</v>
      </c>
      <c r="E1037" s="3" t="b">
        <f t="shared" si="50"/>
        <v>1</v>
      </c>
      <c r="F1037" s="5">
        <v>45</v>
      </c>
      <c r="N1037" s="5">
        <v>45</v>
      </c>
    </row>
    <row r="1038" spans="1:14" ht="13.5" hidden="1" thickBot="1" x14ac:dyDescent="0.25">
      <c r="A1038" s="3" t="s">
        <v>469</v>
      </c>
      <c r="B1038" s="3" t="s">
        <v>2071</v>
      </c>
      <c r="C1038" s="3" t="b">
        <f t="shared" si="48"/>
        <v>0</v>
      </c>
      <c r="D1038" s="3" t="b">
        <f t="shared" si="49"/>
        <v>1</v>
      </c>
      <c r="E1038" s="3" t="b">
        <f t="shared" si="50"/>
        <v>1</v>
      </c>
      <c r="F1038" s="5">
        <v>60</v>
      </c>
      <c r="N1038" s="5">
        <v>60</v>
      </c>
    </row>
    <row r="1039" spans="1:14" ht="13.5" hidden="1" thickBot="1" x14ac:dyDescent="0.25">
      <c r="A1039" s="3" t="s">
        <v>469</v>
      </c>
      <c r="B1039" s="3" t="s">
        <v>2072</v>
      </c>
      <c r="C1039" s="3" t="b">
        <f t="shared" si="48"/>
        <v>0</v>
      </c>
      <c r="D1039" s="3" t="b">
        <f t="shared" si="49"/>
        <v>1</v>
      </c>
      <c r="E1039" s="3" t="b">
        <f t="shared" si="50"/>
        <v>1</v>
      </c>
      <c r="F1039" s="5">
        <v>30</v>
      </c>
      <c r="N1039" s="5">
        <v>30</v>
      </c>
    </row>
    <row r="1040" spans="1:14" ht="13.5" thickBot="1" x14ac:dyDescent="0.25">
      <c r="A1040" s="3" t="s">
        <v>560</v>
      </c>
      <c r="B1040" s="3" t="s">
        <v>2073</v>
      </c>
      <c r="C1040" s="3" t="b">
        <f t="shared" si="48"/>
        <v>0</v>
      </c>
      <c r="D1040" s="3" t="b">
        <f t="shared" si="49"/>
        <v>1</v>
      </c>
      <c r="E1040" s="3" t="b">
        <f t="shared" si="50"/>
        <v>1</v>
      </c>
      <c r="F1040" s="5">
        <v>10</v>
      </c>
      <c r="N1040" s="5">
        <v>10</v>
      </c>
    </row>
    <row r="1041" spans="1:14" ht="13.5" hidden="1" thickBot="1" x14ac:dyDescent="0.25">
      <c r="A1041" s="3" t="s">
        <v>560</v>
      </c>
      <c r="B1041" s="3" t="s">
        <v>2073</v>
      </c>
      <c r="C1041" s="3" t="b">
        <f t="shared" si="48"/>
        <v>0</v>
      </c>
      <c r="D1041" s="3" t="b">
        <f t="shared" si="49"/>
        <v>1</v>
      </c>
      <c r="E1041" s="3" t="b">
        <f t="shared" si="50"/>
        <v>1</v>
      </c>
      <c r="F1041" s="3"/>
      <c r="N1041" s="3"/>
    </row>
    <row r="1042" spans="1:14" ht="13.5" thickBot="1" x14ac:dyDescent="0.25">
      <c r="A1042" s="3" t="s">
        <v>1234</v>
      </c>
      <c r="B1042" s="3" t="s">
        <v>2074</v>
      </c>
      <c r="C1042" s="3" t="b">
        <f t="shared" si="48"/>
        <v>0</v>
      </c>
      <c r="D1042" s="3" t="b">
        <f t="shared" si="49"/>
        <v>1</v>
      </c>
      <c r="E1042" s="3" t="b">
        <f t="shared" si="50"/>
        <v>1</v>
      </c>
      <c r="F1042" s="5">
        <v>10</v>
      </c>
      <c r="N1042" s="5">
        <v>10</v>
      </c>
    </row>
    <row r="1043" spans="1:14" ht="13.5" hidden="1" thickBot="1" x14ac:dyDescent="0.25">
      <c r="A1043" s="3" t="s">
        <v>1235</v>
      </c>
      <c r="B1043" s="3" t="s">
        <v>2075</v>
      </c>
      <c r="C1043" s="3" t="b">
        <f t="shared" si="48"/>
        <v>0</v>
      </c>
      <c r="D1043" s="3" t="b">
        <f t="shared" si="49"/>
        <v>0</v>
      </c>
      <c r="E1043" s="3" t="b">
        <f t="shared" si="50"/>
        <v>0</v>
      </c>
      <c r="F1043" s="51"/>
      <c r="N1043" s="37"/>
    </row>
    <row r="1044" spans="1:14" ht="13.5" hidden="1" thickBot="1" x14ac:dyDescent="0.25">
      <c r="A1044" s="3" t="s">
        <v>1235</v>
      </c>
      <c r="B1044" s="3" t="s">
        <v>2076</v>
      </c>
      <c r="C1044" s="3" t="b">
        <f t="shared" si="48"/>
        <v>0</v>
      </c>
      <c r="D1044" s="3" t="b">
        <f t="shared" si="49"/>
        <v>1</v>
      </c>
      <c r="E1044" s="3" t="b">
        <f t="shared" si="50"/>
        <v>1</v>
      </c>
      <c r="F1044" s="51"/>
      <c r="N1044" s="37"/>
    </row>
    <row r="1045" spans="1:14" ht="13.5" hidden="1" thickBot="1" x14ac:dyDescent="0.25">
      <c r="A1045" s="3" t="s">
        <v>1235</v>
      </c>
      <c r="B1045" s="3" t="s">
        <v>2077</v>
      </c>
      <c r="C1045" s="3" t="b">
        <f t="shared" si="48"/>
        <v>0</v>
      </c>
      <c r="D1045" s="3" t="b">
        <f t="shared" si="49"/>
        <v>1</v>
      </c>
      <c r="E1045" s="3" t="b">
        <f t="shared" si="50"/>
        <v>1</v>
      </c>
      <c r="F1045" s="51"/>
      <c r="N1045" s="37"/>
    </row>
    <row r="1046" spans="1:14" ht="13.5" hidden="1" thickBot="1" x14ac:dyDescent="0.25">
      <c r="A1046" s="3" t="s">
        <v>1235</v>
      </c>
      <c r="B1046" s="3" t="s">
        <v>2078</v>
      </c>
      <c r="C1046" s="3" t="b">
        <f t="shared" si="48"/>
        <v>0</v>
      </c>
      <c r="D1046" s="3" t="b">
        <f t="shared" si="49"/>
        <v>1</v>
      </c>
      <c r="E1046" s="3" t="b">
        <f t="shared" si="50"/>
        <v>1</v>
      </c>
      <c r="F1046" s="3"/>
      <c r="N1046" s="3"/>
    </row>
    <row r="1047" spans="1:14" ht="13.5" hidden="1" thickBot="1" x14ac:dyDescent="0.25">
      <c r="A1047" s="3" t="s">
        <v>1235</v>
      </c>
      <c r="B1047" s="3" t="s">
        <v>2079</v>
      </c>
      <c r="C1047" s="3" t="b">
        <f t="shared" si="48"/>
        <v>0</v>
      </c>
      <c r="D1047" s="3" t="b">
        <f t="shared" si="49"/>
        <v>1</v>
      </c>
      <c r="E1047" s="3" t="b">
        <f t="shared" si="50"/>
        <v>1</v>
      </c>
      <c r="F1047" s="3"/>
      <c r="N1047" s="3"/>
    </row>
    <row r="1048" spans="1:14" ht="13.5" thickBot="1" x14ac:dyDescent="0.25">
      <c r="A1048" s="3" t="s">
        <v>1235</v>
      </c>
      <c r="B1048" s="3" t="s">
        <v>2079</v>
      </c>
      <c r="C1048" s="3" t="b">
        <f t="shared" si="48"/>
        <v>0</v>
      </c>
      <c r="D1048" s="3" t="b">
        <f t="shared" si="49"/>
        <v>1</v>
      </c>
      <c r="E1048" s="3" t="b">
        <f t="shared" si="50"/>
        <v>1</v>
      </c>
      <c r="F1048" s="5">
        <v>10</v>
      </c>
      <c r="N1048" s="5">
        <v>10</v>
      </c>
    </row>
    <row r="1049" spans="1:14" ht="13.5" hidden="1" thickBot="1" x14ac:dyDescent="0.25">
      <c r="A1049" s="3" t="s">
        <v>1235</v>
      </c>
      <c r="B1049" s="3" t="s">
        <v>2080</v>
      </c>
      <c r="C1049" s="3" t="b">
        <f t="shared" si="48"/>
        <v>0</v>
      </c>
      <c r="D1049" s="3" t="b">
        <f t="shared" si="49"/>
        <v>1</v>
      </c>
      <c r="E1049" s="3" t="b">
        <f t="shared" si="50"/>
        <v>1</v>
      </c>
      <c r="F1049" s="51"/>
      <c r="N1049" s="37"/>
    </row>
    <row r="1050" spans="1:14" ht="13.5" hidden="1" thickBot="1" x14ac:dyDescent="0.25">
      <c r="A1050" s="3" t="s">
        <v>1237</v>
      </c>
      <c r="B1050" s="3" t="s">
        <v>2081</v>
      </c>
      <c r="C1050" s="3" t="b">
        <f t="shared" si="48"/>
        <v>0</v>
      </c>
      <c r="D1050" s="3" t="b">
        <f t="shared" si="49"/>
        <v>1</v>
      </c>
      <c r="E1050" s="3" t="b">
        <f t="shared" si="50"/>
        <v>1</v>
      </c>
      <c r="F1050" s="5">
        <v>30</v>
      </c>
      <c r="N1050" s="5">
        <v>30</v>
      </c>
    </row>
    <row r="1051" spans="1:14" ht="13.5" hidden="1" thickBot="1" x14ac:dyDescent="0.25">
      <c r="A1051" s="3" t="s">
        <v>401</v>
      </c>
      <c r="B1051" s="3" t="s">
        <v>2082</v>
      </c>
      <c r="C1051" s="3" t="b">
        <f t="shared" si="48"/>
        <v>0</v>
      </c>
      <c r="D1051" s="3" t="b">
        <f t="shared" si="49"/>
        <v>1</v>
      </c>
      <c r="E1051" s="3" t="b">
        <f t="shared" si="50"/>
        <v>1</v>
      </c>
      <c r="F1051" s="5">
        <v>60</v>
      </c>
      <c r="N1051" s="5">
        <v>60</v>
      </c>
    </row>
    <row r="1052" spans="1:14" ht="13.5" hidden="1" thickBot="1" x14ac:dyDescent="0.25">
      <c r="A1052" s="3" t="s">
        <v>1238</v>
      </c>
      <c r="B1052" s="3" t="s">
        <v>2083</v>
      </c>
      <c r="C1052" s="3" t="b">
        <f t="shared" si="48"/>
        <v>0</v>
      </c>
      <c r="D1052" s="3" t="b">
        <f t="shared" si="49"/>
        <v>1</v>
      </c>
      <c r="E1052" s="3" t="b">
        <f t="shared" si="50"/>
        <v>1</v>
      </c>
      <c r="F1052" s="5">
        <v>60</v>
      </c>
      <c r="N1052" s="5">
        <v>60</v>
      </c>
    </row>
    <row r="1053" spans="1:14" ht="13.5" thickBot="1" x14ac:dyDescent="0.25">
      <c r="A1053" s="3" t="s">
        <v>1239</v>
      </c>
      <c r="B1053" s="3" t="s">
        <v>2084</v>
      </c>
      <c r="C1053" s="3" t="b">
        <f t="shared" si="48"/>
        <v>0</v>
      </c>
      <c r="D1053" s="3" t="b">
        <f t="shared" si="49"/>
        <v>1</v>
      </c>
      <c r="E1053" s="3" t="b">
        <f t="shared" si="50"/>
        <v>1</v>
      </c>
      <c r="F1053" s="5">
        <v>10</v>
      </c>
      <c r="N1053" s="5">
        <v>10</v>
      </c>
    </row>
    <row r="1054" spans="1:14" ht="13.5" hidden="1" thickBot="1" x14ac:dyDescent="0.25">
      <c r="A1054" s="27"/>
      <c r="B1054" s="30" t="s">
        <v>2085</v>
      </c>
      <c r="C1054" s="3" t="b">
        <f t="shared" si="48"/>
        <v>0</v>
      </c>
      <c r="D1054" s="3" t="b">
        <f t="shared" si="49"/>
        <v>0</v>
      </c>
      <c r="E1054" s="3" t="b">
        <f t="shared" si="50"/>
        <v>0</v>
      </c>
      <c r="F1054" s="5">
        <v>30</v>
      </c>
      <c r="N1054" s="5">
        <v>30</v>
      </c>
    </row>
    <row r="1055" spans="1:14" ht="13.5" hidden="1" thickBot="1" x14ac:dyDescent="0.25">
      <c r="A1055" s="27"/>
      <c r="B1055" s="30" t="s">
        <v>2086</v>
      </c>
      <c r="C1055" s="3" t="b">
        <f t="shared" si="48"/>
        <v>0</v>
      </c>
      <c r="D1055" s="3" t="b">
        <f t="shared" si="49"/>
        <v>0</v>
      </c>
      <c r="E1055" s="3" t="b">
        <f t="shared" si="50"/>
        <v>0</v>
      </c>
      <c r="F1055" s="5">
        <v>30</v>
      </c>
      <c r="N1055" s="5">
        <v>30</v>
      </c>
    </row>
    <row r="1056" spans="1:14" ht="13.5" thickBot="1" x14ac:dyDescent="0.25">
      <c r="A1056" s="3" t="s">
        <v>401</v>
      </c>
      <c r="B1056" s="3" t="s">
        <v>2087</v>
      </c>
      <c r="C1056" s="3" t="b">
        <f t="shared" si="48"/>
        <v>0</v>
      </c>
      <c r="D1056" s="3" t="b">
        <f t="shared" si="49"/>
        <v>1</v>
      </c>
      <c r="E1056" s="3" t="b">
        <f t="shared" si="50"/>
        <v>1</v>
      </c>
      <c r="F1056" s="5">
        <v>10</v>
      </c>
      <c r="N1056" s="5">
        <v>10</v>
      </c>
    </row>
    <row r="1057" spans="1:14" ht="13.5" thickBot="1" x14ac:dyDescent="0.25">
      <c r="A1057" s="3" t="s">
        <v>1244</v>
      </c>
      <c r="B1057" s="3" t="s">
        <v>2088</v>
      </c>
      <c r="C1057" s="3" t="b">
        <f t="shared" si="48"/>
        <v>0</v>
      </c>
      <c r="D1057" s="3" t="b">
        <f t="shared" si="49"/>
        <v>1</v>
      </c>
      <c r="E1057" s="3" t="b">
        <f t="shared" si="50"/>
        <v>1</v>
      </c>
      <c r="F1057" s="5">
        <v>10</v>
      </c>
      <c r="N1057" s="5">
        <v>10</v>
      </c>
    </row>
    <row r="1058" spans="1:14" ht="13.5" thickBot="1" x14ac:dyDescent="0.25">
      <c r="A1058" s="3" t="s">
        <v>1249</v>
      </c>
      <c r="B1058" s="3" t="s">
        <v>2089</v>
      </c>
      <c r="C1058" s="3" t="b">
        <f t="shared" si="48"/>
        <v>0</v>
      </c>
      <c r="D1058" s="3" t="b">
        <f t="shared" si="49"/>
        <v>1</v>
      </c>
      <c r="E1058" s="3" t="b">
        <f t="shared" si="50"/>
        <v>1</v>
      </c>
      <c r="F1058" s="5">
        <v>10</v>
      </c>
      <c r="N1058" s="5">
        <v>10</v>
      </c>
    </row>
    <row r="1059" spans="1:14" ht="13.5" hidden="1" thickBot="1" x14ac:dyDescent="0.25">
      <c r="A1059" s="3" t="s">
        <v>1061</v>
      </c>
      <c r="B1059" s="3" t="s">
        <v>2090</v>
      </c>
      <c r="C1059" s="3" t="b">
        <f t="shared" si="48"/>
        <v>0</v>
      </c>
      <c r="D1059" s="3" t="b">
        <f t="shared" si="49"/>
        <v>1</v>
      </c>
      <c r="E1059" s="3" t="b">
        <f t="shared" si="50"/>
        <v>1</v>
      </c>
      <c r="F1059" s="5">
        <v>15</v>
      </c>
      <c r="N1059" s="5">
        <v>15</v>
      </c>
    </row>
    <row r="1060" spans="1:14" ht="13.5" hidden="1" thickBot="1" x14ac:dyDescent="0.25">
      <c r="A1060" s="3" t="s">
        <v>2092</v>
      </c>
      <c r="B1060" s="3" t="s">
        <v>2091</v>
      </c>
      <c r="C1060" s="3" t="b">
        <f t="shared" si="48"/>
        <v>0</v>
      </c>
      <c r="D1060" s="3" t="b">
        <f t="shared" si="49"/>
        <v>1</v>
      </c>
      <c r="E1060" s="3" t="b">
        <f t="shared" si="50"/>
        <v>1</v>
      </c>
      <c r="F1060" s="5">
        <v>15</v>
      </c>
      <c r="N1060" s="5">
        <v>15</v>
      </c>
    </row>
    <row r="1061" spans="1:14" ht="13.5" hidden="1" thickBot="1" x14ac:dyDescent="0.25">
      <c r="A1061" s="3" t="s">
        <v>469</v>
      </c>
      <c r="B1061" s="3" t="s">
        <v>2093</v>
      </c>
      <c r="C1061" s="3" t="b">
        <f t="shared" si="48"/>
        <v>0</v>
      </c>
      <c r="D1061" s="3" t="b">
        <f t="shared" si="49"/>
        <v>1</v>
      </c>
      <c r="E1061" s="3" t="b">
        <f t="shared" si="50"/>
        <v>1</v>
      </c>
      <c r="F1061" s="5">
        <v>60</v>
      </c>
      <c r="N1061" s="5">
        <v>60</v>
      </c>
    </row>
    <row r="1062" spans="1:14" ht="13.5" hidden="1" thickBot="1" x14ac:dyDescent="0.25">
      <c r="A1062" s="3" t="s">
        <v>1251</v>
      </c>
      <c r="B1062" s="3" t="s">
        <v>2094</v>
      </c>
      <c r="C1062" s="3" t="b">
        <f t="shared" si="48"/>
        <v>0</v>
      </c>
      <c r="D1062" s="3" t="b">
        <f t="shared" si="49"/>
        <v>1</v>
      </c>
      <c r="E1062" s="3" t="b">
        <f t="shared" si="50"/>
        <v>1</v>
      </c>
      <c r="F1062" s="5">
        <v>45</v>
      </c>
      <c r="N1062" s="5">
        <v>45</v>
      </c>
    </row>
    <row r="1063" spans="1:14" ht="13.5" thickBot="1" x14ac:dyDescent="0.25">
      <c r="A1063" s="3" t="s">
        <v>460</v>
      </c>
      <c r="B1063" s="3" t="s">
        <v>2095</v>
      </c>
      <c r="C1063" s="3" t="b">
        <f t="shared" si="48"/>
        <v>0</v>
      </c>
      <c r="D1063" s="3" t="b">
        <f t="shared" si="49"/>
        <v>1</v>
      </c>
      <c r="E1063" s="3" t="b">
        <f t="shared" si="50"/>
        <v>1</v>
      </c>
      <c r="F1063" s="5">
        <v>10</v>
      </c>
      <c r="N1063" s="5">
        <v>10</v>
      </c>
    </row>
    <row r="1064" spans="1:14" ht="13.5" hidden="1" thickBot="1" x14ac:dyDescent="0.25">
      <c r="A1064" s="3" t="s">
        <v>577</v>
      </c>
      <c r="B1064" s="3" t="s">
        <v>2096</v>
      </c>
      <c r="C1064" s="3" t="b">
        <f t="shared" si="48"/>
        <v>0</v>
      </c>
      <c r="D1064" s="3" t="b">
        <f t="shared" si="49"/>
        <v>1</v>
      </c>
      <c r="E1064" s="3" t="b">
        <f t="shared" si="50"/>
        <v>1</v>
      </c>
      <c r="F1064" s="5">
        <v>30</v>
      </c>
      <c r="N1064" s="5">
        <v>30</v>
      </c>
    </row>
    <row r="1065" spans="1:14" ht="13.5" hidden="1" thickBot="1" x14ac:dyDescent="0.25">
      <c r="A1065" s="3" t="s">
        <v>1252</v>
      </c>
      <c r="B1065" s="3" t="s">
        <v>2097</v>
      </c>
      <c r="C1065" s="3" t="b">
        <f t="shared" si="48"/>
        <v>0</v>
      </c>
      <c r="D1065" s="3" t="b">
        <f t="shared" si="49"/>
        <v>1</v>
      </c>
      <c r="E1065" s="3" t="b">
        <f t="shared" si="50"/>
        <v>1</v>
      </c>
      <c r="F1065" s="5">
        <v>30</v>
      </c>
      <c r="N1065" s="5">
        <v>30</v>
      </c>
    </row>
    <row r="1066" spans="1:14" ht="13.5" thickBot="1" x14ac:dyDescent="0.25">
      <c r="A1066" s="3" t="s">
        <v>1253</v>
      </c>
      <c r="B1066" s="3" t="s">
        <v>2098</v>
      </c>
      <c r="C1066" s="3" t="b">
        <f t="shared" si="48"/>
        <v>0</v>
      </c>
      <c r="D1066" s="3" t="b">
        <f t="shared" si="49"/>
        <v>1</v>
      </c>
      <c r="E1066" s="3" t="b">
        <f t="shared" si="50"/>
        <v>1</v>
      </c>
      <c r="F1066" s="5">
        <v>10</v>
      </c>
      <c r="N1066" s="5">
        <v>10</v>
      </c>
    </row>
    <row r="1067" spans="1:14" ht="13.5" hidden="1" thickBot="1" x14ac:dyDescent="0.25">
      <c r="A1067" s="3" t="s">
        <v>1063</v>
      </c>
      <c r="B1067" s="3" t="s">
        <v>2099</v>
      </c>
      <c r="C1067" s="3" t="b">
        <f t="shared" si="48"/>
        <v>0</v>
      </c>
      <c r="D1067" s="3" t="b">
        <f t="shared" si="49"/>
        <v>1</v>
      </c>
      <c r="E1067" s="3" t="b">
        <f t="shared" si="50"/>
        <v>1</v>
      </c>
      <c r="F1067" s="5">
        <v>60</v>
      </c>
      <c r="N1067" s="5">
        <v>60</v>
      </c>
    </row>
    <row r="1068" spans="1:14" ht="13.5" hidden="1" thickBot="1" x14ac:dyDescent="0.25">
      <c r="A1068" s="3" t="s">
        <v>401</v>
      </c>
      <c r="B1068" s="3" t="s">
        <v>2100</v>
      </c>
      <c r="C1068" s="3" t="b">
        <f t="shared" si="48"/>
        <v>0</v>
      </c>
      <c r="D1068" s="3" t="b">
        <f t="shared" si="49"/>
        <v>1</v>
      </c>
      <c r="E1068" s="3" t="b">
        <f t="shared" si="50"/>
        <v>1</v>
      </c>
      <c r="F1068" s="5">
        <v>90</v>
      </c>
      <c r="N1068" s="5">
        <v>90</v>
      </c>
    </row>
    <row r="1069" spans="1:14" ht="13.5" hidden="1" thickBot="1" x14ac:dyDescent="0.25">
      <c r="A1069" s="3" t="s">
        <v>1254</v>
      </c>
      <c r="B1069" s="3" t="s">
        <v>2101</v>
      </c>
      <c r="C1069" s="3" t="b">
        <f t="shared" si="48"/>
        <v>0</v>
      </c>
      <c r="D1069" s="3" t="b">
        <f t="shared" si="49"/>
        <v>1</v>
      </c>
      <c r="E1069" s="3" t="b">
        <f t="shared" si="50"/>
        <v>1</v>
      </c>
      <c r="F1069" s="5">
        <v>30</v>
      </c>
      <c r="N1069" s="5">
        <v>30</v>
      </c>
    </row>
    <row r="1070" spans="1:14" ht="13.5" hidden="1" thickBot="1" x14ac:dyDescent="0.25">
      <c r="A1070" s="3" t="s">
        <v>577</v>
      </c>
      <c r="B1070" s="3" t="s">
        <v>2013</v>
      </c>
      <c r="C1070" s="3" t="b">
        <f t="shared" si="48"/>
        <v>0</v>
      </c>
      <c r="D1070" s="3" t="b">
        <f t="shared" si="49"/>
        <v>1</v>
      </c>
      <c r="E1070" s="3" t="b">
        <f t="shared" si="50"/>
        <v>1</v>
      </c>
      <c r="F1070" s="5">
        <v>60</v>
      </c>
      <c r="N1070" s="5">
        <v>60</v>
      </c>
    </row>
    <row r="1071" spans="1:14" ht="13.5" hidden="1" thickBot="1" x14ac:dyDescent="0.25">
      <c r="A1071" s="3" t="s">
        <v>469</v>
      </c>
      <c r="B1071" s="3" t="s">
        <v>2102</v>
      </c>
      <c r="C1071" s="3" t="b">
        <f t="shared" si="48"/>
        <v>0</v>
      </c>
      <c r="D1071" s="3" t="b">
        <f t="shared" si="49"/>
        <v>1</v>
      </c>
      <c r="E1071" s="3" t="b">
        <f t="shared" si="50"/>
        <v>1</v>
      </c>
      <c r="F1071" s="5">
        <v>45</v>
      </c>
      <c r="N1071" s="5">
        <v>45</v>
      </c>
    </row>
    <row r="1072" spans="1:14" ht="13.5" hidden="1" thickBot="1" x14ac:dyDescent="0.25">
      <c r="A1072" s="3" t="s">
        <v>1255</v>
      </c>
      <c r="B1072" s="3" t="s">
        <v>2103</v>
      </c>
      <c r="C1072" s="3" t="b">
        <f t="shared" si="48"/>
        <v>0</v>
      </c>
      <c r="D1072" s="3" t="b">
        <f t="shared" si="49"/>
        <v>1</v>
      </c>
      <c r="E1072" s="3" t="b">
        <f t="shared" si="50"/>
        <v>1</v>
      </c>
      <c r="F1072" s="5">
        <v>60</v>
      </c>
      <c r="N1072" s="5">
        <v>60</v>
      </c>
    </row>
    <row r="1073" spans="1:14" ht="13.5" hidden="1" thickBot="1" x14ac:dyDescent="0.25">
      <c r="A1073" s="3" t="s">
        <v>931</v>
      </c>
      <c r="B1073" s="3" t="s">
        <v>2104</v>
      </c>
      <c r="C1073" s="3" t="b">
        <f t="shared" si="48"/>
        <v>0</v>
      </c>
      <c r="D1073" s="3" t="b">
        <f t="shared" si="49"/>
        <v>1</v>
      </c>
      <c r="E1073" s="3" t="b">
        <f t="shared" si="50"/>
        <v>1</v>
      </c>
      <c r="F1073" s="5">
        <v>45</v>
      </c>
      <c r="N1073" s="5">
        <v>45</v>
      </c>
    </row>
    <row r="1074" spans="1:14" ht="13.5" hidden="1" thickBot="1" x14ac:dyDescent="0.25">
      <c r="A1074" s="3" t="s">
        <v>577</v>
      </c>
      <c r="B1074" s="3" t="s">
        <v>2105</v>
      </c>
      <c r="C1074" s="3" t="b">
        <f t="shared" si="48"/>
        <v>0</v>
      </c>
      <c r="D1074" s="3" t="b">
        <f t="shared" si="49"/>
        <v>1</v>
      </c>
      <c r="E1074" s="3" t="b">
        <f t="shared" si="50"/>
        <v>1</v>
      </c>
      <c r="F1074" s="5">
        <v>30</v>
      </c>
      <c r="N1074" s="5">
        <v>30</v>
      </c>
    </row>
    <row r="1075" spans="1:14" ht="13.5" hidden="1" thickBot="1" x14ac:dyDescent="0.25">
      <c r="A1075" s="3" t="s">
        <v>1256</v>
      </c>
      <c r="B1075" s="3" t="s">
        <v>2106</v>
      </c>
      <c r="C1075" s="3" t="b">
        <f t="shared" si="48"/>
        <v>0</v>
      </c>
      <c r="D1075" s="3" t="b">
        <f t="shared" si="49"/>
        <v>1</v>
      </c>
      <c r="E1075" s="3" t="b">
        <f t="shared" si="50"/>
        <v>1</v>
      </c>
      <c r="F1075" s="5">
        <v>20</v>
      </c>
      <c r="N1075" s="5">
        <v>20</v>
      </c>
    </row>
    <row r="1076" spans="1:14" ht="13.5" thickBot="1" x14ac:dyDescent="0.25">
      <c r="A1076" s="3" t="s">
        <v>1257</v>
      </c>
      <c r="B1076" s="3" t="s">
        <v>2107</v>
      </c>
      <c r="C1076" s="3" t="b">
        <f t="shared" si="48"/>
        <v>0</v>
      </c>
      <c r="D1076" s="3" t="b">
        <f t="shared" si="49"/>
        <v>0</v>
      </c>
      <c r="E1076" s="3" t="b">
        <f t="shared" si="50"/>
        <v>0</v>
      </c>
      <c r="F1076" s="5">
        <v>10</v>
      </c>
      <c r="N1076" s="5">
        <v>10</v>
      </c>
    </row>
    <row r="1077" spans="1:14" ht="13.5" hidden="1" thickBot="1" x14ac:dyDescent="0.25">
      <c r="A1077" s="3" t="s">
        <v>1040</v>
      </c>
      <c r="B1077" s="3" t="s">
        <v>2108</v>
      </c>
      <c r="C1077" s="3" t="b">
        <f t="shared" si="48"/>
        <v>0</v>
      </c>
      <c r="D1077" s="3" t="b">
        <f t="shared" si="49"/>
        <v>1</v>
      </c>
      <c r="E1077" s="3" t="b">
        <f t="shared" si="50"/>
        <v>1</v>
      </c>
      <c r="F1077" s="5">
        <v>60</v>
      </c>
      <c r="N1077" s="5">
        <v>60</v>
      </c>
    </row>
    <row r="1078" spans="1:14" ht="13.5" thickBot="1" x14ac:dyDescent="0.25">
      <c r="A1078" s="3" t="s">
        <v>1001</v>
      </c>
      <c r="B1078" s="3" t="s">
        <v>2109</v>
      </c>
      <c r="C1078" s="3" t="b">
        <f t="shared" si="48"/>
        <v>0</v>
      </c>
      <c r="D1078" s="3" t="b">
        <f t="shared" si="49"/>
        <v>1</v>
      </c>
      <c r="E1078" s="3" t="b">
        <f t="shared" si="50"/>
        <v>1</v>
      </c>
      <c r="F1078" s="5">
        <v>10</v>
      </c>
      <c r="N1078" s="5">
        <v>10</v>
      </c>
    </row>
    <row r="1079" spans="1:14" ht="13.5" hidden="1" thickBot="1" x14ac:dyDescent="0.25">
      <c r="A1079" s="3" t="s">
        <v>1001</v>
      </c>
      <c r="B1079" s="3" t="s">
        <v>2110</v>
      </c>
      <c r="C1079" s="3" t="b">
        <f t="shared" si="48"/>
        <v>0</v>
      </c>
      <c r="D1079" s="3" t="b">
        <f t="shared" si="49"/>
        <v>1</v>
      </c>
      <c r="E1079" s="3" t="b">
        <f t="shared" si="50"/>
        <v>1</v>
      </c>
      <c r="F1079" s="5">
        <v>20</v>
      </c>
      <c r="N1079" s="5">
        <v>20</v>
      </c>
    </row>
    <row r="1080" spans="1:14" ht="13.5" hidden="1" thickBot="1" x14ac:dyDescent="0.25">
      <c r="A1080" s="3" t="s">
        <v>1001</v>
      </c>
      <c r="B1080" s="3" t="s">
        <v>2110</v>
      </c>
      <c r="C1080" s="3" t="b">
        <f t="shared" si="48"/>
        <v>0</v>
      </c>
      <c r="D1080" s="3" t="b">
        <f t="shared" si="49"/>
        <v>1</v>
      </c>
      <c r="E1080" s="3" t="b">
        <f t="shared" si="50"/>
        <v>1</v>
      </c>
      <c r="F1080" s="5">
        <v>20</v>
      </c>
      <c r="N1080" s="5">
        <v>20</v>
      </c>
    </row>
    <row r="1081" spans="1:14" ht="13.5" hidden="1" thickBot="1" x14ac:dyDescent="0.25">
      <c r="A1081" s="3" t="s">
        <v>408</v>
      </c>
      <c r="B1081" s="3" t="s">
        <v>2111</v>
      </c>
      <c r="C1081" s="3" t="b">
        <f t="shared" si="48"/>
        <v>0</v>
      </c>
      <c r="D1081" s="3" t="b">
        <f t="shared" si="49"/>
        <v>1</v>
      </c>
      <c r="E1081" s="3" t="b">
        <f t="shared" si="50"/>
        <v>1</v>
      </c>
      <c r="F1081" s="5">
        <v>15</v>
      </c>
      <c r="N1081" s="5">
        <v>15</v>
      </c>
    </row>
    <row r="1082" spans="1:14" ht="13.5" thickBot="1" x14ac:dyDescent="0.25">
      <c r="A1082" s="3" t="s">
        <v>389</v>
      </c>
      <c r="B1082" s="3" t="s">
        <v>2112</v>
      </c>
      <c r="C1082" s="3" t="b">
        <f t="shared" si="48"/>
        <v>0</v>
      </c>
      <c r="D1082" s="3" t="b">
        <f t="shared" si="49"/>
        <v>1</v>
      </c>
      <c r="E1082" s="3" t="b">
        <f t="shared" si="50"/>
        <v>1</v>
      </c>
      <c r="F1082" s="5">
        <v>10</v>
      </c>
      <c r="N1082" s="5">
        <v>10</v>
      </c>
    </row>
    <row r="1083" spans="1:14" ht="13.5" hidden="1" thickBot="1" x14ac:dyDescent="0.25">
      <c r="A1083" s="3" t="s">
        <v>469</v>
      </c>
      <c r="B1083" s="3" t="s">
        <v>2113</v>
      </c>
      <c r="C1083" s="3" t="b">
        <f t="shared" si="48"/>
        <v>0</v>
      </c>
      <c r="D1083" s="3" t="b">
        <f t="shared" si="49"/>
        <v>1</v>
      </c>
      <c r="E1083" s="3" t="b">
        <f t="shared" si="50"/>
        <v>1</v>
      </c>
      <c r="F1083" s="5">
        <v>90</v>
      </c>
      <c r="N1083" s="5">
        <v>90</v>
      </c>
    </row>
    <row r="1084" spans="1:14" ht="13.5" hidden="1" thickBot="1" x14ac:dyDescent="0.25">
      <c r="A1084" s="3" t="s">
        <v>1001</v>
      </c>
      <c r="B1084" s="3" t="s">
        <v>2114</v>
      </c>
      <c r="C1084" s="3" t="b">
        <f t="shared" si="48"/>
        <v>0</v>
      </c>
      <c r="D1084" s="3" t="b">
        <f t="shared" si="49"/>
        <v>1</v>
      </c>
      <c r="E1084" s="3" t="b">
        <f t="shared" si="50"/>
        <v>1</v>
      </c>
      <c r="F1084" s="5">
        <v>45</v>
      </c>
      <c r="N1084" s="5">
        <v>45</v>
      </c>
    </row>
    <row r="1085" spans="1:14" ht="13.5" thickBot="1" x14ac:dyDescent="0.25">
      <c r="A1085" s="3" t="s">
        <v>1001</v>
      </c>
      <c r="B1085" s="3" t="s">
        <v>2115</v>
      </c>
      <c r="C1085" s="3" t="b">
        <f t="shared" si="48"/>
        <v>0</v>
      </c>
      <c r="D1085" s="3" t="b">
        <f t="shared" si="49"/>
        <v>1</v>
      </c>
      <c r="E1085" s="3" t="b">
        <f t="shared" si="50"/>
        <v>1</v>
      </c>
      <c r="F1085" s="5">
        <v>10</v>
      </c>
      <c r="N1085" s="5">
        <v>10</v>
      </c>
    </row>
    <row r="1086" spans="1:14" ht="13.5" hidden="1" thickBot="1" x14ac:dyDescent="0.25">
      <c r="A1086" s="3" t="s">
        <v>469</v>
      </c>
      <c r="B1086" s="3" t="s">
        <v>2116</v>
      </c>
      <c r="C1086" s="3" t="b">
        <f t="shared" si="48"/>
        <v>0</v>
      </c>
      <c r="D1086" s="3" t="b">
        <f t="shared" si="49"/>
        <v>1</v>
      </c>
      <c r="E1086" s="3" t="b">
        <f t="shared" si="50"/>
        <v>1</v>
      </c>
      <c r="F1086" s="5">
        <v>60</v>
      </c>
      <c r="N1086" s="5">
        <v>60</v>
      </c>
    </row>
    <row r="1087" spans="1:14" ht="13.5" hidden="1" thickBot="1" x14ac:dyDescent="0.25">
      <c r="A1087" s="3" t="s">
        <v>1258</v>
      </c>
      <c r="B1087" s="3" t="s">
        <v>2117</v>
      </c>
      <c r="C1087" s="3" t="b">
        <f t="shared" si="48"/>
        <v>0</v>
      </c>
      <c r="D1087" s="3" t="b">
        <f t="shared" si="49"/>
        <v>1</v>
      </c>
      <c r="E1087" s="3" t="b">
        <f t="shared" si="50"/>
        <v>1</v>
      </c>
      <c r="F1087" s="5">
        <v>60</v>
      </c>
      <c r="N1087" s="5">
        <v>60</v>
      </c>
    </row>
    <row r="1088" spans="1:14" ht="13.5" thickBot="1" x14ac:dyDescent="0.25">
      <c r="A1088" s="3" t="s">
        <v>1001</v>
      </c>
      <c r="B1088" s="3" t="s">
        <v>2118</v>
      </c>
      <c r="C1088" s="3" t="b">
        <f t="shared" si="48"/>
        <v>0</v>
      </c>
      <c r="D1088" s="3" t="b">
        <f t="shared" si="49"/>
        <v>1</v>
      </c>
      <c r="E1088" s="3" t="b">
        <f t="shared" si="50"/>
        <v>1</v>
      </c>
      <c r="F1088" s="5">
        <v>10</v>
      </c>
      <c r="N1088" s="5">
        <v>10</v>
      </c>
    </row>
    <row r="1089" spans="1:14" ht="13.5" hidden="1" thickBot="1" x14ac:dyDescent="0.25">
      <c r="A1089" s="3" t="s">
        <v>1259</v>
      </c>
      <c r="B1089" s="3" t="s">
        <v>2119</v>
      </c>
      <c r="C1089" s="3" t="b">
        <f t="shared" si="48"/>
        <v>0</v>
      </c>
      <c r="D1089" s="3" t="b">
        <f t="shared" si="49"/>
        <v>1</v>
      </c>
      <c r="E1089" s="3" t="b">
        <f t="shared" si="50"/>
        <v>1</v>
      </c>
      <c r="F1089" s="5">
        <v>30</v>
      </c>
      <c r="N1089" s="5">
        <v>30</v>
      </c>
    </row>
    <row r="1090" spans="1:14" ht="13.5" hidden="1" thickBot="1" x14ac:dyDescent="0.25">
      <c r="A1090" s="3" t="s">
        <v>469</v>
      </c>
      <c r="B1090" s="3" t="s">
        <v>2120</v>
      </c>
      <c r="C1090" s="3" t="b">
        <f t="shared" si="48"/>
        <v>0</v>
      </c>
      <c r="D1090" s="3" t="b">
        <f t="shared" si="49"/>
        <v>1</v>
      </c>
      <c r="E1090" s="3" t="b">
        <f t="shared" si="50"/>
        <v>1</v>
      </c>
      <c r="F1090" s="5">
        <v>60</v>
      </c>
      <c r="N1090" s="5">
        <v>60</v>
      </c>
    </row>
    <row r="1091" spans="1:14" ht="13.5" hidden="1" thickBot="1" x14ac:dyDescent="0.25">
      <c r="A1091" s="3" t="s">
        <v>408</v>
      </c>
      <c r="B1091" s="3" t="s">
        <v>2121</v>
      </c>
      <c r="C1091" s="3" t="b">
        <f t="shared" ref="C1091:C1154" si="51">ISNUMBER(SEARCH("adjourned",A1091))</f>
        <v>0</v>
      </c>
      <c r="D1091" s="3" t="b">
        <f t="shared" ref="D1091:D1154" si="52">ISNUMBER(SEARCH("adjourned",B1091))</f>
        <v>1</v>
      </c>
      <c r="E1091" s="3" t="b">
        <f t="shared" ref="E1091:E1154" si="53">IF(AND(C1091=FALSE,D1091=FALSE), FALSE, TRUE)</f>
        <v>1</v>
      </c>
      <c r="F1091" s="5">
        <v>20</v>
      </c>
      <c r="N1091" s="5">
        <v>20</v>
      </c>
    </row>
    <row r="1092" spans="1:14" ht="13.5" thickBot="1" x14ac:dyDescent="0.25">
      <c r="A1092" s="3" t="s">
        <v>1142</v>
      </c>
      <c r="B1092" s="3" t="s">
        <v>2122</v>
      </c>
      <c r="C1092" s="3" t="b">
        <f t="shared" si="51"/>
        <v>0</v>
      </c>
      <c r="D1092" s="3" t="b">
        <f t="shared" si="52"/>
        <v>1</v>
      </c>
      <c r="E1092" s="3" t="b">
        <f t="shared" si="53"/>
        <v>1</v>
      </c>
      <c r="F1092" s="5">
        <v>10</v>
      </c>
      <c r="N1092" s="5">
        <v>10</v>
      </c>
    </row>
    <row r="1093" spans="1:14" ht="13.5" hidden="1" thickBot="1" x14ac:dyDescent="0.25">
      <c r="A1093" s="3" t="s">
        <v>469</v>
      </c>
      <c r="B1093" s="3" t="s">
        <v>2123</v>
      </c>
      <c r="C1093" s="3" t="b">
        <f t="shared" si="51"/>
        <v>0</v>
      </c>
      <c r="D1093" s="3" t="b">
        <f t="shared" si="52"/>
        <v>0</v>
      </c>
      <c r="E1093" s="3" t="b">
        <f t="shared" si="53"/>
        <v>0</v>
      </c>
      <c r="F1093" s="5">
        <v>60</v>
      </c>
      <c r="N1093" s="5">
        <v>60</v>
      </c>
    </row>
    <row r="1094" spans="1:14" ht="13.5" thickBot="1" x14ac:dyDescent="0.25">
      <c r="A1094" s="3" t="s">
        <v>1261</v>
      </c>
      <c r="B1094" s="3" t="s">
        <v>1260</v>
      </c>
      <c r="C1094" s="3" t="b">
        <f t="shared" si="51"/>
        <v>0</v>
      </c>
      <c r="D1094" s="3" t="b">
        <f t="shared" si="52"/>
        <v>0</v>
      </c>
      <c r="E1094" s="3" t="b">
        <f t="shared" si="53"/>
        <v>0</v>
      </c>
      <c r="F1094" s="5">
        <v>10</v>
      </c>
      <c r="N1094" s="5">
        <v>10</v>
      </c>
    </row>
    <row r="1095" spans="1:14" ht="13.5" thickBot="1" x14ac:dyDescent="0.25">
      <c r="A1095" s="3" t="s">
        <v>1263</v>
      </c>
      <c r="B1095" s="3" t="s">
        <v>2124</v>
      </c>
      <c r="C1095" s="3" t="b">
        <f t="shared" si="51"/>
        <v>0</v>
      </c>
      <c r="D1095" s="3" t="b">
        <f t="shared" si="52"/>
        <v>1</v>
      </c>
      <c r="E1095" s="3" t="b">
        <f t="shared" si="53"/>
        <v>1</v>
      </c>
      <c r="F1095" s="5">
        <v>5</v>
      </c>
      <c r="N1095" s="5">
        <v>5</v>
      </c>
    </row>
    <row r="1096" spans="1:14" ht="13.5" thickBot="1" x14ac:dyDescent="0.25">
      <c r="A1096" s="3" t="s">
        <v>712</v>
      </c>
      <c r="B1096" s="3" t="s">
        <v>2125</v>
      </c>
      <c r="C1096" s="3" t="b">
        <f t="shared" si="51"/>
        <v>0</v>
      </c>
      <c r="D1096" s="3" t="b">
        <f t="shared" si="52"/>
        <v>1</v>
      </c>
      <c r="E1096" s="3" t="b">
        <f t="shared" si="53"/>
        <v>1</v>
      </c>
      <c r="F1096" s="5">
        <v>5</v>
      </c>
      <c r="N1096" s="5">
        <v>5</v>
      </c>
    </row>
    <row r="1097" spans="1:14" ht="13.5" thickBot="1" x14ac:dyDescent="0.25">
      <c r="A1097" s="3" t="s">
        <v>712</v>
      </c>
      <c r="B1097" s="3" t="s">
        <v>2126</v>
      </c>
      <c r="C1097" s="3" t="b">
        <f t="shared" si="51"/>
        <v>0</v>
      </c>
      <c r="D1097" s="3" t="b">
        <f t="shared" si="52"/>
        <v>1</v>
      </c>
      <c r="E1097" s="3" t="b">
        <f t="shared" si="53"/>
        <v>1</v>
      </c>
      <c r="F1097" s="5">
        <v>5</v>
      </c>
      <c r="N1097" s="5">
        <v>5</v>
      </c>
    </row>
    <row r="1098" spans="1:14" ht="13.5" thickBot="1" x14ac:dyDescent="0.25">
      <c r="A1098" s="3" t="s">
        <v>712</v>
      </c>
      <c r="B1098" s="3" t="s">
        <v>2127</v>
      </c>
      <c r="C1098" s="3" t="b">
        <f t="shared" si="51"/>
        <v>0</v>
      </c>
      <c r="D1098" s="3" t="b">
        <f t="shared" si="52"/>
        <v>1</v>
      </c>
      <c r="E1098" s="3" t="b">
        <f t="shared" si="53"/>
        <v>1</v>
      </c>
      <c r="F1098" s="5">
        <v>5</v>
      </c>
      <c r="N1098" s="5">
        <v>5</v>
      </c>
    </row>
    <row r="1099" spans="1:14" ht="13.5" thickBot="1" x14ac:dyDescent="0.25">
      <c r="A1099" s="3" t="s">
        <v>712</v>
      </c>
      <c r="B1099" s="3" t="s">
        <v>2128</v>
      </c>
      <c r="C1099" s="3" t="b">
        <f t="shared" si="51"/>
        <v>0</v>
      </c>
      <c r="D1099" s="3" t="b">
        <f t="shared" si="52"/>
        <v>1</v>
      </c>
      <c r="E1099" s="3" t="b">
        <f t="shared" si="53"/>
        <v>1</v>
      </c>
      <c r="F1099" s="5">
        <v>5</v>
      </c>
      <c r="N1099" s="5">
        <v>5</v>
      </c>
    </row>
    <row r="1100" spans="1:14" ht="13.5" thickBot="1" x14ac:dyDescent="0.25">
      <c r="A1100" s="3" t="s">
        <v>712</v>
      </c>
      <c r="B1100" s="3" t="s">
        <v>899</v>
      </c>
      <c r="C1100" s="3" t="b">
        <f t="shared" si="51"/>
        <v>0</v>
      </c>
      <c r="D1100" s="3" t="b">
        <f t="shared" si="52"/>
        <v>1</v>
      </c>
      <c r="E1100" s="3" t="b">
        <f t="shared" si="53"/>
        <v>1</v>
      </c>
      <c r="F1100" s="5">
        <v>5</v>
      </c>
      <c r="N1100" s="5">
        <v>5</v>
      </c>
    </row>
    <row r="1101" spans="1:14" ht="13.5" thickBot="1" x14ac:dyDescent="0.25">
      <c r="A1101" s="3" t="s">
        <v>712</v>
      </c>
      <c r="B1101" s="3" t="s">
        <v>2129</v>
      </c>
      <c r="C1101" s="3" t="b">
        <f t="shared" si="51"/>
        <v>0</v>
      </c>
      <c r="D1101" s="3" t="b">
        <f t="shared" si="52"/>
        <v>1</v>
      </c>
      <c r="E1101" s="3" t="b">
        <f t="shared" si="53"/>
        <v>1</v>
      </c>
      <c r="F1101" s="5">
        <v>5</v>
      </c>
      <c r="N1101" s="5">
        <v>5</v>
      </c>
    </row>
    <row r="1102" spans="1:14" ht="13.5" hidden="1" thickBot="1" x14ac:dyDescent="0.25">
      <c r="A1102" s="3" t="s">
        <v>1264</v>
      </c>
      <c r="B1102" s="3" t="s">
        <v>2130</v>
      </c>
      <c r="C1102" s="3" t="b">
        <f t="shared" si="51"/>
        <v>0</v>
      </c>
      <c r="D1102" s="3" t="b">
        <f t="shared" si="52"/>
        <v>1</v>
      </c>
      <c r="E1102" s="3" t="b">
        <f t="shared" si="53"/>
        <v>1</v>
      </c>
      <c r="F1102" s="5">
        <v>20</v>
      </c>
      <c r="N1102" s="5">
        <v>20</v>
      </c>
    </row>
    <row r="1103" spans="1:14" ht="13.5" hidden="1" thickBot="1" x14ac:dyDescent="0.25">
      <c r="A1103" s="3" t="s">
        <v>1020</v>
      </c>
      <c r="B1103" s="3" t="s">
        <v>2131</v>
      </c>
      <c r="C1103" s="3" t="b">
        <f t="shared" si="51"/>
        <v>0</v>
      </c>
      <c r="D1103" s="3" t="b">
        <f t="shared" si="52"/>
        <v>0</v>
      </c>
      <c r="E1103" s="3" t="b">
        <f t="shared" si="53"/>
        <v>0</v>
      </c>
      <c r="F1103" s="5">
        <v>120</v>
      </c>
      <c r="N1103" s="5">
        <v>120</v>
      </c>
    </row>
    <row r="1104" spans="1:14" ht="13.5" hidden="1" thickBot="1" x14ac:dyDescent="0.25">
      <c r="A1104" s="3" t="s">
        <v>469</v>
      </c>
      <c r="B1104" s="3" t="s">
        <v>2132</v>
      </c>
      <c r="C1104" s="3" t="b">
        <f t="shared" si="51"/>
        <v>0</v>
      </c>
      <c r="D1104" s="3" t="b">
        <f t="shared" si="52"/>
        <v>1</v>
      </c>
      <c r="E1104" s="3" t="b">
        <f t="shared" si="53"/>
        <v>1</v>
      </c>
      <c r="F1104" s="5">
        <v>45</v>
      </c>
      <c r="N1104" s="5">
        <v>45</v>
      </c>
    </row>
    <row r="1105" spans="1:14" ht="13.5" thickBot="1" x14ac:dyDescent="0.25">
      <c r="A1105" s="3" t="s">
        <v>1265</v>
      </c>
      <c r="B1105" s="3" t="s">
        <v>2133</v>
      </c>
      <c r="C1105" s="3" t="b">
        <f t="shared" si="51"/>
        <v>0</v>
      </c>
      <c r="D1105" s="3" t="b">
        <f t="shared" si="52"/>
        <v>1</v>
      </c>
      <c r="E1105" s="3" t="b">
        <f t="shared" si="53"/>
        <v>1</v>
      </c>
      <c r="F1105" s="5">
        <v>10</v>
      </c>
      <c r="N1105" s="5">
        <v>10</v>
      </c>
    </row>
    <row r="1106" spans="1:14" ht="13.5" thickBot="1" x14ac:dyDescent="0.25">
      <c r="A1106" s="3" t="s">
        <v>1270</v>
      </c>
      <c r="B1106" s="3" t="s">
        <v>2134</v>
      </c>
      <c r="C1106" s="3" t="b">
        <f t="shared" si="51"/>
        <v>0</v>
      </c>
      <c r="D1106" s="3" t="b">
        <f t="shared" si="52"/>
        <v>1</v>
      </c>
      <c r="E1106" s="3" t="b">
        <f t="shared" si="53"/>
        <v>1</v>
      </c>
      <c r="F1106" s="5">
        <v>10</v>
      </c>
      <c r="N1106" s="5">
        <v>10</v>
      </c>
    </row>
    <row r="1107" spans="1:14" ht="13.5" hidden="1" thickBot="1" x14ac:dyDescent="0.25">
      <c r="A1107" s="3" t="s">
        <v>1271</v>
      </c>
      <c r="B1107" s="3" t="s">
        <v>2135</v>
      </c>
      <c r="C1107" s="3" t="b">
        <f t="shared" si="51"/>
        <v>0</v>
      </c>
      <c r="D1107" s="3" t="b">
        <f t="shared" si="52"/>
        <v>1</v>
      </c>
      <c r="E1107" s="3" t="b">
        <f t="shared" si="53"/>
        <v>1</v>
      </c>
      <c r="F1107" s="5">
        <v>15</v>
      </c>
      <c r="N1107" s="5">
        <v>15</v>
      </c>
    </row>
    <row r="1108" spans="1:14" ht="13.5" hidden="1" thickBot="1" x14ac:dyDescent="0.25">
      <c r="A1108" s="3" t="s">
        <v>2137</v>
      </c>
      <c r="B1108" s="3" t="s">
        <v>2136</v>
      </c>
      <c r="C1108" s="3" t="b">
        <f t="shared" si="51"/>
        <v>0</v>
      </c>
      <c r="D1108" s="3" t="b">
        <f t="shared" si="52"/>
        <v>1</v>
      </c>
      <c r="E1108" s="3" t="b">
        <f t="shared" si="53"/>
        <v>1</v>
      </c>
      <c r="F1108" s="5">
        <v>75</v>
      </c>
      <c r="N1108" s="5">
        <v>75</v>
      </c>
    </row>
    <row r="1109" spans="1:14" ht="13.5" hidden="1" thickBot="1" x14ac:dyDescent="0.25">
      <c r="A1109" s="3" t="s">
        <v>1272</v>
      </c>
      <c r="B1109" s="3" t="s">
        <v>2138</v>
      </c>
      <c r="C1109" s="3" t="b">
        <f t="shared" si="51"/>
        <v>0</v>
      </c>
      <c r="D1109" s="3" t="b">
        <f t="shared" si="52"/>
        <v>0</v>
      </c>
      <c r="E1109" s="3" t="b">
        <f t="shared" si="53"/>
        <v>0</v>
      </c>
      <c r="F1109" s="5">
        <v>60</v>
      </c>
      <c r="N1109" s="5">
        <v>60</v>
      </c>
    </row>
    <row r="1110" spans="1:14" ht="13.5" hidden="1" thickBot="1" x14ac:dyDescent="0.25">
      <c r="A1110" s="3" t="s">
        <v>401</v>
      </c>
      <c r="B1110" s="3" t="s">
        <v>2139</v>
      </c>
      <c r="C1110" s="3" t="b">
        <f t="shared" si="51"/>
        <v>0</v>
      </c>
      <c r="D1110" s="3" t="b">
        <f t="shared" si="52"/>
        <v>1</v>
      </c>
      <c r="E1110" s="3" t="b">
        <f t="shared" si="53"/>
        <v>1</v>
      </c>
      <c r="F1110" s="5">
        <v>60</v>
      </c>
      <c r="N1110" s="5">
        <v>60</v>
      </c>
    </row>
    <row r="1111" spans="1:14" ht="13.5" thickBot="1" x14ac:dyDescent="0.25">
      <c r="A1111" s="3" t="s">
        <v>1273</v>
      </c>
      <c r="B1111" s="3" t="s">
        <v>2140</v>
      </c>
      <c r="C1111" s="3" t="b">
        <f t="shared" si="51"/>
        <v>0</v>
      </c>
      <c r="D1111" s="3" t="b">
        <f t="shared" si="52"/>
        <v>1</v>
      </c>
      <c r="E1111" s="3" t="b">
        <f t="shared" si="53"/>
        <v>1</v>
      </c>
      <c r="F1111" s="5">
        <v>10</v>
      </c>
      <c r="N1111" s="5">
        <v>10</v>
      </c>
    </row>
    <row r="1112" spans="1:14" ht="13.5" hidden="1" thickBot="1" x14ac:dyDescent="0.25">
      <c r="A1112" s="3" t="s">
        <v>1274</v>
      </c>
      <c r="B1112" s="3" t="s">
        <v>2141</v>
      </c>
      <c r="C1112" s="3" t="b">
        <f t="shared" si="51"/>
        <v>0</v>
      </c>
      <c r="D1112" s="3" t="b">
        <f t="shared" si="52"/>
        <v>1</v>
      </c>
      <c r="E1112" s="3" t="b">
        <f t="shared" si="53"/>
        <v>1</v>
      </c>
      <c r="F1112" s="5">
        <v>90</v>
      </c>
      <c r="N1112" s="5">
        <v>90</v>
      </c>
    </row>
    <row r="1113" spans="1:14" ht="13.5" thickBot="1" x14ac:dyDescent="0.25">
      <c r="A1113" s="3" t="s">
        <v>1275</v>
      </c>
      <c r="B1113" s="3" t="s">
        <v>2142</v>
      </c>
      <c r="C1113" s="3" t="b">
        <f t="shared" si="51"/>
        <v>0</v>
      </c>
      <c r="D1113" s="3" t="b">
        <f t="shared" si="52"/>
        <v>1</v>
      </c>
      <c r="E1113" s="3" t="b">
        <f t="shared" si="53"/>
        <v>1</v>
      </c>
      <c r="F1113" s="5">
        <v>5</v>
      </c>
      <c r="N1113" s="5">
        <v>5</v>
      </c>
    </row>
    <row r="1114" spans="1:14" ht="13.5" thickBot="1" x14ac:dyDescent="0.25">
      <c r="A1114" s="3" t="s">
        <v>1275</v>
      </c>
      <c r="B1114" s="3" t="s">
        <v>2143</v>
      </c>
      <c r="C1114" s="3" t="b">
        <f t="shared" si="51"/>
        <v>0</v>
      </c>
      <c r="D1114" s="3" t="b">
        <f t="shared" si="52"/>
        <v>1</v>
      </c>
      <c r="E1114" s="3" t="b">
        <f t="shared" si="53"/>
        <v>1</v>
      </c>
      <c r="F1114" s="5">
        <v>5</v>
      </c>
      <c r="N1114" s="5">
        <v>5</v>
      </c>
    </row>
    <row r="1115" spans="1:14" ht="13.5" thickBot="1" x14ac:dyDescent="0.25">
      <c r="A1115" s="3" t="s">
        <v>1275</v>
      </c>
      <c r="B1115" s="3" t="s">
        <v>2144</v>
      </c>
      <c r="C1115" s="3" t="b">
        <f t="shared" si="51"/>
        <v>0</v>
      </c>
      <c r="D1115" s="3" t="b">
        <f t="shared" si="52"/>
        <v>1</v>
      </c>
      <c r="E1115" s="3" t="b">
        <f t="shared" si="53"/>
        <v>1</v>
      </c>
      <c r="F1115" s="5">
        <v>5</v>
      </c>
      <c r="N1115" s="5">
        <v>5</v>
      </c>
    </row>
    <row r="1116" spans="1:14" ht="13.5" thickBot="1" x14ac:dyDescent="0.25">
      <c r="A1116" s="3" t="s">
        <v>1275</v>
      </c>
      <c r="B1116" s="3" t="s">
        <v>2029</v>
      </c>
      <c r="C1116" s="3" t="b">
        <f t="shared" si="51"/>
        <v>0</v>
      </c>
      <c r="D1116" s="3" t="b">
        <f t="shared" si="52"/>
        <v>1</v>
      </c>
      <c r="E1116" s="3" t="b">
        <f t="shared" si="53"/>
        <v>1</v>
      </c>
      <c r="F1116" s="5">
        <v>5</v>
      </c>
      <c r="N1116" s="5">
        <v>5</v>
      </c>
    </row>
    <row r="1117" spans="1:14" ht="13.5" hidden="1" thickBot="1" x14ac:dyDescent="0.25">
      <c r="A1117" s="3" t="s">
        <v>712</v>
      </c>
      <c r="B1117" s="3" t="s">
        <v>2145</v>
      </c>
      <c r="C1117" s="3" t="b">
        <f t="shared" si="51"/>
        <v>0</v>
      </c>
      <c r="D1117" s="3" t="b">
        <f t="shared" si="52"/>
        <v>1</v>
      </c>
      <c r="E1117" s="3" t="b">
        <f t="shared" si="53"/>
        <v>1</v>
      </c>
      <c r="F1117" s="51"/>
      <c r="N1117" s="37"/>
    </row>
    <row r="1118" spans="1:14" ht="13.5" hidden="1" thickBot="1" x14ac:dyDescent="0.25">
      <c r="A1118" s="3" t="s">
        <v>712</v>
      </c>
      <c r="B1118" s="3" t="s">
        <v>2146</v>
      </c>
      <c r="C1118" s="3" t="b">
        <f t="shared" si="51"/>
        <v>0</v>
      </c>
      <c r="D1118" s="3" t="b">
        <f t="shared" si="52"/>
        <v>1</v>
      </c>
      <c r="E1118" s="3" t="b">
        <f t="shared" si="53"/>
        <v>1</v>
      </c>
      <c r="F1118" s="51"/>
      <c r="N1118" s="37"/>
    </row>
    <row r="1119" spans="1:14" ht="13.5" hidden="1" thickBot="1" x14ac:dyDescent="0.25">
      <c r="A1119" s="3" t="s">
        <v>712</v>
      </c>
      <c r="B1119" s="3" t="s">
        <v>2147</v>
      </c>
      <c r="C1119" s="3" t="b">
        <f t="shared" si="51"/>
        <v>0</v>
      </c>
      <c r="D1119" s="3" t="b">
        <f t="shared" si="52"/>
        <v>1</v>
      </c>
      <c r="E1119" s="3" t="b">
        <f t="shared" si="53"/>
        <v>1</v>
      </c>
      <c r="F1119" s="51"/>
      <c r="N1119" s="37"/>
    </row>
    <row r="1120" spans="1:14" ht="13.5" hidden="1" thickBot="1" x14ac:dyDescent="0.25">
      <c r="A1120" s="3" t="s">
        <v>712</v>
      </c>
      <c r="B1120" s="3" t="s">
        <v>2148</v>
      </c>
      <c r="C1120" s="3" t="b">
        <f t="shared" si="51"/>
        <v>0</v>
      </c>
      <c r="D1120" s="3" t="b">
        <f t="shared" si="52"/>
        <v>1</v>
      </c>
      <c r="E1120" s="3" t="b">
        <f t="shared" si="53"/>
        <v>1</v>
      </c>
      <c r="F1120" s="51"/>
      <c r="N1120" s="37"/>
    </row>
    <row r="1121" spans="1:14" ht="13.5" hidden="1" thickBot="1" x14ac:dyDescent="0.25">
      <c r="A1121" s="3" t="s">
        <v>712</v>
      </c>
      <c r="B1121" s="3" t="s">
        <v>2149</v>
      </c>
      <c r="C1121" s="3" t="b">
        <f t="shared" si="51"/>
        <v>0</v>
      </c>
      <c r="D1121" s="3" t="b">
        <f t="shared" si="52"/>
        <v>1</v>
      </c>
      <c r="E1121" s="3" t="b">
        <f t="shared" si="53"/>
        <v>1</v>
      </c>
      <c r="F1121" s="51"/>
      <c r="N1121" s="37"/>
    </row>
    <row r="1122" spans="1:14" ht="13.5" hidden="1" thickBot="1" x14ac:dyDescent="0.25">
      <c r="A1122" s="3" t="s">
        <v>712</v>
      </c>
      <c r="B1122" s="3" t="s">
        <v>2150</v>
      </c>
      <c r="C1122" s="3" t="b">
        <f t="shared" si="51"/>
        <v>0</v>
      </c>
      <c r="D1122" s="3" t="b">
        <f t="shared" si="52"/>
        <v>1</v>
      </c>
      <c r="E1122" s="3" t="b">
        <f t="shared" si="53"/>
        <v>1</v>
      </c>
      <c r="F1122" s="51"/>
      <c r="N1122" s="37"/>
    </row>
    <row r="1123" spans="1:14" ht="13.5" thickBot="1" x14ac:dyDescent="0.25">
      <c r="A1123" s="3" t="s">
        <v>1279</v>
      </c>
      <c r="B1123" s="3" t="s">
        <v>2151</v>
      </c>
      <c r="C1123" s="3" t="b">
        <f t="shared" si="51"/>
        <v>0</v>
      </c>
      <c r="D1123" s="3" t="b">
        <f t="shared" si="52"/>
        <v>1</v>
      </c>
      <c r="E1123" s="3" t="b">
        <f t="shared" si="53"/>
        <v>1</v>
      </c>
      <c r="F1123" s="5">
        <v>3</v>
      </c>
      <c r="N1123" s="5">
        <v>3</v>
      </c>
    </row>
    <row r="1124" spans="1:14" ht="13.5" hidden="1" thickBot="1" x14ac:dyDescent="0.25">
      <c r="A1124" s="3" t="s">
        <v>408</v>
      </c>
      <c r="B1124" s="3" t="s">
        <v>2152</v>
      </c>
      <c r="C1124" s="3" t="b">
        <f t="shared" si="51"/>
        <v>0</v>
      </c>
      <c r="D1124" s="3" t="b">
        <f t="shared" si="52"/>
        <v>1</v>
      </c>
      <c r="E1124" s="3" t="b">
        <f t="shared" si="53"/>
        <v>1</v>
      </c>
      <c r="F1124" s="5">
        <v>46</v>
      </c>
      <c r="N1124" s="5">
        <v>46</v>
      </c>
    </row>
    <row r="1125" spans="1:14" ht="13.5" hidden="1" thickBot="1" x14ac:dyDescent="0.25">
      <c r="A1125" s="3" t="s">
        <v>401</v>
      </c>
      <c r="B1125" s="3" t="s">
        <v>2153</v>
      </c>
      <c r="C1125" s="3" t="b">
        <f t="shared" si="51"/>
        <v>0</v>
      </c>
      <c r="D1125" s="3" t="b">
        <f t="shared" si="52"/>
        <v>1</v>
      </c>
      <c r="E1125" s="3" t="b">
        <f t="shared" si="53"/>
        <v>1</v>
      </c>
      <c r="F1125" s="5">
        <v>30</v>
      </c>
      <c r="N1125" s="5">
        <v>30</v>
      </c>
    </row>
    <row r="1126" spans="1:14" ht="13.5" hidden="1" thickBot="1" x14ac:dyDescent="0.25">
      <c r="A1126" s="3" t="s">
        <v>469</v>
      </c>
      <c r="B1126" s="3" t="s">
        <v>2154</v>
      </c>
      <c r="C1126" s="3" t="b">
        <f t="shared" si="51"/>
        <v>0</v>
      </c>
      <c r="D1126" s="3" t="b">
        <f t="shared" si="52"/>
        <v>1</v>
      </c>
      <c r="E1126" s="3" t="b">
        <f t="shared" si="53"/>
        <v>1</v>
      </c>
      <c r="F1126" s="5">
        <v>120</v>
      </c>
      <c r="N1126" s="5">
        <v>120</v>
      </c>
    </row>
    <row r="1127" spans="1:14" ht="13.5" hidden="1" thickBot="1" x14ac:dyDescent="0.25">
      <c r="A1127" s="3" t="s">
        <v>1280</v>
      </c>
      <c r="B1127" s="3" t="s">
        <v>2155</v>
      </c>
      <c r="C1127" s="3" t="b">
        <f t="shared" si="51"/>
        <v>0</v>
      </c>
      <c r="D1127" s="3" t="b">
        <f t="shared" si="52"/>
        <v>1</v>
      </c>
      <c r="E1127" s="3" t="b">
        <f t="shared" si="53"/>
        <v>1</v>
      </c>
      <c r="F1127" s="5">
        <v>25</v>
      </c>
      <c r="N1127" s="5">
        <v>25</v>
      </c>
    </row>
    <row r="1128" spans="1:14" ht="13.5" thickBot="1" x14ac:dyDescent="0.25">
      <c r="A1128" s="3" t="s">
        <v>1281</v>
      </c>
      <c r="B1128" s="3" t="s">
        <v>2156</v>
      </c>
      <c r="C1128" s="3" t="b">
        <f t="shared" si="51"/>
        <v>0</v>
      </c>
      <c r="D1128" s="3" t="b">
        <f t="shared" si="52"/>
        <v>1</v>
      </c>
      <c r="E1128" s="3" t="b">
        <f t="shared" si="53"/>
        <v>1</v>
      </c>
      <c r="F1128" s="5">
        <v>1</v>
      </c>
      <c r="N1128" s="5">
        <v>1</v>
      </c>
    </row>
    <row r="1129" spans="1:14" ht="13.5" thickBot="1" x14ac:dyDescent="0.25">
      <c r="A1129" s="3" t="s">
        <v>1275</v>
      </c>
      <c r="B1129" s="3" t="s">
        <v>2157</v>
      </c>
      <c r="C1129" s="3" t="b">
        <f t="shared" si="51"/>
        <v>0</v>
      </c>
      <c r="D1129" s="3" t="b">
        <f t="shared" si="52"/>
        <v>1</v>
      </c>
      <c r="E1129" s="3" t="b">
        <f t="shared" si="53"/>
        <v>1</v>
      </c>
      <c r="F1129" s="5">
        <v>5</v>
      </c>
      <c r="N1129" s="5">
        <v>5</v>
      </c>
    </row>
    <row r="1130" spans="1:14" ht="13.5" thickBot="1" x14ac:dyDescent="0.25">
      <c r="A1130" s="3" t="s">
        <v>1275</v>
      </c>
      <c r="B1130" s="3" t="s">
        <v>2158</v>
      </c>
      <c r="C1130" s="3" t="b">
        <f t="shared" si="51"/>
        <v>0</v>
      </c>
      <c r="D1130" s="3" t="b">
        <f t="shared" si="52"/>
        <v>1</v>
      </c>
      <c r="E1130" s="3" t="b">
        <f t="shared" si="53"/>
        <v>1</v>
      </c>
      <c r="F1130" s="5">
        <v>5</v>
      </c>
      <c r="N1130" s="5">
        <v>5</v>
      </c>
    </row>
    <row r="1131" spans="1:14" ht="13.5" thickBot="1" x14ac:dyDescent="0.25">
      <c r="A1131" s="3" t="s">
        <v>1275</v>
      </c>
      <c r="B1131" s="3" t="s">
        <v>2159</v>
      </c>
      <c r="C1131" s="3" t="b">
        <f t="shared" si="51"/>
        <v>0</v>
      </c>
      <c r="D1131" s="3" t="b">
        <f t="shared" si="52"/>
        <v>1</v>
      </c>
      <c r="E1131" s="3" t="b">
        <f t="shared" si="53"/>
        <v>1</v>
      </c>
      <c r="F1131" s="5">
        <v>5</v>
      </c>
      <c r="N1131" s="5">
        <v>5</v>
      </c>
    </row>
    <row r="1132" spans="1:14" ht="13.5" thickBot="1" x14ac:dyDescent="0.25">
      <c r="A1132" s="3" t="s">
        <v>1275</v>
      </c>
      <c r="B1132" s="3" t="s">
        <v>899</v>
      </c>
      <c r="C1132" s="3" t="b">
        <f t="shared" si="51"/>
        <v>0</v>
      </c>
      <c r="D1132" s="3" t="b">
        <f t="shared" si="52"/>
        <v>1</v>
      </c>
      <c r="E1132" s="3" t="b">
        <f t="shared" si="53"/>
        <v>1</v>
      </c>
      <c r="F1132" s="5">
        <v>5</v>
      </c>
      <c r="N1132" s="5">
        <v>5</v>
      </c>
    </row>
    <row r="1133" spans="1:14" ht="13.5" thickBot="1" x14ac:dyDescent="0.25">
      <c r="A1133" s="3" t="s">
        <v>1275</v>
      </c>
      <c r="B1133" s="3" t="s">
        <v>2160</v>
      </c>
      <c r="C1133" s="3" t="b">
        <f t="shared" si="51"/>
        <v>0</v>
      </c>
      <c r="D1133" s="3" t="b">
        <f t="shared" si="52"/>
        <v>1</v>
      </c>
      <c r="E1133" s="3" t="b">
        <f t="shared" si="53"/>
        <v>1</v>
      </c>
      <c r="F1133" s="5">
        <v>5</v>
      </c>
      <c r="N1133" s="5">
        <v>5</v>
      </c>
    </row>
    <row r="1134" spans="1:14" ht="13.5" thickBot="1" x14ac:dyDescent="0.25">
      <c r="A1134" s="3" t="s">
        <v>1275</v>
      </c>
      <c r="B1134" s="3" t="s">
        <v>2161</v>
      </c>
      <c r="C1134" s="3" t="b">
        <f t="shared" si="51"/>
        <v>0</v>
      </c>
      <c r="D1134" s="3" t="b">
        <f t="shared" si="52"/>
        <v>1</v>
      </c>
      <c r="E1134" s="3" t="b">
        <f t="shared" si="53"/>
        <v>1</v>
      </c>
      <c r="F1134" s="5">
        <v>5</v>
      </c>
      <c r="N1134" s="5">
        <v>5</v>
      </c>
    </row>
    <row r="1135" spans="1:14" ht="13.5" thickBot="1" x14ac:dyDescent="0.25">
      <c r="A1135" s="3" t="s">
        <v>1275</v>
      </c>
      <c r="B1135" s="3" t="s">
        <v>2162</v>
      </c>
      <c r="C1135" s="3" t="b">
        <f t="shared" si="51"/>
        <v>0</v>
      </c>
      <c r="D1135" s="3" t="b">
        <f t="shared" si="52"/>
        <v>1</v>
      </c>
      <c r="E1135" s="3" t="b">
        <f t="shared" si="53"/>
        <v>1</v>
      </c>
      <c r="F1135" s="5">
        <v>5</v>
      </c>
      <c r="N1135" s="5">
        <v>5</v>
      </c>
    </row>
    <row r="1136" spans="1:14" ht="13.5" thickBot="1" x14ac:dyDescent="0.25">
      <c r="A1136" s="3" t="s">
        <v>1283</v>
      </c>
      <c r="B1136" s="3" t="s">
        <v>2163</v>
      </c>
      <c r="C1136" s="3" t="b">
        <f t="shared" si="51"/>
        <v>0</v>
      </c>
      <c r="D1136" s="3" t="b">
        <f t="shared" si="52"/>
        <v>1</v>
      </c>
      <c r="E1136" s="3" t="b">
        <f t="shared" si="53"/>
        <v>1</v>
      </c>
      <c r="F1136" s="5">
        <v>5</v>
      </c>
      <c r="N1136" s="5">
        <v>5</v>
      </c>
    </row>
    <row r="1137" spans="1:14" ht="13.5" thickBot="1" x14ac:dyDescent="0.25">
      <c r="A1137" s="3" t="s">
        <v>1283</v>
      </c>
      <c r="B1137" s="3" t="s">
        <v>2164</v>
      </c>
      <c r="C1137" s="3" t="b">
        <f t="shared" si="51"/>
        <v>0</v>
      </c>
      <c r="D1137" s="3" t="b">
        <f t="shared" si="52"/>
        <v>0</v>
      </c>
      <c r="E1137" s="3" t="b">
        <f t="shared" si="53"/>
        <v>0</v>
      </c>
      <c r="F1137" s="5">
        <v>5</v>
      </c>
      <c r="N1137" s="5">
        <v>5</v>
      </c>
    </row>
    <row r="1138" spans="1:14" ht="13.5" thickBot="1" x14ac:dyDescent="0.25">
      <c r="A1138" s="3" t="s">
        <v>1283</v>
      </c>
      <c r="B1138" s="3" t="s">
        <v>2165</v>
      </c>
      <c r="C1138" s="3" t="b">
        <f t="shared" si="51"/>
        <v>0</v>
      </c>
      <c r="D1138" s="3" t="b">
        <f t="shared" si="52"/>
        <v>1</v>
      </c>
      <c r="E1138" s="3" t="b">
        <f t="shared" si="53"/>
        <v>1</v>
      </c>
      <c r="F1138" s="5">
        <v>5</v>
      </c>
      <c r="N1138" s="5">
        <v>5</v>
      </c>
    </row>
    <row r="1139" spans="1:14" ht="13.5" thickBot="1" x14ac:dyDescent="0.25">
      <c r="A1139" s="3" t="s">
        <v>1283</v>
      </c>
      <c r="B1139" s="3" t="s">
        <v>2150</v>
      </c>
      <c r="C1139" s="3" t="b">
        <f t="shared" si="51"/>
        <v>0</v>
      </c>
      <c r="D1139" s="3" t="b">
        <f t="shared" si="52"/>
        <v>1</v>
      </c>
      <c r="E1139" s="3" t="b">
        <f t="shared" si="53"/>
        <v>1</v>
      </c>
      <c r="F1139" s="5">
        <v>5</v>
      </c>
      <c r="N1139" s="5">
        <v>5</v>
      </c>
    </row>
    <row r="1140" spans="1:14" ht="13.5" thickBot="1" x14ac:dyDescent="0.25">
      <c r="A1140" s="3" t="s">
        <v>1275</v>
      </c>
      <c r="B1140" s="3" t="s">
        <v>2167</v>
      </c>
      <c r="C1140" s="3" t="b">
        <f t="shared" si="51"/>
        <v>0</v>
      </c>
      <c r="D1140" s="3" t="b">
        <f t="shared" si="52"/>
        <v>0</v>
      </c>
      <c r="E1140" s="3" t="b">
        <f t="shared" si="53"/>
        <v>0</v>
      </c>
      <c r="F1140" s="5">
        <v>5</v>
      </c>
      <c r="N1140" s="5">
        <v>5</v>
      </c>
    </row>
    <row r="1141" spans="1:14" ht="13.5" thickBot="1" x14ac:dyDescent="0.25">
      <c r="A1141" s="3" t="s">
        <v>1275</v>
      </c>
      <c r="B1141" s="3" t="s">
        <v>2168</v>
      </c>
      <c r="C1141" s="3" t="b">
        <f t="shared" si="51"/>
        <v>0</v>
      </c>
      <c r="D1141" s="3" t="b">
        <f t="shared" si="52"/>
        <v>0</v>
      </c>
      <c r="E1141" s="3" t="b">
        <f t="shared" si="53"/>
        <v>0</v>
      </c>
      <c r="F1141" s="5">
        <v>5</v>
      </c>
      <c r="N1141" s="5">
        <v>5</v>
      </c>
    </row>
    <row r="1142" spans="1:14" ht="13.5" thickBot="1" x14ac:dyDescent="0.25">
      <c r="A1142" s="3" t="s">
        <v>1275</v>
      </c>
      <c r="B1142" s="3" t="s">
        <v>2169</v>
      </c>
      <c r="C1142" s="3" t="b">
        <f t="shared" si="51"/>
        <v>0</v>
      </c>
      <c r="D1142" s="3" t="b">
        <f t="shared" si="52"/>
        <v>0</v>
      </c>
      <c r="E1142" s="3" t="b">
        <f t="shared" si="53"/>
        <v>0</v>
      </c>
      <c r="F1142" s="5">
        <v>5</v>
      </c>
      <c r="N1142" s="5">
        <v>5</v>
      </c>
    </row>
    <row r="1143" spans="1:14" ht="13.5" thickBot="1" x14ac:dyDescent="0.25">
      <c r="A1143" s="3" t="s">
        <v>1275</v>
      </c>
      <c r="B1143" s="3" t="s">
        <v>2170</v>
      </c>
      <c r="C1143" s="3" t="b">
        <f t="shared" si="51"/>
        <v>0</v>
      </c>
      <c r="D1143" s="3" t="b">
        <f t="shared" si="52"/>
        <v>1</v>
      </c>
      <c r="E1143" s="3" t="b">
        <f t="shared" si="53"/>
        <v>1</v>
      </c>
      <c r="F1143" s="5">
        <v>5</v>
      </c>
      <c r="N1143" s="5">
        <v>5</v>
      </c>
    </row>
    <row r="1144" spans="1:14" ht="13.5" thickBot="1" x14ac:dyDescent="0.25">
      <c r="A1144" s="3" t="s">
        <v>1275</v>
      </c>
      <c r="B1144" s="3" t="s">
        <v>1284</v>
      </c>
      <c r="C1144" s="3" t="b">
        <f t="shared" si="51"/>
        <v>0</v>
      </c>
      <c r="D1144" s="3" t="b">
        <f t="shared" si="52"/>
        <v>0</v>
      </c>
      <c r="E1144" s="3" t="b">
        <f t="shared" si="53"/>
        <v>0</v>
      </c>
      <c r="F1144" s="5">
        <v>5</v>
      </c>
      <c r="N1144" s="5">
        <v>5</v>
      </c>
    </row>
    <row r="1145" spans="1:14" ht="13.5" thickBot="1" x14ac:dyDescent="0.25">
      <c r="A1145" s="27"/>
      <c r="B1145" s="30" t="s">
        <v>2171</v>
      </c>
      <c r="C1145" s="3" t="b">
        <f t="shared" si="51"/>
        <v>0</v>
      </c>
      <c r="D1145" s="3" t="b">
        <f t="shared" si="52"/>
        <v>0</v>
      </c>
      <c r="E1145" s="3" t="b">
        <f t="shared" si="53"/>
        <v>0</v>
      </c>
      <c r="F1145" s="5">
        <v>10</v>
      </c>
      <c r="N1145" s="5">
        <v>10</v>
      </c>
    </row>
    <row r="1146" spans="1:14" ht="13.5" thickBot="1" x14ac:dyDescent="0.25">
      <c r="A1146" s="3" t="s">
        <v>1286</v>
      </c>
      <c r="B1146" s="3" t="s">
        <v>2172</v>
      </c>
      <c r="C1146" s="3" t="b">
        <f t="shared" si="51"/>
        <v>0</v>
      </c>
      <c r="D1146" s="3" t="b">
        <f t="shared" si="52"/>
        <v>1</v>
      </c>
      <c r="E1146" s="3" t="b">
        <f t="shared" si="53"/>
        <v>1</v>
      </c>
      <c r="F1146" s="5">
        <v>5</v>
      </c>
      <c r="N1146" s="5">
        <v>5</v>
      </c>
    </row>
    <row r="1147" spans="1:14" ht="13.5" thickBot="1" x14ac:dyDescent="0.25">
      <c r="A1147" s="3" t="s">
        <v>1290</v>
      </c>
      <c r="B1147" s="3" t="s">
        <v>2173</v>
      </c>
      <c r="C1147" s="3" t="b">
        <f t="shared" si="51"/>
        <v>0</v>
      </c>
      <c r="D1147" s="3" t="b">
        <f t="shared" si="52"/>
        <v>1</v>
      </c>
      <c r="E1147" s="3" t="b">
        <f t="shared" si="53"/>
        <v>1</v>
      </c>
      <c r="F1147" s="5">
        <v>5</v>
      </c>
      <c r="N1147" s="5">
        <v>5</v>
      </c>
    </row>
    <row r="1148" spans="1:14" ht="13.5" thickBot="1" x14ac:dyDescent="0.25">
      <c r="A1148" s="3" t="s">
        <v>1296</v>
      </c>
      <c r="B1148" s="3" t="s">
        <v>2173</v>
      </c>
      <c r="C1148" s="3" t="b">
        <f t="shared" si="51"/>
        <v>0</v>
      </c>
      <c r="D1148" s="3" t="b">
        <f t="shared" si="52"/>
        <v>1</v>
      </c>
      <c r="E1148" s="3" t="b">
        <f t="shared" si="53"/>
        <v>1</v>
      </c>
      <c r="F1148" s="5">
        <v>5</v>
      </c>
      <c r="N1148" s="5">
        <v>5</v>
      </c>
    </row>
    <row r="1149" spans="1:14" ht="13.5" thickBot="1" x14ac:dyDescent="0.25">
      <c r="A1149" s="3" t="s">
        <v>1301</v>
      </c>
      <c r="B1149" s="3" t="s">
        <v>2173</v>
      </c>
      <c r="C1149" s="3" t="b">
        <f t="shared" si="51"/>
        <v>0</v>
      </c>
      <c r="D1149" s="3" t="b">
        <f t="shared" si="52"/>
        <v>1</v>
      </c>
      <c r="E1149" s="3" t="b">
        <f t="shared" si="53"/>
        <v>1</v>
      </c>
      <c r="F1149" s="5">
        <v>5</v>
      </c>
      <c r="N1149" s="5">
        <v>5</v>
      </c>
    </row>
    <row r="1150" spans="1:14" ht="13.5" thickBot="1" x14ac:dyDescent="0.25">
      <c r="A1150" s="3" t="s">
        <v>1305</v>
      </c>
      <c r="B1150" s="3" t="s">
        <v>2173</v>
      </c>
      <c r="C1150" s="3" t="b">
        <f t="shared" si="51"/>
        <v>0</v>
      </c>
      <c r="D1150" s="3" t="b">
        <f t="shared" si="52"/>
        <v>1</v>
      </c>
      <c r="E1150" s="3" t="b">
        <f t="shared" si="53"/>
        <v>1</v>
      </c>
      <c r="F1150" s="5">
        <v>5</v>
      </c>
      <c r="N1150" s="5">
        <v>5</v>
      </c>
    </row>
    <row r="1151" spans="1:14" ht="13.5" thickBot="1" x14ac:dyDescent="0.25">
      <c r="A1151" s="3" t="s">
        <v>1309</v>
      </c>
      <c r="B1151" s="3" t="s">
        <v>2173</v>
      </c>
      <c r="C1151" s="3" t="b">
        <f t="shared" si="51"/>
        <v>0</v>
      </c>
      <c r="D1151" s="3" t="b">
        <f t="shared" si="52"/>
        <v>1</v>
      </c>
      <c r="E1151" s="3" t="b">
        <f t="shared" si="53"/>
        <v>1</v>
      </c>
      <c r="F1151" s="5">
        <v>5</v>
      </c>
      <c r="N1151" s="5">
        <v>5</v>
      </c>
    </row>
    <row r="1152" spans="1:14" ht="13.5" hidden="1" thickBot="1" x14ac:dyDescent="0.25">
      <c r="A1152" s="3" t="s">
        <v>1311</v>
      </c>
      <c r="B1152" s="3" t="s">
        <v>2174</v>
      </c>
      <c r="C1152" s="3" t="b">
        <f t="shared" si="51"/>
        <v>0</v>
      </c>
      <c r="D1152" s="3" t="b">
        <f t="shared" si="52"/>
        <v>1</v>
      </c>
      <c r="E1152" s="3" t="b">
        <f t="shared" si="53"/>
        <v>1</v>
      </c>
      <c r="F1152" s="5">
        <v>30</v>
      </c>
      <c r="N1152" s="5">
        <v>30</v>
      </c>
    </row>
    <row r="1153" spans="1:14" ht="13.5" hidden="1" thickBot="1" x14ac:dyDescent="0.25">
      <c r="A1153" s="3" t="s">
        <v>1313</v>
      </c>
      <c r="B1153" s="3" t="s">
        <v>1312</v>
      </c>
      <c r="C1153" s="3" t="b">
        <f t="shared" si="51"/>
        <v>0</v>
      </c>
      <c r="D1153" s="3" t="b">
        <f t="shared" si="52"/>
        <v>1</v>
      </c>
      <c r="E1153" s="3" t="b">
        <f t="shared" si="53"/>
        <v>1</v>
      </c>
      <c r="F1153" s="5">
        <v>55</v>
      </c>
      <c r="N1153" s="5">
        <v>55</v>
      </c>
    </row>
    <row r="1154" spans="1:14" ht="13.5" hidden="1" thickBot="1" x14ac:dyDescent="0.25">
      <c r="A1154" s="3" t="s">
        <v>1315</v>
      </c>
      <c r="B1154" s="3" t="s">
        <v>1314</v>
      </c>
      <c r="C1154" s="3" t="b">
        <f t="shared" si="51"/>
        <v>0</v>
      </c>
      <c r="D1154" s="3" t="b">
        <f t="shared" si="52"/>
        <v>1</v>
      </c>
      <c r="E1154" s="3" t="b">
        <f t="shared" si="53"/>
        <v>1</v>
      </c>
      <c r="F1154" s="5">
        <v>45</v>
      </c>
      <c r="N1154" s="5">
        <v>45</v>
      </c>
    </row>
    <row r="1155" spans="1:14" ht="13.5" thickBot="1" x14ac:dyDescent="0.25">
      <c r="A1155" s="3" t="s">
        <v>1317</v>
      </c>
      <c r="B1155" s="3" t="s">
        <v>1316</v>
      </c>
      <c r="C1155" s="3" t="b">
        <f t="shared" ref="C1155:C1218" si="54">ISNUMBER(SEARCH("adjourned",A1155))</f>
        <v>0</v>
      </c>
      <c r="D1155" s="3" t="b">
        <f t="shared" ref="D1155:D1218" si="55">ISNUMBER(SEARCH("adjourned",B1155))</f>
        <v>1</v>
      </c>
      <c r="E1155" s="3" t="b">
        <f t="shared" ref="E1155:E1218" si="56">IF(AND(C1155=FALSE,D1155=FALSE), FALSE, TRUE)</f>
        <v>1</v>
      </c>
      <c r="F1155" s="5">
        <v>10</v>
      </c>
      <c r="N1155" s="5">
        <v>10</v>
      </c>
    </row>
    <row r="1156" spans="1:14" ht="13.5" thickBot="1" x14ac:dyDescent="0.25">
      <c r="A1156" s="3" t="s">
        <v>1322</v>
      </c>
      <c r="B1156" s="3" t="s">
        <v>1321</v>
      </c>
      <c r="C1156" s="3" t="b">
        <f t="shared" si="54"/>
        <v>0</v>
      </c>
      <c r="D1156" s="3" t="b">
        <f t="shared" si="55"/>
        <v>1</v>
      </c>
      <c r="E1156" s="3" t="b">
        <f t="shared" si="56"/>
        <v>1</v>
      </c>
      <c r="F1156" s="5">
        <v>10</v>
      </c>
      <c r="N1156" s="5">
        <v>10</v>
      </c>
    </row>
    <row r="1157" spans="1:14" ht="13.5" hidden="1" thickBot="1" x14ac:dyDescent="0.25">
      <c r="A1157" s="3" t="s">
        <v>1325</v>
      </c>
      <c r="B1157" s="3" t="s">
        <v>1324</v>
      </c>
      <c r="C1157" s="3" t="b">
        <f t="shared" si="54"/>
        <v>0</v>
      </c>
      <c r="D1157" s="3" t="b">
        <f t="shared" si="55"/>
        <v>0</v>
      </c>
      <c r="E1157" s="3" t="b">
        <f t="shared" si="56"/>
        <v>0</v>
      </c>
      <c r="F1157" s="5">
        <v>55</v>
      </c>
      <c r="N1157" s="5">
        <v>55</v>
      </c>
    </row>
    <row r="1158" spans="1:14" ht="13.5" hidden="1" thickBot="1" x14ac:dyDescent="0.25">
      <c r="A1158" s="3" t="s">
        <v>1327</v>
      </c>
      <c r="B1158" s="3" t="s">
        <v>1326</v>
      </c>
      <c r="C1158" s="3" t="b">
        <f t="shared" si="54"/>
        <v>0</v>
      </c>
      <c r="D1158" s="3" t="b">
        <f t="shared" si="55"/>
        <v>1</v>
      </c>
      <c r="E1158" s="3" t="b">
        <f t="shared" si="56"/>
        <v>1</v>
      </c>
      <c r="F1158" s="5">
        <v>46</v>
      </c>
      <c r="N1158" s="5">
        <v>46</v>
      </c>
    </row>
    <row r="1159" spans="1:14" ht="13.5" hidden="1" thickBot="1" x14ac:dyDescent="0.25">
      <c r="A1159" s="3" t="s">
        <v>1315</v>
      </c>
      <c r="B1159" s="3" t="s">
        <v>1328</v>
      </c>
      <c r="C1159" s="3" t="b">
        <f t="shared" si="54"/>
        <v>0</v>
      </c>
      <c r="D1159" s="3" t="b">
        <f t="shared" si="55"/>
        <v>0</v>
      </c>
      <c r="E1159" s="3" t="b">
        <f t="shared" si="56"/>
        <v>0</v>
      </c>
      <c r="F1159" s="5">
        <v>60</v>
      </c>
      <c r="N1159" s="5">
        <v>60</v>
      </c>
    </row>
    <row r="1160" spans="1:14" ht="13.5" hidden="1" thickBot="1" x14ac:dyDescent="0.25">
      <c r="A1160" s="3" t="s">
        <v>1330</v>
      </c>
      <c r="B1160" s="3" t="s">
        <v>1329</v>
      </c>
      <c r="C1160" s="3" t="b">
        <f t="shared" si="54"/>
        <v>0</v>
      </c>
      <c r="D1160" s="3" t="b">
        <f t="shared" si="55"/>
        <v>1</v>
      </c>
      <c r="E1160" s="3" t="b">
        <f t="shared" si="56"/>
        <v>1</v>
      </c>
      <c r="F1160" s="5">
        <v>65</v>
      </c>
      <c r="N1160" s="5">
        <v>65</v>
      </c>
    </row>
    <row r="1161" spans="1:14" ht="13.5" thickBot="1" x14ac:dyDescent="0.25">
      <c r="A1161" s="3" t="s">
        <v>1327</v>
      </c>
      <c r="B1161" s="3" t="s">
        <v>1331</v>
      </c>
      <c r="C1161" s="3" t="b">
        <f t="shared" si="54"/>
        <v>0</v>
      </c>
      <c r="D1161" s="3" t="b">
        <f t="shared" si="55"/>
        <v>1</v>
      </c>
      <c r="E1161" s="3" t="b">
        <f t="shared" si="56"/>
        <v>1</v>
      </c>
      <c r="F1161" s="5">
        <v>3</v>
      </c>
      <c r="N1161" s="5">
        <v>3</v>
      </c>
    </row>
    <row r="1162" spans="1:14" ht="13.5" thickBot="1" x14ac:dyDescent="0.25">
      <c r="A1162" s="3" t="s">
        <v>1336</v>
      </c>
      <c r="B1162" s="3" t="s">
        <v>2175</v>
      </c>
      <c r="C1162" s="3" t="b">
        <f t="shared" si="54"/>
        <v>0</v>
      </c>
      <c r="D1162" s="3" t="b">
        <f t="shared" si="55"/>
        <v>1</v>
      </c>
      <c r="E1162" s="3" t="b">
        <f t="shared" si="56"/>
        <v>1</v>
      </c>
      <c r="F1162" s="5">
        <v>10</v>
      </c>
      <c r="N1162" s="5">
        <v>10</v>
      </c>
    </row>
    <row r="1163" spans="1:14" ht="13.5" thickBot="1" x14ac:dyDescent="0.25">
      <c r="A1163" s="3" t="s">
        <v>408</v>
      </c>
      <c r="B1163" s="3" t="s">
        <v>2176</v>
      </c>
      <c r="C1163" s="3" t="b">
        <f t="shared" si="54"/>
        <v>0</v>
      </c>
      <c r="D1163" s="3" t="b">
        <f t="shared" si="55"/>
        <v>1</v>
      </c>
      <c r="E1163" s="3" t="b">
        <f t="shared" si="56"/>
        <v>1</v>
      </c>
      <c r="F1163" s="5">
        <v>10</v>
      </c>
      <c r="N1163" s="5">
        <v>10</v>
      </c>
    </row>
    <row r="1164" spans="1:14" ht="13.5" hidden="1" thickBot="1" x14ac:dyDescent="0.25">
      <c r="A1164" s="3" t="s">
        <v>401</v>
      </c>
      <c r="B1164" s="3" t="s">
        <v>2177</v>
      </c>
      <c r="C1164" s="3" t="b">
        <f t="shared" si="54"/>
        <v>0</v>
      </c>
      <c r="D1164" s="3" t="b">
        <f t="shared" si="55"/>
        <v>1</v>
      </c>
      <c r="E1164" s="3" t="b">
        <f t="shared" si="56"/>
        <v>1</v>
      </c>
      <c r="F1164" s="5">
        <v>71</v>
      </c>
      <c r="N1164" s="5">
        <v>71</v>
      </c>
    </row>
    <row r="1165" spans="1:14" ht="13.5" hidden="1" thickBot="1" x14ac:dyDescent="0.25">
      <c r="A1165" s="3" t="s">
        <v>408</v>
      </c>
      <c r="B1165" s="3" t="s">
        <v>2178</v>
      </c>
      <c r="C1165" s="3" t="b">
        <f t="shared" si="54"/>
        <v>0</v>
      </c>
      <c r="D1165" s="3" t="b">
        <f t="shared" si="55"/>
        <v>1</v>
      </c>
      <c r="E1165" s="3" t="b">
        <f t="shared" si="56"/>
        <v>1</v>
      </c>
      <c r="F1165" s="5">
        <v>15</v>
      </c>
      <c r="N1165" s="5">
        <v>15</v>
      </c>
    </row>
    <row r="1166" spans="1:14" ht="13.5" thickBot="1" x14ac:dyDescent="0.25">
      <c r="A1166" s="3" t="s">
        <v>791</v>
      </c>
      <c r="B1166" s="3" t="s">
        <v>2179</v>
      </c>
      <c r="C1166" s="3" t="b">
        <f t="shared" si="54"/>
        <v>0</v>
      </c>
      <c r="D1166" s="3" t="b">
        <f t="shared" si="55"/>
        <v>1</v>
      </c>
      <c r="E1166" s="3" t="b">
        <f t="shared" si="56"/>
        <v>1</v>
      </c>
      <c r="F1166" s="5">
        <v>10</v>
      </c>
      <c r="N1166" s="5">
        <v>10</v>
      </c>
    </row>
    <row r="1167" spans="1:14" ht="13.5" thickBot="1" x14ac:dyDescent="0.25">
      <c r="A1167" s="3" t="s">
        <v>791</v>
      </c>
      <c r="B1167" s="3" t="s">
        <v>2179</v>
      </c>
      <c r="C1167" s="3" t="b">
        <f t="shared" si="54"/>
        <v>0</v>
      </c>
      <c r="D1167" s="3" t="b">
        <f t="shared" si="55"/>
        <v>1</v>
      </c>
      <c r="E1167" s="3" t="b">
        <f t="shared" si="56"/>
        <v>1</v>
      </c>
      <c r="F1167" s="5">
        <v>10</v>
      </c>
      <c r="N1167" s="5">
        <v>10</v>
      </c>
    </row>
    <row r="1168" spans="1:14" ht="13.5" thickBot="1" x14ac:dyDescent="0.25">
      <c r="A1168" s="3" t="s">
        <v>1337</v>
      </c>
      <c r="B1168" s="3" t="s">
        <v>2180</v>
      </c>
      <c r="C1168" s="3" t="b">
        <f t="shared" si="54"/>
        <v>0</v>
      </c>
      <c r="D1168" s="3" t="b">
        <f t="shared" si="55"/>
        <v>1</v>
      </c>
      <c r="E1168" s="3" t="b">
        <f t="shared" si="56"/>
        <v>1</v>
      </c>
      <c r="F1168" s="5">
        <v>10</v>
      </c>
      <c r="N1168" s="5">
        <v>10</v>
      </c>
    </row>
    <row r="1169" spans="1:14" ht="13.5" hidden="1" thickBot="1" x14ac:dyDescent="0.25">
      <c r="A1169" s="3" t="s">
        <v>1020</v>
      </c>
      <c r="B1169" s="3" t="s">
        <v>2181</v>
      </c>
      <c r="C1169" s="3" t="b">
        <f t="shared" si="54"/>
        <v>0</v>
      </c>
      <c r="D1169" s="3" t="b">
        <f t="shared" si="55"/>
        <v>1</v>
      </c>
      <c r="E1169" s="3" t="b">
        <f t="shared" si="56"/>
        <v>1</v>
      </c>
      <c r="F1169" s="5">
        <v>24</v>
      </c>
      <c r="N1169" s="5">
        <v>24</v>
      </c>
    </row>
    <row r="1170" spans="1:14" ht="13.5" hidden="1" thickBot="1" x14ac:dyDescent="0.25">
      <c r="A1170" s="3" t="s">
        <v>401</v>
      </c>
      <c r="B1170" s="3" t="s">
        <v>2182</v>
      </c>
      <c r="C1170" s="3" t="b">
        <f t="shared" si="54"/>
        <v>0</v>
      </c>
      <c r="D1170" s="3" t="b">
        <f t="shared" si="55"/>
        <v>1</v>
      </c>
      <c r="E1170" s="3" t="b">
        <f t="shared" si="56"/>
        <v>1</v>
      </c>
      <c r="F1170" s="5">
        <v>30</v>
      </c>
      <c r="N1170" s="5">
        <v>30</v>
      </c>
    </row>
    <row r="1171" spans="1:14" ht="13.5" hidden="1" thickBot="1" x14ac:dyDescent="0.25">
      <c r="A1171" s="3" t="s">
        <v>401</v>
      </c>
      <c r="B1171" s="3" t="s">
        <v>2183</v>
      </c>
      <c r="C1171" s="3" t="b">
        <f t="shared" si="54"/>
        <v>0</v>
      </c>
      <c r="D1171" s="3" t="b">
        <f t="shared" si="55"/>
        <v>1</v>
      </c>
      <c r="E1171" s="3" t="b">
        <f t="shared" si="56"/>
        <v>1</v>
      </c>
      <c r="F1171" s="5">
        <v>140</v>
      </c>
      <c r="N1171" s="5">
        <v>140</v>
      </c>
    </row>
    <row r="1172" spans="1:14" ht="13.5" thickBot="1" x14ac:dyDescent="0.25">
      <c r="A1172" s="3" t="s">
        <v>1339</v>
      </c>
      <c r="B1172" s="3" t="s">
        <v>2184</v>
      </c>
      <c r="C1172" s="3" t="b">
        <f t="shared" si="54"/>
        <v>0</v>
      </c>
      <c r="D1172" s="3" t="b">
        <f t="shared" si="55"/>
        <v>1</v>
      </c>
      <c r="E1172" s="3" t="b">
        <f t="shared" si="56"/>
        <v>1</v>
      </c>
      <c r="F1172" s="5">
        <v>10</v>
      </c>
      <c r="N1172" s="5">
        <v>10</v>
      </c>
    </row>
    <row r="1173" spans="1:14" ht="13.5" hidden="1" thickBot="1" x14ac:dyDescent="0.25">
      <c r="A1173" s="3" t="s">
        <v>577</v>
      </c>
      <c r="B1173" s="3" t="s">
        <v>2185</v>
      </c>
      <c r="C1173" s="3" t="b">
        <f t="shared" si="54"/>
        <v>0</v>
      </c>
      <c r="D1173" s="3" t="b">
        <f t="shared" si="55"/>
        <v>1</v>
      </c>
      <c r="E1173" s="3" t="b">
        <f t="shared" si="56"/>
        <v>1</v>
      </c>
      <c r="F1173" s="5">
        <v>60</v>
      </c>
      <c r="N1173" s="5">
        <v>60</v>
      </c>
    </row>
    <row r="1174" spans="1:14" ht="13.5" hidden="1" thickBot="1" x14ac:dyDescent="0.25">
      <c r="A1174" s="3" t="s">
        <v>455</v>
      </c>
      <c r="B1174" s="3" t="s">
        <v>2186</v>
      </c>
      <c r="C1174" s="3" t="b">
        <f t="shared" si="54"/>
        <v>0</v>
      </c>
      <c r="D1174" s="3" t="b">
        <f t="shared" si="55"/>
        <v>1</v>
      </c>
      <c r="E1174" s="3" t="b">
        <f t="shared" si="56"/>
        <v>1</v>
      </c>
      <c r="F1174" s="5">
        <v>30</v>
      </c>
      <c r="N1174" s="5">
        <v>30</v>
      </c>
    </row>
    <row r="1175" spans="1:14" ht="13.5" hidden="1" thickBot="1" x14ac:dyDescent="0.25">
      <c r="A1175" s="3" t="s">
        <v>1340</v>
      </c>
      <c r="B1175" s="3" t="s">
        <v>2187</v>
      </c>
      <c r="C1175" s="3" t="b">
        <f t="shared" si="54"/>
        <v>0</v>
      </c>
      <c r="D1175" s="3" t="b">
        <f t="shared" si="55"/>
        <v>1</v>
      </c>
      <c r="E1175" s="3" t="b">
        <f t="shared" si="56"/>
        <v>1</v>
      </c>
      <c r="F1175" s="5">
        <v>25</v>
      </c>
      <c r="N1175" s="5">
        <v>25</v>
      </c>
    </row>
    <row r="1176" spans="1:14" ht="13.5" thickBot="1" x14ac:dyDescent="0.25">
      <c r="A1176" s="3" t="s">
        <v>479</v>
      </c>
      <c r="B1176" s="3" t="s">
        <v>2188</v>
      </c>
      <c r="C1176" s="3" t="b">
        <f t="shared" si="54"/>
        <v>0</v>
      </c>
      <c r="D1176" s="3" t="b">
        <f t="shared" si="55"/>
        <v>1</v>
      </c>
      <c r="E1176" s="3" t="b">
        <f t="shared" si="56"/>
        <v>1</v>
      </c>
      <c r="F1176" s="5">
        <v>10</v>
      </c>
      <c r="N1176" s="5">
        <v>10</v>
      </c>
    </row>
    <row r="1177" spans="1:14" ht="13.5" thickBot="1" x14ac:dyDescent="0.25">
      <c r="A1177" s="3" t="s">
        <v>408</v>
      </c>
      <c r="B1177" s="3" t="s">
        <v>2189</v>
      </c>
      <c r="C1177" s="3" t="b">
        <f t="shared" si="54"/>
        <v>0</v>
      </c>
      <c r="D1177" s="3" t="b">
        <f t="shared" si="55"/>
        <v>1</v>
      </c>
      <c r="E1177" s="3" t="b">
        <f t="shared" si="56"/>
        <v>1</v>
      </c>
      <c r="F1177" s="5">
        <v>10</v>
      </c>
      <c r="N1177" s="5">
        <v>10</v>
      </c>
    </row>
    <row r="1178" spans="1:14" ht="13.5" hidden="1" thickBot="1" x14ac:dyDescent="0.25">
      <c r="A1178" s="3" t="s">
        <v>401</v>
      </c>
      <c r="B1178" s="3" t="s">
        <v>2190</v>
      </c>
      <c r="C1178" s="3" t="b">
        <f t="shared" si="54"/>
        <v>0</v>
      </c>
      <c r="D1178" s="3" t="b">
        <f t="shared" si="55"/>
        <v>1</v>
      </c>
      <c r="E1178" s="3" t="b">
        <f t="shared" si="56"/>
        <v>1</v>
      </c>
      <c r="F1178" s="5">
        <v>30</v>
      </c>
      <c r="N1178" s="5">
        <v>30</v>
      </c>
    </row>
    <row r="1179" spans="1:14" ht="13.5" hidden="1" thickBot="1" x14ac:dyDescent="0.25">
      <c r="A1179" s="3" t="s">
        <v>957</v>
      </c>
      <c r="B1179" s="3" t="s">
        <v>2191</v>
      </c>
      <c r="C1179" s="3" t="b">
        <f t="shared" si="54"/>
        <v>0</v>
      </c>
      <c r="D1179" s="3" t="b">
        <f t="shared" si="55"/>
        <v>1</v>
      </c>
      <c r="E1179" s="3" t="b">
        <f t="shared" si="56"/>
        <v>1</v>
      </c>
      <c r="F1179" s="5">
        <v>195</v>
      </c>
      <c r="N1179" s="5">
        <v>195</v>
      </c>
    </row>
    <row r="1180" spans="1:14" ht="13.5" thickBot="1" x14ac:dyDescent="0.25">
      <c r="A1180" s="3" t="s">
        <v>577</v>
      </c>
      <c r="B1180" s="3" t="s">
        <v>2192</v>
      </c>
      <c r="C1180" s="3" t="b">
        <f t="shared" si="54"/>
        <v>0</v>
      </c>
      <c r="D1180" s="3" t="b">
        <f t="shared" si="55"/>
        <v>1</v>
      </c>
      <c r="E1180" s="3" t="b">
        <f t="shared" si="56"/>
        <v>1</v>
      </c>
      <c r="F1180" s="5">
        <v>10</v>
      </c>
      <c r="N1180" s="5">
        <v>10</v>
      </c>
    </row>
    <row r="1181" spans="1:14" ht="13.5" thickBot="1" x14ac:dyDescent="0.25">
      <c r="A1181" s="3" t="s">
        <v>401</v>
      </c>
      <c r="B1181" s="3" t="s">
        <v>2193</v>
      </c>
      <c r="C1181" s="3" t="b">
        <f t="shared" si="54"/>
        <v>0</v>
      </c>
      <c r="D1181" s="3" t="b">
        <f t="shared" si="55"/>
        <v>1</v>
      </c>
      <c r="E1181" s="3" t="b">
        <f t="shared" si="56"/>
        <v>1</v>
      </c>
      <c r="F1181" s="5">
        <v>10</v>
      </c>
      <c r="N1181" s="5">
        <v>10</v>
      </c>
    </row>
    <row r="1182" spans="1:14" ht="13.5" thickBot="1" x14ac:dyDescent="0.25">
      <c r="A1182" s="3" t="s">
        <v>1341</v>
      </c>
      <c r="B1182" s="3" t="s">
        <v>2194</v>
      </c>
      <c r="C1182" s="3" t="b">
        <f t="shared" si="54"/>
        <v>0</v>
      </c>
      <c r="D1182" s="3" t="b">
        <f t="shared" si="55"/>
        <v>1</v>
      </c>
      <c r="E1182" s="3" t="b">
        <f t="shared" si="56"/>
        <v>1</v>
      </c>
      <c r="F1182" s="5">
        <v>6</v>
      </c>
      <c r="N1182" s="5">
        <v>6</v>
      </c>
    </row>
    <row r="1183" spans="1:14" ht="13.5" hidden="1" thickBot="1" x14ac:dyDescent="0.25">
      <c r="A1183" s="3" t="s">
        <v>1345</v>
      </c>
      <c r="B1183" s="3" t="s">
        <v>2195</v>
      </c>
      <c r="C1183" s="3" t="b">
        <f t="shared" si="54"/>
        <v>0</v>
      </c>
      <c r="D1183" s="3" t="b">
        <f t="shared" si="55"/>
        <v>1</v>
      </c>
      <c r="E1183" s="3" t="b">
        <f t="shared" si="56"/>
        <v>1</v>
      </c>
      <c r="F1183" s="5">
        <v>15</v>
      </c>
      <c r="N1183" s="5">
        <v>15</v>
      </c>
    </row>
    <row r="1184" spans="1:14" ht="13.5" hidden="1" thickBot="1" x14ac:dyDescent="0.25">
      <c r="A1184" s="3" t="s">
        <v>1350</v>
      </c>
      <c r="B1184" s="3" t="s">
        <v>2196</v>
      </c>
      <c r="C1184" s="3" t="b">
        <f t="shared" si="54"/>
        <v>0</v>
      </c>
      <c r="D1184" s="3" t="b">
        <f t="shared" si="55"/>
        <v>1</v>
      </c>
      <c r="E1184" s="3" t="b">
        <f t="shared" si="56"/>
        <v>1</v>
      </c>
      <c r="F1184" s="5">
        <v>20</v>
      </c>
      <c r="N1184" s="5">
        <v>20</v>
      </c>
    </row>
    <row r="1185" spans="1:14" ht="13.5" hidden="1" thickBot="1" x14ac:dyDescent="0.25">
      <c r="A1185" s="3" t="s">
        <v>1351</v>
      </c>
      <c r="B1185" s="3" t="s">
        <v>2197</v>
      </c>
      <c r="C1185" s="3" t="b">
        <f t="shared" si="54"/>
        <v>0</v>
      </c>
      <c r="D1185" s="3" t="b">
        <f t="shared" si="55"/>
        <v>1</v>
      </c>
      <c r="E1185" s="3" t="b">
        <f t="shared" si="56"/>
        <v>1</v>
      </c>
      <c r="F1185" s="5">
        <v>20</v>
      </c>
      <c r="N1185" s="5">
        <v>20</v>
      </c>
    </row>
    <row r="1186" spans="1:14" ht="13.5" hidden="1" thickBot="1" x14ac:dyDescent="0.25">
      <c r="A1186" s="3" t="s">
        <v>2199</v>
      </c>
      <c r="B1186" s="3" t="s">
        <v>2198</v>
      </c>
      <c r="C1186" s="3" t="b">
        <f t="shared" si="54"/>
        <v>0</v>
      </c>
      <c r="D1186" s="3" t="b">
        <f t="shared" si="55"/>
        <v>1</v>
      </c>
      <c r="E1186" s="3" t="b">
        <f t="shared" si="56"/>
        <v>1</v>
      </c>
      <c r="F1186" s="5">
        <v>55</v>
      </c>
      <c r="N1186" s="5">
        <v>55</v>
      </c>
    </row>
    <row r="1187" spans="1:14" ht="13.5" hidden="1" thickBot="1" x14ac:dyDescent="0.25">
      <c r="A1187" s="3" t="s">
        <v>1352</v>
      </c>
      <c r="B1187" s="3" t="s">
        <v>2200</v>
      </c>
      <c r="C1187" s="3" t="b">
        <f t="shared" si="54"/>
        <v>0</v>
      </c>
      <c r="D1187" s="3" t="b">
        <f t="shared" si="55"/>
        <v>1</v>
      </c>
      <c r="E1187" s="3" t="b">
        <f t="shared" si="56"/>
        <v>1</v>
      </c>
      <c r="F1187" s="5">
        <v>23</v>
      </c>
      <c r="N1187" s="5">
        <v>23</v>
      </c>
    </row>
    <row r="1188" spans="1:14" ht="13.5" hidden="1" thickBot="1" x14ac:dyDescent="0.25">
      <c r="A1188" s="3" t="s">
        <v>577</v>
      </c>
      <c r="B1188" s="3" t="s">
        <v>2201</v>
      </c>
      <c r="C1188" s="3" t="b">
        <f t="shared" si="54"/>
        <v>0</v>
      </c>
      <c r="D1188" s="3" t="b">
        <f t="shared" si="55"/>
        <v>1</v>
      </c>
      <c r="E1188" s="3" t="b">
        <f t="shared" si="56"/>
        <v>1</v>
      </c>
      <c r="F1188" s="5">
        <v>30</v>
      </c>
      <c r="N1188" s="5">
        <v>30</v>
      </c>
    </row>
    <row r="1189" spans="1:14" ht="13.5" hidden="1" thickBot="1" x14ac:dyDescent="0.25">
      <c r="A1189" s="3" t="s">
        <v>577</v>
      </c>
      <c r="B1189" s="3" t="s">
        <v>2202</v>
      </c>
      <c r="C1189" s="3" t="b">
        <f t="shared" si="54"/>
        <v>0</v>
      </c>
      <c r="D1189" s="3" t="b">
        <f t="shared" si="55"/>
        <v>1</v>
      </c>
      <c r="E1189" s="3" t="b">
        <f t="shared" si="56"/>
        <v>1</v>
      </c>
      <c r="F1189" s="5">
        <v>30</v>
      </c>
      <c r="N1189" s="5">
        <v>30</v>
      </c>
    </row>
    <row r="1190" spans="1:14" ht="13.5" thickBot="1" x14ac:dyDescent="0.25">
      <c r="A1190" s="3" t="s">
        <v>2204</v>
      </c>
      <c r="B1190" s="3" t="s">
        <v>2203</v>
      </c>
      <c r="C1190" s="3" t="b">
        <f t="shared" si="54"/>
        <v>0</v>
      </c>
      <c r="D1190" s="3" t="b">
        <f t="shared" si="55"/>
        <v>1</v>
      </c>
      <c r="E1190" s="3" t="b">
        <f t="shared" si="56"/>
        <v>1</v>
      </c>
      <c r="F1190" s="5">
        <v>10</v>
      </c>
      <c r="N1190" s="5">
        <v>10</v>
      </c>
    </row>
    <row r="1191" spans="1:14" ht="13.5" thickBot="1" x14ac:dyDescent="0.25">
      <c r="A1191" s="3" t="s">
        <v>408</v>
      </c>
      <c r="B1191" s="3" t="s">
        <v>2205</v>
      </c>
      <c r="C1191" s="3" t="b">
        <f t="shared" si="54"/>
        <v>0</v>
      </c>
      <c r="D1191" s="3" t="b">
        <f t="shared" si="55"/>
        <v>1</v>
      </c>
      <c r="E1191" s="3" t="b">
        <f t="shared" si="56"/>
        <v>1</v>
      </c>
      <c r="F1191" s="5">
        <v>5</v>
      </c>
      <c r="N1191" s="5">
        <v>5</v>
      </c>
    </row>
    <row r="1192" spans="1:14" ht="13.5" hidden="1" thickBot="1" x14ac:dyDescent="0.25">
      <c r="A1192" s="3" t="s">
        <v>469</v>
      </c>
      <c r="B1192" s="3" t="s">
        <v>2206</v>
      </c>
      <c r="C1192" s="3" t="b">
        <f t="shared" si="54"/>
        <v>0</v>
      </c>
      <c r="D1192" s="3" t="b">
        <f t="shared" si="55"/>
        <v>1</v>
      </c>
      <c r="E1192" s="3" t="b">
        <f t="shared" si="56"/>
        <v>1</v>
      </c>
      <c r="F1192" s="5">
        <v>60</v>
      </c>
      <c r="N1192" s="5">
        <v>60</v>
      </c>
    </row>
    <row r="1193" spans="1:14" ht="13.5" thickBot="1" x14ac:dyDescent="0.25">
      <c r="A1193" s="3" t="s">
        <v>408</v>
      </c>
      <c r="B1193" s="3" t="s">
        <v>2207</v>
      </c>
      <c r="C1193" s="3" t="b">
        <f t="shared" si="54"/>
        <v>0</v>
      </c>
      <c r="D1193" s="3" t="b">
        <f t="shared" si="55"/>
        <v>1</v>
      </c>
      <c r="E1193" s="3" t="b">
        <f t="shared" si="56"/>
        <v>1</v>
      </c>
      <c r="F1193" s="5">
        <v>10</v>
      </c>
      <c r="N1193" s="5">
        <v>10</v>
      </c>
    </row>
    <row r="1194" spans="1:14" ht="13.5" hidden="1" thickBot="1" x14ac:dyDescent="0.25">
      <c r="A1194" s="3" t="s">
        <v>577</v>
      </c>
      <c r="B1194" s="3" t="s">
        <v>2208</v>
      </c>
      <c r="C1194" s="3" t="b">
        <f t="shared" si="54"/>
        <v>0</v>
      </c>
      <c r="D1194" s="3" t="b">
        <f t="shared" si="55"/>
        <v>1</v>
      </c>
      <c r="E1194" s="3" t="b">
        <f t="shared" si="56"/>
        <v>1</v>
      </c>
      <c r="F1194" s="5">
        <v>30</v>
      </c>
      <c r="N1194" s="5">
        <v>30</v>
      </c>
    </row>
    <row r="1195" spans="1:14" ht="13.5" hidden="1" thickBot="1" x14ac:dyDescent="0.25">
      <c r="A1195" s="3" t="s">
        <v>776</v>
      </c>
      <c r="B1195" s="3" t="s">
        <v>2209</v>
      </c>
      <c r="C1195" s="3" t="b">
        <f t="shared" si="54"/>
        <v>0</v>
      </c>
      <c r="D1195" s="3" t="b">
        <f t="shared" si="55"/>
        <v>0</v>
      </c>
      <c r="E1195" s="3" t="b">
        <f t="shared" si="56"/>
        <v>0</v>
      </c>
      <c r="F1195" s="5">
        <v>40</v>
      </c>
      <c r="N1195" s="5">
        <v>40</v>
      </c>
    </row>
    <row r="1196" spans="1:14" ht="13.5" hidden="1" thickBot="1" x14ac:dyDescent="0.25">
      <c r="A1196" s="3" t="s">
        <v>1067</v>
      </c>
      <c r="B1196" s="3" t="s">
        <v>2210</v>
      </c>
      <c r="C1196" s="3" t="b">
        <f t="shared" si="54"/>
        <v>0</v>
      </c>
      <c r="D1196" s="3" t="b">
        <f t="shared" si="55"/>
        <v>1</v>
      </c>
      <c r="E1196" s="3" t="b">
        <f t="shared" si="56"/>
        <v>1</v>
      </c>
      <c r="F1196" s="5">
        <v>45</v>
      </c>
      <c r="N1196" s="5">
        <v>45</v>
      </c>
    </row>
    <row r="1197" spans="1:14" ht="13.5" thickBot="1" x14ac:dyDescent="0.25">
      <c r="A1197" s="3" t="s">
        <v>1353</v>
      </c>
      <c r="B1197" s="3" t="s">
        <v>2211</v>
      </c>
      <c r="C1197" s="3" t="b">
        <f t="shared" si="54"/>
        <v>0</v>
      </c>
      <c r="D1197" s="3" t="b">
        <f t="shared" si="55"/>
        <v>1</v>
      </c>
      <c r="E1197" s="3" t="b">
        <f t="shared" si="56"/>
        <v>1</v>
      </c>
      <c r="F1197" s="5">
        <v>10</v>
      </c>
      <c r="N1197" s="5">
        <v>10</v>
      </c>
    </row>
    <row r="1198" spans="1:14" ht="13.5" thickBot="1" x14ac:dyDescent="0.25">
      <c r="A1198" s="3" t="s">
        <v>408</v>
      </c>
      <c r="B1198" s="3" t="s">
        <v>2212</v>
      </c>
      <c r="C1198" s="3" t="b">
        <f t="shared" si="54"/>
        <v>0</v>
      </c>
      <c r="D1198" s="3" t="b">
        <f t="shared" si="55"/>
        <v>1</v>
      </c>
      <c r="E1198" s="3" t="b">
        <f t="shared" si="56"/>
        <v>1</v>
      </c>
      <c r="F1198" s="5">
        <v>10</v>
      </c>
      <c r="N1198" s="5">
        <v>10</v>
      </c>
    </row>
    <row r="1199" spans="1:14" ht="13.5" hidden="1" thickBot="1" x14ac:dyDescent="0.25">
      <c r="A1199" s="3" t="s">
        <v>469</v>
      </c>
      <c r="B1199" s="3" t="s">
        <v>2213</v>
      </c>
      <c r="C1199" s="3" t="b">
        <f t="shared" si="54"/>
        <v>0</v>
      </c>
      <c r="D1199" s="3" t="b">
        <f t="shared" si="55"/>
        <v>1</v>
      </c>
      <c r="E1199" s="3" t="b">
        <f t="shared" si="56"/>
        <v>1</v>
      </c>
      <c r="F1199" s="5">
        <v>50</v>
      </c>
      <c r="N1199" s="5">
        <v>50</v>
      </c>
    </row>
    <row r="1200" spans="1:14" ht="13.5" hidden="1" thickBot="1" x14ac:dyDescent="0.25">
      <c r="A1200" s="3" t="s">
        <v>577</v>
      </c>
      <c r="B1200" s="3" t="s">
        <v>2214</v>
      </c>
      <c r="C1200" s="3" t="b">
        <f t="shared" si="54"/>
        <v>0</v>
      </c>
      <c r="D1200" s="3" t="b">
        <f t="shared" si="55"/>
        <v>1</v>
      </c>
      <c r="E1200" s="3" t="b">
        <f t="shared" si="56"/>
        <v>1</v>
      </c>
      <c r="F1200" s="5">
        <v>30</v>
      </c>
      <c r="N1200" s="5">
        <v>30</v>
      </c>
    </row>
    <row r="1201" spans="1:14" ht="13.5" hidden="1" thickBot="1" x14ac:dyDescent="0.25">
      <c r="A1201" s="3" t="s">
        <v>577</v>
      </c>
      <c r="B1201" s="3" t="s">
        <v>2215</v>
      </c>
      <c r="C1201" s="3" t="b">
        <f t="shared" si="54"/>
        <v>0</v>
      </c>
      <c r="D1201" s="3" t="b">
        <f t="shared" si="55"/>
        <v>1</v>
      </c>
      <c r="E1201" s="3" t="b">
        <f t="shared" si="56"/>
        <v>1</v>
      </c>
      <c r="F1201" s="5">
        <v>75</v>
      </c>
      <c r="N1201" s="5">
        <v>75</v>
      </c>
    </row>
    <row r="1202" spans="1:14" ht="13.5" hidden="1" thickBot="1" x14ac:dyDescent="0.25">
      <c r="A1202" s="3" t="s">
        <v>1355</v>
      </c>
      <c r="B1202" s="3" t="s">
        <v>2216</v>
      </c>
      <c r="C1202" s="3" t="b">
        <f t="shared" si="54"/>
        <v>0</v>
      </c>
      <c r="D1202" s="3" t="b">
        <f t="shared" si="55"/>
        <v>1</v>
      </c>
      <c r="E1202" s="3" t="b">
        <f t="shared" si="56"/>
        <v>1</v>
      </c>
      <c r="F1202" s="5">
        <v>70</v>
      </c>
      <c r="N1202" s="5">
        <v>70</v>
      </c>
    </row>
    <row r="1203" spans="1:14" ht="13.5" thickBot="1" x14ac:dyDescent="0.25">
      <c r="A1203" s="3" t="s">
        <v>1193</v>
      </c>
      <c r="B1203" s="3" t="s">
        <v>2217</v>
      </c>
      <c r="C1203" s="3" t="b">
        <f t="shared" si="54"/>
        <v>0</v>
      </c>
      <c r="D1203" s="3" t="b">
        <f t="shared" si="55"/>
        <v>1</v>
      </c>
      <c r="E1203" s="3" t="b">
        <f t="shared" si="56"/>
        <v>1</v>
      </c>
      <c r="F1203" s="5">
        <v>10</v>
      </c>
      <c r="N1203" s="5">
        <v>10</v>
      </c>
    </row>
    <row r="1204" spans="1:14" ht="13.5" thickBot="1" x14ac:dyDescent="0.25">
      <c r="A1204" s="3" t="s">
        <v>408</v>
      </c>
      <c r="B1204" s="3" t="s">
        <v>2218</v>
      </c>
      <c r="C1204" s="3" t="b">
        <f t="shared" si="54"/>
        <v>0</v>
      </c>
      <c r="D1204" s="3" t="b">
        <f t="shared" si="55"/>
        <v>1</v>
      </c>
      <c r="E1204" s="3" t="b">
        <f t="shared" si="56"/>
        <v>1</v>
      </c>
      <c r="F1204" s="5">
        <v>5</v>
      </c>
      <c r="N1204" s="5">
        <v>5</v>
      </c>
    </row>
    <row r="1205" spans="1:14" ht="13.5" hidden="1" thickBot="1" x14ac:dyDescent="0.25">
      <c r="A1205" s="3" t="s">
        <v>2220</v>
      </c>
      <c r="B1205" s="3" t="s">
        <v>2219</v>
      </c>
      <c r="C1205" s="3" t="b">
        <f t="shared" si="54"/>
        <v>0</v>
      </c>
      <c r="D1205" s="3" t="b">
        <f t="shared" si="55"/>
        <v>1</v>
      </c>
      <c r="E1205" s="3" t="b">
        <f t="shared" si="56"/>
        <v>1</v>
      </c>
      <c r="F1205" s="5">
        <v>45</v>
      </c>
      <c r="N1205" s="5">
        <v>45</v>
      </c>
    </row>
    <row r="1206" spans="1:14" ht="13.5" hidden="1" thickBot="1" x14ac:dyDescent="0.25">
      <c r="A1206" s="3" t="s">
        <v>469</v>
      </c>
      <c r="B1206" s="3" t="s">
        <v>2221</v>
      </c>
      <c r="C1206" s="3" t="b">
        <f t="shared" si="54"/>
        <v>0</v>
      </c>
      <c r="D1206" s="3" t="b">
        <f t="shared" si="55"/>
        <v>1</v>
      </c>
      <c r="E1206" s="3" t="b">
        <f t="shared" si="56"/>
        <v>1</v>
      </c>
      <c r="F1206" s="5">
        <v>50</v>
      </c>
      <c r="N1206" s="5">
        <v>50</v>
      </c>
    </row>
    <row r="1207" spans="1:14" ht="13.5" hidden="1" thickBot="1" x14ac:dyDescent="0.25">
      <c r="A1207" s="3" t="s">
        <v>577</v>
      </c>
      <c r="B1207" s="3" t="s">
        <v>2222</v>
      </c>
      <c r="C1207" s="3" t="b">
        <f t="shared" si="54"/>
        <v>0</v>
      </c>
      <c r="D1207" s="3" t="b">
        <f t="shared" si="55"/>
        <v>1</v>
      </c>
      <c r="E1207" s="3" t="b">
        <f t="shared" si="56"/>
        <v>1</v>
      </c>
      <c r="F1207" s="5">
        <v>30</v>
      </c>
      <c r="N1207" s="5">
        <v>30</v>
      </c>
    </row>
    <row r="1208" spans="1:14" ht="13.5" thickBot="1" x14ac:dyDescent="0.25">
      <c r="A1208" s="3" t="s">
        <v>401</v>
      </c>
      <c r="B1208" s="3" t="s">
        <v>2223</v>
      </c>
      <c r="C1208" s="3" t="b">
        <f t="shared" si="54"/>
        <v>0</v>
      </c>
      <c r="D1208" s="3" t="b">
        <f t="shared" si="55"/>
        <v>1</v>
      </c>
      <c r="E1208" s="3" t="b">
        <f t="shared" si="56"/>
        <v>1</v>
      </c>
      <c r="F1208" s="5">
        <v>10</v>
      </c>
      <c r="N1208" s="5">
        <v>10</v>
      </c>
    </row>
    <row r="1209" spans="1:14" ht="13.5" hidden="1" thickBot="1" x14ac:dyDescent="0.25">
      <c r="A1209" s="3" t="s">
        <v>608</v>
      </c>
      <c r="B1209" s="3" t="s">
        <v>2224</v>
      </c>
      <c r="C1209" s="3" t="b">
        <f t="shared" si="54"/>
        <v>0</v>
      </c>
      <c r="D1209" s="3" t="b">
        <f t="shared" si="55"/>
        <v>0</v>
      </c>
      <c r="E1209" s="3" t="b">
        <f t="shared" si="56"/>
        <v>0</v>
      </c>
      <c r="F1209" s="5">
        <v>60</v>
      </c>
      <c r="N1209" s="5">
        <v>60</v>
      </c>
    </row>
    <row r="1210" spans="1:14" ht="13.5" hidden="1" thickBot="1" x14ac:dyDescent="0.25">
      <c r="A1210" s="3" t="s">
        <v>469</v>
      </c>
      <c r="B1210" s="3" t="s">
        <v>2225</v>
      </c>
      <c r="C1210" s="3" t="b">
        <f t="shared" si="54"/>
        <v>0</v>
      </c>
      <c r="D1210" s="3" t="b">
        <f t="shared" si="55"/>
        <v>1</v>
      </c>
      <c r="E1210" s="3" t="b">
        <f t="shared" si="56"/>
        <v>1</v>
      </c>
      <c r="F1210" s="5">
        <v>60</v>
      </c>
      <c r="N1210" s="5">
        <v>60</v>
      </c>
    </row>
    <row r="1211" spans="1:14" ht="13.5" hidden="1" thickBot="1" x14ac:dyDescent="0.25">
      <c r="A1211" s="3" t="s">
        <v>1356</v>
      </c>
      <c r="B1211" s="3" t="s">
        <v>2226</v>
      </c>
      <c r="C1211" s="3" t="b">
        <f t="shared" si="54"/>
        <v>0</v>
      </c>
      <c r="D1211" s="3" t="b">
        <f t="shared" si="55"/>
        <v>0</v>
      </c>
      <c r="E1211" s="3" t="b">
        <f t="shared" si="56"/>
        <v>0</v>
      </c>
      <c r="F1211" s="5">
        <v>15</v>
      </c>
      <c r="N1211" s="5">
        <v>15</v>
      </c>
    </row>
    <row r="1212" spans="1:14" ht="13.5" hidden="1" thickBot="1" x14ac:dyDescent="0.25">
      <c r="A1212" s="3" t="s">
        <v>1357</v>
      </c>
      <c r="B1212" s="3" t="s">
        <v>2227</v>
      </c>
      <c r="C1212" s="3" t="b">
        <f t="shared" si="54"/>
        <v>0</v>
      </c>
      <c r="D1212" s="3" t="b">
        <f t="shared" si="55"/>
        <v>1</v>
      </c>
      <c r="E1212" s="3" t="b">
        <f t="shared" si="56"/>
        <v>1</v>
      </c>
      <c r="F1212" s="5">
        <v>15</v>
      </c>
      <c r="N1212" s="5">
        <v>15</v>
      </c>
    </row>
    <row r="1213" spans="1:14" ht="13.5" thickBot="1" x14ac:dyDescent="0.25">
      <c r="A1213" s="3" t="s">
        <v>1358</v>
      </c>
      <c r="B1213" s="3" t="s">
        <v>2228</v>
      </c>
      <c r="C1213" s="3" t="b">
        <f t="shared" si="54"/>
        <v>0</v>
      </c>
      <c r="D1213" s="3" t="b">
        <f t="shared" si="55"/>
        <v>1</v>
      </c>
      <c r="E1213" s="3" t="b">
        <f t="shared" si="56"/>
        <v>1</v>
      </c>
      <c r="F1213" s="5">
        <v>5</v>
      </c>
      <c r="N1213" s="5">
        <v>5</v>
      </c>
    </row>
    <row r="1214" spans="1:14" ht="13.5" thickBot="1" x14ac:dyDescent="0.25">
      <c r="A1214" s="3" t="s">
        <v>479</v>
      </c>
      <c r="B1214" s="3" t="s">
        <v>2229</v>
      </c>
      <c r="C1214" s="3" t="b">
        <f t="shared" si="54"/>
        <v>0</v>
      </c>
      <c r="D1214" s="3" t="b">
        <f t="shared" si="55"/>
        <v>1</v>
      </c>
      <c r="E1214" s="3" t="b">
        <f t="shared" si="56"/>
        <v>1</v>
      </c>
      <c r="F1214" s="5">
        <v>1</v>
      </c>
      <c r="N1214" s="5">
        <v>1</v>
      </c>
    </row>
    <row r="1215" spans="1:14" ht="13.5" hidden="1" thickBot="1" x14ac:dyDescent="0.25">
      <c r="A1215" s="3" t="s">
        <v>1359</v>
      </c>
      <c r="B1215" s="3" t="s">
        <v>2230</v>
      </c>
      <c r="C1215" s="3" t="b">
        <f t="shared" si="54"/>
        <v>0</v>
      </c>
      <c r="D1215" s="3" t="b">
        <f t="shared" si="55"/>
        <v>1</v>
      </c>
      <c r="E1215" s="3" t="b">
        <f t="shared" si="56"/>
        <v>1</v>
      </c>
      <c r="F1215" s="5">
        <v>20</v>
      </c>
      <c r="N1215" s="5">
        <v>20</v>
      </c>
    </row>
    <row r="1216" spans="1:14" ht="13.5" hidden="1" thickBot="1" x14ac:dyDescent="0.25">
      <c r="A1216" s="3" t="s">
        <v>1360</v>
      </c>
      <c r="B1216" s="3" t="s">
        <v>2231</v>
      </c>
      <c r="C1216" s="3" t="b">
        <f t="shared" si="54"/>
        <v>0</v>
      </c>
      <c r="D1216" s="3" t="b">
        <f t="shared" si="55"/>
        <v>1</v>
      </c>
      <c r="E1216" s="3" t="b">
        <f t="shared" si="56"/>
        <v>1</v>
      </c>
      <c r="F1216" s="5">
        <v>40</v>
      </c>
      <c r="N1216" s="5">
        <v>40</v>
      </c>
    </row>
    <row r="1217" spans="1:14" ht="13.5" thickBot="1" x14ac:dyDescent="0.25">
      <c r="A1217" s="3" t="s">
        <v>1239</v>
      </c>
      <c r="B1217" s="3" t="s">
        <v>2232</v>
      </c>
      <c r="C1217" s="3" t="b">
        <f t="shared" si="54"/>
        <v>0</v>
      </c>
      <c r="D1217" s="3" t="b">
        <f t="shared" si="55"/>
        <v>1</v>
      </c>
      <c r="E1217" s="3" t="b">
        <f t="shared" si="56"/>
        <v>1</v>
      </c>
      <c r="F1217" s="5">
        <v>10</v>
      </c>
      <c r="N1217" s="5">
        <v>10</v>
      </c>
    </row>
    <row r="1218" spans="1:14" ht="13.5" hidden="1" thickBot="1" x14ac:dyDescent="0.25">
      <c r="A1218" s="3" t="s">
        <v>1361</v>
      </c>
      <c r="B1218" s="3" t="s">
        <v>2233</v>
      </c>
      <c r="C1218" s="3" t="b">
        <f t="shared" si="54"/>
        <v>0</v>
      </c>
      <c r="D1218" s="3" t="b">
        <f t="shared" si="55"/>
        <v>1</v>
      </c>
      <c r="E1218" s="3" t="b">
        <f t="shared" si="56"/>
        <v>1</v>
      </c>
      <c r="F1218" s="5">
        <v>15</v>
      </c>
      <c r="N1218" s="5">
        <v>15</v>
      </c>
    </row>
    <row r="1219" spans="1:14" ht="13.5" hidden="1" thickBot="1" x14ac:dyDescent="0.25">
      <c r="A1219" s="3" t="s">
        <v>998</v>
      </c>
      <c r="B1219" s="3" t="s">
        <v>2234</v>
      </c>
      <c r="C1219" s="3" t="b">
        <f t="shared" ref="C1219:C1282" si="57">ISNUMBER(SEARCH("adjourned",A1219))</f>
        <v>0</v>
      </c>
      <c r="D1219" s="3" t="b">
        <f t="shared" ref="D1219:D1282" si="58">ISNUMBER(SEARCH("adjourned",B1219))</f>
        <v>1</v>
      </c>
      <c r="E1219" s="3" t="b">
        <f t="shared" ref="E1219:E1282" si="59">IF(AND(C1219=FALSE,D1219=FALSE), FALSE, TRUE)</f>
        <v>1</v>
      </c>
      <c r="F1219" s="5">
        <v>55</v>
      </c>
      <c r="N1219" s="5">
        <v>55</v>
      </c>
    </row>
    <row r="1220" spans="1:14" ht="13.5" hidden="1" thickBot="1" x14ac:dyDescent="0.25">
      <c r="A1220" s="3" t="s">
        <v>1040</v>
      </c>
      <c r="B1220" s="3" t="s">
        <v>2235</v>
      </c>
      <c r="C1220" s="3" t="b">
        <f t="shared" si="57"/>
        <v>0</v>
      </c>
      <c r="D1220" s="3" t="b">
        <f t="shared" si="58"/>
        <v>1</v>
      </c>
      <c r="E1220" s="3" t="b">
        <f t="shared" si="59"/>
        <v>1</v>
      </c>
      <c r="F1220" s="5">
        <v>40</v>
      </c>
      <c r="N1220" s="5">
        <v>40</v>
      </c>
    </row>
    <row r="1221" spans="1:14" ht="13.5" thickBot="1" x14ac:dyDescent="0.25">
      <c r="A1221" s="3" t="s">
        <v>560</v>
      </c>
      <c r="B1221" s="3" t="s">
        <v>2236</v>
      </c>
      <c r="C1221" s="3" t="b">
        <f t="shared" si="57"/>
        <v>0</v>
      </c>
      <c r="D1221" s="3" t="b">
        <f t="shared" si="58"/>
        <v>1</v>
      </c>
      <c r="E1221" s="3" t="b">
        <f t="shared" si="59"/>
        <v>1</v>
      </c>
      <c r="F1221" s="5">
        <v>5</v>
      </c>
      <c r="N1221" s="5">
        <v>5</v>
      </c>
    </row>
    <row r="1222" spans="1:14" ht="13.5" hidden="1" thickBot="1" x14ac:dyDescent="0.25">
      <c r="A1222" s="3" t="s">
        <v>577</v>
      </c>
      <c r="B1222" s="3" t="s">
        <v>2237</v>
      </c>
      <c r="C1222" s="3" t="b">
        <f t="shared" si="57"/>
        <v>0</v>
      </c>
      <c r="D1222" s="3" t="b">
        <f t="shared" si="58"/>
        <v>1</v>
      </c>
      <c r="E1222" s="3" t="b">
        <f t="shared" si="59"/>
        <v>1</v>
      </c>
      <c r="F1222" s="5">
        <v>20</v>
      </c>
      <c r="N1222" s="5">
        <v>20</v>
      </c>
    </row>
    <row r="1223" spans="1:14" ht="13.5" hidden="1" thickBot="1" x14ac:dyDescent="0.25">
      <c r="A1223" s="3" t="s">
        <v>1363</v>
      </c>
      <c r="B1223" s="3" t="s">
        <v>2238</v>
      </c>
      <c r="C1223" s="3" t="b">
        <f t="shared" si="57"/>
        <v>0</v>
      </c>
      <c r="D1223" s="3" t="b">
        <f t="shared" si="58"/>
        <v>0</v>
      </c>
      <c r="E1223" s="3" t="b">
        <f t="shared" si="59"/>
        <v>0</v>
      </c>
      <c r="F1223" s="5">
        <v>35</v>
      </c>
      <c r="N1223" s="5">
        <v>35</v>
      </c>
    </row>
    <row r="1224" spans="1:14" ht="13.5" hidden="1" thickBot="1" x14ac:dyDescent="0.25">
      <c r="A1224" s="3" t="s">
        <v>1259</v>
      </c>
      <c r="B1224" s="3" t="s">
        <v>2239</v>
      </c>
      <c r="C1224" s="3" t="b">
        <f t="shared" si="57"/>
        <v>0</v>
      </c>
      <c r="D1224" s="3" t="b">
        <f t="shared" si="58"/>
        <v>1</v>
      </c>
      <c r="E1224" s="3" t="b">
        <f t="shared" si="59"/>
        <v>1</v>
      </c>
      <c r="F1224" s="5">
        <v>45</v>
      </c>
      <c r="N1224" s="5">
        <v>45</v>
      </c>
    </row>
    <row r="1225" spans="1:14" ht="13.5" hidden="1" thickBot="1" x14ac:dyDescent="0.25">
      <c r="A1225" s="3" t="s">
        <v>1040</v>
      </c>
      <c r="B1225" s="3" t="s">
        <v>2241</v>
      </c>
      <c r="C1225" s="3" t="b">
        <f t="shared" si="57"/>
        <v>0</v>
      </c>
      <c r="D1225" s="3" t="b">
        <f t="shared" si="58"/>
        <v>1</v>
      </c>
      <c r="E1225" s="3" t="b">
        <f t="shared" si="59"/>
        <v>1</v>
      </c>
      <c r="F1225" s="5">
        <v>75</v>
      </c>
      <c r="N1225" s="5">
        <v>75</v>
      </c>
    </row>
    <row r="1226" spans="1:14" ht="13.5" thickBot="1" x14ac:dyDescent="0.25">
      <c r="A1226" s="3" t="s">
        <v>1364</v>
      </c>
      <c r="B1226" s="3" t="s">
        <v>2242</v>
      </c>
      <c r="C1226" s="3" t="b">
        <f t="shared" si="57"/>
        <v>0</v>
      </c>
      <c r="D1226" s="3" t="b">
        <f t="shared" si="58"/>
        <v>1</v>
      </c>
      <c r="E1226" s="3" t="b">
        <f t="shared" si="59"/>
        <v>1</v>
      </c>
      <c r="F1226" s="5">
        <v>10</v>
      </c>
      <c r="N1226" s="5">
        <v>10</v>
      </c>
    </row>
    <row r="1227" spans="1:14" ht="13.5" hidden="1" thickBot="1" x14ac:dyDescent="0.25">
      <c r="A1227" s="3" t="s">
        <v>1020</v>
      </c>
      <c r="B1227" s="3" t="s">
        <v>2243</v>
      </c>
      <c r="C1227" s="3" t="b">
        <f t="shared" si="57"/>
        <v>0</v>
      </c>
      <c r="D1227" s="3" t="b">
        <f t="shared" si="58"/>
        <v>1</v>
      </c>
      <c r="E1227" s="3" t="b">
        <f t="shared" si="59"/>
        <v>1</v>
      </c>
      <c r="F1227" s="5">
        <v>15</v>
      </c>
      <c r="N1227" s="5">
        <v>15</v>
      </c>
    </row>
    <row r="1228" spans="1:14" ht="13.5" hidden="1" thickBot="1" x14ac:dyDescent="0.25">
      <c r="A1228" s="3" t="s">
        <v>1067</v>
      </c>
      <c r="B1228" s="3" t="s">
        <v>2244</v>
      </c>
      <c r="C1228" s="3" t="b">
        <f t="shared" si="57"/>
        <v>0</v>
      </c>
      <c r="D1228" s="3" t="b">
        <f t="shared" si="58"/>
        <v>1</v>
      </c>
      <c r="E1228" s="3" t="b">
        <f t="shared" si="59"/>
        <v>1</v>
      </c>
      <c r="F1228" s="5">
        <v>30</v>
      </c>
      <c r="N1228" s="5">
        <v>30</v>
      </c>
    </row>
    <row r="1229" spans="1:14" ht="13.5" thickBot="1" x14ac:dyDescent="0.25">
      <c r="A1229" s="3" t="s">
        <v>1366</v>
      </c>
      <c r="B1229" s="3" t="s">
        <v>2245</v>
      </c>
      <c r="C1229" s="3" t="b">
        <f t="shared" si="57"/>
        <v>0</v>
      </c>
      <c r="D1229" s="3" t="b">
        <f t="shared" si="58"/>
        <v>1</v>
      </c>
      <c r="E1229" s="3" t="b">
        <f t="shared" si="59"/>
        <v>1</v>
      </c>
      <c r="F1229" s="5">
        <v>10</v>
      </c>
      <c r="N1229" s="5">
        <v>10</v>
      </c>
    </row>
    <row r="1230" spans="1:14" ht="13.5" thickBot="1" x14ac:dyDescent="0.25">
      <c r="A1230" s="3" t="s">
        <v>1366</v>
      </c>
      <c r="B1230" s="3" t="s">
        <v>2246</v>
      </c>
      <c r="C1230" s="3" t="b">
        <f t="shared" si="57"/>
        <v>0</v>
      </c>
      <c r="D1230" s="3" t="b">
        <f t="shared" si="58"/>
        <v>1</v>
      </c>
      <c r="E1230" s="3" t="b">
        <f t="shared" si="59"/>
        <v>1</v>
      </c>
      <c r="F1230" s="5">
        <v>10</v>
      </c>
      <c r="N1230" s="5">
        <v>10</v>
      </c>
    </row>
    <row r="1231" spans="1:14" ht="13.5" hidden="1" thickBot="1" x14ac:dyDescent="0.25">
      <c r="A1231" s="3" t="s">
        <v>1367</v>
      </c>
      <c r="B1231" s="3" t="s">
        <v>2247</v>
      </c>
      <c r="C1231" s="3" t="b">
        <f t="shared" si="57"/>
        <v>1</v>
      </c>
      <c r="D1231" s="3" t="b">
        <f t="shared" si="58"/>
        <v>1</v>
      </c>
      <c r="E1231" s="3" t="b">
        <f t="shared" si="59"/>
        <v>1</v>
      </c>
      <c r="F1231" s="5">
        <v>25</v>
      </c>
      <c r="N1231" s="5">
        <v>25</v>
      </c>
    </row>
    <row r="1232" spans="1:14" ht="13.5" hidden="1" thickBot="1" x14ac:dyDescent="0.25">
      <c r="A1232" s="3" t="s">
        <v>469</v>
      </c>
      <c r="B1232" s="3" t="s">
        <v>2248</v>
      </c>
      <c r="C1232" s="3" t="b">
        <f t="shared" si="57"/>
        <v>0</v>
      </c>
      <c r="D1232" s="3" t="b">
        <f t="shared" si="58"/>
        <v>1</v>
      </c>
      <c r="E1232" s="3" t="b">
        <f t="shared" si="59"/>
        <v>1</v>
      </c>
      <c r="F1232" s="5">
        <v>55</v>
      </c>
      <c r="N1232" s="5">
        <v>55</v>
      </c>
    </row>
    <row r="1233" spans="1:14" ht="13.5" hidden="1" thickBot="1" x14ac:dyDescent="0.25">
      <c r="A1233" s="3" t="s">
        <v>469</v>
      </c>
      <c r="B1233" s="3" t="s">
        <v>2249</v>
      </c>
      <c r="C1233" s="3" t="b">
        <f t="shared" si="57"/>
        <v>0</v>
      </c>
      <c r="D1233" s="3" t="b">
        <f t="shared" si="58"/>
        <v>1</v>
      </c>
      <c r="E1233" s="3" t="b">
        <f t="shared" si="59"/>
        <v>1</v>
      </c>
      <c r="F1233" s="5">
        <v>25</v>
      </c>
      <c r="N1233" s="5">
        <v>25</v>
      </c>
    </row>
    <row r="1234" spans="1:14" ht="13.5" thickBot="1" x14ac:dyDescent="0.25">
      <c r="A1234" s="3" t="s">
        <v>469</v>
      </c>
      <c r="B1234" s="3" t="s">
        <v>2250</v>
      </c>
      <c r="C1234" s="3" t="b">
        <f t="shared" si="57"/>
        <v>0</v>
      </c>
      <c r="D1234" s="3" t="b">
        <f t="shared" si="58"/>
        <v>1</v>
      </c>
      <c r="E1234" s="3" t="b">
        <f t="shared" si="59"/>
        <v>1</v>
      </c>
      <c r="F1234" s="5">
        <v>10</v>
      </c>
      <c r="N1234" s="5">
        <v>10</v>
      </c>
    </row>
    <row r="1235" spans="1:14" ht="13.5" hidden="1" thickBot="1" x14ac:dyDescent="0.25">
      <c r="A1235" s="3" t="s">
        <v>931</v>
      </c>
      <c r="B1235" s="3" t="s">
        <v>2251</v>
      </c>
      <c r="C1235" s="3" t="b">
        <f t="shared" si="57"/>
        <v>0</v>
      </c>
      <c r="D1235" s="3" t="b">
        <f t="shared" si="58"/>
        <v>1</v>
      </c>
      <c r="E1235" s="3" t="b">
        <f t="shared" si="59"/>
        <v>1</v>
      </c>
      <c r="F1235" s="5">
        <v>55</v>
      </c>
      <c r="N1235" s="5">
        <v>55</v>
      </c>
    </row>
    <row r="1236" spans="1:14" ht="13.5" hidden="1" thickBot="1" x14ac:dyDescent="0.25">
      <c r="A1236" s="3" t="s">
        <v>577</v>
      </c>
      <c r="B1236" s="3" t="s">
        <v>2252</v>
      </c>
      <c r="C1236" s="3" t="b">
        <f t="shared" si="57"/>
        <v>0</v>
      </c>
      <c r="D1236" s="3" t="b">
        <f t="shared" si="58"/>
        <v>1</v>
      </c>
      <c r="E1236" s="3" t="b">
        <f t="shared" si="59"/>
        <v>1</v>
      </c>
      <c r="F1236" s="5">
        <v>30</v>
      </c>
      <c r="N1236" s="5">
        <v>30</v>
      </c>
    </row>
    <row r="1237" spans="1:14" ht="13.5" hidden="1" thickBot="1" x14ac:dyDescent="0.25">
      <c r="A1237" s="3" t="s">
        <v>376</v>
      </c>
      <c r="B1237" s="3" t="s">
        <v>2253</v>
      </c>
      <c r="C1237" s="3" t="b">
        <f t="shared" si="57"/>
        <v>0</v>
      </c>
      <c r="D1237" s="3" t="b">
        <f t="shared" si="58"/>
        <v>1</v>
      </c>
      <c r="E1237" s="3" t="b">
        <f t="shared" si="59"/>
        <v>1</v>
      </c>
      <c r="F1237" s="5">
        <v>30</v>
      </c>
      <c r="N1237" s="5">
        <v>30</v>
      </c>
    </row>
    <row r="1238" spans="1:14" ht="13.5" thickBot="1" x14ac:dyDescent="0.25">
      <c r="A1238" s="3" t="s">
        <v>1368</v>
      </c>
      <c r="B1238" s="3" t="s">
        <v>2254</v>
      </c>
      <c r="C1238" s="3" t="b">
        <f t="shared" si="57"/>
        <v>0</v>
      </c>
      <c r="D1238" s="3" t="b">
        <f t="shared" si="58"/>
        <v>1</v>
      </c>
      <c r="E1238" s="3" t="b">
        <f t="shared" si="59"/>
        <v>1</v>
      </c>
      <c r="F1238" s="5">
        <v>10</v>
      </c>
      <c r="N1238" s="5">
        <v>10</v>
      </c>
    </row>
    <row r="1239" spans="1:14" ht="13.5" hidden="1" thickBot="1" x14ac:dyDescent="0.25">
      <c r="A1239" s="3" t="s">
        <v>1040</v>
      </c>
      <c r="B1239" s="3" t="s">
        <v>2255</v>
      </c>
      <c r="C1239" s="3" t="b">
        <f t="shared" si="57"/>
        <v>0</v>
      </c>
      <c r="D1239" s="3" t="b">
        <f t="shared" si="58"/>
        <v>1</v>
      </c>
      <c r="E1239" s="3" t="b">
        <f t="shared" si="59"/>
        <v>1</v>
      </c>
      <c r="F1239" s="5">
        <v>45</v>
      </c>
      <c r="N1239" s="5">
        <v>45</v>
      </c>
    </row>
    <row r="1240" spans="1:14" ht="13.5" thickBot="1" x14ac:dyDescent="0.25">
      <c r="A1240" s="3" t="s">
        <v>408</v>
      </c>
      <c r="B1240" s="3" t="s">
        <v>2256</v>
      </c>
      <c r="C1240" s="3" t="b">
        <f t="shared" si="57"/>
        <v>0</v>
      </c>
      <c r="D1240" s="3" t="b">
        <f t="shared" si="58"/>
        <v>1</v>
      </c>
      <c r="E1240" s="3" t="b">
        <f t="shared" si="59"/>
        <v>1</v>
      </c>
      <c r="F1240" s="5">
        <v>10</v>
      </c>
      <c r="N1240" s="5">
        <v>10</v>
      </c>
    </row>
    <row r="1241" spans="1:14" ht="13.5" hidden="1" thickBot="1" x14ac:dyDescent="0.25">
      <c r="A1241" s="3" t="s">
        <v>408</v>
      </c>
      <c r="B1241" s="3" t="s">
        <v>2257</v>
      </c>
      <c r="C1241" s="3" t="b">
        <f t="shared" si="57"/>
        <v>0</v>
      </c>
      <c r="D1241" s="3" t="b">
        <f t="shared" si="58"/>
        <v>1</v>
      </c>
      <c r="E1241" s="3" t="b">
        <f t="shared" si="59"/>
        <v>1</v>
      </c>
      <c r="F1241" s="5">
        <v>15</v>
      </c>
      <c r="N1241" s="5">
        <v>15</v>
      </c>
    </row>
    <row r="1242" spans="1:14" ht="13.5" hidden="1" thickBot="1" x14ac:dyDescent="0.25">
      <c r="A1242" s="3" t="s">
        <v>1370</v>
      </c>
      <c r="B1242" s="3" t="s">
        <v>2258</v>
      </c>
      <c r="C1242" s="3" t="b">
        <f t="shared" si="57"/>
        <v>0</v>
      </c>
      <c r="D1242" s="3" t="b">
        <f t="shared" si="58"/>
        <v>1</v>
      </c>
      <c r="E1242" s="3" t="b">
        <f t="shared" si="59"/>
        <v>1</v>
      </c>
      <c r="F1242" s="5">
        <v>60</v>
      </c>
      <c r="N1242" s="5">
        <v>60</v>
      </c>
    </row>
    <row r="1243" spans="1:14" ht="13.5" hidden="1" thickBot="1" x14ac:dyDescent="0.25">
      <c r="A1243" s="3" t="s">
        <v>577</v>
      </c>
      <c r="B1243" s="3" t="s">
        <v>2259</v>
      </c>
      <c r="C1243" s="3" t="b">
        <f t="shared" si="57"/>
        <v>0</v>
      </c>
      <c r="D1243" s="3" t="b">
        <f t="shared" si="58"/>
        <v>1</v>
      </c>
      <c r="E1243" s="3" t="b">
        <f t="shared" si="59"/>
        <v>1</v>
      </c>
      <c r="F1243" s="5">
        <v>70</v>
      </c>
      <c r="N1243" s="5">
        <v>70</v>
      </c>
    </row>
    <row r="1244" spans="1:14" ht="13.5" hidden="1" thickBot="1" x14ac:dyDescent="0.25">
      <c r="A1244" s="3" t="s">
        <v>1229</v>
      </c>
      <c r="B1244" s="3" t="s">
        <v>2260</v>
      </c>
      <c r="C1244" s="3" t="b">
        <f t="shared" si="57"/>
        <v>0</v>
      </c>
      <c r="D1244" s="3" t="b">
        <f t="shared" si="58"/>
        <v>1</v>
      </c>
      <c r="E1244" s="3" t="b">
        <f t="shared" si="59"/>
        <v>1</v>
      </c>
      <c r="F1244" s="5">
        <v>30</v>
      </c>
      <c r="N1244" s="5">
        <v>30</v>
      </c>
    </row>
    <row r="1245" spans="1:14" ht="13.5" hidden="1" thickBot="1" x14ac:dyDescent="0.25">
      <c r="A1245" s="3" t="s">
        <v>376</v>
      </c>
      <c r="B1245" s="3" t="s">
        <v>2261</v>
      </c>
      <c r="C1245" s="3" t="b">
        <f t="shared" si="57"/>
        <v>0</v>
      </c>
      <c r="D1245" s="3" t="b">
        <f t="shared" si="58"/>
        <v>1</v>
      </c>
      <c r="E1245" s="3" t="b">
        <f t="shared" si="59"/>
        <v>1</v>
      </c>
      <c r="F1245" s="5">
        <v>30</v>
      </c>
      <c r="N1245" s="5">
        <v>30</v>
      </c>
    </row>
    <row r="1246" spans="1:14" ht="13.5" thickBot="1" x14ac:dyDescent="0.25">
      <c r="A1246" s="3" t="s">
        <v>408</v>
      </c>
      <c r="B1246" s="3" t="s">
        <v>2262</v>
      </c>
      <c r="C1246" s="3" t="b">
        <f t="shared" si="57"/>
        <v>0</v>
      </c>
      <c r="D1246" s="3" t="b">
        <f t="shared" si="58"/>
        <v>1</v>
      </c>
      <c r="E1246" s="3" t="b">
        <f t="shared" si="59"/>
        <v>1</v>
      </c>
      <c r="F1246" s="5">
        <v>10</v>
      </c>
      <c r="N1246" s="5">
        <v>10</v>
      </c>
    </row>
    <row r="1247" spans="1:14" ht="13.5" hidden="1" thickBot="1" x14ac:dyDescent="0.25">
      <c r="A1247" s="3" t="s">
        <v>1371</v>
      </c>
      <c r="B1247" s="3" t="s">
        <v>2263</v>
      </c>
      <c r="C1247" s="3" t="b">
        <f t="shared" si="57"/>
        <v>0</v>
      </c>
      <c r="D1247" s="3" t="b">
        <f t="shared" si="58"/>
        <v>1</v>
      </c>
      <c r="E1247" s="3" t="b">
        <f t="shared" si="59"/>
        <v>1</v>
      </c>
      <c r="F1247" s="5">
        <v>30</v>
      </c>
      <c r="N1247" s="5">
        <v>30</v>
      </c>
    </row>
    <row r="1248" spans="1:14" ht="13.5" hidden="1" thickBot="1" x14ac:dyDescent="0.25">
      <c r="A1248" s="3" t="s">
        <v>931</v>
      </c>
      <c r="B1248" s="3" t="s">
        <v>2265</v>
      </c>
      <c r="C1248" s="3" t="b">
        <f t="shared" si="57"/>
        <v>0</v>
      </c>
      <c r="D1248" s="3" t="b">
        <f t="shared" si="58"/>
        <v>1</v>
      </c>
      <c r="E1248" s="3" t="b">
        <f t="shared" si="59"/>
        <v>1</v>
      </c>
      <c r="F1248" s="5">
        <v>75</v>
      </c>
      <c r="N1248" s="5">
        <v>75</v>
      </c>
    </row>
    <row r="1249" spans="1:14" ht="13.5" thickBot="1" x14ac:dyDescent="0.25">
      <c r="A1249" s="3" t="s">
        <v>1372</v>
      </c>
      <c r="B1249" s="3" t="s">
        <v>2266</v>
      </c>
      <c r="C1249" s="3" t="b">
        <f t="shared" si="57"/>
        <v>0</v>
      </c>
      <c r="D1249" s="3" t="b">
        <f t="shared" si="58"/>
        <v>1</v>
      </c>
      <c r="E1249" s="3" t="b">
        <f t="shared" si="59"/>
        <v>1</v>
      </c>
      <c r="F1249" s="5">
        <v>5</v>
      </c>
      <c r="N1249" s="5">
        <v>5</v>
      </c>
    </row>
    <row r="1250" spans="1:14" ht="13.5" thickBot="1" x14ac:dyDescent="0.25">
      <c r="A1250" s="3" t="s">
        <v>1373</v>
      </c>
      <c r="B1250" s="3" t="s">
        <v>2267</v>
      </c>
      <c r="C1250" s="3" t="b">
        <f t="shared" si="57"/>
        <v>0</v>
      </c>
      <c r="D1250" s="3" t="b">
        <f t="shared" si="58"/>
        <v>1</v>
      </c>
      <c r="E1250" s="3" t="b">
        <f t="shared" si="59"/>
        <v>1</v>
      </c>
      <c r="F1250" s="5">
        <v>5</v>
      </c>
      <c r="N1250" s="5">
        <v>5</v>
      </c>
    </row>
    <row r="1251" spans="1:14" ht="13.5" hidden="1" thickBot="1" x14ac:dyDescent="0.25">
      <c r="A1251" s="3" t="s">
        <v>1274</v>
      </c>
      <c r="B1251" s="3" t="s">
        <v>2268</v>
      </c>
      <c r="C1251" s="3" t="b">
        <f t="shared" si="57"/>
        <v>0</v>
      </c>
      <c r="D1251" s="3" t="b">
        <f t="shared" si="58"/>
        <v>1</v>
      </c>
      <c r="E1251" s="3" t="b">
        <f t="shared" si="59"/>
        <v>1</v>
      </c>
      <c r="F1251" s="5">
        <v>20</v>
      </c>
      <c r="N1251" s="5">
        <v>20</v>
      </c>
    </row>
    <row r="1252" spans="1:14" ht="13.5" hidden="1" thickBot="1" x14ac:dyDescent="0.25">
      <c r="A1252" s="3" t="s">
        <v>1229</v>
      </c>
      <c r="B1252" s="3" t="s">
        <v>2269</v>
      </c>
      <c r="C1252" s="3" t="b">
        <f t="shared" si="57"/>
        <v>0</v>
      </c>
      <c r="D1252" s="3" t="b">
        <f t="shared" si="58"/>
        <v>1</v>
      </c>
      <c r="E1252" s="3" t="b">
        <f t="shared" si="59"/>
        <v>1</v>
      </c>
      <c r="F1252" s="5">
        <v>60</v>
      </c>
      <c r="N1252" s="5">
        <v>60</v>
      </c>
    </row>
    <row r="1253" spans="1:14" ht="13.5" thickBot="1" x14ac:dyDescent="0.25">
      <c r="A1253" s="3" t="s">
        <v>1375</v>
      </c>
      <c r="B1253" s="3" t="s">
        <v>2270</v>
      </c>
      <c r="C1253" s="3" t="b">
        <f t="shared" si="57"/>
        <v>0</v>
      </c>
      <c r="D1253" s="3" t="b">
        <f t="shared" si="58"/>
        <v>1</v>
      </c>
      <c r="E1253" s="3" t="b">
        <f t="shared" si="59"/>
        <v>1</v>
      </c>
      <c r="F1253" s="5">
        <v>10</v>
      </c>
      <c r="N1253" s="5">
        <v>10</v>
      </c>
    </row>
    <row r="1254" spans="1:14" ht="13.5" thickBot="1" x14ac:dyDescent="0.25">
      <c r="A1254" s="3" t="s">
        <v>376</v>
      </c>
      <c r="B1254" s="3" t="s">
        <v>2271</v>
      </c>
      <c r="C1254" s="3" t="b">
        <f t="shared" si="57"/>
        <v>0</v>
      </c>
      <c r="D1254" s="3" t="b">
        <f t="shared" si="58"/>
        <v>1</v>
      </c>
      <c r="E1254" s="3" t="b">
        <f t="shared" si="59"/>
        <v>1</v>
      </c>
      <c r="F1254" s="5">
        <v>10</v>
      </c>
      <c r="N1254" s="5">
        <v>10</v>
      </c>
    </row>
    <row r="1255" spans="1:14" ht="13.5" hidden="1" thickBot="1" x14ac:dyDescent="0.25">
      <c r="A1255" s="3" t="s">
        <v>436</v>
      </c>
      <c r="B1255" s="3" t="s">
        <v>2272</v>
      </c>
      <c r="C1255" s="3" t="b">
        <f t="shared" si="57"/>
        <v>0</v>
      </c>
      <c r="D1255" s="3" t="b">
        <f t="shared" si="58"/>
        <v>1</v>
      </c>
      <c r="E1255" s="3" t="b">
        <f t="shared" si="59"/>
        <v>1</v>
      </c>
      <c r="F1255" s="5">
        <v>45</v>
      </c>
      <c r="N1255" s="5">
        <v>45</v>
      </c>
    </row>
    <row r="1256" spans="1:14" ht="13.5" hidden="1" thickBot="1" x14ac:dyDescent="0.25">
      <c r="A1256" s="3" t="s">
        <v>436</v>
      </c>
      <c r="B1256" s="3" t="s">
        <v>2273</v>
      </c>
      <c r="C1256" s="3" t="b">
        <f t="shared" si="57"/>
        <v>0</v>
      </c>
      <c r="D1256" s="3" t="b">
        <f t="shared" si="58"/>
        <v>1</v>
      </c>
      <c r="E1256" s="3" t="b">
        <f t="shared" si="59"/>
        <v>1</v>
      </c>
      <c r="F1256" s="5">
        <v>20</v>
      </c>
      <c r="N1256" s="5">
        <v>20</v>
      </c>
    </row>
    <row r="1257" spans="1:14" ht="13.5" hidden="1" thickBot="1" x14ac:dyDescent="0.25">
      <c r="A1257" s="3" t="s">
        <v>577</v>
      </c>
      <c r="B1257" s="3" t="s">
        <v>2274</v>
      </c>
      <c r="C1257" s="3" t="b">
        <f t="shared" si="57"/>
        <v>0</v>
      </c>
      <c r="D1257" s="3" t="b">
        <f t="shared" si="58"/>
        <v>1</v>
      </c>
      <c r="E1257" s="3" t="b">
        <f t="shared" si="59"/>
        <v>1</v>
      </c>
      <c r="F1257" s="5">
        <v>30</v>
      </c>
      <c r="N1257" s="5">
        <v>30</v>
      </c>
    </row>
    <row r="1258" spans="1:14" ht="13.5" hidden="1" thickBot="1" x14ac:dyDescent="0.25">
      <c r="A1258" s="3" t="s">
        <v>1376</v>
      </c>
      <c r="B1258" s="3" t="s">
        <v>2275</v>
      </c>
      <c r="C1258" s="3" t="b">
        <f t="shared" si="57"/>
        <v>0</v>
      </c>
      <c r="D1258" s="3" t="b">
        <f t="shared" si="58"/>
        <v>1</v>
      </c>
      <c r="E1258" s="3" t="b">
        <f t="shared" si="59"/>
        <v>1</v>
      </c>
      <c r="F1258" s="5">
        <v>60</v>
      </c>
      <c r="N1258" s="5">
        <v>60</v>
      </c>
    </row>
    <row r="1259" spans="1:14" ht="13.5" thickBot="1" x14ac:dyDescent="0.25">
      <c r="A1259" s="3" t="s">
        <v>376</v>
      </c>
      <c r="B1259" s="3" t="s">
        <v>2276</v>
      </c>
      <c r="C1259" s="3" t="b">
        <f t="shared" si="57"/>
        <v>0</v>
      </c>
      <c r="D1259" s="3" t="b">
        <f t="shared" si="58"/>
        <v>1</v>
      </c>
      <c r="E1259" s="3" t="b">
        <f t="shared" si="59"/>
        <v>1</v>
      </c>
      <c r="F1259" s="5">
        <v>5</v>
      </c>
      <c r="N1259" s="5">
        <v>5</v>
      </c>
    </row>
    <row r="1260" spans="1:14" ht="13.5" hidden="1" thickBot="1" x14ac:dyDescent="0.25">
      <c r="A1260" s="3" t="s">
        <v>389</v>
      </c>
      <c r="B1260" s="3" t="s">
        <v>2277</v>
      </c>
      <c r="C1260" s="3" t="b">
        <f t="shared" si="57"/>
        <v>0</v>
      </c>
      <c r="D1260" s="3" t="b">
        <f t="shared" si="58"/>
        <v>1</v>
      </c>
      <c r="E1260" s="3" t="b">
        <f t="shared" si="59"/>
        <v>1</v>
      </c>
      <c r="F1260" s="5">
        <v>30</v>
      </c>
      <c r="N1260" s="5">
        <v>30</v>
      </c>
    </row>
    <row r="1261" spans="1:14" ht="13.5" hidden="1" thickBot="1" x14ac:dyDescent="0.25">
      <c r="A1261" s="3" t="s">
        <v>1377</v>
      </c>
      <c r="B1261" s="3" t="s">
        <v>2278</v>
      </c>
      <c r="C1261" s="3" t="b">
        <f t="shared" si="57"/>
        <v>0</v>
      </c>
      <c r="D1261" s="3" t="b">
        <f t="shared" si="58"/>
        <v>1</v>
      </c>
      <c r="E1261" s="3" t="b">
        <f t="shared" si="59"/>
        <v>1</v>
      </c>
      <c r="F1261" s="5">
        <v>60</v>
      </c>
      <c r="N1261" s="5">
        <v>60</v>
      </c>
    </row>
    <row r="1262" spans="1:14" ht="13.5" thickBot="1" x14ac:dyDescent="0.25">
      <c r="A1262" s="3" t="s">
        <v>408</v>
      </c>
      <c r="B1262" s="3" t="s">
        <v>2279</v>
      </c>
      <c r="C1262" s="3" t="b">
        <f t="shared" si="57"/>
        <v>0</v>
      </c>
      <c r="D1262" s="3" t="b">
        <f t="shared" si="58"/>
        <v>1</v>
      </c>
      <c r="E1262" s="3" t="b">
        <f t="shared" si="59"/>
        <v>1</v>
      </c>
      <c r="F1262" s="5">
        <v>10</v>
      </c>
      <c r="N1262" s="5">
        <v>10</v>
      </c>
    </row>
    <row r="1263" spans="1:14" ht="13.5" thickBot="1" x14ac:dyDescent="0.25">
      <c r="A1263" s="3" t="s">
        <v>560</v>
      </c>
      <c r="B1263" s="3" t="s">
        <v>2280</v>
      </c>
      <c r="C1263" s="3" t="b">
        <f t="shared" si="57"/>
        <v>0</v>
      </c>
      <c r="D1263" s="3" t="b">
        <f t="shared" si="58"/>
        <v>1</v>
      </c>
      <c r="E1263" s="3" t="b">
        <f t="shared" si="59"/>
        <v>1</v>
      </c>
      <c r="F1263" s="5">
        <v>5</v>
      </c>
      <c r="N1263" s="5">
        <v>5</v>
      </c>
    </row>
    <row r="1264" spans="1:14" ht="13.5" hidden="1" thickBot="1" x14ac:dyDescent="0.25">
      <c r="A1264" s="3" t="s">
        <v>1274</v>
      </c>
      <c r="B1264" s="3" t="s">
        <v>2281</v>
      </c>
      <c r="C1264" s="3" t="b">
        <f t="shared" si="57"/>
        <v>0</v>
      </c>
      <c r="D1264" s="3" t="b">
        <f t="shared" si="58"/>
        <v>1</v>
      </c>
      <c r="E1264" s="3" t="b">
        <f t="shared" si="59"/>
        <v>1</v>
      </c>
      <c r="F1264" s="5">
        <v>40</v>
      </c>
      <c r="N1264" s="5">
        <v>40</v>
      </c>
    </row>
    <row r="1265" spans="1:14" ht="13.5" hidden="1" thickBot="1" x14ac:dyDescent="0.25">
      <c r="A1265" s="3" t="s">
        <v>1378</v>
      </c>
      <c r="B1265" s="3" t="s">
        <v>2282</v>
      </c>
      <c r="C1265" s="3" t="b">
        <f t="shared" si="57"/>
        <v>0</v>
      </c>
      <c r="D1265" s="3" t="b">
        <f t="shared" si="58"/>
        <v>1</v>
      </c>
      <c r="E1265" s="3" t="b">
        <f t="shared" si="59"/>
        <v>1</v>
      </c>
      <c r="F1265" s="5">
        <v>20</v>
      </c>
      <c r="N1265" s="5">
        <v>20</v>
      </c>
    </row>
    <row r="1266" spans="1:14" ht="13.5" hidden="1" thickBot="1" x14ac:dyDescent="0.25">
      <c r="A1266" s="3" t="s">
        <v>1379</v>
      </c>
      <c r="B1266" s="3" t="s">
        <v>2283</v>
      </c>
      <c r="C1266" s="3" t="b">
        <f t="shared" si="57"/>
        <v>0</v>
      </c>
      <c r="D1266" s="3" t="b">
        <f t="shared" si="58"/>
        <v>1</v>
      </c>
      <c r="E1266" s="3" t="b">
        <f t="shared" si="59"/>
        <v>1</v>
      </c>
      <c r="F1266" s="5">
        <v>45</v>
      </c>
      <c r="N1266" s="5">
        <v>45</v>
      </c>
    </row>
    <row r="1267" spans="1:14" ht="13.5" thickBot="1" x14ac:dyDescent="0.25">
      <c r="A1267" s="3" t="s">
        <v>408</v>
      </c>
      <c r="B1267" s="3" t="s">
        <v>2284</v>
      </c>
      <c r="C1267" s="3" t="b">
        <f t="shared" si="57"/>
        <v>0</v>
      </c>
      <c r="D1267" s="3" t="b">
        <f t="shared" si="58"/>
        <v>1</v>
      </c>
      <c r="E1267" s="3" t="b">
        <f t="shared" si="59"/>
        <v>1</v>
      </c>
      <c r="F1267" s="5">
        <v>5</v>
      </c>
      <c r="N1267" s="5">
        <v>5</v>
      </c>
    </row>
    <row r="1268" spans="1:14" ht="13.5" thickBot="1" x14ac:dyDescent="0.25">
      <c r="A1268" s="3" t="s">
        <v>919</v>
      </c>
      <c r="B1268" s="3" t="s">
        <v>2285</v>
      </c>
      <c r="C1268" s="3" t="b">
        <f t="shared" si="57"/>
        <v>0</v>
      </c>
      <c r="D1268" s="3" t="b">
        <f t="shared" si="58"/>
        <v>1</v>
      </c>
      <c r="E1268" s="3" t="b">
        <f t="shared" si="59"/>
        <v>1</v>
      </c>
      <c r="F1268" s="5">
        <v>10</v>
      </c>
      <c r="N1268" s="5">
        <v>10</v>
      </c>
    </row>
    <row r="1269" spans="1:14" ht="13.5" hidden="1" thickBot="1" x14ac:dyDescent="0.25">
      <c r="A1269" s="3" t="s">
        <v>1380</v>
      </c>
      <c r="B1269" s="3" t="s">
        <v>2286</v>
      </c>
      <c r="C1269" s="3" t="b">
        <f t="shared" si="57"/>
        <v>0</v>
      </c>
      <c r="D1269" s="3" t="b">
        <f t="shared" si="58"/>
        <v>1</v>
      </c>
      <c r="E1269" s="3" t="b">
        <f t="shared" si="59"/>
        <v>1</v>
      </c>
      <c r="F1269" s="5">
        <v>60</v>
      </c>
      <c r="N1269" s="5">
        <v>60</v>
      </c>
    </row>
    <row r="1270" spans="1:14" ht="13.5" thickBot="1" x14ac:dyDescent="0.25">
      <c r="A1270" s="31"/>
      <c r="B1270" s="30" t="s">
        <v>2287</v>
      </c>
      <c r="C1270" s="3" t="b">
        <f t="shared" si="57"/>
        <v>0</v>
      </c>
      <c r="D1270" s="3" t="b">
        <f t="shared" si="58"/>
        <v>0</v>
      </c>
      <c r="E1270" s="3" t="b">
        <f t="shared" si="59"/>
        <v>0</v>
      </c>
      <c r="F1270" s="5">
        <v>10</v>
      </c>
      <c r="N1270" s="5">
        <v>10</v>
      </c>
    </row>
    <row r="1271" spans="1:14" ht="13.5" thickBot="1" x14ac:dyDescent="0.25">
      <c r="A1271" s="3" t="s">
        <v>401</v>
      </c>
      <c r="B1271" s="3" t="s">
        <v>2288</v>
      </c>
      <c r="C1271" s="3" t="b">
        <f t="shared" si="57"/>
        <v>0</v>
      </c>
      <c r="D1271" s="3" t="b">
        <f t="shared" si="58"/>
        <v>1</v>
      </c>
      <c r="E1271" s="3" t="b">
        <f t="shared" si="59"/>
        <v>1</v>
      </c>
      <c r="F1271" s="5">
        <v>10</v>
      </c>
      <c r="N1271" s="5">
        <v>10</v>
      </c>
    </row>
    <row r="1272" spans="1:14" ht="13.5" hidden="1" thickBot="1" x14ac:dyDescent="0.25">
      <c r="A1272" s="3" t="s">
        <v>479</v>
      </c>
      <c r="B1272" s="3" t="s">
        <v>2289</v>
      </c>
      <c r="C1272" s="3" t="b">
        <f t="shared" si="57"/>
        <v>0</v>
      </c>
      <c r="D1272" s="3" t="b">
        <f t="shared" si="58"/>
        <v>1</v>
      </c>
      <c r="E1272" s="3" t="b">
        <f t="shared" si="59"/>
        <v>1</v>
      </c>
      <c r="F1272" s="5">
        <v>15</v>
      </c>
      <c r="N1272" s="5">
        <v>15</v>
      </c>
    </row>
    <row r="1273" spans="1:14" ht="13.5" thickBot="1" x14ac:dyDescent="0.25">
      <c r="A1273" s="3" t="s">
        <v>1381</v>
      </c>
      <c r="B1273" s="3" t="s">
        <v>2290</v>
      </c>
      <c r="C1273" s="3" t="b">
        <f t="shared" si="57"/>
        <v>0</v>
      </c>
      <c r="D1273" s="3" t="b">
        <f t="shared" si="58"/>
        <v>1</v>
      </c>
      <c r="E1273" s="3" t="b">
        <f t="shared" si="59"/>
        <v>1</v>
      </c>
      <c r="F1273" s="5">
        <v>5</v>
      </c>
      <c r="N1273" s="5">
        <v>5</v>
      </c>
    </row>
    <row r="1274" spans="1:14" ht="13.5" thickBot="1" x14ac:dyDescent="0.25">
      <c r="A1274" s="3" t="s">
        <v>1382</v>
      </c>
      <c r="B1274" s="3" t="s">
        <v>2291</v>
      </c>
      <c r="C1274" s="3" t="b">
        <f t="shared" si="57"/>
        <v>0</v>
      </c>
      <c r="D1274" s="3" t="b">
        <f t="shared" si="58"/>
        <v>1</v>
      </c>
      <c r="E1274" s="3" t="b">
        <f t="shared" si="59"/>
        <v>1</v>
      </c>
      <c r="F1274" s="5">
        <v>5</v>
      </c>
      <c r="N1274" s="5">
        <v>5</v>
      </c>
    </row>
    <row r="1275" spans="1:14" ht="13.5" thickBot="1" x14ac:dyDescent="0.25">
      <c r="A1275" s="3" t="s">
        <v>408</v>
      </c>
      <c r="B1275" s="3" t="s">
        <v>2292</v>
      </c>
      <c r="C1275" s="3" t="b">
        <f t="shared" si="57"/>
        <v>0</v>
      </c>
      <c r="D1275" s="3" t="b">
        <f t="shared" si="58"/>
        <v>1</v>
      </c>
      <c r="E1275" s="3" t="b">
        <f t="shared" si="59"/>
        <v>1</v>
      </c>
      <c r="F1275" s="5">
        <v>2</v>
      </c>
      <c r="N1275" s="5">
        <v>2</v>
      </c>
    </row>
    <row r="1276" spans="1:14" ht="13.5" hidden="1" thickBot="1" x14ac:dyDescent="0.25">
      <c r="A1276" s="3" t="s">
        <v>1383</v>
      </c>
      <c r="B1276" s="3" t="s">
        <v>2293</v>
      </c>
      <c r="C1276" s="3" t="b">
        <f t="shared" si="57"/>
        <v>0</v>
      </c>
      <c r="D1276" s="3" t="b">
        <f t="shared" si="58"/>
        <v>1</v>
      </c>
      <c r="E1276" s="3" t="b">
        <f t="shared" si="59"/>
        <v>1</v>
      </c>
      <c r="F1276" s="5">
        <v>90</v>
      </c>
      <c r="N1276" s="5">
        <v>90</v>
      </c>
    </row>
    <row r="1277" spans="1:14" ht="13.5" hidden="1" thickBot="1" x14ac:dyDescent="0.25">
      <c r="A1277" s="3" t="s">
        <v>848</v>
      </c>
      <c r="B1277" s="3" t="s">
        <v>2294</v>
      </c>
      <c r="C1277" s="3" t="b">
        <f t="shared" si="57"/>
        <v>0</v>
      </c>
      <c r="D1277" s="3" t="b">
        <f t="shared" si="58"/>
        <v>1</v>
      </c>
      <c r="E1277" s="3" t="b">
        <f t="shared" si="59"/>
        <v>1</v>
      </c>
      <c r="F1277" s="5">
        <v>60</v>
      </c>
      <c r="N1277" s="5">
        <v>60</v>
      </c>
    </row>
    <row r="1278" spans="1:14" ht="13.5" thickBot="1" x14ac:dyDescent="0.25">
      <c r="A1278" s="31"/>
      <c r="B1278" s="30" t="s">
        <v>1384</v>
      </c>
      <c r="C1278" s="3" t="b">
        <f t="shared" si="57"/>
        <v>0</v>
      </c>
      <c r="D1278" s="3" t="b">
        <f t="shared" si="58"/>
        <v>0</v>
      </c>
      <c r="E1278" s="3" t="b">
        <f t="shared" si="59"/>
        <v>0</v>
      </c>
      <c r="F1278" s="5">
        <v>10</v>
      </c>
      <c r="N1278" s="5">
        <v>10</v>
      </c>
    </row>
    <row r="1279" spans="1:14" ht="13.5" thickBot="1" x14ac:dyDescent="0.25">
      <c r="A1279" s="3" t="s">
        <v>577</v>
      </c>
      <c r="B1279" s="3" t="s">
        <v>2295</v>
      </c>
      <c r="C1279" s="3" t="b">
        <f t="shared" si="57"/>
        <v>0</v>
      </c>
      <c r="D1279" s="3" t="b">
        <f t="shared" si="58"/>
        <v>1</v>
      </c>
      <c r="E1279" s="3" t="b">
        <f t="shared" si="59"/>
        <v>1</v>
      </c>
      <c r="F1279" s="5">
        <v>10</v>
      </c>
      <c r="N1279" s="5">
        <v>10</v>
      </c>
    </row>
    <row r="1280" spans="1:14" ht="13.5" thickBot="1" x14ac:dyDescent="0.25">
      <c r="A1280" s="3" t="s">
        <v>1336</v>
      </c>
      <c r="B1280" s="3" t="s">
        <v>2296</v>
      </c>
      <c r="C1280" s="3" t="b">
        <f t="shared" si="57"/>
        <v>0</v>
      </c>
      <c r="D1280" s="3" t="b">
        <f t="shared" si="58"/>
        <v>1</v>
      </c>
      <c r="E1280" s="3" t="b">
        <f t="shared" si="59"/>
        <v>1</v>
      </c>
      <c r="F1280" s="5">
        <v>10</v>
      </c>
      <c r="N1280" s="5">
        <v>10</v>
      </c>
    </row>
    <row r="1281" spans="1:14" ht="13.5" hidden="1" thickBot="1" x14ac:dyDescent="0.25">
      <c r="A1281" s="3" t="s">
        <v>1386</v>
      </c>
      <c r="B1281" s="3" t="s">
        <v>2297</v>
      </c>
      <c r="C1281" s="3" t="b">
        <f t="shared" si="57"/>
        <v>0</v>
      </c>
      <c r="D1281" s="3" t="b">
        <f t="shared" si="58"/>
        <v>1</v>
      </c>
      <c r="E1281" s="3" t="b">
        <f t="shared" si="59"/>
        <v>1</v>
      </c>
      <c r="F1281" s="5">
        <v>15</v>
      </c>
      <c r="N1281" s="5">
        <v>15</v>
      </c>
    </row>
    <row r="1282" spans="1:14" ht="13.5" thickBot="1" x14ac:dyDescent="0.25">
      <c r="A1282" s="3" t="s">
        <v>408</v>
      </c>
      <c r="B1282" s="3" t="s">
        <v>2298</v>
      </c>
      <c r="C1282" s="3" t="b">
        <f t="shared" si="57"/>
        <v>0</v>
      </c>
      <c r="D1282" s="3" t="b">
        <f t="shared" si="58"/>
        <v>1</v>
      </c>
      <c r="E1282" s="3" t="b">
        <f t="shared" si="59"/>
        <v>1</v>
      </c>
      <c r="F1282" s="5">
        <v>10</v>
      </c>
      <c r="N1282" s="5">
        <v>10</v>
      </c>
    </row>
    <row r="1283" spans="1:14" ht="13.5" thickBot="1" x14ac:dyDescent="0.25">
      <c r="A1283" s="3" t="s">
        <v>408</v>
      </c>
      <c r="B1283" s="3" t="s">
        <v>2299</v>
      </c>
      <c r="C1283" s="3" t="b">
        <f t="shared" ref="C1283:C1346" si="60">ISNUMBER(SEARCH("adjourned",A1283))</f>
        <v>0</v>
      </c>
      <c r="D1283" s="3" t="b">
        <f t="shared" ref="D1283:D1346" si="61">ISNUMBER(SEARCH("adjourned",B1283))</f>
        <v>1</v>
      </c>
      <c r="E1283" s="3" t="b">
        <f t="shared" ref="E1283:E1346" si="62">IF(AND(C1283=FALSE,D1283=FALSE), FALSE, TRUE)</f>
        <v>1</v>
      </c>
      <c r="F1283" s="5">
        <v>10</v>
      </c>
      <c r="N1283" s="5">
        <v>10</v>
      </c>
    </row>
    <row r="1284" spans="1:14" ht="13.5" hidden="1" thickBot="1" x14ac:dyDescent="0.25">
      <c r="A1284" s="3" t="s">
        <v>1040</v>
      </c>
      <c r="B1284" s="3" t="s">
        <v>2300</v>
      </c>
      <c r="C1284" s="3" t="b">
        <f t="shared" si="60"/>
        <v>0</v>
      </c>
      <c r="D1284" s="3" t="b">
        <f t="shared" si="61"/>
        <v>1</v>
      </c>
      <c r="E1284" s="3" t="b">
        <f t="shared" si="62"/>
        <v>1</v>
      </c>
      <c r="F1284" s="5">
        <v>75</v>
      </c>
      <c r="N1284" s="5">
        <v>75</v>
      </c>
    </row>
    <row r="1285" spans="1:14" ht="13.5" hidden="1" thickBot="1" x14ac:dyDescent="0.25">
      <c r="A1285" s="3" t="s">
        <v>460</v>
      </c>
      <c r="B1285" s="3" t="s">
        <v>2301</v>
      </c>
      <c r="C1285" s="3" t="b">
        <f t="shared" si="60"/>
        <v>0</v>
      </c>
      <c r="D1285" s="3" t="b">
        <f t="shared" si="61"/>
        <v>1</v>
      </c>
      <c r="E1285" s="3" t="b">
        <f t="shared" si="62"/>
        <v>1</v>
      </c>
      <c r="F1285" s="5">
        <v>15</v>
      </c>
      <c r="N1285" s="5">
        <v>15</v>
      </c>
    </row>
    <row r="1286" spans="1:14" ht="13.5" thickBot="1" x14ac:dyDescent="0.25">
      <c r="A1286" s="3" t="s">
        <v>1067</v>
      </c>
      <c r="B1286" s="3" t="s">
        <v>2302</v>
      </c>
      <c r="C1286" s="3" t="b">
        <f t="shared" si="60"/>
        <v>0</v>
      </c>
      <c r="D1286" s="3" t="b">
        <f t="shared" si="61"/>
        <v>1</v>
      </c>
      <c r="E1286" s="3" t="b">
        <f t="shared" si="62"/>
        <v>1</v>
      </c>
      <c r="F1286" s="5">
        <v>5</v>
      </c>
      <c r="N1286" s="5">
        <v>5</v>
      </c>
    </row>
    <row r="1287" spans="1:14" ht="13.5" hidden="1" thickBot="1" x14ac:dyDescent="0.25">
      <c r="A1287" s="3" t="s">
        <v>1259</v>
      </c>
      <c r="B1287" s="3" t="s">
        <v>2303</v>
      </c>
      <c r="C1287" s="3" t="b">
        <f t="shared" si="60"/>
        <v>0</v>
      </c>
      <c r="D1287" s="3" t="b">
        <f t="shared" si="61"/>
        <v>1</v>
      </c>
      <c r="E1287" s="3" t="b">
        <f t="shared" si="62"/>
        <v>1</v>
      </c>
      <c r="F1287" s="5">
        <v>45</v>
      </c>
      <c r="N1287" s="5">
        <v>45</v>
      </c>
    </row>
    <row r="1288" spans="1:14" ht="13.5" thickBot="1" x14ac:dyDescent="0.25">
      <c r="A1288" s="3" t="s">
        <v>408</v>
      </c>
      <c r="B1288" s="3" t="s">
        <v>2304</v>
      </c>
      <c r="C1288" s="3" t="b">
        <f t="shared" si="60"/>
        <v>0</v>
      </c>
      <c r="D1288" s="3" t="b">
        <f t="shared" si="61"/>
        <v>1</v>
      </c>
      <c r="E1288" s="3" t="b">
        <f t="shared" si="62"/>
        <v>1</v>
      </c>
      <c r="F1288" s="5">
        <v>10</v>
      </c>
      <c r="N1288" s="5">
        <v>10</v>
      </c>
    </row>
    <row r="1289" spans="1:14" ht="13.5" hidden="1" thickBot="1" x14ac:dyDescent="0.25">
      <c r="A1289" s="3" t="s">
        <v>1387</v>
      </c>
      <c r="B1289" s="3" t="s">
        <v>2305</v>
      </c>
      <c r="C1289" s="3" t="b">
        <f t="shared" si="60"/>
        <v>0</v>
      </c>
      <c r="D1289" s="3" t="b">
        <f t="shared" si="61"/>
        <v>1</v>
      </c>
      <c r="E1289" s="3" t="b">
        <f t="shared" si="62"/>
        <v>1</v>
      </c>
      <c r="F1289" s="5">
        <v>90</v>
      </c>
      <c r="N1289" s="5">
        <v>90</v>
      </c>
    </row>
    <row r="1290" spans="1:14" ht="13.5" hidden="1" thickBot="1" x14ac:dyDescent="0.25">
      <c r="A1290" s="3" t="s">
        <v>577</v>
      </c>
      <c r="B1290" s="3" t="s">
        <v>2306</v>
      </c>
      <c r="C1290" s="3" t="b">
        <f t="shared" si="60"/>
        <v>0</v>
      </c>
      <c r="D1290" s="3" t="b">
        <f t="shared" si="61"/>
        <v>1</v>
      </c>
      <c r="E1290" s="3" t="b">
        <f t="shared" si="62"/>
        <v>1</v>
      </c>
      <c r="F1290" s="5">
        <v>30</v>
      </c>
      <c r="N1290" s="5">
        <v>30</v>
      </c>
    </row>
    <row r="1291" spans="1:14" ht="13.5" hidden="1" thickBot="1" x14ac:dyDescent="0.25">
      <c r="A1291" s="3" t="s">
        <v>1390</v>
      </c>
      <c r="B1291" s="3" t="s">
        <v>2307</v>
      </c>
      <c r="C1291" s="3" t="b">
        <f t="shared" si="60"/>
        <v>0</v>
      </c>
      <c r="D1291" s="3" t="b">
        <f t="shared" si="61"/>
        <v>1</v>
      </c>
      <c r="E1291" s="3" t="b">
        <f t="shared" si="62"/>
        <v>1</v>
      </c>
      <c r="F1291" s="5">
        <v>20</v>
      </c>
      <c r="N1291" s="5">
        <v>20</v>
      </c>
    </row>
    <row r="1292" spans="1:14" ht="13.5" hidden="1" thickBot="1" x14ac:dyDescent="0.25">
      <c r="A1292" s="3" t="s">
        <v>1259</v>
      </c>
      <c r="B1292" s="3" t="s">
        <v>2308</v>
      </c>
      <c r="C1292" s="3" t="b">
        <f t="shared" si="60"/>
        <v>0</v>
      </c>
      <c r="D1292" s="3" t="b">
        <f t="shared" si="61"/>
        <v>1</v>
      </c>
      <c r="E1292" s="3" t="b">
        <f t="shared" si="62"/>
        <v>1</v>
      </c>
      <c r="F1292" s="5">
        <v>35</v>
      </c>
      <c r="N1292" s="5">
        <v>35</v>
      </c>
    </row>
    <row r="1293" spans="1:14" ht="13.5" hidden="1" thickBot="1" x14ac:dyDescent="0.25">
      <c r="A1293" s="3" t="s">
        <v>1391</v>
      </c>
      <c r="B1293" s="3" t="s">
        <v>2309</v>
      </c>
      <c r="C1293" s="3" t="b">
        <f t="shared" si="60"/>
        <v>0</v>
      </c>
      <c r="D1293" s="3" t="b">
        <f t="shared" si="61"/>
        <v>1</v>
      </c>
      <c r="E1293" s="3" t="b">
        <f t="shared" si="62"/>
        <v>1</v>
      </c>
      <c r="F1293" s="5">
        <v>15</v>
      </c>
      <c r="N1293" s="5">
        <v>15</v>
      </c>
    </row>
    <row r="1294" spans="1:14" ht="13.5" thickBot="1" x14ac:dyDescent="0.25">
      <c r="A1294" s="8" t="s">
        <v>1393</v>
      </c>
      <c r="B1294" s="8" t="s">
        <v>2310</v>
      </c>
      <c r="C1294" s="3" t="b">
        <f t="shared" si="60"/>
        <v>0</v>
      </c>
      <c r="D1294" s="3" t="b">
        <f t="shared" si="61"/>
        <v>1</v>
      </c>
      <c r="E1294" s="3" t="b">
        <f t="shared" si="62"/>
        <v>1</v>
      </c>
      <c r="F1294" s="10">
        <v>10</v>
      </c>
      <c r="N1294" s="10">
        <v>10</v>
      </c>
    </row>
    <row r="1295" spans="1:14" ht="13.5" hidden="1" thickBot="1" x14ac:dyDescent="0.25">
      <c r="A1295" s="3" t="s">
        <v>1040</v>
      </c>
      <c r="B1295" s="3" t="s">
        <v>2311</v>
      </c>
      <c r="C1295" s="3" t="b">
        <f t="shared" si="60"/>
        <v>0</v>
      </c>
      <c r="D1295" s="3" t="b">
        <f t="shared" si="61"/>
        <v>1</v>
      </c>
      <c r="E1295" s="3" t="b">
        <f t="shared" si="62"/>
        <v>1</v>
      </c>
      <c r="F1295" s="5">
        <v>75</v>
      </c>
      <c r="N1295" s="5">
        <v>75</v>
      </c>
    </row>
    <row r="1296" spans="1:14" ht="13.5" hidden="1" thickBot="1" x14ac:dyDescent="0.25">
      <c r="A1296" s="3" t="s">
        <v>401</v>
      </c>
      <c r="B1296" s="3" t="s">
        <v>2312</v>
      </c>
      <c r="C1296" s="3" t="b">
        <f t="shared" si="60"/>
        <v>0</v>
      </c>
      <c r="D1296" s="3" t="b">
        <f t="shared" si="61"/>
        <v>1</v>
      </c>
      <c r="E1296" s="3" t="b">
        <f t="shared" si="62"/>
        <v>1</v>
      </c>
      <c r="F1296" s="5">
        <v>45</v>
      </c>
      <c r="N1296" s="5">
        <v>45</v>
      </c>
    </row>
    <row r="1297" spans="1:14" ht="13.5" hidden="1" thickBot="1" x14ac:dyDescent="0.25">
      <c r="A1297" s="3" t="s">
        <v>1394</v>
      </c>
      <c r="B1297" s="3" t="s">
        <v>2313</v>
      </c>
      <c r="C1297" s="3" t="b">
        <f t="shared" si="60"/>
        <v>0</v>
      </c>
      <c r="D1297" s="3" t="b">
        <f t="shared" si="61"/>
        <v>1</v>
      </c>
      <c r="E1297" s="3" t="b">
        <f t="shared" si="62"/>
        <v>1</v>
      </c>
      <c r="F1297" s="5">
        <v>30</v>
      </c>
      <c r="N1297" s="5">
        <v>30</v>
      </c>
    </row>
    <row r="1298" spans="1:14" ht="13.5" hidden="1" thickBot="1" x14ac:dyDescent="0.25">
      <c r="A1298" s="3" t="s">
        <v>1395</v>
      </c>
      <c r="B1298" s="3" t="s">
        <v>2314</v>
      </c>
      <c r="C1298" s="3" t="b">
        <f t="shared" si="60"/>
        <v>0</v>
      </c>
      <c r="D1298" s="3" t="b">
        <f t="shared" si="61"/>
        <v>1</v>
      </c>
      <c r="E1298" s="3" t="b">
        <f t="shared" si="62"/>
        <v>1</v>
      </c>
      <c r="F1298" s="5">
        <v>15</v>
      </c>
      <c r="N1298" s="5">
        <v>15</v>
      </c>
    </row>
    <row r="1299" spans="1:14" ht="13.5" hidden="1" thickBot="1" x14ac:dyDescent="0.25">
      <c r="A1299" s="3" t="s">
        <v>1259</v>
      </c>
      <c r="B1299" s="3" t="s">
        <v>2315</v>
      </c>
      <c r="C1299" s="3" t="b">
        <f t="shared" si="60"/>
        <v>0</v>
      </c>
      <c r="D1299" s="3" t="b">
        <f t="shared" si="61"/>
        <v>1</v>
      </c>
      <c r="E1299" s="3" t="b">
        <f t="shared" si="62"/>
        <v>1</v>
      </c>
      <c r="F1299" s="5">
        <v>30</v>
      </c>
      <c r="N1299" s="5">
        <v>30</v>
      </c>
    </row>
    <row r="1300" spans="1:14" ht="13.5" hidden="1" thickBot="1" x14ac:dyDescent="0.25">
      <c r="A1300" s="3" t="s">
        <v>1396</v>
      </c>
      <c r="B1300" s="3" t="s">
        <v>2316</v>
      </c>
      <c r="C1300" s="3" t="b">
        <f t="shared" si="60"/>
        <v>0</v>
      </c>
      <c r="D1300" s="3" t="b">
        <f t="shared" si="61"/>
        <v>1</v>
      </c>
      <c r="E1300" s="3" t="b">
        <f t="shared" si="62"/>
        <v>1</v>
      </c>
      <c r="F1300" s="5">
        <v>60</v>
      </c>
      <c r="N1300" s="5">
        <v>60</v>
      </c>
    </row>
    <row r="1301" spans="1:14" ht="13.5" hidden="1" thickBot="1" x14ac:dyDescent="0.25">
      <c r="A1301" s="3" t="s">
        <v>469</v>
      </c>
      <c r="B1301" s="3" t="s">
        <v>2317</v>
      </c>
      <c r="C1301" s="3" t="b">
        <f t="shared" si="60"/>
        <v>0</v>
      </c>
      <c r="D1301" s="3" t="b">
        <f t="shared" si="61"/>
        <v>1</v>
      </c>
      <c r="E1301" s="3" t="b">
        <f t="shared" si="62"/>
        <v>1</v>
      </c>
      <c r="F1301" s="5">
        <v>30</v>
      </c>
      <c r="N1301" s="5">
        <v>30</v>
      </c>
    </row>
    <row r="1302" spans="1:14" ht="13.5" hidden="1" thickBot="1" x14ac:dyDescent="0.25">
      <c r="A1302" s="3" t="s">
        <v>1397</v>
      </c>
      <c r="B1302" s="3" t="s">
        <v>2318</v>
      </c>
      <c r="C1302" s="3" t="b">
        <f t="shared" si="60"/>
        <v>0</v>
      </c>
      <c r="D1302" s="3" t="b">
        <f t="shared" si="61"/>
        <v>0</v>
      </c>
      <c r="E1302" s="3" t="b">
        <f t="shared" si="62"/>
        <v>0</v>
      </c>
      <c r="F1302" s="5">
        <v>120</v>
      </c>
      <c r="N1302" s="5">
        <v>120</v>
      </c>
    </row>
    <row r="1303" spans="1:14" ht="13.5" hidden="1" thickBot="1" x14ac:dyDescent="0.25">
      <c r="A1303" s="3" t="s">
        <v>1399</v>
      </c>
      <c r="B1303" s="3" t="s">
        <v>2319</v>
      </c>
      <c r="C1303" s="3" t="b">
        <f t="shared" si="60"/>
        <v>0</v>
      </c>
      <c r="D1303" s="3" t="b">
        <f t="shared" si="61"/>
        <v>1</v>
      </c>
      <c r="E1303" s="3" t="b">
        <f t="shared" si="62"/>
        <v>1</v>
      </c>
      <c r="F1303" s="5">
        <v>15</v>
      </c>
      <c r="N1303" s="5">
        <v>15</v>
      </c>
    </row>
    <row r="1304" spans="1:14" ht="13.5" thickBot="1" x14ac:dyDescent="0.25">
      <c r="A1304" s="3" t="s">
        <v>1377</v>
      </c>
      <c r="B1304" s="3" t="s">
        <v>2320</v>
      </c>
      <c r="C1304" s="3" t="b">
        <f t="shared" si="60"/>
        <v>0</v>
      </c>
      <c r="D1304" s="3" t="b">
        <f t="shared" si="61"/>
        <v>1</v>
      </c>
      <c r="E1304" s="3" t="b">
        <f t="shared" si="62"/>
        <v>1</v>
      </c>
      <c r="F1304" s="5">
        <v>5</v>
      </c>
      <c r="N1304" s="5">
        <v>5</v>
      </c>
    </row>
    <row r="1305" spans="1:14" ht="13.5" hidden="1" thickBot="1" x14ac:dyDescent="0.25">
      <c r="A1305" s="3" t="s">
        <v>1400</v>
      </c>
      <c r="B1305" s="3" t="s">
        <v>2321</v>
      </c>
      <c r="C1305" s="3" t="b">
        <f t="shared" si="60"/>
        <v>0</v>
      </c>
      <c r="D1305" s="3" t="b">
        <f t="shared" si="61"/>
        <v>1</v>
      </c>
      <c r="E1305" s="3" t="b">
        <f t="shared" si="62"/>
        <v>1</v>
      </c>
      <c r="F1305" s="5">
        <v>30</v>
      </c>
      <c r="N1305" s="5">
        <v>30</v>
      </c>
    </row>
    <row r="1306" spans="1:14" ht="13.5" hidden="1" thickBot="1" x14ac:dyDescent="0.25">
      <c r="A1306" s="3" t="s">
        <v>469</v>
      </c>
      <c r="B1306" s="3" t="s">
        <v>2322</v>
      </c>
      <c r="C1306" s="3" t="b">
        <f t="shared" si="60"/>
        <v>0</v>
      </c>
      <c r="D1306" s="3" t="b">
        <f t="shared" si="61"/>
        <v>1</v>
      </c>
      <c r="E1306" s="3" t="b">
        <f t="shared" si="62"/>
        <v>1</v>
      </c>
      <c r="F1306" s="5">
        <v>120</v>
      </c>
      <c r="N1306" s="5">
        <v>120</v>
      </c>
    </row>
    <row r="1307" spans="1:14" ht="13.5" thickBot="1" x14ac:dyDescent="0.25">
      <c r="A1307" s="3" t="s">
        <v>408</v>
      </c>
      <c r="B1307" s="3" t="s">
        <v>2323</v>
      </c>
      <c r="C1307" s="3" t="b">
        <f t="shared" si="60"/>
        <v>0</v>
      </c>
      <c r="D1307" s="3" t="b">
        <f t="shared" si="61"/>
        <v>1</v>
      </c>
      <c r="E1307" s="3" t="b">
        <f t="shared" si="62"/>
        <v>1</v>
      </c>
      <c r="F1307" s="5">
        <v>10</v>
      </c>
      <c r="N1307" s="5">
        <v>10</v>
      </c>
    </row>
    <row r="1308" spans="1:14" ht="13.5" hidden="1" thickBot="1" x14ac:dyDescent="0.25">
      <c r="A1308" s="3" t="s">
        <v>1401</v>
      </c>
      <c r="B1308" s="3" t="s">
        <v>2324</v>
      </c>
      <c r="C1308" s="3" t="b">
        <f t="shared" si="60"/>
        <v>0</v>
      </c>
      <c r="D1308" s="3" t="b">
        <f t="shared" si="61"/>
        <v>0</v>
      </c>
      <c r="E1308" s="3" t="b">
        <f t="shared" si="62"/>
        <v>0</v>
      </c>
      <c r="F1308" s="5">
        <v>45</v>
      </c>
      <c r="N1308" s="5">
        <v>45</v>
      </c>
    </row>
    <row r="1309" spans="1:14" ht="13.5" hidden="1" thickBot="1" x14ac:dyDescent="0.25">
      <c r="A1309" s="3" t="s">
        <v>1402</v>
      </c>
      <c r="B1309" s="3" t="s">
        <v>2325</v>
      </c>
      <c r="C1309" s="3" t="b">
        <f t="shared" si="60"/>
        <v>0</v>
      </c>
      <c r="D1309" s="3" t="b">
        <f t="shared" si="61"/>
        <v>1</v>
      </c>
      <c r="E1309" s="3" t="b">
        <f t="shared" si="62"/>
        <v>1</v>
      </c>
      <c r="F1309" s="5">
        <v>15</v>
      </c>
      <c r="N1309" s="5">
        <v>15</v>
      </c>
    </row>
    <row r="1310" spans="1:14" ht="13.5" hidden="1" thickBot="1" x14ac:dyDescent="0.25">
      <c r="A1310" s="3" t="s">
        <v>455</v>
      </c>
      <c r="B1310" s="3" t="s">
        <v>2326</v>
      </c>
      <c r="C1310" s="3" t="b">
        <f t="shared" si="60"/>
        <v>0</v>
      </c>
      <c r="D1310" s="3" t="b">
        <f t="shared" si="61"/>
        <v>1</v>
      </c>
      <c r="E1310" s="3" t="b">
        <f t="shared" si="62"/>
        <v>1</v>
      </c>
      <c r="F1310" s="5">
        <v>45</v>
      </c>
      <c r="N1310" s="5">
        <v>45</v>
      </c>
    </row>
    <row r="1311" spans="1:14" ht="13.5" hidden="1" thickBot="1" x14ac:dyDescent="0.25">
      <c r="A1311" s="3" t="s">
        <v>401</v>
      </c>
      <c r="B1311" s="3" t="s">
        <v>2327</v>
      </c>
      <c r="C1311" s="3" t="b">
        <f t="shared" si="60"/>
        <v>0</v>
      </c>
      <c r="D1311" s="3" t="b">
        <f t="shared" si="61"/>
        <v>1</v>
      </c>
      <c r="E1311" s="3" t="b">
        <f t="shared" si="62"/>
        <v>1</v>
      </c>
      <c r="F1311" s="5">
        <v>20</v>
      </c>
      <c r="N1311" s="5">
        <v>20</v>
      </c>
    </row>
    <row r="1312" spans="1:14" ht="13.5" hidden="1" thickBot="1" x14ac:dyDescent="0.25">
      <c r="A1312" s="3" t="s">
        <v>469</v>
      </c>
      <c r="B1312" s="3" t="s">
        <v>2328</v>
      </c>
      <c r="C1312" s="3" t="b">
        <f t="shared" si="60"/>
        <v>0</v>
      </c>
      <c r="D1312" s="3" t="b">
        <f t="shared" si="61"/>
        <v>1</v>
      </c>
      <c r="E1312" s="3" t="b">
        <f t="shared" si="62"/>
        <v>1</v>
      </c>
      <c r="F1312" s="5">
        <v>150</v>
      </c>
      <c r="N1312" s="5">
        <v>150</v>
      </c>
    </row>
    <row r="1313" spans="1:14" ht="13.5" hidden="1" thickBot="1" x14ac:dyDescent="0.25">
      <c r="A1313" s="3" t="s">
        <v>469</v>
      </c>
      <c r="B1313" s="3" t="s">
        <v>2329</v>
      </c>
      <c r="C1313" s="3" t="b">
        <f t="shared" si="60"/>
        <v>0</v>
      </c>
      <c r="D1313" s="3" t="b">
        <f t="shared" si="61"/>
        <v>1</v>
      </c>
      <c r="E1313" s="3" t="b">
        <f t="shared" si="62"/>
        <v>1</v>
      </c>
      <c r="F1313" s="5">
        <v>50</v>
      </c>
      <c r="N1313" s="5">
        <v>50</v>
      </c>
    </row>
    <row r="1314" spans="1:14" ht="13.5" thickBot="1" x14ac:dyDescent="0.25">
      <c r="A1314" s="3" t="s">
        <v>401</v>
      </c>
      <c r="B1314" s="3" t="s">
        <v>2330</v>
      </c>
      <c r="C1314" s="3" t="b">
        <f t="shared" si="60"/>
        <v>0</v>
      </c>
      <c r="D1314" s="3" t="b">
        <f t="shared" si="61"/>
        <v>1</v>
      </c>
      <c r="E1314" s="3" t="b">
        <f t="shared" si="62"/>
        <v>1</v>
      </c>
      <c r="F1314" s="5">
        <v>10</v>
      </c>
      <c r="N1314" s="5">
        <v>10</v>
      </c>
    </row>
    <row r="1315" spans="1:14" ht="13.5" hidden="1" thickBot="1" x14ac:dyDescent="0.25">
      <c r="A1315" s="3" t="s">
        <v>1259</v>
      </c>
      <c r="B1315" s="3" t="s">
        <v>2331</v>
      </c>
      <c r="C1315" s="3" t="b">
        <f t="shared" si="60"/>
        <v>0</v>
      </c>
      <c r="D1315" s="3" t="b">
        <f t="shared" si="61"/>
        <v>1</v>
      </c>
      <c r="E1315" s="3" t="b">
        <f t="shared" si="62"/>
        <v>1</v>
      </c>
      <c r="F1315" s="5">
        <v>30</v>
      </c>
      <c r="N1315" s="5">
        <v>30</v>
      </c>
    </row>
    <row r="1316" spans="1:14" ht="13.5" hidden="1" thickBot="1" x14ac:dyDescent="0.25">
      <c r="A1316" s="3" t="s">
        <v>1403</v>
      </c>
      <c r="B1316" s="3" t="s">
        <v>2332</v>
      </c>
      <c r="C1316" s="3" t="b">
        <f t="shared" si="60"/>
        <v>0</v>
      </c>
      <c r="D1316" s="3" t="b">
        <f t="shared" si="61"/>
        <v>1</v>
      </c>
      <c r="E1316" s="3" t="b">
        <f t="shared" si="62"/>
        <v>1</v>
      </c>
      <c r="F1316" s="5">
        <v>60</v>
      </c>
      <c r="N1316" s="5">
        <v>60</v>
      </c>
    </row>
    <row r="1317" spans="1:14" ht="13.5" hidden="1" thickBot="1" x14ac:dyDescent="0.25">
      <c r="A1317" s="3" t="s">
        <v>740</v>
      </c>
      <c r="B1317" s="3" t="s">
        <v>2333</v>
      </c>
      <c r="C1317" s="3" t="b">
        <f t="shared" si="60"/>
        <v>0</v>
      </c>
      <c r="D1317" s="3" t="b">
        <f t="shared" si="61"/>
        <v>1</v>
      </c>
      <c r="E1317" s="3" t="b">
        <f t="shared" si="62"/>
        <v>1</v>
      </c>
      <c r="F1317" s="5">
        <v>30</v>
      </c>
      <c r="N1317" s="5">
        <v>30</v>
      </c>
    </row>
    <row r="1318" spans="1:14" ht="13.5" hidden="1" thickBot="1" x14ac:dyDescent="0.25">
      <c r="A1318" s="3" t="s">
        <v>408</v>
      </c>
      <c r="B1318" s="3" t="s">
        <v>2334</v>
      </c>
      <c r="C1318" s="3" t="b">
        <f t="shared" si="60"/>
        <v>0</v>
      </c>
      <c r="D1318" s="3" t="b">
        <f t="shared" si="61"/>
        <v>1</v>
      </c>
      <c r="E1318" s="3" t="b">
        <f t="shared" si="62"/>
        <v>1</v>
      </c>
      <c r="F1318" s="5">
        <v>15</v>
      </c>
      <c r="N1318" s="5">
        <v>15</v>
      </c>
    </row>
    <row r="1319" spans="1:14" ht="13.5" hidden="1" thickBot="1" x14ac:dyDescent="0.25">
      <c r="A1319" s="3" t="s">
        <v>1404</v>
      </c>
      <c r="B1319" s="3" t="s">
        <v>2335</v>
      </c>
      <c r="C1319" s="3" t="b">
        <f t="shared" si="60"/>
        <v>0</v>
      </c>
      <c r="D1319" s="3" t="b">
        <f t="shared" si="61"/>
        <v>1</v>
      </c>
      <c r="E1319" s="3" t="b">
        <f t="shared" si="62"/>
        <v>1</v>
      </c>
      <c r="F1319" s="5">
        <v>30</v>
      </c>
      <c r="N1319" s="5">
        <v>30</v>
      </c>
    </row>
    <row r="1320" spans="1:14" ht="13.5" hidden="1" thickBot="1" x14ac:dyDescent="0.25">
      <c r="A1320" s="3" t="s">
        <v>577</v>
      </c>
      <c r="B1320" s="3" t="s">
        <v>2336</v>
      </c>
      <c r="C1320" s="3" t="b">
        <f t="shared" si="60"/>
        <v>0</v>
      </c>
      <c r="D1320" s="3" t="b">
        <f t="shared" si="61"/>
        <v>1</v>
      </c>
      <c r="E1320" s="3" t="b">
        <f t="shared" si="62"/>
        <v>1</v>
      </c>
      <c r="F1320" s="5">
        <v>45</v>
      </c>
      <c r="N1320" s="5">
        <v>45</v>
      </c>
    </row>
    <row r="1321" spans="1:14" ht="13.5" hidden="1" thickBot="1" x14ac:dyDescent="0.25">
      <c r="A1321" s="3" t="s">
        <v>1405</v>
      </c>
      <c r="B1321" s="3" t="s">
        <v>2337</v>
      </c>
      <c r="C1321" s="3" t="b">
        <f t="shared" si="60"/>
        <v>0</v>
      </c>
      <c r="D1321" s="3" t="b">
        <f t="shared" si="61"/>
        <v>1</v>
      </c>
      <c r="E1321" s="3" t="b">
        <f t="shared" si="62"/>
        <v>1</v>
      </c>
      <c r="F1321" s="5">
        <v>20</v>
      </c>
      <c r="N1321" s="5">
        <v>20</v>
      </c>
    </row>
    <row r="1322" spans="1:14" ht="13.5" hidden="1" thickBot="1" x14ac:dyDescent="0.25">
      <c r="A1322" s="3" t="s">
        <v>1040</v>
      </c>
      <c r="B1322" s="3" t="s">
        <v>2338</v>
      </c>
      <c r="C1322" s="3" t="b">
        <f t="shared" si="60"/>
        <v>0</v>
      </c>
      <c r="D1322" s="3" t="b">
        <f t="shared" si="61"/>
        <v>1</v>
      </c>
      <c r="E1322" s="3" t="b">
        <f t="shared" si="62"/>
        <v>1</v>
      </c>
      <c r="F1322" s="5">
        <v>30</v>
      </c>
      <c r="N1322" s="5">
        <v>30</v>
      </c>
    </row>
    <row r="1323" spans="1:14" ht="13.5" hidden="1" thickBot="1" x14ac:dyDescent="0.25">
      <c r="A1323" s="3" t="s">
        <v>736</v>
      </c>
      <c r="B1323" s="3" t="s">
        <v>2339</v>
      </c>
      <c r="C1323" s="3" t="b">
        <f t="shared" si="60"/>
        <v>0</v>
      </c>
      <c r="D1323" s="3" t="b">
        <f t="shared" si="61"/>
        <v>1</v>
      </c>
      <c r="E1323" s="3" t="b">
        <f t="shared" si="62"/>
        <v>1</v>
      </c>
      <c r="F1323" s="5">
        <v>105</v>
      </c>
      <c r="N1323" s="5">
        <v>105</v>
      </c>
    </row>
    <row r="1324" spans="1:14" ht="13.5" hidden="1" thickBot="1" x14ac:dyDescent="0.25">
      <c r="A1324" s="3" t="s">
        <v>1040</v>
      </c>
      <c r="B1324" s="3" t="s">
        <v>2340</v>
      </c>
      <c r="C1324" s="3" t="b">
        <f t="shared" si="60"/>
        <v>0</v>
      </c>
      <c r="D1324" s="3" t="b">
        <f t="shared" si="61"/>
        <v>1</v>
      </c>
      <c r="E1324" s="3" t="b">
        <f t="shared" si="62"/>
        <v>1</v>
      </c>
      <c r="F1324" s="5">
        <v>45</v>
      </c>
      <c r="N1324" s="5">
        <v>45</v>
      </c>
    </row>
    <row r="1325" spans="1:14" ht="13.5" thickBot="1" x14ac:dyDescent="0.25">
      <c r="A1325" s="3" t="s">
        <v>401</v>
      </c>
      <c r="B1325" s="3" t="s">
        <v>2341</v>
      </c>
      <c r="C1325" s="3" t="b">
        <f t="shared" si="60"/>
        <v>0</v>
      </c>
      <c r="D1325" s="3" t="b">
        <f t="shared" si="61"/>
        <v>1</v>
      </c>
      <c r="E1325" s="3" t="b">
        <f t="shared" si="62"/>
        <v>1</v>
      </c>
      <c r="F1325" s="5">
        <v>10</v>
      </c>
      <c r="N1325" s="5">
        <v>10</v>
      </c>
    </row>
    <row r="1326" spans="1:14" ht="13.5" hidden="1" thickBot="1" x14ac:dyDescent="0.25">
      <c r="A1326" s="3" t="s">
        <v>577</v>
      </c>
      <c r="B1326" s="3" t="s">
        <v>2342</v>
      </c>
      <c r="C1326" s="3" t="b">
        <f t="shared" si="60"/>
        <v>0</v>
      </c>
      <c r="D1326" s="3" t="b">
        <f t="shared" si="61"/>
        <v>1</v>
      </c>
      <c r="E1326" s="3" t="b">
        <f t="shared" si="62"/>
        <v>1</v>
      </c>
      <c r="F1326" s="5">
        <v>75</v>
      </c>
      <c r="N1326" s="5">
        <v>75</v>
      </c>
    </row>
    <row r="1327" spans="1:14" ht="13.5" thickBot="1" x14ac:dyDescent="0.25">
      <c r="A1327" s="3" t="s">
        <v>1406</v>
      </c>
      <c r="B1327" s="3" t="s">
        <v>2343</v>
      </c>
      <c r="C1327" s="3" t="b">
        <f t="shared" si="60"/>
        <v>0</v>
      </c>
      <c r="D1327" s="3" t="b">
        <f t="shared" si="61"/>
        <v>1</v>
      </c>
      <c r="E1327" s="3" t="b">
        <f t="shared" si="62"/>
        <v>1</v>
      </c>
      <c r="F1327" s="5">
        <v>10</v>
      </c>
      <c r="N1327" s="5">
        <v>10</v>
      </c>
    </row>
    <row r="1328" spans="1:14" ht="13.5" thickBot="1" x14ac:dyDescent="0.25">
      <c r="A1328" s="3" t="s">
        <v>376</v>
      </c>
      <c r="B1328" s="3" t="s">
        <v>2344</v>
      </c>
      <c r="C1328" s="3" t="b">
        <f t="shared" si="60"/>
        <v>0</v>
      </c>
      <c r="D1328" s="3" t="b">
        <f t="shared" si="61"/>
        <v>1</v>
      </c>
      <c r="E1328" s="3" t="b">
        <f t="shared" si="62"/>
        <v>1</v>
      </c>
      <c r="F1328" s="5">
        <v>10</v>
      </c>
      <c r="N1328" s="5">
        <v>10</v>
      </c>
    </row>
    <row r="1329" spans="1:14" ht="13.5" hidden="1" thickBot="1" x14ac:dyDescent="0.25">
      <c r="A1329" s="3" t="s">
        <v>469</v>
      </c>
      <c r="B1329" s="3" t="s">
        <v>2345</v>
      </c>
      <c r="C1329" s="3" t="b">
        <f t="shared" si="60"/>
        <v>0</v>
      </c>
      <c r="D1329" s="3" t="b">
        <f t="shared" si="61"/>
        <v>1</v>
      </c>
      <c r="E1329" s="3" t="b">
        <f t="shared" si="62"/>
        <v>1</v>
      </c>
      <c r="F1329" s="5">
        <v>45</v>
      </c>
      <c r="N1329" s="5">
        <v>45</v>
      </c>
    </row>
    <row r="1330" spans="1:14" ht="13.5" thickBot="1" x14ac:dyDescent="0.25">
      <c r="A1330" s="3" t="s">
        <v>1407</v>
      </c>
      <c r="B1330" s="3" t="s">
        <v>2346</v>
      </c>
      <c r="C1330" s="3" t="b">
        <f t="shared" si="60"/>
        <v>0</v>
      </c>
      <c r="D1330" s="3" t="b">
        <f t="shared" si="61"/>
        <v>1</v>
      </c>
      <c r="E1330" s="3" t="b">
        <f t="shared" si="62"/>
        <v>1</v>
      </c>
      <c r="F1330" s="5">
        <v>10</v>
      </c>
      <c r="N1330" s="5">
        <v>10</v>
      </c>
    </row>
    <row r="1331" spans="1:14" ht="13.5" hidden="1" thickBot="1" x14ac:dyDescent="0.25">
      <c r="A1331" s="3" t="s">
        <v>469</v>
      </c>
      <c r="B1331" s="3" t="s">
        <v>2347</v>
      </c>
      <c r="C1331" s="3" t="b">
        <f t="shared" si="60"/>
        <v>0</v>
      </c>
      <c r="D1331" s="3" t="b">
        <f t="shared" si="61"/>
        <v>1</v>
      </c>
      <c r="E1331" s="3" t="b">
        <f t="shared" si="62"/>
        <v>1</v>
      </c>
      <c r="F1331" s="5">
        <v>90</v>
      </c>
      <c r="N1331" s="5">
        <v>90</v>
      </c>
    </row>
    <row r="1332" spans="1:14" ht="13.5" hidden="1" thickBot="1" x14ac:dyDescent="0.25">
      <c r="A1332" s="3" t="s">
        <v>577</v>
      </c>
      <c r="B1332" s="3" t="s">
        <v>2348</v>
      </c>
      <c r="C1332" s="3" t="b">
        <f t="shared" si="60"/>
        <v>0</v>
      </c>
      <c r="D1332" s="3" t="b">
        <f t="shared" si="61"/>
        <v>1</v>
      </c>
      <c r="E1332" s="3" t="b">
        <f t="shared" si="62"/>
        <v>1</v>
      </c>
      <c r="F1332" s="5">
        <v>45</v>
      </c>
      <c r="N1332" s="5">
        <v>45</v>
      </c>
    </row>
    <row r="1333" spans="1:14" ht="13.5" thickBot="1" x14ac:dyDescent="0.25">
      <c r="A1333" s="3" t="s">
        <v>712</v>
      </c>
      <c r="B1333" s="3" t="s">
        <v>2349</v>
      </c>
      <c r="C1333" s="3" t="b">
        <f t="shared" si="60"/>
        <v>0</v>
      </c>
      <c r="D1333" s="3" t="b">
        <f t="shared" si="61"/>
        <v>1</v>
      </c>
      <c r="E1333" s="3" t="b">
        <f t="shared" si="62"/>
        <v>1</v>
      </c>
      <c r="F1333" s="5">
        <v>10</v>
      </c>
      <c r="N1333" s="5">
        <v>10</v>
      </c>
    </row>
    <row r="1334" spans="1:14" ht="13.5" thickBot="1" x14ac:dyDescent="0.25">
      <c r="A1334" s="3" t="s">
        <v>712</v>
      </c>
      <c r="B1334" s="3" t="s">
        <v>2350</v>
      </c>
      <c r="C1334" s="3" t="b">
        <f t="shared" si="60"/>
        <v>0</v>
      </c>
      <c r="D1334" s="3" t="b">
        <f t="shared" si="61"/>
        <v>1</v>
      </c>
      <c r="E1334" s="3" t="b">
        <f t="shared" si="62"/>
        <v>1</v>
      </c>
      <c r="F1334" s="5">
        <v>10</v>
      </c>
      <c r="N1334" s="5">
        <v>10</v>
      </c>
    </row>
    <row r="1335" spans="1:14" ht="13.5" thickBot="1" x14ac:dyDescent="0.25">
      <c r="A1335" s="3" t="s">
        <v>712</v>
      </c>
      <c r="B1335" s="3" t="s">
        <v>2351</v>
      </c>
      <c r="C1335" s="3" t="b">
        <f t="shared" si="60"/>
        <v>0</v>
      </c>
      <c r="D1335" s="3" t="b">
        <f t="shared" si="61"/>
        <v>1</v>
      </c>
      <c r="E1335" s="3" t="b">
        <f t="shared" si="62"/>
        <v>1</v>
      </c>
      <c r="F1335" s="5">
        <v>5</v>
      </c>
      <c r="N1335" s="5">
        <v>5</v>
      </c>
    </row>
    <row r="1336" spans="1:14" ht="13.5" thickBot="1" x14ac:dyDescent="0.25">
      <c r="A1336" s="3" t="s">
        <v>712</v>
      </c>
      <c r="B1336" s="3" t="s">
        <v>2352</v>
      </c>
      <c r="C1336" s="3" t="b">
        <f t="shared" si="60"/>
        <v>0</v>
      </c>
      <c r="D1336" s="3" t="b">
        <f t="shared" si="61"/>
        <v>1</v>
      </c>
      <c r="E1336" s="3" t="b">
        <f t="shared" si="62"/>
        <v>1</v>
      </c>
      <c r="F1336" s="5">
        <v>10</v>
      </c>
      <c r="N1336" s="5">
        <v>10</v>
      </c>
    </row>
    <row r="1337" spans="1:14" ht="13.5" thickBot="1" x14ac:dyDescent="0.25">
      <c r="A1337" s="3" t="s">
        <v>712</v>
      </c>
      <c r="B1337" s="3" t="s">
        <v>2353</v>
      </c>
      <c r="C1337" s="3" t="b">
        <f t="shared" si="60"/>
        <v>0</v>
      </c>
      <c r="D1337" s="3" t="b">
        <f t="shared" si="61"/>
        <v>1</v>
      </c>
      <c r="E1337" s="3" t="b">
        <f t="shared" si="62"/>
        <v>1</v>
      </c>
      <c r="F1337" s="5">
        <v>10</v>
      </c>
      <c r="N1337" s="5">
        <v>10</v>
      </c>
    </row>
    <row r="1338" spans="1:14" ht="13.5" thickBot="1" x14ac:dyDescent="0.25">
      <c r="A1338" s="3" t="s">
        <v>2355</v>
      </c>
      <c r="B1338" s="3" t="s">
        <v>2354</v>
      </c>
      <c r="C1338" s="3" t="b">
        <f t="shared" si="60"/>
        <v>0</v>
      </c>
      <c r="D1338" s="3" t="b">
        <f t="shared" si="61"/>
        <v>1</v>
      </c>
      <c r="E1338" s="3" t="b">
        <f t="shared" si="62"/>
        <v>1</v>
      </c>
      <c r="F1338" s="5">
        <v>10</v>
      </c>
      <c r="N1338" s="5">
        <v>10</v>
      </c>
    </row>
    <row r="1339" spans="1:14" ht="13.5" thickBot="1" x14ac:dyDescent="0.25">
      <c r="A1339" s="3" t="s">
        <v>408</v>
      </c>
      <c r="B1339" s="3" t="s">
        <v>2356</v>
      </c>
      <c r="C1339" s="3" t="b">
        <f t="shared" si="60"/>
        <v>0</v>
      </c>
      <c r="D1339" s="3" t="b">
        <f t="shared" si="61"/>
        <v>1</v>
      </c>
      <c r="E1339" s="3" t="b">
        <f t="shared" si="62"/>
        <v>1</v>
      </c>
      <c r="F1339" s="5">
        <v>10</v>
      </c>
      <c r="N1339" s="5">
        <v>10</v>
      </c>
    </row>
    <row r="1340" spans="1:14" ht="13.5" hidden="1" thickBot="1" x14ac:dyDescent="0.25">
      <c r="A1340" s="3" t="s">
        <v>469</v>
      </c>
      <c r="B1340" s="3" t="s">
        <v>2357</v>
      </c>
      <c r="C1340" s="3" t="b">
        <f t="shared" si="60"/>
        <v>0</v>
      </c>
      <c r="D1340" s="3" t="b">
        <f t="shared" si="61"/>
        <v>1</v>
      </c>
      <c r="E1340" s="3" t="b">
        <f t="shared" si="62"/>
        <v>1</v>
      </c>
      <c r="F1340" s="5">
        <v>60</v>
      </c>
      <c r="N1340" s="5">
        <v>60</v>
      </c>
    </row>
    <row r="1341" spans="1:14" ht="13.5" hidden="1" thickBot="1" x14ac:dyDescent="0.25">
      <c r="A1341" s="3" t="s">
        <v>469</v>
      </c>
      <c r="B1341" s="3" t="s">
        <v>2358</v>
      </c>
      <c r="C1341" s="3" t="b">
        <f t="shared" si="60"/>
        <v>0</v>
      </c>
      <c r="D1341" s="3" t="b">
        <f t="shared" si="61"/>
        <v>1</v>
      </c>
      <c r="E1341" s="3" t="b">
        <f t="shared" si="62"/>
        <v>1</v>
      </c>
      <c r="F1341" s="5">
        <v>30</v>
      </c>
      <c r="N1341" s="5">
        <v>30</v>
      </c>
    </row>
    <row r="1342" spans="1:14" ht="13.5" hidden="1" thickBot="1" x14ac:dyDescent="0.25">
      <c r="A1342" s="3" t="s">
        <v>577</v>
      </c>
      <c r="B1342" s="3" t="s">
        <v>2359</v>
      </c>
      <c r="C1342" s="3" t="b">
        <f t="shared" si="60"/>
        <v>0</v>
      </c>
      <c r="D1342" s="3" t="b">
        <f t="shared" si="61"/>
        <v>1</v>
      </c>
      <c r="E1342" s="3" t="b">
        <f t="shared" si="62"/>
        <v>1</v>
      </c>
      <c r="F1342" s="5">
        <v>20</v>
      </c>
      <c r="N1342" s="5">
        <v>20</v>
      </c>
    </row>
    <row r="1343" spans="1:14" ht="13.5" thickBot="1" x14ac:dyDescent="0.25">
      <c r="A1343" s="3" t="s">
        <v>1408</v>
      </c>
      <c r="B1343" s="3" t="s">
        <v>2360</v>
      </c>
      <c r="C1343" s="3" t="b">
        <f t="shared" si="60"/>
        <v>0</v>
      </c>
      <c r="D1343" s="3" t="b">
        <f t="shared" si="61"/>
        <v>1</v>
      </c>
      <c r="E1343" s="3" t="b">
        <f t="shared" si="62"/>
        <v>1</v>
      </c>
      <c r="F1343" s="5">
        <v>10</v>
      </c>
      <c r="N1343" s="5">
        <v>10</v>
      </c>
    </row>
    <row r="1344" spans="1:14" ht="13.5" thickBot="1" x14ac:dyDescent="0.25">
      <c r="A1344" s="3" t="s">
        <v>1412</v>
      </c>
      <c r="B1344" s="3" t="s">
        <v>2361</v>
      </c>
      <c r="C1344" s="3" t="b">
        <f t="shared" si="60"/>
        <v>0</v>
      </c>
      <c r="D1344" s="3" t="b">
        <f t="shared" si="61"/>
        <v>1</v>
      </c>
      <c r="E1344" s="3" t="b">
        <f t="shared" si="62"/>
        <v>1</v>
      </c>
      <c r="F1344" s="5">
        <v>10</v>
      </c>
      <c r="N1344" s="5">
        <v>10</v>
      </c>
    </row>
    <row r="1345" spans="1:14" ht="13.5" thickBot="1" x14ac:dyDescent="0.25">
      <c r="A1345" s="3" t="s">
        <v>1412</v>
      </c>
      <c r="B1345" s="3" t="s">
        <v>2362</v>
      </c>
      <c r="C1345" s="3" t="b">
        <f t="shared" si="60"/>
        <v>0</v>
      </c>
      <c r="D1345" s="3" t="b">
        <f t="shared" si="61"/>
        <v>1</v>
      </c>
      <c r="E1345" s="3" t="b">
        <f t="shared" si="62"/>
        <v>1</v>
      </c>
      <c r="F1345" s="5">
        <v>10</v>
      </c>
      <c r="N1345" s="5">
        <v>10</v>
      </c>
    </row>
    <row r="1346" spans="1:14" ht="13.5" hidden="1" thickBot="1" x14ac:dyDescent="0.25">
      <c r="A1346" s="3" t="s">
        <v>1416</v>
      </c>
      <c r="B1346" s="3" t="s">
        <v>2363</v>
      </c>
      <c r="C1346" s="3" t="b">
        <f t="shared" si="60"/>
        <v>0</v>
      </c>
      <c r="D1346" s="3" t="b">
        <f t="shared" si="61"/>
        <v>1</v>
      </c>
      <c r="E1346" s="3" t="b">
        <f t="shared" si="62"/>
        <v>1</v>
      </c>
      <c r="F1346" s="5">
        <v>30</v>
      </c>
      <c r="N1346" s="5">
        <v>30</v>
      </c>
    </row>
    <row r="1347" spans="1:14" ht="13.5" hidden="1" thickBot="1" x14ac:dyDescent="0.25">
      <c r="A1347" s="3" t="s">
        <v>469</v>
      </c>
      <c r="B1347" s="3" t="s">
        <v>2364</v>
      </c>
      <c r="C1347" s="3" t="b">
        <f t="shared" ref="C1347:C1410" si="63">ISNUMBER(SEARCH("adjourned",A1347))</f>
        <v>0</v>
      </c>
      <c r="D1347" s="3" t="b">
        <f t="shared" ref="D1347:D1410" si="64">ISNUMBER(SEARCH("adjourned",B1347))</f>
        <v>1</v>
      </c>
      <c r="E1347" s="3" t="b">
        <f t="shared" ref="E1347:E1410" si="65">IF(AND(C1347=FALSE,D1347=FALSE), FALSE, TRUE)</f>
        <v>1</v>
      </c>
      <c r="F1347" s="5">
        <v>45</v>
      </c>
      <c r="N1347" s="5">
        <v>45</v>
      </c>
    </row>
    <row r="1348" spans="1:14" ht="13.5" hidden="1" thickBot="1" x14ac:dyDescent="0.25">
      <c r="A1348" s="3" t="s">
        <v>469</v>
      </c>
      <c r="B1348" s="3" t="s">
        <v>2365</v>
      </c>
      <c r="C1348" s="3" t="b">
        <f t="shared" si="63"/>
        <v>0</v>
      </c>
      <c r="D1348" s="3" t="b">
        <f t="shared" si="64"/>
        <v>1</v>
      </c>
      <c r="E1348" s="3" t="b">
        <f t="shared" si="65"/>
        <v>1</v>
      </c>
      <c r="F1348" s="5">
        <v>105</v>
      </c>
      <c r="N1348" s="5">
        <v>105</v>
      </c>
    </row>
    <row r="1349" spans="1:14" ht="13.5" hidden="1" thickBot="1" x14ac:dyDescent="0.25">
      <c r="A1349" s="3" t="s">
        <v>577</v>
      </c>
      <c r="B1349" s="3" t="s">
        <v>2366</v>
      </c>
      <c r="C1349" s="3" t="b">
        <f t="shared" si="63"/>
        <v>0</v>
      </c>
      <c r="D1349" s="3" t="b">
        <f t="shared" si="64"/>
        <v>1</v>
      </c>
      <c r="E1349" s="3" t="b">
        <f t="shared" si="65"/>
        <v>1</v>
      </c>
      <c r="F1349" s="5">
        <v>30</v>
      </c>
      <c r="N1349" s="5">
        <v>30</v>
      </c>
    </row>
    <row r="1350" spans="1:14" ht="13.5" hidden="1" thickBot="1" x14ac:dyDescent="0.25">
      <c r="A1350" s="3" t="s">
        <v>577</v>
      </c>
      <c r="B1350" s="3" t="s">
        <v>2367</v>
      </c>
      <c r="C1350" s="3" t="b">
        <f t="shared" si="63"/>
        <v>0</v>
      </c>
      <c r="D1350" s="3" t="b">
        <f t="shared" si="64"/>
        <v>1</v>
      </c>
      <c r="E1350" s="3" t="b">
        <f t="shared" si="65"/>
        <v>1</v>
      </c>
      <c r="F1350" s="5">
        <v>30</v>
      </c>
      <c r="N1350" s="5">
        <v>30</v>
      </c>
    </row>
    <row r="1351" spans="1:14" ht="13.5" hidden="1" thickBot="1" x14ac:dyDescent="0.25">
      <c r="A1351" s="3" t="s">
        <v>401</v>
      </c>
      <c r="B1351" s="3" t="s">
        <v>2368</v>
      </c>
      <c r="C1351" s="3" t="b">
        <f t="shared" si="63"/>
        <v>0</v>
      </c>
      <c r="D1351" s="3" t="b">
        <f t="shared" si="64"/>
        <v>1</v>
      </c>
      <c r="E1351" s="3" t="b">
        <f t="shared" si="65"/>
        <v>1</v>
      </c>
      <c r="F1351" s="5">
        <v>120</v>
      </c>
      <c r="N1351" s="5">
        <v>120</v>
      </c>
    </row>
    <row r="1352" spans="1:14" ht="13.5" hidden="1" thickBot="1" x14ac:dyDescent="0.25">
      <c r="A1352" s="3" t="s">
        <v>469</v>
      </c>
      <c r="B1352" s="3" t="s">
        <v>2369</v>
      </c>
      <c r="C1352" s="3" t="b">
        <f t="shared" si="63"/>
        <v>0</v>
      </c>
      <c r="D1352" s="3" t="b">
        <f t="shared" si="64"/>
        <v>1</v>
      </c>
      <c r="E1352" s="3" t="b">
        <f t="shared" si="65"/>
        <v>1</v>
      </c>
      <c r="F1352" s="5">
        <v>30</v>
      </c>
      <c r="N1352" s="5">
        <v>30</v>
      </c>
    </row>
    <row r="1353" spans="1:14" ht="13.5" hidden="1" thickBot="1" x14ac:dyDescent="0.25">
      <c r="A1353" s="3" t="s">
        <v>469</v>
      </c>
      <c r="B1353" s="3" t="s">
        <v>2370</v>
      </c>
      <c r="C1353" s="3" t="b">
        <f t="shared" si="63"/>
        <v>0</v>
      </c>
      <c r="D1353" s="3" t="b">
        <f t="shared" si="64"/>
        <v>1</v>
      </c>
      <c r="E1353" s="3" t="b">
        <f t="shared" si="65"/>
        <v>1</v>
      </c>
      <c r="F1353" s="5">
        <v>45</v>
      </c>
      <c r="N1353" s="5">
        <v>45</v>
      </c>
    </row>
    <row r="1354" spans="1:14" ht="13.5" hidden="1" thickBot="1" x14ac:dyDescent="0.25">
      <c r="A1354" s="3" t="s">
        <v>1420</v>
      </c>
      <c r="B1354" s="3" t="s">
        <v>2371</v>
      </c>
      <c r="C1354" s="3" t="b">
        <f t="shared" si="63"/>
        <v>0</v>
      </c>
      <c r="D1354" s="3" t="b">
        <f t="shared" si="64"/>
        <v>1</v>
      </c>
      <c r="E1354" s="3" t="b">
        <f t="shared" si="65"/>
        <v>1</v>
      </c>
      <c r="F1354" s="5">
        <v>30</v>
      </c>
      <c r="N1354" s="5">
        <v>30</v>
      </c>
    </row>
    <row r="1355" spans="1:14" ht="13.5" hidden="1" thickBot="1" x14ac:dyDescent="0.25">
      <c r="A1355" s="3" t="s">
        <v>1421</v>
      </c>
      <c r="B1355" s="3" t="s">
        <v>2372</v>
      </c>
      <c r="C1355" s="3" t="b">
        <f t="shared" si="63"/>
        <v>0</v>
      </c>
      <c r="D1355" s="3" t="b">
        <f t="shared" si="64"/>
        <v>1</v>
      </c>
      <c r="E1355" s="3" t="b">
        <f t="shared" si="65"/>
        <v>1</v>
      </c>
      <c r="F1355" s="5">
        <v>15</v>
      </c>
      <c r="N1355" s="5">
        <v>15</v>
      </c>
    </row>
    <row r="1356" spans="1:14" ht="13.5" thickBot="1" x14ac:dyDescent="0.25">
      <c r="A1356" s="3" t="s">
        <v>1274</v>
      </c>
      <c r="B1356" s="3" t="s">
        <v>2373</v>
      </c>
      <c r="C1356" s="3" t="b">
        <f t="shared" si="63"/>
        <v>0</v>
      </c>
      <c r="D1356" s="3" t="b">
        <f t="shared" si="64"/>
        <v>1</v>
      </c>
      <c r="E1356" s="3" t="b">
        <f t="shared" si="65"/>
        <v>1</v>
      </c>
      <c r="F1356" s="5">
        <v>10</v>
      </c>
      <c r="N1356" s="5">
        <v>10</v>
      </c>
    </row>
    <row r="1357" spans="1:14" ht="13.5" hidden="1" thickBot="1" x14ac:dyDescent="0.25">
      <c r="A1357" s="3" t="s">
        <v>469</v>
      </c>
      <c r="B1357" s="3" t="s">
        <v>2374</v>
      </c>
      <c r="C1357" s="3" t="b">
        <f t="shared" si="63"/>
        <v>0</v>
      </c>
      <c r="D1357" s="3" t="b">
        <f t="shared" si="64"/>
        <v>1</v>
      </c>
      <c r="E1357" s="3" t="b">
        <f t="shared" si="65"/>
        <v>1</v>
      </c>
      <c r="F1357" s="5">
        <v>30</v>
      </c>
      <c r="N1357" s="5">
        <v>30</v>
      </c>
    </row>
    <row r="1358" spans="1:14" ht="13.5" hidden="1" thickBot="1" x14ac:dyDescent="0.25">
      <c r="A1358" s="3" t="s">
        <v>469</v>
      </c>
      <c r="B1358" s="3" t="s">
        <v>2375</v>
      </c>
      <c r="C1358" s="3" t="b">
        <f t="shared" si="63"/>
        <v>0</v>
      </c>
      <c r="D1358" s="3" t="b">
        <f t="shared" si="64"/>
        <v>1</v>
      </c>
      <c r="E1358" s="3" t="b">
        <f t="shared" si="65"/>
        <v>1</v>
      </c>
      <c r="F1358" s="5">
        <v>30</v>
      </c>
      <c r="N1358" s="5">
        <v>30</v>
      </c>
    </row>
    <row r="1359" spans="1:14" ht="13.5" hidden="1" thickBot="1" x14ac:dyDescent="0.25">
      <c r="A1359" s="3" t="s">
        <v>469</v>
      </c>
      <c r="B1359" s="3" t="s">
        <v>2376</v>
      </c>
      <c r="C1359" s="3" t="b">
        <f t="shared" si="63"/>
        <v>0</v>
      </c>
      <c r="D1359" s="3" t="b">
        <f t="shared" si="64"/>
        <v>1</v>
      </c>
      <c r="E1359" s="3" t="b">
        <f t="shared" si="65"/>
        <v>1</v>
      </c>
      <c r="F1359" s="5">
        <v>60</v>
      </c>
      <c r="N1359" s="5">
        <v>60</v>
      </c>
    </row>
    <row r="1360" spans="1:14" ht="13.5" thickBot="1" x14ac:dyDescent="0.25">
      <c r="A1360" s="3" t="s">
        <v>1132</v>
      </c>
      <c r="B1360" s="3" t="s">
        <v>2377</v>
      </c>
      <c r="C1360" s="3" t="b">
        <f t="shared" si="63"/>
        <v>0</v>
      </c>
      <c r="D1360" s="3" t="b">
        <f t="shared" si="64"/>
        <v>1</v>
      </c>
      <c r="E1360" s="3" t="b">
        <f t="shared" si="65"/>
        <v>1</v>
      </c>
      <c r="F1360" s="5">
        <v>10</v>
      </c>
      <c r="N1360" s="5">
        <v>10</v>
      </c>
    </row>
    <row r="1361" spans="1:14" ht="13.5" thickBot="1" x14ac:dyDescent="0.25">
      <c r="A1361" s="3" t="s">
        <v>1425</v>
      </c>
      <c r="B1361" s="3" t="s">
        <v>2378</v>
      </c>
      <c r="C1361" s="3" t="b">
        <f t="shared" si="63"/>
        <v>0</v>
      </c>
      <c r="D1361" s="3" t="b">
        <f t="shared" si="64"/>
        <v>1</v>
      </c>
      <c r="E1361" s="3" t="b">
        <f t="shared" si="65"/>
        <v>1</v>
      </c>
      <c r="F1361" s="5">
        <v>5</v>
      </c>
      <c r="N1361" s="5">
        <v>5</v>
      </c>
    </row>
    <row r="1362" spans="1:14" ht="13.5" hidden="1" thickBot="1" x14ac:dyDescent="0.25">
      <c r="A1362" s="3" t="s">
        <v>577</v>
      </c>
      <c r="B1362" s="3" t="s">
        <v>2379</v>
      </c>
      <c r="C1362" s="3" t="b">
        <f t="shared" si="63"/>
        <v>0</v>
      </c>
      <c r="D1362" s="3" t="b">
        <f t="shared" si="64"/>
        <v>1</v>
      </c>
      <c r="E1362" s="3" t="b">
        <f t="shared" si="65"/>
        <v>1</v>
      </c>
      <c r="F1362" s="5">
        <v>15</v>
      </c>
      <c r="N1362" s="5">
        <v>15</v>
      </c>
    </row>
    <row r="1363" spans="1:14" ht="13.5" thickBot="1" x14ac:dyDescent="0.25">
      <c r="A1363" s="3" t="s">
        <v>389</v>
      </c>
      <c r="B1363" s="3" t="s">
        <v>2380</v>
      </c>
      <c r="C1363" s="3" t="b">
        <f t="shared" si="63"/>
        <v>0</v>
      </c>
      <c r="D1363" s="3" t="b">
        <f t="shared" si="64"/>
        <v>1</v>
      </c>
      <c r="E1363" s="3" t="b">
        <f t="shared" si="65"/>
        <v>1</v>
      </c>
      <c r="F1363" s="5">
        <v>10</v>
      </c>
      <c r="N1363" s="5">
        <v>10</v>
      </c>
    </row>
    <row r="1364" spans="1:14" ht="13.5" hidden="1" thickBot="1" x14ac:dyDescent="0.25">
      <c r="A1364" s="3" t="s">
        <v>469</v>
      </c>
      <c r="B1364" s="3" t="s">
        <v>2381</v>
      </c>
      <c r="C1364" s="3" t="b">
        <f t="shared" si="63"/>
        <v>0</v>
      </c>
      <c r="D1364" s="3" t="b">
        <f t="shared" si="64"/>
        <v>1</v>
      </c>
      <c r="E1364" s="3" t="b">
        <f t="shared" si="65"/>
        <v>1</v>
      </c>
      <c r="F1364" s="5">
        <v>30</v>
      </c>
      <c r="N1364" s="5">
        <v>30</v>
      </c>
    </row>
    <row r="1365" spans="1:14" ht="13.5" hidden="1" thickBot="1" x14ac:dyDescent="0.25">
      <c r="A1365" s="3" t="s">
        <v>401</v>
      </c>
      <c r="B1365" s="3" t="s">
        <v>2382</v>
      </c>
      <c r="C1365" s="3" t="b">
        <f t="shared" si="63"/>
        <v>0</v>
      </c>
      <c r="D1365" s="3" t="b">
        <f t="shared" si="64"/>
        <v>1</v>
      </c>
      <c r="E1365" s="3" t="b">
        <f t="shared" si="65"/>
        <v>1</v>
      </c>
      <c r="F1365" s="5">
        <v>70</v>
      </c>
      <c r="N1365" s="5">
        <v>70</v>
      </c>
    </row>
    <row r="1366" spans="1:14" ht="13.5" hidden="1" thickBot="1" x14ac:dyDescent="0.25">
      <c r="A1366" s="3" t="s">
        <v>469</v>
      </c>
      <c r="B1366" s="3" t="s">
        <v>2383</v>
      </c>
      <c r="C1366" s="3" t="b">
        <f t="shared" si="63"/>
        <v>0</v>
      </c>
      <c r="D1366" s="3" t="b">
        <f t="shared" si="64"/>
        <v>1</v>
      </c>
      <c r="E1366" s="3" t="b">
        <f t="shared" si="65"/>
        <v>1</v>
      </c>
      <c r="F1366" s="5">
        <v>60</v>
      </c>
      <c r="N1366" s="5">
        <v>60</v>
      </c>
    </row>
    <row r="1367" spans="1:14" ht="13.5" hidden="1" thickBot="1" x14ac:dyDescent="0.25">
      <c r="A1367" s="3" t="s">
        <v>1377</v>
      </c>
      <c r="B1367" s="3" t="s">
        <v>2384</v>
      </c>
      <c r="C1367" s="3" t="b">
        <f t="shared" si="63"/>
        <v>0</v>
      </c>
      <c r="D1367" s="3" t="b">
        <f t="shared" si="64"/>
        <v>1</v>
      </c>
      <c r="E1367" s="3" t="b">
        <f t="shared" si="65"/>
        <v>1</v>
      </c>
      <c r="F1367" s="5">
        <v>30</v>
      </c>
      <c r="N1367" s="5">
        <v>30</v>
      </c>
    </row>
    <row r="1368" spans="1:14" ht="13.5" hidden="1" thickBot="1" x14ac:dyDescent="0.25">
      <c r="A1368" s="3" t="s">
        <v>1427</v>
      </c>
      <c r="B1368" s="3" t="s">
        <v>2385</v>
      </c>
      <c r="C1368" s="3" t="b">
        <f t="shared" si="63"/>
        <v>0</v>
      </c>
      <c r="D1368" s="3" t="b">
        <f t="shared" si="64"/>
        <v>1</v>
      </c>
      <c r="E1368" s="3" t="b">
        <f t="shared" si="65"/>
        <v>1</v>
      </c>
      <c r="F1368" s="5">
        <v>25</v>
      </c>
      <c r="N1368" s="5">
        <v>25</v>
      </c>
    </row>
    <row r="1369" spans="1:14" ht="13.5" hidden="1" thickBot="1" x14ac:dyDescent="0.25">
      <c r="A1369" s="3" t="s">
        <v>1429</v>
      </c>
      <c r="B1369" s="3" t="s">
        <v>2386</v>
      </c>
      <c r="C1369" s="3" t="b">
        <f t="shared" si="63"/>
        <v>0</v>
      </c>
      <c r="D1369" s="3" t="b">
        <f t="shared" si="64"/>
        <v>1</v>
      </c>
      <c r="E1369" s="3" t="b">
        <f t="shared" si="65"/>
        <v>1</v>
      </c>
      <c r="F1369" s="5">
        <v>15</v>
      </c>
      <c r="N1369" s="5">
        <v>15</v>
      </c>
    </row>
    <row r="1370" spans="1:14" ht="13.5" hidden="1" thickBot="1" x14ac:dyDescent="0.25">
      <c r="A1370" s="3" t="s">
        <v>1412</v>
      </c>
      <c r="B1370" s="3" t="s">
        <v>2387</v>
      </c>
      <c r="C1370" s="3" t="b">
        <f t="shared" si="63"/>
        <v>0</v>
      </c>
      <c r="D1370" s="3" t="b">
        <f t="shared" si="64"/>
        <v>1</v>
      </c>
      <c r="E1370" s="3" t="b">
        <f t="shared" si="65"/>
        <v>1</v>
      </c>
      <c r="F1370" s="5">
        <v>15</v>
      </c>
      <c r="N1370" s="5">
        <v>15</v>
      </c>
    </row>
    <row r="1371" spans="1:14" ht="13.5" hidden="1" thickBot="1" x14ac:dyDescent="0.25">
      <c r="A1371" s="3" t="s">
        <v>469</v>
      </c>
      <c r="B1371" s="3" t="s">
        <v>2388</v>
      </c>
      <c r="C1371" s="3" t="b">
        <f t="shared" si="63"/>
        <v>0</v>
      </c>
      <c r="D1371" s="3" t="b">
        <f t="shared" si="64"/>
        <v>1</v>
      </c>
      <c r="E1371" s="3" t="b">
        <f t="shared" si="65"/>
        <v>1</v>
      </c>
      <c r="F1371" s="5">
        <v>60</v>
      </c>
      <c r="N1371" s="5">
        <v>60</v>
      </c>
    </row>
    <row r="1372" spans="1:14" ht="13.5" thickBot="1" x14ac:dyDescent="0.25">
      <c r="A1372" s="3" t="s">
        <v>408</v>
      </c>
      <c r="B1372" s="3" t="s">
        <v>2389</v>
      </c>
      <c r="C1372" s="3" t="b">
        <f t="shared" si="63"/>
        <v>0</v>
      </c>
      <c r="D1372" s="3" t="b">
        <f t="shared" si="64"/>
        <v>1</v>
      </c>
      <c r="E1372" s="3" t="b">
        <f t="shared" si="65"/>
        <v>1</v>
      </c>
      <c r="F1372" s="5">
        <v>10</v>
      </c>
      <c r="N1372" s="5">
        <v>10</v>
      </c>
    </row>
    <row r="1373" spans="1:14" ht="13.5" hidden="1" thickBot="1" x14ac:dyDescent="0.25">
      <c r="A1373" s="3" t="s">
        <v>1040</v>
      </c>
      <c r="B1373" s="3" t="s">
        <v>2390</v>
      </c>
      <c r="C1373" s="3" t="b">
        <f t="shared" si="63"/>
        <v>0</v>
      </c>
      <c r="D1373" s="3" t="b">
        <f t="shared" si="64"/>
        <v>1</v>
      </c>
      <c r="E1373" s="3" t="b">
        <f t="shared" si="65"/>
        <v>1</v>
      </c>
      <c r="F1373" s="5">
        <v>90</v>
      </c>
      <c r="N1373" s="5">
        <v>90</v>
      </c>
    </row>
    <row r="1374" spans="1:14" ht="13.5" hidden="1" thickBot="1" x14ac:dyDescent="0.25">
      <c r="A1374" s="3" t="s">
        <v>577</v>
      </c>
      <c r="B1374" s="3" t="s">
        <v>2391</v>
      </c>
      <c r="C1374" s="3" t="b">
        <f t="shared" si="63"/>
        <v>0</v>
      </c>
      <c r="D1374" s="3" t="b">
        <f t="shared" si="64"/>
        <v>1</v>
      </c>
      <c r="E1374" s="3" t="b">
        <f t="shared" si="65"/>
        <v>1</v>
      </c>
      <c r="F1374" s="5">
        <v>20</v>
      </c>
      <c r="N1374" s="5">
        <v>20</v>
      </c>
    </row>
    <row r="1375" spans="1:14" ht="13.5" hidden="1" thickBot="1" x14ac:dyDescent="0.25">
      <c r="A1375" s="3" t="s">
        <v>455</v>
      </c>
      <c r="B1375" s="3" t="s">
        <v>2392</v>
      </c>
      <c r="C1375" s="3" t="b">
        <f t="shared" si="63"/>
        <v>0</v>
      </c>
      <c r="D1375" s="3" t="b">
        <f t="shared" si="64"/>
        <v>1</v>
      </c>
      <c r="E1375" s="3" t="b">
        <f t="shared" si="65"/>
        <v>1</v>
      </c>
      <c r="F1375" s="5">
        <v>40</v>
      </c>
      <c r="N1375" s="5">
        <v>40</v>
      </c>
    </row>
    <row r="1376" spans="1:14" ht="13.5" hidden="1" thickBot="1" x14ac:dyDescent="0.25">
      <c r="A1376" s="3" t="s">
        <v>1063</v>
      </c>
      <c r="B1376" s="3" t="s">
        <v>2393</v>
      </c>
      <c r="C1376" s="3" t="b">
        <f t="shared" si="63"/>
        <v>0</v>
      </c>
      <c r="D1376" s="3" t="b">
        <f t="shared" si="64"/>
        <v>1</v>
      </c>
      <c r="E1376" s="3" t="b">
        <f t="shared" si="65"/>
        <v>1</v>
      </c>
      <c r="F1376" s="5">
        <v>75</v>
      </c>
      <c r="N1376" s="5">
        <v>75</v>
      </c>
    </row>
    <row r="1377" spans="1:14" ht="13.5" thickBot="1" x14ac:dyDescent="0.25">
      <c r="A1377" s="3" t="s">
        <v>2395</v>
      </c>
      <c r="B1377" s="3" t="s">
        <v>2394</v>
      </c>
      <c r="C1377" s="3" t="b">
        <f t="shared" si="63"/>
        <v>0</v>
      </c>
      <c r="D1377" s="3" t="b">
        <f t="shared" si="64"/>
        <v>1</v>
      </c>
      <c r="E1377" s="3" t="b">
        <f t="shared" si="65"/>
        <v>1</v>
      </c>
      <c r="F1377" s="5">
        <v>10</v>
      </c>
      <c r="N1377" s="5">
        <v>10</v>
      </c>
    </row>
    <row r="1378" spans="1:14" ht="13.5" hidden="1" thickBot="1" x14ac:dyDescent="0.25">
      <c r="A1378" s="3" t="s">
        <v>469</v>
      </c>
      <c r="B1378" s="3" t="s">
        <v>2396</v>
      </c>
      <c r="C1378" s="3" t="b">
        <f t="shared" si="63"/>
        <v>0</v>
      </c>
      <c r="D1378" s="3" t="b">
        <f t="shared" si="64"/>
        <v>1</v>
      </c>
      <c r="E1378" s="3" t="b">
        <f t="shared" si="65"/>
        <v>1</v>
      </c>
      <c r="F1378" s="5">
        <v>30</v>
      </c>
      <c r="N1378" s="5">
        <v>30</v>
      </c>
    </row>
    <row r="1379" spans="1:14" ht="13.5" hidden="1" thickBot="1" x14ac:dyDescent="0.25">
      <c r="A1379" s="3" t="s">
        <v>469</v>
      </c>
      <c r="B1379" s="3" t="s">
        <v>2397</v>
      </c>
      <c r="C1379" s="3" t="b">
        <f t="shared" si="63"/>
        <v>0</v>
      </c>
      <c r="D1379" s="3" t="b">
        <f t="shared" si="64"/>
        <v>1</v>
      </c>
      <c r="E1379" s="3" t="b">
        <f t="shared" si="65"/>
        <v>1</v>
      </c>
      <c r="F1379" s="5">
        <v>30</v>
      </c>
      <c r="N1379" s="5">
        <v>30</v>
      </c>
    </row>
    <row r="1380" spans="1:14" ht="13.5" thickBot="1" x14ac:dyDescent="0.25">
      <c r="A1380" s="3" t="s">
        <v>401</v>
      </c>
      <c r="B1380" s="3" t="s">
        <v>2398</v>
      </c>
      <c r="C1380" s="3" t="b">
        <f t="shared" si="63"/>
        <v>0</v>
      </c>
      <c r="D1380" s="3" t="b">
        <f t="shared" si="64"/>
        <v>1</v>
      </c>
      <c r="E1380" s="3" t="b">
        <f t="shared" si="65"/>
        <v>1</v>
      </c>
      <c r="F1380" s="5">
        <v>10</v>
      </c>
      <c r="N1380" s="5">
        <v>10</v>
      </c>
    </row>
    <row r="1381" spans="1:14" ht="13.5" thickBot="1" x14ac:dyDescent="0.25">
      <c r="A1381" s="3" t="s">
        <v>1431</v>
      </c>
      <c r="B1381" s="3" t="s">
        <v>2399</v>
      </c>
      <c r="C1381" s="3" t="b">
        <f t="shared" si="63"/>
        <v>0</v>
      </c>
      <c r="D1381" s="3" t="b">
        <f t="shared" si="64"/>
        <v>1</v>
      </c>
      <c r="E1381" s="3" t="b">
        <f t="shared" si="65"/>
        <v>1</v>
      </c>
      <c r="F1381" s="5">
        <v>10</v>
      </c>
      <c r="N1381" s="5">
        <v>10</v>
      </c>
    </row>
    <row r="1382" spans="1:14" ht="13.5" hidden="1" thickBot="1" x14ac:dyDescent="0.25">
      <c r="A1382" s="3" t="s">
        <v>401</v>
      </c>
      <c r="B1382" s="3" t="s">
        <v>2400</v>
      </c>
      <c r="C1382" s="3" t="b">
        <f t="shared" si="63"/>
        <v>0</v>
      </c>
      <c r="D1382" s="3" t="b">
        <f t="shared" si="64"/>
        <v>1</v>
      </c>
      <c r="E1382" s="3" t="b">
        <f t="shared" si="65"/>
        <v>1</v>
      </c>
      <c r="F1382" s="5">
        <v>30</v>
      </c>
      <c r="N1382" s="5">
        <v>30</v>
      </c>
    </row>
    <row r="1383" spans="1:14" ht="13.5" hidden="1" thickBot="1" x14ac:dyDescent="0.25">
      <c r="A1383" s="3" t="s">
        <v>1432</v>
      </c>
      <c r="B1383" s="3" t="s">
        <v>2401</v>
      </c>
      <c r="C1383" s="3" t="b">
        <f t="shared" si="63"/>
        <v>0</v>
      </c>
      <c r="D1383" s="3" t="b">
        <f t="shared" si="64"/>
        <v>1</v>
      </c>
      <c r="E1383" s="3" t="b">
        <f t="shared" si="65"/>
        <v>1</v>
      </c>
      <c r="F1383" s="5">
        <v>60</v>
      </c>
      <c r="N1383" s="5">
        <v>60</v>
      </c>
    </row>
    <row r="1384" spans="1:14" ht="13.5" thickBot="1" x14ac:dyDescent="0.25">
      <c r="A1384" s="3" t="s">
        <v>560</v>
      </c>
      <c r="B1384" s="3" t="s">
        <v>2378</v>
      </c>
      <c r="C1384" s="3" t="b">
        <f t="shared" si="63"/>
        <v>0</v>
      </c>
      <c r="D1384" s="3" t="b">
        <f t="shared" si="64"/>
        <v>1</v>
      </c>
      <c r="E1384" s="3" t="b">
        <f t="shared" si="65"/>
        <v>1</v>
      </c>
      <c r="F1384" s="5">
        <v>5</v>
      </c>
      <c r="N1384" s="5">
        <v>5</v>
      </c>
    </row>
    <row r="1385" spans="1:14" ht="13.5" thickBot="1" x14ac:dyDescent="0.25">
      <c r="A1385" s="3" t="s">
        <v>560</v>
      </c>
      <c r="B1385" s="3" t="s">
        <v>2402</v>
      </c>
      <c r="C1385" s="3" t="b">
        <f t="shared" si="63"/>
        <v>0</v>
      </c>
      <c r="D1385" s="3" t="b">
        <f t="shared" si="64"/>
        <v>1</v>
      </c>
      <c r="E1385" s="3" t="b">
        <f t="shared" si="65"/>
        <v>1</v>
      </c>
      <c r="F1385" s="5">
        <v>5</v>
      </c>
      <c r="N1385" s="5">
        <v>5</v>
      </c>
    </row>
    <row r="1386" spans="1:14" ht="13.5" hidden="1" thickBot="1" x14ac:dyDescent="0.25">
      <c r="A1386" s="3" t="s">
        <v>1433</v>
      </c>
      <c r="B1386" s="3" t="s">
        <v>2403</v>
      </c>
      <c r="C1386" s="3" t="b">
        <f t="shared" si="63"/>
        <v>0</v>
      </c>
      <c r="D1386" s="3" t="b">
        <f t="shared" si="64"/>
        <v>1</v>
      </c>
      <c r="E1386" s="3" t="b">
        <f t="shared" si="65"/>
        <v>1</v>
      </c>
      <c r="F1386" s="5">
        <v>20</v>
      </c>
      <c r="N1386" s="5">
        <v>20</v>
      </c>
    </row>
    <row r="1387" spans="1:14" ht="13.5" hidden="1" thickBot="1" x14ac:dyDescent="0.25">
      <c r="A1387" s="3" t="s">
        <v>1434</v>
      </c>
      <c r="B1387" s="3" t="s">
        <v>2404</v>
      </c>
      <c r="C1387" s="3" t="b">
        <f t="shared" si="63"/>
        <v>0</v>
      </c>
      <c r="D1387" s="3" t="b">
        <f t="shared" si="64"/>
        <v>1</v>
      </c>
      <c r="E1387" s="3" t="b">
        <f t="shared" si="65"/>
        <v>1</v>
      </c>
      <c r="F1387" s="5">
        <v>20</v>
      </c>
      <c r="N1387" s="5">
        <v>20</v>
      </c>
    </row>
    <row r="1388" spans="1:14" ht="13.5" thickBot="1" x14ac:dyDescent="0.25">
      <c r="A1388" s="3" t="s">
        <v>1381</v>
      </c>
      <c r="B1388" s="3" t="s">
        <v>2405</v>
      </c>
      <c r="C1388" s="3" t="b">
        <f t="shared" si="63"/>
        <v>0</v>
      </c>
      <c r="D1388" s="3" t="b">
        <f t="shared" si="64"/>
        <v>1</v>
      </c>
      <c r="E1388" s="3" t="b">
        <f t="shared" si="65"/>
        <v>1</v>
      </c>
      <c r="F1388" s="5">
        <v>10</v>
      </c>
      <c r="N1388" s="5">
        <v>10</v>
      </c>
    </row>
    <row r="1389" spans="1:14" ht="13.5" hidden="1" thickBot="1" x14ac:dyDescent="0.25">
      <c r="A1389" s="3" t="s">
        <v>401</v>
      </c>
      <c r="B1389" s="3" t="s">
        <v>2406</v>
      </c>
      <c r="C1389" s="3" t="b">
        <f t="shared" si="63"/>
        <v>0</v>
      </c>
      <c r="D1389" s="3" t="b">
        <f t="shared" si="64"/>
        <v>1</v>
      </c>
      <c r="E1389" s="3" t="b">
        <f t="shared" si="65"/>
        <v>1</v>
      </c>
      <c r="F1389" s="5">
        <v>30</v>
      </c>
      <c r="N1389" s="5">
        <v>30</v>
      </c>
    </row>
    <row r="1390" spans="1:14" ht="13.5" thickBot="1" x14ac:dyDescent="0.25">
      <c r="A1390" s="3" t="s">
        <v>401</v>
      </c>
      <c r="B1390" s="3" t="s">
        <v>2407</v>
      </c>
      <c r="C1390" s="3" t="b">
        <f t="shared" si="63"/>
        <v>0</v>
      </c>
      <c r="D1390" s="3" t="b">
        <f t="shared" si="64"/>
        <v>1</v>
      </c>
      <c r="E1390" s="3" t="b">
        <f t="shared" si="65"/>
        <v>1</v>
      </c>
      <c r="F1390" s="5">
        <v>5</v>
      </c>
      <c r="N1390" s="5">
        <v>5</v>
      </c>
    </row>
    <row r="1391" spans="1:14" ht="13.5" hidden="1" thickBot="1" x14ac:dyDescent="0.25">
      <c r="A1391" s="3" t="s">
        <v>469</v>
      </c>
      <c r="B1391" s="3" t="s">
        <v>2408</v>
      </c>
      <c r="C1391" s="3" t="b">
        <f t="shared" si="63"/>
        <v>0</v>
      </c>
      <c r="D1391" s="3" t="b">
        <f t="shared" si="64"/>
        <v>1</v>
      </c>
      <c r="E1391" s="3" t="b">
        <f t="shared" si="65"/>
        <v>1</v>
      </c>
      <c r="F1391" s="5">
        <v>20</v>
      </c>
      <c r="N1391" s="5">
        <v>20</v>
      </c>
    </row>
    <row r="1392" spans="1:14" ht="13.5" hidden="1" thickBot="1" x14ac:dyDescent="0.25">
      <c r="A1392" s="3" t="s">
        <v>469</v>
      </c>
      <c r="B1392" s="3" t="s">
        <v>2409</v>
      </c>
      <c r="C1392" s="3" t="b">
        <f t="shared" si="63"/>
        <v>0</v>
      </c>
      <c r="D1392" s="3" t="b">
        <f t="shared" si="64"/>
        <v>1</v>
      </c>
      <c r="E1392" s="3" t="b">
        <f t="shared" si="65"/>
        <v>1</v>
      </c>
      <c r="F1392" s="5">
        <v>90</v>
      </c>
      <c r="N1392" s="5">
        <v>90</v>
      </c>
    </row>
    <row r="1393" spans="1:14" ht="13.5" hidden="1" thickBot="1" x14ac:dyDescent="0.25">
      <c r="A1393" s="31"/>
      <c r="B1393" s="30" t="s">
        <v>2410</v>
      </c>
      <c r="C1393" s="3" t="b">
        <f t="shared" si="63"/>
        <v>0</v>
      </c>
      <c r="D1393" s="3" t="b">
        <f t="shared" si="64"/>
        <v>0</v>
      </c>
      <c r="E1393" s="3" t="b">
        <f t="shared" si="65"/>
        <v>0</v>
      </c>
      <c r="F1393" s="5">
        <v>30</v>
      </c>
      <c r="N1393" s="5">
        <v>30</v>
      </c>
    </row>
    <row r="1394" spans="1:14" ht="13.5" thickBot="1" x14ac:dyDescent="0.25">
      <c r="A1394" s="3" t="s">
        <v>560</v>
      </c>
      <c r="B1394" s="3" t="s">
        <v>2402</v>
      </c>
      <c r="C1394" s="3" t="b">
        <f t="shared" si="63"/>
        <v>0</v>
      </c>
      <c r="D1394" s="3" t="b">
        <f t="shared" si="64"/>
        <v>1</v>
      </c>
      <c r="E1394" s="3" t="b">
        <f t="shared" si="65"/>
        <v>1</v>
      </c>
      <c r="F1394" s="5">
        <v>5</v>
      </c>
      <c r="N1394" s="5">
        <v>5</v>
      </c>
    </row>
    <row r="1395" spans="1:14" ht="13.5" hidden="1" thickBot="1" x14ac:dyDescent="0.25">
      <c r="A1395" s="3" t="s">
        <v>577</v>
      </c>
      <c r="B1395" s="3" t="s">
        <v>2411</v>
      </c>
      <c r="C1395" s="3" t="b">
        <f t="shared" si="63"/>
        <v>0</v>
      </c>
      <c r="D1395" s="3" t="b">
        <f t="shared" si="64"/>
        <v>1</v>
      </c>
      <c r="E1395" s="3" t="b">
        <f t="shared" si="65"/>
        <v>1</v>
      </c>
      <c r="F1395" s="5">
        <v>20</v>
      </c>
      <c r="N1395" s="5">
        <v>20</v>
      </c>
    </row>
    <row r="1396" spans="1:14" ht="13.5" hidden="1" thickBot="1" x14ac:dyDescent="0.25">
      <c r="A1396" s="3" t="s">
        <v>1436</v>
      </c>
      <c r="B1396" s="3" t="s">
        <v>2412</v>
      </c>
      <c r="C1396" s="3" t="b">
        <f t="shared" si="63"/>
        <v>0</v>
      </c>
      <c r="D1396" s="3" t="b">
        <f t="shared" si="64"/>
        <v>1</v>
      </c>
      <c r="E1396" s="3" t="b">
        <f t="shared" si="65"/>
        <v>1</v>
      </c>
      <c r="F1396" s="5">
        <v>15</v>
      </c>
      <c r="N1396" s="5">
        <v>15</v>
      </c>
    </row>
    <row r="1397" spans="1:14" ht="13.5" hidden="1" thickBot="1" x14ac:dyDescent="0.25">
      <c r="A1397" s="3" t="s">
        <v>577</v>
      </c>
      <c r="B1397" s="3" t="s">
        <v>2413</v>
      </c>
      <c r="C1397" s="3" t="b">
        <f t="shared" si="63"/>
        <v>0</v>
      </c>
      <c r="D1397" s="3" t="b">
        <f t="shared" si="64"/>
        <v>1</v>
      </c>
      <c r="E1397" s="3" t="b">
        <f t="shared" si="65"/>
        <v>1</v>
      </c>
      <c r="F1397" s="5">
        <v>30</v>
      </c>
      <c r="N1397" s="5">
        <v>30</v>
      </c>
    </row>
    <row r="1398" spans="1:14" ht="13.5" hidden="1" thickBot="1" x14ac:dyDescent="0.25">
      <c r="A1398" s="3" t="s">
        <v>469</v>
      </c>
      <c r="B1398" s="3" t="s">
        <v>2414</v>
      </c>
      <c r="C1398" s="3" t="b">
        <f t="shared" si="63"/>
        <v>0</v>
      </c>
      <c r="D1398" s="3" t="b">
        <f t="shared" si="64"/>
        <v>1</v>
      </c>
      <c r="E1398" s="3" t="b">
        <f t="shared" si="65"/>
        <v>1</v>
      </c>
      <c r="F1398" s="5">
        <v>30</v>
      </c>
      <c r="N1398" s="5">
        <v>30</v>
      </c>
    </row>
    <row r="1399" spans="1:14" ht="13.5" hidden="1" thickBot="1" x14ac:dyDescent="0.25">
      <c r="A1399" s="3" t="s">
        <v>1040</v>
      </c>
      <c r="B1399" s="3" t="s">
        <v>2415</v>
      </c>
      <c r="C1399" s="3" t="b">
        <f t="shared" si="63"/>
        <v>0</v>
      </c>
      <c r="D1399" s="3" t="b">
        <f t="shared" si="64"/>
        <v>1</v>
      </c>
      <c r="E1399" s="3" t="b">
        <f t="shared" si="65"/>
        <v>1</v>
      </c>
      <c r="F1399" s="5">
        <v>75</v>
      </c>
      <c r="N1399" s="5">
        <v>75</v>
      </c>
    </row>
    <row r="1400" spans="1:14" ht="13.5" hidden="1" thickBot="1" x14ac:dyDescent="0.25">
      <c r="A1400" s="3" t="s">
        <v>1377</v>
      </c>
      <c r="B1400" s="3" t="s">
        <v>2416</v>
      </c>
      <c r="C1400" s="3" t="b">
        <f t="shared" si="63"/>
        <v>0</v>
      </c>
      <c r="D1400" s="3" t="b">
        <f t="shared" si="64"/>
        <v>1</v>
      </c>
      <c r="E1400" s="3" t="b">
        <f t="shared" si="65"/>
        <v>1</v>
      </c>
      <c r="F1400" s="5">
        <v>20</v>
      </c>
      <c r="N1400" s="5">
        <v>20</v>
      </c>
    </row>
    <row r="1401" spans="1:14" ht="13.5" hidden="1" thickBot="1" x14ac:dyDescent="0.25">
      <c r="A1401" s="3" t="s">
        <v>1440</v>
      </c>
      <c r="B1401" s="3" t="s">
        <v>2417</v>
      </c>
      <c r="C1401" s="3" t="b">
        <f t="shared" si="63"/>
        <v>0</v>
      </c>
      <c r="D1401" s="3" t="b">
        <f t="shared" si="64"/>
        <v>1</v>
      </c>
      <c r="E1401" s="3" t="b">
        <f t="shared" si="65"/>
        <v>1</v>
      </c>
      <c r="F1401" s="5">
        <v>25</v>
      </c>
      <c r="N1401" s="5">
        <v>25</v>
      </c>
    </row>
    <row r="1402" spans="1:14" ht="13.5" thickBot="1" x14ac:dyDescent="0.25">
      <c r="A1402" s="3" t="s">
        <v>376</v>
      </c>
      <c r="B1402" s="3" t="s">
        <v>2418</v>
      </c>
      <c r="C1402" s="3" t="b">
        <f t="shared" si="63"/>
        <v>0</v>
      </c>
      <c r="D1402" s="3" t="b">
        <f t="shared" si="64"/>
        <v>1</v>
      </c>
      <c r="E1402" s="3" t="b">
        <f t="shared" si="65"/>
        <v>1</v>
      </c>
      <c r="F1402" s="5">
        <v>10</v>
      </c>
      <c r="N1402" s="5">
        <v>10</v>
      </c>
    </row>
    <row r="1403" spans="1:14" ht="13.5" hidden="1" thickBot="1" x14ac:dyDescent="0.25">
      <c r="A1403" s="3" t="s">
        <v>1441</v>
      </c>
      <c r="B1403" s="3" t="s">
        <v>2419</v>
      </c>
      <c r="C1403" s="3" t="b">
        <f t="shared" si="63"/>
        <v>0</v>
      </c>
      <c r="D1403" s="3" t="b">
        <f t="shared" si="64"/>
        <v>1</v>
      </c>
      <c r="E1403" s="3" t="b">
        <f t="shared" si="65"/>
        <v>1</v>
      </c>
      <c r="F1403" s="5">
        <v>120</v>
      </c>
      <c r="N1403" s="5">
        <v>120</v>
      </c>
    </row>
    <row r="1404" spans="1:14" ht="13.5" hidden="1" thickBot="1" x14ac:dyDescent="0.25">
      <c r="A1404" s="3" t="s">
        <v>1443</v>
      </c>
      <c r="B1404" s="3" t="s">
        <v>1442</v>
      </c>
      <c r="C1404" s="3" t="b">
        <f t="shared" si="63"/>
        <v>0</v>
      </c>
      <c r="D1404" s="3" t="b">
        <f t="shared" si="64"/>
        <v>1</v>
      </c>
      <c r="E1404" s="3" t="b">
        <f t="shared" si="65"/>
        <v>1</v>
      </c>
      <c r="F1404" s="5">
        <v>35</v>
      </c>
      <c r="N1404" s="5">
        <v>35</v>
      </c>
    </row>
    <row r="1405" spans="1:14" ht="13.5" hidden="1" thickBot="1" x14ac:dyDescent="0.25">
      <c r="A1405" s="3" t="s">
        <v>577</v>
      </c>
      <c r="B1405" s="3" t="s">
        <v>2420</v>
      </c>
      <c r="C1405" s="3" t="b">
        <f t="shared" si="63"/>
        <v>0</v>
      </c>
      <c r="D1405" s="3" t="b">
        <f t="shared" si="64"/>
        <v>1</v>
      </c>
      <c r="E1405" s="3" t="b">
        <f t="shared" si="65"/>
        <v>1</v>
      </c>
      <c r="F1405" s="5">
        <v>35</v>
      </c>
      <c r="N1405" s="5">
        <v>35</v>
      </c>
    </row>
    <row r="1406" spans="1:14" ht="13.5" thickBot="1" x14ac:dyDescent="0.25">
      <c r="A1406" s="3" t="s">
        <v>1444</v>
      </c>
      <c r="B1406" s="3" t="s">
        <v>2421</v>
      </c>
      <c r="C1406" s="3" t="b">
        <f t="shared" si="63"/>
        <v>0</v>
      </c>
      <c r="D1406" s="3" t="b">
        <f t="shared" si="64"/>
        <v>1</v>
      </c>
      <c r="E1406" s="3" t="b">
        <f t="shared" si="65"/>
        <v>1</v>
      </c>
      <c r="F1406" s="5">
        <v>10</v>
      </c>
      <c r="N1406" s="5">
        <v>10</v>
      </c>
    </row>
    <row r="1407" spans="1:14" ht="13.5" hidden="1" thickBot="1" x14ac:dyDescent="0.25">
      <c r="A1407" s="3" t="s">
        <v>1445</v>
      </c>
      <c r="B1407" s="3" t="s">
        <v>2422</v>
      </c>
      <c r="C1407" s="3" t="b">
        <f t="shared" si="63"/>
        <v>0</v>
      </c>
      <c r="D1407" s="3" t="b">
        <f t="shared" si="64"/>
        <v>1</v>
      </c>
      <c r="E1407" s="3" t="b">
        <f t="shared" si="65"/>
        <v>1</v>
      </c>
      <c r="F1407" s="5">
        <v>70</v>
      </c>
      <c r="N1407" s="5">
        <v>70</v>
      </c>
    </row>
    <row r="1408" spans="1:14" ht="13.5" hidden="1" thickBot="1" x14ac:dyDescent="0.25">
      <c r="A1408" s="3" t="s">
        <v>535</v>
      </c>
      <c r="B1408" s="3" t="s">
        <v>2423</v>
      </c>
      <c r="C1408" s="3" t="b">
        <f t="shared" si="63"/>
        <v>0</v>
      </c>
      <c r="D1408" s="3" t="b">
        <f t="shared" si="64"/>
        <v>1</v>
      </c>
      <c r="E1408" s="3" t="b">
        <f t="shared" si="65"/>
        <v>1</v>
      </c>
      <c r="F1408" s="5">
        <v>180</v>
      </c>
      <c r="N1408" s="5">
        <v>180</v>
      </c>
    </row>
    <row r="1409" spans="1:14" ht="13.5" thickBot="1" x14ac:dyDescent="0.25">
      <c r="A1409" s="3" t="s">
        <v>1446</v>
      </c>
      <c r="B1409" s="3" t="s">
        <v>2424</v>
      </c>
      <c r="C1409" s="3" t="b">
        <f t="shared" si="63"/>
        <v>0</v>
      </c>
      <c r="D1409" s="3" t="b">
        <f t="shared" si="64"/>
        <v>1</v>
      </c>
      <c r="E1409" s="3" t="b">
        <f t="shared" si="65"/>
        <v>1</v>
      </c>
      <c r="F1409" s="5">
        <v>10</v>
      </c>
      <c r="N1409" s="5">
        <v>10</v>
      </c>
    </row>
    <row r="1410" spans="1:14" ht="13.5" thickBot="1" x14ac:dyDescent="0.25">
      <c r="A1410" s="3" t="s">
        <v>1447</v>
      </c>
      <c r="B1410" s="3" t="s">
        <v>2425</v>
      </c>
      <c r="C1410" s="3" t="b">
        <f t="shared" si="63"/>
        <v>0</v>
      </c>
      <c r="D1410" s="3" t="b">
        <f t="shared" si="64"/>
        <v>1</v>
      </c>
      <c r="E1410" s="3" t="b">
        <f t="shared" si="65"/>
        <v>1</v>
      </c>
      <c r="F1410" s="5">
        <v>10</v>
      </c>
      <c r="N1410" s="5">
        <v>10</v>
      </c>
    </row>
    <row r="1411" spans="1:14" ht="13.5" thickBot="1" x14ac:dyDescent="0.25">
      <c r="A1411" s="3" t="s">
        <v>1063</v>
      </c>
      <c r="B1411" s="3" t="s">
        <v>2426</v>
      </c>
      <c r="C1411" s="3" t="b">
        <f t="shared" ref="C1411:C1414" si="66">ISNUMBER(SEARCH("adjourned",A1411))</f>
        <v>0</v>
      </c>
      <c r="D1411" s="3" t="b">
        <f t="shared" ref="D1411:D1414" si="67">ISNUMBER(SEARCH("adjourned",B1411))</f>
        <v>1</v>
      </c>
      <c r="E1411" s="3" t="b">
        <f t="shared" ref="E1411:E1414" si="68">IF(AND(C1411=FALSE,D1411=FALSE), FALSE, TRUE)</f>
        <v>1</v>
      </c>
      <c r="F1411" s="5">
        <v>10</v>
      </c>
      <c r="N1411" s="5">
        <v>10</v>
      </c>
    </row>
    <row r="1412" spans="1:14" ht="13.5" hidden="1" thickBot="1" x14ac:dyDescent="0.25">
      <c r="A1412" s="3" t="s">
        <v>401</v>
      </c>
      <c r="B1412" s="3" t="s">
        <v>2427</v>
      </c>
      <c r="C1412" s="3" t="b">
        <f t="shared" si="66"/>
        <v>0</v>
      </c>
      <c r="D1412" s="3" t="b">
        <f t="shared" si="67"/>
        <v>1</v>
      </c>
      <c r="E1412" s="3" t="b">
        <f t="shared" si="68"/>
        <v>1</v>
      </c>
      <c r="F1412" s="5">
        <v>115</v>
      </c>
      <c r="N1412" s="5">
        <v>115</v>
      </c>
    </row>
    <row r="1413" spans="1:14" ht="13.5" hidden="1" thickBot="1" x14ac:dyDescent="0.25">
      <c r="A1413" s="3" t="s">
        <v>1448</v>
      </c>
      <c r="B1413" s="3" t="s">
        <v>2428</v>
      </c>
      <c r="C1413" s="3" t="b">
        <f t="shared" si="66"/>
        <v>0</v>
      </c>
      <c r="D1413" s="3" t="b">
        <f t="shared" si="67"/>
        <v>1</v>
      </c>
      <c r="E1413" s="3" t="b">
        <f t="shared" si="68"/>
        <v>1</v>
      </c>
      <c r="F1413" s="5">
        <v>150</v>
      </c>
      <c r="N1413" s="5">
        <v>150</v>
      </c>
    </row>
    <row r="1414" spans="1:14" ht="13.5" hidden="1" thickBot="1" x14ac:dyDescent="0.25">
      <c r="A1414" s="3" t="s">
        <v>577</v>
      </c>
      <c r="B1414" s="3" t="s">
        <v>2429</v>
      </c>
      <c r="C1414" s="3" t="b">
        <f t="shared" si="66"/>
        <v>0</v>
      </c>
      <c r="D1414" s="3" t="b">
        <f t="shared" si="67"/>
        <v>1</v>
      </c>
      <c r="E1414" s="3" t="b">
        <f t="shared" si="68"/>
        <v>1</v>
      </c>
      <c r="F1414" s="5">
        <v>30</v>
      </c>
      <c r="N1414" s="5">
        <v>30</v>
      </c>
    </row>
  </sheetData>
  <autoFilter ref="A1:G1414">
    <filterColumn colId="5">
      <filters>
        <filter val="1"/>
        <filter val="10"/>
        <filter val="2"/>
        <filter val="3"/>
        <filter val="5"/>
        <filter val="6"/>
        <filter val="7"/>
      </filters>
    </filterColumn>
  </autoFilter>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1414"/>
  <sheetViews>
    <sheetView workbookViewId="0">
      <selection activeCell="M1" sqref="M1"/>
    </sheetView>
  </sheetViews>
  <sheetFormatPr defaultRowHeight="12.75" x14ac:dyDescent="0.2"/>
  <cols>
    <col min="1" max="1" width="29" bestFit="1" customWidth="1"/>
    <col min="6" max="6" width="18.5703125" bestFit="1" customWidth="1"/>
    <col min="13" max="13" width="18.42578125" bestFit="1" customWidth="1"/>
    <col min="14" max="14" width="31.42578125" bestFit="1" customWidth="1"/>
    <col min="15" max="16" width="4" bestFit="1" customWidth="1"/>
    <col min="17" max="19" width="3" bestFit="1" customWidth="1"/>
    <col min="20" max="20" width="2" bestFit="1" customWidth="1"/>
    <col min="21" max="24" width="4" bestFit="1" customWidth="1"/>
    <col min="25" max="25" width="3" bestFit="1" customWidth="1"/>
    <col min="26" max="26" width="11.7109375" bestFit="1" customWidth="1"/>
  </cols>
  <sheetData>
    <row r="1" spans="1:14" ht="13.5" thickBot="1" x14ac:dyDescent="0.25">
      <c r="A1" s="2" t="s">
        <v>16</v>
      </c>
      <c r="D1">
        <v>1</v>
      </c>
      <c r="F1" s="2" t="s">
        <v>21</v>
      </c>
      <c r="G1" t="s">
        <v>2785</v>
      </c>
      <c r="H1" t="s">
        <v>2786</v>
      </c>
      <c r="I1" t="s">
        <v>2787</v>
      </c>
      <c r="J1" s="2" t="s">
        <v>8</v>
      </c>
      <c r="M1" s="12" t="s">
        <v>2430</v>
      </c>
    </row>
    <row r="2" spans="1:14" ht="13.5" thickBot="1" x14ac:dyDescent="0.25">
      <c r="A2" s="5">
        <v>15</v>
      </c>
      <c r="B2">
        <v>1</v>
      </c>
      <c r="C2">
        <v>5</v>
      </c>
      <c r="D2">
        <v>2</v>
      </c>
      <c r="F2" s="6">
        <v>42669</v>
      </c>
      <c r="G2">
        <f>DAY(F2)</f>
        <v>26</v>
      </c>
      <c r="H2">
        <f>MONTH(F2)</f>
        <v>10</v>
      </c>
      <c r="I2">
        <f>YEAR(F2)</f>
        <v>2016</v>
      </c>
      <c r="J2" s="3" t="s">
        <v>32</v>
      </c>
      <c r="M2" s="13">
        <v>1</v>
      </c>
    </row>
    <row r="3" spans="1:14" ht="13.5" thickBot="1" x14ac:dyDescent="0.25">
      <c r="A3" s="5">
        <v>20</v>
      </c>
      <c r="B3">
        <v>2</v>
      </c>
      <c r="C3">
        <v>7</v>
      </c>
      <c r="D3">
        <v>3</v>
      </c>
      <c r="F3" s="4">
        <v>42679</v>
      </c>
      <c r="G3">
        <f t="shared" ref="G3:G66" si="0">DAY(F3)</f>
        <v>5</v>
      </c>
      <c r="H3">
        <f t="shared" ref="H3:H66" si="1">MONTH(F3)</f>
        <v>11</v>
      </c>
      <c r="I3">
        <f t="shared" ref="I3:I66" si="2">YEAR(F3)</f>
        <v>2016</v>
      </c>
      <c r="J3" s="3" t="s">
        <v>45</v>
      </c>
      <c r="M3" s="20" t="s">
        <v>1319</v>
      </c>
    </row>
    <row r="4" spans="1:14" ht="13.5" thickBot="1" x14ac:dyDescent="0.25">
      <c r="A4" s="5">
        <v>10</v>
      </c>
      <c r="B4">
        <v>3</v>
      </c>
      <c r="C4">
        <v>10</v>
      </c>
      <c r="F4" s="6">
        <v>42691</v>
      </c>
      <c r="G4">
        <f t="shared" si="0"/>
        <v>17</v>
      </c>
      <c r="H4">
        <f t="shared" si="1"/>
        <v>11</v>
      </c>
      <c r="I4">
        <f t="shared" si="2"/>
        <v>2016</v>
      </c>
      <c r="J4" s="3" t="s">
        <v>52</v>
      </c>
      <c r="M4" s="20" t="s">
        <v>1333</v>
      </c>
    </row>
    <row r="5" spans="1:14" ht="13.5" thickBot="1" x14ac:dyDescent="0.25">
      <c r="A5" s="5">
        <v>7</v>
      </c>
      <c r="B5">
        <v>4</v>
      </c>
      <c r="C5">
        <v>12</v>
      </c>
      <c r="F5" s="4">
        <v>40067</v>
      </c>
      <c r="G5">
        <f t="shared" si="0"/>
        <v>11</v>
      </c>
      <c r="H5">
        <f t="shared" si="1"/>
        <v>9</v>
      </c>
      <c r="I5">
        <f t="shared" si="2"/>
        <v>2009</v>
      </c>
      <c r="J5" s="3" t="s">
        <v>58</v>
      </c>
      <c r="M5" s="20" t="s">
        <v>1347</v>
      </c>
    </row>
    <row r="6" spans="1:14" ht="13.5" thickBot="1" x14ac:dyDescent="0.25">
      <c r="A6" s="5">
        <v>20</v>
      </c>
      <c r="B6">
        <v>5</v>
      </c>
      <c r="C6">
        <v>15</v>
      </c>
      <c r="F6" s="4">
        <v>41823</v>
      </c>
      <c r="G6">
        <f t="shared" si="0"/>
        <v>3</v>
      </c>
      <c r="H6">
        <f t="shared" si="1"/>
        <v>7</v>
      </c>
      <c r="I6">
        <f t="shared" si="2"/>
        <v>2014</v>
      </c>
      <c r="J6" s="3" t="s">
        <v>65</v>
      </c>
      <c r="M6" s="20" t="s">
        <v>1342</v>
      </c>
    </row>
    <row r="7" spans="1:14" ht="13.5" thickBot="1" x14ac:dyDescent="0.25">
      <c r="A7" s="5">
        <v>7</v>
      </c>
      <c r="B7">
        <v>6</v>
      </c>
      <c r="C7">
        <v>20</v>
      </c>
      <c r="F7" s="6">
        <v>41263</v>
      </c>
      <c r="G7">
        <f t="shared" si="0"/>
        <v>20</v>
      </c>
      <c r="H7">
        <f t="shared" si="1"/>
        <v>12</v>
      </c>
      <c r="I7">
        <f t="shared" si="2"/>
        <v>2012</v>
      </c>
      <c r="J7" s="3" t="s">
        <v>72</v>
      </c>
      <c r="M7" s="20" t="s">
        <v>419</v>
      </c>
    </row>
    <row r="8" spans="1:14" ht="13.5" thickBot="1" x14ac:dyDescent="0.25">
      <c r="A8" s="5">
        <v>20</v>
      </c>
      <c r="B8">
        <v>7</v>
      </c>
      <c r="C8">
        <v>25</v>
      </c>
      <c r="F8" s="6">
        <v>40107</v>
      </c>
      <c r="G8">
        <f t="shared" si="0"/>
        <v>21</v>
      </c>
      <c r="H8">
        <f t="shared" si="1"/>
        <v>10</v>
      </c>
      <c r="I8">
        <f t="shared" si="2"/>
        <v>2009</v>
      </c>
      <c r="J8" s="3" t="s">
        <v>80</v>
      </c>
      <c r="M8" s="20" t="s">
        <v>1144</v>
      </c>
    </row>
    <row r="9" spans="1:14" ht="13.5" thickBot="1" x14ac:dyDescent="0.25">
      <c r="A9" s="5">
        <v>45</v>
      </c>
      <c r="B9">
        <v>8</v>
      </c>
      <c r="C9">
        <v>30</v>
      </c>
      <c r="F9" s="6">
        <v>42613</v>
      </c>
      <c r="G9">
        <f t="shared" si="0"/>
        <v>31</v>
      </c>
      <c r="H9">
        <f t="shared" si="1"/>
        <v>8</v>
      </c>
      <c r="I9">
        <f t="shared" si="2"/>
        <v>2016</v>
      </c>
      <c r="J9" s="3" t="s">
        <v>89</v>
      </c>
      <c r="M9" s="20" t="s">
        <v>175</v>
      </c>
    </row>
    <row r="10" spans="1:14" ht="13.5" thickBot="1" x14ac:dyDescent="0.25">
      <c r="A10" s="5">
        <v>10</v>
      </c>
      <c r="B10">
        <v>9</v>
      </c>
      <c r="C10">
        <v>35</v>
      </c>
      <c r="F10" s="4">
        <v>40457</v>
      </c>
      <c r="G10">
        <f t="shared" si="0"/>
        <v>6</v>
      </c>
      <c r="H10">
        <f t="shared" si="1"/>
        <v>10</v>
      </c>
      <c r="I10">
        <f t="shared" si="2"/>
        <v>2010</v>
      </c>
      <c r="J10" s="3" t="s">
        <v>95</v>
      </c>
      <c r="M10" s="20" t="s">
        <v>199</v>
      </c>
    </row>
    <row r="11" spans="1:14" ht="13.5" thickBot="1" x14ac:dyDescent="0.25">
      <c r="A11" s="5">
        <v>60</v>
      </c>
      <c r="B11">
        <v>10</v>
      </c>
      <c r="C11">
        <v>40</v>
      </c>
      <c r="F11" s="6">
        <v>41577</v>
      </c>
      <c r="G11">
        <f t="shared" si="0"/>
        <v>30</v>
      </c>
      <c r="H11">
        <f t="shared" si="1"/>
        <v>10</v>
      </c>
      <c r="I11">
        <f t="shared" si="2"/>
        <v>2013</v>
      </c>
      <c r="J11" s="3" t="s">
        <v>100</v>
      </c>
      <c r="M11" s="20" t="s">
        <v>120</v>
      </c>
    </row>
    <row r="12" spans="1:14" ht="13.5" thickBot="1" x14ac:dyDescent="0.25">
      <c r="A12" s="5">
        <v>10</v>
      </c>
      <c r="B12">
        <v>11</v>
      </c>
      <c r="C12">
        <v>45</v>
      </c>
      <c r="F12" s="6">
        <v>40955</v>
      </c>
      <c r="G12">
        <f t="shared" si="0"/>
        <v>16</v>
      </c>
      <c r="H12">
        <f t="shared" si="1"/>
        <v>2</v>
      </c>
      <c r="I12">
        <f t="shared" si="2"/>
        <v>2012</v>
      </c>
      <c r="J12" s="3" t="s">
        <v>108</v>
      </c>
      <c r="M12" s="20" t="s">
        <v>759</v>
      </c>
    </row>
    <row r="13" spans="1:14" ht="13.5" thickBot="1" x14ac:dyDescent="0.25">
      <c r="A13" s="5">
        <v>10</v>
      </c>
      <c r="B13">
        <v>12</v>
      </c>
      <c r="C13">
        <v>50</v>
      </c>
      <c r="F13" s="6">
        <v>41180</v>
      </c>
      <c r="G13">
        <f t="shared" si="0"/>
        <v>28</v>
      </c>
      <c r="H13">
        <f t="shared" si="1"/>
        <v>9</v>
      </c>
      <c r="I13">
        <f t="shared" si="2"/>
        <v>2012</v>
      </c>
      <c r="J13" s="3" t="s">
        <v>115</v>
      </c>
      <c r="M13" s="20" t="s">
        <v>1392</v>
      </c>
    </row>
    <row r="14" spans="1:14" ht="13.5" thickBot="1" x14ac:dyDescent="0.25">
      <c r="A14" s="5">
        <v>45</v>
      </c>
      <c r="B14">
        <v>13</v>
      </c>
      <c r="C14">
        <v>60</v>
      </c>
      <c r="F14" s="6">
        <v>41655</v>
      </c>
      <c r="G14">
        <f t="shared" si="0"/>
        <v>16</v>
      </c>
      <c r="H14">
        <f t="shared" si="1"/>
        <v>1</v>
      </c>
      <c r="I14">
        <f t="shared" si="2"/>
        <v>2014</v>
      </c>
      <c r="J14" s="3" t="s">
        <v>120</v>
      </c>
      <c r="M14" s="13" t="s">
        <v>2732</v>
      </c>
    </row>
    <row r="15" spans="1:14" ht="13.5" thickBot="1" x14ac:dyDescent="0.25">
      <c r="A15" s="5">
        <v>30</v>
      </c>
      <c r="B15">
        <v>14</v>
      </c>
      <c r="C15">
        <v>70</v>
      </c>
      <c r="F15" s="6">
        <v>37547</v>
      </c>
      <c r="G15">
        <f t="shared" si="0"/>
        <v>18</v>
      </c>
      <c r="H15">
        <f t="shared" si="1"/>
        <v>10</v>
      </c>
      <c r="I15">
        <f t="shared" si="2"/>
        <v>2002</v>
      </c>
      <c r="J15" s="3" t="s">
        <v>126</v>
      </c>
      <c r="M15" s="13">
        <v>2</v>
      </c>
    </row>
    <row r="16" spans="1:14" ht="13.5" thickBot="1" x14ac:dyDescent="0.25">
      <c r="A16" s="5">
        <v>45</v>
      </c>
      <c r="B16">
        <v>15</v>
      </c>
      <c r="C16">
        <v>75</v>
      </c>
      <c r="F16" s="4">
        <v>42679</v>
      </c>
      <c r="G16">
        <f t="shared" si="0"/>
        <v>5</v>
      </c>
      <c r="H16">
        <f t="shared" si="1"/>
        <v>11</v>
      </c>
      <c r="I16">
        <f t="shared" si="2"/>
        <v>2016</v>
      </c>
      <c r="J16" s="3" t="s">
        <v>45</v>
      </c>
      <c r="M16" s="20" t="s">
        <v>568</v>
      </c>
      <c r="N16" s="38" t="s">
        <v>2731</v>
      </c>
    </row>
    <row r="17" spans="1:14" ht="13.5" thickBot="1" x14ac:dyDescent="0.25">
      <c r="A17" s="5">
        <v>60</v>
      </c>
      <c r="B17">
        <v>16</v>
      </c>
      <c r="C17">
        <v>90</v>
      </c>
      <c r="F17" s="6">
        <v>40618</v>
      </c>
      <c r="G17">
        <f t="shared" si="0"/>
        <v>16</v>
      </c>
      <c r="H17">
        <f t="shared" si="1"/>
        <v>3</v>
      </c>
      <c r="I17">
        <f t="shared" si="2"/>
        <v>2011</v>
      </c>
      <c r="J17" s="3" t="s">
        <v>136</v>
      </c>
      <c r="M17" s="20" t="s">
        <v>1410</v>
      </c>
      <c r="N17" s="14">
        <v>109</v>
      </c>
    </row>
    <row r="18" spans="1:14" ht="13.5" thickBot="1" x14ac:dyDescent="0.25">
      <c r="A18" s="5">
        <v>10</v>
      </c>
      <c r="B18">
        <v>17</v>
      </c>
      <c r="C18">
        <v>105</v>
      </c>
      <c r="F18" s="4">
        <v>41680</v>
      </c>
      <c r="G18">
        <f t="shared" si="0"/>
        <v>10</v>
      </c>
      <c r="H18">
        <f t="shared" si="1"/>
        <v>2</v>
      </c>
      <c r="I18">
        <f t="shared" si="2"/>
        <v>2014</v>
      </c>
      <c r="J18" s="3" t="s">
        <v>142</v>
      </c>
      <c r="M18" s="20" t="s">
        <v>1414</v>
      </c>
      <c r="N18" s="14">
        <v>209</v>
      </c>
    </row>
    <row r="19" spans="1:14" ht="13.5" thickBot="1" x14ac:dyDescent="0.25">
      <c r="A19" s="5">
        <v>15</v>
      </c>
      <c r="B19">
        <v>18</v>
      </c>
      <c r="C19">
        <v>110</v>
      </c>
      <c r="F19" s="4">
        <v>41858</v>
      </c>
      <c r="G19">
        <f t="shared" si="0"/>
        <v>7</v>
      </c>
      <c r="H19">
        <f t="shared" si="1"/>
        <v>8</v>
      </c>
      <c r="I19">
        <f t="shared" si="2"/>
        <v>2014</v>
      </c>
      <c r="J19" s="3" t="s">
        <v>146</v>
      </c>
      <c r="M19" s="20" t="s">
        <v>1438</v>
      </c>
      <c r="N19" s="14">
        <v>131</v>
      </c>
    </row>
    <row r="20" spans="1:14" ht="13.5" thickBot="1" x14ac:dyDescent="0.25">
      <c r="A20" s="5">
        <v>20</v>
      </c>
      <c r="B20">
        <v>19</v>
      </c>
      <c r="C20">
        <v>120</v>
      </c>
      <c r="F20" s="4">
        <v>41498</v>
      </c>
      <c r="G20">
        <f t="shared" si="0"/>
        <v>12</v>
      </c>
      <c r="H20">
        <f t="shared" si="1"/>
        <v>8</v>
      </c>
      <c r="I20">
        <f t="shared" si="2"/>
        <v>2013</v>
      </c>
      <c r="J20" s="3" t="s">
        <v>150</v>
      </c>
      <c r="M20" s="20" t="s">
        <v>211</v>
      </c>
      <c r="N20" s="14">
        <v>98</v>
      </c>
    </row>
    <row r="21" spans="1:14" ht="13.5" thickBot="1" x14ac:dyDescent="0.25">
      <c r="A21" s="5">
        <v>25</v>
      </c>
      <c r="B21">
        <v>20</v>
      </c>
      <c r="C21">
        <v>135</v>
      </c>
      <c r="F21" s="4">
        <v>40274</v>
      </c>
      <c r="G21">
        <f t="shared" si="0"/>
        <v>6</v>
      </c>
      <c r="H21">
        <f t="shared" si="1"/>
        <v>4</v>
      </c>
      <c r="I21">
        <f t="shared" si="2"/>
        <v>2010</v>
      </c>
      <c r="J21" s="3" t="s">
        <v>155</v>
      </c>
      <c r="M21" s="20" t="s">
        <v>190</v>
      </c>
      <c r="N21" s="14">
        <v>23</v>
      </c>
    </row>
    <row r="22" spans="1:14" ht="13.5" thickBot="1" x14ac:dyDescent="0.25">
      <c r="A22" s="5">
        <v>10</v>
      </c>
      <c r="B22">
        <v>21</v>
      </c>
      <c r="C22">
        <v>150</v>
      </c>
      <c r="F22" s="6">
        <v>41148</v>
      </c>
      <c r="G22">
        <f t="shared" si="0"/>
        <v>27</v>
      </c>
      <c r="H22">
        <f t="shared" si="1"/>
        <v>8</v>
      </c>
      <c r="I22">
        <f t="shared" si="2"/>
        <v>2012</v>
      </c>
      <c r="J22" s="3" t="s">
        <v>159</v>
      </c>
      <c r="M22" s="20" t="s">
        <v>206</v>
      </c>
      <c r="N22" s="14">
        <v>21</v>
      </c>
    </row>
    <row r="23" spans="1:14" ht="13.5" thickBot="1" x14ac:dyDescent="0.25">
      <c r="A23" s="5">
        <v>15</v>
      </c>
      <c r="B23">
        <v>22</v>
      </c>
      <c r="C23">
        <v>180</v>
      </c>
      <c r="F23" s="6">
        <v>42702</v>
      </c>
      <c r="G23">
        <f t="shared" si="0"/>
        <v>28</v>
      </c>
      <c r="H23">
        <f t="shared" si="1"/>
        <v>11</v>
      </c>
      <c r="I23">
        <f t="shared" si="2"/>
        <v>2016</v>
      </c>
      <c r="J23" s="3" t="s">
        <v>164</v>
      </c>
      <c r="M23" s="20" t="s">
        <v>237</v>
      </c>
      <c r="N23" s="14">
        <v>7</v>
      </c>
    </row>
    <row r="24" spans="1:14" ht="13.5" thickBot="1" x14ac:dyDescent="0.25">
      <c r="A24" s="5">
        <v>15</v>
      </c>
      <c r="B24">
        <v>23</v>
      </c>
      <c r="F24" s="6">
        <v>42690</v>
      </c>
      <c r="G24">
        <f t="shared" si="0"/>
        <v>16</v>
      </c>
      <c r="H24">
        <f t="shared" si="1"/>
        <v>11</v>
      </c>
      <c r="I24">
        <f t="shared" si="2"/>
        <v>2016</v>
      </c>
      <c r="J24" s="3" t="s">
        <v>169</v>
      </c>
      <c r="M24" s="20" t="s">
        <v>341</v>
      </c>
      <c r="N24" s="14">
        <v>150</v>
      </c>
    </row>
    <row r="25" spans="1:14" ht="13.5" thickBot="1" x14ac:dyDescent="0.25">
      <c r="A25" s="5">
        <v>5</v>
      </c>
      <c r="B25">
        <v>24</v>
      </c>
      <c r="F25" s="6">
        <v>41654</v>
      </c>
      <c r="G25">
        <f t="shared" si="0"/>
        <v>15</v>
      </c>
      <c r="H25">
        <f t="shared" si="1"/>
        <v>1</v>
      </c>
      <c r="I25">
        <f t="shared" si="2"/>
        <v>2014</v>
      </c>
      <c r="J25" s="3" t="s">
        <v>175</v>
      </c>
      <c r="M25" s="20" t="s">
        <v>142</v>
      </c>
      <c r="N25" s="14">
        <v>115</v>
      </c>
    </row>
    <row r="26" spans="1:14" ht="13.5" thickBot="1" x14ac:dyDescent="0.25">
      <c r="A26" s="5">
        <v>45</v>
      </c>
      <c r="B26">
        <v>25</v>
      </c>
      <c r="F26" s="4">
        <v>41162</v>
      </c>
      <c r="G26">
        <f t="shared" si="0"/>
        <v>10</v>
      </c>
      <c r="H26">
        <f t="shared" si="1"/>
        <v>9</v>
      </c>
      <c r="I26">
        <f t="shared" si="2"/>
        <v>2012</v>
      </c>
      <c r="J26" s="3" t="s">
        <v>180</v>
      </c>
      <c r="M26" s="20" t="s">
        <v>108</v>
      </c>
      <c r="N26" s="14">
        <v>173</v>
      </c>
    </row>
    <row r="27" spans="1:14" ht="13.5" thickBot="1" x14ac:dyDescent="0.25">
      <c r="A27" s="5">
        <v>10</v>
      </c>
      <c r="B27">
        <v>26</v>
      </c>
      <c r="F27" s="6">
        <v>40502</v>
      </c>
      <c r="G27">
        <f t="shared" si="0"/>
        <v>20</v>
      </c>
      <c r="H27">
        <f t="shared" si="1"/>
        <v>11</v>
      </c>
      <c r="I27">
        <f t="shared" si="2"/>
        <v>2010</v>
      </c>
      <c r="J27" s="3" t="s">
        <v>185</v>
      </c>
      <c r="M27" s="20" t="s">
        <v>500</v>
      </c>
      <c r="N27" s="14">
        <v>293</v>
      </c>
    </row>
    <row r="28" spans="1:14" ht="13.5" thickBot="1" x14ac:dyDescent="0.25">
      <c r="A28" s="5">
        <v>15</v>
      </c>
      <c r="B28">
        <v>27</v>
      </c>
      <c r="F28" s="4">
        <v>41674</v>
      </c>
      <c r="G28">
        <f t="shared" si="0"/>
        <v>4</v>
      </c>
      <c r="H28">
        <f t="shared" si="1"/>
        <v>2</v>
      </c>
      <c r="I28">
        <f t="shared" si="2"/>
        <v>2014</v>
      </c>
      <c r="J28" s="3" t="s">
        <v>190</v>
      </c>
      <c r="M28" s="20" t="s">
        <v>526</v>
      </c>
      <c r="N28" s="14">
        <v>84</v>
      </c>
    </row>
    <row r="29" spans="1:14" ht="13.5" thickBot="1" x14ac:dyDescent="0.25">
      <c r="A29" s="5">
        <v>90</v>
      </c>
      <c r="B29">
        <v>28</v>
      </c>
      <c r="F29" s="6">
        <v>40436</v>
      </c>
      <c r="G29">
        <f t="shared" si="0"/>
        <v>15</v>
      </c>
      <c r="H29">
        <f t="shared" si="1"/>
        <v>9</v>
      </c>
      <c r="I29">
        <f t="shared" si="2"/>
        <v>2010</v>
      </c>
      <c r="J29" s="3" t="s">
        <v>195</v>
      </c>
      <c r="M29" s="13" t="s">
        <v>2733</v>
      </c>
    </row>
    <row r="30" spans="1:14" ht="13.5" thickBot="1" x14ac:dyDescent="0.25">
      <c r="A30" s="5">
        <v>10</v>
      </c>
      <c r="B30">
        <v>29</v>
      </c>
      <c r="F30" s="4">
        <v>40819</v>
      </c>
      <c r="G30">
        <f t="shared" si="0"/>
        <v>3</v>
      </c>
      <c r="H30">
        <f t="shared" si="1"/>
        <v>10</v>
      </c>
      <c r="I30">
        <f t="shared" si="2"/>
        <v>2011</v>
      </c>
      <c r="J30" s="3" t="s">
        <v>199</v>
      </c>
      <c r="M30" s="13">
        <v>3</v>
      </c>
    </row>
    <row r="31" spans="1:14" ht="13.5" thickBot="1" x14ac:dyDescent="0.25">
      <c r="A31" s="5">
        <v>20</v>
      </c>
      <c r="B31">
        <v>30</v>
      </c>
      <c r="F31" s="6">
        <v>41326</v>
      </c>
      <c r="G31">
        <f t="shared" si="0"/>
        <v>21</v>
      </c>
      <c r="H31">
        <f t="shared" si="1"/>
        <v>2</v>
      </c>
      <c r="I31">
        <f t="shared" si="2"/>
        <v>2013</v>
      </c>
      <c r="J31" s="3" t="s">
        <v>206</v>
      </c>
      <c r="M31" s="20" t="s">
        <v>706</v>
      </c>
    </row>
    <row r="32" spans="1:14" ht="13.5" thickBot="1" x14ac:dyDescent="0.25">
      <c r="A32" s="5">
        <v>15</v>
      </c>
      <c r="B32">
        <v>31</v>
      </c>
      <c r="F32" s="4">
        <v>41695</v>
      </c>
      <c r="G32">
        <f t="shared" si="0"/>
        <v>25</v>
      </c>
      <c r="H32">
        <f t="shared" si="1"/>
        <v>2</v>
      </c>
      <c r="I32">
        <f t="shared" si="2"/>
        <v>2014</v>
      </c>
      <c r="J32" s="3" t="s">
        <v>211</v>
      </c>
      <c r="M32" s="20" t="s">
        <v>679</v>
      </c>
    </row>
    <row r="33" spans="1:13" ht="13.5" thickBot="1" x14ac:dyDescent="0.25">
      <c r="A33" s="5">
        <v>10</v>
      </c>
      <c r="B33">
        <v>32</v>
      </c>
      <c r="F33" s="6">
        <v>40864</v>
      </c>
      <c r="G33">
        <f t="shared" si="0"/>
        <v>17</v>
      </c>
      <c r="H33">
        <f t="shared" si="1"/>
        <v>11</v>
      </c>
      <c r="I33">
        <f t="shared" si="2"/>
        <v>2011</v>
      </c>
      <c r="J33" s="3" t="s">
        <v>216</v>
      </c>
      <c r="M33" s="20" t="s">
        <v>672</v>
      </c>
    </row>
    <row r="34" spans="1:13" ht="13.5" thickBot="1" x14ac:dyDescent="0.25">
      <c r="A34" s="5">
        <v>10</v>
      </c>
      <c r="B34">
        <v>33</v>
      </c>
      <c r="F34" s="4">
        <v>41344</v>
      </c>
      <c r="G34">
        <f t="shared" si="0"/>
        <v>11</v>
      </c>
      <c r="H34">
        <f t="shared" si="1"/>
        <v>3</v>
      </c>
      <c r="I34">
        <f t="shared" si="2"/>
        <v>2013</v>
      </c>
      <c r="J34" s="3" t="s">
        <v>222</v>
      </c>
      <c r="M34" s="20" t="s">
        <v>747</v>
      </c>
    </row>
    <row r="35" spans="1:13" ht="13.5" thickBot="1" x14ac:dyDescent="0.25">
      <c r="A35" s="5">
        <v>150</v>
      </c>
      <c r="B35">
        <v>34</v>
      </c>
      <c r="F35" s="6">
        <v>41874</v>
      </c>
      <c r="G35">
        <f t="shared" si="0"/>
        <v>23</v>
      </c>
      <c r="H35">
        <f t="shared" si="1"/>
        <v>8</v>
      </c>
      <c r="I35">
        <f t="shared" si="2"/>
        <v>2014</v>
      </c>
      <c r="J35" s="3" t="s">
        <v>227</v>
      </c>
      <c r="M35" s="20" t="s">
        <v>222</v>
      </c>
    </row>
    <row r="36" spans="1:13" ht="13.5" thickBot="1" x14ac:dyDescent="0.25">
      <c r="A36" s="5">
        <v>10</v>
      </c>
      <c r="B36">
        <v>35</v>
      </c>
      <c r="F36" s="4">
        <v>41191</v>
      </c>
      <c r="G36">
        <f t="shared" si="0"/>
        <v>9</v>
      </c>
      <c r="H36">
        <f t="shared" si="1"/>
        <v>10</v>
      </c>
      <c r="I36">
        <f t="shared" si="2"/>
        <v>2012</v>
      </c>
      <c r="J36" s="3" t="s">
        <v>232</v>
      </c>
      <c r="M36" s="20" t="s">
        <v>136</v>
      </c>
    </row>
    <row r="37" spans="1:13" ht="13.5" thickBot="1" x14ac:dyDescent="0.25">
      <c r="A37" s="5">
        <v>10</v>
      </c>
      <c r="B37">
        <v>36</v>
      </c>
      <c r="F37" s="4">
        <v>41681</v>
      </c>
      <c r="G37">
        <f t="shared" si="0"/>
        <v>11</v>
      </c>
      <c r="H37">
        <f t="shared" si="1"/>
        <v>2</v>
      </c>
      <c r="I37">
        <f t="shared" si="2"/>
        <v>2014</v>
      </c>
      <c r="J37" s="3" t="s">
        <v>237</v>
      </c>
      <c r="M37" s="13" t="s">
        <v>2734</v>
      </c>
    </row>
    <row r="38" spans="1:13" ht="13.5" thickBot="1" x14ac:dyDescent="0.25">
      <c r="A38" s="5">
        <v>20</v>
      </c>
      <c r="B38">
        <v>37</v>
      </c>
      <c r="F38" s="6">
        <v>42691</v>
      </c>
      <c r="G38">
        <f t="shared" si="0"/>
        <v>17</v>
      </c>
      <c r="H38">
        <f t="shared" si="1"/>
        <v>11</v>
      </c>
      <c r="I38">
        <f t="shared" si="2"/>
        <v>2016</v>
      </c>
      <c r="J38" s="3" t="s">
        <v>52</v>
      </c>
      <c r="M38" s="13">
        <v>4</v>
      </c>
    </row>
    <row r="39" spans="1:13" ht="13.5" thickBot="1" x14ac:dyDescent="0.25">
      <c r="A39" s="5">
        <v>45</v>
      </c>
      <c r="B39">
        <v>38</v>
      </c>
      <c r="F39" s="6">
        <v>42726</v>
      </c>
      <c r="G39">
        <f t="shared" si="0"/>
        <v>22</v>
      </c>
      <c r="H39">
        <f t="shared" si="1"/>
        <v>12</v>
      </c>
      <c r="I39">
        <f t="shared" si="2"/>
        <v>2016</v>
      </c>
      <c r="J39" s="3" t="s">
        <v>245</v>
      </c>
      <c r="M39" s="20" t="s">
        <v>782</v>
      </c>
    </row>
    <row r="40" spans="1:13" ht="13.5" thickBot="1" x14ac:dyDescent="0.25">
      <c r="A40" s="5">
        <v>30</v>
      </c>
      <c r="B40">
        <v>39</v>
      </c>
      <c r="F40" s="6">
        <v>41577</v>
      </c>
      <c r="G40">
        <f t="shared" si="0"/>
        <v>30</v>
      </c>
      <c r="H40">
        <f t="shared" si="1"/>
        <v>10</v>
      </c>
      <c r="I40">
        <f t="shared" si="2"/>
        <v>2013</v>
      </c>
      <c r="J40" s="3" t="s">
        <v>100</v>
      </c>
      <c r="M40" s="20" t="s">
        <v>841</v>
      </c>
    </row>
    <row r="41" spans="1:13" ht="13.5" thickBot="1" x14ac:dyDescent="0.25">
      <c r="A41" s="5">
        <v>10</v>
      </c>
      <c r="B41">
        <v>40</v>
      </c>
      <c r="F41" s="4">
        <v>39603</v>
      </c>
      <c r="G41">
        <f t="shared" si="0"/>
        <v>4</v>
      </c>
      <c r="H41">
        <f t="shared" si="1"/>
        <v>6</v>
      </c>
      <c r="I41">
        <f t="shared" si="2"/>
        <v>2008</v>
      </c>
      <c r="J41" s="3" t="s">
        <v>254</v>
      </c>
      <c r="M41" s="20" t="s">
        <v>743</v>
      </c>
    </row>
    <row r="42" spans="1:13" ht="13.5" thickBot="1" x14ac:dyDescent="0.25">
      <c r="A42" s="5">
        <v>10</v>
      </c>
      <c r="B42">
        <v>41</v>
      </c>
      <c r="F42" s="6">
        <v>41414</v>
      </c>
      <c r="G42">
        <f t="shared" si="0"/>
        <v>20</v>
      </c>
      <c r="H42">
        <f t="shared" si="1"/>
        <v>5</v>
      </c>
      <c r="I42">
        <f t="shared" si="2"/>
        <v>2013</v>
      </c>
      <c r="J42" s="3" t="s">
        <v>259</v>
      </c>
      <c r="M42" s="20" t="s">
        <v>283</v>
      </c>
    </row>
    <row r="43" spans="1:13" ht="13.5" thickBot="1" x14ac:dyDescent="0.25">
      <c r="A43" s="5">
        <v>120</v>
      </c>
      <c r="B43">
        <v>42</v>
      </c>
      <c r="F43" s="4">
        <v>41344</v>
      </c>
      <c r="G43">
        <f t="shared" si="0"/>
        <v>11</v>
      </c>
      <c r="H43">
        <f t="shared" si="1"/>
        <v>3</v>
      </c>
      <c r="I43">
        <f t="shared" si="2"/>
        <v>2013</v>
      </c>
      <c r="J43" s="3" t="s">
        <v>222</v>
      </c>
      <c r="M43" s="20" t="s">
        <v>155</v>
      </c>
    </row>
    <row r="44" spans="1:13" ht="13.5" thickBot="1" x14ac:dyDescent="0.25">
      <c r="A44" s="5">
        <v>30</v>
      </c>
      <c r="B44">
        <v>43</v>
      </c>
      <c r="F44" s="4">
        <v>40274</v>
      </c>
      <c r="G44">
        <f t="shared" si="0"/>
        <v>6</v>
      </c>
      <c r="H44">
        <f t="shared" si="1"/>
        <v>4</v>
      </c>
      <c r="I44">
        <f t="shared" si="2"/>
        <v>2010</v>
      </c>
      <c r="J44" s="3" t="s">
        <v>155</v>
      </c>
      <c r="M44" s="13" t="s">
        <v>2735</v>
      </c>
    </row>
    <row r="45" spans="1:13" ht="13.5" thickBot="1" x14ac:dyDescent="0.25">
      <c r="A45" s="5">
        <v>10</v>
      </c>
      <c r="B45">
        <v>44</v>
      </c>
      <c r="F45" s="4">
        <v>42585</v>
      </c>
      <c r="G45">
        <f t="shared" si="0"/>
        <v>3</v>
      </c>
      <c r="H45">
        <f t="shared" si="1"/>
        <v>8</v>
      </c>
      <c r="I45">
        <f t="shared" si="2"/>
        <v>2016</v>
      </c>
      <c r="J45" s="3" t="s">
        <v>271</v>
      </c>
      <c r="M45" s="13">
        <v>5</v>
      </c>
    </row>
    <row r="46" spans="1:13" ht="13.5" thickBot="1" x14ac:dyDescent="0.25">
      <c r="A46" s="5">
        <v>10</v>
      </c>
      <c r="B46">
        <v>45</v>
      </c>
      <c r="F46" s="4">
        <v>40067</v>
      </c>
      <c r="G46">
        <f t="shared" si="0"/>
        <v>11</v>
      </c>
      <c r="H46">
        <f t="shared" si="1"/>
        <v>9</v>
      </c>
      <c r="I46">
        <f t="shared" si="2"/>
        <v>2009</v>
      </c>
      <c r="J46" s="3" t="s">
        <v>58</v>
      </c>
      <c r="M46" s="20" t="s">
        <v>722</v>
      </c>
    </row>
    <row r="47" spans="1:13" ht="13.5" thickBot="1" x14ac:dyDescent="0.25">
      <c r="A47" s="5">
        <v>90</v>
      </c>
      <c r="B47">
        <v>46</v>
      </c>
      <c r="F47" s="4">
        <v>42679</v>
      </c>
      <c r="G47">
        <f t="shared" si="0"/>
        <v>5</v>
      </c>
      <c r="H47">
        <f t="shared" si="1"/>
        <v>11</v>
      </c>
      <c r="I47">
        <f t="shared" si="2"/>
        <v>2016</v>
      </c>
      <c r="J47" s="3" t="s">
        <v>45</v>
      </c>
      <c r="M47" s="20" t="s">
        <v>259</v>
      </c>
    </row>
    <row r="48" spans="1:13" ht="13.5" thickBot="1" x14ac:dyDescent="0.25">
      <c r="A48" s="5">
        <v>15</v>
      </c>
      <c r="B48">
        <v>47</v>
      </c>
      <c r="F48" s="6">
        <v>41180</v>
      </c>
      <c r="G48">
        <f t="shared" si="0"/>
        <v>28</v>
      </c>
      <c r="H48">
        <f t="shared" si="1"/>
        <v>9</v>
      </c>
      <c r="I48">
        <f t="shared" si="2"/>
        <v>2012</v>
      </c>
      <c r="J48" s="3" t="s">
        <v>115</v>
      </c>
      <c r="M48" s="13" t="s">
        <v>2736</v>
      </c>
    </row>
    <row r="49" spans="1:13" ht="13.5" thickBot="1" x14ac:dyDescent="0.25">
      <c r="A49" s="5">
        <v>20</v>
      </c>
      <c r="B49">
        <v>48</v>
      </c>
      <c r="F49" s="6">
        <v>41019</v>
      </c>
      <c r="G49">
        <f t="shared" si="0"/>
        <v>20</v>
      </c>
      <c r="H49">
        <f t="shared" si="1"/>
        <v>4</v>
      </c>
      <c r="I49">
        <f t="shared" si="2"/>
        <v>2012</v>
      </c>
      <c r="J49" s="3" t="s">
        <v>283</v>
      </c>
      <c r="M49" s="13">
        <v>6</v>
      </c>
    </row>
    <row r="50" spans="1:13" ht="13.5" thickBot="1" x14ac:dyDescent="0.25">
      <c r="A50" s="5">
        <v>35</v>
      </c>
      <c r="B50">
        <v>49</v>
      </c>
      <c r="F50" s="6">
        <v>40436</v>
      </c>
      <c r="G50">
        <f t="shared" si="0"/>
        <v>15</v>
      </c>
      <c r="H50">
        <f t="shared" si="1"/>
        <v>9</v>
      </c>
      <c r="I50">
        <f t="shared" si="2"/>
        <v>2010</v>
      </c>
      <c r="J50" s="3" t="s">
        <v>195</v>
      </c>
      <c r="M50" s="20" t="s">
        <v>254</v>
      </c>
    </row>
    <row r="51" spans="1:13" ht="13.5" thickBot="1" x14ac:dyDescent="0.25">
      <c r="A51" s="5">
        <v>35</v>
      </c>
      <c r="B51">
        <v>50</v>
      </c>
      <c r="F51" s="6">
        <v>40107</v>
      </c>
      <c r="G51">
        <f t="shared" si="0"/>
        <v>21</v>
      </c>
      <c r="H51">
        <f t="shared" si="1"/>
        <v>10</v>
      </c>
      <c r="I51">
        <f t="shared" si="2"/>
        <v>2009</v>
      </c>
      <c r="J51" s="3" t="s">
        <v>80</v>
      </c>
      <c r="M51" s="13" t="s">
        <v>2737</v>
      </c>
    </row>
    <row r="52" spans="1:13" ht="13.5" thickBot="1" x14ac:dyDescent="0.25">
      <c r="A52" s="5">
        <v>30</v>
      </c>
      <c r="B52">
        <v>51</v>
      </c>
      <c r="F52" s="6">
        <v>42702</v>
      </c>
      <c r="G52">
        <f t="shared" si="0"/>
        <v>28</v>
      </c>
      <c r="H52">
        <f t="shared" si="1"/>
        <v>11</v>
      </c>
      <c r="I52">
        <f t="shared" si="2"/>
        <v>2016</v>
      </c>
      <c r="J52" s="3" t="s">
        <v>164</v>
      </c>
      <c r="M52" s="13">
        <v>7</v>
      </c>
    </row>
    <row r="53" spans="1:13" ht="13.5" thickBot="1" x14ac:dyDescent="0.25">
      <c r="A53" s="5">
        <v>30</v>
      </c>
      <c r="B53">
        <v>52</v>
      </c>
      <c r="F53" s="6">
        <v>42669</v>
      </c>
      <c r="G53">
        <f t="shared" si="0"/>
        <v>26</v>
      </c>
      <c r="H53">
        <f t="shared" si="1"/>
        <v>10</v>
      </c>
      <c r="I53">
        <f t="shared" si="2"/>
        <v>2016</v>
      </c>
      <c r="J53" s="3" t="s">
        <v>32</v>
      </c>
      <c r="M53" s="20" t="s">
        <v>65</v>
      </c>
    </row>
    <row r="54" spans="1:13" ht="13.5" thickBot="1" x14ac:dyDescent="0.25">
      <c r="A54" s="5">
        <v>15</v>
      </c>
      <c r="B54">
        <v>53</v>
      </c>
      <c r="F54" s="4">
        <v>40457</v>
      </c>
      <c r="G54">
        <f t="shared" si="0"/>
        <v>6</v>
      </c>
      <c r="H54">
        <f t="shared" si="1"/>
        <v>10</v>
      </c>
      <c r="I54">
        <f t="shared" si="2"/>
        <v>2010</v>
      </c>
      <c r="J54" s="3" t="s">
        <v>95</v>
      </c>
      <c r="M54" s="13" t="s">
        <v>2738</v>
      </c>
    </row>
    <row r="55" spans="1:13" ht="13.5" thickBot="1" x14ac:dyDescent="0.25">
      <c r="A55" s="5">
        <v>15</v>
      </c>
      <c r="B55">
        <v>54</v>
      </c>
      <c r="F55" s="4">
        <v>41680</v>
      </c>
      <c r="G55">
        <f t="shared" si="0"/>
        <v>10</v>
      </c>
      <c r="H55">
        <f t="shared" si="1"/>
        <v>2</v>
      </c>
      <c r="I55">
        <f t="shared" si="2"/>
        <v>2014</v>
      </c>
      <c r="J55" s="3" t="s">
        <v>142</v>
      </c>
      <c r="M55" s="13">
        <v>8</v>
      </c>
    </row>
    <row r="56" spans="1:13" ht="13.5" thickBot="1" x14ac:dyDescent="0.25">
      <c r="A56" s="5">
        <v>30</v>
      </c>
      <c r="B56">
        <v>55</v>
      </c>
      <c r="F56" s="4">
        <v>41823</v>
      </c>
      <c r="G56">
        <f t="shared" si="0"/>
        <v>3</v>
      </c>
      <c r="H56">
        <f t="shared" si="1"/>
        <v>7</v>
      </c>
      <c r="I56">
        <f t="shared" si="2"/>
        <v>2014</v>
      </c>
      <c r="J56" s="3" t="s">
        <v>65</v>
      </c>
      <c r="M56" s="20" t="s">
        <v>146</v>
      </c>
    </row>
    <row r="57" spans="1:13" ht="13.5" thickBot="1" x14ac:dyDescent="0.25">
      <c r="A57" s="5">
        <v>10</v>
      </c>
      <c r="B57">
        <v>56</v>
      </c>
      <c r="F57" s="6">
        <v>40502</v>
      </c>
      <c r="G57">
        <f t="shared" si="0"/>
        <v>20</v>
      </c>
      <c r="H57">
        <f t="shared" si="1"/>
        <v>11</v>
      </c>
      <c r="I57">
        <f t="shared" si="2"/>
        <v>2010</v>
      </c>
      <c r="J57" s="3" t="s">
        <v>185</v>
      </c>
      <c r="M57" s="20" t="s">
        <v>159</v>
      </c>
    </row>
    <row r="58" spans="1:13" ht="13.5" thickBot="1" x14ac:dyDescent="0.25">
      <c r="A58" s="5">
        <v>25</v>
      </c>
      <c r="B58">
        <v>57</v>
      </c>
      <c r="F58" s="4">
        <v>41681</v>
      </c>
      <c r="G58">
        <f t="shared" si="0"/>
        <v>11</v>
      </c>
      <c r="H58">
        <f t="shared" si="1"/>
        <v>2</v>
      </c>
      <c r="I58">
        <f t="shared" si="2"/>
        <v>2014</v>
      </c>
      <c r="J58" s="3" t="s">
        <v>237</v>
      </c>
      <c r="M58" s="20" t="s">
        <v>150</v>
      </c>
    </row>
    <row r="59" spans="1:13" ht="13.5" thickBot="1" x14ac:dyDescent="0.25">
      <c r="A59" s="5">
        <v>25</v>
      </c>
      <c r="B59">
        <v>58</v>
      </c>
      <c r="F59" s="6">
        <v>42700</v>
      </c>
      <c r="G59">
        <f t="shared" si="0"/>
        <v>26</v>
      </c>
      <c r="H59">
        <f t="shared" si="1"/>
        <v>11</v>
      </c>
      <c r="I59">
        <f t="shared" si="2"/>
        <v>2016</v>
      </c>
      <c r="J59" s="3" t="s">
        <v>306</v>
      </c>
      <c r="M59" s="20" t="s">
        <v>227</v>
      </c>
    </row>
    <row r="60" spans="1:13" ht="13.5" thickBot="1" x14ac:dyDescent="0.25">
      <c r="A60" s="5">
        <v>15</v>
      </c>
      <c r="B60">
        <v>59</v>
      </c>
      <c r="F60" s="6">
        <v>42690</v>
      </c>
      <c r="G60">
        <f t="shared" si="0"/>
        <v>16</v>
      </c>
      <c r="H60">
        <f t="shared" si="1"/>
        <v>11</v>
      </c>
      <c r="I60">
        <f t="shared" si="2"/>
        <v>2016</v>
      </c>
      <c r="J60" s="3" t="s">
        <v>169</v>
      </c>
      <c r="M60" s="20" t="s">
        <v>271</v>
      </c>
    </row>
    <row r="61" spans="1:13" ht="13.5" thickBot="1" x14ac:dyDescent="0.25">
      <c r="A61" s="5">
        <v>30</v>
      </c>
      <c r="B61">
        <v>60</v>
      </c>
      <c r="F61" s="4">
        <v>41162</v>
      </c>
      <c r="G61">
        <f t="shared" si="0"/>
        <v>10</v>
      </c>
      <c r="H61">
        <f t="shared" si="1"/>
        <v>9</v>
      </c>
      <c r="I61">
        <f t="shared" si="2"/>
        <v>2012</v>
      </c>
      <c r="J61" s="3" t="s">
        <v>180</v>
      </c>
      <c r="M61" s="20" t="s">
        <v>89</v>
      </c>
    </row>
    <row r="62" spans="1:13" ht="13.5" thickBot="1" x14ac:dyDescent="0.25">
      <c r="A62" s="5">
        <v>15</v>
      </c>
      <c r="B62">
        <v>61</v>
      </c>
      <c r="F62" s="6">
        <v>40955</v>
      </c>
      <c r="G62">
        <f t="shared" si="0"/>
        <v>16</v>
      </c>
      <c r="H62">
        <f t="shared" si="1"/>
        <v>2</v>
      </c>
      <c r="I62">
        <f t="shared" si="2"/>
        <v>2012</v>
      </c>
      <c r="J62" s="3" t="s">
        <v>108</v>
      </c>
      <c r="M62" s="13" t="s">
        <v>2739</v>
      </c>
    </row>
    <row r="63" spans="1:13" ht="13.5" thickBot="1" x14ac:dyDescent="0.25">
      <c r="A63" s="5">
        <v>10</v>
      </c>
      <c r="B63">
        <v>62</v>
      </c>
      <c r="F63" s="6">
        <v>41263</v>
      </c>
      <c r="G63">
        <f t="shared" si="0"/>
        <v>20</v>
      </c>
      <c r="H63">
        <f t="shared" si="1"/>
        <v>12</v>
      </c>
      <c r="I63">
        <f t="shared" si="2"/>
        <v>2012</v>
      </c>
      <c r="J63" s="3" t="s">
        <v>72</v>
      </c>
      <c r="M63" s="13">
        <v>9</v>
      </c>
    </row>
    <row r="64" spans="1:13" ht="13.5" thickBot="1" x14ac:dyDescent="0.25">
      <c r="A64" s="5">
        <v>25</v>
      </c>
      <c r="B64">
        <v>63</v>
      </c>
      <c r="F64" s="6">
        <v>40436</v>
      </c>
      <c r="G64">
        <f t="shared" si="0"/>
        <v>15</v>
      </c>
      <c r="H64">
        <f t="shared" si="1"/>
        <v>9</v>
      </c>
      <c r="I64">
        <f t="shared" si="2"/>
        <v>2010</v>
      </c>
      <c r="J64" s="3" t="s">
        <v>195</v>
      </c>
      <c r="M64" s="20" t="s">
        <v>115</v>
      </c>
    </row>
    <row r="65" spans="1:13" ht="13.5" thickBot="1" x14ac:dyDescent="0.25">
      <c r="A65" s="5">
        <v>30</v>
      </c>
      <c r="B65">
        <v>64</v>
      </c>
      <c r="F65" s="6">
        <v>41655</v>
      </c>
      <c r="G65">
        <f t="shared" si="0"/>
        <v>16</v>
      </c>
      <c r="H65">
        <f t="shared" si="1"/>
        <v>1</v>
      </c>
      <c r="I65">
        <f t="shared" si="2"/>
        <v>2014</v>
      </c>
      <c r="J65" s="3" t="s">
        <v>120</v>
      </c>
      <c r="M65" s="20" t="s">
        <v>362</v>
      </c>
    </row>
    <row r="66" spans="1:13" ht="13.5" thickBot="1" x14ac:dyDescent="0.25">
      <c r="A66" s="5">
        <v>30</v>
      </c>
      <c r="B66">
        <v>65</v>
      </c>
      <c r="F66" s="6">
        <v>42702</v>
      </c>
      <c r="G66">
        <f t="shared" si="0"/>
        <v>28</v>
      </c>
      <c r="H66">
        <f t="shared" si="1"/>
        <v>11</v>
      </c>
      <c r="I66">
        <f t="shared" si="2"/>
        <v>2016</v>
      </c>
      <c r="J66" s="3" t="s">
        <v>164</v>
      </c>
      <c r="M66" s="20" t="s">
        <v>180</v>
      </c>
    </row>
    <row r="67" spans="1:13" ht="13.5" thickBot="1" x14ac:dyDescent="0.25">
      <c r="A67" s="5">
        <v>25</v>
      </c>
      <c r="B67">
        <v>66</v>
      </c>
      <c r="F67" s="6">
        <v>42613</v>
      </c>
      <c r="G67">
        <f t="shared" ref="G67:G130" si="3">DAY(F67)</f>
        <v>31</v>
      </c>
      <c r="H67">
        <f t="shared" ref="H67:H130" si="4">MONTH(F67)</f>
        <v>8</v>
      </c>
      <c r="I67">
        <f t="shared" ref="I67:I130" si="5">YEAR(F67)</f>
        <v>2016</v>
      </c>
      <c r="J67" s="3" t="s">
        <v>89</v>
      </c>
      <c r="M67" s="20" t="s">
        <v>58</v>
      </c>
    </row>
    <row r="68" spans="1:13" ht="13.5" thickBot="1" x14ac:dyDescent="0.25">
      <c r="A68" s="5">
        <v>35</v>
      </c>
      <c r="B68">
        <v>67</v>
      </c>
      <c r="F68" s="4">
        <v>42678</v>
      </c>
      <c r="G68">
        <f t="shared" si="3"/>
        <v>4</v>
      </c>
      <c r="H68">
        <f t="shared" si="4"/>
        <v>11</v>
      </c>
      <c r="I68">
        <f t="shared" si="5"/>
        <v>2016</v>
      </c>
      <c r="J68" s="3" t="s">
        <v>330</v>
      </c>
      <c r="M68" s="20" t="s">
        <v>195</v>
      </c>
    </row>
    <row r="69" spans="1:13" ht="13.5" thickBot="1" x14ac:dyDescent="0.25">
      <c r="A69" s="5">
        <v>60</v>
      </c>
      <c r="B69">
        <v>68</v>
      </c>
      <c r="F69" s="6">
        <v>41577</v>
      </c>
      <c r="G69">
        <f t="shared" si="3"/>
        <v>30</v>
      </c>
      <c r="H69">
        <f t="shared" si="4"/>
        <v>10</v>
      </c>
      <c r="I69">
        <f t="shared" si="5"/>
        <v>2013</v>
      </c>
      <c r="J69" s="3" t="s">
        <v>100</v>
      </c>
      <c r="M69" s="20" t="s">
        <v>371</v>
      </c>
    </row>
    <row r="70" spans="1:13" ht="13.5" thickBot="1" x14ac:dyDescent="0.25">
      <c r="A70" s="5">
        <v>45</v>
      </c>
      <c r="B70">
        <v>69</v>
      </c>
      <c r="F70" s="4">
        <v>41498</v>
      </c>
      <c r="G70">
        <f t="shared" si="3"/>
        <v>12</v>
      </c>
      <c r="H70">
        <f t="shared" si="4"/>
        <v>8</v>
      </c>
      <c r="I70">
        <f t="shared" si="5"/>
        <v>2013</v>
      </c>
      <c r="J70" s="3" t="s">
        <v>150</v>
      </c>
      <c r="M70" s="13" t="s">
        <v>2740</v>
      </c>
    </row>
    <row r="71" spans="1:13" ht="13.5" thickBot="1" x14ac:dyDescent="0.25">
      <c r="A71" s="5">
        <v>10</v>
      </c>
      <c r="B71">
        <v>70</v>
      </c>
      <c r="F71" s="4">
        <v>40949</v>
      </c>
      <c r="G71">
        <f t="shared" si="3"/>
        <v>10</v>
      </c>
      <c r="H71">
        <f t="shared" si="4"/>
        <v>2</v>
      </c>
      <c r="I71">
        <f t="shared" si="5"/>
        <v>2012</v>
      </c>
      <c r="J71" s="3" t="s">
        <v>341</v>
      </c>
      <c r="M71" s="13">
        <v>10</v>
      </c>
    </row>
    <row r="72" spans="1:13" ht="13.5" thickBot="1" x14ac:dyDescent="0.25">
      <c r="A72" s="5">
        <v>5</v>
      </c>
      <c r="B72">
        <v>71</v>
      </c>
      <c r="F72" s="6">
        <v>41654</v>
      </c>
      <c r="G72">
        <f t="shared" si="3"/>
        <v>15</v>
      </c>
      <c r="H72">
        <f t="shared" si="4"/>
        <v>1</v>
      </c>
      <c r="I72">
        <f t="shared" si="5"/>
        <v>2014</v>
      </c>
      <c r="J72" s="3" t="s">
        <v>175</v>
      </c>
      <c r="M72" s="20" t="s">
        <v>126</v>
      </c>
    </row>
    <row r="73" spans="1:13" ht="13.5" thickBot="1" x14ac:dyDescent="0.25">
      <c r="A73" s="5">
        <v>60</v>
      </c>
      <c r="B73">
        <v>72</v>
      </c>
      <c r="F73" s="6">
        <v>41148</v>
      </c>
      <c r="G73">
        <f t="shared" si="3"/>
        <v>27</v>
      </c>
      <c r="H73">
        <f t="shared" si="4"/>
        <v>8</v>
      </c>
      <c r="I73">
        <f t="shared" si="5"/>
        <v>2012</v>
      </c>
      <c r="J73" s="3" t="s">
        <v>159</v>
      </c>
      <c r="M73" s="20" t="s">
        <v>95</v>
      </c>
    </row>
    <row r="74" spans="1:13" ht="13.5" thickBot="1" x14ac:dyDescent="0.25">
      <c r="A74" s="5">
        <v>10</v>
      </c>
      <c r="B74">
        <v>73</v>
      </c>
      <c r="F74" s="4">
        <v>42585</v>
      </c>
      <c r="G74">
        <f t="shared" si="3"/>
        <v>3</v>
      </c>
      <c r="H74">
        <f t="shared" si="4"/>
        <v>8</v>
      </c>
      <c r="I74">
        <f t="shared" si="5"/>
        <v>2016</v>
      </c>
      <c r="J74" s="3" t="s">
        <v>271</v>
      </c>
      <c r="M74" s="20" t="s">
        <v>100</v>
      </c>
    </row>
    <row r="75" spans="1:13" ht="13.5" thickBot="1" x14ac:dyDescent="0.25">
      <c r="A75" s="5">
        <v>30</v>
      </c>
      <c r="B75">
        <v>74</v>
      </c>
      <c r="F75" s="6">
        <v>42700</v>
      </c>
      <c r="G75">
        <f t="shared" si="3"/>
        <v>26</v>
      </c>
      <c r="H75">
        <f t="shared" si="4"/>
        <v>11</v>
      </c>
      <c r="I75">
        <f t="shared" si="5"/>
        <v>2016</v>
      </c>
      <c r="J75" s="3" t="s">
        <v>306</v>
      </c>
      <c r="M75" s="20" t="s">
        <v>199</v>
      </c>
    </row>
    <row r="76" spans="1:13" ht="13.5" thickBot="1" x14ac:dyDescent="0.25">
      <c r="A76" s="5">
        <v>10</v>
      </c>
      <c r="B76">
        <v>75</v>
      </c>
      <c r="F76" s="6">
        <v>40618</v>
      </c>
      <c r="G76">
        <f t="shared" si="3"/>
        <v>16</v>
      </c>
      <c r="H76">
        <f t="shared" si="4"/>
        <v>3</v>
      </c>
      <c r="I76">
        <f t="shared" si="5"/>
        <v>2011</v>
      </c>
      <c r="J76" s="3" t="s">
        <v>136</v>
      </c>
      <c r="M76" s="20" t="s">
        <v>232</v>
      </c>
    </row>
    <row r="77" spans="1:13" ht="13.5" thickBot="1" x14ac:dyDescent="0.25">
      <c r="A77" s="5">
        <v>10</v>
      </c>
      <c r="B77">
        <v>76</v>
      </c>
      <c r="F77" s="4">
        <v>41858</v>
      </c>
      <c r="G77">
        <f t="shared" si="3"/>
        <v>7</v>
      </c>
      <c r="H77">
        <f t="shared" si="4"/>
        <v>8</v>
      </c>
      <c r="I77">
        <f t="shared" si="5"/>
        <v>2014</v>
      </c>
      <c r="J77" s="3" t="s">
        <v>146</v>
      </c>
      <c r="M77" s="20" t="s">
        <v>80</v>
      </c>
    </row>
    <row r="78" spans="1:13" ht="13.5" thickBot="1" x14ac:dyDescent="0.25">
      <c r="A78" s="5">
        <v>10</v>
      </c>
      <c r="B78">
        <v>77</v>
      </c>
      <c r="F78" s="6">
        <v>41414</v>
      </c>
      <c r="G78">
        <f t="shared" si="3"/>
        <v>20</v>
      </c>
      <c r="H78">
        <f t="shared" si="4"/>
        <v>5</v>
      </c>
      <c r="I78">
        <f t="shared" si="5"/>
        <v>2013</v>
      </c>
      <c r="J78" s="3" t="s">
        <v>259</v>
      </c>
      <c r="M78" s="20" t="s">
        <v>32</v>
      </c>
    </row>
    <row r="79" spans="1:13" ht="13.5" thickBot="1" x14ac:dyDescent="0.25">
      <c r="A79" s="5">
        <v>30</v>
      </c>
      <c r="B79">
        <v>78</v>
      </c>
      <c r="F79" s="6">
        <v>41540</v>
      </c>
      <c r="G79">
        <f t="shared" si="3"/>
        <v>23</v>
      </c>
      <c r="H79">
        <f t="shared" si="4"/>
        <v>9</v>
      </c>
      <c r="I79">
        <f t="shared" si="5"/>
        <v>2013</v>
      </c>
      <c r="J79" s="3" t="s">
        <v>362</v>
      </c>
      <c r="M79" s="20" t="s">
        <v>1173</v>
      </c>
    </row>
    <row r="80" spans="1:13" ht="13.5" thickBot="1" x14ac:dyDescent="0.25">
      <c r="A80" s="5">
        <v>10</v>
      </c>
      <c r="B80">
        <v>79</v>
      </c>
      <c r="F80" s="6">
        <v>40436</v>
      </c>
      <c r="G80">
        <f t="shared" si="3"/>
        <v>15</v>
      </c>
      <c r="H80">
        <f t="shared" si="4"/>
        <v>9</v>
      </c>
      <c r="I80">
        <f t="shared" si="5"/>
        <v>2010</v>
      </c>
      <c r="J80" s="3" t="s">
        <v>195</v>
      </c>
      <c r="M80" s="20" t="s">
        <v>1200</v>
      </c>
    </row>
    <row r="81" spans="1:13" ht="13.5" thickBot="1" x14ac:dyDescent="0.25">
      <c r="A81" s="5">
        <v>45</v>
      </c>
      <c r="B81">
        <v>80</v>
      </c>
      <c r="F81" s="4">
        <v>41681</v>
      </c>
      <c r="G81">
        <f t="shared" si="3"/>
        <v>11</v>
      </c>
      <c r="H81">
        <f t="shared" si="4"/>
        <v>2</v>
      </c>
      <c r="I81">
        <f t="shared" si="5"/>
        <v>2014</v>
      </c>
      <c r="J81" s="3" t="s">
        <v>237</v>
      </c>
      <c r="M81" s="20" t="s">
        <v>1157</v>
      </c>
    </row>
    <row r="82" spans="1:13" ht="13.5" thickBot="1" x14ac:dyDescent="0.25">
      <c r="A82" s="5">
        <v>30</v>
      </c>
      <c r="B82">
        <v>81</v>
      </c>
      <c r="F82" s="6">
        <v>42628</v>
      </c>
      <c r="G82">
        <f t="shared" si="3"/>
        <v>15</v>
      </c>
      <c r="H82">
        <f t="shared" si="4"/>
        <v>9</v>
      </c>
      <c r="I82">
        <f t="shared" si="5"/>
        <v>2016</v>
      </c>
      <c r="J82" s="3" t="s">
        <v>371</v>
      </c>
      <c r="M82" s="20" t="s">
        <v>1186</v>
      </c>
    </row>
    <row r="83" spans="1:13" ht="13.5" thickBot="1" x14ac:dyDescent="0.25">
      <c r="A83" s="5">
        <v>10</v>
      </c>
      <c r="B83">
        <v>82</v>
      </c>
      <c r="F83" s="4">
        <v>40819</v>
      </c>
      <c r="G83">
        <f t="shared" si="3"/>
        <v>3</v>
      </c>
      <c r="H83">
        <f t="shared" si="4"/>
        <v>10</v>
      </c>
      <c r="I83">
        <f t="shared" si="5"/>
        <v>2011</v>
      </c>
      <c r="J83" s="3" t="s">
        <v>199</v>
      </c>
      <c r="M83" s="20" t="s">
        <v>1148</v>
      </c>
    </row>
    <row r="84" spans="1:13" ht="13.5" thickBot="1" x14ac:dyDescent="0.25">
      <c r="A84" s="5">
        <v>15</v>
      </c>
      <c r="B84">
        <v>83</v>
      </c>
      <c r="F84" s="4">
        <v>39603</v>
      </c>
      <c r="G84">
        <f t="shared" si="3"/>
        <v>4</v>
      </c>
      <c r="H84">
        <f t="shared" si="4"/>
        <v>6</v>
      </c>
      <c r="I84">
        <f t="shared" si="5"/>
        <v>2008</v>
      </c>
      <c r="J84" s="3" t="s">
        <v>254</v>
      </c>
      <c r="M84" s="13" t="s">
        <v>2741</v>
      </c>
    </row>
    <row r="85" spans="1:13" ht="13.5" thickBot="1" x14ac:dyDescent="0.25">
      <c r="A85" s="5">
        <v>15</v>
      </c>
      <c r="B85">
        <v>84</v>
      </c>
      <c r="F85" s="6">
        <v>41180</v>
      </c>
      <c r="G85">
        <f t="shared" si="3"/>
        <v>28</v>
      </c>
      <c r="H85">
        <f t="shared" si="4"/>
        <v>9</v>
      </c>
      <c r="I85">
        <f t="shared" si="5"/>
        <v>2012</v>
      </c>
      <c r="J85" s="3" t="s">
        <v>115</v>
      </c>
      <c r="M85" s="13">
        <v>11</v>
      </c>
    </row>
    <row r="86" spans="1:13" ht="13.5" thickBot="1" x14ac:dyDescent="0.25">
      <c r="A86" s="5">
        <v>10</v>
      </c>
      <c r="B86">
        <v>85</v>
      </c>
      <c r="F86" s="6">
        <v>41874</v>
      </c>
      <c r="G86">
        <f t="shared" si="3"/>
        <v>23</v>
      </c>
      <c r="H86">
        <f t="shared" si="4"/>
        <v>8</v>
      </c>
      <c r="I86">
        <f t="shared" si="5"/>
        <v>2014</v>
      </c>
      <c r="J86" s="3" t="s">
        <v>227</v>
      </c>
      <c r="M86" s="20" t="s">
        <v>216</v>
      </c>
    </row>
    <row r="87" spans="1:13" ht="13.5" thickBot="1" x14ac:dyDescent="0.25">
      <c r="A87" s="5">
        <v>30</v>
      </c>
      <c r="B87">
        <v>86</v>
      </c>
      <c r="F87" s="4">
        <v>41674</v>
      </c>
      <c r="G87">
        <f t="shared" si="3"/>
        <v>4</v>
      </c>
      <c r="H87">
        <f t="shared" si="4"/>
        <v>2</v>
      </c>
      <c r="I87">
        <f t="shared" si="5"/>
        <v>2014</v>
      </c>
      <c r="J87" s="3" t="s">
        <v>190</v>
      </c>
      <c r="M87" s="20" t="s">
        <v>689</v>
      </c>
    </row>
    <row r="88" spans="1:13" ht="13.5" thickBot="1" x14ac:dyDescent="0.25">
      <c r="A88" s="5">
        <v>5</v>
      </c>
      <c r="B88">
        <v>87</v>
      </c>
      <c r="F88" s="4">
        <v>40274</v>
      </c>
      <c r="G88">
        <f t="shared" si="3"/>
        <v>6</v>
      </c>
      <c r="H88">
        <f t="shared" si="4"/>
        <v>4</v>
      </c>
      <c r="I88">
        <f t="shared" si="5"/>
        <v>2010</v>
      </c>
      <c r="J88" s="3" t="s">
        <v>155</v>
      </c>
      <c r="M88" s="20" t="s">
        <v>185</v>
      </c>
    </row>
    <row r="89" spans="1:13" ht="13.5" thickBot="1" x14ac:dyDescent="0.25">
      <c r="A89" s="5">
        <v>45</v>
      </c>
      <c r="B89">
        <v>88</v>
      </c>
      <c r="F89" s="4">
        <v>41695</v>
      </c>
      <c r="G89">
        <f t="shared" si="3"/>
        <v>25</v>
      </c>
      <c r="H89">
        <f t="shared" si="4"/>
        <v>2</v>
      </c>
      <c r="I89">
        <f t="shared" si="5"/>
        <v>2014</v>
      </c>
      <c r="J89" s="3" t="s">
        <v>211</v>
      </c>
      <c r="M89" s="20" t="s">
        <v>45</v>
      </c>
    </row>
    <row r="90" spans="1:13" ht="13.5" thickBot="1" x14ac:dyDescent="0.25">
      <c r="A90" s="5">
        <v>60</v>
      </c>
      <c r="B90">
        <v>89</v>
      </c>
      <c r="F90" s="6">
        <v>41654</v>
      </c>
      <c r="G90">
        <f t="shared" si="3"/>
        <v>15</v>
      </c>
      <c r="H90">
        <f t="shared" si="4"/>
        <v>1</v>
      </c>
      <c r="I90">
        <f t="shared" si="5"/>
        <v>2014</v>
      </c>
      <c r="J90" s="3" t="s">
        <v>175</v>
      </c>
      <c r="M90" s="20" t="s">
        <v>330</v>
      </c>
    </row>
    <row r="91" spans="1:13" ht="13.5" thickBot="1" x14ac:dyDescent="0.25">
      <c r="A91" s="5">
        <v>120</v>
      </c>
      <c r="B91">
        <v>90</v>
      </c>
      <c r="F91" s="6">
        <v>37547</v>
      </c>
      <c r="G91">
        <f t="shared" si="3"/>
        <v>18</v>
      </c>
      <c r="H91">
        <f t="shared" si="4"/>
        <v>10</v>
      </c>
      <c r="I91">
        <f t="shared" si="5"/>
        <v>2002</v>
      </c>
      <c r="J91" s="3" t="s">
        <v>126</v>
      </c>
      <c r="M91" s="20" t="s">
        <v>169</v>
      </c>
    </row>
    <row r="92" spans="1:13" ht="13.5" thickBot="1" x14ac:dyDescent="0.25">
      <c r="A92" s="5">
        <v>45</v>
      </c>
      <c r="B92">
        <v>91</v>
      </c>
      <c r="F92" s="4">
        <v>40067</v>
      </c>
      <c r="G92">
        <f t="shared" si="3"/>
        <v>11</v>
      </c>
      <c r="H92">
        <f t="shared" si="4"/>
        <v>9</v>
      </c>
      <c r="I92">
        <f t="shared" si="5"/>
        <v>2009</v>
      </c>
      <c r="J92" s="3" t="s">
        <v>58</v>
      </c>
      <c r="M92" s="20" t="s">
        <v>52</v>
      </c>
    </row>
    <row r="93" spans="1:13" ht="13.5" thickBot="1" x14ac:dyDescent="0.25">
      <c r="A93" s="5">
        <v>150</v>
      </c>
      <c r="B93">
        <v>92</v>
      </c>
      <c r="F93" s="6">
        <v>42726</v>
      </c>
      <c r="G93">
        <f t="shared" si="3"/>
        <v>22</v>
      </c>
      <c r="H93">
        <f t="shared" si="4"/>
        <v>12</v>
      </c>
      <c r="I93">
        <f t="shared" si="5"/>
        <v>2016</v>
      </c>
      <c r="J93" s="3" t="s">
        <v>245</v>
      </c>
      <c r="M93" s="20" t="s">
        <v>306</v>
      </c>
    </row>
    <row r="94" spans="1:13" ht="13.5" thickBot="1" x14ac:dyDescent="0.25">
      <c r="A94" s="5">
        <v>5</v>
      </c>
      <c r="B94">
        <v>93</v>
      </c>
      <c r="F94" s="6">
        <v>40864</v>
      </c>
      <c r="G94">
        <f t="shared" si="3"/>
        <v>17</v>
      </c>
      <c r="H94">
        <f t="shared" si="4"/>
        <v>11</v>
      </c>
      <c r="I94">
        <f t="shared" si="5"/>
        <v>2011</v>
      </c>
      <c r="J94" s="3" t="s">
        <v>216</v>
      </c>
      <c r="M94" s="20" t="s">
        <v>164</v>
      </c>
    </row>
    <row r="95" spans="1:13" ht="13.5" thickBot="1" x14ac:dyDescent="0.25">
      <c r="A95" s="5">
        <v>10</v>
      </c>
      <c r="B95">
        <v>94</v>
      </c>
      <c r="F95" s="4">
        <v>41344</v>
      </c>
      <c r="G95">
        <f t="shared" si="3"/>
        <v>11</v>
      </c>
      <c r="H95">
        <f t="shared" si="4"/>
        <v>3</v>
      </c>
      <c r="I95">
        <f t="shared" si="5"/>
        <v>2013</v>
      </c>
      <c r="J95" s="3" t="s">
        <v>222</v>
      </c>
      <c r="M95" s="20" t="s">
        <v>1166</v>
      </c>
    </row>
    <row r="96" spans="1:13" ht="13.5" thickBot="1" x14ac:dyDescent="0.25">
      <c r="A96" s="5">
        <v>60</v>
      </c>
      <c r="B96">
        <v>95</v>
      </c>
      <c r="F96" s="6">
        <v>40436</v>
      </c>
      <c r="G96">
        <f t="shared" si="3"/>
        <v>15</v>
      </c>
      <c r="H96">
        <f t="shared" si="4"/>
        <v>9</v>
      </c>
      <c r="I96">
        <f t="shared" si="5"/>
        <v>2010</v>
      </c>
      <c r="J96" s="3" t="s">
        <v>195</v>
      </c>
      <c r="M96" s="20" t="s">
        <v>1191</v>
      </c>
    </row>
    <row r="97" spans="1:13" ht="13.5" thickBot="1" x14ac:dyDescent="0.25">
      <c r="A97" s="5">
        <v>30</v>
      </c>
      <c r="B97">
        <v>96</v>
      </c>
      <c r="F97" s="6">
        <v>42613</v>
      </c>
      <c r="G97">
        <f t="shared" si="3"/>
        <v>31</v>
      </c>
      <c r="H97">
        <f t="shared" si="4"/>
        <v>8</v>
      </c>
      <c r="I97">
        <f t="shared" si="5"/>
        <v>2016</v>
      </c>
      <c r="J97" s="3" t="s">
        <v>89</v>
      </c>
      <c r="M97" s="20" t="s">
        <v>1195</v>
      </c>
    </row>
    <row r="98" spans="1:13" ht="13.5" thickBot="1" x14ac:dyDescent="0.25">
      <c r="A98" s="5">
        <v>5</v>
      </c>
      <c r="B98">
        <v>97</v>
      </c>
      <c r="F98" s="6">
        <v>41326</v>
      </c>
      <c r="G98">
        <f t="shared" si="3"/>
        <v>21</v>
      </c>
      <c r="H98">
        <f t="shared" si="4"/>
        <v>2</v>
      </c>
      <c r="I98">
        <f t="shared" si="5"/>
        <v>2013</v>
      </c>
      <c r="J98" s="3" t="s">
        <v>206</v>
      </c>
      <c r="M98" s="20" t="s">
        <v>1211</v>
      </c>
    </row>
    <row r="99" spans="1:13" ht="13.5" thickBot="1" x14ac:dyDescent="0.25">
      <c r="A99" s="5">
        <v>150</v>
      </c>
      <c r="B99">
        <v>98</v>
      </c>
      <c r="F99" s="6">
        <v>42691</v>
      </c>
      <c r="G99">
        <f t="shared" si="3"/>
        <v>17</v>
      </c>
      <c r="H99">
        <f t="shared" si="4"/>
        <v>11</v>
      </c>
      <c r="I99">
        <f t="shared" si="5"/>
        <v>2016</v>
      </c>
      <c r="J99" s="3" t="s">
        <v>52</v>
      </c>
      <c r="M99" s="20" t="s">
        <v>1241</v>
      </c>
    </row>
    <row r="100" spans="1:13" ht="13.5" thickBot="1" x14ac:dyDescent="0.25">
      <c r="A100" s="5">
        <v>120</v>
      </c>
      <c r="B100">
        <v>99</v>
      </c>
      <c r="F100" s="6">
        <v>41654</v>
      </c>
      <c r="G100">
        <f t="shared" si="3"/>
        <v>15</v>
      </c>
      <c r="H100">
        <f t="shared" si="4"/>
        <v>1</v>
      </c>
      <c r="I100">
        <f t="shared" si="5"/>
        <v>2014</v>
      </c>
      <c r="J100" s="3" t="s">
        <v>175</v>
      </c>
      <c r="M100" s="20" t="s">
        <v>1246</v>
      </c>
    </row>
    <row r="101" spans="1:13" ht="13.5" thickBot="1" x14ac:dyDescent="0.25">
      <c r="A101" s="5">
        <v>5</v>
      </c>
      <c r="B101">
        <v>100</v>
      </c>
      <c r="F101" s="6">
        <v>41263</v>
      </c>
      <c r="G101">
        <f t="shared" si="3"/>
        <v>20</v>
      </c>
      <c r="H101">
        <f t="shared" si="4"/>
        <v>12</v>
      </c>
      <c r="I101">
        <f t="shared" si="5"/>
        <v>2012</v>
      </c>
      <c r="J101" s="3" t="s">
        <v>72</v>
      </c>
      <c r="M101" s="13" t="s">
        <v>2742</v>
      </c>
    </row>
    <row r="102" spans="1:13" ht="13.5" thickBot="1" x14ac:dyDescent="0.25">
      <c r="A102" s="5">
        <v>90</v>
      </c>
      <c r="B102">
        <v>101</v>
      </c>
      <c r="F102" s="6">
        <v>41019</v>
      </c>
      <c r="G102">
        <f t="shared" si="3"/>
        <v>20</v>
      </c>
      <c r="H102">
        <f t="shared" si="4"/>
        <v>4</v>
      </c>
      <c r="I102">
        <f t="shared" si="5"/>
        <v>2012</v>
      </c>
      <c r="J102" s="3" t="s">
        <v>283</v>
      </c>
      <c r="M102" s="13">
        <v>12</v>
      </c>
    </row>
    <row r="103" spans="1:13" ht="13.5" thickBot="1" x14ac:dyDescent="0.25">
      <c r="A103" s="5">
        <v>20</v>
      </c>
      <c r="B103">
        <v>102</v>
      </c>
      <c r="F103" s="4">
        <v>41191</v>
      </c>
      <c r="G103">
        <f t="shared" si="3"/>
        <v>9</v>
      </c>
      <c r="H103">
        <f t="shared" si="4"/>
        <v>10</v>
      </c>
      <c r="I103">
        <f t="shared" si="5"/>
        <v>2012</v>
      </c>
      <c r="J103" s="3" t="s">
        <v>232</v>
      </c>
      <c r="M103" s="20" t="s">
        <v>245</v>
      </c>
    </row>
    <row r="104" spans="1:13" ht="13.5" thickBot="1" x14ac:dyDescent="0.25">
      <c r="A104" s="5">
        <v>90</v>
      </c>
      <c r="B104">
        <v>103</v>
      </c>
      <c r="F104" s="6">
        <v>41180</v>
      </c>
      <c r="G104">
        <f t="shared" si="3"/>
        <v>28</v>
      </c>
      <c r="H104">
        <f t="shared" si="4"/>
        <v>9</v>
      </c>
      <c r="I104">
        <f t="shared" si="5"/>
        <v>2012</v>
      </c>
      <c r="J104" s="3" t="s">
        <v>115</v>
      </c>
      <c r="M104" s="20" t="s">
        <v>1303</v>
      </c>
    </row>
    <row r="105" spans="1:13" ht="13.5" thickBot="1" x14ac:dyDescent="0.25">
      <c r="A105" s="5">
        <v>180</v>
      </c>
      <c r="B105">
        <v>104</v>
      </c>
      <c r="F105" s="6">
        <v>37547</v>
      </c>
      <c r="G105">
        <f t="shared" si="3"/>
        <v>18</v>
      </c>
      <c r="H105">
        <f t="shared" si="4"/>
        <v>10</v>
      </c>
      <c r="I105">
        <f t="shared" si="5"/>
        <v>2002</v>
      </c>
      <c r="J105" s="3" t="s">
        <v>126</v>
      </c>
      <c r="M105" s="20" t="s">
        <v>1307</v>
      </c>
    </row>
    <row r="106" spans="1:13" ht="13.5" thickBot="1" x14ac:dyDescent="0.25">
      <c r="A106" s="5">
        <v>5</v>
      </c>
      <c r="B106">
        <v>105</v>
      </c>
      <c r="F106" s="4">
        <v>42747</v>
      </c>
      <c r="G106">
        <f t="shared" si="3"/>
        <v>12</v>
      </c>
      <c r="H106">
        <f t="shared" si="4"/>
        <v>1</v>
      </c>
      <c r="I106">
        <f t="shared" si="5"/>
        <v>2017</v>
      </c>
      <c r="J106" s="3" t="s">
        <v>419</v>
      </c>
      <c r="M106" s="20" t="s">
        <v>1288</v>
      </c>
    </row>
    <row r="107" spans="1:13" ht="13.5" thickBot="1" x14ac:dyDescent="0.25">
      <c r="A107" s="5">
        <v>10</v>
      </c>
      <c r="B107">
        <v>106</v>
      </c>
      <c r="F107" s="4">
        <v>42585</v>
      </c>
      <c r="G107">
        <f t="shared" si="3"/>
        <v>3</v>
      </c>
      <c r="H107">
        <f t="shared" si="4"/>
        <v>8</v>
      </c>
      <c r="I107">
        <f t="shared" si="5"/>
        <v>2016</v>
      </c>
      <c r="J107" s="3" t="s">
        <v>271</v>
      </c>
      <c r="M107" s="20" t="s">
        <v>72</v>
      </c>
    </row>
    <row r="108" spans="1:13" ht="13.5" thickBot="1" x14ac:dyDescent="0.25">
      <c r="A108" s="5">
        <v>10</v>
      </c>
      <c r="B108">
        <v>107</v>
      </c>
      <c r="F108" s="4">
        <v>41680</v>
      </c>
      <c r="G108">
        <f t="shared" si="3"/>
        <v>10</v>
      </c>
      <c r="H108">
        <f t="shared" si="4"/>
        <v>2</v>
      </c>
      <c r="I108">
        <f t="shared" si="5"/>
        <v>2014</v>
      </c>
      <c r="J108" s="3" t="s">
        <v>142</v>
      </c>
      <c r="M108" s="20" t="s">
        <v>1293</v>
      </c>
    </row>
    <row r="109" spans="1:13" ht="13.5" thickBot="1" x14ac:dyDescent="0.25">
      <c r="A109" s="5">
        <v>15</v>
      </c>
      <c r="B109">
        <v>108</v>
      </c>
      <c r="F109" s="6">
        <v>42702</v>
      </c>
      <c r="G109">
        <f t="shared" si="3"/>
        <v>28</v>
      </c>
      <c r="H109">
        <f t="shared" si="4"/>
        <v>11</v>
      </c>
      <c r="I109">
        <f t="shared" si="5"/>
        <v>2016</v>
      </c>
      <c r="J109" s="3" t="s">
        <v>164</v>
      </c>
      <c r="M109" s="20" t="s">
        <v>1277</v>
      </c>
    </row>
    <row r="110" spans="1:13" ht="13.5" thickBot="1" x14ac:dyDescent="0.25">
      <c r="A110" s="5">
        <v>15</v>
      </c>
      <c r="B110">
        <v>109</v>
      </c>
      <c r="F110" s="6">
        <v>40502</v>
      </c>
      <c r="G110">
        <f t="shared" si="3"/>
        <v>20</v>
      </c>
      <c r="H110">
        <f t="shared" si="4"/>
        <v>11</v>
      </c>
      <c r="I110">
        <f t="shared" si="5"/>
        <v>2010</v>
      </c>
      <c r="J110" s="3" t="s">
        <v>185</v>
      </c>
      <c r="M110" s="20" t="s">
        <v>1267</v>
      </c>
    </row>
    <row r="111" spans="1:13" ht="13.5" thickBot="1" x14ac:dyDescent="0.25">
      <c r="A111" s="5">
        <v>15</v>
      </c>
      <c r="B111">
        <v>110</v>
      </c>
      <c r="F111" s="6">
        <v>40436</v>
      </c>
      <c r="G111">
        <f t="shared" si="3"/>
        <v>15</v>
      </c>
      <c r="H111">
        <f t="shared" si="4"/>
        <v>9</v>
      </c>
      <c r="I111">
        <f t="shared" si="5"/>
        <v>2010</v>
      </c>
      <c r="J111" s="3" t="s">
        <v>195</v>
      </c>
      <c r="M111" s="20" t="s">
        <v>1298</v>
      </c>
    </row>
    <row r="112" spans="1:13" ht="13.5" thickBot="1" x14ac:dyDescent="0.25">
      <c r="A112" s="5">
        <v>5</v>
      </c>
      <c r="B112">
        <v>111</v>
      </c>
      <c r="F112" s="6">
        <v>40107</v>
      </c>
      <c r="G112">
        <f t="shared" si="3"/>
        <v>21</v>
      </c>
      <c r="H112">
        <f t="shared" si="4"/>
        <v>10</v>
      </c>
      <c r="I112">
        <f t="shared" si="5"/>
        <v>2009</v>
      </c>
      <c r="J112" s="3" t="s">
        <v>80</v>
      </c>
      <c r="M112" s="13" t="s">
        <v>2743</v>
      </c>
    </row>
    <row r="113" spans="1:13" ht="13.5" thickBot="1" x14ac:dyDescent="0.25">
      <c r="A113" s="5">
        <v>10</v>
      </c>
      <c r="B113">
        <v>112</v>
      </c>
      <c r="F113" s="4">
        <v>40949</v>
      </c>
      <c r="G113">
        <f t="shared" si="3"/>
        <v>10</v>
      </c>
      <c r="H113">
        <f t="shared" si="4"/>
        <v>2</v>
      </c>
      <c r="I113">
        <f t="shared" si="5"/>
        <v>2012</v>
      </c>
      <c r="J113" s="3" t="s">
        <v>341</v>
      </c>
      <c r="M113" s="13" t="s">
        <v>2432</v>
      </c>
    </row>
    <row r="114" spans="1:13" ht="13.5" thickBot="1" x14ac:dyDescent="0.25">
      <c r="A114" s="5">
        <v>15</v>
      </c>
      <c r="B114">
        <v>113</v>
      </c>
      <c r="F114" s="6">
        <v>41874</v>
      </c>
      <c r="G114">
        <f t="shared" si="3"/>
        <v>23</v>
      </c>
      <c r="H114">
        <f t="shared" si="4"/>
        <v>8</v>
      </c>
      <c r="I114">
        <f t="shared" si="5"/>
        <v>2014</v>
      </c>
      <c r="J114" s="3" t="s">
        <v>227</v>
      </c>
    </row>
    <row r="115" spans="1:13" ht="13.5" thickBot="1" x14ac:dyDescent="0.25">
      <c r="A115" s="5">
        <v>60</v>
      </c>
      <c r="B115">
        <v>114</v>
      </c>
      <c r="F115" s="6">
        <v>41655</v>
      </c>
      <c r="G115">
        <f t="shared" si="3"/>
        <v>16</v>
      </c>
      <c r="H115">
        <f t="shared" si="4"/>
        <v>1</v>
      </c>
      <c r="I115">
        <f t="shared" si="5"/>
        <v>2014</v>
      </c>
      <c r="J115" s="3" t="s">
        <v>120</v>
      </c>
    </row>
    <row r="116" spans="1:13" ht="13.5" thickBot="1" x14ac:dyDescent="0.25">
      <c r="A116" s="5">
        <v>50</v>
      </c>
      <c r="B116">
        <v>115</v>
      </c>
      <c r="F116" s="4">
        <v>41674</v>
      </c>
      <c r="G116">
        <f t="shared" si="3"/>
        <v>4</v>
      </c>
      <c r="H116">
        <f t="shared" si="4"/>
        <v>2</v>
      </c>
      <c r="I116">
        <f t="shared" si="5"/>
        <v>2014</v>
      </c>
      <c r="J116" s="3" t="s">
        <v>190</v>
      </c>
    </row>
    <row r="117" spans="1:13" ht="13.5" thickBot="1" x14ac:dyDescent="0.25">
      <c r="A117" s="5">
        <v>30</v>
      </c>
      <c r="B117">
        <v>116</v>
      </c>
      <c r="F117" s="6">
        <v>42613</v>
      </c>
      <c r="G117">
        <f t="shared" si="3"/>
        <v>31</v>
      </c>
      <c r="H117">
        <f t="shared" si="4"/>
        <v>8</v>
      </c>
      <c r="I117">
        <f t="shared" si="5"/>
        <v>2016</v>
      </c>
      <c r="J117" s="3" t="s">
        <v>89</v>
      </c>
    </row>
    <row r="118" spans="1:13" ht="13.5" thickBot="1" x14ac:dyDescent="0.25">
      <c r="A118" s="5">
        <v>40</v>
      </c>
      <c r="B118">
        <v>117</v>
      </c>
      <c r="F118" s="4">
        <v>42678</v>
      </c>
      <c r="G118">
        <f t="shared" si="3"/>
        <v>4</v>
      </c>
      <c r="H118">
        <f t="shared" si="4"/>
        <v>11</v>
      </c>
      <c r="I118">
        <f t="shared" si="5"/>
        <v>2016</v>
      </c>
      <c r="J118" s="3" t="s">
        <v>330</v>
      </c>
    </row>
    <row r="119" spans="1:13" ht="13.5" thickBot="1" x14ac:dyDescent="0.25">
      <c r="A119" s="5">
        <v>10</v>
      </c>
      <c r="B119">
        <v>118</v>
      </c>
      <c r="F119" s="4">
        <v>42679</v>
      </c>
      <c r="G119">
        <f t="shared" si="3"/>
        <v>5</v>
      </c>
      <c r="H119">
        <f t="shared" si="4"/>
        <v>11</v>
      </c>
      <c r="I119">
        <f t="shared" si="5"/>
        <v>2016</v>
      </c>
      <c r="J119" s="3" t="s">
        <v>45</v>
      </c>
    </row>
    <row r="120" spans="1:13" ht="13.5" thickBot="1" x14ac:dyDescent="0.25">
      <c r="A120" s="5">
        <v>10</v>
      </c>
      <c r="B120">
        <v>119</v>
      </c>
      <c r="F120" s="4">
        <v>41162</v>
      </c>
      <c r="G120">
        <f t="shared" si="3"/>
        <v>10</v>
      </c>
      <c r="H120">
        <f t="shared" si="4"/>
        <v>9</v>
      </c>
      <c r="I120">
        <f t="shared" si="5"/>
        <v>2012</v>
      </c>
      <c r="J120" s="3" t="s">
        <v>180</v>
      </c>
    </row>
    <row r="121" spans="1:13" ht="13.5" thickBot="1" x14ac:dyDescent="0.25">
      <c r="A121" s="5">
        <v>40</v>
      </c>
      <c r="B121">
        <v>120</v>
      </c>
      <c r="F121" s="6">
        <v>40436</v>
      </c>
      <c r="G121">
        <f t="shared" si="3"/>
        <v>15</v>
      </c>
      <c r="H121">
        <f t="shared" si="4"/>
        <v>9</v>
      </c>
      <c r="I121">
        <f t="shared" si="5"/>
        <v>2010</v>
      </c>
      <c r="J121" s="3" t="s">
        <v>195</v>
      </c>
    </row>
    <row r="122" spans="1:13" ht="13.5" thickBot="1" x14ac:dyDescent="0.25">
      <c r="A122" s="5">
        <v>30</v>
      </c>
      <c r="B122">
        <v>121</v>
      </c>
      <c r="F122" s="6">
        <v>41148</v>
      </c>
      <c r="G122">
        <f t="shared" si="3"/>
        <v>27</v>
      </c>
      <c r="H122">
        <f t="shared" si="4"/>
        <v>8</v>
      </c>
      <c r="I122">
        <f t="shared" si="5"/>
        <v>2012</v>
      </c>
      <c r="J122" s="3" t="s">
        <v>159</v>
      </c>
    </row>
    <row r="123" spans="1:13" ht="13.5" thickBot="1" x14ac:dyDescent="0.25">
      <c r="A123" s="5">
        <v>10</v>
      </c>
      <c r="B123">
        <v>122</v>
      </c>
      <c r="F123" s="4">
        <v>42747</v>
      </c>
      <c r="G123">
        <f t="shared" si="3"/>
        <v>12</v>
      </c>
      <c r="H123">
        <f t="shared" si="4"/>
        <v>1</v>
      </c>
      <c r="I123">
        <f t="shared" si="5"/>
        <v>2017</v>
      </c>
      <c r="J123" s="3" t="s">
        <v>419</v>
      </c>
    </row>
    <row r="124" spans="1:13" ht="13.5" thickBot="1" x14ac:dyDescent="0.25">
      <c r="A124" s="5">
        <v>90</v>
      </c>
      <c r="B124">
        <v>123</v>
      </c>
      <c r="F124" s="4">
        <v>41191</v>
      </c>
      <c r="G124">
        <f t="shared" si="3"/>
        <v>9</v>
      </c>
      <c r="H124">
        <f t="shared" si="4"/>
        <v>10</v>
      </c>
      <c r="I124">
        <f t="shared" si="5"/>
        <v>2012</v>
      </c>
      <c r="J124" s="3" t="s">
        <v>232</v>
      </c>
    </row>
    <row r="125" spans="1:13" ht="13.5" thickBot="1" x14ac:dyDescent="0.25">
      <c r="A125" s="5">
        <v>60</v>
      </c>
      <c r="B125">
        <v>124</v>
      </c>
      <c r="F125" s="6">
        <v>37547</v>
      </c>
      <c r="G125">
        <f t="shared" si="3"/>
        <v>18</v>
      </c>
      <c r="H125">
        <f t="shared" si="4"/>
        <v>10</v>
      </c>
      <c r="I125">
        <f t="shared" si="5"/>
        <v>2002</v>
      </c>
      <c r="J125" s="3" t="s">
        <v>126</v>
      </c>
    </row>
    <row r="126" spans="1:13" ht="13.5" thickBot="1" x14ac:dyDescent="0.25">
      <c r="A126" s="5">
        <v>120</v>
      </c>
      <c r="B126">
        <v>125</v>
      </c>
      <c r="F126" s="6">
        <v>42690</v>
      </c>
      <c r="G126">
        <f t="shared" si="3"/>
        <v>16</v>
      </c>
      <c r="H126">
        <f t="shared" si="4"/>
        <v>11</v>
      </c>
      <c r="I126">
        <f t="shared" si="5"/>
        <v>2016</v>
      </c>
      <c r="J126" s="3" t="s">
        <v>169</v>
      </c>
    </row>
    <row r="127" spans="1:13" ht="13.5" thickBot="1" x14ac:dyDescent="0.25">
      <c r="A127" s="5">
        <v>60</v>
      </c>
      <c r="B127">
        <v>126</v>
      </c>
      <c r="F127" s="4">
        <v>40457</v>
      </c>
      <c r="G127">
        <f t="shared" si="3"/>
        <v>6</v>
      </c>
      <c r="H127">
        <f t="shared" si="4"/>
        <v>10</v>
      </c>
      <c r="I127">
        <f t="shared" si="5"/>
        <v>2010</v>
      </c>
      <c r="J127" s="3" t="s">
        <v>95</v>
      </c>
    </row>
    <row r="128" spans="1:13" ht="13.5" thickBot="1" x14ac:dyDescent="0.25">
      <c r="A128" s="5">
        <v>30</v>
      </c>
      <c r="B128">
        <v>127</v>
      </c>
      <c r="F128" s="4">
        <v>41823</v>
      </c>
      <c r="G128">
        <f t="shared" si="3"/>
        <v>3</v>
      </c>
      <c r="H128">
        <f t="shared" si="4"/>
        <v>7</v>
      </c>
      <c r="I128">
        <f t="shared" si="5"/>
        <v>2014</v>
      </c>
      <c r="J128" s="3" t="s">
        <v>65</v>
      </c>
    </row>
    <row r="129" spans="1:10" ht="13.5" thickBot="1" x14ac:dyDescent="0.25">
      <c r="A129" s="5">
        <v>15</v>
      </c>
      <c r="B129">
        <v>128</v>
      </c>
      <c r="F129" s="6">
        <v>41874</v>
      </c>
      <c r="G129">
        <f t="shared" si="3"/>
        <v>23</v>
      </c>
      <c r="H129">
        <f t="shared" si="4"/>
        <v>8</v>
      </c>
      <c r="I129">
        <f t="shared" si="5"/>
        <v>2014</v>
      </c>
      <c r="J129" s="3" t="s">
        <v>227</v>
      </c>
    </row>
    <row r="130" spans="1:10" ht="13.5" thickBot="1" x14ac:dyDescent="0.25">
      <c r="A130" s="5">
        <v>45</v>
      </c>
      <c r="B130">
        <v>129</v>
      </c>
      <c r="F130" s="4">
        <v>41681</v>
      </c>
      <c r="G130">
        <f t="shared" si="3"/>
        <v>11</v>
      </c>
      <c r="H130">
        <f t="shared" si="4"/>
        <v>2</v>
      </c>
      <c r="I130">
        <f t="shared" si="5"/>
        <v>2014</v>
      </c>
      <c r="J130" s="3" t="s">
        <v>237</v>
      </c>
    </row>
    <row r="131" spans="1:10" ht="13.5" thickBot="1" x14ac:dyDescent="0.25">
      <c r="A131" s="5">
        <v>20</v>
      </c>
      <c r="B131">
        <v>130</v>
      </c>
      <c r="F131" s="4">
        <v>42585</v>
      </c>
      <c r="G131">
        <f t="shared" ref="G131:G194" si="6">DAY(F131)</f>
        <v>3</v>
      </c>
      <c r="H131">
        <f t="shared" ref="H131:H194" si="7">MONTH(F131)</f>
        <v>8</v>
      </c>
      <c r="I131">
        <f t="shared" ref="I131:I194" si="8">YEAR(F131)</f>
        <v>2016</v>
      </c>
      <c r="J131" s="3" t="s">
        <v>271</v>
      </c>
    </row>
    <row r="132" spans="1:10" ht="13.5" thickBot="1" x14ac:dyDescent="0.25">
      <c r="A132" s="5">
        <v>15</v>
      </c>
      <c r="B132">
        <v>131</v>
      </c>
      <c r="F132" s="6">
        <v>40955</v>
      </c>
      <c r="G132">
        <f t="shared" si="6"/>
        <v>16</v>
      </c>
      <c r="H132">
        <f t="shared" si="7"/>
        <v>2</v>
      </c>
      <c r="I132">
        <f t="shared" si="8"/>
        <v>2012</v>
      </c>
      <c r="J132" s="3" t="s">
        <v>108</v>
      </c>
    </row>
    <row r="133" spans="1:10" ht="13.5" thickBot="1" x14ac:dyDescent="0.25">
      <c r="A133" s="5">
        <v>45</v>
      </c>
      <c r="B133">
        <v>132</v>
      </c>
      <c r="F133" s="6">
        <v>42669</v>
      </c>
      <c r="G133">
        <f t="shared" si="6"/>
        <v>26</v>
      </c>
      <c r="H133">
        <f t="shared" si="7"/>
        <v>10</v>
      </c>
      <c r="I133">
        <f t="shared" si="8"/>
        <v>2016</v>
      </c>
      <c r="J133" s="3" t="s">
        <v>32</v>
      </c>
    </row>
    <row r="134" spans="1:10" ht="13.5" thickBot="1" x14ac:dyDescent="0.25">
      <c r="A134" s="5">
        <v>60</v>
      </c>
      <c r="B134">
        <v>133</v>
      </c>
      <c r="F134" s="6">
        <v>42691</v>
      </c>
      <c r="G134">
        <f t="shared" si="6"/>
        <v>17</v>
      </c>
      <c r="H134">
        <f t="shared" si="7"/>
        <v>11</v>
      </c>
      <c r="I134">
        <f t="shared" si="8"/>
        <v>2016</v>
      </c>
      <c r="J134" s="3" t="s">
        <v>52</v>
      </c>
    </row>
    <row r="135" spans="1:10" ht="13.5" thickBot="1" x14ac:dyDescent="0.25">
      <c r="A135" s="5">
        <v>105</v>
      </c>
      <c r="B135">
        <v>134</v>
      </c>
      <c r="F135" s="6">
        <v>41019</v>
      </c>
      <c r="G135">
        <f t="shared" si="6"/>
        <v>20</v>
      </c>
      <c r="H135">
        <f t="shared" si="7"/>
        <v>4</v>
      </c>
      <c r="I135">
        <f t="shared" si="8"/>
        <v>2012</v>
      </c>
      <c r="J135" s="3" t="s">
        <v>283</v>
      </c>
    </row>
    <row r="136" spans="1:10" ht="13.5" thickBot="1" x14ac:dyDescent="0.25">
      <c r="A136" s="5">
        <v>20</v>
      </c>
      <c r="B136">
        <v>135</v>
      </c>
      <c r="F136" s="6">
        <v>41540</v>
      </c>
      <c r="G136">
        <f t="shared" si="6"/>
        <v>23</v>
      </c>
      <c r="H136">
        <f t="shared" si="7"/>
        <v>9</v>
      </c>
      <c r="I136">
        <f t="shared" si="8"/>
        <v>2013</v>
      </c>
      <c r="J136" s="3" t="s">
        <v>362</v>
      </c>
    </row>
    <row r="137" spans="1:10" ht="13.5" thickBot="1" x14ac:dyDescent="0.25">
      <c r="A137" s="5">
        <v>10</v>
      </c>
      <c r="B137">
        <v>136</v>
      </c>
      <c r="F137" s="4">
        <v>40274</v>
      </c>
      <c r="G137">
        <f t="shared" si="6"/>
        <v>6</v>
      </c>
      <c r="H137">
        <f t="shared" si="7"/>
        <v>4</v>
      </c>
      <c r="I137">
        <f t="shared" si="8"/>
        <v>2010</v>
      </c>
      <c r="J137" s="3" t="s">
        <v>155</v>
      </c>
    </row>
    <row r="138" spans="1:10" ht="13.5" thickBot="1" x14ac:dyDescent="0.25">
      <c r="A138" s="5">
        <v>10</v>
      </c>
      <c r="B138">
        <v>137</v>
      </c>
      <c r="F138" s="4">
        <v>41498</v>
      </c>
      <c r="G138">
        <f t="shared" si="6"/>
        <v>12</v>
      </c>
      <c r="H138">
        <f t="shared" si="7"/>
        <v>8</v>
      </c>
      <c r="I138">
        <f t="shared" si="8"/>
        <v>2013</v>
      </c>
      <c r="J138" s="3" t="s">
        <v>150</v>
      </c>
    </row>
    <row r="139" spans="1:10" ht="13.5" thickBot="1" x14ac:dyDescent="0.25">
      <c r="A139" s="5">
        <v>10</v>
      </c>
      <c r="B139">
        <v>138</v>
      </c>
      <c r="F139" s="6">
        <v>41414</v>
      </c>
      <c r="G139">
        <f t="shared" si="6"/>
        <v>20</v>
      </c>
      <c r="H139">
        <f t="shared" si="7"/>
        <v>5</v>
      </c>
      <c r="I139">
        <f t="shared" si="8"/>
        <v>2013</v>
      </c>
      <c r="J139" s="3" t="s">
        <v>259</v>
      </c>
    </row>
    <row r="140" spans="1:10" ht="13.5" thickBot="1" x14ac:dyDescent="0.25">
      <c r="A140" s="5">
        <v>20</v>
      </c>
      <c r="B140">
        <v>139</v>
      </c>
      <c r="F140" s="6">
        <v>40107</v>
      </c>
      <c r="G140">
        <f t="shared" si="6"/>
        <v>21</v>
      </c>
      <c r="H140">
        <f t="shared" si="7"/>
        <v>10</v>
      </c>
      <c r="I140">
        <f t="shared" si="8"/>
        <v>2009</v>
      </c>
      <c r="J140" s="3" t="s">
        <v>80</v>
      </c>
    </row>
    <row r="141" spans="1:10" ht="13.5" thickBot="1" x14ac:dyDescent="0.25">
      <c r="A141" s="5">
        <v>90</v>
      </c>
      <c r="B141">
        <v>140</v>
      </c>
      <c r="F141" s="6">
        <v>37547</v>
      </c>
      <c r="G141">
        <f t="shared" si="6"/>
        <v>18</v>
      </c>
      <c r="H141">
        <f t="shared" si="7"/>
        <v>10</v>
      </c>
      <c r="I141">
        <f t="shared" si="8"/>
        <v>2002</v>
      </c>
      <c r="J141" s="3" t="s">
        <v>126</v>
      </c>
    </row>
    <row r="142" spans="1:10" ht="13.5" thickBot="1" x14ac:dyDescent="0.25">
      <c r="A142" s="5">
        <v>45</v>
      </c>
      <c r="B142">
        <v>141</v>
      </c>
      <c r="F142" s="6">
        <v>40618</v>
      </c>
      <c r="G142">
        <f t="shared" si="6"/>
        <v>16</v>
      </c>
      <c r="H142">
        <f t="shared" si="7"/>
        <v>3</v>
      </c>
      <c r="I142">
        <f t="shared" si="8"/>
        <v>2011</v>
      </c>
      <c r="J142" s="3" t="s">
        <v>136</v>
      </c>
    </row>
    <row r="143" spans="1:10" ht="13.5" thickBot="1" x14ac:dyDescent="0.25">
      <c r="A143" s="5">
        <v>10</v>
      </c>
      <c r="B143">
        <v>142</v>
      </c>
      <c r="F143" s="4">
        <v>41695</v>
      </c>
      <c r="G143">
        <f t="shared" si="6"/>
        <v>25</v>
      </c>
      <c r="H143">
        <f t="shared" si="7"/>
        <v>2</v>
      </c>
      <c r="I143">
        <f t="shared" si="8"/>
        <v>2014</v>
      </c>
      <c r="J143" s="3" t="s">
        <v>211</v>
      </c>
    </row>
    <row r="144" spans="1:10" ht="13.5" thickBot="1" x14ac:dyDescent="0.25">
      <c r="A144" s="5">
        <v>10</v>
      </c>
      <c r="B144">
        <v>143</v>
      </c>
      <c r="F144" s="6">
        <v>41180</v>
      </c>
      <c r="G144">
        <f t="shared" si="6"/>
        <v>28</v>
      </c>
      <c r="H144">
        <f t="shared" si="7"/>
        <v>9</v>
      </c>
      <c r="I144">
        <f t="shared" si="8"/>
        <v>2012</v>
      </c>
      <c r="J144" s="3" t="s">
        <v>115</v>
      </c>
    </row>
    <row r="145" spans="1:10" ht="13.5" thickBot="1" x14ac:dyDescent="0.25">
      <c r="A145" s="5">
        <v>60</v>
      </c>
      <c r="B145">
        <v>144</v>
      </c>
      <c r="F145" s="6">
        <v>41148</v>
      </c>
      <c r="G145">
        <f t="shared" si="6"/>
        <v>27</v>
      </c>
      <c r="H145">
        <f t="shared" si="7"/>
        <v>8</v>
      </c>
      <c r="I145">
        <f t="shared" si="8"/>
        <v>2012</v>
      </c>
      <c r="J145" s="3" t="s">
        <v>159</v>
      </c>
    </row>
    <row r="146" spans="1:10" ht="13.5" thickBot="1" x14ac:dyDescent="0.25">
      <c r="A146" s="5">
        <v>90</v>
      </c>
      <c r="B146">
        <v>145</v>
      </c>
      <c r="F146" s="6">
        <v>41577</v>
      </c>
      <c r="G146">
        <f t="shared" si="6"/>
        <v>30</v>
      </c>
      <c r="H146">
        <f t="shared" si="7"/>
        <v>10</v>
      </c>
      <c r="I146">
        <f t="shared" si="8"/>
        <v>2013</v>
      </c>
      <c r="J146" s="3" t="s">
        <v>100</v>
      </c>
    </row>
    <row r="147" spans="1:10" ht="13.5" thickBot="1" x14ac:dyDescent="0.25">
      <c r="A147" s="5">
        <v>90</v>
      </c>
      <c r="B147">
        <v>146</v>
      </c>
      <c r="F147" s="6">
        <v>42702</v>
      </c>
      <c r="G147">
        <f t="shared" si="6"/>
        <v>28</v>
      </c>
      <c r="H147">
        <f t="shared" si="7"/>
        <v>11</v>
      </c>
      <c r="I147">
        <f t="shared" si="8"/>
        <v>2016</v>
      </c>
      <c r="J147" s="3" t="s">
        <v>164</v>
      </c>
    </row>
    <row r="148" spans="1:10" ht="13.5" thickBot="1" x14ac:dyDescent="0.25">
      <c r="A148" s="5">
        <v>30</v>
      </c>
      <c r="B148">
        <v>147</v>
      </c>
      <c r="F148" s="6">
        <v>40864</v>
      </c>
      <c r="G148">
        <f t="shared" si="6"/>
        <v>17</v>
      </c>
      <c r="H148">
        <f t="shared" si="7"/>
        <v>11</v>
      </c>
      <c r="I148">
        <f t="shared" si="8"/>
        <v>2011</v>
      </c>
      <c r="J148" s="3" t="s">
        <v>216</v>
      </c>
    </row>
    <row r="149" spans="1:10" ht="13.5" thickBot="1" x14ac:dyDescent="0.25">
      <c r="A149" s="5">
        <v>10</v>
      </c>
      <c r="B149">
        <v>148</v>
      </c>
      <c r="F149" s="4">
        <v>41344</v>
      </c>
      <c r="G149">
        <f t="shared" si="6"/>
        <v>11</v>
      </c>
      <c r="H149">
        <f t="shared" si="7"/>
        <v>3</v>
      </c>
      <c r="I149">
        <f t="shared" si="8"/>
        <v>2013</v>
      </c>
      <c r="J149" s="3" t="s">
        <v>222</v>
      </c>
    </row>
    <row r="150" spans="1:10" ht="13.5" thickBot="1" x14ac:dyDescent="0.25">
      <c r="A150" s="5">
        <v>60</v>
      </c>
      <c r="B150">
        <v>149</v>
      </c>
      <c r="F150" s="6">
        <v>37547</v>
      </c>
      <c r="G150">
        <f t="shared" si="6"/>
        <v>18</v>
      </c>
      <c r="H150">
        <f t="shared" si="7"/>
        <v>10</v>
      </c>
      <c r="I150">
        <f t="shared" si="8"/>
        <v>2002</v>
      </c>
      <c r="J150" s="3" t="s">
        <v>126</v>
      </c>
    </row>
    <row r="151" spans="1:10" ht="13.5" thickBot="1" x14ac:dyDescent="0.25">
      <c r="A151" s="5">
        <v>60</v>
      </c>
      <c r="B151">
        <v>150</v>
      </c>
      <c r="F151" s="6">
        <v>40436</v>
      </c>
      <c r="G151">
        <f t="shared" si="6"/>
        <v>15</v>
      </c>
      <c r="H151">
        <f t="shared" si="7"/>
        <v>9</v>
      </c>
      <c r="I151">
        <f t="shared" si="8"/>
        <v>2010</v>
      </c>
      <c r="J151" s="3" t="s">
        <v>195</v>
      </c>
    </row>
    <row r="152" spans="1:10" ht="13.5" thickBot="1" x14ac:dyDescent="0.25">
      <c r="A152" s="5">
        <v>60</v>
      </c>
      <c r="B152">
        <v>151</v>
      </c>
      <c r="F152" s="4">
        <v>41191</v>
      </c>
      <c r="G152">
        <f t="shared" si="6"/>
        <v>9</v>
      </c>
      <c r="H152">
        <f t="shared" si="7"/>
        <v>10</v>
      </c>
      <c r="I152">
        <f t="shared" si="8"/>
        <v>2012</v>
      </c>
      <c r="J152" s="3" t="s">
        <v>232</v>
      </c>
    </row>
    <row r="153" spans="1:10" ht="13.5" thickBot="1" x14ac:dyDescent="0.25">
      <c r="A153" s="5">
        <v>30</v>
      </c>
      <c r="B153">
        <v>152</v>
      </c>
      <c r="F153" s="6">
        <v>42613</v>
      </c>
      <c r="G153">
        <f t="shared" si="6"/>
        <v>31</v>
      </c>
      <c r="H153">
        <f t="shared" si="7"/>
        <v>8</v>
      </c>
      <c r="I153">
        <f t="shared" si="8"/>
        <v>2016</v>
      </c>
      <c r="J153" s="3" t="s">
        <v>89</v>
      </c>
    </row>
    <row r="154" spans="1:10" ht="13.5" thickBot="1" x14ac:dyDescent="0.25">
      <c r="A154" s="5">
        <v>30</v>
      </c>
      <c r="B154">
        <v>153</v>
      </c>
      <c r="F154" s="4">
        <v>39603</v>
      </c>
      <c r="G154">
        <f t="shared" si="6"/>
        <v>4</v>
      </c>
      <c r="H154">
        <f t="shared" si="7"/>
        <v>6</v>
      </c>
      <c r="I154">
        <f t="shared" si="8"/>
        <v>2008</v>
      </c>
      <c r="J154" s="3" t="s">
        <v>254</v>
      </c>
    </row>
    <row r="155" spans="1:10" ht="13.5" thickBot="1" x14ac:dyDescent="0.25">
      <c r="A155" s="5">
        <v>5</v>
      </c>
      <c r="B155">
        <v>154</v>
      </c>
      <c r="F155" s="4">
        <v>41858</v>
      </c>
      <c r="G155">
        <f t="shared" si="6"/>
        <v>7</v>
      </c>
      <c r="H155">
        <f t="shared" si="7"/>
        <v>8</v>
      </c>
      <c r="I155">
        <f t="shared" si="8"/>
        <v>2014</v>
      </c>
      <c r="J155" s="3" t="s">
        <v>146</v>
      </c>
    </row>
    <row r="156" spans="1:10" ht="13.5" thickBot="1" x14ac:dyDescent="0.25">
      <c r="A156" s="5">
        <v>20</v>
      </c>
      <c r="B156">
        <v>155</v>
      </c>
      <c r="F156" s="4">
        <v>40067</v>
      </c>
      <c r="G156">
        <f t="shared" si="6"/>
        <v>11</v>
      </c>
      <c r="H156">
        <f t="shared" si="7"/>
        <v>9</v>
      </c>
      <c r="I156">
        <f t="shared" si="8"/>
        <v>2009</v>
      </c>
      <c r="J156" s="3" t="s">
        <v>58</v>
      </c>
    </row>
    <row r="157" spans="1:10" ht="13.5" thickBot="1" x14ac:dyDescent="0.25">
      <c r="A157" s="5">
        <v>60</v>
      </c>
      <c r="B157">
        <v>156</v>
      </c>
      <c r="F157" s="4">
        <v>41674</v>
      </c>
      <c r="G157">
        <f t="shared" si="6"/>
        <v>4</v>
      </c>
      <c r="H157">
        <f t="shared" si="7"/>
        <v>2</v>
      </c>
      <c r="I157">
        <f t="shared" si="8"/>
        <v>2014</v>
      </c>
      <c r="J157" s="3" t="s">
        <v>190</v>
      </c>
    </row>
    <row r="158" spans="1:10" ht="13.5" thickBot="1" x14ac:dyDescent="0.25">
      <c r="A158" s="5">
        <v>60</v>
      </c>
      <c r="B158">
        <v>157</v>
      </c>
      <c r="F158" s="6">
        <v>37547</v>
      </c>
      <c r="G158">
        <f t="shared" si="6"/>
        <v>18</v>
      </c>
      <c r="H158">
        <f t="shared" si="7"/>
        <v>10</v>
      </c>
      <c r="I158">
        <f t="shared" si="8"/>
        <v>2002</v>
      </c>
      <c r="J158" s="3" t="s">
        <v>126</v>
      </c>
    </row>
    <row r="159" spans="1:10" ht="13.5" thickBot="1" x14ac:dyDescent="0.25">
      <c r="A159" s="5">
        <v>60</v>
      </c>
      <c r="B159">
        <v>158</v>
      </c>
      <c r="F159" s="4">
        <v>42772</v>
      </c>
      <c r="G159">
        <f t="shared" si="6"/>
        <v>6</v>
      </c>
      <c r="H159">
        <f t="shared" si="7"/>
        <v>2</v>
      </c>
      <c r="I159">
        <f t="shared" si="8"/>
        <v>2017</v>
      </c>
      <c r="J159" s="3" t="s">
        <v>500</v>
      </c>
    </row>
    <row r="160" spans="1:10" ht="13.5" thickBot="1" x14ac:dyDescent="0.25">
      <c r="A160" s="5">
        <v>30</v>
      </c>
      <c r="B160">
        <v>159</v>
      </c>
      <c r="F160" s="6">
        <v>42690</v>
      </c>
      <c r="G160">
        <f t="shared" si="6"/>
        <v>16</v>
      </c>
      <c r="H160">
        <f t="shared" si="7"/>
        <v>11</v>
      </c>
      <c r="I160">
        <f t="shared" si="8"/>
        <v>2016</v>
      </c>
      <c r="J160" s="3" t="s">
        <v>169</v>
      </c>
    </row>
    <row r="161" spans="1:10" ht="13.5" thickBot="1" x14ac:dyDescent="0.25">
      <c r="A161" s="5">
        <v>90</v>
      </c>
      <c r="B161">
        <v>160</v>
      </c>
      <c r="F161" s="6">
        <v>42726</v>
      </c>
      <c r="G161">
        <f t="shared" si="6"/>
        <v>22</v>
      </c>
      <c r="H161">
        <f t="shared" si="7"/>
        <v>12</v>
      </c>
      <c r="I161">
        <f t="shared" si="8"/>
        <v>2016</v>
      </c>
      <c r="J161" s="3" t="s">
        <v>245</v>
      </c>
    </row>
    <row r="162" spans="1:10" ht="13.5" thickBot="1" x14ac:dyDescent="0.25">
      <c r="A162" s="5">
        <v>15</v>
      </c>
      <c r="B162">
        <v>161</v>
      </c>
      <c r="F162" s="6">
        <v>41019</v>
      </c>
      <c r="G162">
        <f t="shared" si="6"/>
        <v>20</v>
      </c>
      <c r="H162">
        <f t="shared" si="7"/>
        <v>4</v>
      </c>
      <c r="I162">
        <f t="shared" si="8"/>
        <v>2012</v>
      </c>
      <c r="J162" s="3" t="s">
        <v>283</v>
      </c>
    </row>
    <row r="163" spans="1:10" ht="13.5" thickBot="1" x14ac:dyDescent="0.25">
      <c r="A163" s="5">
        <v>30</v>
      </c>
      <c r="B163">
        <v>162</v>
      </c>
      <c r="F163" s="6">
        <v>41655</v>
      </c>
      <c r="G163">
        <f t="shared" si="6"/>
        <v>16</v>
      </c>
      <c r="H163">
        <f t="shared" si="7"/>
        <v>1</v>
      </c>
      <c r="I163">
        <f t="shared" si="8"/>
        <v>2014</v>
      </c>
      <c r="J163" s="3" t="s">
        <v>120</v>
      </c>
    </row>
    <row r="164" spans="1:10" ht="13.5" thickBot="1" x14ac:dyDescent="0.25">
      <c r="A164" s="5">
        <v>60</v>
      </c>
      <c r="B164">
        <v>163</v>
      </c>
      <c r="F164" s="6">
        <v>37547</v>
      </c>
      <c r="G164">
        <f t="shared" si="6"/>
        <v>18</v>
      </c>
      <c r="H164">
        <f t="shared" si="7"/>
        <v>10</v>
      </c>
      <c r="I164">
        <f t="shared" si="8"/>
        <v>2002</v>
      </c>
      <c r="J164" s="3" t="s">
        <v>126</v>
      </c>
    </row>
    <row r="165" spans="1:10" ht="13.5" thickBot="1" x14ac:dyDescent="0.25">
      <c r="A165" s="5">
        <v>20</v>
      </c>
      <c r="B165">
        <v>164</v>
      </c>
      <c r="F165" s="4">
        <v>42585</v>
      </c>
      <c r="G165">
        <f t="shared" si="6"/>
        <v>3</v>
      </c>
      <c r="H165">
        <f t="shared" si="7"/>
        <v>8</v>
      </c>
      <c r="I165">
        <f t="shared" si="8"/>
        <v>2016</v>
      </c>
      <c r="J165" s="3" t="s">
        <v>271</v>
      </c>
    </row>
    <row r="166" spans="1:10" ht="13.5" thickBot="1" x14ac:dyDescent="0.25">
      <c r="A166" s="5">
        <v>10</v>
      </c>
      <c r="B166">
        <v>165</v>
      </c>
      <c r="F166" s="4">
        <v>41680</v>
      </c>
      <c r="G166">
        <f t="shared" si="6"/>
        <v>10</v>
      </c>
      <c r="H166">
        <f t="shared" si="7"/>
        <v>2</v>
      </c>
      <c r="I166">
        <f t="shared" si="8"/>
        <v>2014</v>
      </c>
      <c r="J166" s="3" t="s">
        <v>142</v>
      </c>
    </row>
    <row r="167" spans="1:10" ht="13.5" thickBot="1" x14ac:dyDescent="0.25">
      <c r="A167" s="5">
        <v>90</v>
      </c>
      <c r="B167">
        <v>166</v>
      </c>
      <c r="F167" s="6">
        <v>42628</v>
      </c>
      <c r="G167">
        <f t="shared" si="6"/>
        <v>15</v>
      </c>
      <c r="H167">
        <f t="shared" si="7"/>
        <v>9</v>
      </c>
      <c r="I167">
        <f t="shared" si="8"/>
        <v>2016</v>
      </c>
      <c r="J167" s="3" t="s">
        <v>371</v>
      </c>
    </row>
    <row r="168" spans="1:10" ht="13.5" thickBot="1" x14ac:dyDescent="0.25">
      <c r="A168" s="5">
        <v>10</v>
      </c>
      <c r="B168">
        <v>167</v>
      </c>
      <c r="F168" s="4">
        <v>40949</v>
      </c>
      <c r="G168">
        <f t="shared" si="6"/>
        <v>10</v>
      </c>
      <c r="H168">
        <f t="shared" si="7"/>
        <v>2</v>
      </c>
      <c r="I168">
        <f t="shared" si="8"/>
        <v>2012</v>
      </c>
      <c r="J168" s="3" t="s">
        <v>341</v>
      </c>
    </row>
    <row r="169" spans="1:10" ht="13.5" thickBot="1" x14ac:dyDescent="0.25">
      <c r="A169" s="5">
        <v>15</v>
      </c>
      <c r="B169">
        <v>168</v>
      </c>
      <c r="F169" s="6">
        <v>41326</v>
      </c>
      <c r="G169">
        <f t="shared" si="6"/>
        <v>21</v>
      </c>
      <c r="H169">
        <f t="shared" si="7"/>
        <v>2</v>
      </c>
      <c r="I169">
        <f t="shared" si="8"/>
        <v>2013</v>
      </c>
      <c r="J169" s="3" t="s">
        <v>206</v>
      </c>
    </row>
    <row r="170" spans="1:10" ht="13.5" thickBot="1" x14ac:dyDescent="0.25">
      <c r="A170" s="5">
        <v>60</v>
      </c>
      <c r="B170">
        <v>169</v>
      </c>
      <c r="F170" s="6">
        <v>41263</v>
      </c>
      <c r="G170">
        <f t="shared" si="6"/>
        <v>20</v>
      </c>
      <c r="H170">
        <f t="shared" si="7"/>
        <v>12</v>
      </c>
      <c r="I170">
        <f t="shared" si="8"/>
        <v>2012</v>
      </c>
      <c r="J170" s="3" t="s">
        <v>72</v>
      </c>
    </row>
    <row r="171" spans="1:10" ht="13.5" thickBot="1" x14ac:dyDescent="0.25">
      <c r="A171" s="5">
        <v>60</v>
      </c>
      <c r="B171">
        <v>170</v>
      </c>
      <c r="F171" s="4">
        <v>41344</v>
      </c>
      <c r="G171">
        <f t="shared" si="6"/>
        <v>11</v>
      </c>
      <c r="H171">
        <f t="shared" si="7"/>
        <v>3</v>
      </c>
      <c r="I171">
        <f t="shared" si="8"/>
        <v>2013</v>
      </c>
      <c r="J171" s="3" t="s">
        <v>222</v>
      </c>
    </row>
    <row r="172" spans="1:10" ht="13.5" thickBot="1" x14ac:dyDescent="0.25">
      <c r="A172" s="5">
        <v>15</v>
      </c>
      <c r="B172">
        <v>171</v>
      </c>
      <c r="F172" s="4">
        <v>42679</v>
      </c>
      <c r="G172">
        <f t="shared" si="6"/>
        <v>5</v>
      </c>
      <c r="H172">
        <f t="shared" si="7"/>
        <v>11</v>
      </c>
      <c r="I172">
        <f t="shared" si="8"/>
        <v>2016</v>
      </c>
      <c r="J172" s="3" t="s">
        <v>45</v>
      </c>
    </row>
    <row r="173" spans="1:10" ht="13.5" thickBot="1" x14ac:dyDescent="0.25">
      <c r="A173" s="5">
        <v>15</v>
      </c>
      <c r="B173">
        <v>172</v>
      </c>
      <c r="F173" s="6">
        <v>41654</v>
      </c>
      <c r="G173">
        <f t="shared" si="6"/>
        <v>15</v>
      </c>
      <c r="H173">
        <f t="shared" si="7"/>
        <v>1</v>
      </c>
      <c r="I173">
        <f t="shared" si="8"/>
        <v>2014</v>
      </c>
      <c r="J173" s="3" t="s">
        <v>175</v>
      </c>
    </row>
    <row r="174" spans="1:10" ht="13.5" thickBot="1" x14ac:dyDescent="0.25">
      <c r="A174" s="5">
        <v>60</v>
      </c>
      <c r="B174">
        <v>173</v>
      </c>
      <c r="F174" s="4">
        <v>41191</v>
      </c>
      <c r="G174">
        <f t="shared" si="6"/>
        <v>9</v>
      </c>
      <c r="H174">
        <f t="shared" si="7"/>
        <v>10</v>
      </c>
      <c r="I174">
        <f t="shared" si="8"/>
        <v>2012</v>
      </c>
      <c r="J174" s="3" t="s">
        <v>232</v>
      </c>
    </row>
    <row r="175" spans="1:10" ht="13.5" thickBot="1" x14ac:dyDescent="0.25">
      <c r="A175" s="5">
        <v>15</v>
      </c>
      <c r="B175">
        <v>174</v>
      </c>
      <c r="F175" s="6">
        <v>40107</v>
      </c>
      <c r="G175">
        <f t="shared" si="6"/>
        <v>21</v>
      </c>
      <c r="H175">
        <f t="shared" si="7"/>
        <v>10</v>
      </c>
      <c r="I175">
        <f t="shared" si="8"/>
        <v>2009</v>
      </c>
      <c r="J175" s="3" t="s">
        <v>80</v>
      </c>
    </row>
    <row r="176" spans="1:10" ht="13.5" thickBot="1" x14ac:dyDescent="0.25">
      <c r="A176" s="5">
        <v>60</v>
      </c>
      <c r="B176">
        <v>175</v>
      </c>
      <c r="F176" s="4">
        <v>42776</v>
      </c>
      <c r="G176">
        <f t="shared" si="6"/>
        <v>10</v>
      </c>
      <c r="H176">
        <f t="shared" si="7"/>
        <v>2</v>
      </c>
      <c r="I176">
        <f t="shared" si="8"/>
        <v>2017</v>
      </c>
      <c r="J176" s="3" t="s">
        <v>526</v>
      </c>
    </row>
    <row r="177" spans="1:10" ht="13.5" thickBot="1" x14ac:dyDescent="0.25">
      <c r="A177" s="5">
        <v>90</v>
      </c>
      <c r="B177">
        <v>176</v>
      </c>
      <c r="F177" s="4">
        <v>40819</v>
      </c>
      <c r="G177">
        <f t="shared" si="6"/>
        <v>3</v>
      </c>
      <c r="H177">
        <f t="shared" si="7"/>
        <v>10</v>
      </c>
      <c r="I177">
        <f t="shared" si="8"/>
        <v>2011</v>
      </c>
      <c r="J177" s="3" t="s">
        <v>199</v>
      </c>
    </row>
    <row r="178" spans="1:10" ht="13.5" thickBot="1" x14ac:dyDescent="0.25">
      <c r="A178" s="5">
        <v>120</v>
      </c>
      <c r="B178">
        <v>177</v>
      </c>
      <c r="F178" s="6">
        <v>40502</v>
      </c>
      <c r="G178">
        <f t="shared" si="6"/>
        <v>20</v>
      </c>
      <c r="H178">
        <f t="shared" si="7"/>
        <v>11</v>
      </c>
      <c r="I178">
        <f t="shared" si="8"/>
        <v>2010</v>
      </c>
      <c r="J178" s="3" t="s">
        <v>185</v>
      </c>
    </row>
    <row r="179" spans="1:10" ht="13.5" thickBot="1" x14ac:dyDescent="0.25">
      <c r="A179" s="5">
        <v>25</v>
      </c>
      <c r="B179">
        <v>178</v>
      </c>
      <c r="F179" s="6">
        <v>41019</v>
      </c>
      <c r="G179">
        <f t="shared" si="6"/>
        <v>20</v>
      </c>
      <c r="H179">
        <f t="shared" si="7"/>
        <v>4</v>
      </c>
      <c r="I179">
        <f t="shared" si="8"/>
        <v>2012</v>
      </c>
      <c r="J179" s="3" t="s">
        <v>283</v>
      </c>
    </row>
    <row r="180" spans="1:10" ht="13.5" thickBot="1" x14ac:dyDescent="0.25">
      <c r="A180" s="5">
        <v>10</v>
      </c>
      <c r="B180">
        <v>179</v>
      </c>
      <c r="F180" s="4">
        <v>41681</v>
      </c>
      <c r="G180">
        <f t="shared" si="6"/>
        <v>11</v>
      </c>
      <c r="H180">
        <f t="shared" si="7"/>
        <v>2</v>
      </c>
      <c r="I180">
        <f t="shared" si="8"/>
        <v>2014</v>
      </c>
      <c r="J180" s="3" t="s">
        <v>237</v>
      </c>
    </row>
    <row r="181" spans="1:10" ht="13.5" thickBot="1" x14ac:dyDescent="0.25">
      <c r="A181" s="5">
        <v>30</v>
      </c>
      <c r="B181">
        <v>180</v>
      </c>
      <c r="F181" s="4">
        <v>42747</v>
      </c>
      <c r="G181">
        <f t="shared" si="6"/>
        <v>12</v>
      </c>
      <c r="H181">
        <f t="shared" si="7"/>
        <v>1</v>
      </c>
      <c r="I181">
        <f t="shared" si="8"/>
        <v>2017</v>
      </c>
      <c r="J181" s="3" t="s">
        <v>419</v>
      </c>
    </row>
    <row r="182" spans="1:10" ht="13.5" thickBot="1" x14ac:dyDescent="0.25">
      <c r="A182" s="5">
        <v>45</v>
      </c>
      <c r="B182">
        <v>181</v>
      </c>
      <c r="F182" s="4">
        <v>41498</v>
      </c>
      <c r="G182">
        <f t="shared" si="6"/>
        <v>12</v>
      </c>
      <c r="H182">
        <f t="shared" si="7"/>
        <v>8</v>
      </c>
      <c r="I182">
        <f t="shared" si="8"/>
        <v>2013</v>
      </c>
      <c r="J182" s="3" t="s">
        <v>150</v>
      </c>
    </row>
    <row r="183" spans="1:10" ht="13.5" thickBot="1" x14ac:dyDescent="0.25">
      <c r="A183" s="5">
        <v>45</v>
      </c>
      <c r="B183">
        <v>182</v>
      </c>
      <c r="F183" s="6">
        <v>42669</v>
      </c>
      <c r="G183">
        <f t="shared" si="6"/>
        <v>26</v>
      </c>
      <c r="H183">
        <f t="shared" si="7"/>
        <v>10</v>
      </c>
      <c r="I183">
        <f t="shared" si="8"/>
        <v>2016</v>
      </c>
      <c r="J183" s="3" t="s">
        <v>32</v>
      </c>
    </row>
    <row r="184" spans="1:10" ht="13.5" thickBot="1" x14ac:dyDescent="0.25">
      <c r="A184" s="5">
        <v>20</v>
      </c>
      <c r="B184">
        <v>183</v>
      </c>
      <c r="F184" s="6">
        <v>42702</v>
      </c>
      <c r="G184">
        <f t="shared" si="6"/>
        <v>28</v>
      </c>
      <c r="H184">
        <f t="shared" si="7"/>
        <v>11</v>
      </c>
      <c r="I184">
        <f t="shared" si="8"/>
        <v>2016</v>
      </c>
      <c r="J184" s="3" t="s">
        <v>164</v>
      </c>
    </row>
    <row r="185" spans="1:10" ht="13.5" thickBot="1" x14ac:dyDescent="0.25">
      <c r="A185" s="5">
        <v>30</v>
      </c>
      <c r="B185">
        <v>184</v>
      </c>
      <c r="F185" s="6">
        <v>41180</v>
      </c>
      <c r="G185">
        <f t="shared" si="6"/>
        <v>28</v>
      </c>
      <c r="H185">
        <f t="shared" si="7"/>
        <v>9</v>
      </c>
      <c r="I185">
        <f t="shared" si="8"/>
        <v>2012</v>
      </c>
      <c r="J185" s="3" t="s">
        <v>115</v>
      </c>
    </row>
    <row r="186" spans="1:10" ht="13.5" thickBot="1" x14ac:dyDescent="0.25">
      <c r="A186" s="5">
        <v>60</v>
      </c>
      <c r="B186">
        <v>185</v>
      </c>
      <c r="F186" s="6">
        <v>40436</v>
      </c>
      <c r="G186">
        <f t="shared" si="6"/>
        <v>15</v>
      </c>
      <c r="H186">
        <f t="shared" si="7"/>
        <v>9</v>
      </c>
      <c r="I186">
        <f t="shared" si="8"/>
        <v>2010</v>
      </c>
      <c r="J186" s="3" t="s">
        <v>195</v>
      </c>
    </row>
    <row r="187" spans="1:10" ht="13.5" thickBot="1" x14ac:dyDescent="0.25">
      <c r="A187" s="5">
        <v>15</v>
      </c>
      <c r="B187">
        <v>186</v>
      </c>
      <c r="F187" s="6">
        <v>40955</v>
      </c>
      <c r="G187">
        <f t="shared" si="6"/>
        <v>16</v>
      </c>
      <c r="H187">
        <f t="shared" si="7"/>
        <v>2</v>
      </c>
      <c r="I187">
        <f t="shared" si="8"/>
        <v>2012</v>
      </c>
      <c r="J187" s="3" t="s">
        <v>108</v>
      </c>
    </row>
    <row r="188" spans="1:10" ht="13.5" thickBot="1" x14ac:dyDescent="0.25">
      <c r="A188" s="5">
        <v>40</v>
      </c>
      <c r="B188">
        <v>187</v>
      </c>
      <c r="F188" s="6">
        <v>42691</v>
      </c>
      <c r="G188">
        <f t="shared" si="6"/>
        <v>17</v>
      </c>
      <c r="H188">
        <f t="shared" si="7"/>
        <v>11</v>
      </c>
      <c r="I188">
        <f t="shared" si="8"/>
        <v>2016</v>
      </c>
      <c r="J188" s="3" t="s">
        <v>52</v>
      </c>
    </row>
    <row r="189" spans="1:10" ht="13.5" thickBot="1" x14ac:dyDescent="0.25">
      <c r="A189" s="5">
        <v>60</v>
      </c>
      <c r="B189">
        <v>188</v>
      </c>
      <c r="F189" s="4">
        <v>41162</v>
      </c>
      <c r="G189">
        <f t="shared" si="6"/>
        <v>10</v>
      </c>
      <c r="H189">
        <f t="shared" si="7"/>
        <v>9</v>
      </c>
      <c r="I189">
        <f t="shared" si="8"/>
        <v>2012</v>
      </c>
      <c r="J189" s="3" t="s">
        <v>180</v>
      </c>
    </row>
    <row r="190" spans="1:10" ht="13.5" thickBot="1" x14ac:dyDescent="0.25">
      <c r="A190" s="5">
        <v>90</v>
      </c>
      <c r="B190">
        <v>189</v>
      </c>
      <c r="F190" s="4">
        <v>41674</v>
      </c>
      <c r="G190">
        <f t="shared" si="6"/>
        <v>4</v>
      </c>
      <c r="H190">
        <f t="shared" si="7"/>
        <v>2</v>
      </c>
      <c r="I190">
        <f t="shared" si="8"/>
        <v>2014</v>
      </c>
      <c r="J190" s="3" t="s">
        <v>190</v>
      </c>
    </row>
    <row r="191" spans="1:10" ht="13.5" thickBot="1" x14ac:dyDescent="0.25">
      <c r="A191" s="5">
        <v>60</v>
      </c>
      <c r="B191">
        <v>190</v>
      </c>
      <c r="F191" s="4">
        <v>40274</v>
      </c>
      <c r="G191">
        <f t="shared" si="6"/>
        <v>6</v>
      </c>
      <c r="H191">
        <f t="shared" si="7"/>
        <v>4</v>
      </c>
      <c r="I191">
        <f t="shared" si="8"/>
        <v>2010</v>
      </c>
      <c r="J191" s="3" t="s">
        <v>155</v>
      </c>
    </row>
    <row r="192" spans="1:10" ht="13.5" thickBot="1" x14ac:dyDescent="0.25">
      <c r="A192" s="5">
        <v>20</v>
      </c>
      <c r="B192">
        <v>191</v>
      </c>
      <c r="F192" s="6">
        <v>41874</v>
      </c>
      <c r="G192">
        <f t="shared" si="6"/>
        <v>23</v>
      </c>
      <c r="H192">
        <f t="shared" si="7"/>
        <v>8</v>
      </c>
      <c r="I192">
        <f t="shared" si="8"/>
        <v>2014</v>
      </c>
      <c r="J192" s="3" t="s">
        <v>227</v>
      </c>
    </row>
    <row r="193" spans="1:10" ht="13.5" thickBot="1" x14ac:dyDescent="0.25">
      <c r="A193" s="5">
        <v>10</v>
      </c>
      <c r="B193">
        <v>192</v>
      </c>
      <c r="F193" s="4">
        <v>41191</v>
      </c>
      <c r="G193">
        <f t="shared" si="6"/>
        <v>9</v>
      </c>
      <c r="H193">
        <f t="shared" si="7"/>
        <v>10</v>
      </c>
      <c r="I193">
        <f t="shared" si="8"/>
        <v>2012</v>
      </c>
      <c r="J193" s="3" t="s">
        <v>232</v>
      </c>
    </row>
    <row r="194" spans="1:10" ht="13.5" thickBot="1" x14ac:dyDescent="0.25">
      <c r="A194" s="5">
        <v>60</v>
      </c>
      <c r="B194">
        <v>193</v>
      </c>
      <c r="F194" s="6">
        <v>41540</v>
      </c>
      <c r="G194">
        <f t="shared" si="6"/>
        <v>23</v>
      </c>
      <c r="H194">
        <f t="shared" si="7"/>
        <v>9</v>
      </c>
      <c r="I194">
        <f t="shared" si="8"/>
        <v>2013</v>
      </c>
      <c r="J194" s="3" t="s">
        <v>362</v>
      </c>
    </row>
    <row r="195" spans="1:10" ht="13.5" thickBot="1" x14ac:dyDescent="0.25">
      <c r="A195" s="5">
        <v>120</v>
      </c>
      <c r="B195">
        <v>200</v>
      </c>
      <c r="F195" s="4">
        <v>42678</v>
      </c>
      <c r="G195">
        <f t="shared" ref="G195:G258" si="9">DAY(F195)</f>
        <v>4</v>
      </c>
      <c r="H195">
        <f t="shared" ref="H195:H258" si="10">MONTH(F195)</f>
        <v>11</v>
      </c>
      <c r="I195">
        <f t="shared" ref="I195:I258" si="11">YEAR(F195)</f>
        <v>2016</v>
      </c>
      <c r="J195" s="3" t="s">
        <v>330</v>
      </c>
    </row>
    <row r="196" spans="1:10" ht="13.5" thickBot="1" x14ac:dyDescent="0.25">
      <c r="A196" s="5">
        <v>10</v>
      </c>
      <c r="B196">
        <v>201</v>
      </c>
      <c r="F196" s="4">
        <v>41823</v>
      </c>
      <c r="G196">
        <f t="shared" si="9"/>
        <v>3</v>
      </c>
      <c r="H196">
        <f t="shared" si="10"/>
        <v>7</v>
      </c>
      <c r="I196">
        <f t="shared" si="11"/>
        <v>2014</v>
      </c>
      <c r="J196" s="3" t="s">
        <v>65</v>
      </c>
    </row>
    <row r="197" spans="1:10" ht="13.5" thickBot="1" x14ac:dyDescent="0.25">
      <c r="A197" s="5">
        <v>90</v>
      </c>
      <c r="B197">
        <v>202</v>
      </c>
      <c r="F197" s="4">
        <v>41344</v>
      </c>
      <c r="G197">
        <f t="shared" si="9"/>
        <v>11</v>
      </c>
      <c r="H197">
        <f t="shared" si="10"/>
        <v>3</v>
      </c>
      <c r="I197">
        <f t="shared" si="11"/>
        <v>2013</v>
      </c>
      <c r="J197" s="3" t="s">
        <v>222</v>
      </c>
    </row>
    <row r="198" spans="1:10" ht="13.5" thickBot="1" x14ac:dyDescent="0.25">
      <c r="A198" s="5">
        <v>60</v>
      </c>
      <c r="B198">
        <v>203</v>
      </c>
      <c r="F198" s="6">
        <v>40107</v>
      </c>
      <c r="G198">
        <f t="shared" si="9"/>
        <v>21</v>
      </c>
      <c r="H198">
        <f t="shared" si="10"/>
        <v>10</v>
      </c>
      <c r="I198">
        <f t="shared" si="11"/>
        <v>2009</v>
      </c>
      <c r="J198" s="3" t="s">
        <v>80</v>
      </c>
    </row>
    <row r="199" spans="1:10" ht="13.5" thickBot="1" x14ac:dyDescent="0.25">
      <c r="A199" s="5">
        <v>20</v>
      </c>
      <c r="B199">
        <v>204</v>
      </c>
      <c r="F199" s="6">
        <v>42783</v>
      </c>
      <c r="G199">
        <f t="shared" si="9"/>
        <v>17</v>
      </c>
      <c r="H199">
        <f t="shared" si="10"/>
        <v>2</v>
      </c>
      <c r="I199">
        <f t="shared" si="11"/>
        <v>2017</v>
      </c>
      <c r="J199" s="3" t="s">
        <v>568</v>
      </c>
    </row>
    <row r="200" spans="1:10" ht="13.5" thickBot="1" x14ac:dyDescent="0.25">
      <c r="A200" s="5">
        <v>5</v>
      </c>
      <c r="B200">
        <v>205</v>
      </c>
      <c r="F200" s="6">
        <v>42613</v>
      </c>
      <c r="G200">
        <f t="shared" si="9"/>
        <v>31</v>
      </c>
      <c r="H200">
        <f t="shared" si="10"/>
        <v>8</v>
      </c>
      <c r="I200">
        <f t="shared" si="11"/>
        <v>2016</v>
      </c>
      <c r="J200" s="3" t="s">
        <v>89</v>
      </c>
    </row>
    <row r="201" spans="1:10" ht="13.5" thickBot="1" x14ac:dyDescent="0.25">
      <c r="A201" s="5">
        <v>90</v>
      </c>
      <c r="B201">
        <v>206</v>
      </c>
      <c r="F201" s="6">
        <v>40618</v>
      </c>
      <c r="G201">
        <f t="shared" si="9"/>
        <v>16</v>
      </c>
      <c r="H201">
        <f t="shared" si="10"/>
        <v>3</v>
      </c>
      <c r="I201">
        <f t="shared" si="11"/>
        <v>2011</v>
      </c>
      <c r="J201" s="3" t="s">
        <v>136</v>
      </c>
    </row>
    <row r="202" spans="1:10" ht="13.5" thickBot="1" x14ac:dyDescent="0.25">
      <c r="A202" s="5">
        <v>10</v>
      </c>
      <c r="B202">
        <v>207</v>
      </c>
      <c r="F202" s="4">
        <v>41695</v>
      </c>
      <c r="G202">
        <f t="shared" si="9"/>
        <v>25</v>
      </c>
      <c r="H202">
        <f t="shared" si="10"/>
        <v>2</v>
      </c>
      <c r="I202">
        <f t="shared" si="11"/>
        <v>2014</v>
      </c>
      <c r="J202" s="3" t="s">
        <v>211</v>
      </c>
    </row>
    <row r="203" spans="1:10" ht="13.5" thickBot="1" x14ac:dyDescent="0.25">
      <c r="A203" s="5">
        <v>120</v>
      </c>
      <c r="B203">
        <v>208</v>
      </c>
      <c r="F203" s="6">
        <v>40864</v>
      </c>
      <c r="G203">
        <f t="shared" si="9"/>
        <v>17</v>
      </c>
      <c r="H203">
        <f t="shared" si="10"/>
        <v>11</v>
      </c>
      <c r="I203">
        <f t="shared" si="11"/>
        <v>2011</v>
      </c>
      <c r="J203" s="3" t="s">
        <v>216</v>
      </c>
    </row>
    <row r="204" spans="1:10" ht="13.5" thickBot="1" x14ac:dyDescent="0.25">
      <c r="A204" s="5">
        <v>30</v>
      </c>
      <c r="B204">
        <v>209</v>
      </c>
      <c r="F204" s="6">
        <v>41655</v>
      </c>
      <c r="G204">
        <f t="shared" si="9"/>
        <v>16</v>
      </c>
      <c r="H204">
        <f t="shared" si="10"/>
        <v>1</v>
      </c>
      <c r="I204">
        <f t="shared" si="11"/>
        <v>2014</v>
      </c>
      <c r="J204" s="3" t="s">
        <v>120</v>
      </c>
    </row>
    <row r="205" spans="1:10" ht="13.5" thickBot="1" x14ac:dyDescent="0.25">
      <c r="A205" s="5">
        <v>30</v>
      </c>
      <c r="B205">
        <v>210</v>
      </c>
      <c r="F205" s="6">
        <v>42783</v>
      </c>
      <c r="G205">
        <f t="shared" si="9"/>
        <v>17</v>
      </c>
      <c r="H205">
        <f t="shared" si="10"/>
        <v>2</v>
      </c>
      <c r="I205">
        <f t="shared" si="11"/>
        <v>2017</v>
      </c>
      <c r="J205" s="3" t="s">
        <v>568</v>
      </c>
    </row>
    <row r="206" spans="1:10" ht="13.5" thickBot="1" x14ac:dyDescent="0.25">
      <c r="A206" s="5">
        <v>30</v>
      </c>
      <c r="B206">
        <v>211</v>
      </c>
      <c r="F206" s="4">
        <v>40457</v>
      </c>
      <c r="G206">
        <f t="shared" si="9"/>
        <v>6</v>
      </c>
      <c r="H206">
        <f t="shared" si="10"/>
        <v>10</v>
      </c>
      <c r="I206">
        <f t="shared" si="11"/>
        <v>2010</v>
      </c>
      <c r="J206" s="3" t="s">
        <v>95</v>
      </c>
    </row>
    <row r="207" spans="1:10" ht="13.5" thickBot="1" x14ac:dyDescent="0.25">
      <c r="A207" s="5">
        <v>20</v>
      </c>
      <c r="B207">
        <v>212</v>
      </c>
      <c r="F207" s="6">
        <v>42690</v>
      </c>
      <c r="G207">
        <f t="shared" si="9"/>
        <v>16</v>
      </c>
      <c r="H207">
        <f t="shared" si="10"/>
        <v>11</v>
      </c>
      <c r="I207">
        <f t="shared" si="11"/>
        <v>2016</v>
      </c>
      <c r="J207" s="3" t="s">
        <v>169</v>
      </c>
    </row>
    <row r="208" spans="1:10" ht="13.5" thickBot="1" x14ac:dyDescent="0.25">
      <c r="A208" s="5">
        <v>45</v>
      </c>
      <c r="B208">
        <v>213</v>
      </c>
      <c r="F208" s="6">
        <v>41414</v>
      </c>
      <c r="G208">
        <f t="shared" si="9"/>
        <v>20</v>
      </c>
      <c r="H208">
        <f t="shared" si="10"/>
        <v>5</v>
      </c>
      <c r="I208">
        <f t="shared" si="11"/>
        <v>2013</v>
      </c>
      <c r="J208" s="3" t="s">
        <v>259</v>
      </c>
    </row>
    <row r="209" spans="1:10" ht="13.5" thickBot="1" x14ac:dyDescent="0.25">
      <c r="A209" s="5">
        <v>90</v>
      </c>
      <c r="B209">
        <v>214</v>
      </c>
      <c r="F209" s="6">
        <v>40502</v>
      </c>
      <c r="G209">
        <f t="shared" si="9"/>
        <v>20</v>
      </c>
      <c r="H209">
        <f t="shared" si="10"/>
        <v>11</v>
      </c>
      <c r="I209">
        <f t="shared" si="11"/>
        <v>2010</v>
      </c>
      <c r="J209" s="3" t="s">
        <v>185</v>
      </c>
    </row>
    <row r="210" spans="1:10" ht="13.5" thickBot="1" x14ac:dyDescent="0.25">
      <c r="A210" s="5">
        <v>10</v>
      </c>
      <c r="B210">
        <v>215</v>
      </c>
      <c r="F210" s="6">
        <v>40864</v>
      </c>
      <c r="G210">
        <f t="shared" si="9"/>
        <v>17</v>
      </c>
      <c r="H210">
        <f t="shared" si="10"/>
        <v>11</v>
      </c>
      <c r="I210">
        <f t="shared" si="11"/>
        <v>2011</v>
      </c>
      <c r="J210" s="3" t="s">
        <v>216</v>
      </c>
    </row>
    <row r="211" spans="1:10" ht="13.5" thickBot="1" x14ac:dyDescent="0.25">
      <c r="A211" s="5">
        <v>30</v>
      </c>
      <c r="B211">
        <v>216</v>
      </c>
      <c r="F211" s="4">
        <v>41191</v>
      </c>
      <c r="G211">
        <f t="shared" si="9"/>
        <v>9</v>
      </c>
      <c r="H211">
        <f t="shared" si="10"/>
        <v>10</v>
      </c>
      <c r="I211">
        <f t="shared" si="11"/>
        <v>2012</v>
      </c>
      <c r="J211" s="3" t="s">
        <v>232</v>
      </c>
    </row>
    <row r="212" spans="1:10" ht="13.5" thickBot="1" x14ac:dyDescent="0.25">
      <c r="A212" s="5">
        <v>70</v>
      </c>
      <c r="B212">
        <v>217</v>
      </c>
      <c r="F212" s="6">
        <v>37547</v>
      </c>
      <c r="G212">
        <f t="shared" si="9"/>
        <v>18</v>
      </c>
      <c r="H212">
        <f t="shared" si="10"/>
        <v>10</v>
      </c>
      <c r="I212">
        <f t="shared" si="11"/>
        <v>2002</v>
      </c>
      <c r="J212" s="3" t="s">
        <v>126</v>
      </c>
    </row>
    <row r="213" spans="1:10" ht="13.5" thickBot="1" x14ac:dyDescent="0.25">
      <c r="A213" s="5">
        <v>15</v>
      </c>
      <c r="B213">
        <v>218</v>
      </c>
      <c r="F213" s="4">
        <v>42585</v>
      </c>
      <c r="G213">
        <f t="shared" si="9"/>
        <v>3</v>
      </c>
      <c r="H213">
        <f t="shared" si="10"/>
        <v>8</v>
      </c>
      <c r="I213">
        <f t="shared" si="11"/>
        <v>2016</v>
      </c>
      <c r="J213" s="3" t="s">
        <v>271</v>
      </c>
    </row>
    <row r="214" spans="1:10" ht="13.5" thickBot="1" x14ac:dyDescent="0.25">
      <c r="A214" s="5">
        <v>15</v>
      </c>
      <c r="B214">
        <v>219</v>
      </c>
      <c r="F214" s="6">
        <v>41019</v>
      </c>
      <c r="G214">
        <f t="shared" si="9"/>
        <v>20</v>
      </c>
      <c r="H214">
        <f t="shared" si="10"/>
        <v>4</v>
      </c>
      <c r="I214">
        <f t="shared" si="11"/>
        <v>2012</v>
      </c>
      <c r="J214" s="3" t="s">
        <v>283</v>
      </c>
    </row>
    <row r="215" spans="1:10" ht="13.5" thickBot="1" x14ac:dyDescent="0.25">
      <c r="A215" s="5">
        <v>15</v>
      </c>
      <c r="B215">
        <v>220</v>
      </c>
      <c r="F215" s="6">
        <v>42628</v>
      </c>
      <c r="G215">
        <f t="shared" si="9"/>
        <v>15</v>
      </c>
      <c r="H215">
        <f t="shared" si="10"/>
        <v>9</v>
      </c>
      <c r="I215">
        <f t="shared" si="11"/>
        <v>2016</v>
      </c>
      <c r="J215" s="3" t="s">
        <v>371</v>
      </c>
    </row>
    <row r="216" spans="1:10" ht="13.5" thickBot="1" x14ac:dyDescent="0.25">
      <c r="A216" s="5">
        <v>15</v>
      </c>
      <c r="B216">
        <v>221</v>
      </c>
      <c r="F216" s="4">
        <v>40067</v>
      </c>
      <c r="G216">
        <f t="shared" si="9"/>
        <v>11</v>
      </c>
      <c r="H216">
        <f t="shared" si="10"/>
        <v>9</v>
      </c>
      <c r="I216">
        <f t="shared" si="11"/>
        <v>2009</v>
      </c>
      <c r="J216" s="3" t="s">
        <v>58</v>
      </c>
    </row>
    <row r="217" spans="1:10" ht="13.5" thickBot="1" x14ac:dyDescent="0.25">
      <c r="A217" s="5">
        <v>90</v>
      </c>
      <c r="B217">
        <v>222</v>
      </c>
      <c r="F217" s="6">
        <v>41148</v>
      </c>
      <c r="G217">
        <f t="shared" si="9"/>
        <v>27</v>
      </c>
      <c r="H217">
        <f t="shared" si="10"/>
        <v>8</v>
      </c>
      <c r="I217">
        <f t="shared" si="11"/>
        <v>2012</v>
      </c>
      <c r="J217" s="3" t="s">
        <v>159</v>
      </c>
    </row>
    <row r="218" spans="1:10" ht="13.5" thickBot="1" x14ac:dyDescent="0.25">
      <c r="A218" s="5">
        <v>60</v>
      </c>
      <c r="B218">
        <v>223</v>
      </c>
      <c r="F218" s="6">
        <v>42783</v>
      </c>
      <c r="G218">
        <f t="shared" si="9"/>
        <v>17</v>
      </c>
      <c r="H218">
        <f t="shared" si="10"/>
        <v>2</v>
      </c>
      <c r="I218">
        <f t="shared" si="11"/>
        <v>2017</v>
      </c>
      <c r="J218" s="3" t="s">
        <v>568</v>
      </c>
    </row>
    <row r="219" spans="1:10" ht="13.5" thickBot="1" x14ac:dyDescent="0.25">
      <c r="A219" s="5">
        <v>60</v>
      </c>
      <c r="B219">
        <v>224</v>
      </c>
      <c r="F219" s="6">
        <v>42700</v>
      </c>
      <c r="G219">
        <f t="shared" si="9"/>
        <v>26</v>
      </c>
      <c r="H219">
        <f t="shared" si="10"/>
        <v>11</v>
      </c>
      <c r="I219">
        <f t="shared" si="11"/>
        <v>2016</v>
      </c>
      <c r="J219" s="3" t="s">
        <v>306</v>
      </c>
    </row>
    <row r="220" spans="1:10" ht="13.5" thickBot="1" x14ac:dyDescent="0.25">
      <c r="A220" s="5">
        <v>60</v>
      </c>
      <c r="B220">
        <v>225</v>
      </c>
      <c r="F220" s="4">
        <v>42772</v>
      </c>
      <c r="G220">
        <f t="shared" si="9"/>
        <v>6</v>
      </c>
      <c r="H220">
        <f t="shared" si="10"/>
        <v>2</v>
      </c>
      <c r="I220">
        <f t="shared" si="11"/>
        <v>2017</v>
      </c>
      <c r="J220" s="3" t="s">
        <v>500</v>
      </c>
    </row>
    <row r="221" spans="1:10" ht="13.5" thickBot="1" x14ac:dyDescent="0.25">
      <c r="A221" s="5">
        <v>60</v>
      </c>
      <c r="B221">
        <v>226</v>
      </c>
      <c r="F221" s="4">
        <v>40949</v>
      </c>
      <c r="G221">
        <f t="shared" si="9"/>
        <v>10</v>
      </c>
      <c r="H221">
        <f t="shared" si="10"/>
        <v>2</v>
      </c>
      <c r="I221">
        <f t="shared" si="11"/>
        <v>2012</v>
      </c>
      <c r="J221" s="3" t="s">
        <v>341</v>
      </c>
    </row>
    <row r="222" spans="1:10" ht="13.5" thickBot="1" x14ac:dyDescent="0.25">
      <c r="A222" s="5">
        <v>15</v>
      </c>
      <c r="B222">
        <v>227</v>
      </c>
      <c r="F222" s="4">
        <v>41681</v>
      </c>
      <c r="G222">
        <f t="shared" si="9"/>
        <v>11</v>
      </c>
      <c r="H222">
        <f t="shared" si="10"/>
        <v>2</v>
      </c>
      <c r="I222">
        <f t="shared" si="11"/>
        <v>2014</v>
      </c>
      <c r="J222" s="3" t="s">
        <v>237</v>
      </c>
    </row>
    <row r="223" spans="1:10" ht="13.5" thickBot="1" x14ac:dyDescent="0.25">
      <c r="A223" s="5">
        <v>10</v>
      </c>
      <c r="B223">
        <v>228</v>
      </c>
      <c r="F223" s="6">
        <v>42613</v>
      </c>
      <c r="G223">
        <f t="shared" si="9"/>
        <v>31</v>
      </c>
      <c r="H223">
        <f t="shared" si="10"/>
        <v>8</v>
      </c>
      <c r="I223">
        <f t="shared" si="11"/>
        <v>2016</v>
      </c>
      <c r="J223" s="3" t="s">
        <v>89</v>
      </c>
    </row>
    <row r="224" spans="1:10" ht="13.5" thickBot="1" x14ac:dyDescent="0.25">
      <c r="A224" s="5">
        <v>10</v>
      </c>
      <c r="B224">
        <v>229</v>
      </c>
      <c r="F224" s="6">
        <v>42702</v>
      </c>
      <c r="G224">
        <f t="shared" si="9"/>
        <v>28</v>
      </c>
      <c r="H224">
        <f t="shared" si="10"/>
        <v>11</v>
      </c>
      <c r="I224">
        <f t="shared" si="11"/>
        <v>2016</v>
      </c>
      <c r="J224" s="3" t="s">
        <v>164</v>
      </c>
    </row>
    <row r="225" spans="1:10" ht="13.5" thickBot="1" x14ac:dyDescent="0.25">
      <c r="A225" s="5">
        <v>75</v>
      </c>
      <c r="B225">
        <v>230</v>
      </c>
      <c r="F225" s="6">
        <v>40502</v>
      </c>
      <c r="G225">
        <f t="shared" si="9"/>
        <v>20</v>
      </c>
      <c r="H225">
        <f t="shared" si="10"/>
        <v>11</v>
      </c>
      <c r="I225">
        <f t="shared" si="11"/>
        <v>2010</v>
      </c>
      <c r="J225" s="3" t="s">
        <v>185</v>
      </c>
    </row>
    <row r="226" spans="1:10" ht="13.5" thickBot="1" x14ac:dyDescent="0.25">
      <c r="A226" s="5">
        <v>10</v>
      </c>
      <c r="B226">
        <v>231</v>
      </c>
      <c r="F226" s="6">
        <v>42783</v>
      </c>
      <c r="G226">
        <f t="shared" si="9"/>
        <v>17</v>
      </c>
      <c r="H226">
        <f t="shared" si="10"/>
        <v>2</v>
      </c>
      <c r="I226">
        <f t="shared" si="11"/>
        <v>2017</v>
      </c>
      <c r="J226" s="3" t="s">
        <v>568</v>
      </c>
    </row>
    <row r="227" spans="1:10" ht="13.5" thickBot="1" x14ac:dyDescent="0.25">
      <c r="A227" s="5">
        <v>60</v>
      </c>
      <c r="B227">
        <v>232</v>
      </c>
      <c r="F227" s="4">
        <v>41858</v>
      </c>
      <c r="G227">
        <f t="shared" si="9"/>
        <v>7</v>
      </c>
      <c r="H227">
        <f t="shared" si="10"/>
        <v>8</v>
      </c>
      <c r="I227">
        <f t="shared" si="11"/>
        <v>2014</v>
      </c>
      <c r="J227" s="3" t="s">
        <v>146</v>
      </c>
    </row>
    <row r="228" spans="1:10" ht="13.5" thickBot="1" x14ac:dyDescent="0.25">
      <c r="A228" s="5">
        <v>10</v>
      </c>
      <c r="B228">
        <v>233</v>
      </c>
      <c r="F228" s="4">
        <v>42776</v>
      </c>
      <c r="G228">
        <f t="shared" si="9"/>
        <v>10</v>
      </c>
      <c r="H228">
        <f t="shared" si="10"/>
        <v>2</v>
      </c>
      <c r="I228">
        <f t="shared" si="11"/>
        <v>2017</v>
      </c>
      <c r="J228" s="3" t="s">
        <v>526</v>
      </c>
    </row>
    <row r="229" spans="1:10" ht="13.5" thickBot="1" x14ac:dyDescent="0.25">
      <c r="A229" s="5">
        <v>120</v>
      </c>
      <c r="B229">
        <v>234</v>
      </c>
      <c r="F229" s="6">
        <v>41577</v>
      </c>
      <c r="G229">
        <f t="shared" si="9"/>
        <v>30</v>
      </c>
      <c r="H229">
        <f t="shared" si="10"/>
        <v>10</v>
      </c>
      <c r="I229">
        <f t="shared" si="11"/>
        <v>2013</v>
      </c>
      <c r="J229" s="3" t="s">
        <v>100</v>
      </c>
    </row>
    <row r="230" spans="1:10" ht="13.5" thickBot="1" x14ac:dyDescent="0.25">
      <c r="A230" s="5">
        <v>135</v>
      </c>
      <c r="B230">
        <v>235</v>
      </c>
      <c r="F230" s="6">
        <v>41654</v>
      </c>
      <c r="G230">
        <f t="shared" si="9"/>
        <v>15</v>
      </c>
      <c r="H230">
        <f t="shared" si="10"/>
        <v>1</v>
      </c>
      <c r="I230">
        <f t="shared" si="11"/>
        <v>2014</v>
      </c>
      <c r="J230" s="3" t="s">
        <v>175</v>
      </c>
    </row>
    <row r="231" spans="1:10" ht="13.5" thickBot="1" x14ac:dyDescent="0.25">
      <c r="A231" s="5">
        <v>10</v>
      </c>
      <c r="B231">
        <v>236</v>
      </c>
      <c r="F231" s="6">
        <v>41263</v>
      </c>
      <c r="G231">
        <f t="shared" si="9"/>
        <v>20</v>
      </c>
      <c r="H231">
        <f t="shared" si="10"/>
        <v>12</v>
      </c>
      <c r="I231">
        <f t="shared" si="11"/>
        <v>2012</v>
      </c>
      <c r="J231" s="3" t="s">
        <v>72</v>
      </c>
    </row>
    <row r="232" spans="1:10" ht="13.5" thickBot="1" x14ac:dyDescent="0.25">
      <c r="A232" s="5">
        <v>20</v>
      </c>
      <c r="B232">
        <v>237</v>
      </c>
      <c r="F232" s="4">
        <v>41674</v>
      </c>
      <c r="G232">
        <f t="shared" si="9"/>
        <v>4</v>
      </c>
      <c r="H232">
        <f t="shared" si="10"/>
        <v>2</v>
      </c>
      <c r="I232">
        <f t="shared" si="11"/>
        <v>2014</v>
      </c>
      <c r="J232" s="3" t="s">
        <v>190</v>
      </c>
    </row>
    <row r="233" spans="1:10" ht="13.5" thickBot="1" x14ac:dyDescent="0.25">
      <c r="A233" s="5">
        <v>30</v>
      </c>
      <c r="B233">
        <v>238</v>
      </c>
      <c r="F233" s="4">
        <v>42747</v>
      </c>
      <c r="G233">
        <f t="shared" si="9"/>
        <v>12</v>
      </c>
      <c r="H233">
        <f t="shared" si="10"/>
        <v>1</v>
      </c>
      <c r="I233">
        <f t="shared" si="11"/>
        <v>2017</v>
      </c>
      <c r="J233" s="3" t="s">
        <v>419</v>
      </c>
    </row>
    <row r="234" spans="1:10" ht="13.5" thickBot="1" x14ac:dyDescent="0.25">
      <c r="A234" s="5">
        <v>120</v>
      </c>
      <c r="B234">
        <v>239</v>
      </c>
      <c r="F234" s="4">
        <v>41680</v>
      </c>
      <c r="G234">
        <f t="shared" si="9"/>
        <v>10</v>
      </c>
      <c r="H234">
        <f t="shared" si="10"/>
        <v>2</v>
      </c>
      <c r="I234">
        <f t="shared" si="11"/>
        <v>2014</v>
      </c>
      <c r="J234" s="3" t="s">
        <v>142</v>
      </c>
    </row>
    <row r="235" spans="1:10" ht="13.5" thickBot="1" x14ac:dyDescent="0.25">
      <c r="A235" s="5">
        <v>30</v>
      </c>
      <c r="B235">
        <v>240</v>
      </c>
      <c r="F235" s="6">
        <v>42726</v>
      </c>
      <c r="G235">
        <f t="shared" si="9"/>
        <v>22</v>
      </c>
      <c r="H235">
        <f t="shared" si="10"/>
        <v>12</v>
      </c>
      <c r="I235">
        <f t="shared" si="11"/>
        <v>2016</v>
      </c>
      <c r="J235" s="3" t="s">
        <v>245</v>
      </c>
    </row>
    <row r="236" spans="1:10" ht="13.5" thickBot="1" x14ac:dyDescent="0.25">
      <c r="A236" s="5">
        <v>90</v>
      </c>
      <c r="B236">
        <v>241</v>
      </c>
      <c r="F236" s="4">
        <v>41162</v>
      </c>
      <c r="G236">
        <f t="shared" si="9"/>
        <v>10</v>
      </c>
      <c r="H236">
        <f t="shared" si="10"/>
        <v>9</v>
      </c>
      <c r="I236">
        <f t="shared" si="11"/>
        <v>2012</v>
      </c>
      <c r="J236" s="3" t="s">
        <v>180</v>
      </c>
    </row>
    <row r="237" spans="1:10" ht="13.5" thickBot="1" x14ac:dyDescent="0.25">
      <c r="A237" s="5">
        <v>60</v>
      </c>
      <c r="B237">
        <v>242</v>
      </c>
      <c r="F237" s="6">
        <v>40436</v>
      </c>
      <c r="G237">
        <f t="shared" si="9"/>
        <v>15</v>
      </c>
      <c r="H237">
        <f t="shared" si="10"/>
        <v>9</v>
      </c>
      <c r="I237">
        <f t="shared" si="11"/>
        <v>2010</v>
      </c>
      <c r="J237" s="3" t="s">
        <v>195</v>
      </c>
    </row>
    <row r="238" spans="1:10" ht="13.5" thickBot="1" x14ac:dyDescent="0.25">
      <c r="A238" s="5">
        <v>60</v>
      </c>
      <c r="B238">
        <v>243</v>
      </c>
      <c r="F238" s="6">
        <v>41326</v>
      </c>
      <c r="G238">
        <f t="shared" si="9"/>
        <v>21</v>
      </c>
      <c r="H238">
        <f t="shared" si="10"/>
        <v>2</v>
      </c>
      <c r="I238">
        <f t="shared" si="11"/>
        <v>2013</v>
      </c>
      <c r="J238" s="3" t="s">
        <v>206</v>
      </c>
    </row>
    <row r="239" spans="1:10" ht="13.5" thickBot="1" x14ac:dyDescent="0.25">
      <c r="A239" s="5">
        <v>30</v>
      </c>
      <c r="B239">
        <v>244</v>
      </c>
      <c r="F239" s="4">
        <v>39603</v>
      </c>
      <c r="G239">
        <f t="shared" si="9"/>
        <v>4</v>
      </c>
      <c r="H239">
        <f t="shared" si="10"/>
        <v>6</v>
      </c>
      <c r="I239">
        <f t="shared" si="11"/>
        <v>2008</v>
      </c>
      <c r="J239" s="3" t="s">
        <v>254</v>
      </c>
    </row>
    <row r="240" spans="1:10" ht="13.5" thickBot="1" x14ac:dyDescent="0.25">
      <c r="A240" s="5">
        <v>30</v>
      </c>
      <c r="B240">
        <v>245</v>
      </c>
      <c r="F240" s="6">
        <v>42726</v>
      </c>
      <c r="G240">
        <f t="shared" si="9"/>
        <v>22</v>
      </c>
      <c r="H240">
        <f t="shared" si="10"/>
        <v>12</v>
      </c>
      <c r="I240">
        <f t="shared" si="11"/>
        <v>2016</v>
      </c>
      <c r="J240" s="3" t="s">
        <v>245</v>
      </c>
    </row>
    <row r="241" spans="1:10" ht="13.5" thickBot="1" x14ac:dyDescent="0.25">
      <c r="A241" s="5">
        <v>60</v>
      </c>
      <c r="B241">
        <v>246</v>
      </c>
      <c r="F241" s="6">
        <v>41655</v>
      </c>
      <c r="G241">
        <f t="shared" si="9"/>
        <v>16</v>
      </c>
      <c r="H241">
        <f t="shared" si="10"/>
        <v>1</v>
      </c>
      <c r="I241">
        <f t="shared" si="11"/>
        <v>2014</v>
      </c>
      <c r="J241" s="3" t="s">
        <v>120</v>
      </c>
    </row>
    <row r="242" spans="1:10" ht="13.5" thickBot="1" x14ac:dyDescent="0.25">
      <c r="A242" s="5">
        <v>30</v>
      </c>
      <c r="B242">
        <v>247</v>
      </c>
      <c r="F242" s="4">
        <v>42747</v>
      </c>
      <c r="G242">
        <f t="shared" si="9"/>
        <v>12</v>
      </c>
      <c r="H242">
        <f t="shared" si="10"/>
        <v>1</v>
      </c>
      <c r="I242">
        <f t="shared" si="11"/>
        <v>2017</v>
      </c>
      <c r="J242" s="3" t="s">
        <v>419</v>
      </c>
    </row>
    <row r="243" spans="1:10" ht="13.5" thickBot="1" x14ac:dyDescent="0.25">
      <c r="A243" s="5">
        <v>30</v>
      </c>
      <c r="B243">
        <v>248</v>
      </c>
      <c r="F243" s="6">
        <v>40955</v>
      </c>
      <c r="G243">
        <f t="shared" si="9"/>
        <v>16</v>
      </c>
      <c r="H243">
        <f t="shared" si="10"/>
        <v>2</v>
      </c>
      <c r="I243">
        <f t="shared" si="11"/>
        <v>2012</v>
      </c>
      <c r="J243" s="3" t="s">
        <v>108</v>
      </c>
    </row>
    <row r="244" spans="1:10" ht="13.5" thickBot="1" x14ac:dyDescent="0.25">
      <c r="A244" s="5">
        <v>10</v>
      </c>
      <c r="B244">
        <v>249</v>
      </c>
      <c r="F244" s="4">
        <v>42679</v>
      </c>
      <c r="G244">
        <f t="shared" si="9"/>
        <v>5</v>
      </c>
      <c r="H244">
        <f t="shared" si="10"/>
        <v>11</v>
      </c>
      <c r="I244">
        <f t="shared" si="11"/>
        <v>2016</v>
      </c>
      <c r="J244" s="3" t="s">
        <v>45</v>
      </c>
    </row>
    <row r="245" spans="1:10" ht="13.5" thickBot="1" x14ac:dyDescent="0.25">
      <c r="A245" s="5">
        <v>180</v>
      </c>
      <c r="B245">
        <v>250</v>
      </c>
      <c r="F245" s="4">
        <v>41344</v>
      </c>
      <c r="G245">
        <f t="shared" si="9"/>
        <v>11</v>
      </c>
      <c r="H245">
        <f t="shared" si="10"/>
        <v>3</v>
      </c>
      <c r="I245">
        <f t="shared" si="11"/>
        <v>2013</v>
      </c>
      <c r="J245" s="3" t="s">
        <v>222</v>
      </c>
    </row>
    <row r="246" spans="1:10" ht="13.5" thickBot="1" x14ac:dyDescent="0.25">
      <c r="A246" s="5">
        <v>60</v>
      </c>
      <c r="B246">
        <v>251</v>
      </c>
      <c r="F246" s="4">
        <v>40274</v>
      </c>
      <c r="G246">
        <f t="shared" si="9"/>
        <v>6</v>
      </c>
      <c r="H246">
        <f t="shared" si="10"/>
        <v>4</v>
      </c>
      <c r="I246">
        <f t="shared" si="11"/>
        <v>2010</v>
      </c>
      <c r="J246" s="3" t="s">
        <v>155</v>
      </c>
    </row>
    <row r="247" spans="1:10" ht="13.5" thickBot="1" x14ac:dyDescent="0.25">
      <c r="A247" s="5">
        <v>30</v>
      </c>
      <c r="B247">
        <v>252</v>
      </c>
      <c r="F247" s="4">
        <v>42747</v>
      </c>
      <c r="G247">
        <f t="shared" si="9"/>
        <v>12</v>
      </c>
      <c r="H247">
        <f t="shared" si="10"/>
        <v>1</v>
      </c>
      <c r="I247">
        <f t="shared" si="11"/>
        <v>2017</v>
      </c>
      <c r="J247" s="3" t="s">
        <v>419</v>
      </c>
    </row>
    <row r="248" spans="1:10" ht="13.5" thickBot="1" x14ac:dyDescent="0.25">
      <c r="A248" s="5">
        <v>30</v>
      </c>
      <c r="B248">
        <v>253</v>
      </c>
      <c r="F248" s="4">
        <v>41823</v>
      </c>
      <c r="G248">
        <f t="shared" si="9"/>
        <v>3</v>
      </c>
      <c r="H248">
        <f t="shared" si="10"/>
        <v>7</v>
      </c>
      <c r="I248">
        <f t="shared" si="11"/>
        <v>2014</v>
      </c>
      <c r="J248" s="3" t="s">
        <v>65</v>
      </c>
    </row>
    <row r="249" spans="1:10" ht="13.5" thickBot="1" x14ac:dyDescent="0.25">
      <c r="A249" s="5">
        <v>10</v>
      </c>
      <c r="B249">
        <v>254</v>
      </c>
      <c r="F249" s="6">
        <v>42613</v>
      </c>
      <c r="G249">
        <f t="shared" si="9"/>
        <v>31</v>
      </c>
      <c r="H249">
        <f t="shared" si="10"/>
        <v>8</v>
      </c>
      <c r="I249">
        <f t="shared" si="11"/>
        <v>2016</v>
      </c>
      <c r="J249" s="3" t="s">
        <v>89</v>
      </c>
    </row>
    <row r="250" spans="1:10" ht="13.5" thickBot="1" x14ac:dyDescent="0.25">
      <c r="A250" s="5">
        <v>60</v>
      </c>
      <c r="B250">
        <v>255</v>
      </c>
      <c r="F250" s="6">
        <v>40955</v>
      </c>
      <c r="G250">
        <f t="shared" si="9"/>
        <v>16</v>
      </c>
      <c r="H250">
        <f t="shared" si="10"/>
        <v>2</v>
      </c>
      <c r="I250">
        <f t="shared" si="11"/>
        <v>2012</v>
      </c>
      <c r="J250" s="3" t="s">
        <v>108</v>
      </c>
    </row>
    <row r="251" spans="1:10" ht="13.5" thickBot="1" x14ac:dyDescent="0.25">
      <c r="A251" s="5">
        <v>30</v>
      </c>
      <c r="B251">
        <v>256</v>
      </c>
      <c r="F251" s="4">
        <v>42678</v>
      </c>
      <c r="G251">
        <f t="shared" si="9"/>
        <v>4</v>
      </c>
      <c r="H251">
        <f t="shared" si="10"/>
        <v>11</v>
      </c>
      <c r="I251">
        <f t="shared" si="11"/>
        <v>2016</v>
      </c>
      <c r="J251" s="3" t="s">
        <v>330</v>
      </c>
    </row>
    <row r="252" spans="1:10" ht="13.5" thickBot="1" x14ac:dyDescent="0.25">
      <c r="A252" s="5">
        <v>110</v>
      </c>
      <c r="B252">
        <v>257</v>
      </c>
      <c r="F252" s="4">
        <v>40949</v>
      </c>
      <c r="G252">
        <f t="shared" si="9"/>
        <v>10</v>
      </c>
      <c r="H252">
        <f t="shared" si="10"/>
        <v>2</v>
      </c>
      <c r="I252">
        <f t="shared" si="11"/>
        <v>2012</v>
      </c>
      <c r="J252" s="3" t="s">
        <v>341</v>
      </c>
    </row>
    <row r="253" spans="1:10" ht="13.5" thickBot="1" x14ac:dyDescent="0.25">
      <c r="A253" s="5">
        <v>60</v>
      </c>
      <c r="B253">
        <v>258</v>
      </c>
      <c r="F253" s="6">
        <v>41654</v>
      </c>
      <c r="G253">
        <f t="shared" si="9"/>
        <v>15</v>
      </c>
      <c r="H253">
        <f t="shared" si="10"/>
        <v>1</v>
      </c>
      <c r="I253">
        <f t="shared" si="11"/>
        <v>2014</v>
      </c>
      <c r="J253" s="3" t="s">
        <v>175</v>
      </c>
    </row>
    <row r="254" spans="1:10" ht="13.5" thickBot="1" x14ac:dyDescent="0.25">
      <c r="A254" s="5">
        <v>10</v>
      </c>
      <c r="B254">
        <v>260</v>
      </c>
      <c r="F254" s="6">
        <v>41874</v>
      </c>
      <c r="G254">
        <f t="shared" si="9"/>
        <v>23</v>
      </c>
      <c r="H254">
        <f t="shared" si="10"/>
        <v>8</v>
      </c>
      <c r="I254">
        <f t="shared" si="11"/>
        <v>2014</v>
      </c>
      <c r="J254" s="3" t="s">
        <v>227</v>
      </c>
    </row>
    <row r="255" spans="1:10" ht="13.5" thickBot="1" x14ac:dyDescent="0.25">
      <c r="A255" s="5">
        <v>60</v>
      </c>
      <c r="B255">
        <v>261</v>
      </c>
      <c r="F255" s="6">
        <v>41180</v>
      </c>
      <c r="G255">
        <f t="shared" si="9"/>
        <v>28</v>
      </c>
      <c r="H255">
        <f t="shared" si="10"/>
        <v>9</v>
      </c>
      <c r="I255">
        <f t="shared" si="11"/>
        <v>2012</v>
      </c>
      <c r="J255" s="3" t="s">
        <v>115</v>
      </c>
    </row>
    <row r="256" spans="1:10" ht="13.5" thickBot="1" x14ac:dyDescent="0.25">
      <c r="A256" s="5">
        <v>90</v>
      </c>
      <c r="B256">
        <v>262</v>
      </c>
      <c r="F256" s="4">
        <v>41823</v>
      </c>
      <c r="G256">
        <f t="shared" si="9"/>
        <v>3</v>
      </c>
      <c r="H256">
        <f t="shared" si="10"/>
        <v>7</v>
      </c>
      <c r="I256">
        <f t="shared" si="11"/>
        <v>2014</v>
      </c>
      <c r="J256" s="3" t="s">
        <v>65</v>
      </c>
    </row>
    <row r="257" spans="1:10" ht="13.5" thickBot="1" x14ac:dyDescent="0.25">
      <c r="A257" s="5">
        <v>10</v>
      </c>
      <c r="B257">
        <v>263</v>
      </c>
      <c r="F257" s="6">
        <v>42613</v>
      </c>
      <c r="G257">
        <f t="shared" si="9"/>
        <v>31</v>
      </c>
      <c r="H257">
        <f t="shared" si="10"/>
        <v>8</v>
      </c>
      <c r="I257">
        <f t="shared" si="11"/>
        <v>2016</v>
      </c>
      <c r="J257" s="3" t="s">
        <v>89</v>
      </c>
    </row>
    <row r="258" spans="1:10" ht="13.5" thickBot="1" x14ac:dyDescent="0.25">
      <c r="A258" s="5">
        <v>45</v>
      </c>
      <c r="B258">
        <v>264</v>
      </c>
      <c r="F258" s="6">
        <v>42702</v>
      </c>
      <c r="G258">
        <f t="shared" si="9"/>
        <v>28</v>
      </c>
      <c r="H258">
        <f t="shared" si="10"/>
        <v>11</v>
      </c>
      <c r="I258">
        <f t="shared" si="11"/>
        <v>2016</v>
      </c>
      <c r="J258" s="3" t="s">
        <v>164</v>
      </c>
    </row>
    <row r="259" spans="1:10" ht="13.5" thickBot="1" x14ac:dyDescent="0.25">
      <c r="A259" s="5">
        <v>90</v>
      </c>
      <c r="B259">
        <v>265</v>
      </c>
      <c r="F259" s="4">
        <v>40949</v>
      </c>
      <c r="G259">
        <f t="shared" ref="G259:G322" si="12">DAY(F259)</f>
        <v>10</v>
      </c>
      <c r="H259">
        <f t="shared" ref="H259:H322" si="13">MONTH(F259)</f>
        <v>2</v>
      </c>
      <c r="I259">
        <f t="shared" ref="I259:I322" si="14">YEAR(F259)</f>
        <v>2012</v>
      </c>
      <c r="J259" s="3" t="s">
        <v>341</v>
      </c>
    </row>
    <row r="260" spans="1:10" ht="13.5" thickBot="1" x14ac:dyDescent="0.25">
      <c r="A260" s="5">
        <v>45</v>
      </c>
      <c r="B260">
        <v>266</v>
      </c>
      <c r="F260" s="4">
        <v>41681</v>
      </c>
      <c r="G260">
        <f t="shared" si="12"/>
        <v>11</v>
      </c>
      <c r="H260">
        <f t="shared" si="13"/>
        <v>2</v>
      </c>
      <c r="I260">
        <f t="shared" si="14"/>
        <v>2014</v>
      </c>
      <c r="J260" s="3" t="s">
        <v>237</v>
      </c>
    </row>
    <row r="261" spans="1:10" ht="13.5" thickBot="1" x14ac:dyDescent="0.25">
      <c r="A261" s="5">
        <v>30</v>
      </c>
      <c r="B261">
        <v>267</v>
      </c>
      <c r="F261" s="4">
        <v>42585</v>
      </c>
      <c r="G261">
        <f t="shared" si="12"/>
        <v>3</v>
      </c>
      <c r="H261">
        <f t="shared" si="13"/>
        <v>8</v>
      </c>
      <c r="I261">
        <f t="shared" si="14"/>
        <v>2016</v>
      </c>
      <c r="J261" s="3" t="s">
        <v>271</v>
      </c>
    </row>
    <row r="262" spans="1:10" ht="13.5" thickBot="1" x14ac:dyDescent="0.25">
      <c r="A262" s="5">
        <v>15</v>
      </c>
      <c r="B262">
        <v>268</v>
      </c>
      <c r="F262" s="3"/>
      <c r="G262">
        <f t="shared" si="12"/>
        <v>0</v>
      </c>
      <c r="H262">
        <f t="shared" si="13"/>
        <v>1</v>
      </c>
      <c r="I262">
        <f t="shared" si="14"/>
        <v>1900</v>
      </c>
      <c r="J262" s="3" t="s">
        <v>199</v>
      </c>
    </row>
    <row r="263" spans="1:10" ht="13.5" thickBot="1" x14ac:dyDescent="0.25">
      <c r="A263" s="5">
        <v>30</v>
      </c>
      <c r="B263">
        <v>269</v>
      </c>
      <c r="F263" s="4">
        <v>42776</v>
      </c>
      <c r="G263">
        <f t="shared" si="12"/>
        <v>10</v>
      </c>
      <c r="H263">
        <f t="shared" si="13"/>
        <v>2</v>
      </c>
      <c r="I263">
        <f t="shared" si="14"/>
        <v>2017</v>
      </c>
      <c r="J263" s="3" t="s">
        <v>526</v>
      </c>
    </row>
    <row r="264" spans="1:10" ht="13.5" thickBot="1" x14ac:dyDescent="0.25">
      <c r="A264" s="5">
        <v>60</v>
      </c>
      <c r="B264">
        <v>270</v>
      </c>
      <c r="F264" s="4">
        <v>41498</v>
      </c>
      <c r="G264">
        <f t="shared" si="12"/>
        <v>12</v>
      </c>
      <c r="H264">
        <f t="shared" si="13"/>
        <v>8</v>
      </c>
      <c r="I264">
        <f t="shared" si="14"/>
        <v>2013</v>
      </c>
      <c r="J264" s="3" t="s">
        <v>150</v>
      </c>
    </row>
    <row r="265" spans="1:10" ht="13.5" thickBot="1" x14ac:dyDescent="0.25">
      <c r="A265" s="5">
        <v>15</v>
      </c>
      <c r="B265">
        <v>271</v>
      </c>
      <c r="F265" s="6">
        <v>40107</v>
      </c>
      <c r="G265">
        <f t="shared" si="12"/>
        <v>21</v>
      </c>
      <c r="H265">
        <f t="shared" si="13"/>
        <v>10</v>
      </c>
      <c r="I265">
        <f t="shared" si="14"/>
        <v>2009</v>
      </c>
      <c r="J265" s="3" t="s">
        <v>80</v>
      </c>
    </row>
    <row r="266" spans="1:10" ht="13.5" thickBot="1" x14ac:dyDescent="0.25">
      <c r="A266" s="5">
        <v>60</v>
      </c>
      <c r="B266">
        <v>272</v>
      </c>
      <c r="F266" s="4">
        <v>41695</v>
      </c>
      <c r="G266">
        <f t="shared" si="12"/>
        <v>25</v>
      </c>
      <c r="H266">
        <f t="shared" si="13"/>
        <v>2</v>
      </c>
      <c r="I266">
        <f t="shared" si="14"/>
        <v>2014</v>
      </c>
      <c r="J266" s="3" t="s">
        <v>211</v>
      </c>
    </row>
    <row r="267" spans="1:10" ht="13.5" thickBot="1" x14ac:dyDescent="0.25">
      <c r="A267" s="5">
        <v>15</v>
      </c>
      <c r="B267">
        <v>273</v>
      </c>
      <c r="F267" s="6">
        <v>42691</v>
      </c>
      <c r="G267">
        <f t="shared" si="12"/>
        <v>17</v>
      </c>
      <c r="H267">
        <f t="shared" si="13"/>
        <v>11</v>
      </c>
      <c r="I267">
        <f t="shared" si="14"/>
        <v>2016</v>
      </c>
      <c r="J267" s="3" t="s">
        <v>52</v>
      </c>
    </row>
    <row r="268" spans="1:10" ht="13.5" thickBot="1" x14ac:dyDescent="0.25">
      <c r="A268" s="5">
        <v>60</v>
      </c>
      <c r="B268">
        <v>274</v>
      </c>
      <c r="F268" s="4">
        <v>41823</v>
      </c>
      <c r="G268">
        <f t="shared" si="12"/>
        <v>3</v>
      </c>
      <c r="H268">
        <f t="shared" si="13"/>
        <v>7</v>
      </c>
      <c r="I268">
        <f t="shared" si="14"/>
        <v>2014</v>
      </c>
      <c r="J268" s="3" t="s">
        <v>65</v>
      </c>
    </row>
    <row r="269" spans="1:10" ht="13.5" thickBot="1" x14ac:dyDescent="0.25">
      <c r="A269" s="5">
        <v>60</v>
      </c>
      <c r="B269">
        <v>275</v>
      </c>
      <c r="F269" s="4">
        <v>41674</v>
      </c>
      <c r="G269">
        <f t="shared" si="12"/>
        <v>4</v>
      </c>
      <c r="H269">
        <f t="shared" si="13"/>
        <v>2</v>
      </c>
      <c r="I269">
        <f t="shared" si="14"/>
        <v>2014</v>
      </c>
      <c r="J269" s="3" t="s">
        <v>190</v>
      </c>
    </row>
    <row r="270" spans="1:10" ht="13.5" thickBot="1" x14ac:dyDescent="0.25">
      <c r="A270" s="5">
        <v>60</v>
      </c>
      <c r="B270">
        <v>276</v>
      </c>
      <c r="F270" s="4">
        <v>40457</v>
      </c>
      <c r="G270">
        <f t="shared" si="12"/>
        <v>6</v>
      </c>
      <c r="H270">
        <f t="shared" si="13"/>
        <v>10</v>
      </c>
      <c r="I270">
        <f t="shared" si="14"/>
        <v>2010</v>
      </c>
      <c r="J270" s="3" t="s">
        <v>95</v>
      </c>
    </row>
    <row r="271" spans="1:10" ht="13.5" thickBot="1" x14ac:dyDescent="0.25">
      <c r="A271" s="5">
        <v>30</v>
      </c>
      <c r="B271">
        <v>277</v>
      </c>
      <c r="F271" s="6">
        <v>42669</v>
      </c>
      <c r="G271">
        <f t="shared" si="12"/>
        <v>26</v>
      </c>
      <c r="H271">
        <f t="shared" si="13"/>
        <v>10</v>
      </c>
      <c r="I271">
        <f t="shared" si="14"/>
        <v>2016</v>
      </c>
      <c r="J271" s="3" t="s">
        <v>32</v>
      </c>
    </row>
    <row r="272" spans="1:10" ht="13.5" thickBot="1" x14ac:dyDescent="0.25">
      <c r="A272" s="5">
        <v>15</v>
      </c>
      <c r="B272">
        <v>278</v>
      </c>
      <c r="F272" s="6">
        <v>41414</v>
      </c>
      <c r="G272">
        <f t="shared" si="12"/>
        <v>20</v>
      </c>
      <c r="H272">
        <f t="shared" si="13"/>
        <v>5</v>
      </c>
      <c r="I272">
        <f t="shared" si="14"/>
        <v>2013</v>
      </c>
      <c r="J272" s="3" t="s">
        <v>259</v>
      </c>
    </row>
    <row r="273" spans="1:10" ht="13.5" thickBot="1" x14ac:dyDescent="0.25">
      <c r="A273" s="5">
        <v>15</v>
      </c>
      <c r="B273">
        <v>279</v>
      </c>
      <c r="F273" s="6">
        <v>41540</v>
      </c>
      <c r="G273">
        <f t="shared" si="12"/>
        <v>23</v>
      </c>
      <c r="H273">
        <f t="shared" si="13"/>
        <v>9</v>
      </c>
      <c r="I273">
        <f t="shared" si="14"/>
        <v>2013</v>
      </c>
      <c r="J273" s="3" t="s">
        <v>362</v>
      </c>
    </row>
    <row r="274" spans="1:10" ht="13.5" thickBot="1" x14ac:dyDescent="0.25">
      <c r="A274" s="5">
        <v>45</v>
      </c>
      <c r="B274">
        <v>280</v>
      </c>
      <c r="F274" s="6">
        <v>42783</v>
      </c>
      <c r="G274">
        <f t="shared" si="12"/>
        <v>17</v>
      </c>
      <c r="H274">
        <f t="shared" si="13"/>
        <v>2</v>
      </c>
      <c r="I274">
        <f t="shared" si="14"/>
        <v>2017</v>
      </c>
      <c r="J274" s="3" t="s">
        <v>568</v>
      </c>
    </row>
    <row r="275" spans="1:10" ht="13.5" thickBot="1" x14ac:dyDescent="0.25">
      <c r="A275" s="5">
        <v>30</v>
      </c>
      <c r="B275">
        <v>281</v>
      </c>
      <c r="F275" s="6">
        <v>42669</v>
      </c>
      <c r="G275">
        <f t="shared" si="12"/>
        <v>26</v>
      </c>
      <c r="H275">
        <f t="shared" si="13"/>
        <v>10</v>
      </c>
      <c r="I275">
        <f t="shared" si="14"/>
        <v>2016</v>
      </c>
      <c r="J275" s="3" t="s">
        <v>32</v>
      </c>
    </row>
    <row r="276" spans="1:10" ht="13.5" thickBot="1" x14ac:dyDescent="0.25">
      <c r="A276" s="5">
        <v>120</v>
      </c>
      <c r="B276">
        <v>282</v>
      </c>
      <c r="F276" s="6">
        <v>42691</v>
      </c>
      <c r="G276">
        <f t="shared" si="12"/>
        <v>17</v>
      </c>
      <c r="H276">
        <f t="shared" si="13"/>
        <v>11</v>
      </c>
      <c r="I276">
        <f t="shared" si="14"/>
        <v>2016</v>
      </c>
      <c r="J276" s="3" t="s">
        <v>52</v>
      </c>
    </row>
    <row r="277" spans="1:10" ht="13.5" thickBot="1" x14ac:dyDescent="0.25">
      <c r="A277" s="5">
        <v>75</v>
      </c>
      <c r="B277">
        <v>283</v>
      </c>
      <c r="F277" s="4">
        <v>42772</v>
      </c>
      <c r="G277">
        <f t="shared" si="12"/>
        <v>6</v>
      </c>
      <c r="H277">
        <f t="shared" si="13"/>
        <v>2</v>
      </c>
      <c r="I277">
        <f t="shared" si="14"/>
        <v>2017</v>
      </c>
      <c r="J277" s="3" t="s">
        <v>500</v>
      </c>
    </row>
    <row r="278" spans="1:10" ht="13.5" thickBot="1" x14ac:dyDescent="0.25">
      <c r="A278" s="5">
        <v>30</v>
      </c>
      <c r="B278">
        <v>284</v>
      </c>
      <c r="F278" s="6">
        <v>37547</v>
      </c>
      <c r="G278">
        <f t="shared" si="12"/>
        <v>18</v>
      </c>
      <c r="H278">
        <f t="shared" si="13"/>
        <v>10</v>
      </c>
      <c r="I278">
        <f t="shared" si="14"/>
        <v>2002</v>
      </c>
      <c r="J278" s="3" t="s">
        <v>126</v>
      </c>
    </row>
    <row r="279" spans="1:10" ht="13.5" thickBot="1" x14ac:dyDescent="0.25">
      <c r="A279" s="5">
        <v>10</v>
      </c>
      <c r="B279">
        <v>285</v>
      </c>
      <c r="F279" s="4">
        <v>42803</v>
      </c>
      <c r="G279">
        <f t="shared" si="12"/>
        <v>9</v>
      </c>
      <c r="H279">
        <f t="shared" si="13"/>
        <v>3</v>
      </c>
      <c r="I279">
        <f t="shared" si="14"/>
        <v>2017</v>
      </c>
      <c r="J279" s="3" t="s">
        <v>672</v>
      </c>
    </row>
    <row r="280" spans="1:10" ht="13.5" thickBot="1" x14ac:dyDescent="0.25">
      <c r="A280" s="5">
        <v>120</v>
      </c>
      <c r="B280">
        <v>286</v>
      </c>
      <c r="F280" s="4">
        <v>42803</v>
      </c>
      <c r="G280">
        <f t="shared" si="12"/>
        <v>9</v>
      </c>
      <c r="H280">
        <f t="shared" si="13"/>
        <v>3</v>
      </c>
      <c r="I280">
        <f t="shared" si="14"/>
        <v>2017</v>
      </c>
      <c r="J280" s="3" t="s">
        <v>679</v>
      </c>
    </row>
    <row r="281" spans="1:10" ht="13.5" thickBot="1" x14ac:dyDescent="0.25">
      <c r="A281" s="5">
        <v>10</v>
      </c>
      <c r="B281">
        <v>287</v>
      </c>
      <c r="F281" s="6">
        <v>42783</v>
      </c>
      <c r="G281">
        <f t="shared" si="12"/>
        <v>17</v>
      </c>
      <c r="H281">
        <f t="shared" si="13"/>
        <v>2</v>
      </c>
      <c r="I281">
        <f t="shared" si="14"/>
        <v>2017</v>
      </c>
      <c r="J281" s="3" t="s">
        <v>568</v>
      </c>
    </row>
    <row r="282" spans="1:10" ht="13.5" thickBot="1" x14ac:dyDescent="0.25">
      <c r="A282" s="5">
        <v>120</v>
      </c>
      <c r="B282">
        <v>288</v>
      </c>
      <c r="F282" s="6">
        <v>42700</v>
      </c>
      <c r="G282">
        <f t="shared" si="12"/>
        <v>26</v>
      </c>
      <c r="H282">
        <f t="shared" si="13"/>
        <v>11</v>
      </c>
      <c r="I282">
        <f t="shared" si="14"/>
        <v>2016</v>
      </c>
      <c r="J282" s="3" t="s">
        <v>306</v>
      </c>
    </row>
    <row r="283" spans="1:10" ht="13.5" thickBot="1" x14ac:dyDescent="0.25">
      <c r="A283" s="5">
        <v>20</v>
      </c>
      <c r="B283">
        <v>289</v>
      </c>
      <c r="F283" s="6">
        <v>42613</v>
      </c>
      <c r="G283">
        <f t="shared" si="12"/>
        <v>31</v>
      </c>
      <c r="H283">
        <f t="shared" si="13"/>
        <v>8</v>
      </c>
      <c r="I283">
        <f t="shared" si="14"/>
        <v>2016</v>
      </c>
      <c r="J283" s="3" t="s">
        <v>89</v>
      </c>
    </row>
    <row r="284" spans="1:10" ht="13.5" thickBot="1" x14ac:dyDescent="0.25">
      <c r="A284" s="5">
        <v>15</v>
      </c>
      <c r="B284">
        <v>290</v>
      </c>
      <c r="F284" s="6">
        <v>42669</v>
      </c>
      <c r="G284">
        <f t="shared" si="12"/>
        <v>26</v>
      </c>
      <c r="H284">
        <f t="shared" si="13"/>
        <v>10</v>
      </c>
      <c r="I284">
        <f t="shared" si="14"/>
        <v>2016</v>
      </c>
      <c r="J284" s="3" t="s">
        <v>32</v>
      </c>
    </row>
    <row r="285" spans="1:10" ht="13.5" thickBot="1" x14ac:dyDescent="0.25">
      <c r="A285" s="5">
        <v>60</v>
      </c>
      <c r="B285">
        <v>291</v>
      </c>
      <c r="F285" s="6">
        <v>41577</v>
      </c>
      <c r="G285">
        <f t="shared" si="12"/>
        <v>30</v>
      </c>
      <c r="H285">
        <f t="shared" si="13"/>
        <v>10</v>
      </c>
      <c r="I285">
        <f t="shared" si="14"/>
        <v>2013</v>
      </c>
      <c r="J285" s="3" t="s">
        <v>100</v>
      </c>
    </row>
    <row r="286" spans="1:10" ht="13.5" thickBot="1" x14ac:dyDescent="0.25">
      <c r="A286" s="5">
        <v>15</v>
      </c>
      <c r="B286">
        <v>292</v>
      </c>
      <c r="F286" s="4">
        <v>41344</v>
      </c>
      <c r="G286">
        <f t="shared" si="12"/>
        <v>11</v>
      </c>
      <c r="H286">
        <f t="shared" si="13"/>
        <v>3</v>
      </c>
      <c r="I286">
        <f t="shared" si="14"/>
        <v>2013</v>
      </c>
      <c r="J286" s="3" t="s">
        <v>222</v>
      </c>
    </row>
    <row r="287" spans="1:10" ht="13.5" thickBot="1" x14ac:dyDescent="0.25">
      <c r="A287" s="5">
        <v>60</v>
      </c>
      <c r="B287">
        <v>293</v>
      </c>
      <c r="F287" s="6">
        <v>40864</v>
      </c>
      <c r="G287">
        <f t="shared" si="12"/>
        <v>17</v>
      </c>
      <c r="H287">
        <f t="shared" si="13"/>
        <v>11</v>
      </c>
      <c r="I287">
        <f t="shared" si="14"/>
        <v>2011</v>
      </c>
      <c r="J287" s="3" t="s">
        <v>216</v>
      </c>
    </row>
    <row r="288" spans="1:10" ht="13.5" thickBot="1" x14ac:dyDescent="0.25">
      <c r="A288" s="5">
        <v>90</v>
      </c>
      <c r="B288">
        <v>294</v>
      </c>
      <c r="F288" s="6">
        <v>40140</v>
      </c>
      <c r="G288">
        <f t="shared" si="12"/>
        <v>23</v>
      </c>
      <c r="H288">
        <f t="shared" si="13"/>
        <v>11</v>
      </c>
      <c r="I288">
        <f t="shared" si="14"/>
        <v>2009</v>
      </c>
      <c r="J288" s="3" t="s">
        <v>689</v>
      </c>
    </row>
    <row r="289" spans="1:10" ht="13.5" thickBot="1" x14ac:dyDescent="0.25">
      <c r="A289" s="5">
        <v>15</v>
      </c>
      <c r="B289">
        <v>295</v>
      </c>
      <c r="F289" s="6">
        <v>40618</v>
      </c>
      <c r="G289">
        <f t="shared" si="12"/>
        <v>16</v>
      </c>
      <c r="H289">
        <f t="shared" si="13"/>
        <v>3</v>
      </c>
      <c r="I289">
        <f t="shared" si="14"/>
        <v>2011</v>
      </c>
      <c r="J289" s="3" t="s">
        <v>136</v>
      </c>
    </row>
    <row r="290" spans="1:10" ht="13.5" thickBot="1" x14ac:dyDescent="0.25">
      <c r="A290" s="5">
        <v>10</v>
      </c>
      <c r="B290">
        <v>296</v>
      </c>
      <c r="F290" s="6">
        <v>40502</v>
      </c>
      <c r="G290">
        <f t="shared" si="12"/>
        <v>20</v>
      </c>
      <c r="H290">
        <f t="shared" si="13"/>
        <v>11</v>
      </c>
      <c r="I290">
        <f t="shared" si="14"/>
        <v>2010</v>
      </c>
      <c r="J290" s="3" t="s">
        <v>185</v>
      </c>
    </row>
    <row r="291" spans="1:10" ht="13.5" thickBot="1" x14ac:dyDescent="0.25">
      <c r="A291" s="5">
        <v>10</v>
      </c>
      <c r="B291">
        <v>297</v>
      </c>
      <c r="F291" s="4">
        <v>41674</v>
      </c>
      <c r="G291">
        <f t="shared" si="12"/>
        <v>4</v>
      </c>
      <c r="H291">
        <f t="shared" si="13"/>
        <v>2</v>
      </c>
      <c r="I291">
        <f t="shared" si="14"/>
        <v>2014</v>
      </c>
      <c r="J291" s="3" t="s">
        <v>190</v>
      </c>
    </row>
    <row r="292" spans="1:10" ht="13.5" thickBot="1" x14ac:dyDescent="0.25">
      <c r="A292" s="5">
        <v>10</v>
      </c>
      <c r="B292">
        <v>298</v>
      </c>
      <c r="F292" s="6">
        <v>41019</v>
      </c>
      <c r="G292">
        <f t="shared" si="12"/>
        <v>20</v>
      </c>
      <c r="H292">
        <f t="shared" si="13"/>
        <v>4</v>
      </c>
      <c r="I292">
        <f t="shared" si="14"/>
        <v>2012</v>
      </c>
      <c r="J292" s="3" t="s">
        <v>283</v>
      </c>
    </row>
    <row r="293" spans="1:10" ht="13.5" thickBot="1" x14ac:dyDescent="0.25">
      <c r="A293" s="5">
        <v>10</v>
      </c>
      <c r="B293">
        <v>299</v>
      </c>
      <c r="F293" s="6">
        <v>42613</v>
      </c>
      <c r="G293">
        <f t="shared" si="12"/>
        <v>31</v>
      </c>
      <c r="H293">
        <f t="shared" si="13"/>
        <v>8</v>
      </c>
      <c r="I293">
        <f t="shared" si="14"/>
        <v>2016</v>
      </c>
      <c r="J293" s="3" t="s">
        <v>89</v>
      </c>
    </row>
    <row r="294" spans="1:10" ht="13.5" thickBot="1" x14ac:dyDescent="0.25">
      <c r="A294" s="5">
        <v>10</v>
      </c>
      <c r="B294">
        <v>300</v>
      </c>
      <c r="F294" s="6">
        <v>42690</v>
      </c>
      <c r="G294">
        <f t="shared" si="12"/>
        <v>16</v>
      </c>
      <c r="H294">
        <f t="shared" si="13"/>
        <v>11</v>
      </c>
      <c r="I294">
        <f t="shared" si="14"/>
        <v>2016</v>
      </c>
      <c r="J294" s="3" t="s">
        <v>169</v>
      </c>
    </row>
    <row r="295" spans="1:10" ht="13.5" thickBot="1" x14ac:dyDescent="0.25">
      <c r="A295" s="5">
        <v>10</v>
      </c>
      <c r="B295">
        <v>301</v>
      </c>
      <c r="F295" s="6">
        <v>42700</v>
      </c>
      <c r="G295">
        <f t="shared" si="12"/>
        <v>26</v>
      </c>
      <c r="H295">
        <f t="shared" si="13"/>
        <v>11</v>
      </c>
      <c r="I295">
        <f t="shared" si="14"/>
        <v>2016</v>
      </c>
      <c r="J295" s="3" t="s">
        <v>306</v>
      </c>
    </row>
    <row r="296" spans="1:10" ht="13.5" thickBot="1" x14ac:dyDescent="0.25">
      <c r="A296" s="5">
        <v>120</v>
      </c>
      <c r="B296">
        <v>302</v>
      </c>
      <c r="F296" s="4">
        <v>40067</v>
      </c>
      <c r="G296">
        <f t="shared" si="12"/>
        <v>11</v>
      </c>
      <c r="H296">
        <f t="shared" si="13"/>
        <v>9</v>
      </c>
      <c r="I296">
        <f t="shared" si="14"/>
        <v>2009</v>
      </c>
      <c r="J296" s="3" t="s">
        <v>58</v>
      </c>
    </row>
    <row r="297" spans="1:10" ht="13.5" thickBot="1" x14ac:dyDescent="0.25">
      <c r="A297" s="5">
        <v>60</v>
      </c>
      <c r="B297">
        <v>303</v>
      </c>
      <c r="F297" s="6">
        <v>42809</v>
      </c>
      <c r="G297">
        <f t="shared" si="12"/>
        <v>15</v>
      </c>
      <c r="H297">
        <f t="shared" si="13"/>
        <v>3</v>
      </c>
      <c r="I297">
        <f t="shared" si="14"/>
        <v>2017</v>
      </c>
      <c r="J297" s="3" t="s">
        <v>706</v>
      </c>
    </row>
    <row r="298" spans="1:10" ht="13.5" thickBot="1" x14ac:dyDescent="0.25">
      <c r="A298" s="5">
        <v>10</v>
      </c>
      <c r="B298">
        <v>304</v>
      </c>
      <c r="F298" s="4">
        <v>42803</v>
      </c>
      <c r="G298">
        <f t="shared" si="12"/>
        <v>9</v>
      </c>
      <c r="H298">
        <f t="shared" si="13"/>
        <v>3</v>
      </c>
      <c r="I298">
        <f t="shared" si="14"/>
        <v>2017</v>
      </c>
      <c r="J298" s="3" t="s">
        <v>672</v>
      </c>
    </row>
    <row r="299" spans="1:10" ht="13.5" thickBot="1" x14ac:dyDescent="0.25">
      <c r="A299" s="5">
        <v>10</v>
      </c>
      <c r="B299">
        <v>305</v>
      </c>
      <c r="F299" s="6">
        <v>42628</v>
      </c>
      <c r="G299">
        <f t="shared" si="12"/>
        <v>15</v>
      </c>
      <c r="H299">
        <f t="shared" si="13"/>
        <v>9</v>
      </c>
      <c r="I299">
        <f t="shared" si="14"/>
        <v>2016</v>
      </c>
      <c r="J299" s="3" t="s">
        <v>371</v>
      </c>
    </row>
    <row r="300" spans="1:10" ht="13.5" thickBot="1" x14ac:dyDescent="0.25">
      <c r="A300" s="5">
        <v>60</v>
      </c>
      <c r="B300">
        <v>306</v>
      </c>
      <c r="F300" s="4">
        <v>42747</v>
      </c>
      <c r="G300">
        <f t="shared" si="12"/>
        <v>12</v>
      </c>
      <c r="H300">
        <f t="shared" si="13"/>
        <v>1</v>
      </c>
      <c r="I300">
        <f t="shared" si="14"/>
        <v>2017</v>
      </c>
      <c r="J300" s="3" t="s">
        <v>419</v>
      </c>
    </row>
    <row r="301" spans="1:10" ht="13.5" thickBot="1" x14ac:dyDescent="0.25">
      <c r="A301" s="5">
        <v>180</v>
      </c>
      <c r="B301">
        <v>307</v>
      </c>
      <c r="F301" s="4">
        <v>41162</v>
      </c>
      <c r="G301">
        <f t="shared" si="12"/>
        <v>10</v>
      </c>
      <c r="H301">
        <f t="shared" si="13"/>
        <v>9</v>
      </c>
      <c r="I301">
        <f t="shared" si="14"/>
        <v>2012</v>
      </c>
      <c r="J301" s="3" t="s">
        <v>180</v>
      </c>
    </row>
    <row r="302" spans="1:10" ht="13.5" thickBot="1" x14ac:dyDescent="0.25">
      <c r="A302" s="5">
        <v>15</v>
      </c>
      <c r="B302">
        <v>308</v>
      </c>
      <c r="F302" s="6">
        <v>41263</v>
      </c>
      <c r="G302">
        <f t="shared" si="12"/>
        <v>20</v>
      </c>
      <c r="H302">
        <f t="shared" si="13"/>
        <v>12</v>
      </c>
      <c r="I302">
        <f t="shared" si="14"/>
        <v>2012</v>
      </c>
      <c r="J302" s="3" t="s">
        <v>72</v>
      </c>
    </row>
    <row r="303" spans="1:10" ht="13.5" thickBot="1" x14ac:dyDescent="0.25">
      <c r="A303" s="5">
        <v>30</v>
      </c>
      <c r="B303">
        <v>309</v>
      </c>
      <c r="F303" s="6">
        <v>42783</v>
      </c>
      <c r="G303">
        <f t="shared" si="12"/>
        <v>17</v>
      </c>
      <c r="H303">
        <f t="shared" si="13"/>
        <v>2</v>
      </c>
      <c r="I303">
        <f t="shared" si="14"/>
        <v>2017</v>
      </c>
      <c r="J303" s="3" t="s">
        <v>568</v>
      </c>
    </row>
    <row r="304" spans="1:10" ht="13.5" thickBot="1" x14ac:dyDescent="0.25">
      <c r="A304" s="5">
        <v>10</v>
      </c>
      <c r="B304">
        <v>310</v>
      </c>
      <c r="F304" s="6">
        <v>41654</v>
      </c>
      <c r="G304">
        <f t="shared" si="12"/>
        <v>15</v>
      </c>
      <c r="H304">
        <f t="shared" si="13"/>
        <v>1</v>
      </c>
      <c r="I304">
        <f t="shared" si="14"/>
        <v>2014</v>
      </c>
      <c r="J304" s="3" t="s">
        <v>175</v>
      </c>
    </row>
    <row r="305" spans="1:10" ht="13.5" thickBot="1" x14ac:dyDescent="0.25">
      <c r="A305" s="5">
        <v>90</v>
      </c>
      <c r="B305">
        <v>311</v>
      </c>
      <c r="F305" s="4">
        <v>41033</v>
      </c>
      <c r="G305">
        <f t="shared" si="12"/>
        <v>4</v>
      </c>
      <c r="H305">
        <f t="shared" si="13"/>
        <v>5</v>
      </c>
      <c r="I305">
        <f t="shared" si="14"/>
        <v>2012</v>
      </c>
      <c r="J305" s="3" t="s">
        <v>722</v>
      </c>
    </row>
    <row r="306" spans="1:10" ht="13.5" thickBot="1" x14ac:dyDescent="0.25">
      <c r="A306" s="5">
        <v>15</v>
      </c>
      <c r="B306">
        <v>312</v>
      </c>
      <c r="F306" s="6">
        <v>41148</v>
      </c>
      <c r="G306">
        <f t="shared" si="12"/>
        <v>27</v>
      </c>
      <c r="H306">
        <f t="shared" si="13"/>
        <v>8</v>
      </c>
      <c r="I306">
        <f t="shared" si="14"/>
        <v>2012</v>
      </c>
      <c r="J306" s="3" t="s">
        <v>159</v>
      </c>
    </row>
    <row r="307" spans="1:10" ht="13.5" thickBot="1" x14ac:dyDescent="0.25">
      <c r="A307" s="5">
        <v>60</v>
      </c>
      <c r="B307">
        <v>313</v>
      </c>
      <c r="F307" s="6">
        <v>42613</v>
      </c>
      <c r="G307">
        <f t="shared" si="12"/>
        <v>31</v>
      </c>
      <c r="H307">
        <f t="shared" si="13"/>
        <v>8</v>
      </c>
      <c r="I307">
        <f t="shared" si="14"/>
        <v>2016</v>
      </c>
      <c r="J307" s="3" t="s">
        <v>89</v>
      </c>
    </row>
    <row r="308" spans="1:10" ht="13.5" thickBot="1" x14ac:dyDescent="0.25">
      <c r="A308" s="5">
        <v>15</v>
      </c>
      <c r="B308">
        <v>314</v>
      </c>
      <c r="F308" s="6">
        <v>42783</v>
      </c>
      <c r="G308">
        <f t="shared" si="12"/>
        <v>17</v>
      </c>
      <c r="H308">
        <f t="shared" si="13"/>
        <v>2</v>
      </c>
      <c r="I308">
        <f t="shared" si="14"/>
        <v>2017</v>
      </c>
      <c r="J308" s="3" t="s">
        <v>568</v>
      </c>
    </row>
    <row r="309" spans="1:10" ht="13.5" thickBot="1" x14ac:dyDescent="0.25">
      <c r="A309" s="5">
        <v>60</v>
      </c>
      <c r="B309">
        <v>315</v>
      </c>
      <c r="F309" s="4">
        <v>41674</v>
      </c>
      <c r="G309">
        <f t="shared" si="12"/>
        <v>4</v>
      </c>
      <c r="H309">
        <f t="shared" si="13"/>
        <v>2</v>
      </c>
      <c r="I309">
        <f t="shared" si="14"/>
        <v>2014</v>
      </c>
      <c r="J309" s="3" t="s">
        <v>190</v>
      </c>
    </row>
    <row r="310" spans="1:10" ht="13.5" thickBot="1" x14ac:dyDescent="0.25">
      <c r="A310" s="5">
        <v>60</v>
      </c>
      <c r="B310">
        <v>316</v>
      </c>
      <c r="F310" s="4">
        <v>42803</v>
      </c>
      <c r="G310">
        <f t="shared" si="12"/>
        <v>9</v>
      </c>
      <c r="H310">
        <f t="shared" si="13"/>
        <v>3</v>
      </c>
      <c r="I310">
        <f t="shared" si="14"/>
        <v>2017</v>
      </c>
      <c r="J310" s="3" t="s">
        <v>679</v>
      </c>
    </row>
    <row r="311" spans="1:10" ht="13.5" thickBot="1" x14ac:dyDescent="0.25">
      <c r="A311" s="5">
        <v>30</v>
      </c>
      <c r="B311">
        <v>317</v>
      </c>
      <c r="F311" s="6">
        <v>42702</v>
      </c>
      <c r="G311">
        <f t="shared" si="12"/>
        <v>28</v>
      </c>
      <c r="H311">
        <f t="shared" si="13"/>
        <v>11</v>
      </c>
      <c r="I311">
        <f t="shared" si="14"/>
        <v>2016</v>
      </c>
      <c r="J311" s="3" t="s">
        <v>164</v>
      </c>
    </row>
    <row r="312" spans="1:10" ht="13.5" thickBot="1" x14ac:dyDescent="0.25">
      <c r="A312" s="5">
        <v>10</v>
      </c>
      <c r="B312">
        <v>318</v>
      </c>
      <c r="F312" s="4">
        <v>42776</v>
      </c>
      <c r="G312">
        <f t="shared" si="12"/>
        <v>10</v>
      </c>
      <c r="H312">
        <f t="shared" si="13"/>
        <v>2</v>
      </c>
      <c r="I312">
        <f t="shared" si="14"/>
        <v>2017</v>
      </c>
      <c r="J312" s="3" t="s">
        <v>526</v>
      </c>
    </row>
    <row r="313" spans="1:10" ht="13.5" thickBot="1" x14ac:dyDescent="0.25">
      <c r="A313" s="5">
        <v>30</v>
      </c>
      <c r="B313">
        <v>319</v>
      </c>
      <c r="F313" s="4">
        <v>40949</v>
      </c>
      <c r="G313">
        <f t="shared" si="12"/>
        <v>10</v>
      </c>
      <c r="H313">
        <f t="shared" si="13"/>
        <v>2</v>
      </c>
      <c r="I313">
        <f t="shared" si="14"/>
        <v>2012</v>
      </c>
      <c r="J313" s="3" t="s">
        <v>341</v>
      </c>
    </row>
    <row r="314" spans="1:10" ht="13.5" thickBot="1" x14ac:dyDescent="0.25">
      <c r="A314" s="5">
        <v>10</v>
      </c>
      <c r="B314">
        <v>320</v>
      </c>
      <c r="F314" s="4">
        <v>40274</v>
      </c>
      <c r="G314">
        <f t="shared" si="12"/>
        <v>6</v>
      </c>
      <c r="H314">
        <f t="shared" si="13"/>
        <v>4</v>
      </c>
      <c r="I314">
        <f t="shared" si="14"/>
        <v>2010</v>
      </c>
      <c r="J314" s="3" t="s">
        <v>155</v>
      </c>
    </row>
    <row r="315" spans="1:10" ht="13.5" thickBot="1" x14ac:dyDescent="0.25">
      <c r="A315" s="5">
        <v>15</v>
      </c>
      <c r="B315">
        <v>321</v>
      </c>
      <c r="F315" s="4">
        <v>41858</v>
      </c>
      <c r="G315">
        <f t="shared" si="12"/>
        <v>7</v>
      </c>
      <c r="H315">
        <f t="shared" si="13"/>
        <v>8</v>
      </c>
      <c r="I315">
        <f t="shared" si="14"/>
        <v>2014</v>
      </c>
      <c r="J315" s="3" t="s">
        <v>146</v>
      </c>
    </row>
    <row r="316" spans="1:10" ht="13.5" thickBot="1" x14ac:dyDescent="0.25">
      <c r="A316" s="5">
        <v>30</v>
      </c>
      <c r="B316">
        <v>322</v>
      </c>
      <c r="F316" s="6">
        <v>42726</v>
      </c>
      <c r="G316">
        <f t="shared" si="12"/>
        <v>22</v>
      </c>
      <c r="H316">
        <f t="shared" si="13"/>
        <v>12</v>
      </c>
      <c r="I316">
        <f t="shared" si="14"/>
        <v>2016</v>
      </c>
      <c r="J316" s="3" t="s">
        <v>245</v>
      </c>
    </row>
    <row r="317" spans="1:10" ht="13.5" thickBot="1" x14ac:dyDescent="0.25">
      <c r="A317" s="5">
        <v>30</v>
      </c>
      <c r="B317">
        <v>323</v>
      </c>
      <c r="F317" s="6">
        <v>41414</v>
      </c>
      <c r="G317">
        <f t="shared" si="12"/>
        <v>20</v>
      </c>
      <c r="H317">
        <f t="shared" si="13"/>
        <v>5</v>
      </c>
      <c r="I317">
        <f t="shared" si="14"/>
        <v>2013</v>
      </c>
      <c r="J317" s="3" t="s">
        <v>259</v>
      </c>
    </row>
    <row r="318" spans="1:10" ht="13.5" thickBot="1" x14ac:dyDescent="0.25">
      <c r="A318" s="5">
        <v>15</v>
      </c>
      <c r="B318">
        <v>324</v>
      </c>
      <c r="F318" s="4">
        <v>42585</v>
      </c>
      <c r="G318">
        <f t="shared" si="12"/>
        <v>3</v>
      </c>
      <c r="H318">
        <f t="shared" si="13"/>
        <v>8</v>
      </c>
      <c r="I318">
        <f t="shared" si="14"/>
        <v>2016</v>
      </c>
      <c r="J318" s="3" t="s">
        <v>271</v>
      </c>
    </row>
    <row r="319" spans="1:10" ht="13.5" thickBot="1" x14ac:dyDescent="0.25">
      <c r="A319" s="5">
        <v>15</v>
      </c>
      <c r="B319">
        <v>325</v>
      </c>
      <c r="F319" s="4">
        <v>41680</v>
      </c>
      <c r="G319">
        <f t="shared" si="12"/>
        <v>10</v>
      </c>
      <c r="H319">
        <f t="shared" si="13"/>
        <v>2</v>
      </c>
      <c r="I319">
        <f t="shared" si="14"/>
        <v>2014</v>
      </c>
      <c r="J319" s="3" t="s">
        <v>142</v>
      </c>
    </row>
    <row r="320" spans="1:10" ht="13.5" thickBot="1" x14ac:dyDescent="0.25">
      <c r="A320" s="5">
        <v>10</v>
      </c>
      <c r="B320">
        <v>326</v>
      </c>
      <c r="F320" s="6">
        <v>42783</v>
      </c>
      <c r="G320">
        <f t="shared" si="12"/>
        <v>17</v>
      </c>
      <c r="H320">
        <f t="shared" si="13"/>
        <v>2</v>
      </c>
      <c r="I320">
        <f t="shared" si="14"/>
        <v>2017</v>
      </c>
      <c r="J320" s="3" t="s">
        <v>568</v>
      </c>
    </row>
    <row r="321" spans="1:10" ht="13.5" thickBot="1" x14ac:dyDescent="0.25">
      <c r="A321" s="5">
        <v>10</v>
      </c>
      <c r="B321">
        <v>327</v>
      </c>
      <c r="F321" s="4">
        <v>41498</v>
      </c>
      <c r="G321">
        <f t="shared" si="12"/>
        <v>12</v>
      </c>
      <c r="H321">
        <f t="shared" si="13"/>
        <v>8</v>
      </c>
      <c r="I321">
        <f t="shared" si="14"/>
        <v>2013</v>
      </c>
      <c r="J321" s="3" t="s">
        <v>150</v>
      </c>
    </row>
    <row r="322" spans="1:10" ht="13.5" thickBot="1" x14ac:dyDescent="0.25">
      <c r="A322" s="5">
        <v>10</v>
      </c>
      <c r="B322">
        <v>328</v>
      </c>
      <c r="F322" s="6">
        <v>41874</v>
      </c>
      <c r="G322">
        <f t="shared" si="12"/>
        <v>23</v>
      </c>
      <c r="H322">
        <f t="shared" si="13"/>
        <v>8</v>
      </c>
      <c r="I322">
        <f t="shared" si="14"/>
        <v>2014</v>
      </c>
      <c r="J322" s="3" t="s">
        <v>227</v>
      </c>
    </row>
    <row r="323" spans="1:10" ht="13.5" thickBot="1" x14ac:dyDescent="0.25">
      <c r="A323" s="5">
        <v>10</v>
      </c>
      <c r="B323">
        <v>329</v>
      </c>
      <c r="F323" s="4">
        <v>41033</v>
      </c>
      <c r="G323">
        <f t="shared" ref="G323:G386" si="15">DAY(F323)</f>
        <v>4</v>
      </c>
      <c r="H323">
        <f t="shared" ref="H323:H386" si="16">MONTH(F323)</f>
        <v>5</v>
      </c>
      <c r="I323">
        <f t="shared" ref="I323:I386" si="17">YEAR(F323)</f>
        <v>2012</v>
      </c>
      <c r="J323" s="3" t="s">
        <v>722</v>
      </c>
    </row>
    <row r="324" spans="1:10" ht="13.5" thickBot="1" x14ac:dyDescent="0.25">
      <c r="A324" s="5">
        <v>10</v>
      </c>
      <c r="B324">
        <v>330</v>
      </c>
      <c r="F324" s="6">
        <v>41326</v>
      </c>
      <c r="G324">
        <f t="shared" si="15"/>
        <v>21</v>
      </c>
      <c r="H324">
        <f t="shared" si="16"/>
        <v>2</v>
      </c>
      <c r="I324">
        <f t="shared" si="17"/>
        <v>2013</v>
      </c>
      <c r="J324" s="3" t="s">
        <v>206</v>
      </c>
    </row>
    <row r="325" spans="1:10" ht="13.5" thickBot="1" x14ac:dyDescent="0.25">
      <c r="A325" s="5">
        <v>60</v>
      </c>
      <c r="B325">
        <v>331</v>
      </c>
      <c r="F325" s="6">
        <v>40955</v>
      </c>
      <c r="G325">
        <f t="shared" si="15"/>
        <v>16</v>
      </c>
      <c r="H325">
        <f t="shared" si="16"/>
        <v>2</v>
      </c>
      <c r="I325">
        <f t="shared" si="17"/>
        <v>2012</v>
      </c>
      <c r="J325" s="3" t="s">
        <v>108</v>
      </c>
    </row>
    <row r="326" spans="1:10" ht="13.5" thickBot="1" x14ac:dyDescent="0.25">
      <c r="A326" s="5">
        <v>90</v>
      </c>
      <c r="B326">
        <v>332</v>
      </c>
      <c r="F326" s="6">
        <v>42613</v>
      </c>
      <c r="G326">
        <f t="shared" si="15"/>
        <v>31</v>
      </c>
      <c r="H326">
        <f t="shared" si="16"/>
        <v>8</v>
      </c>
      <c r="I326">
        <f t="shared" si="17"/>
        <v>2016</v>
      </c>
      <c r="J326" s="3" t="s">
        <v>89</v>
      </c>
    </row>
    <row r="327" spans="1:10" ht="13.5" thickBot="1" x14ac:dyDescent="0.25">
      <c r="A327" s="5">
        <v>10</v>
      </c>
      <c r="B327">
        <v>333</v>
      </c>
      <c r="F327" s="6">
        <v>41012</v>
      </c>
      <c r="G327">
        <f t="shared" si="15"/>
        <v>13</v>
      </c>
      <c r="H327">
        <f t="shared" si="16"/>
        <v>4</v>
      </c>
      <c r="I327">
        <f t="shared" si="17"/>
        <v>2012</v>
      </c>
      <c r="J327" s="3" t="s">
        <v>743</v>
      </c>
    </row>
    <row r="328" spans="1:10" ht="13.5" thickBot="1" x14ac:dyDescent="0.25">
      <c r="A328" s="5">
        <v>10</v>
      </c>
      <c r="B328">
        <v>334</v>
      </c>
      <c r="F328" s="6">
        <v>42817</v>
      </c>
      <c r="G328">
        <f t="shared" si="15"/>
        <v>23</v>
      </c>
      <c r="H328">
        <f t="shared" si="16"/>
        <v>3</v>
      </c>
      <c r="I328">
        <f t="shared" si="17"/>
        <v>2017</v>
      </c>
      <c r="J328" s="3" t="s">
        <v>747</v>
      </c>
    </row>
    <row r="329" spans="1:10" ht="13.5" thickBot="1" x14ac:dyDescent="0.25">
      <c r="A329" s="5">
        <v>60</v>
      </c>
      <c r="B329">
        <v>335</v>
      </c>
      <c r="F329" s="4">
        <v>39603</v>
      </c>
      <c r="G329">
        <f t="shared" si="15"/>
        <v>4</v>
      </c>
      <c r="H329">
        <f t="shared" si="16"/>
        <v>6</v>
      </c>
      <c r="I329">
        <f t="shared" si="17"/>
        <v>2008</v>
      </c>
      <c r="J329" s="3" t="s">
        <v>254</v>
      </c>
    </row>
    <row r="330" spans="1:10" ht="13.5" thickBot="1" x14ac:dyDescent="0.25">
      <c r="A330" s="5">
        <v>10</v>
      </c>
      <c r="B330">
        <v>336</v>
      </c>
      <c r="F330" s="6">
        <v>41655</v>
      </c>
      <c r="G330">
        <f t="shared" si="15"/>
        <v>16</v>
      </c>
      <c r="H330">
        <f t="shared" si="16"/>
        <v>1</v>
      </c>
      <c r="I330">
        <f t="shared" si="17"/>
        <v>2014</v>
      </c>
      <c r="J330" s="3" t="s">
        <v>120</v>
      </c>
    </row>
    <row r="331" spans="1:10" ht="13.5" thickBot="1" x14ac:dyDescent="0.25">
      <c r="A331" s="5">
        <v>45</v>
      </c>
      <c r="B331">
        <v>337</v>
      </c>
      <c r="F331" s="6">
        <v>42809</v>
      </c>
      <c r="G331">
        <f t="shared" si="15"/>
        <v>15</v>
      </c>
      <c r="H331">
        <f t="shared" si="16"/>
        <v>3</v>
      </c>
      <c r="I331">
        <f t="shared" si="17"/>
        <v>2017</v>
      </c>
      <c r="J331" s="3" t="s">
        <v>706</v>
      </c>
    </row>
    <row r="332" spans="1:10" ht="13.5" thickBot="1" x14ac:dyDescent="0.25">
      <c r="A332" s="5">
        <v>45</v>
      </c>
      <c r="B332">
        <v>339</v>
      </c>
      <c r="F332" s="4">
        <v>42679</v>
      </c>
      <c r="G332">
        <f t="shared" si="15"/>
        <v>5</v>
      </c>
      <c r="H332">
        <f t="shared" si="16"/>
        <v>11</v>
      </c>
      <c r="I332">
        <f t="shared" si="17"/>
        <v>2016</v>
      </c>
      <c r="J332" s="3" t="s">
        <v>45</v>
      </c>
    </row>
    <row r="333" spans="1:10" ht="13.5" thickBot="1" x14ac:dyDescent="0.25">
      <c r="A333" s="5">
        <v>15</v>
      </c>
      <c r="B333">
        <v>340</v>
      </c>
      <c r="F333" s="6">
        <v>42702</v>
      </c>
      <c r="G333">
        <f t="shared" si="15"/>
        <v>28</v>
      </c>
      <c r="H333">
        <f t="shared" si="16"/>
        <v>11</v>
      </c>
      <c r="I333">
        <f t="shared" si="17"/>
        <v>2016</v>
      </c>
      <c r="J333" s="3" t="s">
        <v>164</v>
      </c>
    </row>
    <row r="334" spans="1:10" ht="13.5" thickBot="1" x14ac:dyDescent="0.25">
      <c r="A334" s="5">
        <v>45</v>
      </c>
      <c r="B334">
        <v>341</v>
      </c>
      <c r="F334" s="4">
        <v>40274</v>
      </c>
      <c r="G334">
        <f t="shared" si="15"/>
        <v>6</v>
      </c>
      <c r="H334">
        <f t="shared" si="16"/>
        <v>4</v>
      </c>
      <c r="I334">
        <f t="shared" si="17"/>
        <v>2010</v>
      </c>
      <c r="J334" s="3" t="s">
        <v>155</v>
      </c>
    </row>
    <row r="335" spans="1:10" ht="13.5" thickBot="1" x14ac:dyDescent="0.25">
      <c r="A335" s="5">
        <v>30</v>
      </c>
      <c r="B335">
        <v>342</v>
      </c>
      <c r="F335" s="6">
        <v>40925</v>
      </c>
      <c r="G335">
        <f t="shared" si="15"/>
        <v>17</v>
      </c>
      <c r="H335">
        <f t="shared" si="16"/>
        <v>1</v>
      </c>
      <c r="I335">
        <f t="shared" si="17"/>
        <v>2012</v>
      </c>
      <c r="J335" s="3" t="s">
        <v>759</v>
      </c>
    </row>
    <row r="336" spans="1:10" ht="13.5" thickBot="1" x14ac:dyDescent="0.25">
      <c r="A336" s="5">
        <v>10</v>
      </c>
      <c r="B336">
        <v>343</v>
      </c>
      <c r="F336" s="4">
        <v>41033</v>
      </c>
      <c r="G336">
        <f t="shared" si="15"/>
        <v>4</v>
      </c>
      <c r="H336">
        <f t="shared" si="16"/>
        <v>5</v>
      </c>
      <c r="I336">
        <f t="shared" si="17"/>
        <v>2012</v>
      </c>
      <c r="J336" s="3" t="s">
        <v>722</v>
      </c>
    </row>
    <row r="337" spans="1:10" ht="13.5" thickBot="1" x14ac:dyDescent="0.25">
      <c r="A337" s="5">
        <v>60</v>
      </c>
      <c r="B337">
        <v>344</v>
      </c>
      <c r="F337" s="4">
        <v>40457</v>
      </c>
      <c r="G337">
        <f t="shared" si="15"/>
        <v>6</v>
      </c>
      <c r="H337">
        <f t="shared" si="16"/>
        <v>10</v>
      </c>
      <c r="I337">
        <f t="shared" si="17"/>
        <v>2010</v>
      </c>
      <c r="J337" s="3" t="s">
        <v>95</v>
      </c>
    </row>
    <row r="338" spans="1:10" ht="13.5" thickBot="1" x14ac:dyDescent="0.25">
      <c r="A338" s="5">
        <v>40</v>
      </c>
      <c r="B338">
        <v>345</v>
      </c>
      <c r="F338" s="4">
        <v>42678</v>
      </c>
      <c r="G338">
        <f t="shared" si="15"/>
        <v>4</v>
      </c>
      <c r="H338">
        <f t="shared" si="16"/>
        <v>11</v>
      </c>
      <c r="I338">
        <f t="shared" si="17"/>
        <v>2016</v>
      </c>
      <c r="J338" s="3" t="s">
        <v>330</v>
      </c>
    </row>
    <row r="339" spans="1:10" ht="13.5" thickBot="1" x14ac:dyDescent="0.25">
      <c r="A339" s="5">
        <v>30</v>
      </c>
      <c r="B339">
        <v>346</v>
      </c>
      <c r="F339" s="6">
        <v>40436</v>
      </c>
      <c r="G339">
        <f t="shared" si="15"/>
        <v>15</v>
      </c>
      <c r="H339">
        <f t="shared" si="16"/>
        <v>9</v>
      </c>
      <c r="I339">
        <f t="shared" si="17"/>
        <v>2010</v>
      </c>
      <c r="J339" s="3" t="s">
        <v>195</v>
      </c>
    </row>
    <row r="340" spans="1:10" ht="13.5" thickBot="1" x14ac:dyDescent="0.25">
      <c r="A340" s="5">
        <v>30</v>
      </c>
      <c r="B340">
        <v>347</v>
      </c>
      <c r="F340" s="4">
        <v>42803</v>
      </c>
      <c r="G340">
        <f t="shared" si="15"/>
        <v>9</v>
      </c>
      <c r="H340">
        <f t="shared" si="16"/>
        <v>3</v>
      </c>
      <c r="I340">
        <f t="shared" si="17"/>
        <v>2017</v>
      </c>
      <c r="J340" s="3" t="s">
        <v>679</v>
      </c>
    </row>
    <row r="341" spans="1:10" ht="13.5" thickBot="1" x14ac:dyDescent="0.25">
      <c r="A341" s="5">
        <v>25</v>
      </c>
      <c r="B341">
        <v>348</v>
      </c>
      <c r="F341" s="6">
        <v>40107</v>
      </c>
      <c r="G341">
        <f t="shared" si="15"/>
        <v>21</v>
      </c>
      <c r="H341">
        <f t="shared" si="16"/>
        <v>10</v>
      </c>
      <c r="I341">
        <f t="shared" si="17"/>
        <v>2009</v>
      </c>
      <c r="J341" s="3" t="s">
        <v>80</v>
      </c>
    </row>
    <row r="342" spans="1:10" ht="13.5" thickBot="1" x14ac:dyDescent="0.25">
      <c r="A342" s="5">
        <v>10</v>
      </c>
      <c r="B342">
        <v>349</v>
      </c>
      <c r="F342" s="6">
        <v>42691</v>
      </c>
      <c r="G342">
        <f t="shared" si="15"/>
        <v>17</v>
      </c>
      <c r="H342">
        <f t="shared" si="16"/>
        <v>11</v>
      </c>
      <c r="I342">
        <f t="shared" si="17"/>
        <v>2016</v>
      </c>
      <c r="J342" s="3" t="s">
        <v>52</v>
      </c>
    </row>
    <row r="343" spans="1:10" ht="13.5" thickBot="1" x14ac:dyDescent="0.25">
      <c r="A343" s="5">
        <v>10</v>
      </c>
      <c r="B343">
        <v>350</v>
      </c>
      <c r="F343" s="6">
        <v>41180</v>
      </c>
      <c r="G343">
        <f t="shared" si="15"/>
        <v>28</v>
      </c>
      <c r="H343">
        <f t="shared" si="16"/>
        <v>9</v>
      </c>
      <c r="I343">
        <f t="shared" si="17"/>
        <v>2012</v>
      </c>
      <c r="J343" s="3" t="s">
        <v>115</v>
      </c>
    </row>
    <row r="344" spans="1:10" ht="13.5" thickBot="1" x14ac:dyDescent="0.25">
      <c r="A344" s="5">
        <v>10</v>
      </c>
      <c r="B344">
        <v>351</v>
      </c>
      <c r="F344" s="6">
        <v>42691</v>
      </c>
      <c r="G344">
        <f t="shared" si="15"/>
        <v>17</v>
      </c>
      <c r="H344">
        <f t="shared" si="16"/>
        <v>11</v>
      </c>
      <c r="I344">
        <f t="shared" si="17"/>
        <v>2016</v>
      </c>
      <c r="J344" s="3" t="s">
        <v>52</v>
      </c>
    </row>
    <row r="345" spans="1:10" ht="13.5" thickBot="1" x14ac:dyDescent="0.25">
      <c r="A345" s="5">
        <v>10</v>
      </c>
      <c r="B345">
        <v>352</v>
      </c>
      <c r="F345" s="6">
        <v>40502</v>
      </c>
      <c r="G345">
        <f t="shared" si="15"/>
        <v>20</v>
      </c>
      <c r="H345">
        <f t="shared" si="16"/>
        <v>11</v>
      </c>
      <c r="I345">
        <f t="shared" si="17"/>
        <v>2010</v>
      </c>
      <c r="J345" s="3" t="s">
        <v>185</v>
      </c>
    </row>
    <row r="346" spans="1:10" ht="13.5" thickBot="1" x14ac:dyDescent="0.25">
      <c r="A346" s="5">
        <v>30</v>
      </c>
      <c r="B346">
        <v>355</v>
      </c>
      <c r="F346" s="4">
        <v>41344</v>
      </c>
      <c r="G346">
        <f t="shared" si="15"/>
        <v>11</v>
      </c>
      <c r="H346">
        <f t="shared" si="16"/>
        <v>3</v>
      </c>
      <c r="I346">
        <f t="shared" si="17"/>
        <v>2013</v>
      </c>
      <c r="J346" s="3" t="s">
        <v>222</v>
      </c>
    </row>
    <row r="347" spans="1:10" ht="13.5" thickBot="1" x14ac:dyDescent="0.25">
      <c r="A347" s="5">
        <v>90</v>
      </c>
      <c r="B347">
        <v>356</v>
      </c>
      <c r="F347" s="6">
        <v>40864</v>
      </c>
      <c r="G347">
        <f t="shared" si="15"/>
        <v>17</v>
      </c>
      <c r="H347">
        <f t="shared" si="16"/>
        <v>11</v>
      </c>
      <c r="I347">
        <f t="shared" si="17"/>
        <v>2011</v>
      </c>
      <c r="J347" s="3" t="s">
        <v>216</v>
      </c>
    </row>
    <row r="348" spans="1:10" ht="13.5" thickBot="1" x14ac:dyDescent="0.25">
      <c r="A348" s="5">
        <v>90</v>
      </c>
      <c r="B348">
        <v>357</v>
      </c>
      <c r="F348" s="6">
        <v>41540</v>
      </c>
      <c r="G348">
        <f t="shared" si="15"/>
        <v>23</v>
      </c>
      <c r="H348">
        <f t="shared" si="16"/>
        <v>9</v>
      </c>
      <c r="I348">
        <f t="shared" si="17"/>
        <v>2013</v>
      </c>
      <c r="J348" s="3" t="s">
        <v>362</v>
      </c>
    </row>
    <row r="349" spans="1:10" ht="13.5" thickBot="1" x14ac:dyDescent="0.25">
      <c r="A349" s="5">
        <v>30</v>
      </c>
      <c r="B349">
        <v>358</v>
      </c>
      <c r="F349" s="6">
        <v>42628</v>
      </c>
      <c r="G349">
        <f t="shared" si="15"/>
        <v>15</v>
      </c>
      <c r="H349">
        <f t="shared" si="16"/>
        <v>9</v>
      </c>
      <c r="I349">
        <f t="shared" si="17"/>
        <v>2016</v>
      </c>
      <c r="J349" s="3" t="s">
        <v>371</v>
      </c>
    </row>
    <row r="350" spans="1:10" ht="13.5" thickBot="1" x14ac:dyDescent="0.25">
      <c r="A350" s="5">
        <v>30</v>
      </c>
      <c r="B350">
        <v>359</v>
      </c>
      <c r="F350" s="6">
        <v>42817</v>
      </c>
      <c r="G350">
        <f t="shared" si="15"/>
        <v>23</v>
      </c>
      <c r="H350">
        <f t="shared" si="16"/>
        <v>3</v>
      </c>
      <c r="I350">
        <f t="shared" si="17"/>
        <v>2017</v>
      </c>
      <c r="J350" s="3" t="s">
        <v>747</v>
      </c>
    </row>
    <row r="351" spans="1:10" ht="13.5" thickBot="1" x14ac:dyDescent="0.25">
      <c r="A351" s="5">
        <v>20</v>
      </c>
      <c r="B351">
        <v>360</v>
      </c>
      <c r="F351" s="6">
        <v>40955</v>
      </c>
      <c r="G351">
        <f t="shared" si="15"/>
        <v>16</v>
      </c>
      <c r="H351">
        <f t="shared" si="16"/>
        <v>2</v>
      </c>
      <c r="I351">
        <f t="shared" si="17"/>
        <v>2012</v>
      </c>
      <c r="J351" s="3" t="s">
        <v>108</v>
      </c>
    </row>
    <row r="352" spans="1:10" ht="13.5" thickBot="1" x14ac:dyDescent="0.25">
      <c r="A352" s="5">
        <v>20</v>
      </c>
      <c r="B352">
        <v>361</v>
      </c>
      <c r="F352" s="6">
        <v>42691</v>
      </c>
      <c r="G352">
        <f t="shared" si="15"/>
        <v>17</v>
      </c>
      <c r="H352">
        <f t="shared" si="16"/>
        <v>11</v>
      </c>
      <c r="I352">
        <f t="shared" si="17"/>
        <v>2016</v>
      </c>
      <c r="J352" s="3" t="s">
        <v>52</v>
      </c>
    </row>
    <row r="353" spans="1:10" ht="13.5" thickBot="1" x14ac:dyDescent="0.25">
      <c r="A353" s="5">
        <v>60</v>
      </c>
      <c r="B353">
        <v>362</v>
      </c>
      <c r="F353" s="4">
        <v>42826</v>
      </c>
      <c r="G353">
        <f t="shared" si="15"/>
        <v>1</v>
      </c>
      <c r="H353">
        <f t="shared" si="16"/>
        <v>4</v>
      </c>
      <c r="I353">
        <f t="shared" si="17"/>
        <v>2017</v>
      </c>
      <c r="J353" s="3" t="s">
        <v>782</v>
      </c>
    </row>
    <row r="354" spans="1:10" ht="13.5" thickBot="1" x14ac:dyDescent="0.25">
      <c r="A354" s="5">
        <v>10</v>
      </c>
      <c r="B354">
        <v>363</v>
      </c>
      <c r="F354" s="6">
        <v>41577</v>
      </c>
      <c r="G354">
        <f t="shared" si="15"/>
        <v>30</v>
      </c>
      <c r="H354">
        <f t="shared" si="16"/>
        <v>10</v>
      </c>
      <c r="I354">
        <f t="shared" si="17"/>
        <v>2013</v>
      </c>
      <c r="J354" s="3" t="s">
        <v>100</v>
      </c>
    </row>
    <row r="355" spans="1:10" ht="13.5" thickBot="1" x14ac:dyDescent="0.25">
      <c r="A355" s="5">
        <v>30</v>
      </c>
      <c r="B355">
        <v>364</v>
      </c>
      <c r="F355" s="6">
        <v>40925</v>
      </c>
      <c r="G355">
        <f t="shared" si="15"/>
        <v>17</v>
      </c>
      <c r="H355">
        <f t="shared" si="16"/>
        <v>1</v>
      </c>
      <c r="I355">
        <f t="shared" si="17"/>
        <v>2012</v>
      </c>
      <c r="J355" s="3" t="s">
        <v>759</v>
      </c>
    </row>
    <row r="356" spans="1:10" ht="13.5" thickBot="1" x14ac:dyDescent="0.25">
      <c r="A356" s="5">
        <v>60</v>
      </c>
      <c r="B356">
        <v>365</v>
      </c>
      <c r="F356" s="4">
        <v>42585</v>
      </c>
      <c r="G356">
        <f t="shared" si="15"/>
        <v>3</v>
      </c>
      <c r="H356">
        <f t="shared" si="16"/>
        <v>8</v>
      </c>
      <c r="I356">
        <f t="shared" si="17"/>
        <v>2016</v>
      </c>
      <c r="J356" s="3" t="s">
        <v>271</v>
      </c>
    </row>
    <row r="357" spans="1:10" ht="13.5" thickBot="1" x14ac:dyDescent="0.25">
      <c r="A357" s="5">
        <v>10</v>
      </c>
      <c r="B357">
        <v>366</v>
      </c>
      <c r="F357" s="6">
        <v>42690</v>
      </c>
      <c r="G357">
        <f t="shared" si="15"/>
        <v>16</v>
      </c>
      <c r="H357">
        <f t="shared" si="16"/>
        <v>11</v>
      </c>
      <c r="I357">
        <f t="shared" si="17"/>
        <v>2016</v>
      </c>
      <c r="J357" s="3" t="s">
        <v>169</v>
      </c>
    </row>
    <row r="358" spans="1:10" ht="13.5" thickBot="1" x14ac:dyDescent="0.25">
      <c r="A358" s="5">
        <v>10</v>
      </c>
      <c r="B358">
        <v>367</v>
      </c>
      <c r="F358" s="4">
        <v>42772</v>
      </c>
      <c r="G358">
        <f t="shared" si="15"/>
        <v>6</v>
      </c>
      <c r="H358">
        <f t="shared" si="16"/>
        <v>2</v>
      </c>
      <c r="I358">
        <f t="shared" si="17"/>
        <v>2017</v>
      </c>
      <c r="J358" s="3" t="s">
        <v>500</v>
      </c>
    </row>
    <row r="359" spans="1:10" ht="13.5" thickBot="1" x14ac:dyDescent="0.25">
      <c r="A359" s="5">
        <v>30</v>
      </c>
      <c r="B359">
        <v>377</v>
      </c>
      <c r="F359" s="6">
        <v>41148</v>
      </c>
      <c r="G359">
        <f t="shared" si="15"/>
        <v>27</v>
      </c>
      <c r="H359">
        <f t="shared" si="16"/>
        <v>8</v>
      </c>
      <c r="I359">
        <f t="shared" si="17"/>
        <v>2012</v>
      </c>
      <c r="J359" s="3" t="s">
        <v>159</v>
      </c>
    </row>
    <row r="360" spans="1:10" ht="13.5" thickBot="1" x14ac:dyDescent="0.25">
      <c r="A360" s="5">
        <v>90</v>
      </c>
      <c r="B360">
        <v>378</v>
      </c>
      <c r="F360" s="4">
        <v>42826</v>
      </c>
      <c r="G360">
        <f t="shared" si="15"/>
        <v>1</v>
      </c>
      <c r="H360">
        <f t="shared" si="16"/>
        <v>4</v>
      </c>
      <c r="I360">
        <f t="shared" si="17"/>
        <v>2017</v>
      </c>
      <c r="J360" s="3" t="s">
        <v>782</v>
      </c>
    </row>
    <row r="361" spans="1:10" ht="13.5" thickBot="1" x14ac:dyDescent="0.25">
      <c r="A361" s="5">
        <v>90</v>
      </c>
      <c r="B361">
        <v>379</v>
      </c>
      <c r="F361" s="6">
        <v>42613</v>
      </c>
      <c r="G361">
        <f t="shared" si="15"/>
        <v>31</v>
      </c>
      <c r="H361">
        <f t="shared" si="16"/>
        <v>8</v>
      </c>
      <c r="I361">
        <f t="shared" si="17"/>
        <v>2016</v>
      </c>
      <c r="J361" s="3" t="s">
        <v>89</v>
      </c>
    </row>
    <row r="362" spans="1:10" ht="13.5" thickBot="1" x14ac:dyDescent="0.25">
      <c r="A362" s="5">
        <v>120</v>
      </c>
      <c r="B362">
        <v>380</v>
      </c>
      <c r="F362" s="6">
        <v>42700</v>
      </c>
      <c r="G362">
        <f t="shared" si="15"/>
        <v>26</v>
      </c>
      <c r="H362">
        <f t="shared" si="16"/>
        <v>11</v>
      </c>
      <c r="I362">
        <f t="shared" si="17"/>
        <v>2016</v>
      </c>
      <c r="J362" s="3" t="s">
        <v>306</v>
      </c>
    </row>
    <row r="363" spans="1:10" ht="13.5" thickBot="1" x14ac:dyDescent="0.25">
      <c r="A363" s="5">
        <v>10</v>
      </c>
      <c r="B363">
        <v>381</v>
      </c>
      <c r="F363" s="6">
        <v>42702</v>
      </c>
      <c r="G363">
        <f t="shared" si="15"/>
        <v>28</v>
      </c>
      <c r="H363">
        <f t="shared" si="16"/>
        <v>11</v>
      </c>
      <c r="I363">
        <f t="shared" si="17"/>
        <v>2016</v>
      </c>
      <c r="J363" s="3" t="s">
        <v>164</v>
      </c>
    </row>
    <row r="364" spans="1:10" ht="13.5" thickBot="1" x14ac:dyDescent="0.25">
      <c r="A364" s="5">
        <v>30</v>
      </c>
      <c r="B364">
        <v>382</v>
      </c>
      <c r="F364" s="4">
        <v>41498</v>
      </c>
      <c r="G364">
        <f t="shared" si="15"/>
        <v>12</v>
      </c>
      <c r="H364">
        <f t="shared" si="16"/>
        <v>8</v>
      </c>
      <c r="I364">
        <f t="shared" si="17"/>
        <v>2013</v>
      </c>
      <c r="J364" s="3" t="s">
        <v>150</v>
      </c>
    </row>
    <row r="365" spans="1:10" ht="13.5" thickBot="1" x14ac:dyDescent="0.25">
      <c r="A365" s="5">
        <v>30</v>
      </c>
      <c r="B365">
        <v>383</v>
      </c>
      <c r="F365" s="4">
        <v>40949</v>
      </c>
      <c r="G365">
        <f t="shared" si="15"/>
        <v>10</v>
      </c>
      <c r="H365">
        <f t="shared" si="16"/>
        <v>2</v>
      </c>
      <c r="I365">
        <f t="shared" si="17"/>
        <v>2012</v>
      </c>
      <c r="J365" s="3" t="s">
        <v>341</v>
      </c>
    </row>
    <row r="366" spans="1:10" ht="13.5" thickBot="1" x14ac:dyDescent="0.25">
      <c r="A366" s="5">
        <v>5</v>
      </c>
      <c r="B366">
        <v>384</v>
      </c>
      <c r="F366" s="6">
        <v>37547</v>
      </c>
      <c r="G366">
        <f t="shared" si="15"/>
        <v>18</v>
      </c>
      <c r="H366">
        <f t="shared" si="16"/>
        <v>10</v>
      </c>
      <c r="I366">
        <f t="shared" si="17"/>
        <v>2002</v>
      </c>
      <c r="J366" s="3" t="s">
        <v>126</v>
      </c>
    </row>
    <row r="367" spans="1:10" ht="13.5" thickBot="1" x14ac:dyDescent="0.25">
      <c r="A367" s="5">
        <v>45</v>
      </c>
      <c r="B367">
        <v>385</v>
      </c>
      <c r="F367" s="6">
        <v>40955</v>
      </c>
      <c r="G367">
        <f t="shared" si="15"/>
        <v>16</v>
      </c>
      <c r="H367">
        <f t="shared" si="16"/>
        <v>2</v>
      </c>
      <c r="I367">
        <f t="shared" si="17"/>
        <v>2012</v>
      </c>
      <c r="J367" s="3" t="s">
        <v>108</v>
      </c>
    </row>
    <row r="368" spans="1:10" ht="13.5" thickBot="1" x14ac:dyDescent="0.25">
      <c r="A368" s="5">
        <v>150</v>
      </c>
      <c r="B368">
        <v>386</v>
      </c>
      <c r="F368" s="6">
        <v>42613</v>
      </c>
      <c r="G368">
        <f t="shared" si="15"/>
        <v>31</v>
      </c>
      <c r="H368">
        <f t="shared" si="16"/>
        <v>8</v>
      </c>
      <c r="I368">
        <f t="shared" si="17"/>
        <v>2016</v>
      </c>
      <c r="J368" s="3" t="s">
        <v>89</v>
      </c>
    </row>
    <row r="369" spans="1:10" ht="13.5" thickBot="1" x14ac:dyDescent="0.25">
      <c r="A369" s="5">
        <v>30</v>
      </c>
      <c r="B369">
        <v>387</v>
      </c>
      <c r="F369" s="4">
        <v>42803</v>
      </c>
      <c r="G369">
        <f t="shared" si="15"/>
        <v>9</v>
      </c>
      <c r="H369">
        <f t="shared" si="16"/>
        <v>3</v>
      </c>
      <c r="I369">
        <f t="shared" si="17"/>
        <v>2017</v>
      </c>
      <c r="J369" s="3" t="s">
        <v>672</v>
      </c>
    </row>
    <row r="370" spans="1:10" ht="13.5" thickBot="1" x14ac:dyDescent="0.25">
      <c r="A370" s="5">
        <v>90</v>
      </c>
      <c r="B370">
        <v>388</v>
      </c>
      <c r="F370" s="6">
        <v>40618</v>
      </c>
      <c r="G370">
        <f t="shared" si="15"/>
        <v>16</v>
      </c>
      <c r="H370">
        <f t="shared" si="16"/>
        <v>3</v>
      </c>
      <c r="I370">
        <f t="shared" si="17"/>
        <v>2011</v>
      </c>
      <c r="J370" s="3" t="s">
        <v>136</v>
      </c>
    </row>
    <row r="371" spans="1:10" ht="13.5" thickBot="1" x14ac:dyDescent="0.25">
      <c r="A371" s="5">
        <v>30</v>
      </c>
      <c r="B371">
        <v>389</v>
      </c>
      <c r="F371" s="6">
        <v>42669</v>
      </c>
      <c r="G371">
        <f t="shared" si="15"/>
        <v>26</v>
      </c>
      <c r="H371">
        <f t="shared" si="16"/>
        <v>10</v>
      </c>
      <c r="I371">
        <f t="shared" si="17"/>
        <v>2016</v>
      </c>
      <c r="J371" s="3" t="s">
        <v>32</v>
      </c>
    </row>
    <row r="372" spans="1:10" ht="13.5" thickBot="1" x14ac:dyDescent="0.25">
      <c r="A372" s="5">
        <v>30</v>
      </c>
      <c r="B372">
        <v>390</v>
      </c>
      <c r="F372" s="6">
        <v>40140</v>
      </c>
      <c r="G372">
        <f t="shared" si="15"/>
        <v>23</v>
      </c>
      <c r="H372">
        <f t="shared" si="16"/>
        <v>11</v>
      </c>
      <c r="I372">
        <f t="shared" si="17"/>
        <v>2009</v>
      </c>
      <c r="J372" s="3" t="s">
        <v>689</v>
      </c>
    </row>
    <row r="373" spans="1:10" ht="13.5" thickBot="1" x14ac:dyDescent="0.25">
      <c r="A373" s="5">
        <v>30</v>
      </c>
      <c r="B373">
        <v>391</v>
      </c>
      <c r="F373" s="6">
        <v>42809</v>
      </c>
      <c r="G373">
        <f t="shared" si="15"/>
        <v>15</v>
      </c>
      <c r="H373">
        <f t="shared" si="16"/>
        <v>3</v>
      </c>
      <c r="I373">
        <f t="shared" si="17"/>
        <v>2017</v>
      </c>
      <c r="J373" s="3" t="s">
        <v>706</v>
      </c>
    </row>
    <row r="374" spans="1:10" ht="13.5" thickBot="1" x14ac:dyDescent="0.25">
      <c r="A374" s="5">
        <v>10</v>
      </c>
      <c r="B374">
        <v>392</v>
      </c>
      <c r="F374" s="4">
        <v>41858</v>
      </c>
      <c r="G374">
        <f t="shared" si="15"/>
        <v>7</v>
      </c>
      <c r="H374">
        <f t="shared" si="16"/>
        <v>8</v>
      </c>
      <c r="I374">
        <f t="shared" si="17"/>
        <v>2014</v>
      </c>
      <c r="J374" s="3" t="s">
        <v>146</v>
      </c>
    </row>
    <row r="375" spans="1:10" ht="13.5" thickBot="1" x14ac:dyDescent="0.25">
      <c r="A375" s="5">
        <v>120</v>
      </c>
      <c r="B375">
        <v>393</v>
      </c>
      <c r="F375" s="4">
        <v>40067</v>
      </c>
      <c r="G375">
        <f t="shared" si="15"/>
        <v>11</v>
      </c>
      <c r="H375">
        <f t="shared" si="16"/>
        <v>9</v>
      </c>
      <c r="I375">
        <f t="shared" si="17"/>
        <v>2009</v>
      </c>
      <c r="J375" s="3" t="s">
        <v>58</v>
      </c>
    </row>
    <row r="376" spans="1:10" ht="13.5" thickBot="1" x14ac:dyDescent="0.25">
      <c r="A376" s="5">
        <v>10</v>
      </c>
      <c r="B376">
        <v>394</v>
      </c>
      <c r="F376" s="4">
        <v>41033</v>
      </c>
      <c r="G376">
        <f t="shared" si="15"/>
        <v>4</v>
      </c>
      <c r="H376">
        <f t="shared" si="16"/>
        <v>5</v>
      </c>
      <c r="I376">
        <f t="shared" si="17"/>
        <v>2012</v>
      </c>
      <c r="J376" s="3" t="s">
        <v>722</v>
      </c>
    </row>
    <row r="377" spans="1:10" ht="13.5" thickBot="1" x14ac:dyDescent="0.25">
      <c r="A377" s="5">
        <v>30</v>
      </c>
      <c r="B377">
        <v>395</v>
      </c>
      <c r="F377" s="6">
        <v>41540</v>
      </c>
      <c r="G377">
        <f t="shared" si="15"/>
        <v>23</v>
      </c>
      <c r="H377">
        <f t="shared" si="16"/>
        <v>9</v>
      </c>
      <c r="I377">
        <f t="shared" si="17"/>
        <v>2013</v>
      </c>
      <c r="J377" s="3" t="s">
        <v>362</v>
      </c>
    </row>
    <row r="378" spans="1:10" ht="13.5" thickBot="1" x14ac:dyDescent="0.25">
      <c r="A378" s="5">
        <v>30</v>
      </c>
      <c r="B378">
        <v>396</v>
      </c>
      <c r="F378" s="6">
        <v>42817</v>
      </c>
      <c r="G378">
        <f t="shared" si="15"/>
        <v>23</v>
      </c>
      <c r="H378">
        <f t="shared" si="16"/>
        <v>3</v>
      </c>
      <c r="I378">
        <f t="shared" si="17"/>
        <v>2017</v>
      </c>
      <c r="J378" s="3" t="s">
        <v>747</v>
      </c>
    </row>
    <row r="379" spans="1:10" ht="13.5" thickBot="1" x14ac:dyDescent="0.25">
      <c r="A379" s="5">
        <v>30</v>
      </c>
      <c r="B379">
        <v>397</v>
      </c>
      <c r="F379" s="6">
        <v>42669</v>
      </c>
      <c r="G379">
        <f t="shared" si="15"/>
        <v>26</v>
      </c>
      <c r="H379">
        <f t="shared" si="16"/>
        <v>10</v>
      </c>
      <c r="I379">
        <f t="shared" si="17"/>
        <v>2016</v>
      </c>
      <c r="J379" s="3" t="s">
        <v>32</v>
      </c>
    </row>
    <row r="380" spans="1:10" ht="13.5" thickBot="1" x14ac:dyDescent="0.25">
      <c r="A380" s="5">
        <v>15</v>
      </c>
      <c r="B380">
        <v>398</v>
      </c>
      <c r="F380" s="4">
        <v>42776</v>
      </c>
      <c r="G380">
        <f t="shared" si="15"/>
        <v>10</v>
      </c>
      <c r="H380">
        <f t="shared" si="16"/>
        <v>2</v>
      </c>
      <c r="I380">
        <f t="shared" si="17"/>
        <v>2017</v>
      </c>
      <c r="J380" s="3" t="s">
        <v>526</v>
      </c>
    </row>
    <row r="381" spans="1:10" ht="13.5" thickBot="1" x14ac:dyDescent="0.25">
      <c r="A381" s="5">
        <v>10</v>
      </c>
      <c r="B381">
        <v>399</v>
      </c>
      <c r="F381" s="6">
        <v>41577</v>
      </c>
      <c r="G381">
        <f t="shared" si="15"/>
        <v>30</v>
      </c>
      <c r="H381">
        <f t="shared" si="16"/>
        <v>10</v>
      </c>
      <c r="I381">
        <f t="shared" si="17"/>
        <v>2013</v>
      </c>
      <c r="J381" s="3" t="s">
        <v>100</v>
      </c>
    </row>
    <row r="382" spans="1:10" ht="13.5" thickBot="1" x14ac:dyDescent="0.25">
      <c r="A382" s="5">
        <v>30</v>
      </c>
      <c r="B382">
        <v>400</v>
      </c>
      <c r="F382" s="6">
        <v>41654</v>
      </c>
      <c r="G382">
        <f t="shared" si="15"/>
        <v>15</v>
      </c>
      <c r="H382">
        <f t="shared" si="16"/>
        <v>1</v>
      </c>
      <c r="I382">
        <f t="shared" si="17"/>
        <v>2014</v>
      </c>
      <c r="J382" s="3" t="s">
        <v>175</v>
      </c>
    </row>
    <row r="383" spans="1:10" ht="13.5" thickBot="1" x14ac:dyDescent="0.25">
      <c r="A383" s="5">
        <v>60</v>
      </c>
      <c r="B383">
        <v>401</v>
      </c>
      <c r="F383" s="6">
        <v>40864</v>
      </c>
      <c r="G383">
        <f t="shared" si="15"/>
        <v>17</v>
      </c>
      <c r="H383">
        <f t="shared" si="16"/>
        <v>11</v>
      </c>
      <c r="I383">
        <f t="shared" si="17"/>
        <v>2011</v>
      </c>
      <c r="J383" s="3" t="s">
        <v>216</v>
      </c>
    </row>
    <row r="384" spans="1:10" ht="13.5" thickBot="1" x14ac:dyDescent="0.25">
      <c r="A384" s="5">
        <v>120</v>
      </c>
      <c r="B384">
        <v>402</v>
      </c>
      <c r="F384" s="4">
        <v>42826</v>
      </c>
      <c r="G384">
        <f t="shared" si="15"/>
        <v>1</v>
      </c>
      <c r="H384">
        <f t="shared" si="16"/>
        <v>4</v>
      </c>
      <c r="I384">
        <f t="shared" si="17"/>
        <v>2017</v>
      </c>
      <c r="J384" s="3" t="s">
        <v>782</v>
      </c>
    </row>
    <row r="385" spans="1:10" ht="13.5" thickBot="1" x14ac:dyDescent="0.25">
      <c r="A385" s="5">
        <v>60</v>
      </c>
      <c r="B385">
        <v>403</v>
      </c>
      <c r="F385" s="4">
        <v>41680</v>
      </c>
      <c r="G385">
        <f t="shared" si="15"/>
        <v>10</v>
      </c>
      <c r="H385">
        <f t="shared" si="16"/>
        <v>2</v>
      </c>
      <c r="I385">
        <f t="shared" si="17"/>
        <v>2014</v>
      </c>
      <c r="J385" s="3" t="s">
        <v>142</v>
      </c>
    </row>
    <row r="386" spans="1:10" ht="13.5" thickBot="1" x14ac:dyDescent="0.25">
      <c r="A386" s="5">
        <v>10</v>
      </c>
      <c r="B386">
        <v>404</v>
      </c>
      <c r="F386" s="6">
        <v>42726</v>
      </c>
      <c r="G386">
        <f t="shared" si="15"/>
        <v>22</v>
      </c>
      <c r="H386">
        <f t="shared" si="16"/>
        <v>12</v>
      </c>
      <c r="I386">
        <f t="shared" si="17"/>
        <v>2016</v>
      </c>
      <c r="J386" s="3" t="s">
        <v>245</v>
      </c>
    </row>
    <row r="387" spans="1:10" ht="13.5" thickBot="1" x14ac:dyDescent="0.25">
      <c r="A387" s="5">
        <v>30</v>
      </c>
      <c r="B387">
        <v>405</v>
      </c>
      <c r="F387" s="6">
        <v>41874</v>
      </c>
      <c r="G387">
        <f t="shared" ref="G387:G450" si="18">DAY(F387)</f>
        <v>23</v>
      </c>
      <c r="H387">
        <f t="shared" ref="H387:H450" si="19">MONTH(F387)</f>
        <v>8</v>
      </c>
      <c r="I387">
        <f t="shared" ref="I387:I450" si="20">YEAR(F387)</f>
        <v>2014</v>
      </c>
      <c r="J387" s="3" t="s">
        <v>227</v>
      </c>
    </row>
    <row r="388" spans="1:10" ht="13.5" thickBot="1" x14ac:dyDescent="0.25">
      <c r="A388" s="5">
        <v>10</v>
      </c>
      <c r="B388">
        <v>406</v>
      </c>
      <c r="F388" s="6">
        <v>41414</v>
      </c>
      <c r="G388">
        <f t="shared" si="18"/>
        <v>20</v>
      </c>
      <c r="H388">
        <f t="shared" si="19"/>
        <v>5</v>
      </c>
      <c r="I388">
        <f t="shared" si="20"/>
        <v>2013</v>
      </c>
      <c r="J388" s="3" t="s">
        <v>259</v>
      </c>
    </row>
    <row r="389" spans="1:10" ht="13.5" thickBot="1" x14ac:dyDescent="0.25">
      <c r="A389" s="5">
        <v>45</v>
      </c>
      <c r="B389">
        <v>407</v>
      </c>
      <c r="F389" s="6">
        <v>41263</v>
      </c>
      <c r="G389">
        <f t="shared" si="18"/>
        <v>20</v>
      </c>
      <c r="H389">
        <f t="shared" si="19"/>
        <v>12</v>
      </c>
      <c r="I389">
        <f t="shared" si="20"/>
        <v>2012</v>
      </c>
      <c r="J389" s="3" t="s">
        <v>72</v>
      </c>
    </row>
    <row r="390" spans="1:10" ht="13.5" thickBot="1" x14ac:dyDescent="0.25">
      <c r="A390" s="5">
        <v>60</v>
      </c>
      <c r="B390">
        <v>408</v>
      </c>
      <c r="F390" s="6">
        <v>40502</v>
      </c>
      <c r="G390">
        <f t="shared" si="18"/>
        <v>20</v>
      </c>
      <c r="H390">
        <f t="shared" si="19"/>
        <v>11</v>
      </c>
      <c r="I390">
        <f t="shared" si="20"/>
        <v>2010</v>
      </c>
      <c r="J390" s="3" t="s">
        <v>185</v>
      </c>
    </row>
    <row r="391" spans="1:10" ht="13.5" thickBot="1" x14ac:dyDescent="0.25">
      <c r="A391" s="5">
        <v>180</v>
      </c>
      <c r="B391">
        <v>409</v>
      </c>
      <c r="F391" s="4">
        <v>42679</v>
      </c>
      <c r="G391">
        <f t="shared" si="18"/>
        <v>5</v>
      </c>
      <c r="H391">
        <f t="shared" si="19"/>
        <v>11</v>
      </c>
      <c r="I391">
        <f t="shared" si="20"/>
        <v>2016</v>
      </c>
      <c r="J391" s="3" t="s">
        <v>45</v>
      </c>
    </row>
    <row r="392" spans="1:10" ht="13.5" thickBot="1" x14ac:dyDescent="0.25">
      <c r="A392" s="5">
        <v>15</v>
      </c>
      <c r="B392">
        <v>410</v>
      </c>
      <c r="F392" s="6">
        <v>42628</v>
      </c>
      <c r="G392">
        <f t="shared" si="18"/>
        <v>15</v>
      </c>
      <c r="H392">
        <f t="shared" si="19"/>
        <v>9</v>
      </c>
      <c r="I392">
        <f t="shared" si="20"/>
        <v>2016</v>
      </c>
      <c r="J392" s="3" t="s">
        <v>371</v>
      </c>
    </row>
    <row r="393" spans="1:10" ht="13.5" thickBot="1" x14ac:dyDescent="0.25">
      <c r="A393" s="5">
        <v>30</v>
      </c>
      <c r="B393">
        <v>411</v>
      </c>
      <c r="F393" s="4">
        <v>42747</v>
      </c>
      <c r="G393">
        <f t="shared" si="18"/>
        <v>12</v>
      </c>
      <c r="H393">
        <f t="shared" si="19"/>
        <v>1</v>
      </c>
      <c r="I393">
        <f t="shared" si="20"/>
        <v>2017</v>
      </c>
      <c r="J393" s="3" t="s">
        <v>419</v>
      </c>
    </row>
    <row r="394" spans="1:10" ht="13.5" thickBot="1" x14ac:dyDescent="0.25">
      <c r="A394" s="5">
        <v>60</v>
      </c>
      <c r="B394">
        <v>412</v>
      </c>
      <c r="F394" s="4">
        <v>42803</v>
      </c>
      <c r="G394">
        <f t="shared" si="18"/>
        <v>9</v>
      </c>
      <c r="H394">
        <f t="shared" si="19"/>
        <v>3</v>
      </c>
      <c r="I394">
        <f t="shared" si="20"/>
        <v>2017</v>
      </c>
      <c r="J394" s="3" t="s">
        <v>679</v>
      </c>
    </row>
    <row r="395" spans="1:10" ht="13.5" thickBot="1" x14ac:dyDescent="0.25">
      <c r="A395" s="5">
        <v>15</v>
      </c>
      <c r="B395">
        <v>413</v>
      </c>
      <c r="F395" s="6">
        <v>41326</v>
      </c>
      <c r="G395">
        <f t="shared" si="18"/>
        <v>21</v>
      </c>
      <c r="H395">
        <f t="shared" si="19"/>
        <v>2</v>
      </c>
      <c r="I395">
        <f t="shared" si="20"/>
        <v>2013</v>
      </c>
      <c r="J395" s="3" t="s">
        <v>206</v>
      </c>
    </row>
    <row r="396" spans="1:10" ht="13.5" thickBot="1" x14ac:dyDescent="0.25">
      <c r="A396" s="5">
        <v>10</v>
      </c>
      <c r="B396">
        <v>414</v>
      </c>
      <c r="F396" s="6">
        <v>41019</v>
      </c>
      <c r="G396">
        <f t="shared" si="18"/>
        <v>20</v>
      </c>
      <c r="H396">
        <f t="shared" si="19"/>
        <v>4</v>
      </c>
      <c r="I396">
        <f t="shared" si="20"/>
        <v>2012</v>
      </c>
      <c r="J396" s="3" t="s">
        <v>283</v>
      </c>
    </row>
    <row r="397" spans="1:10" ht="13.5" thickBot="1" x14ac:dyDescent="0.25">
      <c r="A397" s="5">
        <v>60</v>
      </c>
      <c r="B397">
        <v>415</v>
      </c>
      <c r="F397" s="6">
        <v>42613</v>
      </c>
      <c r="G397">
        <f t="shared" si="18"/>
        <v>31</v>
      </c>
      <c r="H397">
        <f t="shared" si="19"/>
        <v>8</v>
      </c>
      <c r="I397">
        <f t="shared" si="20"/>
        <v>2016</v>
      </c>
      <c r="J397" s="3" t="s">
        <v>89</v>
      </c>
    </row>
    <row r="398" spans="1:10" ht="13.5" thickBot="1" x14ac:dyDescent="0.25">
      <c r="A398" s="5">
        <v>60</v>
      </c>
      <c r="B398">
        <v>416</v>
      </c>
      <c r="F398" s="4">
        <v>41162</v>
      </c>
      <c r="G398">
        <f t="shared" si="18"/>
        <v>10</v>
      </c>
      <c r="H398">
        <f t="shared" si="19"/>
        <v>9</v>
      </c>
      <c r="I398">
        <f t="shared" si="20"/>
        <v>2012</v>
      </c>
      <c r="J398" s="3" t="s">
        <v>180</v>
      </c>
    </row>
    <row r="399" spans="1:10" ht="13.5" thickBot="1" x14ac:dyDescent="0.25">
      <c r="A399" s="5">
        <v>20</v>
      </c>
      <c r="B399">
        <v>425</v>
      </c>
      <c r="F399" s="6">
        <v>40955</v>
      </c>
      <c r="G399">
        <f t="shared" si="18"/>
        <v>16</v>
      </c>
      <c r="H399">
        <f t="shared" si="19"/>
        <v>2</v>
      </c>
      <c r="I399">
        <f t="shared" si="20"/>
        <v>2012</v>
      </c>
      <c r="J399" s="3" t="s">
        <v>108</v>
      </c>
    </row>
    <row r="400" spans="1:10" ht="13.5" thickBot="1" x14ac:dyDescent="0.25">
      <c r="A400" s="5">
        <v>30</v>
      </c>
      <c r="B400">
        <v>426</v>
      </c>
      <c r="F400" s="4">
        <v>42585</v>
      </c>
      <c r="G400">
        <f t="shared" si="18"/>
        <v>3</v>
      </c>
      <c r="H400">
        <f t="shared" si="19"/>
        <v>8</v>
      </c>
      <c r="I400">
        <f t="shared" si="20"/>
        <v>2016</v>
      </c>
      <c r="J400" s="3" t="s">
        <v>271</v>
      </c>
    </row>
    <row r="401" spans="1:10" ht="13.5" thickBot="1" x14ac:dyDescent="0.25">
      <c r="A401" s="5">
        <v>10</v>
      </c>
      <c r="B401">
        <v>427</v>
      </c>
      <c r="F401" s="4">
        <v>42803</v>
      </c>
      <c r="G401">
        <f t="shared" si="18"/>
        <v>9</v>
      </c>
      <c r="H401">
        <f t="shared" si="19"/>
        <v>3</v>
      </c>
      <c r="I401">
        <f t="shared" si="20"/>
        <v>2017</v>
      </c>
      <c r="J401" s="3" t="s">
        <v>672</v>
      </c>
    </row>
    <row r="402" spans="1:10" ht="13.5" thickBot="1" x14ac:dyDescent="0.25">
      <c r="A402" s="5">
        <v>90</v>
      </c>
      <c r="B402">
        <v>428</v>
      </c>
      <c r="F402" s="6">
        <v>42669</v>
      </c>
      <c r="G402">
        <f t="shared" si="18"/>
        <v>26</v>
      </c>
      <c r="H402">
        <f t="shared" si="19"/>
        <v>10</v>
      </c>
      <c r="I402">
        <f t="shared" si="20"/>
        <v>2016</v>
      </c>
      <c r="J402" s="3" t="s">
        <v>32</v>
      </c>
    </row>
    <row r="403" spans="1:10" ht="13.5" thickBot="1" x14ac:dyDescent="0.25">
      <c r="A403" s="5">
        <v>30</v>
      </c>
      <c r="B403">
        <v>429</v>
      </c>
      <c r="F403" s="6">
        <v>42702</v>
      </c>
      <c r="G403">
        <f t="shared" si="18"/>
        <v>28</v>
      </c>
      <c r="H403">
        <f t="shared" si="19"/>
        <v>11</v>
      </c>
      <c r="I403">
        <f t="shared" si="20"/>
        <v>2016</v>
      </c>
      <c r="J403" s="3" t="s">
        <v>164</v>
      </c>
    </row>
    <row r="404" spans="1:10" ht="13.5" thickBot="1" x14ac:dyDescent="0.25">
      <c r="A404" s="5">
        <v>15</v>
      </c>
      <c r="B404">
        <v>430</v>
      </c>
      <c r="F404" s="6">
        <v>42783</v>
      </c>
      <c r="G404">
        <f t="shared" si="18"/>
        <v>17</v>
      </c>
      <c r="H404">
        <f t="shared" si="19"/>
        <v>2</v>
      </c>
      <c r="I404">
        <f t="shared" si="20"/>
        <v>2017</v>
      </c>
      <c r="J404" s="3" t="s">
        <v>568</v>
      </c>
    </row>
    <row r="405" spans="1:10" ht="13.5" thickBot="1" x14ac:dyDescent="0.25">
      <c r="A405" s="5">
        <v>30</v>
      </c>
      <c r="B405">
        <v>431</v>
      </c>
      <c r="F405" s="6">
        <v>40925</v>
      </c>
      <c r="G405">
        <f t="shared" si="18"/>
        <v>17</v>
      </c>
      <c r="H405">
        <f t="shared" si="19"/>
        <v>1</v>
      </c>
      <c r="I405">
        <f t="shared" si="20"/>
        <v>2012</v>
      </c>
      <c r="J405" s="3" t="s">
        <v>759</v>
      </c>
    </row>
    <row r="406" spans="1:10" ht="13.5" thickBot="1" x14ac:dyDescent="0.25">
      <c r="A406" s="5">
        <v>30</v>
      </c>
      <c r="B406">
        <v>432</v>
      </c>
      <c r="F406" s="4">
        <v>40274</v>
      </c>
      <c r="G406">
        <f t="shared" si="18"/>
        <v>6</v>
      </c>
      <c r="H406">
        <f t="shared" si="19"/>
        <v>4</v>
      </c>
      <c r="I406">
        <f t="shared" si="20"/>
        <v>2010</v>
      </c>
      <c r="J406" s="3" t="s">
        <v>155</v>
      </c>
    </row>
    <row r="407" spans="1:10" ht="13.5" thickBot="1" x14ac:dyDescent="0.25">
      <c r="A407" s="5">
        <v>15</v>
      </c>
      <c r="B407">
        <v>433</v>
      </c>
      <c r="F407" s="6">
        <v>42842</v>
      </c>
      <c r="G407">
        <f t="shared" si="18"/>
        <v>17</v>
      </c>
      <c r="H407">
        <f t="shared" si="19"/>
        <v>4</v>
      </c>
      <c r="I407">
        <f t="shared" si="20"/>
        <v>2017</v>
      </c>
      <c r="J407" s="3" t="s">
        <v>841</v>
      </c>
    </row>
    <row r="408" spans="1:10" ht="13.5" thickBot="1" x14ac:dyDescent="0.25">
      <c r="A408" s="5">
        <v>20</v>
      </c>
      <c r="B408">
        <v>434</v>
      </c>
      <c r="F408" s="4">
        <v>42679</v>
      </c>
      <c r="G408">
        <f t="shared" si="18"/>
        <v>5</v>
      </c>
      <c r="H408">
        <f t="shared" si="19"/>
        <v>11</v>
      </c>
      <c r="I408">
        <f t="shared" si="20"/>
        <v>2016</v>
      </c>
      <c r="J408" s="3" t="s">
        <v>45</v>
      </c>
    </row>
    <row r="409" spans="1:10" ht="13.5" thickBot="1" x14ac:dyDescent="0.25">
      <c r="A409" s="5">
        <v>10</v>
      </c>
      <c r="B409">
        <v>435</v>
      </c>
      <c r="F409" s="6">
        <v>42783</v>
      </c>
      <c r="G409">
        <f t="shared" si="18"/>
        <v>17</v>
      </c>
      <c r="H409">
        <f t="shared" si="19"/>
        <v>2</v>
      </c>
      <c r="I409">
        <f t="shared" si="20"/>
        <v>2017</v>
      </c>
      <c r="J409" s="3" t="s">
        <v>568</v>
      </c>
    </row>
    <row r="410" spans="1:10" ht="13.5" thickBot="1" x14ac:dyDescent="0.25">
      <c r="A410" s="5">
        <v>15</v>
      </c>
      <c r="B410">
        <v>436</v>
      </c>
      <c r="F410" s="4">
        <v>40067</v>
      </c>
      <c r="G410">
        <f t="shared" si="18"/>
        <v>11</v>
      </c>
      <c r="H410">
        <f t="shared" si="19"/>
        <v>9</v>
      </c>
      <c r="I410">
        <f t="shared" si="20"/>
        <v>2009</v>
      </c>
      <c r="J410" s="3" t="s">
        <v>58</v>
      </c>
    </row>
    <row r="411" spans="1:10" ht="13.5" thickBot="1" x14ac:dyDescent="0.25">
      <c r="A411" s="5">
        <v>15</v>
      </c>
      <c r="B411">
        <v>437</v>
      </c>
      <c r="F411" s="6">
        <v>40502</v>
      </c>
      <c r="G411">
        <f t="shared" si="18"/>
        <v>20</v>
      </c>
      <c r="H411">
        <f t="shared" si="19"/>
        <v>11</v>
      </c>
      <c r="I411">
        <f t="shared" si="20"/>
        <v>2010</v>
      </c>
      <c r="J411" s="3" t="s">
        <v>185</v>
      </c>
    </row>
    <row r="412" spans="1:10" ht="13.5" thickBot="1" x14ac:dyDescent="0.25">
      <c r="A412" s="5">
        <v>60</v>
      </c>
      <c r="B412">
        <v>438</v>
      </c>
      <c r="F412" s="6">
        <v>41012</v>
      </c>
      <c r="G412">
        <f t="shared" si="18"/>
        <v>13</v>
      </c>
      <c r="H412">
        <f t="shared" si="19"/>
        <v>4</v>
      </c>
      <c r="I412">
        <f t="shared" si="20"/>
        <v>2012</v>
      </c>
      <c r="J412" s="3" t="s">
        <v>743</v>
      </c>
    </row>
    <row r="413" spans="1:10" ht="13.5" thickBot="1" x14ac:dyDescent="0.25">
      <c r="A413" s="5">
        <v>10</v>
      </c>
      <c r="B413">
        <v>439</v>
      </c>
      <c r="F413" s="6">
        <v>40107</v>
      </c>
      <c r="G413">
        <f t="shared" si="18"/>
        <v>21</v>
      </c>
      <c r="H413">
        <f t="shared" si="19"/>
        <v>10</v>
      </c>
      <c r="I413">
        <f t="shared" si="20"/>
        <v>2009</v>
      </c>
      <c r="J413" s="3" t="s">
        <v>80</v>
      </c>
    </row>
    <row r="414" spans="1:10" ht="13.5" thickBot="1" x14ac:dyDescent="0.25">
      <c r="A414" s="5">
        <v>60</v>
      </c>
      <c r="B414">
        <v>440</v>
      </c>
      <c r="F414" s="6">
        <v>42702</v>
      </c>
      <c r="G414">
        <f t="shared" si="18"/>
        <v>28</v>
      </c>
      <c r="H414">
        <f t="shared" si="19"/>
        <v>11</v>
      </c>
      <c r="I414">
        <f t="shared" si="20"/>
        <v>2016</v>
      </c>
      <c r="J414" s="3" t="s">
        <v>164</v>
      </c>
    </row>
    <row r="415" spans="1:10" ht="13.5" thickBot="1" x14ac:dyDescent="0.25">
      <c r="A415" s="5">
        <v>45</v>
      </c>
      <c r="B415">
        <v>441</v>
      </c>
      <c r="F415" s="4">
        <v>41498</v>
      </c>
      <c r="G415">
        <f t="shared" si="18"/>
        <v>12</v>
      </c>
      <c r="H415">
        <f t="shared" si="19"/>
        <v>8</v>
      </c>
      <c r="I415">
        <f t="shared" si="20"/>
        <v>2013</v>
      </c>
      <c r="J415" s="3" t="s">
        <v>150</v>
      </c>
    </row>
    <row r="416" spans="1:10" ht="13.5" thickBot="1" x14ac:dyDescent="0.25">
      <c r="A416" s="5">
        <v>60</v>
      </c>
      <c r="B416">
        <v>442</v>
      </c>
      <c r="F416" s="4">
        <v>41344</v>
      </c>
      <c r="G416">
        <f t="shared" si="18"/>
        <v>11</v>
      </c>
      <c r="H416">
        <f t="shared" si="19"/>
        <v>3</v>
      </c>
      <c r="I416">
        <f t="shared" si="20"/>
        <v>2013</v>
      </c>
      <c r="J416" s="3" t="s">
        <v>222</v>
      </c>
    </row>
    <row r="417" spans="1:10" ht="13.5" thickBot="1" x14ac:dyDescent="0.25">
      <c r="A417" s="5">
        <v>15</v>
      </c>
      <c r="B417">
        <v>443</v>
      </c>
      <c r="F417" s="6">
        <v>40140</v>
      </c>
      <c r="G417">
        <f t="shared" si="18"/>
        <v>23</v>
      </c>
      <c r="H417">
        <f t="shared" si="19"/>
        <v>11</v>
      </c>
      <c r="I417">
        <f t="shared" si="20"/>
        <v>2009</v>
      </c>
      <c r="J417" s="3" t="s">
        <v>689</v>
      </c>
    </row>
    <row r="418" spans="1:10" ht="13.5" thickBot="1" x14ac:dyDescent="0.25">
      <c r="A418" s="5">
        <v>30</v>
      </c>
      <c r="B418">
        <v>444</v>
      </c>
      <c r="F418" s="4">
        <v>42585</v>
      </c>
      <c r="G418">
        <f t="shared" si="18"/>
        <v>3</v>
      </c>
      <c r="H418">
        <f t="shared" si="19"/>
        <v>8</v>
      </c>
      <c r="I418">
        <f t="shared" si="20"/>
        <v>2016</v>
      </c>
      <c r="J418" s="3" t="s">
        <v>271</v>
      </c>
    </row>
    <row r="419" spans="1:10" ht="13.5" thickBot="1" x14ac:dyDescent="0.25">
      <c r="A419" s="5">
        <v>20</v>
      </c>
      <c r="B419">
        <v>445</v>
      </c>
      <c r="F419" s="6">
        <v>42809</v>
      </c>
      <c r="G419">
        <f t="shared" si="18"/>
        <v>15</v>
      </c>
      <c r="H419">
        <f t="shared" si="19"/>
        <v>3</v>
      </c>
      <c r="I419">
        <f t="shared" si="20"/>
        <v>2017</v>
      </c>
      <c r="J419" s="3" t="s">
        <v>706</v>
      </c>
    </row>
    <row r="420" spans="1:10" ht="13.5" thickBot="1" x14ac:dyDescent="0.25">
      <c r="A420" s="5">
        <v>60</v>
      </c>
      <c r="B420">
        <v>446</v>
      </c>
      <c r="F420" s="4">
        <v>42585</v>
      </c>
      <c r="G420">
        <f t="shared" si="18"/>
        <v>3</v>
      </c>
      <c r="H420">
        <f t="shared" si="19"/>
        <v>8</v>
      </c>
      <c r="I420">
        <f t="shared" si="20"/>
        <v>2016</v>
      </c>
      <c r="J420" s="3" t="s">
        <v>271</v>
      </c>
    </row>
    <row r="421" spans="1:10" ht="13.5" thickBot="1" x14ac:dyDescent="0.25">
      <c r="A421" s="5">
        <v>15</v>
      </c>
      <c r="B421">
        <v>447</v>
      </c>
      <c r="F421" s="6">
        <v>42809</v>
      </c>
      <c r="G421">
        <f t="shared" si="18"/>
        <v>15</v>
      </c>
      <c r="H421">
        <f t="shared" si="19"/>
        <v>3</v>
      </c>
      <c r="I421">
        <f t="shared" si="20"/>
        <v>2017</v>
      </c>
      <c r="J421" s="3" t="s">
        <v>706</v>
      </c>
    </row>
    <row r="422" spans="1:10" ht="13.5" thickBot="1" x14ac:dyDescent="0.25">
      <c r="A422" s="5">
        <v>30</v>
      </c>
      <c r="B422">
        <v>448</v>
      </c>
      <c r="F422" s="4">
        <v>42678</v>
      </c>
      <c r="G422">
        <f t="shared" si="18"/>
        <v>4</v>
      </c>
      <c r="H422">
        <f t="shared" si="19"/>
        <v>11</v>
      </c>
      <c r="I422">
        <f t="shared" si="20"/>
        <v>2016</v>
      </c>
      <c r="J422" s="3" t="s">
        <v>330</v>
      </c>
    </row>
    <row r="423" spans="1:10" ht="13.5" thickBot="1" x14ac:dyDescent="0.25">
      <c r="A423" s="5">
        <v>30</v>
      </c>
      <c r="B423">
        <v>449</v>
      </c>
      <c r="F423" s="6">
        <v>42690</v>
      </c>
      <c r="G423">
        <f t="shared" si="18"/>
        <v>16</v>
      </c>
      <c r="H423">
        <f t="shared" si="19"/>
        <v>11</v>
      </c>
      <c r="I423">
        <f t="shared" si="20"/>
        <v>2016</v>
      </c>
      <c r="J423" s="3" t="s">
        <v>169</v>
      </c>
    </row>
    <row r="424" spans="1:10" ht="13.5" thickBot="1" x14ac:dyDescent="0.25">
      <c r="A424" s="5">
        <v>30</v>
      </c>
      <c r="B424">
        <v>450</v>
      </c>
      <c r="F424" s="6">
        <v>41263</v>
      </c>
      <c r="G424">
        <f t="shared" si="18"/>
        <v>20</v>
      </c>
      <c r="H424">
        <f t="shared" si="19"/>
        <v>12</v>
      </c>
      <c r="I424">
        <f t="shared" si="20"/>
        <v>2012</v>
      </c>
      <c r="J424" s="3" t="s">
        <v>72</v>
      </c>
    </row>
    <row r="425" spans="1:10" ht="13.5" thickBot="1" x14ac:dyDescent="0.25">
      <c r="A425" s="5">
        <v>30</v>
      </c>
      <c r="B425">
        <v>451</v>
      </c>
      <c r="F425" s="6">
        <v>41180</v>
      </c>
      <c r="G425">
        <f t="shared" si="18"/>
        <v>28</v>
      </c>
      <c r="H425">
        <f t="shared" si="19"/>
        <v>9</v>
      </c>
      <c r="I425">
        <f t="shared" si="20"/>
        <v>2012</v>
      </c>
      <c r="J425" s="3" t="s">
        <v>115</v>
      </c>
    </row>
    <row r="426" spans="1:10" ht="13.5" thickBot="1" x14ac:dyDescent="0.25">
      <c r="A426" s="5">
        <v>10</v>
      </c>
      <c r="B426">
        <v>452</v>
      </c>
      <c r="F426" s="6">
        <v>42842</v>
      </c>
      <c r="G426">
        <f t="shared" si="18"/>
        <v>17</v>
      </c>
      <c r="H426">
        <f t="shared" si="19"/>
        <v>4</v>
      </c>
      <c r="I426">
        <f t="shared" si="20"/>
        <v>2017</v>
      </c>
      <c r="J426" s="3" t="s">
        <v>841</v>
      </c>
    </row>
    <row r="427" spans="1:10" ht="13.5" thickBot="1" x14ac:dyDescent="0.25">
      <c r="A427" s="5">
        <v>90</v>
      </c>
      <c r="B427">
        <v>453</v>
      </c>
      <c r="F427" s="4">
        <v>39603</v>
      </c>
      <c r="G427">
        <f t="shared" si="18"/>
        <v>4</v>
      </c>
      <c r="H427">
        <f t="shared" si="19"/>
        <v>6</v>
      </c>
      <c r="I427">
        <f t="shared" si="20"/>
        <v>2008</v>
      </c>
      <c r="J427" s="3" t="s">
        <v>254</v>
      </c>
    </row>
    <row r="428" spans="1:10" ht="13.5" thickBot="1" x14ac:dyDescent="0.25">
      <c r="A428" s="5">
        <v>10</v>
      </c>
      <c r="B428">
        <v>454</v>
      </c>
      <c r="F428" s="4">
        <v>42772</v>
      </c>
      <c r="G428">
        <f t="shared" si="18"/>
        <v>6</v>
      </c>
      <c r="H428">
        <f t="shared" si="19"/>
        <v>2</v>
      </c>
      <c r="I428">
        <f t="shared" si="20"/>
        <v>2017</v>
      </c>
      <c r="J428" s="3" t="s">
        <v>500</v>
      </c>
    </row>
    <row r="429" spans="1:10" ht="13.5" thickBot="1" x14ac:dyDescent="0.25">
      <c r="A429" s="5">
        <v>10</v>
      </c>
      <c r="B429">
        <v>455</v>
      </c>
      <c r="F429" s="6">
        <v>41654</v>
      </c>
      <c r="G429">
        <f t="shared" si="18"/>
        <v>15</v>
      </c>
      <c r="H429">
        <f t="shared" si="19"/>
        <v>1</v>
      </c>
      <c r="I429">
        <f t="shared" si="20"/>
        <v>2014</v>
      </c>
      <c r="J429" s="3" t="s">
        <v>175</v>
      </c>
    </row>
    <row r="430" spans="1:10" ht="13.5" thickBot="1" x14ac:dyDescent="0.25">
      <c r="A430" s="5">
        <v>30</v>
      </c>
      <c r="B430">
        <v>456</v>
      </c>
      <c r="F430" s="6">
        <v>41655</v>
      </c>
      <c r="G430">
        <f t="shared" si="18"/>
        <v>16</v>
      </c>
      <c r="H430">
        <f t="shared" si="19"/>
        <v>1</v>
      </c>
      <c r="I430">
        <f t="shared" si="20"/>
        <v>2014</v>
      </c>
      <c r="J430" s="3" t="s">
        <v>120</v>
      </c>
    </row>
    <row r="431" spans="1:10" ht="13.5" thickBot="1" x14ac:dyDescent="0.25">
      <c r="A431" s="5">
        <v>60</v>
      </c>
      <c r="B431">
        <v>457</v>
      </c>
      <c r="F431" s="4">
        <v>41033</v>
      </c>
      <c r="G431">
        <f t="shared" si="18"/>
        <v>4</v>
      </c>
      <c r="H431">
        <f t="shared" si="19"/>
        <v>5</v>
      </c>
      <c r="I431">
        <f t="shared" si="20"/>
        <v>2012</v>
      </c>
      <c r="J431" s="3" t="s">
        <v>722</v>
      </c>
    </row>
    <row r="432" spans="1:10" ht="13.5" thickBot="1" x14ac:dyDescent="0.25">
      <c r="A432" s="5">
        <v>10</v>
      </c>
      <c r="B432">
        <v>458</v>
      </c>
      <c r="F432" s="6">
        <v>41540</v>
      </c>
      <c r="G432">
        <f t="shared" si="18"/>
        <v>23</v>
      </c>
      <c r="H432">
        <f t="shared" si="19"/>
        <v>9</v>
      </c>
      <c r="I432">
        <f t="shared" si="20"/>
        <v>2013</v>
      </c>
      <c r="J432" s="3" t="s">
        <v>362</v>
      </c>
    </row>
    <row r="433" spans="1:10" ht="13.5" thickBot="1" x14ac:dyDescent="0.25">
      <c r="A433" s="5">
        <v>30</v>
      </c>
      <c r="B433">
        <v>459</v>
      </c>
      <c r="F433" s="6">
        <v>41540</v>
      </c>
      <c r="G433">
        <f t="shared" si="18"/>
        <v>23</v>
      </c>
      <c r="H433">
        <f t="shared" si="19"/>
        <v>9</v>
      </c>
      <c r="I433">
        <f t="shared" si="20"/>
        <v>2013</v>
      </c>
      <c r="J433" s="3" t="s">
        <v>362</v>
      </c>
    </row>
    <row r="434" spans="1:10" ht="13.5" thickBot="1" x14ac:dyDescent="0.25">
      <c r="A434" s="5">
        <v>10</v>
      </c>
      <c r="B434">
        <v>461</v>
      </c>
      <c r="F434" s="4">
        <v>40457</v>
      </c>
      <c r="G434">
        <f t="shared" si="18"/>
        <v>6</v>
      </c>
      <c r="H434">
        <f t="shared" si="19"/>
        <v>10</v>
      </c>
      <c r="I434">
        <f t="shared" si="20"/>
        <v>2010</v>
      </c>
      <c r="J434" s="3" t="s">
        <v>95</v>
      </c>
    </row>
    <row r="435" spans="1:10" ht="13.5" thickBot="1" x14ac:dyDescent="0.25">
      <c r="A435" s="5">
        <v>30</v>
      </c>
      <c r="B435">
        <v>462</v>
      </c>
      <c r="F435" s="6">
        <v>42613</v>
      </c>
      <c r="G435">
        <f t="shared" si="18"/>
        <v>31</v>
      </c>
      <c r="H435">
        <f t="shared" si="19"/>
        <v>8</v>
      </c>
      <c r="I435">
        <f t="shared" si="20"/>
        <v>2016</v>
      </c>
      <c r="J435" s="3" t="s">
        <v>89</v>
      </c>
    </row>
    <row r="436" spans="1:10" ht="13.5" thickBot="1" x14ac:dyDescent="0.25">
      <c r="A436" s="5">
        <v>60</v>
      </c>
      <c r="B436">
        <v>463</v>
      </c>
      <c r="F436" s="4">
        <v>42772</v>
      </c>
      <c r="G436">
        <f t="shared" si="18"/>
        <v>6</v>
      </c>
      <c r="H436">
        <f t="shared" si="19"/>
        <v>2</v>
      </c>
      <c r="I436">
        <f t="shared" si="20"/>
        <v>2017</v>
      </c>
      <c r="J436" s="3" t="s">
        <v>500</v>
      </c>
    </row>
    <row r="437" spans="1:10" ht="13.5" thickBot="1" x14ac:dyDescent="0.25">
      <c r="A437" s="5">
        <v>40</v>
      </c>
      <c r="B437">
        <v>465</v>
      </c>
      <c r="F437" s="6">
        <v>41874</v>
      </c>
      <c r="G437">
        <f t="shared" si="18"/>
        <v>23</v>
      </c>
      <c r="H437">
        <f t="shared" si="19"/>
        <v>8</v>
      </c>
      <c r="I437">
        <f t="shared" si="20"/>
        <v>2014</v>
      </c>
      <c r="J437" s="3" t="s">
        <v>227</v>
      </c>
    </row>
    <row r="438" spans="1:10" ht="13.5" thickBot="1" x14ac:dyDescent="0.25">
      <c r="A438" s="5">
        <v>10</v>
      </c>
      <c r="B438">
        <v>466</v>
      </c>
      <c r="F438" s="4">
        <v>40274</v>
      </c>
      <c r="G438">
        <f t="shared" si="18"/>
        <v>6</v>
      </c>
      <c r="H438">
        <f t="shared" si="19"/>
        <v>4</v>
      </c>
      <c r="I438">
        <f t="shared" si="20"/>
        <v>2010</v>
      </c>
      <c r="J438" s="3" t="s">
        <v>155</v>
      </c>
    </row>
    <row r="439" spans="1:10" ht="13.5" thickBot="1" x14ac:dyDescent="0.25">
      <c r="A439" s="5">
        <v>90</v>
      </c>
      <c r="B439">
        <v>467</v>
      </c>
      <c r="F439" s="6">
        <v>41148</v>
      </c>
      <c r="G439">
        <f t="shared" si="18"/>
        <v>27</v>
      </c>
      <c r="H439">
        <f t="shared" si="19"/>
        <v>8</v>
      </c>
      <c r="I439">
        <f t="shared" si="20"/>
        <v>2012</v>
      </c>
      <c r="J439" s="3" t="s">
        <v>159</v>
      </c>
    </row>
    <row r="440" spans="1:10" ht="13.5" thickBot="1" x14ac:dyDescent="0.25">
      <c r="A440" s="5">
        <v>30</v>
      </c>
      <c r="B440">
        <v>468</v>
      </c>
      <c r="F440" s="6">
        <v>40955</v>
      </c>
      <c r="G440">
        <f t="shared" si="18"/>
        <v>16</v>
      </c>
      <c r="H440">
        <f t="shared" si="19"/>
        <v>2</v>
      </c>
      <c r="I440">
        <f t="shared" si="20"/>
        <v>2012</v>
      </c>
      <c r="J440" s="3" t="s">
        <v>108</v>
      </c>
    </row>
    <row r="441" spans="1:10" ht="13.5" thickBot="1" x14ac:dyDescent="0.25">
      <c r="A441" s="5">
        <v>30</v>
      </c>
      <c r="B441">
        <v>469</v>
      </c>
      <c r="F441" s="4">
        <v>42776</v>
      </c>
      <c r="G441">
        <f t="shared" si="18"/>
        <v>10</v>
      </c>
      <c r="H441">
        <f t="shared" si="19"/>
        <v>2</v>
      </c>
      <c r="I441">
        <f t="shared" si="20"/>
        <v>2017</v>
      </c>
      <c r="J441" s="3" t="s">
        <v>526</v>
      </c>
    </row>
    <row r="442" spans="1:10" ht="13.5" thickBot="1" x14ac:dyDescent="0.25">
      <c r="A442" s="5">
        <v>90</v>
      </c>
      <c r="B442">
        <v>470</v>
      </c>
      <c r="F442" s="4">
        <v>41498</v>
      </c>
      <c r="G442">
        <f t="shared" si="18"/>
        <v>12</v>
      </c>
      <c r="H442">
        <f t="shared" si="19"/>
        <v>8</v>
      </c>
      <c r="I442">
        <f t="shared" si="20"/>
        <v>2013</v>
      </c>
      <c r="J442" s="3" t="s">
        <v>150</v>
      </c>
    </row>
    <row r="443" spans="1:10" ht="13.5" thickBot="1" x14ac:dyDescent="0.25">
      <c r="A443" s="5">
        <v>60</v>
      </c>
      <c r="B443">
        <v>471</v>
      </c>
      <c r="F443" s="6">
        <v>40864</v>
      </c>
      <c r="G443">
        <f t="shared" si="18"/>
        <v>17</v>
      </c>
      <c r="H443">
        <f t="shared" si="19"/>
        <v>11</v>
      </c>
      <c r="I443">
        <f t="shared" si="20"/>
        <v>2011</v>
      </c>
      <c r="J443" s="3" t="s">
        <v>216</v>
      </c>
    </row>
    <row r="444" spans="1:10" ht="13.5" thickBot="1" x14ac:dyDescent="0.25">
      <c r="A444" s="5">
        <v>10</v>
      </c>
      <c r="B444">
        <v>472</v>
      </c>
      <c r="F444" s="6">
        <v>37547</v>
      </c>
      <c r="G444">
        <f t="shared" si="18"/>
        <v>18</v>
      </c>
      <c r="H444">
        <f t="shared" si="19"/>
        <v>10</v>
      </c>
      <c r="I444">
        <f t="shared" si="20"/>
        <v>2002</v>
      </c>
      <c r="J444" s="3" t="s">
        <v>126</v>
      </c>
    </row>
    <row r="445" spans="1:10" ht="13.5" thickBot="1" x14ac:dyDescent="0.25">
      <c r="A445" s="5">
        <v>10</v>
      </c>
      <c r="B445">
        <v>473</v>
      </c>
      <c r="F445" s="4">
        <v>42585</v>
      </c>
      <c r="G445">
        <f t="shared" si="18"/>
        <v>3</v>
      </c>
      <c r="H445">
        <f t="shared" si="19"/>
        <v>8</v>
      </c>
      <c r="I445">
        <f t="shared" si="20"/>
        <v>2016</v>
      </c>
      <c r="J445" s="3" t="s">
        <v>271</v>
      </c>
    </row>
    <row r="446" spans="1:10" ht="13.5" thickBot="1" x14ac:dyDescent="0.25">
      <c r="A446" s="5">
        <v>10</v>
      </c>
      <c r="B446">
        <v>474</v>
      </c>
      <c r="F446" s="6">
        <v>42842</v>
      </c>
      <c r="G446">
        <f t="shared" si="18"/>
        <v>17</v>
      </c>
      <c r="H446">
        <f t="shared" si="19"/>
        <v>4</v>
      </c>
      <c r="I446">
        <f t="shared" si="20"/>
        <v>2017</v>
      </c>
      <c r="J446" s="3" t="s">
        <v>841</v>
      </c>
    </row>
    <row r="447" spans="1:10" ht="13.5" thickBot="1" x14ac:dyDescent="0.25">
      <c r="A447" s="5">
        <v>30</v>
      </c>
      <c r="B447">
        <v>475</v>
      </c>
      <c r="F447" s="6">
        <v>40618</v>
      </c>
      <c r="G447">
        <f t="shared" si="18"/>
        <v>16</v>
      </c>
      <c r="H447">
        <f t="shared" si="19"/>
        <v>3</v>
      </c>
      <c r="I447">
        <f t="shared" si="20"/>
        <v>2011</v>
      </c>
      <c r="J447" s="3" t="s">
        <v>136</v>
      </c>
    </row>
    <row r="448" spans="1:10" ht="13.5" thickBot="1" x14ac:dyDescent="0.25">
      <c r="A448" s="5">
        <v>120</v>
      </c>
      <c r="B448">
        <v>476</v>
      </c>
      <c r="F448" s="6">
        <v>42691</v>
      </c>
      <c r="G448">
        <f t="shared" si="18"/>
        <v>17</v>
      </c>
      <c r="H448">
        <f t="shared" si="19"/>
        <v>11</v>
      </c>
      <c r="I448">
        <f t="shared" si="20"/>
        <v>2016</v>
      </c>
      <c r="J448" s="3" t="s">
        <v>52</v>
      </c>
    </row>
    <row r="449" spans="1:10" ht="13.5" thickBot="1" x14ac:dyDescent="0.25">
      <c r="A449" s="5">
        <v>60</v>
      </c>
      <c r="B449">
        <v>477</v>
      </c>
      <c r="F449" s="6">
        <v>42700</v>
      </c>
      <c r="G449">
        <f t="shared" si="18"/>
        <v>26</v>
      </c>
      <c r="H449">
        <f t="shared" si="19"/>
        <v>11</v>
      </c>
      <c r="I449">
        <f t="shared" si="20"/>
        <v>2016</v>
      </c>
      <c r="J449" s="3" t="s">
        <v>306</v>
      </c>
    </row>
    <row r="450" spans="1:10" ht="13.5" thickBot="1" x14ac:dyDescent="0.25">
      <c r="A450" s="5">
        <v>15</v>
      </c>
      <c r="B450">
        <v>478</v>
      </c>
      <c r="F450" s="4">
        <v>40949</v>
      </c>
      <c r="G450">
        <f t="shared" si="18"/>
        <v>10</v>
      </c>
      <c r="H450">
        <f t="shared" si="19"/>
        <v>2</v>
      </c>
      <c r="I450">
        <f t="shared" si="20"/>
        <v>2012</v>
      </c>
      <c r="J450" s="3" t="s">
        <v>341</v>
      </c>
    </row>
    <row r="451" spans="1:10" ht="13.5" thickBot="1" x14ac:dyDescent="0.25">
      <c r="A451" s="5">
        <v>10</v>
      </c>
      <c r="B451">
        <v>479</v>
      </c>
      <c r="F451" s="6">
        <v>41019</v>
      </c>
      <c r="G451">
        <f t="shared" ref="G451:G514" si="21">DAY(F451)</f>
        <v>20</v>
      </c>
      <c r="H451">
        <f t="shared" ref="H451:H514" si="22">MONTH(F451)</f>
        <v>4</v>
      </c>
      <c r="I451">
        <f t="shared" ref="I451:I514" si="23">YEAR(F451)</f>
        <v>2012</v>
      </c>
      <c r="J451" s="3" t="s">
        <v>283</v>
      </c>
    </row>
    <row r="452" spans="1:10" ht="13.5" thickBot="1" x14ac:dyDescent="0.25">
      <c r="A452" s="5">
        <v>10</v>
      </c>
      <c r="B452">
        <v>480</v>
      </c>
      <c r="F452" s="6">
        <v>42809</v>
      </c>
      <c r="G452">
        <f t="shared" si="21"/>
        <v>15</v>
      </c>
      <c r="H452">
        <f t="shared" si="22"/>
        <v>3</v>
      </c>
      <c r="I452">
        <f t="shared" si="23"/>
        <v>2017</v>
      </c>
      <c r="J452" s="3" t="s">
        <v>706</v>
      </c>
    </row>
    <row r="453" spans="1:10" ht="13.5" thickBot="1" x14ac:dyDescent="0.25">
      <c r="A453" s="5">
        <v>90</v>
      </c>
      <c r="B453">
        <v>481</v>
      </c>
      <c r="F453" s="6">
        <v>42690</v>
      </c>
      <c r="G453">
        <f t="shared" si="21"/>
        <v>16</v>
      </c>
      <c r="H453">
        <f t="shared" si="22"/>
        <v>11</v>
      </c>
      <c r="I453">
        <f t="shared" si="23"/>
        <v>2016</v>
      </c>
      <c r="J453" s="3" t="s">
        <v>169</v>
      </c>
    </row>
    <row r="454" spans="1:10" ht="13.5" thickBot="1" x14ac:dyDescent="0.25">
      <c r="A454" s="5">
        <v>20</v>
      </c>
      <c r="B454">
        <v>482</v>
      </c>
      <c r="F454" s="6">
        <v>42691</v>
      </c>
      <c r="G454">
        <f t="shared" si="21"/>
        <v>17</v>
      </c>
      <c r="H454">
        <f t="shared" si="22"/>
        <v>11</v>
      </c>
      <c r="I454">
        <f t="shared" si="23"/>
        <v>2016</v>
      </c>
      <c r="J454" s="3" t="s">
        <v>52</v>
      </c>
    </row>
    <row r="455" spans="1:10" ht="13.5" thickBot="1" x14ac:dyDescent="0.25">
      <c r="A455" s="5">
        <v>60</v>
      </c>
      <c r="B455">
        <v>483</v>
      </c>
      <c r="F455" s="4">
        <v>42826</v>
      </c>
      <c r="G455">
        <f t="shared" si="21"/>
        <v>1</v>
      </c>
      <c r="H455">
        <f t="shared" si="22"/>
        <v>4</v>
      </c>
      <c r="I455">
        <f t="shared" si="23"/>
        <v>2017</v>
      </c>
      <c r="J455" s="3" t="s">
        <v>782</v>
      </c>
    </row>
    <row r="456" spans="1:10" ht="13.5" thickBot="1" x14ac:dyDescent="0.25">
      <c r="A456" s="5">
        <v>10</v>
      </c>
      <c r="B456">
        <v>484</v>
      </c>
      <c r="F456" s="4">
        <v>41344</v>
      </c>
      <c r="G456">
        <f t="shared" si="21"/>
        <v>11</v>
      </c>
      <c r="H456">
        <f t="shared" si="22"/>
        <v>3</v>
      </c>
      <c r="I456">
        <f t="shared" si="23"/>
        <v>2013</v>
      </c>
      <c r="J456" s="3" t="s">
        <v>222</v>
      </c>
    </row>
    <row r="457" spans="1:10" ht="13.5" thickBot="1" x14ac:dyDescent="0.25">
      <c r="A457" s="5">
        <v>120</v>
      </c>
      <c r="B457">
        <v>485</v>
      </c>
      <c r="F457" s="6">
        <v>41577</v>
      </c>
      <c r="G457">
        <f t="shared" si="21"/>
        <v>30</v>
      </c>
      <c r="H457">
        <f t="shared" si="22"/>
        <v>10</v>
      </c>
      <c r="I457">
        <f t="shared" si="23"/>
        <v>2013</v>
      </c>
      <c r="J457" s="3" t="s">
        <v>100</v>
      </c>
    </row>
    <row r="458" spans="1:10" ht="13.5" thickBot="1" x14ac:dyDescent="0.25">
      <c r="A458" s="5">
        <v>10</v>
      </c>
      <c r="B458">
        <v>486</v>
      </c>
      <c r="F458" s="4">
        <v>41680</v>
      </c>
      <c r="G458">
        <f t="shared" si="21"/>
        <v>10</v>
      </c>
      <c r="H458">
        <f t="shared" si="22"/>
        <v>2</v>
      </c>
      <c r="I458">
        <f t="shared" si="23"/>
        <v>2014</v>
      </c>
      <c r="J458" s="3" t="s">
        <v>142</v>
      </c>
    </row>
    <row r="459" spans="1:10" ht="13.5" thickBot="1" x14ac:dyDescent="0.25">
      <c r="A459" s="5">
        <v>30</v>
      </c>
      <c r="B459">
        <v>487</v>
      </c>
      <c r="F459" s="4">
        <v>41858</v>
      </c>
      <c r="G459">
        <f t="shared" si="21"/>
        <v>7</v>
      </c>
      <c r="H459">
        <f t="shared" si="22"/>
        <v>8</v>
      </c>
      <c r="I459">
        <f t="shared" si="23"/>
        <v>2014</v>
      </c>
      <c r="J459" s="3" t="s">
        <v>146</v>
      </c>
    </row>
    <row r="460" spans="1:10" ht="13.5" thickBot="1" x14ac:dyDescent="0.25">
      <c r="A460" s="5">
        <v>10</v>
      </c>
      <c r="B460">
        <v>488</v>
      </c>
      <c r="F460" s="6">
        <v>42726</v>
      </c>
      <c r="G460">
        <f t="shared" si="21"/>
        <v>22</v>
      </c>
      <c r="H460">
        <f t="shared" si="22"/>
        <v>12</v>
      </c>
      <c r="I460">
        <f t="shared" si="23"/>
        <v>2016</v>
      </c>
      <c r="J460" s="3" t="s">
        <v>245</v>
      </c>
    </row>
    <row r="461" spans="1:10" ht="13.5" thickBot="1" x14ac:dyDescent="0.25">
      <c r="A461" s="5">
        <v>10</v>
      </c>
      <c r="B461">
        <v>489</v>
      </c>
      <c r="F461" s="6">
        <v>41326</v>
      </c>
      <c r="G461">
        <f t="shared" si="21"/>
        <v>21</v>
      </c>
      <c r="H461">
        <f t="shared" si="22"/>
        <v>2</v>
      </c>
      <c r="I461">
        <f t="shared" si="23"/>
        <v>2013</v>
      </c>
      <c r="J461" s="3" t="s">
        <v>206</v>
      </c>
    </row>
    <row r="462" spans="1:10" ht="13.5" thickBot="1" x14ac:dyDescent="0.25">
      <c r="A462" s="5">
        <v>60</v>
      </c>
      <c r="B462">
        <v>493</v>
      </c>
      <c r="F462" s="6">
        <v>41655</v>
      </c>
      <c r="G462">
        <f t="shared" si="21"/>
        <v>16</v>
      </c>
      <c r="H462">
        <f t="shared" si="22"/>
        <v>1</v>
      </c>
      <c r="I462">
        <f t="shared" si="23"/>
        <v>2014</v>
      </c>
      <c r="J462" s="3" t="s">
        <v>120</v>
      </c>
    </row>
    <row r="463" spans="1:10" ht="13.5" thickBot="1" x14ac:dyDescent="0.25">
      <c r="A463" s="5">
        <v>120</v>
      </c>
      <c r="B463">
        <v>494</v>
      </c>
      <c r="F463" s="6">
        <v>41414</v>
      </c>
      <c r="G463">
        <f t="shared" si="21"/>
        <v>20</v>
      </c>
      <c r="H463">
        <f t="shared" si="22"/>
        <v>5</v>
      </c>
      <c r="I463">
        <f t="shared" si="23"/>
        <v>2013</v>
      </c>
      <c r="J463" s="3" t="s">
        <v>259</v>
      </c>
    </row>
    <row r="464" spans="1:10" ht="13.5" thickBot="1" x14ac:dyDescent="0.25">
      <c r="A464" s="5">
        <v>20</v>
      </c>
      <c r="B464">
        <v>495</v>
      </c>
      <c r="F464" s="6">
        <v>40140</v>
      </c>
      <c r="G464">
        <f t="shared" si="21"/>
        <v>23</v>
      </c>
      <c r="H464">
        <f t="shared" si="22"/>
        <v>11</v>
      </c>
      <c r="I464">
        <f t="shared" si="23"/>
        <v>2009</v>
      </c>
      <c r="J464" s="3" t="s">
        <v>689</v>
      </c>
    </row>
    <row r="465" spans="1:10" ht="13.5" thickBot="1" x14ac:dyDescent="0.25">
      <c r="A465" s="5">
        <v>60</v>
      </c>
      <c r="B465">
        <v>496</v>
      </c>
      <c r="F465" s="6">
        <v>41148</v>
      </c>
      <c r="G465">
        <f t="shared" si="21"/>
        <v>27</v>
      </c>
      <c r="H465">
        <f t="shared" si="22"/>
        <v>8</v>
      </c>
      <c r="I465">
        <f t="shared" si="23"/>
        <v>2012</v>
      </c>
      <c r="J465" s="3" t="s">
        <v>159</v>
      </c>
    </row>
    <row r="466" spans="1:10" ht="13.5" thickBot="1" x14ac:dyDescent="0.25">
      <c r="A466" s="5">
        <v>10</v>
      </c>
      <c r="B466">
        <v>497</v>
      </c>
      <c r="F466" s="6">
        <v>42817</v>
      </c>
      <c r="G466">
        <f t="shared" si="21"/>
        <v>23</v>
      </c>
      <c r="H466">
        <f t="shared" si="22"/>
        <v>3</v>
      </c>
      <c r="I466">
        <f t="shared" si="23"/>
        <v>2017</v>
      </c>
      <c r="J466" s="3" t="s">
        <v>747</v>
      </c>
    </row>
    <row r="467" spans="1:10" ht="13.5" thickBot="1" x14ac:dyDescent="0.25">
      <c r="A467" s="5">
        <v>15</v>
      </c>
      <c r="B467">
        <v>498</v>
      </c>
      <c r="F467" s="4">
        <v>42826</v>
      </c>
      <c r="G467">
        <f t="shared" si="21"/>
        <v>1</v>
      </c>
      <c r="H467">
        <f t="shared" si="22"/>
        <v>4</v>
      </c>
      <c r="I467">
        <f t="shared" si="23"/>
        <v>2017</v>
      </c>
      <c r="J467" s="3" t="s">
        <v>782</v>
      </c>
    </row>
    <row r="468" spans="1:10" ht="13.5" thickBot="1" x14ac:dyDescent="0.25">
      <c r="A468" s="5">
        <v>60</v>
      </c>
      <c r="B468">
        <v>499</v>
      </c>
      <c r="F468" s="6">
        <v>40502</v>
      </c>
      <c r="G468">
        <f t="shared" si="21"/>
        <v>20</v>
      </c>
      <c r="H468">
        <f t="shared" si="22"/>
        <v>11</v>
      </c>
      <c r="I468">
        <f t="shared" si="23"/>
        <v>2010</v>
      </c>
      <c r="J468" s="3" t="s">
        <v>185</v>
      </c>
    </row>
    <row r="469" spans="1:10" ht="13.5" thickBot="1" x14ac:dyDescent="0.25">
      <c r="A469" s="5">
        <v>60</v>
      </c>
      <c r="B469">
        <v>500</v>
      </c>
      <c r="F469" s="4">
        <v>40274</v>
      </c>
      <c r="G469">
        <f t="shared" si="21"/>
        <v>6</v>
      </c>
      <c r="H469">
        <f t="shared" si="22"/>
        <v>4</v>
      </c>
      <c r="I469">
        <f t="shared" si="23"/>
        <v>2010</v>
      </c>
      <c r="J469" s="3" t="s">
        <v>155</v>
      </c>
    </row>
    <row r="470" spans="1:10" ht="13.5" thickBot="1" x14ac:dyDescent="0.25">
      <c r="A470" s="5">
        <v>15</v>
      </c>
      <c r="B470">
        <v>501</v>
      </c>
      <c r="F470" s="6">
        <v>41577</v>
      </c>
      <c r="G470">
        <f t="shared" si="21"/>
        <v>30</v>
      </c>
      <c r="H470">
        <f t="shared" si="22"/>
        <v>10</v>
      </c>
      <c r="I470">
        <f t="shared" si="23"/>
        <v>2013</v>
      </c>
      <c r="J470" s="3" t="s">
        <v>100</v>
      </c>
    </row>
    <row r="471" spans="1:10" ht="13.5" thickBot="1" x14ac:dyDescent="0.25">
      <c r="A471" s="5">
        <v>10</v>
      </c>
      <c r="B471">
        <v>502</v>
      </c>
      <c r="F471" s="6">
        <v>42613</v>
      </c>
      <c r="G471">
        <f t="shared" si="21"/>
        <v>31</v>
      </c>
      <c r="H471">
        <f t="shared" si="22"/>
        <v>8</v>
      </c>
      <c r="I471">
        <f t="shared" si="23"/>
        <v>2016</v>
      </c>
      <c r="J471" s="3" t="s">
        <v>89</v>
      </c>
    </row>
    <row r="472" spans="1:10" ht="13.5" thickBot="1" x14ac:dyDescent="0.25">
      <c r="A472" s="5">
        <v>30</v>
      </c>
      <c r="B472">
        <v>503</v>
      </c>
      <c r="F472" s="6">
        <v>42702</v>
      </c>
      <c r="G472">
        <f t="shared" si="21"/>
        <v>28</v>
      </c>
      <c r="H472">
        <f t="shared" si="22"/>
        <v>11</v>
      </c>
      <c r="I472">
        <f t="shared" si="23"/>
        <v>2016</v>
      </c>
      <c r="J472" s="3" t="s">
        <v>164</v>
      </c>
    </row>
    <row r="473" spans="1:10" ht="13.5" thickBot="1" x14ac:dyDescent="0.25">
      <c r="A473" s="5">
        <v>60</v>
      </c>
      <c r="B473">
        <v>504</v>
      </c>
      <c r="F473" s="4">
        <v>42747</v>
      </c>
      <c r="G473">
        <f t="shared" si="21"/>
        <v>12</v>
      </c>
      <c r="H473">
        <f t="shared" si="22"/>
        <v>1</v>
      </c>
      <c r="I473">
        <f t="shared" si="23"/>
        <v>2017</v>
      </c>
      <c r="J473" s="3" t="s">
        <v>419</v>
      </c>
    </row>
    <row r="474" spans="1:10" ht="13.5" thickBot="1" x14ac:dyDescent="0.25">
      <c r="A474" s="5">
        <v>120</v>
      </c>
      <c r="B474">
        <v>505</v>
      </c>
      <c r="F474" s="6">
        <v>40925</v>
      </c>
      <c r="G474">
        <f t="shared" si="21"/>
        <v>17</v>
      </c>
      <c r="H474">
        <f t="shared" si="22"/>
        <v>1</v>
      </c>
      <c r="I474">
        <f t="shared" si="23"/>
        <v>2012</v>
      </c>
      <c r="J474" s="3" t="s">
        <v>759</v>
      </c>
    </row>
    <row r="475" spans="1:10" ht="13.5" thickBot="1" x14ac:dyDescent="0.25">
      <c r="A475" s="5">
        <v>30</v>
      </c>
      <c r="B475">
        <v>506</v>
      </c>
      <c r="F475" s="4">
        <v>41162</v>
      </c>
      <c r="G475">
        <f t="shared" si="21"/>
        <v>10</v>
      </c>
      <c r="H475">
        <f t="shared" si="22"/>
        <v>9</v>
      </c>
      <c r="I475">
        <f t="shared" si="23"/>
        <v>2012</v>
      </c>
      <c r="J475" s="3" t="s">
        <v>180</v>
      </c>
    </row>
    <row r="476" spans="1:10" ht="13.5" thickBot="1" x14ac:dyDescent="0.25">
      <c r="A476" s="5">
        <v>10</v>
      </c>
      <c r="B476">
        <v>507</v>
      </c>
      <c r="F476" s="6">
        <v>41263</v>
      </c>
      <c r="G476">
        <f t="shared" si="21"/>
        <v>20</v>
      </c>
      <c r="H476">
        <f t="shared" si="22"/>
        <v>12</v>
      </c>
      <c r="I476">
        <f t="shared" si="23"/>
        <v>2012</v>
      </c>
      <c r="J476" s="3" t="s">
        <v>72</v>
      </c>
    </row>
    <row r="477" spans="1:10" ht="13.5" thickBot="1" x14ac:dyDescent="0.25">
      <c r="A477" s="5">
        <v>90</v>
      </c>
      <c r="B477">
        <v>508</v>
      </c>
      <c r="F477" s="6">
        <v>40955</v>
      </c>
      <c r="G477">
        <f t="shared" si="21"/>
        <v>16</v>
      </c>
      <c r="H477">
        <f t="shared" si="22"/>
        <v>2</v>
      </c>
      <c r="I477">
        <f t="shared" si="23"/>
        <v>2012</v>
      </c>
      <c r="J477" s="3" t="s">
        <v>108</v>
      </c>
    </row>
    <row r="478" spans="1:10" ht="13.5" thickBot="1" x14ac:dyDescent="0.25">
      <c r="A478" s="5">
        <v>15</v>
      </c>
      <c r="B478">
        <v>509</v>
      </c>
      <c r="F478" s="6">
        <v>42628</v>
      </c>
      <c r="G478">
        <f t="shared" si="21"/>
        <v>15</v>
      </c>
      <c r="H478">
        <f t="shared" si="22"/>
        <v>9</v>
      </c>
      <c r="I478">
        <f t="shared" si="23"/>
        <v>2016</v>
      </c>
      <c r="J478" s="3" t="s">
        <v>371</v>
      </c>
    </row>
    <row r="479" spans="1:10" ht="13.5" thickBot="1" x14ac:dyDescent="0.25">
      <c r="A479" s="5">
        <v>10</v>
      </c>
      <c r="B479">
        <v>510</v>
      </c>
      <c r="F479" s="4">
        <v>42803</v>
      </c>
      <c r="G479">
        <f t="shared" si="21"/>
        <v>9</v>
      </c>
      <c r="H479">
        <f t="shared" si="22"/>
        <v>3</v>
      </c>
      <c r="I479">
        <f t="shared" si="23"/>
        <v>2017</v>
      </c>
      <c r="J479" s="3" t="s">
        <v>679</v>
      </c>
    </row>
    <row r="480" spans="1:10" ht="13.5" thickBot="1" x14ac:dyDescent="0.25">
      <c r="A480" s="5">
        <v>10</v>
      </c>
      <c r="B480">
        <v>511</v>
      </c>
      <c r="F480" s="4">
        <v>41162</v>
      </c>
      <c r="G480">
        <f t="shared" si="21"/>
        <v>10</v>
      </c>
      <c r="H480">
        <f t="shared" si="22"/>
        <v>9</v>
      </c>
      <c r="I480">
        <f t="shared" si="23"/>
        <v>2012</v>
      </c>
      <c r="J480" s="3" t="s">
        <v>180</v>
      </c>
    </row>
    <row r="481" spans="1:10" ht="13.5" thickBot="1" x14ac:dyDescent="0.25">
      <c r="A481" s="5">
        <v>10</v>
      </c>
      <c r="B481">
        <v>512</v>
      </c>
      <c r="F481" s="6">
        <v>42628</v>
      </c>
      <c r="G481">
        <f t="shared" si="21"/>
        <v>15</v>
      </c>
      <c r="H481">
        <f t="shared" si="22"/>
        <v>9</v>
      </c>
      <c r="I481">
        <f t="shared" si="23"/>
        <v>2016</v>
      </c>
      <c r="J481" s="3" t="s">
        <v>371</v>
      </c>
    </row>
    <row r="482" spans="1:10" ht="13.5" thickBot="1" x14ac:dyDescent="0.25">
      <c r="A482" s="5">
        <v>10</v>
      </c>
      <c r="B482">
        <v>513</v>
      </c>
      <c r="F482" s="4">
        <v>42803</v>
      </c>
      <c r="G482">
        <f t="shared" si="21"/>
        <v>9</v>
      </c>
      <c r="H482">
        <f t="shared" si="22"/>
        <v>3</v>
      </c>
      <c r="I482">
        <f t="shared" si="23"/>
        <v>2017</v>
      </c>
      <c r="J482" s="3" t="s">
        <v>672</v>
      </c>
    </row>
    <row r="483" spans="1:10" ht="13.5" thickBot="1" x14ac:dyDescent="0.25">
      <c r="A483" s="5">
        <v>10</v>
      </c>
      <c r="B483">
        <v>514</v>
      </c>
      <c r="F483" s="6">
        <v>41874</v>
      </c>
      <c r="G483">
        <f t="shared" si="21"/>
        <v>23</v>
      </c>
      <c r="H483">
        <f t="shared" si="22"/>
        <v>8</v>
      </c>
      <c r="I483">
        <f t="shared" si="23"/>
        <v>2014</v>
      </c>
      <c r="J483" s="3" t="s">
        <v>227</v>
      </c>
    </row>
    <row r="484" spans="1:10" ht="13.5" thickBot="1" x14ac:dyDescent="0.25">
      <c r="A484" s="5">
        <v>30</v>
      </c>
      <c r="B484">
        <v>515</v>
      </c>
      <c r="F484" s="6">
        <v>41414</v>
      </c>
      <c r="G484">
        <f t="shared" si="21"/>
        <v>20</v>
      </c>
      <c r="H484">
        <f t="shared" si="22"/>
        <v>5</v>
      </c>
      <c r="I484">
        <f t="shared" si="23"/>
        <v>2013</v>
      </c>
      <c r="J484" s="3" t="s">
        <v>259</v>
      </c>
    </row>
    <row r="485" spans="1:10" ht="13.5" thickBot="1" x14ac:dyDescent="0.25">
      <c r="A485" s="5">
        <v>10</v>
      </c>
      <c r="B485">
        <v>516</v>
      </c>
      <c r="F485" s="4">
        <v>41680</v>
      </c>
      <c r="G485">
        <f t="shared" si="21"/>
        <v>10</v>
      </c>
      <c r="H485">
        <f t="shared" si="22"/>
        <v>2</v>
      </c>
      <c r="I485">
        <f t="shared" si="23"/>
        <v>2014</v>
      </c>
      <c r="J485" s="3" t="s">
        <v>142</v>
      </c>
    </row>
    <row r="486" spans="1:10" ht="13.5" thickBot="1" x14ac:dyDescent="0.25">
      <c r="A486" s="5">
        <v>30</v>
      </c>
      <c r="B486">
        <v>517</v>
      </c>
      <c r="F486" s="6">
        <v>42669</v>
      </c>
      <c r="G486">
        <f t="shared" si="21"/>
        <v>26</v>
      </c>
      <c r="H486">
        <f t="shared" si="22"/>
        <v>10</v>
      </c>
      <c r="I486">
        <f t="shared" si="23"/>
        <v>2016</v>
      </c>
      <c r="J486" s="3" t="s">
        <v>32</v>
      </c>
    </row>
    <row r="487" spans="1:10" ht="13.5" thickBot="1" x14ac:dyDescent="0.25">
      <c r="A487" s="5">
        <v>150</v>
      </c>
      <c r="B487">
        <v>518</v>
      </c>
      <c r="F487" s="4">
        <v>40067</v>
      </c>
      <c r="G487">
        <f t="shared" si="21"/>
        <v>11</v>
      </c>
      <c r="H487">
        <f t="shared" si="22"/>
        <v>9</v>
      </c>
      <c r="I487">
        <f t="shared" si="23"/>
        <v>2009</v>
      </c>
      <c r="J487" s="3" t="s">
        <v>58</v>
      </c>
    </row>
    <row r="488" spans="1:10" ht="13.5" thickBot="1" x14ac:dyDescent="0.25">
      <c r="A488" s="5">
        <v>15</v>
      </c>
      <c r="B488">
        <v>519</v>
      </c>
      <c r="F488" s="6">
        <v>40107</v>
      </c>
      <c r="G488">
        <f t="shared" si="21"/>
        <v>21</v>
      </c>
      <c r="H488">
        <f t="shared" si="22"/>
        <v>10</v>
      </c>
      <c r="I488">
        <f t="shared" si="23"/>
        <v>2009</v>
      </c>
      <c r="J488" s="3" t="s">
        <v>80</v>
      </c>
    </row>
    <row r="489" spans="1:10" ht="13.5" thickBot="1" x14ac:dyDescent="0.25">
      <c r="A489" s="5">
        <v>60</v>
      </c>
      <c r="B489">
        <v>520</v>
      </c>
      <c r="F489" s="4">
        <v>40067</v>
      </c>
      <c r="G489">
        <f t="shared" si="21"/>
        <v>11</v>
      </c>
      <c r="H489">
        <f t="shared" si="22"/>
        <v>9</v>
      </c>
      <c r="I489">
        <f t="shared" si="23"/>
        <v>2009</v>
      </c>
      <c r="J489" s="3" t="s">
        <v>58</v>
      </c>
    </row>
    <row r="490" spans="1:10" ht="13.5" thickBot="1" x14ac:dyDescent="0.25">
      <c r="A490" s="5">
        <v>60</v>
      </c>
      <c r="B490">
        <v>521</v>
      </c>
      <c r="F490" s="6">
        <v>40864</v>
      </c>
      <c r="G490">
        <f t="shared" si="21"/>
        <v>17</v>
      </c>
      <c r="H490">
        <f t="shared" si="22"/>
        <v>11</v>
      </c>
      <c r="I490">
        <f t="shared" si="23"/>
        <v>2011</v>
      </c>
      <c r="J490" s="3" t="s">
        <v>216</v>
      </c>
    </row>
    <row r="491" spans="1:10" ht="13.5" thickBot="1" x14ac:dyDescent="0.25">
      <c r="A491" s="5">
        <v>60</v>
      </c>
      <c r="B491">
        <v>522</v>
      </c>
      <c r="F491" s="6">
        <v>40618</v>
      </c>
      <c r="G491">
        <f t="shared" si="21"/>
        <v>16</v>
      </c>
      <c r="H491">
        <f t="shared" si="22"/>
        <v>3</v>
      </c>
      <c r="I491">
        <f t="shared" si="23"/>
        <v>2011</v>
      </c>
      <c r="J491" s="3" t="s">
        <v>136</v>
      </c>
    </row>
    <row r="492" spans="1:10" ht="13.5" thickBot="1" x14ac:dyDescent="0.25">
      <c r="A492" s="5">
        <v>45</v>
      </c>
      <c r="B492">
        <v>523</v>
      </c>
      <c r="F492" s="4">
        <v>42679</v>
      </c>
      <c r="G492">
        <f t="shared" si="21"/>
        <v>5</v>
      </c>
      <c r="H492">
        <f t="shared" si="22"/>
        <v>11</v>
      </c>
      <c r="I492">
        <f t="shared" si="23"/>
        <v>2016</v>
      </c>
      <c r="J492" s="3" t="s">
        <v>45</v>
      </c>
    </row>
    <row r="493" spans="1:10" ht="13.5" thickBot="1" x14ac:dyDescent="0.25">
      <c r="A493" s="5">
        <v>15</v>
      </c>
      <c r="B493">
        <v>524</v>
      </c>
      <c r="F493" s="6">
        <v>41577</v>
      </c>
      <c r="G493">
        <f t="shared" si="21"/>
        <v>30</v>
      </c>
      <c r="H493">
        <f t="shared" si="22"/>
        <v>10</v>
      </c>
      <c r="I493">
        <f t="shared" si="23"/>
        <v>2013</v>
      </c>
      <c r="J493" s="3" t="s">
        <v>100</v>
      </c>
    </row>
    <row r="494" spans="1:10" ht="13.5" thickBot="1" x14ac:dyDescent="0.25">
      <c r="A494" s="5">
        <v>30</v>
      </c>
      <c r="B494">
        <v>525</v>
      </c>
      <c r="F494" s="6">
        <v>42783</v>
      </c>
      <c r="G494">
        <f t="shared" si="21"/>
        <v>17</v>
      </c>
      <c r="H494">
        <f t="shared" si="22"/>
        <v>2</v>
      </c>
      <c r="I494">
        <f t="shared" si="23"/>
        <v>2017</v>
      </c>
      <c r="J494" s="3" t="s">
        <v>568</v>
      </c>
    </row>
    <row r="495" spans="1:10" ht="13.5" thickBot="1" x14ac:dyDescent="0.25">
      <c r="A495" s="5">
        <v>10</v>
      </c>
      <c r="B495">
        <v>526</v>
      </c>
      <c r="F495" s="4">
        <v>42803</v>
      </c>
      <c r="G495">
        <f t="shared" si="21"/>
        <v>9</v>
      </c>
      <c r="H495">
        <f t="shared" si="22"/>
        <v>3</v>
      </c>
      <c r="I495">
        <f t="shared" si="23"/>
        <v>2017</v>
      </c>
      <c r="J495" s="3" t="s">
        <v>672</v>
      </c>
    </row>
    <row r="496" spans="1:10" ht="13.5" thickBot="1" x14ac:dyDescent="0.25">
      <c r="A496" s="5">
        <v>30</v>
      </c>
      <c r="B496">
        <v>527</v>
      </c>
      <c r="F496" s="6">
        <v>41654</v>
      </c>
      <c r="G496">
        <f t="shared" si="21"/>
        <v>15</v>
      </c>
      <c r="H496">
        <f t="shared" si="22"/>
        <v>1</v>
      </c>
      <c r="I496">
        <f t="shared" si="23"/>
        <v>2014</v>
      </c>
      <c r="J496" s="3" t="s">
        <v>175</v>
      </c>
    </row>
    <row r="497" spans="1:10" ht="13.5" thickBot="1" x14ac:dyDescent="0.25">
      <c r="A497" s="5">
        <v>120</v>
      </c>
      <c r="B497">
        <v>528</v>
      </c>
      <c r="F497" s="6">
        <v>40140</v>
      </c>
      <c r="G497">
        <f t="shared" si="21"/>
        <v>23</v>
      </c>
      <c r="H497">
        <f t="shared" si="22"/>
        <v>11</v>
      </c>
      <c r="I497">
        <f t="shared" si="23"/>
        <v>2009</v>
      </c>
      <c r="J497" s="3" t="s">
        <v>689</v>
      </c>
    </row>
    <row r="498" spans="1:10" ht="13.5" thickBot="1" x14ac:dyDescent="0.25">
      <c r="A498" s="5">
        <v>15</v>
      </c>
      <c r="B498">
        <v>529</v>
      </c>
      <c r="F498" s="6">
        <v>41180</v>
      </c>
      <c r="G498">
        <f t="shared" si="21"/>
        <v>28</v>
      </c>
      <c r="H498">
        <f t="shared" si="22"/>
        <v>9</v>
      </c>
      <c r="I498">
        <f t="shared" si="23"/>
        <v>2012</v>
      </c>
      <c r="J498" s="3" t="s">
        <v>115</v>
      </c>
    </row>
    <row r="499" spans="1:10" ht="13.5" thickBot="1" x14ac:dyDescent="0.25">
      <c r="A499" s="5">
        <v>10</v>
      </c>
      <c r="B499">
        <v>530</v>
      </c>
      <c r="F499" s="6">
        <v>42700</v>
      </c>
      <c r="G499">
        <f t="shared" si="21"/>
        <v>26</v>
      </c>
      <c r="H499">
        <f t="shared" si="22"/>
        <v>11</v>
      </c>
      <c r="I499">
        <f t="shared" si="23"/>
        <v>2016</v>
      </c>
      <c r="J499" s="3" t="s">
        <v>306</v>
      </c>
    </row>
    <row r="500" spans="1:10" ht="13.5" thickBot="1" x14ac:dyDescent="0.25">
      <c r="A500" s="5">
        <v>20</v>
      </c>
      <c r="B500">
        <v>531</v>
      </c>
      <c r="F500" s="6">
        <v>42669</v>
      </c>
      <c r="G500">
        <f t="shared" si="21"/>
        <v>26</v>
      </c>
      <c r="H500">
        <f t="shared" si="22"/>
        <v>10</v>
      </c>
      <c r="I500">
        <f t="shared" si="23"/>
        <v>2016</v>
      </c>
      <c r="J500" s="3" t="s">
        <v>32</v>
      </c>
    </row>
    <row r="501" spans="1:10" ht="13.5" thickBot="1" x14ac:dyDescent="0.25">
      <c r="A501" s="5">
        <v>10</v>
      </c>
      <c r="B501">
        <v>532</v>
      </c>
      <c r="F501" s="6">
        <v>42691</v>
      </c>
      <c r="G501">
        <f t="shared" si="21"/>
        <v>17</v>
      </c>
      <c r="H501">
        <f t="shared" si="22"/>
        <v>11</v>
      </c>
      <c r="I501">
        <f t="shared" si="23"/>
        <v>2016</v>
      </c>
      <c r="J501" s="3" t="s">
        <v>52</v>
      </c>
    </row>
    <row r="502" spans="1:10" ht="13.5" thickBot="1" x14ac:dyDescent="0.25">
      <c r="A502" s="5">
        <v>10</v>
      </c>
      <c r="B502">
        <v>533</v>
      </c>
      <c r="F502" s="6">
        <v>42700</v>
      </c>
      <c r="G502">
        <f t="shared" si="21"/>
        <v>26</v>
      </c>
      <c r="H502">
        <f t="shared" si="22"/>
        <v>11</v>
      </c>
      <c r="I502">
        <f t="shared" si="23"/>
        <v>2016</v>
      </c>
      <c r="J502" s="3" t="s">
        <v>306</v>
      </c>
    </row>
    <row r="503" spans="1:10" ht="13.5" thickBot="1" x14ac:dyDescent="0.25">
      <c r="A503" s="5">
        <v>20</v>
      </c>
      <c r="B503">
        <v>534</v>
      </c>
      <c r="F503" s="6">
        <v>40925</v>
      </c>
      <c r="G503">
        <f t="shared" si="21"/>
        <v>17</v>
      </c>
      <c r="H503">
        <f t="shared" si="22"/>
        <v>1</v>
      </c>
      <c r="I503">
        <f t="shared" si="23"/>
        <v>2012</v>
      </c>
      <c r="J503" s="3" t="s">
        <v>759</v>
      </c>
    </row>
    <row r="504" spans="1:10" ht="13.5" thickBot="1" x14ac:dyDescent="0.25">
      <c r="A504" s="5">
        <v>90</v>
      </c>
      <c r="B504">
        <v>535</v>
      </c>
      <c r="F504" s="6">
        <v>41012</v>
      </c>
      <c r="G504">
        <f t="shared" si="21"/>
        <v>13</v>
      </c>
      <c r="H504">
        <f t="shared" si="22"/>
        <v>4</v>
      </c>
      <c r="I504">
        <f t="shared" si="23"/>
        <v>2012</v>
      </c>
      <c r="J504" s="3" t="s">
        <v>743</v>
      </c>
    </row>
    <row r="505" spans="1:10" ht="13.5" thickBot="1" x14ac:dyDescent="0.25">
      <c r="A505" s="5">
        <v>15</v>
      </c>
      <c r="B505">
        <v>536</v>
      </c>
      <c r="F505" s="4">
        <v>42678</v>
      </c>
      <c r="G505">
        <f t="shared" si="21"/>
        <v>4</v>
      </c>
      <c r="H505">
        <f t="shared" si="22"/>
        <v>11</v>
      </c>
      <c r="I505">
        <f t="shared" si="23"/>
        <v>2016</v>
      </c>
      <c r="J505" s="3" t="s">
        <v>330</v>
      </c>
    </row>
    <row r="506" spans="1:10" ht="13.5" thickBot="1" x14ac:dyDescent="0.25">
      <c r="A506" s="5">
        <v>30</v>
      </c>
      <c r="B506">
        <v>537</v>
      </c>
      <c r="F506" s="6">
        <v>42783</v>
      </c>
      <c r="G506">
        <f t="shared" si="21"/>
        <v>17</v>
      </c>
      <c r="H506">
        <f t="shared" si="22"/>
        <v>2</v>
      </c>
      <c r="I506">
        <f t="shared" si="23"/>
        <v>2017</v>
      </c>
      <c r="J506" s="3" t="s">
        <v>568</v>
      </c>
    </row>
    <row r="507" spans="1:10" ht="13.5" thickBot="1" x14ac:dyDescent="0.25">
      <c r="A507" s="5">
        <v>30</v>
      </c>
      <c r="B507">
        <v>538</v>
      </c>
      <c r="F507" s="4">
        <v>40949</v>
      </c>
      <c r="G507">
        <f t="shared" si="21"/>
        <v>10</v>
      </c>
      <c r="H507">
        <f t="shared" si="22"/>
        <v>2</v>
      </c>
      <c r="I507">
        <f t="shared" si="23"/>
        <v>2012</v>
      </c>
      <c r="J507" s="3" t="s">
        <v>341</v>
      </c>
    </row>
    <row r="508" spans="1:10" ht="13.5" thickBot="1" x14ac:dyDescent="0.25">
      <c r="A508" s="5">
        <v>10</v>
      </c>
      <c r="B508">
        <v>539</v>
      </c>
      <c r="F508" s="4">
        <v>40457</v>
      </c>
      <c r="G508">
        <f t="shared" si="21"/>
        <v>6</v>
      </c>
      <c r="H508">
        <f t="shared" si="22"/>
        <v>10</v>
      </c>
      <c r="I508">
        <f t="shared" si="23"/>
        <v>2010</v>
      </c>
      <c r="J508" s="3" t="s">
        <v>95</v>
      </c>
    </row>
    <row r="509" spans="1:10" ht="13.5" thickBot="1" x14ac:dyDescent="0.25">
      <c r="A509" s="5">
        <v>60</v>
      </c>
      <c r="B509">
        <v>540</v>
      </c>
      <c r="F509" s="4">
        <v>42776</v>
      </c>
      <c r="G509">
        <f t="shared" si="21"/>
        <v>10</v>
      </c>
      <c r="H509">
        <f t="shared" si="22"/>
        <v>2</v>
      </c>
      <c r="I509">
        <f t="shared" si="23"/>
        <v>2017</v>
      </c>
      <c r="J509" s="3" t="s">
        <v>526</v>
      </c>
    </row>
    <row r="510" spans="1:10" ht="13.5" thickBot="1" x14ac:dyDescent="0.25">
      <c r="A510" s="5">
        <v>60</v>
      </c>
      <c r="B510">
        <v>541</v>
      </c>
      <c r="F510" s="4">
        <v>41498</v>
      </c>
      <c r="G510">
        <f t="shared" si="21"/>
        <v>12</v>
      </c>
      <c r="H510">
        <f t="shared" si="22"/>
        <v>8</v>
      </c>
      <c r="I510">
        <f t="shared" si="23"/>
        <v>2013</v>
      </c>
      <c r="J510" s="3" t="s">
        <v>150</v>
      </c>
    </row>
    <row r="511" spans="1:10" ht="13.5" thickBot="1" x14ac:dyDescent="0.25">
      <c r="A511" s="5">
        <v>15</v>
      </c>
      <c r="B511">
        <v>542</v>
      </c>
      <c r="F511" s="6">
        <v>41655</v>
      </c>
      <c r="G511">
        <f t="shared" si="21"/>
        <v>16</v>
      </c>
      <c r="H511">
        <f t="shared" si="22"/>
        <v>1</v>
      </c>
      <c r="I511">
        <f t="shared" si="23"/>
        <v>2014</v>
      </c>
      <c r="J511" s="3" t="s">
        <v>120</v>
      </c>
    </row>
    <row r="512" spans="1:10" ht="13.5" thickBot="1" x14ac:dyDescent="0.25">
      <c r="A512" s="5">
        <v>60</v>
      </c>
      <c r="B512">
        <v>543</v>
      </c>
      <c r="F512" s="4">
        <v>39603</v>
      </c>
      <c r="G512">
        <f t="shared" si="21"/>
        <v>4</v>
      </c>
      <c r="H512">
        <f t="shared" si="22"/>
        <v>6</v>
      </c>
      <c r="I512">
        <f t="shared" si="23"/>
        <v>2008</v>
      </c>
      <c r="J512" s="3" t="s">
        <v>254</v>
      </c>
    </row>
    <row r="513" spans="1:10" ht="13.5" thickBot="1" x14ac:dyDescent="0.25">
      <c r="A513" s="5">
        <v>15</v>
      </c>
      <c r="B513">
        <v>544</v>
      </c>
      <c r="F513" s="4">
        <v>42772</v>
      </c>
      <c r="G513">
        <f t="shared" si="21"/>
        <v>6</v>
      </c>
      <c r="H513">
        <f t="shared" si="22"/>
        <v>2</v>
      </c>
      <c r="I513">
        <f t="shared" si="23"/>
        <v>2017</v>
      </c>
      <c r="J513" s="3" t="s">
        <v>500</v>
      </c>
    </row>
    <row r="514" spans="1:10" ht="13.5" thickBot="1" x14ac:dyDescent="0.25">
      <c r="A514" s="5">
        <v>25</v>
      </c>
      <c r="B514">
        <v>545</v>
      </c>
      <c r="F514" s="6">
        <v>42817</v>
      </c>
      <c r="G514">
        <f t="shared" si="21"/>
        <v>23</v>
      </c>
      <c r="H514">
        <f t="shared" si="22"/>
        <v>3</v>
      </c>
      <c r="I514">
        <f t="shared" si="23"/>
        <v>2017</v>
      </c>
      <c r="J514" s="3" t="s">
        <v>747</v>
      </c>
    </row>
    <row r="515" spans="1:10" ht="13.5" thickBot="1" x14ac:dyDescent="0.25">
      <c r="A515" s="5">
        <v>90</v>
      </c>
      <c r="B515">
        <v>546</v>
      </c>
      <c r="F515" s="4">
        <v>41033</v>
      </c>
      <c r="G515">
        <f t="shared" ref="G515:G578" si="24">DAY(F515)</f>
        <v>4</v>
      </c>
      <c r="H515">
        <f t="shared" ref="H515:H578" si="25">MONTH(F515)</f>
        <v>5</v>
      </c>
      <c r="I515">
        <f t="shared" ref="I515:I578" si="26">YEAR(F515)</f>
        <v>2012</v>
      </c>
      <c r="J515" s="3" t="s">
        <v>722</v>
      </c>
    </row>
    <row r="516" spans="1:10" ht="13.5" thickBot="1" x14ac:dyDescent="0.25">
      <c r="A516" s="5">
        <v>120</v>
      </c>
      <c r="B516">
        <v>547</v>
      </c>
      <c r="F516" s="4">
        <v>42585</v>
      </c>
      <c r="G516">
        <f t="shared" si="24"/>
        <v>3</v>
      </c>
      <c r="H516">
        <f t="shared" si="25"/>
        <v>8</v>
      </c>
      <c r="I516">
        <f t="shared" si="26"/>
        <v>2016</v>
      </c>
      <c r="J516" s="3" t="s">
        <v>271</v>
      </c>
    </row>
    <row r="517" spans="1:10" ht="13.5" thickBot="1" x14ac:dyDescent="0.25">
      <c r="A517" s="5">
        <v>90</v>
      </c>
      <c r="B517">
        <v>548</v>
      </c>
      <c r="F517" s="4">
        <v>42772</v>
      </c>
      <c r="G517">
        <f t="shared" si="24"/>
        <v>6</v>
      </c>
      <c r="H517">
        <f t="shared" si="25"/>
        <v>2</v>
      </c>
      <c r="I517">
        <f t="shared" si="26"/>
        <v>2017</v>
      </c>
      <c r="J517" s="3" t="s">
        <v>500</v>
      </c>
    </row>
    <row r="518" spans="1:10" ht="13.5" thickBot="1" x14ac:dyDescent="0.25">
      <c r="A518" s="5">
        <v>30</v>
      </c>
      <c r="B518">
        <v>549</v>
      </c>
      <c r="F518" s="4">
        <v>42803</v>
      </c>
      <c r="G518">
        <f t="shared" si="24"/>
        <v>9</v>
      </c>
      <c r="H518">
        <f t="shared" si="25"/>
        <v>3</v>
      </c>
      <c r="I518">
        <f t="shared" si="26"/>
        <v>2017</v>
      </c>
      <c r="J518" s="3" t="s">
        <v>679</v>
      </c>
    </row>
    <row r="519" spans="1:10" ht="13.5" thickBot="1" x14ac:dyDescent="0.25">
      <c r="A519" s="5">
        <v>60</v>
      </c>
      <c r="B519">
        <v>550</v>
      </c>
      <c r="F519" s="6">
        <v>42842</v>
      </c>
      <c r="G519">
        <f t="shared" si="24"/>
        <v>17</v>
      </c>
      <c r="H519">
        <f t="shared" si="25"/>
        <v>4</v>
      </c>
      <c r="I519">
        <f t="shared" si="26"/>
        <v>2017</v>
      </c>
      <c r="J519" s="3" t="s">
        <v>841</v>
      </c>
    </row>
    <row r="520" spans="1:10" ht="13.5" thickBot="1" x14ac:dyDescent="0.25">
      <c r="A520" s="5">
        <v>30</v>
      </c>
      <c r="B520">
        <v>551</v>
      </c>
      <c r="F520" s="6">
        <v>40502</v>
      </c>
      <c r="G520">
        <f t="shared" si="24"/>
        <v>20</v>
      </c>
      <c r="H520">
        <f t="shared" si="25"/>
        <v>11</v>
      </c>
      <c r="I520">
        <f t="shared" si="26"/>
        <v>2010</v>
      </c>
      <c r="J520" s="3" t="s">
        <v>185</v>
      </c>
    </row>
    <row r="521" spans="1:10" ht="13.5" thickBot="1" x14ac:dyDescent="0.25">
      <c r="A521" s="5">
        <v>45</v>
      </c>
      <c r="B521">
        <v>552</v>
      </c>
      <c r="F521" s="6">
        <v>40140</v>
      </c>
      <c r="G521">
        <f t="shared" si="24"/>
        <v>23</v>
      </c>
      <c r="H521">
        <f t="shared" si="25"/>
        <v>11</v>
      </c>
      <c r="I521">
        <f t="shared" si="26"/>
        <v>2009</v>
      </c>
      <c r="J521" s="3" t="s">
        <v>689</v>
      </c>
    </row>
    <row r="522" spans="1:10" ht="13.5" thickBot="1" x14ac:dyDescent="0.25">
      <c r="A522" s="5">
        <v>25</v>
      </c>
      <c r="B522">
        <v>553</v>
      </c>
      <c r="F522" s="6">
        <v>41326</v>
      </c>
      <c r="G522">
        <f t="shared" si="24"/>
        <v>21</v>
      </c>
      <c r="H522">
        <f t="shared" si="25"/>
        <v>2</v>
      </c>
      <c r="I522">
        <f t="shared" si="26"/>
        <v>2013</v>
      </c>
      <c r="J522" s="3" t="s">
        <v>206</v>
      </c>
    </row>
    <row r="523" spans="1:10" ht="13.5" thickBot="1" x14ac:dyDescent="0.25">
      <c r="A523" s="5">
        <v>60</v>
      </c>
      <c r="B523">
        <v>554</v>
      </c>
      <c r="F523" s="4">
        <v>42585</v>
      </c>
      <c r="G523">
        <f t="shared" si="24"/>
        <v>3</v>
      </c>
      <c r="H523">
        <f t="shared" si="25"/>
        <v>8</v>
      </c>
      <c r="I523">
        <f t="shared" si="26"/>
        <v>2016</v>
      </c>
      <c r="J523" s="3" t="s">
        <v>271</v>
      </c>
    </row>
    <row r="524" spans="1:10" ht="13.5" thickBot="1" x14ac:dyDescent="0.25">
      <c r="A524" s="5">
        <v>30</v>
      </c>
      <c r="B524">
        <v>555</v>
      </c>
      <c r="F524" s="6">
        <v>42702</v>
      </c>
      <c r="G524">
        <f t="shared" si="24"/>
        <v>28</v>
      </c>
      <c r="H524">
        <f t="shared" si="25"/>
        <v>11</v>
      </c>
      <c r="I524">
        <f t="shared" si="26"/>
        <v>2016</v>
      </c>
      <c r="J524" s="3" t="s">
        <v>164</v>
      </c>
    </row>
    <row r="525" spans="1:10" ht="13.5" thickBot="1" x14ac:dyDescent="0.25">
      <c r="A525" s="5">
        <v>5</v>
      </c>
      <c r="B525">
        <v>556</v>
      </c>
      <c r="F525" s="6">
        <v>42842</v>
      </c>
      <c r="G525">
        <f t="shared" si="24"/>
        <v>17</v>
      </c>
      <c r="H525">
        <f t="shared" si="25"/>
        <v>4</v>
      </c>
      <c r="I525">
        <f t="shared" si="26"/>
        <v>2017</v>
      </c>
      <c r="J525" s="3" t="s">
        <v>841</v>
      </c>
    </row>
    <row r="526" spans="1:10" ht="13.5" thickBot="1" x14ac:dyDescent="0.25">
      <c r="A526" s="5">
        <v>20</v>
      </c>
      <c r="B526">
        <v>557</v>
      </c>
      <c r="F526" s="6">
        <v>37547</v>
      </c>
      <c r="G526">
        <f t="shared" si="24"/>
        <v>18</v>
      </c>
      <c r="H526">
        <f t="shared" si="25"/>
        <v>10</v>
      </c>
      <c r="I526">
        <f t="shared" si="26"/>
        <v>2002</v>
      </c>
      <c r="J526" s="3" t="s">
        <v>126</v>
      </c>
    </row>
    <row r="527" spans="1:10" ht="13.5" thickBot="1" x14ac:dyDescent="0.25">
      <c r="A527" s="5">
        <v>10</v>
      </c>
      <c r="B527">
        <v>560</v>
      </c>
      <c r="F527" s="6">
        <v>41012</v>
      </c>
      <c r="G527">
        <f t="shared" si="24"/>
        <v>13</v>
      </c>
      <c r="H527">
        <f t="shared" si="25"/>
        <v>4</v>
      </c>
      <c r="I527">
        <f t="shared" si="26"/>
        <v>2012</v>
      </c>
      <c r="J527" s="3" t="s">
        <v>743</v>
      </c>
    </row>
    <row r="528" spans="1:10" ht="13.5" thickBot="1" x14ac:dyDescent="0.25">
      <c r="A528" s="5">
        <v>45</v>
      </c>
      <c r="B528">
        <v>561</v>
      </c>
      <c r="F528" s="4">
        <v>42585</v>
      </c>
      <c r="G528">
        <f t="shared" si="24"/>
        <v>3</v>
      </c>
      <c r="H528">
        <f t="shared" si="25"/>
        <v>8</v>
      </c>
      <c r="I528">
        <f t="shared" si="26"/>
        <v>2016</v>
      </c>
      <c r="J528" s="3" t="s">
        <v>271</v>
      </c>
    </row>
    <row r="529" spans="1:10" ht="13.5" thickBot="1" x14ac:dyDescent="0.25">
      <c r="A529" s="5">
        <v>60</v>
      </c>
      <c r="B529">
        <v>562</v>
      </c>
      <c r="F529" s="6">
        <v>42690</v>
      </c>
      <c r="G529">
        <f t="shared" si="24"/>
        <v>16</v>
      </c>
      <c r="H529">
        <f t="shared" si="25"/>
        <v>11</v>
      </c>
      <c r="I529">
        <f t="shared" si="26"/>
        <v>2016</v>
      </c>
      <c r="J529" s="3" t="s">
        <v>169</v>
      </c>
    </row>
    <row r="530" spans="1:10" ht="13.5" thickBot="1" x14ac:dyDescent="0.25">
      <c r="A530" s="5">
        <v>90</v>
      </c>
      <c r="B530">
        <v>563</v>
      </c>
      <c r="F530" s="4">
        <v>42826</v>
      </c>
      <c r="G530">
        <f t="shared" si="24"/>
        <v>1</v>
      </c>
      <c r="H530">
        <f t="shared" si="25"/>
        <v>4</v>
      </c>
      <c r="I530">
        <f t="shared" si="26"/>
        <v>2017</v>
      </c>
      <c r="J530" s="3" t="s">
        <v>782</v>
      </c>
    </row>
    <row r="531" spans="1:10" ht="13.5" thickBot="1" x14ac:dyDescent="0.25">
      <c r="A531" s="5">
        <v>30</v>
      </c>
      <c r="B531">
        <v>564</v>
      </c>
      <c r="F531" s="4">
        <v>41344</v>
      </c>
      <c r="G531">
        <f t="shared" si="24"/>
        <v>11</v>
      </c>
      <c r="H531">
        <f t="shared" si="25"/>
        <v>3</v>
      </c>
      <c r="I531">
        <f t="shared" si="26"/>
        <v>2013</v>
      </c>
      <c r="J531" s="3" t="s">
        <v>222</v>
      </c>
    </row>
    <row r="532" spans="1:10" ht="13.5" thickBot="1" x14ac:dyDescent="0.25">
      <c r="A532" s="5">
        <v>10</v>
      </c>
      <c r="B532">
        <v>565</v>
      </c>
      <c r="F532" s="6">
        <v>41012</v>
      </c>
      <c r="G532">
        <f t="shared" si="24"/>
        <v>13</v>
      </c>
      <c r="H532">
        <f t="shared" si="25"/>
        <v>4</v>
      </c>
      <c r="I532">
        <f t="shared" si="26"/>
        <v>2012</v>
      </c>
      <c r="J532" s="3" t="s">
        <v>743</v>
      </c>
    </row>
    <row r="533" spans="1:10" ht="13.5" thickBot="1" x14ac:dyDescent="0.25">
      <c r="A533" s="5">
        <v>10</v>
      </c>
      <c r="B533">
        <v>566</v>
      </c>
      <c r="F533" s="6">
        <v>40864</v>
      </c>
      <c r="G533">
        <f t="shared" si="24"/>
        <v>17</v>
      </c>
      <c r="H533">
        <f t="shared" si="25"/>
        <v>11</v>
      </c>
      <c r="I533">
        <f t="shared" si="26"/>
        <v>2011</v>
      </c>
      <c r="J533" s="3" t="s">
        <v>216</v>
      </c>
    </row>
    <row r="534" spans="1:10" ht="13.5" thickBot="1" x14ac:dyDescent="0.25">
      <c r="A534" s="5">
        <v>10</v>
      </c>
      <c r="B534">
        <v>567</v>
      </c>
      <c r="F534" s="6">
        <v>41414</v>
      </c>
      <c r="G534">
        <f t="shared" si="24"/>
        <v>20</v>
      </c>
      <c r="H534">
        <f t="shared" si="25"/>
        <v>5</v>
      </c>
      <c r="I534">
        <f t="shared" si="26"/>
        <v>2013</v>
      </c>
      <c r="J534" s="3" t="s">
        <v>259</v>
      </c>
    </row>
    <row r="535" spans="1:10" ht="13.5" thickBot="1" x14ac:dyDescent="0.25">
      <c r="A535" s="5">
        <v>45</v>
      </c>
      <c r="B535">
        <v>568</v>
      </c>
      <c r="F535" s="6">
        <v>42690</v>
      </c>
      <c r="G535">
        <f t="shared" si="24"/>
        <v>16</v>
      </c>
      <c r="H535">
        <f t="shared" si="25"/>
        <v>11</v>
      </c>
      <c r="I535">
        <f t="shared" si="26"/>
        <v>2016</v>
      </c>
      <c r="J535" s="3" t="s">
        <v>169</v>
      </c>
    </row>
    <row r="536" spans="1:10" ht="13.5" thickBot="1" x14ac:dyDescent="0.25">
      <c r="A536" s="5">
        <v>90</v>
      </c>
      <c r="B536">
        <v>569</v>
      </c>
      <c r="F536" s="6">
        <v>42613</v>
      </c>
      <c r="G536">
        <f t="shared" si="24"/>
        <v>31</v>
      </c>
      <c r="H536">
        <f t="shared" si="25"/>
        <v>8</v>
      </c>
      <c r="I536">
        <f t="shared" si="26"/>
        <v>2016</v>
      </c>
      <c r="J536" s="3" t="s">
        <v>89</v>
      </c>
    </row>
    <row r="537" spans="1:10" ht="13.5" thickBot="1" x14ac:dyDescent="0.25">
      <c r="A537" s="5">
        <v>120</v>
      </c>
      <c r="B537">
        <v>570</v>
      </c>
      <c r="F537" s="6">
        <v>42726</v>
      </c>
      <c r="G537">
        <f t="shared" si="24"/>
        <v>22</v>
      </c>
      <c r="H537">
        <f t="shared" si="25"/>
        <v>12</v>
      </c>
      <c r="I537">
        <f t="shared" si="26"/>
        <v>2016</v>
      </c>
      <c r="J537" s="3" t="s">
        <v>245</v>
      </c>
    </row>
    <row r="538" spans="1:10" ht="13.5" thickBot="1" x14ac:dyDescent="0.25">
      <c r="A538" s="5">
        <v>40</v>
      </c>
      <c r="B538">
        <v>571</v>
      </c>
      <c r="F538" s="6">
        <v>42809</v>
      </c>
      <c r="G538">
        <f t="shared" si="24"/>
        <v>15</v>
      </c>
      <c r="H538">
        <f t="shared" si="25"/>
        <v>3</v>
      </c>
      <c r="I538">
        <f t="shared" si="26"/>
        <v>2017</v>
      </c>
      <c r="J538" s="3" t="s">
        <v>706</v>
      </c>
    </row>
    <row r="539" spans="1:10" ht="13.5" thickBot="1" x14ac:dyDescent="0.25">
      <c r="A539" s="5">
        <v>30</v>
      </c>
      <c r="B539">
        <v>572</v>
      </c>
      <c r="F539" s="4">
        <v>41498</v>
      </c>
      <c r="G539">
        <f t="shared" si="24"/>
        <v>12</v>
      </c>
      <c r="H539">
        <f t="shared" si="25"/>
        <v>8</v>
      </c>
      <c r="I539">
        <f t="shared" si="26"/>
        <v>2013</v>
      </c>
      <c r="J539" s="3" t="s">
        <v>150</v>
      </c>
    </row>
    <row r="540" spans="1:10" ht="13.5" thickBot="1" x14ac:dyDescent="0.25">
      <c r="A540" s="5">
        <v>10</v>
      </c>
      <c r="B540">
        <v>573</v>
      </c>
      <c r="F540" s="4">
        <v>40274</v>
      </c>
      <c r="G540">
        <f t="shared" si="24"/>
        <v>6</v>
      </c>
      <c r="H540">
        <f t="shared" si="25"/>
        <v>4</v>
      </c>
      <c r="I540">
        <f t="shared" si="26"/>
        <v>2010</v>
      </c>
      <c r="J540" s="3" t="s">
        <v>155</v>
      </c>
    </row>
    <row r="541" spans="1:10" ht="13.5" thickBot="1" x14ac:dyDescent="0.25">
      <c r="A541" s="5">
        <v>30</v>
      </c>
      <c r="B541">
        <v>574</v>
      </c>
      <c r="F541" s="6">
        <v>42628</v>
      </c>
      <c r="G541">
        <f t="shared" si="24"/>
        <v>15</v>
      </c>
      <c r="H541">
        <f t="shared" si="25"/>
        <v>9</v>
      </c>
      <c r="I541">
        <f t="shared" si="26"/>
        <v>2016</v>
      </c>
      <c r="J541" s="3" t="s">
        <v>371</v>
      </c>
    </row>
    <row r="542" spans="1:10" ht="13.5" thickBot="1" x14ac:dyDescent="0.25">
      <c r="A542" s="5">
        <v>60</v>
      </c>
      <c r="B542">
        <v>575</v>
      </c>
      <c r="F542" s="6">
        <v>42809</v>
      </c>
      <c r="G542">
        <f t="shared" si="24"/>
        <v>15</v>
      </c>
      <c r="H542">
        <f t="shared" si="25"/>
        <v>3</v>
      </c>
      <c r="I542">
        <f t="shared" si="26"/>
        <v>2017</v>
      </c>
      <c r="J542" s="3" t="s">
        <v>706</v>
      </c>
    </row>
    <row r="543" spans="1:10" ht="13.5" thickBot="1" x14ac:dyDescent="0.25">
      <c r="A543" s="5">
        <v>45</v>
      </c>
      <c r="B543">
        <v>576</v>
      </c>
      <c r="F543" s="6">
        <v>42842</v>
      </c>
      <c r="G543">
        <f t="shared" si="24"/>
        <v>17</v>
      </c>
      <c r="H543">
        <f t="shared" si="25"/>
        <v>4</v>
      </c>
      <c r="I543">
        <f t="shared" si="26"/>
        <v>2017</v>
      </c>
      <c r="J543" s="3" t="s">
        <v>841</v>
      </c>
    </row>
    <row r="544" spans="1:10" ht="13.5" thickBot="1" x14ac:dyDescent="0.25">
      <c r="A544" s="5">
        <v>60</v>
      </c>
      <c r="B544">
        <v>577</v>
      </c>
      <c r="F544" s="6">
        <v>41263</v>
      </c>
      <c r="G544">
        <f t="shared" si="24"/>
        <v>20</v>
      </c>
      <c r="H544">
        <f t="shared" si="25"/>
        <v>12</v>
      </c>
      <c r="I544">
        <f t="shared" si="26"/>
        <v>2012</v>
      </c>
      <c r="J544" s="3" t="s">
        <v>72</v>
      </c>
    </row>
    <row r="545" spans="1:10" ht="13.5" thickBot="1" x14ac:dyDescent="0.25">
      <c r="A545" s="5">
        <v>20</v>
      </c>
      <c r="B545">
        <v>578</v>
      </c>
      <c r="F545" s="6">
        <v>40864</v>
      </c>
      <c r="G545">
        <f t="shared" si="24"/>
        <v>17</v>
      </c>
      <c r="H545">
        <f t="shared" si="25"/>
        <v>11</v>
      </c>
      <c r="I545">
        <f t="shared" si="26"/>
        <v>2011</v>
      </c>
      <c r="J545" s="3" t="s">
        <v>216</v>
      </c>
    </row>
    <row r="546" spans="1:10" ht="13.5" thickBot="1" x14ac:dyDescent="0.25">
      <c r="A546" s="5">
        <v>45</v>
      </c>
      <c r="B546">
        <v>579</v>
      </c>
      <c r="F546" s="4">
        <v>40067</v>
      </c>
      <c r="G546">
        <f t="shared" si="24"/>
        <v>11</v>
      </c>
      <c r="H546">
        <f t="shared" si="25"/>
        <v>9</v>
      </c>
      <c r="I546">
        <f t="shared" si="26"/>
        <v>2009</v>
      </c>
      <c r="J546" s="3" t="s">
        <v>58</v>
      </c>
    </row>
    <row r="547" spans="1:10" ht="13.5" thickBot="1" x14ac:dyDescent="0.25">
      <c r="A547" s="5">
        <v>10</v>
      </c>
      <c r="B547">
        <v>580</v>
      </c>
      <c r="F547" s="6">
        <v>41874</v>
      </c>
      <c r="G547">
        <f t="shared" si="24"/>
        <v>23</v>
      </c>
      <c r="H547">
        <f t="shared" si="25"/>
        <v>8</v>
      </c>
      <c r="I547">
        <f t="shared" si="26"/>
        <v>2014</v>
      </c>
      <c r="J547" s="3" t="s">
        <v>227</v>
      </c>
    </row>
    <row r="548" spans="1:10" ht="13.5" thickBot="1" x14ac:dyDescent="0.25">
      <c r="A548" s="5">
        <v>90</v>
      </c>
      <c r="B548">
        <v>581</v>
      </c>
      <c r="F548" s="4">
        <v>42747</v>
      </c>
      <c r="G548">
        <f t="shared" si="24"/>
        <v>12</v>
      </c>
      <c r="H548">
        <f t="shared" si="25"/>
        <v>1</v>
      </c>
      <c r="I548">
        <f t="shared" si="26"/>
        <v>2017</v>
      </c>
      <c r="J548" s="3" t="s">
        <v>419</v>
      </c>
    </row>
    <row r="549" spans="1:10" ht="13.5" thickBot="1" x14ac:dyDescent="0.25">
      <c r="A549" s="5">
        <v>30</v>
      </c>
      <c r="B549">
        <v>582</v>
      </c>
      <c r="F549" s="6">
        <v>42809</v>
      </c>
      <c r="G549">
        <f t="shared" si="24"/>
        <v>15</v>
      </c>
      <c r="H549">
        <f t="shared" si="25"/>
        <v>3</v>
      </c>
      <c r="I549">
        <f t="shared" si="26"/>
        <v>2017</v>
      </c>
      <c r="J549" s="3" t="s">
        <v>706</v>
      </c>
    </row>
    <row r="550" spans="1:10" ht="13.5" thickBot="1" x14ac:dyDescent="0.25">
      <c r="A550" s="5">
        <v>15</v>
      </c>
      <c r="B550">
        <v>583</v>
      </c>
      <c r="F550" s="4">
        <v>41162</v>
      </c>
      <c r="G550">
        <f t="shared" si="24"/>
        <v>10</v>
      </c>
      <c r="H550">
        <f t="shared" si="25"/>
        <v>9</v>
      </c>
      <c r="I550">
        <f t="shared" si="26"/>
        <v>2012</v>
      </c>
      <c r="J550" s="3" t="s">
        <v>180</v>
      </c>
    </row>
    <row r="551" spans="1:10" ht="13.5" thickBot="1" x14ac:dyDescent="0.25">
      <c r="A551" s="5">
        <v>120</v>
      </c>
      <c r="B551">
        <v>584</v>
      </c>
      <c r="F551" s="6">
        <v>40140</v>
      </c>
      <c r="G551">
        <f t="shared" si="24"/>
        <v>23</v>
      </c>
      <c r="H551">
        <f t="shared" si="25"/>
        <v>11</v>
      </c>
      <c r="I551">
        <f t="shared" si="26"/>
        <v>2009</v>
      </c>
      <c r="J551" s="3" t="s">
        <v>689</v>
      </c>
    </row>
    <row r="552" spans="1:10" ht="13.5" thickBot="1" x14ac:dyDescent="0.25">
      <c r="A552" s="5">
        <v>60</v>
      </c>
      <c r="B552">
        <v>585</v>
      </c>
      <c r="F552" s="6">
        <v>42702</v>
      </c>
      <c r="G552">
        <f t="shared" si="24"/>
        <v>28</v>
      </c>
      <c r="H552">
        <f t="shared" si="25"/>
        <v>11</v>
      </c>
      <c r="I552">
        <f t="shared" si="26"/>
        <v>2016</v>
      </c>
      <c r="J552" s="3" t="s">
        <v>164</v>
      </c>
    </row>
    <row r="553" spans="1:10" ht="13.5" thickBot="1" x14ac:dyDescent="0.25">
      <c r="A553" s="5">
        <v>30</v>
      </c>
      <c r="B553">
        <v>586</v>
      </c>
      <c r="F553" s="4">
        <v>42772</v>
      </c>
      <c r="G553">
        <f t="shared" si="24"/>
        <v>6</v>
      </c>
      <c r="H553">
        <f t="shared" si="25"/>
        <v>2</v>
      </c>
      <c r="I553">
        <f t="shared" si="26"/>
        <v>2017</v>
      </c>
      <c r="J553" s="3" t="s">
        <v>500</v>
      </c>
    </row>
    <row r="554" spans="1:10" ht="13.5" thickBot="1" x14ac:dyDescent="0.25">
      <c r="A554" s="5">
        <v>10</v>
      </c>
      <c r="B554">
        <v>587</v>
      </c>
      <c r="F554" s="6">
        <v>42809</v>
      </c>
      <c r="G554">
        <f t="shared" si="24"/>
        <v>15</v>
      </c>
      <c r="H554">
        <f t="shared" si="25"/>
        <v>3</v>
      </c>
      <c r="I554">
        <f t="shared" si="26"/>
        <v>2017</v>
      </c>
      <c r="J554" s="3" t="s">
        <v>706</v>
      </c>
    </row>
    <row r="555" spans="1:10" ht="13.5" thickBot="1" x14ac:dyDescent="0.25">
      <c r="A555" s="5">
        <v>90</v>
      </c>
      <c r="B555">
        <v>588</v>
      </c>
      <c r="F555" s="4">
        <v>42826</v>
      </c>
      <c r="G555">
        <f t="shared" si="24"/>
        <v>1</v>
      </c>
      <c r="H555">
        <f t="shared" si="25"/>
        <v>4</v>
      </c>
      <c r="I555">
        <f t="shared" si="26"/>
        <v>2017</v>
      </c>
      <c r="J555" s="3" t="s">
        <v>782</v>
      </c>
    </row>
    <row r="556" spans="1:10" ht="13.5" thickBot="1" x14ac:dyDescent="0.25">
      <c r="A556" s="5">
        <v>10</v>
      </c>
      <c r="B556">
        <v>589</v>
      </c>
      <c r="F556" s="6">
        <v>40925</v>
      </c>
      <c r="G556">
        <f t="shared" si="24"/>
        <v>17</v>
      </c>
      <c r="H556">
        <f t="shared" si="25"/>
        <v>1</v>
      </c>
      <c r="I556">
        <f t="shared" si="26"/>
        <v>2012</v>
      </c>
      <c r="J556" s="3" t="s">
        <v>759</v>
      </c>
    </row>
    <row r="557" spans="1:10" ht="13.5" thickBot="1" x14ac:dyDescent="0.25">
      <c r="A557" s="5">
        <v>55</v>
      </c>
      <c r="B557">
        <v>590</v>
      </c>
      <c r="F557" s="6">
        <v>41654</v>
      </c>
      <c r="G557">
        <f t="shared" si="24"/>
        <v>15</v>
      </c>
      <c r="H557">
        <f t="shared" si="25"/>
        <v>1</v>
      </c>
      <c r="I557">
        <f t="shared" si="26"/>
        <v>2014</v>
      </c>
      <c r="J557" s="3" t="s">
        <v>175</v>
      </c>
    </row>
    <row r="558" spans="1:10" ht="13.5" thickBot="1" x14ac:dyDescent="0.25">
      <c r="A558" s="5">
        <v>30</v>
      </c>
      <c r="B558">
        <v>591</v>
      </c>
      <c r="F558" s="6">
        <v>41019</v>
      </c>
      <c r="G558">
        <f t="shared" si="24"/>
        <v>20</v>
      </c>
      <c r="H558">
        <f t="shared" si="25"/>
        <v>4</v>
      </c>
      <c r="I558">
        <f t="shared" si="26"/>
        <v>2012</v>
      </c>
      <c r="J558" s="3" t="s">
        <v>283</v>
      </c>
    </row>
    <row r="559" spans="1:10" ht="13.5" thickBot="1" x14ac:dyDescent="0.25">
      <c r="A559" s="5">
        <v>30</v>
      </c>
      <c r="B559">
        <v>592</v>
      </c>
      <c r="F559" s="4">
        <v>40067</v>
      </c>
      <c r="G559">
        <f t="shared" si="24"/>
        <v>11</v>
      </c>
      <c r="H559">
        <f t="shared" si="25"/>
        <v>9</v>
      </c>
      <c r="I559">
        <f t="shared" si="26"/>
        <v>2009</v>
      </c>
      <c r="J559" s="3" t="s">
        <v>58</v>
      </c>
    </row>
    <row r="560" spans="1:10" ht="13.5" thickBot="1" x14ac:dyDescent="0.25">
      <c r="A560" s="5">
        <v>45</v>
      </c>
      <c r="B560">
        <v>593</v>
      </c>
      <c r="F560" s="6">
        <v>41655</v>
      </c>
      <c r="G560">
        <f t="shared" si="24"/>
        <v>16</v>
      </c>
      <c r="H560">
        <f t="shared" si="25"/>
        <v>1</v>
      </c>
      <c r="I560">
        <f t="shared" si="26"/>
        <v>2014</v>
      </c>
      <c r="J560" s="3" t="s">
        <v>120</v>
      </c>
    </row>
    <row r="561" spans="1:10" ht="13.5" thickBot="1" x14ac:dyDescent="0.25">
      <c r="A561" s="5">
        <v>90</v>
      </c>
      <c r="B561">
        <v>594</v>
      </c>
      <c r="F561" s="4">
        <v>41680</v>
      </c>
      <c r="G561">
        <f t="shared" si="24"/>
        <v>10</v>
      </c>
      <c r="H561">
        <f t="shared" si="25"/>
        <v>2</v>
      </c>
      <c r="I561">
        <f t="shared" si="26"/>
        <v>2014</v>
      </c>
      <c r="J561" s="3" t="s">
        <v>142</v>
      </c>
    </row>
    <row r="562" spans="1:10" ht="13.5" thickBot="1" x14ac:dyDescent="0.25">
      <c r="A562" s="5">
        <v>30</v>
      </c>
      <c r="B562">
        <v>595</v>
      </c>
      <c r="F562" s="4">
        <v>41858</v>
      </c>
      <c r="G562">
        <f t="shared" si="24"/>
        <v>7</v>
      </c>
      <c r="H562">
        <f t="shared" si="25"/>
        <v>8</v>
      </c>
      <c r="I562">
        <f t="shared" si="26"/>
        <v>2014</v>
      </c>
      <c r="J562" s="3" t="s">
        <v>146</v>
      </c>
    </row>
    <row r="563" spans="1:10" ht="13.5" thickBot="1" x14ac:dyDescent="0.25">
      <c r="A563" s="5">
        <v>20</v>
      </c>
      <c r="B563">
        <v>596</v>
      </c>
      <c r="F563" s="4">
        <v>42803</v>
      </c>
      <c r="G563">
        <f t="shared" si="24"/>
        <v>9</v>
      </c>
      <c r="H563">
        <f t="shared" si="25"/>
        <v>3</v>
      </c>
      <c r="I563">
        <f t="shared" si="26"/>
        <v>2017</v>
      </c>
      <c r="J563" s="3" t="s">
        <v>672</v>
      </c>
    </row>
    <row r="564" spans="1:10" ht="13.5" thickBot="1" x14ac:dyDescent="0.25">
      <c r="A564" s="5">
        <v>30</v>
      </c>
      <c r="B564">
        <v>597</v>
      </c>
      <c r="F564" s="6">
        <v>40864</v>
      </c>
      <c r="G564">
        <f t="shared" si="24"/>
        <v>17</v>
      </c>
      <c r="H564">
        <f t="shared" si="25"/>
        <v>11</v>
      </c>
      <c r="I564">
        <f t="shared" si="26"/>
        <v>2011</v>
      </c>
      <c r="J564" s="3" t="s">
        <v>216</v>
      </c>
    </row>
    <row r="565" spans="1:10" ht="13.5" thickBot="1" x14ac:dyDescent="0.25">
      <c r="A565" s="5">
        <v>120</v>
      </c>
      <c r="B565">
        <v>598</v>
      </c>
      <c r="F565" s="6">
        <v>41577</v>
      </c>
      <c r="G565">
        <f t="shared" si="24"/>
        <v>30</v>
      </c>
      <c r="H565">
        <f t="shared" si="25"/>
        <v>10</v>
      </c>
      <c r="I565">
        <f t="shared" si="26"/>
        <v>2013</v>
      </c>
      <c r="J565" s="3" t="s">
        <v>100</v>
      </c>
    </row>
    <row r="566" spans="1:10" ht="13.5" thickBot="1" x14ac:dyDescent="0.25">
      <c r="A566" s="5">
        <v>60</v>
      </c>
      <c r="B566">
        <v>599</v>
      </c>
      <c r="F566" s="6">
        <v>40107</v>
      </c>
      <c r="G566">
        <f t="shared" si="24"/>
        <v>21</v>
      </c>
      <c r="H566">
        <f t="shared" si="25"/>
        <v>10</v>
      </c>
      <c r="I566">
        <f t="shared" si="26"/>
        <v>2009</v>
      </c>
      <c r="J566" s="3" t="s">
        <v>80</v>
      </c>
    </row>
    <row r="567" spans="1:10" ht="13.5" thickBot="1" x14ac:dyDescent="0.25">
      <c r="A567" s="5">
        <v>45</v>
      </c>
      <c r="B567">
        <v>600</v>
      </c>
      <c r="F567" s="6">
        <v>40955</v>
      </c>
      <c r="G567">
        <f t="shared" si="24"/>
        <v>16</v>
      </c>
      <c r="H567">
        <f t="shared" si="25"/>
        <v>2</v>
      </c>
      <c r="I567">
        <f t="shared" si="26"/>
        <v>2012</v>
      </c>
      <c r="J567" s="3" t="s">
        <v>108</v>
      </c>
    </row>
    <row r="568" spans="1:10" ht="13.5" thickBot="1" x14ac:dyDescent="0.25">
      <c r="A568" s="5">
        <v>60</v>
      </c>
      <c r="B568">
        <v>601</v>
      </c>
      <c r="F568" s="4">
        <v>42679</v>
      </c>
      <c r="G568">
        <f t="shared" si="24"/>
        <v>5</v>
      </c>
      <c r="H568">
        <f t="shared" si="25"/>
        <v>11</v>
      </c>
      <c r="I568">
        <f t="shared" si="26"/>
        <v>2016</v>
      </c>
      <c r="J568" s="3" t="s">
        <v>45</v>
      </c>
    </row>
    <row r="569" spans="1:10" ht="13.5" thickBot="1" x14ac:dyDescent="0.25">
      <c r="A569" s="5">
        <v>60</v>
      </c>
      <c r="B569">
        <v>602</v>
      </c>
      <c r="F569" s="6">
        <v>42783</v>
      </c>
      <c r="G569">
        <f t="shared" si="24"/>
        <v>17</v>
      </c>
      <c r="H569">
        <f t="shared" si="25"/>
        <v>2</v>
      </c>
      <c r="I569">
        <f t="shared" si="26"/>
        <v>2017</v>
      </c>
      <c r="J569" s="3" t="s">
        <v>568</v>
      </c>
    </row>
    <row r="570" spans="1:10" ht="13.5" thickBot="1" x14ac:dyDescent="0.25">
      <c r="A570" s="5">
        <v>15</v>
      </c>
      <c r="B570">
        <v>603</v>
      </c>
      <c r="F570" s="4">
        <v>40949</v>
      </c>
      <c r="G570">
        <f t="shared" si="24"/>
        <v>10</v>
      </c>
      <c r="H570">
        <f t="shared" si="25"/>
        <v>2</v>
      </c>
      <c r="I570">
        <f t="shared" si="26"/>
        <v>2012</v>
      </c>
      <c r="J570" s="3" t="s">
        <v>341</v>
      </c>
    </row>
    <row r="571" spans="1:10" ht="13.5" thickBot="1" x14ac:dyDescent="0.25">
      <c r="A571" s="5">
        <v>60</v>
      </c>
      <c r="B571">
        <v>604</v>
      </c>
      <c r="F571" s="6">
        <v>42613</v>
      </c>
      <c r="G571">
        <f t="shared" si="24"/>
        <v>31</v>
      </c>
      <c r="H571">
        <f t="shared" si="25"/>
        <v>8</v>
      </c>
      <c r="I571">
        <f t="shared" si="26"/>
        <v>2016</v>
      </c>
      <c r="J571" s="3" t="s">
        <v>89</v>
      </c>
    </row>
    <row r="572" spans="1:10" ht="13.5" thickBot="1" x14ac:dyDescent="0.25">
      <c r="A572" s="5">
        <v>10</v>
      </c>
      <c r="B572">
        <v>605</v>
      </c>
      <c r="F572" s="6">
        <v>42669</v>
      </c>
      <c r="G572">
        <f t="shared" si="24"/>
        <v>26</v>
      </c>
      <c r="H572">
        <f t="shared" si="25"/>
        <v>10</v>
      </c>
      <c r="I572">
        <f t="shared" si="26"/>
        <v>2016</v>
      </c>
      <c r="J572" s="3" t="s">
        <v>32</v>
      </c>
    </row>
    <row r="573" spans="1:10" ht="13.5" thickBot="1" x14ac:dyDescent="0.25">
      <c r="A573" s="5">
        <v>20</v>
      </c>
      <c r="B573">
        <v>606</v>
      </c>
      <c r="F573" s="6">
        <v>41414</v>
      </c>
      <c r="G573">
        <f t="shared" si="24"/>
        <v>20</v>
      </c>
      <c r="H573">
        <f t="shared" si="25"/>
        <v>5</v>
      </c>
      <c r="I573">
        <f t="shared" si="26"/>
        <v>2013</v>
      </c>
      <c r="J573" s="3" t="s">
        <v>259</v>
      </c>
    </row>
    <row r="574" spans="1:10" ht="13.5" thickBot="1" x14ac:dyDescent="0.25">
      <c r="A574" s="5">
        <v>15</v>
      </c>
      <c r="B574">
        <v>607</v>
      </c>
      <c r="F574" s="6">
        <v>41180</v>
      </c>
      <c r="G574">
        <f t="shared" si="24"/>
        <v>28</v>
      </c>
      <c r="H574">
        <f t="shared" si="25"/>
        <v>9</v>
      </c>
      <c r="I574">
        <f t="shared" si="26"/>
        <v>2012</v>
      </c>
      <c r="J574" s="3" t="s">
        <v>115</v>
      </c>
    </row>
    <row r="575" spans="1:10" ht="13.5" thickBot="1" x14ac:dyDescent="0.25">
      <c r="A575" s="5">
        <v>90</v>
      </c>
      <c r="B575">
        <v>608</v>
      </c>
      <c r="F575" s="6">
        <v>41012</v>
      </c>
      <c r="G575">
        <f t="shared" si="24"/>
        <v>13</v>
      </c>
      <c r="H575">
        <f t="shared" si="25"/>
        <v>4</v>
      </c>
      <c r="I575">
        <f t="shared" si="26"/>
        <v>2012</v>
      </c>
      <c r="J575" s="3" t="s">
        <v>743</v>
      </c>
    </row>
    <row r="576" spans="1:10" ht="13.5" thickBot="1" x14ac:dyDescent="0.25">
      <c r="A576" s="5">
        <v>60</v>
      </c>
      <c r="B576">
        <v>609</v>
      </c>
      <c r="F576" s="6">
        <v>42691</v>
      </c>
      <c r="G576">
        <f t="shared" si="24"/>
        <v>17</v>
      </c>
      <c r="H576">
        <f t="shared" si="25"/>
        <v>11</v>
      </c>
      <c r="I576">
        <f t="shared" si="26"/>
        <v>2016</v>
      </c>
      <c r="J576" s="3" t="s">
        <v>52</v>
      </c>
    </row>
    <row r="577" spans="1:10" ht="13.5" thickBot="1" x14ac:dyDescent="0.25">
      <c r="A577" s="5">
        <v>10</v>
      </c>
      <c r="B577">
        <v>610</v>
      </c>
      <c r="F577" s="6">
        <v>40925</v>
      </c>
      <c r="G577">
        <f t="shared" si="24"/>
        <v>17</v>
      </c>
      <c r="H577">
        <f t="shared" si="25"/>
        <v>1</v>
      </c>
      <c r="I577">
        <f t="shared" si="26"/>
        <v>2012</v>
      </c>
      <c r="J577" s="3" t="s">
        <v>759</v>
      </c>
    </row>
    <row r="578" spans="1:10" ht="13.5" thickBot="1" x14ac:dyDescent="0.25">
      <c r="A578" s="5">
        <v>30</v>
      </c>
      <c r="B578">
        <v>611</v>
      </c>
      <c r="F578" s="4">
        <v>41344</v>
      </c>
      <c r="G578">
        <f t="shared" si="24"/>
        <v>11</v>
      </c>
      <c r="H578">
        <f t="shared" si="25"/>
        <v>3</v>
      </c>
      <c r="I578">
        <f t="shared" si="26"/>
        <v>2013</v>
      </c>
      <c r="J578" s="3" t="s">
        <v>222</v>
      </c>
    </row>
    <row r="579" spans="1:10" ht="13.5" thickBot="1" x14ac:dyDescent="0.25">
      <c r="A579" s="5">
        <v>45</v>
      </c>
      <c r="B579">
        <v>612</v>
      </c>
      <c r="F579" s="4">
        <v>42772</v>
      </c>
      <c r="G579">
        <f t="shared" ref="G579:G642" si="27">DAY(F579)</f>
        <v>6</v>
      </c>
      <c r="H579">
        <f t="shared" ref="H579:H642" si="28">MONTH(F579)</f>
        <v>2</v>
      </c>
      <c r="I579">
        <f t="shared" ref="I579:I642" si="29">YEAR(F579)</f>
        <v>2017</v>
      </c>
      <c r="J579" s="3" t="s">
        <v>500</v>
      </c>
    </row>
    <row r="580" spans="1:10" ht="13.5" thickBot="1" x14ac:dyDescent="0.25">
      <c r="A580" s="5">
        <v>150</v>
      </c>
      <c r="B580">
        <v>613</v>
      </c>
      <c r="F580" s="6">
        <v>42691</v>
      </c>
      <c r="G580">
        <f t="shared" si="27"/>
        <v>17</v>
      </c>
      <c r="H580">
        <f t="shared" si="28"/>
        <v>11</v>
      </c>
      <c r="I580">
        <f t="shared" si="29"/>
        <v>2016</v>
      </c>
      <c r="J580" s="3" t="s">
        <v>52</v>
      </c>
    </row>
    <row r="581" spans="1:10" ht="13.5" thickBot="1" x14ac:dyDescent="0.25">
      <c r="A581" s="5">
        <v>30</v>
      </c>
      <c r="B581">
        <v>614</v>
      </c>
      <c r="F581" s="4">
        <v>40274</v>
      </c>
      <c r="G581">
        <f t="shared" si="27"/>
        <v>6</v>
      </c>
      <c r="H581">
        <f t="shared" si="28"/>
        <v>4</v>
      </c>
      <c r="I581">
        <f t="shared" si="29"/>
        <v>2010</v>
      </c>
      <c r="J581" s="3" t="s">
        <v>155</v>
      </c>
    </row>
    <row r="582" spans="1:10" ht="13.5" thickBot="1" x14ac:dyDescent="0.25">
      <c r="A582" s="5">
        <v>10</v>
      </c>
      <c r="B582">
        <v>615</v>
      </c>
      <c r="F582" s="6">
        <v>40140</v>
      </c>
      <c r="G582">
        <f t="shared" si="27"/>
        <v>23</v>
      </c>
      <c r="H582">
        <f t="shared" si="28"/>
        <v>11</v>
      </c>
      <c r="I582">
        <f t="shared" si="29"/>
        <v>2009</v>
      </c>
      <c r="J582" s="3" t="s">
        <v>689</v>
      </c>
    </row>
    <row r="583" spans="1:10" ht="13.5" thickBot="1" x14ac:dyDescent="0.25">
      <c r="A583" s="5">
        <v>120</v>
      </c>
      <c r="B583">
        <v>616</v>
      </c>
      <c r="F583" s="6">
        <v>41577</v>
      </c>
      <c r="G583">
        <f t="shared" si="27"/>
        <v>30</v>
      </c>
      <c r="H583">
        <f t="shared" si="28"/>
        <v>10</v>
      </c>
      <c r="I583">
        <f t="shared" si="29"/>
        <v>2013</v>
      </c>
      <c r="J583" s="3" t="s">
        <v>100</v>
      </c>
    </row>
    <row r="584" spans="1:10" ht="13.5" thickBot="1" x14ac:dyDescent="0.25">
      <c r="A584" s="5">
        <v>45</v>
      </c>
      <c r="B584">
        <v>617</v>
      </c>
      <c r="F584" s="6">
        <v>41655</v>
      </c>
      <c r="G584">
        <f t="shared" si="27"/>
        <v>16</v>
      </c>
      <c r="H584">
        <f t="shared" si="28"/>
        <v>1</v>
      </c>
      <c r="I584">
        <f t="shared" si="29"/>
        <v>2014</v>
      </c>
      <c r="J584" s="3" t="s">
        <v>120</v>
      </c>
    </row>
    <row r="585" spans="1:10" ht="13.5" thickBot="1" x14ac:dyDescent="0.25">
      <c r="A585" s="5">
        <v>15</v>
      </c>
      <c r="B585">
        <v>618</v>
      </c>
      <c r="F585" s="6">
        <v>40618</v>
      </c>
      <c r="G585">
        <f t="shared" si="27"/>
        <v>16</v>
      </c>
      <c r="H585">
        <f t="shared" si="28"/>
        <v>3</v>
      </c>
      <c r="I585">
        <f t="shared" si="29"/>
        <v>2011</v>
      </c>
      <c r="J585" s="3" t="s">
        <v>136</v>
      </c>
    </row>
    <row r="586" spans="1:10" ht="13.5" thickBot="1" x14ac:dyDescent="0.25">
      <c r="A586" s="5">
        <v>90</v>
      </c>
      <c r="B586">
        <v>619</v>
      </c>
      <c r="F586" s="6">
        <v>42700</v>
      </c>
      <c r="G586">
        <f t="shared" si="27"/>
        <v>26</v>
      </c>
      <c r="H586">
        <f t="shared" si="28"/>
        <v>11</v>
      </c>
      <c r="I586">
        <f t="shared" si="29"/>
        <v>2016</v>
      </c>
      <c r="J586" s="3" t="s">
        <v>306</v>
      </c>
    </row>
    <row r="587" spans="1:10" ht="13.5" thickBot="1" x14ac:dyDescent="0.25">
      <c r="A587" s="5">
        <v>10</v>
      </c>
      <c r="B587">
        <v>620</v>
      </c>
      <c r="F587" s="4">
        <v>40067</v>
      </c>
      <c r="G587">
        <f t="shared" si="27"/>
        <v>11</v>
      </c>
      <c r="H587">
        <f t="shared" si="28"/>
        <v>9</v>
      </c>
      <c r="I587">
        <f t="shared" si="29"/>
        <v>2009</v>
      </c>
      <c r="J587" s="3" t="s">
        <v>58</v>
      </c>
    </row>
    <row r="588" spans="1:10" ht="13.5" thickBot="1" x14ac:dyDescent="0.25">
      <c r="A588" s="5">
        <v>60</v>
      </c>
      <c r="B588">
        <v>621</v>
      </c>
      <c r="F588" s="4">
        <v>41498</v>
      </c>
      <c r="G588">
        <f t="shared" si="27"/>
        <v>12</v>
      </c>
      <c r="H588">
        <f t="shared" si="28"/>
        <v>8</v>
      </c>
      <c r="I588">
        <f t="shared" si="29"/>
        <v>2013</v>
      </c>
      <c r="J588" s="3" t="s">
        <v>150</v>
      </c>
    </row>
    <row r="589" spans="1:10" ht="13.5" thickBot="1" x14ac:dyDescent="0.25">
      <c r="A589" s="5">
        <v>25</v>
      </c>
      <c r="B589">
        <v>622</v>
      </c>
      <c r="F589" s="6">
        <v>42613</v>
      </c>
      <c r="G589">
        <f t="shared" si="27"/>
        <v>31</v>
      </c>
      <c r="H589">
        <f t="shared" si="28"/>
        <v>8</v>
      </c>
      <c r="I589">
        <f t="shared" si="29"/>
        <v>2016</v>
      </c>
      <c r="J589" s="3" t="s">
        <v>89</v>
      </c>
    </row>
    <row r="590" spans="1:10" ht="13.5" thickBot="1" x14ac:dyDescent="0.25">
      <c r="A590" s="5">
        <v>90</v>
      </c>
      <c r="B590">
        <v>623</v>
      </c>
      <c r="F590" s="6">
        <v>42702</v>
      </c>
      <c r="G590">
        <f t="shared" si="27"/>
        <v>28</v>
      </c>
      <c r="H590">
        <f t="shared" si="28"/>
        <v>11</v>
      </c>
      <c r="I590">
        <f t="shared" si="29"/>
        <v>2016</v>
      </c>
      <c r="J590" s="3" t="s">
        <v>164</v>
      </c>
    </row>
    <row r="591" spans="1:10" ht="13.5" thickBot="1" x14ac:dyDescent="0.25">
      <c r="A591" s="5">
        <v>90</v>
      </c>
      <c r="B591">
        <v>624</v>
      </c>
      <c r="F591" s="4">
        <v>42776</v>
      </c>
      <c r="G591">
        <f t="shared" si="27"/>
        <v>10</v>
      </c>
      <c r="H591">
        <f t="shared" si="28"/>
        <v>2</v>
      </c>
      <c r="I591">
        <f t="shared" si="29"/>
        <v>2017</v>
      </c>
      <c r="J591" s="3" t="s">
        <v>526</v>
      </c>
    </row>
    <row r="592" spans="1:10" ht="13.5" thickBot="1" x14ac:dyDescent="0.25">
      <c r="A592" s="5">
        <v>15</v>
      </c>
      <c r="B592">
        <v>625</v>
      </c>
      <c r="F592" s="4">
        <v>40949</v>
      </c>
      <c r="G592">
        <f t="shared" si="27"/>
        <v>10</v>
      </c>
      <c r="H592">
        <f t="shared" si="28"/>
        <v>2</v>
      </c>
      <c r="I592">
        <f t="shared" si="29"/>
        <v>2012</v>
      </c>
      <c r="J592" s="3" t="s">
        <v>341</v>
      </c>
    </row>
    <row r="593" spans="1:10" ht="13.5" thickBot="1" x14ac:dyDescent="0.25">
      <c r="A593" s="5">
        <v>60</v>
      </c>
      <c r="B593">
        <v>626</v>
      </c>
      <c r="F593" s="6">
        <v>42613</v>
      </c>
      <c r="G593">
        <f t="shared" si="27"/>
        <v>31</v>
      </c>
      <c r="H593">
        <f t="shared" si="28"/>
        <v>8</v>
      </c>
      <c r="I593">
        <f t="shared" si="29"/>
        <v>2016</v>
      </c>
      <c r="J593" s="3" t="s">
        <v>89</v>
      </c>
    </row>
    <row r="594" spans="1:10" ht="13.5" thickBot="1" x14ac:dyDescent="0.25">
      <c r="A594" s="5">
        <v>60</v>
      </c>
      <c r="B594">
        <v>627</v>
      </c>
      <c r="F594" s="6">
        <v>42690</v>
      </c>
      <c r="G594">
        <f t="shared" si="27"/>
        <v>16</v>
      </c>
      <c r="H594">
        <f t="shared" si="28"/>
        <v>11</v>
      </c>
      <c r="I594">
        <f t="shared" si="29"/>
        <v>2016</v>
      </c>
      <c r="J594" s="3" t="s">
        <v>169</v>
      </c>
    </row>
    <row r="595" spans="1:10" ht="13.5" thickBot="1" x14ac:dyDescent="0.25">
      <c r="A595" s="5">
        <v>90</v>
      </c>
      <c r="B595">
        <v>628</v>
      </c>
      <c r="F595" s="6">
        <v>41654</v>
      </c>
      <c r="G595">
        <f t="shared" si="27"/>
        <v>15</v>
      </c>
      <c r="H595">
        <f t="shared" si="28"/>
        <v>1</v>
      </c>
      <c r="I595">
        <f t="shared" si="29"/>
        <v>2014</v>
      </c>
      <c r="J595" s="3" t="s">
        <v>175</v>
      </c>
    </row>
    <row r="596" spans="1:10" ht="13.5" thickBot="1" x14ac:dyDescent="0.25">
      <c r="A596" s="5">
        <v>30</v>
      </c>
      <c r="B596">
        <v>629</v>
      </c>
      <c r="F596" s="6">
        <v>41655</v>
      </c>
      <c r="G596">
        <f t="shared" si="27"/>
        <v>16</v>
      </c>
      <c r="H596">
        <f t="shared" si="28"/>
        <v>1</v>
      </c>
      <c r="I596">
        <f t="shared" si="29"/>
        <v>2014</v>
      </c>
      <c r="J596" s="3" t="s">
        <v>120</v>
      </c>
    </row>
    <row r="597" spans="1:10" ht="13.5" thickBot="1" x14ac:dyDescent="0.25">
      <c r="A597" s="5">
        <v>30</v>
      </c>
      <c r="B597">
        <v>630</v>
      </c>
      <c r="F597" s="6">
        <v>40502</v>
      </c>
      <c r="G597">
        <f t="shared" si="27"/>
        <v>20</v>
      </c>
      <c r="H597">
        <f t="shared" si="28"/>
        <v>11</v>
      </c>
      <c r="I597">
        <f t="shared" si="29"/>
        <v>2010</v>
      </c>
      <c r="J597" s="3" t="s">
        <v>185</v>
      </c>
    </row>
    <row r="598" spans="1:10" ht="13.5" thickBot="1" x14ac:dyDescent="0.25">
      <c r="A598" s="5">
        <v>60</v>
      </c>
      <c r="B598">
        <v>631</v>
      </c>
      <c r="F598" s="6">
        <v>40955</v>
      </c>
      <c r="G598">
        <f t="shared" si="27"/>
        <v>16</v>
      </c>
      <c r="H598">
        <f t="shared" si="28"/>
        <v>2</v>
      </c>
      <c r="I598">
        <f t="shared" si="29"/>
        <v>2012</v>
      </c>
      <c r="J598" s="3" t="s">
        <v>108</v>
      </c>
    </row>
    <row r="599" spans="1:10" ht="13.5" thickBot="1" x14ac:dyDescent="0.25">
      <c r="A599" s="5">
        <v>120</v>
      </c>
      <c r="B599">
        <v>632</v>
      </c>
      <c r="F599" s="6">
        <v>42613</v>
      </c>
      <c r="G599">
        <f t="shared" si="27"/>
        <v>31</v>
      </c>
      <c r="H599">
        <f t="shared" si="28"/>
        <v>8</v>
      </c>
      <c r="I599">
        <f t="shared" si="29"/>
        <v>2016</v>
      </c>
      <c r="J599" s="3" t="s">
        <v>89</v>
      </c>
    </row>
    <row r="600" spans="1:10" ht="13.5" thickBot="1" x14ac:dyDescent="0.25">
      <c r="A600" s="5">
        <v>15</v>
      </c>
      <c r="B600">
        <v>633</v>
      </c>
      <c r="F600" s="6">
        <v>41655</v>
      </c>
      <c r="G600">
        <f t="shared" si="27"/>
        <v>16</v>
      </c>
      <c r="H600">
        <f t="shared" si="28"/>
        <v>1</v>
      </c>
      <c r="I600">
        <f t="shared" si="29"/>
        <v>2014</v>
      </c>
      <c r="J600" s="3" t="s">
        <v>120</v>
      </c>
    </row>
    <row r="601" spans="1:10" ht="13.5" thickBot="1" x14ac:dyDescent="0.25">
      <c r="A601" s="5">
        <v>10</v>
      </c>
      <c r="B601">
        <v>634</v>
      </c>
      <c r="F601" s="6">
        <v>37547</v>
      </c>
      <c r="G601">
        <f t="shared" si="27"/>
        <v>18</v>
      </c>
      <c r="H601">
        <f t="shared" si="28"/>
        <v>10</v>
      </c>
      <c r="I601">
        <f t="shared" si="29"/>
        <v>2002</v>
      </c>
      <c r="J601" s="3" t="s">
        <v>126</v>
      </c>
    </row>
    <row r="602" spans="1:10" ht="13.5" thickBot="1" x14ac:dyDescent="0.25">
      <c r="A602" s="5">
        <v>30</v>
      </c>
      <c r="B602">
        <v>635</v>
      </c>
      <c r="F602" s="4">
        <v>41033</v>
      </c>
      <c r="G602">
        <f t="shared" si="27"/>
        <v>4</v>
      </c>
      <c r="H602">
        <f t="shared" si="28"/>
        <v>5</v>
      </c>
      <c r="I602">
        <f t="shared" si="29"/>
        <v>2012</v>
      </c>
      <c r="J602" s="3" t="s">
        <v>722</v>
      </c>
    </row>
    <row r="603" spans="1:10" ht="13.5" thickBot="1" x14ac:dyDescent="0.25">
      <c r="A603" s="5">
        <v>60</v>
      </c>
      <c r="B603">
        <v>636</v>
      </c>
      <c r="F603" s="6">
        <v>42702</v>
      </c>
      <c r="G603">
        <f t="shared" si="27"/>
        <v>28</v>
      </c>
      <c r="H603">
        <f t="shared" si="28"/>
        <v>11</v>
      </c>
      <c r="I603">
        <f t="shared" si="29"/>
        <v>2016</v>
      </c>
      <c r="J603" s="3" t="s">
        <v>164</v>
      </c>
    </row>
    <row r="604" spans="1:10" ht="13.5" thickBot="1" x14ac:dyDescent="0.25">
      <c r="A604" s="5">
        <v>60</v>
      </c>
      <c r="B604">
        <v>637</v>
      </c>
      <c r="F604" s="4">
        <v>42776</v>
      </c>
      <c r="G604">
        <f t="shared" si="27"/>
        <v>10</v>
      </c>
      <c r="H604">
        <f t="shared" si="28"/>
        <v>2</v>
      </c>
      <c r="I604">
        <f t="shared" si="29"/>
        <v>2017</v>
      </c>
      <c r="J604" s="3" t="s">
        <v>526</v>
      </c>
    </row>
    <row r="605" spans="1:10" ht="13.5" thickBot="1" x14ac:dyDescent="0.25">
      <c r="A605" s="5">
        <v>10</v>
      </c>
      <c r="B605">
        <v>638</v>
      </c>
      <c r="F605" s="6">
        <v>42817</v>
      </c>
      <c r="G605">
        <f t="shared" si="27"/>
        <v>23</v>
      </c>
      <c r="H605">
        <f t="shared" si="28"/>
        <v>3</v>
      </c>
      <c r="I605">
        <f t="shared" si="29"/>
        <v>2017</v>
      </c>
      <c r="J605" s="3" t="s">
        <v>747</v>
      </c>
    </row>
    <row r="606" spans="1:10" ht="13.5" thickBot="1" x14ac:dyDescent="0.25">
      <c r="A606" s="5">
        <v>60</v>
      </c>
      <c r="B606">
        <v>639</v>
      </c>
      <c r="F606" s="6">
        <v>41874</v>
      </c>
      <c r="G606">
        <f t="shared" si="27"/>
        <v>23</v>
      </c>
      <c r="H606">
        <f t="shared" si="28"/>
        <v>8</v>
      </c>
      <c r="I606">
        <f t="shared" si="29"/>
        <v>2014</v>
      </c>
      <c r="J606" s="3" t="s">
        <v>227</v>
      </c>
    </row>
    <row r="607" spans="1:10" ht="13.5" thickBot="1" x14ac:dyDescent="0.25">
      <c r="A607" s="5">
        <v>60</v>
      </c>
      <c r="B607">
        <v>640</v>
      </c>
      <c r="F607" s="6">
        <v>41326</v>
      </c>
      <c r="G607">
        <f t="shared" si="27"/>
        <v>21</v>
      </c>
      <c r="H607">
        <f t="shared" si="28"/>
        <v>2</v>
      </c>
      <c r="I607">
        <f t="shared" si="29"/>
        <v>2013</v>
      </c>
      <c r="J607" s="3" t="s">
        <v>206</v>
      </c>
    </row>
    <row r="608" spans="1:10" ht="13.5" thickBot="1" x14ac:dyDescent="0.25">
      <c r="A608" s="5">
        <v>20</v>
      </c>
      <c r="B608">
        <v>641</v>
      </c>
      <c r="F608" s="4">
        <v>42803</v>
      </c>
      <c r="G608">
        <f t="shared" si="27"/>
        <v>9</v>
      </c>
      <c r="H608">
        <f t="shared" si="28"/>
        <v>3</v>
      </c>
      <c r="I608">
        <f t="shared" si="29"/>
        <v>2017</v>
      </c>
      <c r="J608" s="3" t="s">
        <v>679</v>
      </c>
    </row>
    <row r="609" spans="1:10" ht="13.5" thickBot="1" x14ac:dyDescent="0.25">
      <c r="A609" s="5">
        <v>60</v>
      </c>
      <c r="B609">
        <v>642</v>
      </c>
      <c r="F609" s="4">
        <v>41344</v>
      </c>
      <c r="G609">
        <f t="shared" si="27"/>
        <v>11</v>
      </c>
      <c r="H609">
        <f t="shared" si="28"/>
        <v>3</v>
      </c>
      <c r="I609">
        <f t="shared" si="29"/>
        <v>2013</v>
      </c>
      <c r="J609" s="3" t="s">
        <v>222</v>
      </c>
    </row>
    <row r="610" spans="1:10" ht="13.5" thickBot="1" x14ac:dyDescent="0.25">
      <c r="A610" s="5">
        <v>15</v>
      </c>
      <c r="B610">
        <v>643</v>
      </c>
      <c r="F610" s="4">
        <v>42678</v>
      </c>
      <c r="G610">
        <f t="shared" si="27"/>
        <v>4</v>
      </c>
      <c r="H610">
        <f t="shared" si="28"/>
        <v>11</v>
      </c>
      <c r="I610">
        <f t="shared" si="29"/>
        <v>2016</v>
      </c>
      <c r="J610" s="3" t="s">
        <v>330</v>
      </c>
    </row>
    <row r="611" spans="1:10" ht="13.5" thickBot="1" x14ac:dyDescent="0.25">
      <c r="A611" s="5">
        <v>10</v>
      </c>
      <c r="B611">
        <v>644</v>
      </c>
      <c r="F611" s="6">
        <v>41577</v>
      </c>
      <c r="G611">
        <f t="shared" si="27"/>
        <v>30</v>
      </c>
      <c r="H611">
        <f t="shared" si="28"/>
        <v>10</v>
      </c>
      <c r="I611">
        <f t="shared" si="29"/>
        <v>2013</v>
      </c>
      <c r="J611" s="3" t="s">
        <v>100</v>
      </c>
    </row>
    <row r="612" spans="1:10" ht="13.5" thickBot="1" x14ac:dyDescent="0.25">
      <c r="A612" s="5">
        <v>10</v>
      </c>
      <c r="B612">
        <v>645</v>
      </c>
      <c r="F612" s="6">
        <v>42690</v>
      </c>
      <c r="G612">
        <f t="shared" si="27"/>
        <v>16</v>
      </c>
      <c r="H612">
        <f t="shared" si="28"/>
        <v>11</v>
      </c>
      <c r="I612">
        <f t="shared" si="29"/>
        <v>2016</v>
      </c>
      <c r="J612" s="3" t="s">
        <v>169</v>
      </c>
    </row>
    <row r="613" spans="1:10" ht="13.5" thickBot="1" x14ac:dyDescent="0.25">
      <c r="A613" s="5">
        <v>180</v>
      </c>
      <c r="B613">
        <v>646</v>
      </c>
      <c r="F613" s="6">
        <v>42691</v>
      </c>
      <c r="G613">
        <f t="shared" si="27"/>
        <v>17</v>
      </c>
      <c r="H613">
        <f t="shared" si="28"/>
        <v>11</v>
      </c>
      <c r="I613">
        <f t="shared" si="29"/>
        <v>2016</v>
      </c>
      <c r="J613" s="3" t="s">
        <v>52</v>
      </c>
    </row>
    <row r="614" spans="1:10" ht="13.5" thickBot="1" x14ac:dyDescent="0.25">
      <c r="A614" s="5">
        <v>90</v>
      </c>
      <c r="B614">
        <v>647</v>
      </c>
      <c r="F614" s="6">
        <v>42783</v>
      </c>
      <c r="G614">
        <f t="shared" si="27"/>
        <v>17</v>
      </c>
      <c r="H614">
        <f t="shared" si="28"/>
        <v>2</v>
      </c>
      <c r="I614">
        <f t="shared" si="29"/>
        <v>2017</v>
      </c>
      <c r="J614" s="3" t="s">
        <v>568</v>
      </c>
    </row>
    <row r="615" spans="1:10" ht="13.5" thickBot="1" x14ac:dyDescent="0.25">
      <c r="A615" s="5">
        <v>60</v>
      </c>
      <c r="B615">
        <v>648</v>
      </c>
      <c r="F615" s="6">
        <v>41263</v>
      </c>
      <c r="G615">
        <f t="shared" si="27"/>
        <v>20</v>
      </c>
      <c r="H615">
        <f t="shared" si="28"/>
        <v>12</v>
      </c>
      <c r="I615">
        <f t="shared" si="29"/>
        <v>2012</v>
      </c>
      <c r="J615" s="3" t="s">
        <v>72</v>
      </c>
    </row>
    <row r="616" spans="1:10" ht="13.5" thickBot="1" x14ac:dyDescent="0.25">
      <c r="A616" s="5">
        <v>120</v>
      </c>
      <c r="B616">
        <v>649</v>
      </c>
      <c r="F616" s="4">
        <v>42585</v>
      </c>
      <c r="G616">
        <f t="shared" si="27"/>
        <v>3</v>
      </c>
      <c r="H616">
        <f t="shared" si="28"/>
        <v>8</v>
      </c>
      <c r="I616">
        <f t="shared" si="29"/>
        <v>2016</v>
      </c>
      <c r="J616" s="3" t="s">
        <v>271</v>
      </c>
    </row>
    <row r="617" spans="1:10" ht="13.5" thickBot="1" x14ac:dyDescent="0.25">
      <c r="A617" s="5">
        <v>30</v>
      </c>
      <c r="B617">
        <v>650</v>
      </c>
      <c r="F617" s="6">
        <v>42726</v>
      </c>
      <c r="G617">
        <f t="shared" si="27"/>
        <v>22</v>
      </c>
      <c r="H617">
        <f t="shared" si="28"/>
        <v>12</v>
      </c>
      <c r="I617">
        <f t="shared" si="29"/>
        <v>2016</v>
      </c>
      <c r="J617" s="3" t="s">
        <v>245</v>
      </c>
    </row>
    <row r="618" spans="1:10" ht="13.5" thickBot="1" x14ac:dyDescent="0.25">
      <c r="A618" s="5">
        <v>10</v>
      </c>
      <c r="B618">
        <v>651</v>
      </c>
      <c r="F618" s="4">
        <v>41162</v>
      </c>
      <c r="G618">
        <f t="shared" si="27"/>
        <v>10</v>
      </c>
      <c r="H618">
        <f t="shared" si="28"/>
        <v>9</v>
      </c>
      <c r="I618">
        <f t="shared" si="29"/>
        <v>2012</v>
      </c>
      <c r="J618" s="3" t="s">
        <v>180</v>
      </c>
    </row>
    <row r="619" spans="1:10" ht="13.5" thickBot="1" x14ac:dyDescent="0.25">
      <c r="A619" s="5">
        <v>60</v>
      </c>
      <c r="B619">
        <v>652</v>
      </c>
      <c r="F619" s="4">
        <v>40457</v>
      </c>
      <c r="G619">
        <f t="shared" si="27"/>
        <v>6</v>
      </c>
      <c r="H619">
        <f t="shared" si="28"/>
        <v>10</v>
      </c>
      <c r="I619">
        <f t="shared" si="29"/>
        <v>2010</v>
      </c>
      <c r="J619" s="3" t="s">
        <v>95</v>
      </c>
    </row>
    <row r="620" spans="1:10" ht="13.5" thickBot="1" x14ac:dyDescent="0.25">
      <c r="A620" s="5">
        <v>30</v>
      </c>
      <c r="B620">
        <v>653</v>
      </c>
      <c r="F620" s="4">
        <v>42585</v>
      </c>
      <c r="G620">
        <f t="shared" si="27"/>
        <v>3</v>
      </c>
      <c r="H620">
        <f t="shared" si="28"/>
        <v>8</v>
      </c>
      <c r="I620">
        <f t="shared" si="29"/>
        <v>2016</v>
      </c>
      <c r="J620" s="3" t="s">
        <v>271</v>
      </c>
    </row>
    <row r="621" spans="1:10" ht="13.5" thickBot="1" x14ac:dyDescent="0.25">
      <c r="A621" s="5">
        <v>15</v>
      </c>
      <c r="B621">
        <v>654</v>
      </c>
      <c r="F621" s="4">
        <v>41858</v>
      </c>
      <c r="G621">
        <f t="shared" si="27"/>
        <v>7</v>
      </c>
      <c r="H621">
        <f t="shared" si="28"/>
        <v>8</v>
      </c>
      <c r="I621">
        <f t="shared" si="29"/>
        <v>2014</v>
      </c>
      <c r="J621" s="3" t="s">
        <v>146</v>
      </c>
    </row>
    <row r="622" spans="1:10" ht="13.5" thickBot="1" x14ac:dyDescent="0.25">
      <c r="A622" s="5">
        <v>180</v>
      </c>
      <c r="B622">
        <v>655</v>
      </c>
      <c r="F622" s="6">
        <v>41019</v>
      </c>
      <c r="G622">
        <f t="shared" si="27"/>
        <v>20</v>
      </c>
      <c r="H622">
        <f t="shared" si="28"/>
        <v>4</v>
      </c>
      <c r="I622">
        <f t="shared" si="29"/>
        <v>2012</v>
      </c>
      <c r="J622" s="3" t="s">
        <v>283</v>
      </c>
    </row>
    <row r="623" spans="1:10" ht="13.5" thickBot="1" x14ac:dyDescent="0.25">
      <c r="A623" s="5">
        <v>30</v>
      </c>
      <c r="B623">
        <v>656</v>
      </c>
      <c r="F623" s="6">
        <v>42628</v>
      </c>
      <c r="G623">
        <f t="shared" si="27"/>
        <v>15</v>
      </c>
      <c r="H623">
        <f t="shared" si="28"/>
        <v>9</v>
      </c>
      <c r="I623">
        <f t="shared" si="29"/>
        <v>2016</v>
      </c>
      <c r="J623" s="3" t="s">
        <v>371</v>
      </c>
    </row>
    <row r="624" spans="1:10" ht="13.5" thickBot="1" x14ac:dyDescent="0.25">
      <c r="A624" s="5">
        <v>30</v>
      </c>
      <c r="B624">
        <v>657</v>
      </c>
      <c r="F624" s="6">
        <v>42690</v>
      </c>
      <c r="G624">
        <f t="shared" si="27"/>
        <v>16</v>
      </c>
      <c r="H624">
        <f t="shared" si="28"/>
        <v>11</v>
      </c>
      <c r="I624">
        <f t="shared" si="29"/>
        <v>2016</v>
      </c>
      <c r="J624" s="3" t="s">
        <v>169</v>
      </c>
    </row>
    <row r="625" spans="1:10" ht="13.5" thickBot="1" x14ac:dyDescent="0.25">
      <c r="A625" s="5">
        <v>40</v>
      </c>
      <c r="B625">
        <v>658</v>
      </c>
      <c r="F625" s="6">
        <v>42842</v>
      </c>
      <c r="G625">
        <f t="shared" si="27"/>
        <v>17</v>
      </c>
      <c r="H625">
        <f t="shared" si="28"/>
        <v>4</v>
      </c>
      <c r="I625">
        <f t="shared" si="29"/>
        <v>2017</v>
      </c>
      <c r="J625" s="3" t="s">
        <v>841</v>
      </c>
    </row>
    <row r="626" spans="1:10" ht="13.5" thickBot="1" x14ac:dyDescent="0.25">
      <c r="A626" s="5">
        <v>60</v>
      </c>
      <c r="B626">
        <v>659</v>
      </c>
      <c r="F626" s="6">
        <v>41654</v>
      </c>
      <c r="G626">
        <f t="shared" si="27"/>
        <v>15</v>
      </c>
      <c r="H626">
        <f t="shared" si="28"/>
        <v>1</v>
      </c>
      <c r="I626">
        <f t="shared" si="29"/>
        <v>2014</v>
      </c>
      <c r="J626" s="3" t="s">
        <v>175</v>
      </c>
    </row>
    <row r="627" spans="1:10" ht="13.5" thickBot="1" x14ac:dyDescent="0.25">
      <c r="A627" s="5">
        <v>10</v>
      </c>
      <c r="B627">
        <v>660</v>
      </c>
      <c r="F627" s="6">
        <v>40140</v>
      </c>
      <c r="G627">
        <f t="shared" si="27"/>
        <v>23</v>
      </c>
      <c r="H627">
        <f t="shared" si="28"/>
        <v>11</v>
      </c>
      <c r="I627">
        <f t="shared" si="29"/>
        <v>2009</v>
      </c>
      <c r="J627" s="3" t="s">
        <v>689</v>
      </c>
    </row>
    <row r="628" spans="1:10" ht="13.5" thickBot="1" x14ac:dyDescent="0.25">
      <c r="A628" s="5">
        <v>90</v>
      </c>
      <c r="B628">
        <v>661</v>
      </c>
      <c r="F628" s="4">
        <v>42679</v>
      </c>
      <c r="G628">
        <f t="shared" si="27"/>
        <v>5</v>
      </c>
      <c r="H628">
        <f t="shared" si="28"/>
        <v>11</v>
      </c>
      <c r="I628">
        <f t="shared" si="29"/>
        <v>2016</v>
      </c>
      <c r="J628" s="3" t="s">
        <v>45</v>
      </c>
    </row>
    <row r="629" spans="1:10" ht="13.5" thickBot="1" x14ac:dyDescent="0.25">
      <c r="A629" s="5">
        <v>60</v>
      </c>
      <c r="B629">
        <v>662</v>
      </c>
      <c r="F629" s="6">
        <v>42691</v>
      </c>
      <c r="G629">
        <f t="shared" si="27"/>
        <v>17</v>
      </c>
      <c r="H629">
        <f t="shared" si="28"/>
        <v>11</v>
      </c>
      <c r="I629">
        <f t="shared" si="29"/>
        <v>2016</v>
      </c>
      <c r="J629" s="3" t="s">
        <v>52</v>
      </c>
    </row>
    <row r="630" spans="1:10" ht="13.5" thickBot="1" x14ac:dyDescent="0.25">
      <c r="A630" s="5">
        <v>10</v>
      </c>
      <c r="B630">
        <v>663</v>
      </c>
      <c r="F630" s="6">
        <v>41012</v>
      </c>
      <c r="G630">
        <f t="shared" si="27"/>
        <v>13</v>
      </c>
      <c r="H630">
        <f t="shared" si="28"/>
        <v>4</v>
      </c>
      <c r="I630">
        <f t="shared" si="29"/>
        <v>2012</v>
      </c>
      <c r="J630" s="3" t="s">
        <v>743</v>
      </c>
    </row>
    <row r="631" spans="1:10" ht="13.5" thickBot="1" x14ac:dyDescent="0.25">
      <c r="A631" s="5">
        <v>85</v>
      </c>
      <c r="B631">
        <v>664</v>
      </c>
      <c r="F631" s="6">
        <v>42783</v>
      </c>
      <c r="G631">
        <f t="shared" si="27"/>
        <v>17</v>
      </c>
      <c r="H631">
        <f t="shared" si="28"/>
        <v>2</v>
      </c>
      <c r="I631">
        <f t="shared" si="29"/>
        <v>2017</v>
      </c>
      <c r="J631" s="3" t="s">
        <v>568</v>
      </c>
    </row>
    <row r="632" spans="1:10" ht="13.5" thickBot="1" x14ac:dyDescent="0.25">
      <c r="A632" s="5">
        <v>45</v>
      </c>
      <c r="B632">
        <v>665</v>
      </c>
      <c r="F632" s="4">
        <v>39603</v>
      </c>
      <c r="G632">
        <f t="shared" si="27"/>
        <v>4</v>
      </c>
      <c r="H632">
        <f t="shared" si="28"/>
        <v>6</v>
      </c>
      <c r="I632">
        <f t="shared" si="29"/>
        <v>2008</v>
      </c>
      <c r="J632" s="3" t="s">
        <v>254</v>
      </c>
    </row>
    <row r="633" spans="1:10" ht="13.5" thickBot="1" x14ac:dyDescent="0.25">
      <c r="A633" s="5">
        <v>30</v>
      </c>
      <c r="B633">
        <v>666</v>
      </c>
      <c r="F633" s="6">
        <v>42809</v>
      </c>
      <c r="G633">
        <f t="shared" si="27"/>
        <v>15</v>
      </c>
      <c r="H633">
        <f t="shared" si="28"/>
        <v>3</v>
      </c>
      <c r="I633">
        <f t="shared" si="29"/>
        <v>2017</v>
      </c>
      <c r="J633" s="3" t="s">
        <v>706</v>
      </c>
    </row>
    <row r="634" spans="1:10" ht="13.5" thickBot="1" x14ac:dyDescent="0.25">
      <c r="A634" s="5">
        <v>10</v>
      </c>
      <c r="B634">
        <v>667</v>
      </c>
      <c r="F634" s="6">
        <v>40107</v>
      </c>
      <c r="G634">
        <f t="shared" si="27"/>
        <v>21</v>
      </c>
      <c r="H634">
        <f t="shared" si="28"/>
        <v>10</v>
      </c>
      <c r="I634">
        <f t="shared" si="29"/>
        <v>2009</v>
      </c>
      <c r="J634" s="3" t="s">
        <v>80</v>
      </c>
    </row>
    <row r="635" spans="1:10" ht="13.5" thickBot="1" x14ac:dyDescent="0.25">
      <c r="A635" s="5">
        <v>60</v>
      </c>
      <c r="B635">
        <v>668</v>
      </c>
      <c r="F635" s="4">
        <v>41344</v>
      </c>
      <c r="G635">
        <f t="shared" si="27"/>
        <v>11</v>
      </c>
      <c r="H635">
        <f t="shared" si="28"/>
        <v>3</v>
      </c>
      <c r="I635">
        <f t="shared" si="29"/>
        <v>2013</v>
      </c>
      <c r="J635" s="3" t="s">
        <v>222</v>
      </c>
    </row>
    <row r="636" spans="1:10" ht="13.5" thickBot="1" x14ac:dyDescent="0.25">
      <c r="A636" s="5">
        <v>15</v>
      </c>
      <c r="B636">
        <v>669</v>
      </c>
      <c r="F636" s="6">
        <v>42702</v>
      </c>
      <c r="G636">
        <f t="shared" si="27"/>
        <v>28</v>
      </c>
      <c r="H636">
        <f t="shared" si="28"/>
        <v>11</v>
      </c>
      <c r="I636">
        <f t="shared" si="29"/>
        <v>2016</v>
      </c>
      <c r="J636" s="3" t="s">
        <v>164</v>
      </c>
    </row>
    <row r="637" spans="1:10" ht="13.5" thickBot="1" x14ac:dyDescent="0.25">
      <c r="A637" s="5">
        <v>60</v>
      </c>
      <c r="B637">
        <v>670</v>
      </c>
      <c r="F637" s="4">
        <v>42772</v>
      </c>
      <c r="G637">
        <f t="shared" si="27"/>
        <v>6</v>
      </c>
      <c r="H637">
        <f t="shared" si="28"/>
        <v>2</v>
      </c>
      <c r="I637">
        <f t="shared" si="29"/>
        <v>2017</v>
      </c>
      <c r="J637" s="3" t="s">
        <v>500</v>
      </c>
    </row>
    <row r="638" spans="1:10" ht="13.5" thickBot="1" x14ac:dyDescent="0.25">
      <c r="A638" s="5">
        <v>60</v>
      </c>
      <c r="B638">
        <v>671</v>
      </c>
      <c r="F638" s="4">
        <v>42776</v>
      </c>
      <c r="G638">
        <f t="shared" si="27"/>
        <v>10</v>
      </c>
      <c r="H638">
        <f t="shared" si="28"/>
        <v>2</v>
      </c>
      <c r="I638">
        <f t="shared" si="29"/>
        <v>2017</v>
      </c>
      <c r="J638" s="3" t="s">
        <v>526</v>
      </c>
    </row>
    <row r="639" spans="1:10" ht="13.5" thickBot="1" x14ac:dyDescent="0.25">
      <c r="A639" s="5">
        <v>60</v>
      </c>
      <c r="B639">
        <v>672</v>
      </c>
      <c r="F639" s="6">
        <v>41180</v>
      </c>
      <c r="G639">
        <f t="shared" si="27"/>
        <v>28</v>
      </c>
      <c r="H639">
        <f t="shared" si="28"/>
        <v>9</v>
      </c>
      <c r="I639">
        <f t="shared" si="29"/>
        <v>2012</v>
      </c>
      <c r="J639" s="3" t="s">
        <v>115</v>
      </c>
    </row>
    <row r="640" spans="1:10" ht="13.5" thickBot="1" x14ac:dyDescent="0.25">
      <c r="A640" s="5">
        <v>60</v>
      </c>
      <c r="B640">
        <v>673</v>
      </c>
      <c r="F640" s="6">
        <v>42613</v>
      </c>
      <c r="G640">
        <f t="shared" si="27"/>
        <v>31</v>
      </c>
      <c r="H640">
        <f t="shared" si="28"/>
        <v>8</v>
      </c>
      <c r="I640">
        <f t="shared" si="29"/>
        <v>2016</v>
      </c>
      <c r="J640" s="3" t="s">
        <v>89</v>
      </c>
    </row>
    <row r="641" spans="1:10" ht="13.5" thickBot="1" x14ac:dyDescent="0.25">
      <c r="A641" s="5">
        <v>90</v>
      </c>
      <c r="B641">
        <v>674</v>
      </c>
      <c r="F641" s="6">
        <v>42702</v>
      </c>
      <c r="G641">
        <f t="shared" si="27"/>
        <v>28</v>
      </c>
      <c r="H641">
        <f t="shared" si="28"/>
        <v>11</v>
      </c>
      <c r="I641">
        <f t="shared" si="29"/>
        <v>2016</v>
      </c>
      <c r="J641" s="3" t="s">
        <v>164</v>
      </c>
    </row>
    <row r="642" spans="1:10" ht="13.5" thickBot="1" x14ac:dyDescent="0.25">
      <c r="A642" s="5">
        <v>45</v>
      </c>
      <c r="B642">
        <v>675</v>
      </c>
      <c r="F642" s="4">
        <v>42747</v>
      </c>
      <c r="G642">
        <f t="shared" si="27"/>
        <v>12</v>
      </c>
      <c r="H642">
        <f t="shared" si="28"/>
        <v>1</v>
      </c>
      <c r="I642">
        <f t="shared" si="29"/>
        <v>2017</v>
      </c>
      <c r="J642" s="3" t="s">
        <v>419</v>
      </c>
    </row>
    <row r="643" spans="1:10" ht="13.5" thickBot="1" x14ac:dyDescent="0.25">
      <c r="A643" s="5">
        <v>15</v>
      </c>
      <c r="B643">
        <v>676</v>
      </c>
      <c r="F643" s="4">
        <v>42803</v>
      </c>
      <c r="G643">
        <f t="shared" ref="G643:G706" si="30">DAY(F643)</f>
        <v>9</v>
      </c>
      <c r="H643">
        <f t="shared" ref="H643:H706" si="31">MONTH(F643)</f>
        <v>3</v>
      </c>
      <c r="I643">
        <f t="shared" ref="I643:I706" si="32">YEAR(F643)</f>
        <v>2017</v>
      </c>
      <c r="J643" s="3" t="s">
        <v>672</v>
      </c>
    </row>
    <row r="644" spans="1:10" ht="13.5" thickBot="1" x14ac:dyDescent="0.25">
      <c r="A644" s="5">
        <v>60</v>
      </c>
      <c r="B644">
        <v>677</v>
      </c>
      <c r="F644" s="6">
        <v>41654</v>
      </c>
      <c r="G644">
        <f t="shared" si="30"/>
        <v>15</v>
      </c>
      <c r="H644">
        <f t="shared" si="31"/>
        <v>1</v>
      </c>
      <c r="I644">
        <f t="shared" si="32"/>
        <v>2014</v>
      </c>
      <c r="J644" s="3" t="s">
        <v>175</v>
      </c>
    </row>
    <row r="645" spans="1:10" ht="13.5" thickBot="1" x14ac:dyDescent="0.25">
      <c r="A645" s="5">
        <v>45</v>
      </c>
      <c r="B645">
        <v>678</v>
      </c>
      <c r="F645" s="6">
        <v>40925</v>
      </c>
      <c r="G645">
        <f t="shared" si="30"/>
        <v>17</v>
      </c>
      <c r="H645">
        <f t="shared" si="31"/>
        <v>1</v>
      </c>
      <c r="I645">
        <f t="shared" si="32"/>
        <v>2012</v>
      </c>
      <c r="J645" s="3" t="s">
        <v>759</v>
      </c>
    </row>
    <row r="646" spans="1:10" ht="13.5" thickBot="1" x14ac:dyDescent="0.25">
      <c r="A646" s="5">
        <v>90</v>
      </c>
      <c r="B646">
        <v>679</v>
      </c>
      <c r="F646" s="6">
        <v>41263</v>
      </c>
      <c r="G646">
        <f t="shared" si="30"/>
        <v>20</v>
      </c>
      <c r="H646">
        <f t="shared" si="31"/>
        <v>12</v>
      </c>
      <c r="I646">
        <f t="shared" si="32"/>
        <v>2012</v>
      </c>
      <c r="J646" s="3" t="s">
        <v>72</v>
      </c>
    </row>
    <row r="647" spans="1:10" ht="13.5" thickBot="1" x14ac:dyDescent="0.25">
      <c r="A647" s="5">
        <v>75</v>
      </c>
      <c r="B647">
        <v>680</v>
      </c>
      <c r="F647" s="4">
        <v>42826</v>
      </c>
      <c r="G647">
        <f t="shared" si="30"/>
        <v>1</v>
      </c>
      <c r="H647">
        <f t="shared" si="31"/>
        <v>4</v>
      </c>
      <c r="I647">
        <f t="shared" si="32"/>
        <v>2017</v>
      </c>
      <c r="J647" s="3" t="s">
        <v>782</v>
      </c>
    </row>
    <row r="648" spans="1:10" ht="13.5" thickBot="1" x14ac:dyDescent="0.25">
      <c r="A648" s="5">
        <v>10</v>
      </c>
      <c r="B648">
        <v>681</v>
      </c>
      <c r="F648" s="4">
        <v>40274</v>
      </c>
      <c r="G648">
        <f t="shared" si="30"/>
        <v>6</v>
      </c>
      <c r="H648">
        <f t="shared" si="31"/>
        <v>4</v>
      </c>
      <c r="I648">
        <f t="shared" si="32"/>
        <v>2010</v>
      </c>
      <c r="J648" s="3" t="s">
        <v>155</v>
      </c>
    </row>
    <row r="649" spans="1:10" ht="13.5" thickBot="1" x14ac:dyDescent="0.25">
      <c r="A649" s="5">
        <v>10</v>
      </c>
      <c r="B649">
        <v>682</v>
      </c>
      <c r="F649" s="6">
        <v>41326</v>
      </c>
      <c r="G649">
        <f t="shared" si="30"/>
        <v>21</v>
      </c>
      <c r="H649">
        <f t="shared" si="31"/>
        <v>2</v>
      </c>
      <c r="I649">
        <f t="shared" si="32"/>
        <v>2013</v>
      </c>
      <c r="J649" s="3" t="s">
        <v>206</v>
      </c>
    </row>
    <row r="650" spans="1:10" ht="13.5" thickBot="1" x14ac:dyDescent="0.25">
      <c r="A650" s="5">
        <v>10</v>
      </c>
      <c r="B650">
        <v>683</v>
      </c>
      <c r="F650" s="4">
        <v>42803</v>
      </c>
      <c r="G650">
        <f t="shared" si="30"/>
        <v>9</v>
      </c>
      <c r="H650">
        <f t="shared" si="31"/>
        <v>3</v>
      </c>
      <c r="I650">
        <f t="shared" si="32"/>
        <v>2017</v>
      </c>
      <c r="J650" s="3" t="s">
        <v>672</v>
      </c>
    </row>
    <row r="651" spans="1:10" ht="13.5" thickBot="1" x14ac:dyDescent="0.25">
      <c r="A651" s="5">
        <v>90</v>
      </c>
      <c r="B651">
        <v>684</v>
      </c>
      <c r="F651" s="4">
        <v>40067</v>
      </c>
      <c r="G651">
        <f t="shared" si="30"/>
        <v>11</v>
      </c>
      <c r="H651">
        <f t="shared" si="31"/>
        <v>9</v>
      </c>
      <c r="I651">
        <f t="shared" si="32"/>
        <v>2009</v>
      </c>
      <c r="J651" s="3" t="s">
        <v>58</v>
      </c>
    </row>
    <row r="652" spans="1:10" ht="13.5" thickBot="1" x14ac:dyDescent="0.25">
      <c r="A652" s="5">
        <v>60</v>
      </c>
      <c r="B652">
        <v>685</v>
      </c>
      <c r="F652" s="6">
        <v>40955</v>
      </c>
      <c r="G652">
        <f t="shared" si="30"/>
        <v>16</v>
      </c>
      <c r="H652">
        <f t="shared" si="31"/>
        <v>2</v>
      </c>
      <c r="I652">
        <f t="shared" si="32"/>
        <v>2012</v>
      </c>
      <c r="J652" s="3" t="s">
        <v>108</v>
      </c>
    </row>
    <row r="653" spans="1:10" ht="13.5" thickBot="1" x14ac:dyDescent="0.25">
      <c r="A653" s="5">
        <v>60</v>
      </c>
      <c r="B653">
        <v>686</v>
      </c>
      <c r="F653" s="4">
        <v>42679</v>
      </c>
      <c r="G653">
        <f t="shared" si="30"/>
        <v>5</v>
      </c>
      <c r="H653">
        <f t="shared" si="31"/>
        <v>11</v>
      </c>
      <c r="I653">
        <f t="shared" si="32"/>
        <v>2016</v>
      </c>
      <c r="J653" s="3" t="s">
        <v>45</v>
      </c>
    </row>
    <row r="654" spans="1:10" ht="13.5" thickBot="1" x14ac:dyDescent="0.25">
      <c r="A654" s="5">
        <v>50</v>
      </c>
      <c r="B654">
        <v>687</v>
      </c>
      <c r="F654" s="6">
        <v>42702</v>
      </c>
      <c r="G654">
        <f t="shared" si="30"/>
        <v>28</v>
      </c>
      <c r="H654">
        <f t="shared" si="31"/>
        <v>11</v>
      </c>
      <c r="I654">
        <f t="shared" si="32"/>
        <v>2016</v>
      </c>
      <c r="J654" s="3" t="s">
        <v>164</v>
      </c>
    </row>
    <row r="655" spans="1:10" ht="13.5" thickBot="1" x14ac:dyDescent="0.25">
      <c r="A655" s="5">
        <v>10</v>
      </c>
      <c r="B655">
        <v>688</v>
      </c>
      <c r="F655" s="4">
        <v>40949</v>
      </c>
      <c r="G655">
        <f t="shared" si="30"/>
        <v>10</v>
      </c>
      <c r="H655">
        <f t="shared" si="31"/>
        <v>2</v>
      </c>
      <c r="I655">
        <f t="shared" si="32"/>
        <v>2012</v>
      </c>
      <c r="J655" s="3" t="s">
        <v>341</v>
      </c>
    </row>
    <row r="656" spans="1:10" ht="13.5" thickBot="1" x14ac:dyDescent="0.25">
      <c r="A656" s="5">
        <v>90</v>
      </c>
      <c r="B656">
        <v>689</v>
      </c>
      <c r="F656" s="6">
        <v>41577</v>
      </c>
      <c r="G656">
        <f t="shared" si="30"/>
        <v>30</v>
      </c>
      <c r="H656">
        <f t="shared" si="31"/>
        <v>10</v>
      </c>
      <c r="I656">
        <f t="shared" si="32"/>
        <v>2013</v>
      </c>
      <c r="J656" s="3" t="s">
        <v>100</v>
      </c>
    </row>
    <row r="657" spans="1:10" ht="13.5" thickBot="1" x14ac:dyDescent="0.25">
      <c r="A657" s="5">
        <v>45</v>
      </c>
      <c r="B657">
        <v>690</v>
      </c>
      <c r="F657" s="6">
        <v>37547</v>
      </c>
      <c r="G657">
        <f t="shared" si="30"/>
        <v>18</v>
      </c>
      <c r="H657">
        <f t="shared" si="31"/>
        <v>10</v>
      </c>
      <c r="I657">
        <f t="shared" si="32"/>
        <v>2002</v>
      </c>
      <c r="J657" s="3" t="s">
        <v>126</v>
      </c>
    </row>
    <row r="658" spans="1:10" ht="13.5" thickBot="1" x14ac:dyDescent="0.25">
      <c r="A658" s="5">
        <v>60</v>
      </c>
      <c r="B658">
        <v>691</v>
      </c>
      <c r="F658" s="4">
        <v>41344</v>
      </c>
      <c r="G658">
        <f t="shared" si="30"/>
        <v>11</v>
      </c>
      <c r="H658">
        <f t="shared" si="31"/>
        <v>3</v>
      </c>
      <c r="I658">
        <f t="shared" si="32"/>
        <v>2013</v>
      </c>
      <c r="J658" s="3" t="s">
        <v>222</v>
      </c>
    </row>
    <row r="659" spans="1:10" ht="13.5" thickBot="1" x14ac:dyDescent="0.25">
      <c r="A659" s="5">
        <v>10</v>
      </c>
      <c r="B659">
        <v>692</v>
      </c>
      <c r="F659" s="6">
        <v>42613</v>
      </c>
      <c r="G659">
        <f t="shared" si="30"/>
        <v>31</v>
      </c>
      <c r="H659">
        <f t="shared" si="31"/>
        <v>8</v>
      </c>
      <c r="I659">
        <f t="shared" si="32"/>
        <v>2016</v>
      </c>
      <c r="J659" s="3" t="s">
        <v>89</v>
      </c>
    </row>
    <row r="660" spans="1:10" ht="13.5" thickBot="1" x14ac:dyDescent="0.25">
      <c r="A660" s="5">
        <v>90</v>
      </c>
      <c r="B660">
        <v>693</v>
      </c>
      <c r="F660" s="6">
        <v>42669</v>
      </c>
      <c r="G660">
        <f t="shared" si="30"/>
        <v>26</v>
      </c>
      <c r="H660">
        <f t="shared" si="31"/>
        <v>10</v>
      </c>
      <c r="I660">
        <f t="shared" si="32"/>
        <v>2016</v>
      </c>
      <c r="J660" s="3" t="s">
        <v>32</v>
      </c>
    </row>
    <row r="661" spans="1:10" ht="13.5" thickBot="1" x14ac:dyDescent="0.25">
      <c r="A661" s="5">
        <v>60</v>
      </c>
      <c r="B661">
        <v>694</v>
      </c>
      <c r="F661" s="6">
        <v>42690</v>
      </c>
      <c r="G661">
        <f t="shared" si="30"/>
        <v>16</v>
      </c>
      <c r="H661">
        <f t="shared" si="31"/>
        <v>11</v>
      </c>
      <c r="I661">
        <f t="shared" si="32"/>
        <v>2016</v>
      </c>
      <c r="J661" s="3" t="s">
        <v>169</v>
      </c>
    </row>
    <row r="662" spans="1:10" ht="13.5" thickBot="1" x14ac:dyDescent="0.25">
      <c r="A662" s="5">
        <v>60</v>
      </c>
      <c r="B662">
        <v>695</v>
      </c>
      <c r="F662" s="6">
        <v>42809</v>
      </c>
      <c r="G662">
        <f t="shared" si="30"/>
        <v>15</v>
      </c>
      <c r="H662">
        <f t="shared" si="31"/>
        <v>3</v>
      </c>
      <c r="I662">
        <f t="shared" si="32"/>
        <v>2017</v>
      </c>
      <c r="J662" s="3" t="s">
        <v>706</v>
      </c>
    </row>
    <row r="663" spans="1:10" ht="13.5" thickBot="1" x14ac:dyDescent="0.25">
      <c r="A663" s="5">
        <v>15</v>
      </c>
      <c r="B663">
        <v>696</v>
      </c>
      <c r="F663" s="4">
        <v>41498</v>
      </c>
      <c r="G663">
        <f t="shared" si="30"/>
        <v>12</v>
      </c>
      <c r="H663">
        <f t="shared" si="31"/>
        <v>8</v>
      </c>
      <c r="I663">
        <f t="shared" si="32"/>
        <v>2013</v>
      </c>
      <c r="J663" s="3" t="s">
        <v>150</v>
      </c>
    </row>
    <row r="664" spans="1:10" ht="13.5" thickBot="1" x14ac:dyDescent="0.25">
      <c r="A664" s="5">
        <v>90</v>
      </c>
      <c r="B664">
        <v>697</v>
      </c>
      <c r="F664" s="4">
        <v>40457</v>
      </c>
      <c r="G664">
        <f t="shared" si="30"/>
        <v>6</v>
      </c>
      <c r="H664">
        <f t="shared" si="31"/>
        <v>10</v>
      </c>
      <c r="I664">
        <f t="shared" si="32"/>
        <v>2010</v>
      </c>
      <c r="J664" s="3" t="s">
        <v>95</v>
      </c>
    </row>
    <row r="665" spans="1:10" ht="13.5" thickBot="1" x14ac:dyDescent="0.25">
      <c r="A665" s="5">
        <v>15</v>
      </c>
      <c r="B665">
        <v>698</v>
      </c>
      <c r="F665" s="4">
        <v>42585</v>
      </c>
      <c r="G665">
        <f t="shared" si="30"/>
        <v>3</v>
      </c>
      <c r="H665">
        <f t="shared" si="31"/>
        <v>8</v>
      </c>
      <c r="I665">
        <f t="shared" si="32"/>
        <v>2016</v>
      </c>
      <c r="J665" s="3" t="s">
        <v>271</v>
      </c>
    </row>
    <row r="666" spans="1:10" ht="13.5" thickBot="1" x14ac:dyDescent="0.25">
      <c r="A666" s="5">
        <v>60</v>
      </c>
      <c r="B666">
        <v>699</v>
      </c>
      <c r="F666" s="6">
        <v>42700</v>
      </c>
      <c r="G666">
        <f t="shared" si="30"/>
        <v>26</v>
      </c>
      <c r="H666">
        <f t="shared" si="31"/>
        <v>11</v>
      </c>
      <c r="I666">
        <f t="shared" si="32"/>
        <v>2016</v>
      </c>
      <c r="J666" s="3" t="s">
        <v>306</v>
      </c>
    </row>
    <row r="667" spans="1:10" ht="13.5" thickBot="1" x14ac:dyDescent="0.25">
      <c r="A667" s="5">
        <v>30</v>
      </c>
      <c r="B667">
        <v>700</v>
      </c>
      <c r="F667" s="4">
        <v>42776</v>
      </c>
      <c r="G667">
        <f t="shared" si="30"/>
        <v>10</v>
      </c>
      <c r="H667">
        <f t="shared" si="31"/>
        <v>2</v>
      </c>
      <c r="I667">
        <f t="shared" si="32"/>
        <v>2017</v>
      </c>
      <c r="J667" s="3" t="s">
        <v>526</v>
      </c>
    </row>
    <row r="668" spans="1:10" ht="13.5" thickBot="1" x14ac:dyDescent="0.25">
      <c r="A668" s="5">
        <v>10</v>
      </c>
      <c r="B668">
        <v>701</v>
      </c>
      <c r="F668" s="4">
        <v>40949</v>
      </c>
      <c r="G668">
        <f t="shared" si="30"/>
        <v>10</v>
      </c>
      <c r="H668">
        <f t="shared" si="31"/>
        <v>2</v>
      </c>
      <c r="I668">
        <f t="shared" si="32"/>
        <v>2012</v>
      </c>
      <c r="J668" s="3" t="s">
        <v>341</v>
      </c>
    </row>
    <row r="669" spans="1:10" ht="13.5" thickBot="1" x14ac:dyDescent="0.25">
      <c r="A669" s="5">
        <v>90</v>
      </c>
      <c r="B669">
        <v>702</v>
      </c>
      <c r="F669" s="4">
        <v>41033</v>
      </c>
      <c r="G669">
        <f t="shared" si="30"/>
        <v>4</v>
      </c>
      <c r="H669">
        <f t="shared" si="31"/>
        <v>5</v>
      </c>
      <c r="I669">
        <f t="shared" si="32"/>
        <v>2012</v>
      </c>
      <c r="J669" s="3" t="s">
        <v>722</v>
      </c>
    </row>
    <row r="670" spans="1:10" ht="13.5" thickBot="1" x14ac:dyDescent="0.25">
      <c r="A670" s="5">
        <v>15</v>
      </c>
      <c r="B670">
        <v>703</v>
      </c>
      <c r="F670" s="4">
        <v>41680</v>
      </c>
      <c r="G670">
        <f t="shared" si="30"/>
        <v>10</v>
      </c>
      <c r="H670">
        <f t="shared" si="31"/>
        <v>2</v>
      </c>
      <c r="I670">
        <f t="shared" si="32"/>
        <v>2014</v>
      </c>
      <c r="J670" s="3" t="s">
        <v>142</v>
      </c>
    </row>
    <row r="671" spans="1:10" ht="13.5" thickBot="1" x14ac:dyDescent="0.25">
      <c r="A671" s="5">
        <v>60</v>
      </c>
      <c r="B671">
        <v>704</v>
      </c>
      <c r="F671" s="6">
        <v>42613</v>
      </c>
      <c r="G671">
        <f t="shared" si="30"/>
        <v>31</v>
      </c>
      <c r="H671">
        <f t="shared" si="31"/>
        <v>8</v>
      </c>
      <c r="I671">
        <f t="shared" si="32"/>
        <v>2016</v>
      </c>
      <c r="J671" s="3" t="s">
        <v>89</v>
      </c>
    </row>
    <row r="672" spans="1:10" ht="13.5" thickBot="1" x14ac:dyDescent="0.25">
      <c r="A672" s="5">
        <v>30</v>
      </c>
      <c r="B672">
        <v>705</v>
      </c>
      <c r="F672" s="6">
        <v>42783</v>
      </c>
      <c r="G672">
        <f t="shared" si="30"/>
        <v>17</v>
      </c>
      <c r="H672">
        <f t="shared" si="31"/>
        <v>2</v>
      </c>
      <c r="I672">
        <f t="shared" si="32"/>
        <v>2017</v>
      </c>
      <c r="J672" s="3" t="s">
        <v>568</v>
      </c>
    </row>
    <row r="673" spans="1:10" ht="13.5" thickBot="1" x14ac:dyDescent="0.25">
      <c r="A673" s="5">
        <v>30</v>
      </c>
      <c r="B673">
        <v>706</v>
      </c>
      <c r="F673" s="4">
        <v>40274</v>
      </c>
      <c r="G673">
        <f t="shared" si="30"/>
        <v>6</v>
      </c>
      <c r="H673">
        <f t="shared" si="31"/>
        <v>4</v>
      </c>
      <c r="I673">
        <f t="shared" si="32"/>
        <v>2010</v>
      </c>
      <c r="J673" s="3" t="s">
        <v>155</v>
      </c>
    </row>
    <row r="674" spans="1:10" ht="13.5" thickBot="1" x14ac:dyDescent="0.25">
      <c r="A674" s="5">
        <v>240</v>
      </c>
      <c r="B674">
        <v>707</v>
      </c>
      <c r="F674" s="6">
        <v>40502</v>
      </c>
      <c r="G674">
        <f t="shared" si="30"/>
        <v>20</v>
      </c>
      <c r="H674">
        <f t="shared" si="31"/>
        <v>11</v>
      </c>
      <c r="I674">
        <f t="shared" si="32"/>
        <v>2010</v>
      </c>
      <c r="J674" s="3" t="s">
        <v>185</v>
      </c>
    </row>
    <row r="675" spans="1:10" ht="13.5" thickBot="1" x14ac:dyDescent="0.25">
      <c r="A675" s="5">
        <v>10</v>
      </c>
      <c r="B675">
        <v>708</v>
      </c>
      <c r="F675" s="6">
        <v>40618</v>
      </c>
      <c r="G675">
        <f t="shared" si="30"/>
        <v>16</v>
      </c>
      <c r="H675">
        <f t="shared" si="31"/>
        <v>3</v>
      </c>
      <c r="I675">
        <f t="shared" si="32"/>
        <v>2011</v>
      </c>
      <c r="J675" s="3" t="s">
        <v>136</v>
      </c>
    </row>
    <row r="676" spans="1:10" ht="13.5" thickBot="1" x14ac:dyDescent="0.25">
      <c r="A676" s="5">
        <v>10</v>
      </c>
      <c r="B676">
        <v>709</v>
      </c>
      <c r="F676" s="6">
        <v>42783</v>
      </c>
      <c r="G676">
        <f t="shared" si="30"/>
        <v>17</v>
      </c>
      <c r="H676">
        <f t="shared" si="31"/>
        <v>2</v>
      </c>
      <c r="I676">
        <f t="shared" si="32"/>
        <v>2017</v>
      </c>
      <c r="J676" s="3" t="s">
        <v>568</v>
      </c>
    </row>
    <row r="677" spans="1:10" ht="13.5" thickBot="1" x14ac:dyDescent="0.25">
      <c r="A677" s="5">
        <v>30</v>
      </c>
      <c r="B677">
        <v>710</v>
      </c>
      <c r="F677" s="6">
        <v>42817</v>
      </c>
      <c r="G677">
        <f t="shared" si="30"/>
        <v>23</v>
      </c>
      <c r="H677">
        <f t="shared" si="31"/>
        <v>3</v>
      </c>
      <c r="I677">
        <f t="shared" si="32"/>
        <v>2017</v>
      </c>
      <c r="J677" s="3" t="s">
        <v>747</v>
      </c>
    </row>
    <row r="678" spans="1:10" ht="13.5" thickBot="1" x14ac:dyDescent="0.25">
      <c r="A678" s="5">
        <v>90</v>
      </c>
      <c r="B678">
        <v>711</v>
      </c>
      <c r="F678" s="6">
        <v>41874</v>
      </c>
      <c r="G678">
        <f t="shared" si="30"/>
        <v>23</v>
      </c>
      <c r="H678">
        <f t="shared" si="31"/>
        <v>8</v>
      </c>
      <c r="I678">
        <f t="shared" si="32"/>
        <v>2014</v>
      </c>
      <c r="J678" s="3" t="s">
        <v>227</v>
      </c>
    </row>
    <row r="679" spans="1:10" ht="13.5" thickBot="1" x14ac:dyDescent="0.25">
      <c r="A679" s="5">
        <v>120</v>
      </c>
      <c r="B679">
        <v>712</v>
      </c>
      <c r="F679" s="6">
        <v>42628</v>
      </c>
      <c r="G679">
        <f t="shared" si="30"/>
        <v>15</v>
      </c>
      <c r="H679">
        <f t="shared" si="31"/>
        <v>9</v>
      </c>
      <c r="I679">
        <f t="shared" si="32"/>
        <v>2016</v>
      </c>
      <c r="J679" s="3" t="s">
        <v>371</v>
      </c>
    </row>
    <row r="680" spans="1:10" ht="13.5" thickBot="1" x14ac:dyDescent="0.25">
      <c r="A680" s="5">
        <v>15</v>
      </c>
      <c r="B680">
        <v>713</v>
      </c>
      <c r="F680" s="4">
        <v>42678</v>
      </c>
      <c r="G680">
        <f t="shared" si="30"/>
        <v>4</v>
      </c>
      <c r="H680">
        <f t="shared" si="31"/>
        <v>11</v>
      </c>
      <c r="I680">
        <f t="shared" si="32"/>
        <v>2016</v>
      </c>
      <c r="J680" s="3" t="s">
        <v>330</v>
      </c>
    </row>
    <row r="681" spans="1:10" ht="13.5" thickBot="1" x14ac:dyDescent="0.25">
      <c r="A681" s="5">
        <v>30</v>
      </c>
      <c r="B681">
        <v>714</v>
      </c>
      <c r="F681" s="4">
        <v>42803</v>
      </c>
      <c r="G681">
        <f t="shared" si="30"/>
        <v>9</v>
      </c>
      <c r="H681">
        <f t="shared" si="31"/>
        <v>3</v>
      </c>
      <c r="I681">
        <f t="shared" si="32"/>
        <v>2017</v>
      </c>
      <c r="J681" s="3" t="s">
        <v>672</v>
      </c>
    </row>
    <row r="682" spans="1:10" ht="13.5" thickBot="1" x14ac:dyDescent="0.25">
      <c r="A682" s="5">
        <v>15</v>
      </c>
      <c r="B682">
        <v>715</v>
      </c>
      <c r="F682" s="6">
        <v>40140</v>
      </c>
      <c r="G682">
        <f t="shared" si="30"/>
        <v>23</v>
      </c>
      <c r="H682">
        <f t="shared" si="31"/>
        <v>11</v>
      </c>
      <c r="I682">
        <f t="shared" si="32"/>
        <v>2009</v>
      </c>
      <c r="J682" s="3" t="s">
        <v>689</v>
      </c>
    </row>
    <row r="683" spans="1:10" ht="13.5" thickBot="1" x14ac:dyDescent="0.25">
      <c r="A683" s="5">
        <v>120</v>
      </c>
      <c r="B683">
        <v>716</v>
      </c>
      <c r="F683" s="6">
        <v>41577</v>
      </c>
      <c r="G683">
        <f t="shared" si="30"/>
        <v>30</v>
      </c>
      <c r="H683">
        <f t="shared" si="31"/>
        <v>10</v>
      </c>
      <c r="I683">
        <f t="shared" si="32"/>
        <v>2013</v>
      </c>
      <c r="J683" s="3" t="s">
        <v>100</v>
      </c>
    </row>
    <row r="684" spans="1:10" ht="13.5" thickBot="1" x14ac:dyDescent="0.25">
      <c r="A684" s="5">
        <v>60</v>
      </c>
      <c r="B684">
        <v>717</v>
      </c>
      <c r="F684" s="4">
        <v>40274</v>
      </c>
      <c r="G684">
        <f t="shared" si="30"/>
        <v>6</v>
      </c>
      <c r="H684">
        <f t="shared" si="31"/>
        <v>4</v>
      </c>
      <c r="I684">
        <f t="shared" si="32"/>
        <v>2010</v>
      </c>
      <c r="J684" s="3" t="s">
        <v>155</v>
      </c>
    </row>
    <row r="685" spans="1:10" ht="13.5" thickBot="1" x14ac:dyDescent="0.25">
      <c r="A685" s="5">
        <v>20</v>
      </c>
      <c r="B685">
        <v>718</v>
      </c>
      <c r="F685" s="4">
        <v>42585</v>
      </c>
      <c r="G685">
        <f t="shared" si="30"/>
        <v>3</v>
      </c>
      <c r="H685">
        <f t="shared" si="31"/>
        <v>8</v>
      </c>
      <c r="I685">
        <f t="shared" si="32"/>
        <v>2016</v>
      </c>
      <c r="J685" s="3" t="s">
        <v>271</v>
      </c>
    </row>
    <row r="686" spans="1:10" ht="13.5" thickBot="1" x14ac:dyDescent="0.25">
      <c r="A686" s="5">
        <v>150</v>
      </c>
      <c r="B686">
        <v>719</v>
      </c>
      <c r="F686" s="6">
        <v>42726</v>
      </c>
      <c r="G686">
        <f t="shared" si="30"/>
        <v>22</v>
      </c>
      <c r="H686">
        <f t="shared" si="31"/>
        <v>12</v>
      </c>
      <c r="I686">
        <f t="shared" si="32"/>
        <v>2016</v>
      </c>
      <c r="J686" s="3" t="s">
        <v>245</v>
      </c>
    </row>
    <row r="687" spans="1:10" ht="13.5" thickBot="1" x14ac:dyDescent="0.25">
      <c r="A687" s="5">
        <v>90</v>
      </c>
      <c r="B687">
        <v>720</v>
      </c>
      <c r="F687" s="4">
        <v>42803</v>
      </c>
      <c r="G687">
        <f t="shared" si="30"/>
        <v>9</v>
      </c>
      <c r="H687">
        <f t="shared" si="31"/>
        <v>3</v>
      </c>
      <c r="I687">
        <f t="shared" si="32"/>
        <v>2017</v>
      </c>
      <c r="J687" s="3" t="s">
        <v>679</v>
      </c>
    </row>
    <row r="688" spans="1:10" ht="13.5" thickBot="1" x14ac:dyDescent="0.25">
      <c r="A688" s="5">
        <v>10</v>
      </c>
      <c r="B688">
        <v>721</v>
      </c>
      <c r="F688" s="4">
        <v>40274</v>
      </c>
      <c r="G688">
        <f t="shared" si="30"/>
        <v>6</v>
      </c>
      <c r="H688">
        <f t="shared" si="31"/>
        <v>4</v>
      </c>
      <c r="I688">
        <f t="shared" si="32"/>
        <v>2010</v>
      </c>
      <c r="J688" s="3" t="s">
        <v>155</v>
      </c>
    </row>
    <row r="689" spans="1:10" ht="13.5" thickBot="1" x14ac:dyDescent="0.25">
      <c r="A689" s="5">
        <v>90</v>
      </c>
      <c r="B689">
        <v>722</v>
      </c>
      <c r="F689" s="4">
        <v>41162</v>
      </c>
      <c r="G689">
        <f t="shared" si="30"/>
        <v>10</v>
      </c>
      <c r="H689">
        <f t="shared" si="31"/>
        <v>9</v>
      </c>
      <c r="I689">
        <f t="shared" si="32"/>
        <v>2012</v>
      </c>
      <c r="J689" s="3" t="s">
        <v>180</v>
      </c>
    </row>
    <row r="690" spans="1:10" ht="13.5" thickBot="1" x14ac:dyDescent="0.25">
      <c r="A690" s="5">
        <v>10</v>
      </c>
      <c r="B690">
        <v>723</v>
      </c>
      <c r="F690" s="6">
        <v>42690</v>
      </c>
      <c r="G690">
        <f t="shared" si="30"/>
        <v>16</v>
      </c>
      <c r="H690">
        <f t="shared" si="31"/>
        <v>11</v>
      </c>
      <c r="I690">
        <f t="shared" si="32"/>
        <v>2016</v>
      </c>
      <c r="J690" s="3" t="s">
        <v>169</v>
      </c>
    </row>
    <row r="691" spans="1:10" ht="13.5" thickBot="1" x14ac:dyDescent="0.25">
      <c r="A691" s="5">
        <v>120</v>
      </c>
      <c r="B691">
        <v>724</v>
      </c>
      <c r="F691" s="4">
        <v>42772</v>
      </c>
      <c r="G691">
        <f t="shared" si="30"/>
        <v>6</v>
      </c>
      <c r="H691">
        <f t="shared" si="31"/>
        <v>2</v>
      </c>
      <c r="I691">
        <f t="shared" si="32"/>
        <v>2017</v>
      </c>
      <c r="J691" s="3" t="s">
        <v>500</v>
      </c>
    </row>
    <row r="692" spans="1:10" ht="13.5" thickBot="1" x14ac:dyDescent="0.25">
      <c r="A692" s="5">
        <v>45</v>
      </c>
      <c r="B692">
        <v>725</v>
      </c>
      <c r="F692" s="6">
        <v>42842</v>
      </c>
      <c r="G692">
        <f t="shared" si="30"/>
        <v>17</v>
      </c>
      <c r="H692">
        <f t="shared" si="31"/>
        <v>4</v>
      </c>
      <c r="I692">
        <f t="shared" si="32"/>
        <v>2017</v>
      </c>
      <c r="J692" s="3" t="s">
        <v>841</v>
      </c>
    </row>
    <row r="693" spans="1:10" ht="13.5" thickBot="1" x14ac:dyDescent="0.25">
      <c r="A693" s="5">
        <v>120</v>
      </c>
      <c r="B693">
        <v>726</v>
      </c>
      <c r="F693" s="4">
        <v>41858</v>
      </c>
      <c r="G693">
        <f t="shared" si="30"/>
        <v>7</v>
      </c>
      <c r="H693">
        <f t="shared" si="31"/>
        <v>8</v>
      </c>
      <c r="I693">
        <f t="shared" si="32"/>
        <v>2014</v>
      </c>
      <c r="J693" s="3" t="s">
        <v>146</v>
      </c>
    </row>
    <row r="694" spans="1:10" ht="13.5" thickBot="1" x14ac:dyDescent="0.25">
      <c r="A694" s="5">
        <v>60</v>
      </c>
      <c r="B694">
        <v>727</v>
      </c>
      <c r="F694" s="4">
        <v>42679</v>
      </c>
      <c r="G694">
        <f t="shared" si="30"/>
        <v>5</v>
      </c>
      <c r="H694">
        <f t="shared" si="31"/>
        <v>11</v>
      </c>
      <c r="I694">
        <f t="shared" si="32"/>
        <v>2016</v>
      </c>
      <c r="J694" s="3" t="s">
        <v>45</v>
      </c>
    </row>
    <row r="695" spans="1:10" ht="13.5" thickBot="1" x14ac:dyDescent="0.25">
      <c r="A695" s="5">
        <v>10</v>
      </c>
      <c r="B695">
        <v>728</v>
      </c>
      <c r="F695" s="6">
        <v>42691</v>
      </c>
      <c r="G695">
        <f t="shared" si="30"/>
        <v>17</v>
      </c>
      <c r="H695">
        <f t="shared" si="31"/>
        <v>11</v>
      </c>
      <c r="I695">
        <f t="shared" si="32"/>
        <v>2016</v>
      </c>
      <c r="J695" s="3" t="s">
        <v>52</v>
      </c>
    </row>
    <row r="696" spans="1:10" ht="13.5" thickBot="1" x14ac:dyDescent="0.25">
      <c r="A696" s="5">
        <v>45</v>
      </c>
      <c r="B696">
        <v>734</v>
      </c>
      <c r="F696" s="6">
        <v>41012</v>
      </c>
      <c r="G696">
        <f t="shared" si="30"/>
        <v>13</v>
      </c>
      <c r="H696">
        <f t="shared" si="31"/>
        <v>4</v>
      </c>
      <c r="I696">
        <f t="shared" si="32"/>
        <v>2012</v>
      </c>
      <c r="J696" s="3" t="s">
        <v>743</v>
      </c>
    </row>
    <row r="697" spans="1:10" ht="13.5" thickBot="1" x14ac:dyDescent="0.25">
      <c r="A697" s="5">
        <v>90</v>
      </c>
      <c r="B697">
        <v>735</v>
      </c>
      <c r="F697" s="4">
        <v>42747</v>
      </c>
      <c r="G697">
        <f t="shared" si="30"/>
        <v>12</v>
      </c>
      <c r="H697">
        <f t="shared" si="31"/>
        <v>1</v>
      </c>
      <c r="I697">
        <f t="shared" si="32"/>
        <v>2017</v>
      </c>
      <c r="J697" s="3" t="s">
        <v>419</v>
      </c>
    </row>
    <row r="698" spans="1:10" ht="13.5" thickBot="1" x14ac:dyDescent="0.25">
      <c r="A698" s="5">
        <v>30</v>
      </c>
      <c r="B698">
        <v>736</v>
      </c>
      <c r="F698" s="6">
        <v>42809</v>
      </c>
      <c r="G698">
        <f t="shared" si="30"/>
        <v>15</v>
      </c>
      <c r="H698">
        <f t="shared" si="31"/>
        <v>3</v>
      </c>
      <c r="I698">
        <f t="shared" si="32"/>
        <v>2017</v>
      </c>
      <c r="J698" s="3" t="s">
        <v>706</v>
      </c>
    </row>
    <row r="699" spans="1:10" ht="13.5" thickBot="1" x14ac:dyDescent="0.25">
      <c r="A699" s="5">
        <v>10</v>
      </c>
      <c r="B699">
        <v>737</v>
      </c>
      <c r="F699" s="4">
        <v>39603</v>
      </c>
      <c r="G699">
        <f t="shared" si="30"/>
        <v>4</v>
      </c>
      <c r="H699">
        <f t="shared" si="31"/>
        <v>6</v>
      </c>
      <c r="I699">
        <f t="shared" si="32"/>
        <v>2008</v>
      </c>
      <c r="J699" s="3" t="s">
        <v>254</v>
      </c>
    </row>
    <row r="700" spans="1:10" ht="13.5" thickBot="1" x14ac:dyDescent="0.25">
      <c r="A700" s="5">
        <v>10</v>
      </c>
      <c r="B700">
        <v>738</v>
      </c>
      <c r="F700" s="6">
        <v>41577</v>
      </c>
      <c r="G700">
        <f t="shared" si="30"/>
        <v>30</v>
      </c>
      <c r="H700">
        <f t="shared" si="31"/>
        <v>10</v>
      </c>
      <c r="I700">
        <f t="shared" si="32"/>
        <v>2013</v>
      </c>
      <c r="J700" s="3" t="s">
        <v>100</v>
      </c>
    </row>
    <row r="701" spans="1:10" ht="13.5" thickBot="1" x14ac:dyDescent="0.25">
      <c r="A701" s="5">
        <v>30</v>
      </c>
      <c r="B701">
        <v>739</v>
      </c>
      <c r="F701" s="6">
        <v>42613</v>
      </c>
      <c r="G701">
        <f t="shared" si="30"/>
        <v>31</v>
      </c>
      <c r="H701">
        <f t="shared" si="31"/>
        <v>8</v>
      </c>
      <c r="I701">
        <f t="shared" si="32"/>
        <v>2016</v>
      </c>
      <c r="J701" s="3" t="s">
        <v>89</v>
      </c>
    </row>
    <row r="702" spans="1:10" ht="13.5" thickBot="1" x14ac:dyDescent="0.25">
      <c r="A702" s="5">
        <v>90</v>
      </c>
      <c r="B702">
        <v>740</v>
      </c>
      <c r="F702" s="6">
        <v>40955</v>
      </c>
      <c r="G702">
        <f t="shared" si="30"/>
        <v>16</v>
      </c>
      <c r="H702">
        <f t="shared" si="31"/>
        <v>2</v>
      </c>
      <c r="I702">
        <f t="shared" si="32"/>
        <v>2012</v>
      </c>
      <c r="J702" s="3" t="s">
        <v>108</v>
      </c>
    </row>
    <row r="703" spans="1:10" ht="13.5" thickBot="1" x14ac:dyDescent="0.25">
      <c r="A703" s="5">
        <v>120</v>
      </c>
      <c r="B703">
        <v>741</v>
      </c>
      <c r="F703" s="6">
        <v>42783</v>
      </c>
      <c r="G703">
        <f t="shared" si="30"/>
        <v>17</v>
      </c>
      <c r="H703">
        <f t="shared" si="31"/>
        <v>2</v>
      </c>
      <c r="I703">
        <f t="shared" si="32"/>
        <v>2017</v>
      </c>
      <c r="J703" s="3" t="s">
        <v>568</v>
      </c>
    </row>
    <row r="704" spans="1:10" ht="13.5" thickBot="1" x14ac:dyDescent="0.25">
      <c r="A704" s="5">
        <v>30</v>
      </c>
      <c r="B704">
        <v>742</v>
      </c>
      <c r="F704" s="6">
        <v>41654</v>
      </c>
      <c r="G704">
        <f t="shared" si="30"/>
        <v>15</v>
      </c>
      <c r="H704">
        <f t="shared" si="31"/>
        <v>1</v>
      </c>
      <c r="I704">
        <f t="shared" si="32"/>
        <v>2014</v>
      </c>
      <c r="J704" s="3" t="s">
        <v>175</v>
      </c>
    </row>
    <row r="705" spans="1:10" ht="13.5" thickBot="1" x14ac:dyDescent="0.25">
      <c r="A705" s="5">
        <v>30</v>
      </c>
      <c r="B705">
        <v>743</v>
      </c>
      <c r="F705" s="6">
        <v>41019</v>
      </c>
      <c r="G705">
        <f t="shared" si="30"/>
        <v>20</v>
      </c>
      <c r="H705">
        <f t="shared" si="31"/>
        <v>4</v>
      </c>
      <c r="I705">
        <f t="shared" si="32"/>
        <v>2012</v>
      </c>
      <c r="J705" s="3" t="s">
        <v>283</v>
      </c>
    </row>
    <row r="706" spans="1:10" ht="13.5" thickBot="1" x14ac:dyDescent="0.25">
      <c r="A706" s="5">
        <v>60</v>
      </c>
      <c r="B706">
        <v>744</v>
      </c>
      <c r="F706" s="4">
        <v>42679</v>
      </c>
      <c r="G706">
        <f t="shared" si="30"/>
        <v>5</v>
      </c>
      <c r="H706">
        <f t="shared" si="31"/>
        <v>11</v>
      </c>
      <c r="I706">
        <f t="shared" si="32"/>
        <v>2016</v>
      </c>
      <c r="J706" s="3" t="s">
        <v>45</v>
      </c>
    </row>
    <row r="707" spans="1:10" ht="13.5" thickBot="1" x14ac:dyDescent="0.25">
      <c r="A707" s="5">
        <v>90</v>
      </c>
      <c r="B707">
        <v>745</v>
      </c>
      <c r="F707" s="4">
        <v>42585</v>
      </c>
      <c r="G707">
        <f t="shared" ref="G707:G770" si="33">DAY(F707)</f>
        <v>3</v>
      </c>
      <c r="H707">
        <f t="shared" ref="H707:H770" si="34">MONTH(F707)</f>
        <v>8</v>
      </c>
      <c r="I707">
        <f t="shared" ref="I707:I770" si="35">YEAR(F707)</f>
        <v>2016</v>
      </c>
      <c r="J707" s="3" t="s">
        <v>271</v>
      </c>
    </row>
    <row r="708" spans="1:10" ht="13.5" thickBot="1" x14ac:dyDescent="0.25">
      <c r="A708" s="5">
        <v>30</v>
      </c>
      <c r="B708">
        <v>746</v>
      </c>
      <c r="F708" s="4">
        <v>42826</v>
      </c>
      <c r="G708">
        <f t="shared" si="33"/>
        <v>1</v>
      </c>
      <c r="H708">
        <f t="shared" si="34"/>
        <v>4</v>
      </c>
      <c r="I708">
        <f t="shared" si="35"/>
        <v>2017</v>
      </c>
      <c r="J708" s="3" t="s">
        <v>782</v>
      </c>
    </row>
    <row r="709" spans="1:10" ht="13.5" thickBot="1" x14ac:dyDescent="0.25">
      <c r="A709" s="5">
        <v>30</v>
      </c>
      <c r="B709">
        <v>747</v>
      </c>
      <c r="F709" s="6">
        <v>40107</v>
      </c>
      <c r="G709">
        <f t="shared" si="33"/>
        <v>21</v>
      </c>
      <c r="H709">
        <f t="shared" si="34"/>
        <v>10</v>
      </c>
      <c r="I709">
        <f t="shared" si="35"/>
        <v>2009</v>
      </c>
      <c r="J709" s="3" t="s">
        <v>80</v>
      </c>
    </row>
    <row r="710" spans="1:10" ht="13.5" thickBot="1" x14ac:dyDescent="0.25">
      <c r="A710" s="5">
        <v>10</v>
      </c>
      <c r="B710">
        <v>748</v>
      </c>
      <c r="F710" s="6">
        <v>41577</v>
      </c>
      <c r="G710">
        <f t="shared" si="33"/>
        <v>30</v>
      </c>
      <c r="H710">
        <f t="shared" si="34"/>
        <v>10</v>
      </c>
      <c r="I710">
        <f t="shared" si="35"/>
        <v>2013</v>
      </c>
      <c r="J710" s="3" t="s">
        <v>100</v>
      </c>
    </row>
    <row r="711" spans="1:10" ht="13.5" thickBot="1" x14ac:dyDescent="0.25">
      <c r="A711" s="5">
        <v>60</v>
      </c>
      <c r="B711">
        <v>749</v>
      </c>
      <c r="F711" s="6">
        <v>42613</v>
      </c>
      <c r="G711">
        <f t="shared" si="33"/>
        <v>31</v>
      </c>
      <c r="H711">
        <f t="shared" si="34"/>
        <v>8</v>
      </c>
      <c r="I711">
        <f t="shared" si="35"/>
        <v>2016</v>
      </c>
      <c r="J711" s="3" t="s">
        <v>89</v>
      </c>
    </row>
    <row r="712" spans="1:10" ht="13.5" thickBot="1" x14ac:dyDescent="0.25">
      <c r="A712" s="5">
        <v>60</v>
      </c>
      <c r="B712">
        <v>750</v>
      </c>
      <c r="F712" s="6">
        <v>42669</v>
      </c>
      <c r="G712">
        <f t="shared" si="33"/>
        <v>26</v>
      </c>
      <c r="H712">
        <f t="shared" si="34"/>
        <v>10</v>
      </c>
      <c r="I712">
        <f t="shared" si="35"/>
        <v>2016</v>
      </c>
      <c r="J712" s="3" t="s">
        <v>32</v>
      </c>
    </row>
    <row r="713" spans="1:10" ht="13.5" thickBot="1" x14ac:dyDescent="0.25">
      <c r="A713" s="5">
        <v>30</v>
      </c>
      <c r="B713">
        <v>751</v>
      </c>
      <c r="F713" s="6">
        <v>42702</v>
      </c>
      <c r="G713">
        <f t="shared" si="33"/>
        <v>28</v>
      </c>
      <c r="H713">
        <f t="shared" si="34"/>
        <v>11</v>
      </c>
      <c r="I713">
        <f t="shared" si="35"/>
        <v>2016</v>
      </c>
      <c r="J713" s="3" t="s">
        <v>164</v>
      </c>
    </row>
    <row r="714" spans="1:10" ht="13.5" thickBot="1" x14ac:dyDescent="0.25">
      <c r="A714" s="5">
        <v>60</v>
      </c>
      <c r="B714">
        <v>752</v>
      </c>
      <c r="F714" s="4">
        <v>40067</v>
      </c>
      <c r="G714">
        <f t="shared" si="33"/>
        <v>11</v>
      </c>
      <c r="H714">
        <f t="shared" si="34"/>
        <v>9</v>
      </c>
      <c r="I714">
        <f t="shared" si="35"/>
        <v>2009</v>
      </c>
      <c r="J714" s="3" t="s">
        <v>58</v>
      </c>
    </row>
    <row r="715" spans="1:10" ht="13.5" thickBot="1" x14ac:dyDescent="0.25">
      <c r="A715" s="5">
        <v>45</v>
      </c>
      <c r="B715">
        <v>753</v>
      </c>
      <c r="F715" s="4">
        <v>41498</v>
      </c>
      <c r="G715">
        <f t="shared" si="33"/>
        <v>12</v>
      </c>
      <c r="H715">
        <f t="shared" si="34"/>
        <v>8</v>
      </c>
      <c r="I715">
        <f t="shared" si="35"/>
        <v>2013</v>
      </c>
      <c r="J715" s="3" t="s">
        <v>150</v>
      </c>
    </row>
    <row r="716" spans="1:10" ht="13.5" thickBot="1" x14ac:dyDescent="0.25">
      <c r="A716" s="5">
        <v>90</v>
      </c>
      <c r="B716">
        <v>754</v>
      </c>
      <c r="F716" s="4">
        <v>42679</v>
      </c>
      <c r="G716">
        <f t="shared" si="33"/>
        <v>5</v>
      </c>
      <c r="H716">
        <f t="shared" si="34"/>
        <v>11</v>
      </c>
      <c r="I716">
        <f t="shared" si="35"/>
        <v>2016</v>
      </c>
      <c r="J716" s="3" t="s">
        <v>45</v>
      </c>
    </row>
    <row r="717" spans="1:10" ht="13.5" thickBot="1" x14ac:dyDescent="0.25">
      <c r="A717" s="5">
        <v>30</v>
      </c>
      <c r="B717">
        <v>755</v>
      </c>
      <c r="F717" s="6">
        <v>42702</v>
      </c>
      <c r="G717">
        <f t="shared" si="33"/>
        <v>28</v>
      </c>
      <c r="H717">
        <f t="shared" si="34"/>
        <v>11</v>
      </c>
      <c r="I717">
        <f t="shared" si="35"/>
        <v>2016</v>
      </c>
      <c r="J717" s="3" t="s">
        <v>164</v>
      </c>
    </row>
    <row r="718" spans="1:10" ht="13.5" thickBot="1" x14ac:dyDescent="0.25">
      <c r="A718" s="5">
        <v>30</v>
      </c>
      <c r="B718">
        <v>756</v>
      </c>
      <c r="F718" s="6">
        <v>41180</v>
      </c>
      <c r="G718">
        <f t="shared" si="33"/>
        <v>28</v>
      </c>
      <c r="H718">
        <f t="shared" si="34"/>
        <v>9</v>
      </c>
      <c r="I718">
        <f t="shared" si="35"/>
        <v>2012</v>
      </c>
      <c r="J718" s="3" t="s">
        <v>115</v>
      </c>
    </row>
    <row r="719" spans="1:10" ht="13.5" thickBot="1" x14ac:dyDescent="0.25">
      <c r="A719" s="5">
        <v>10</v>
      </c>
      <c r="B719">
        <v>757</v>
      </c>
      <c r="F719" s="6">
        <v>42700</v>
      </c>
      <c r="G719">
        <f t="shared" si="33"/>
        <v>26</v>
      </c>
      <c r="H719">
        <f t="shared" si="34"/>
        <v>11</v>
      </c>
      <c r="I719">
        <f t="shared" si="35"/>
        <v>2016</v>
      </c>
      <c r="J719" s="3" t="s">
        <v>306</v>
      </c>
    </row>
    <row r="720" spans="1:10" ht="13.5" thickBot="1" x14ac:dyDescent="0.25">
      <c r="A720" s="5">
        <v>90</v>
      </c>
      <c r="B720">
        <v>758</v>
      </c>
      <c r="F720" s="6">
        <v>42702</v>
      </c>
      <c r="G720">
        <f t="shared" si="33"/>
        <v>28</v>
      </c>
      <c r="H720">
        <f t="shared" si="34"/>
        <v>11</v>
      </c>
      <c r="I720">
        <f t="shared" si="35"/>
        <v>2016</v>
      </c>
      <c r="J720" s="3" t="s">
        <v>164</v>
      </c>
    </row>
    <row r="721" spans="1:10" ht="13.5" thickBot="1" x14ac:dyDescent="0.25">
      <c r="A721" s="5">
        <v>30</v>
      </c>
      <c r="B721">
        <v>759</v>
      </c>
      <c r="F721" s="6">
        <v>42817</v>
      </c>
      <c r="G721">
        <f t="shared" si="33"/>
        <v>23</v>
      </c>
      <c r="H721">
        <f t="shared" si="34"/>
        <v>3</v>
      </c>
      <c r="I721">
        <f t="shared" si="35"/>
        <v>2017</v>
      </c>
      <c r="J721" s="3" t="s">
        <v>747</v>
      </c>
    </row>
    <row r="722" spans="1:10" ht="13.5" thickBot="1" x14ac:dyDescent="0.25">
      <c r="A722" s="5">
        <v>60</v>
      </c>
      <c r="B722">
        <v>760</v>
      </c>
      <c r="F722" s="6">
        <v>41263</v>
      </c>
      <c r="G722">
        <f t="shared" si="33"/>
        <v>20</v>
      </c>
      <c r="H722">
        <f t="shared" si="34"/>
        <v>12</v>
      </c>
      <c r="I722">
        <f t="shared" si="35"/>
        <v>2012</v>
      </c>
      <c r="J722" s="3" t="s">
        <v>72</v>
      </c>
    </row>
    <row r="723" spans="1:10" ht="13.5" thickBot="1" x14ac:dyDescent="0.25">
      <c r="A723" s="5">
        <v>15</v>
      </c>
      <c r="B723">
        <v>761</v>
      </c>
      <c r="F723" s="6">
        <v>41577</v>
      </c>
      <c r="G723">
        <f t="shared" si="33"/>
        <v>30</v>
      </c>
      <c r="H723">
        <f t="shared" si="34"/>
        <v>10</v>
      </c>
      <c r="I723">
        <f t="shared" si="35"/>
        <v>2013</v>
      </c>
      <c r="J723" s="3" t="s">
        <v>100</v>
      </c>
    </row>
    <row r="724" spans="1:10" ht="13.5" thickBot="1" x14ac:dyDescent="0.25">
      <c r="A724" s="5">
        <v>30</v>
      </c>
      <c r="B724">
        <v>762</v>
      </c>
      <c r="F724" s="6">
        <v>37547</v>
      </c>
      <c r="G724">
        <f t="shared" si="33"/>
        <v>18</v>
      </c>
      <c r="H724">
        <f t="shared" si="34"/>
        <v>10</v>
      </c>
      <c r="I724">
        <f t="shared" si="35"/>
        <v>2002</v>
      </c>
      <c r="J724" s="3" t="s">
        <v>126</v>
      </c>
    </row>
    <row r="725" spans="1:10" ht="13.5" thickBot="1" x14ac:dyDescent="0.25">
      <c r="A725" s="5">
        <v>60</v>
      </c>
      <c r="B725">
        <v>763</v>
      </c>
      <c r="F725" s="6">
        <v>40618</v>
      </c>
      <c r="G725">
        <f t="shared" si="33"/>
        <v>16</v>
      </c>
      <c r="H725">
        <f t="shared" si="34"/>
        <v>3</v>
      </c>
      <c r="I725">
        <f t="shared" si="35"/>
        <v>2011</v>
      </c>
      <c r="J725" s="3" t="s">
        <v>136</v>
      </c>
    </row>
    <row r="726" spans="1:10" ht="13.5" thickBot="1" x14ac:dyDescent="0.25">
      <c r="A726" s="5">
        <v>10</v>
      </c>
      <c r="B726">
        <v>764</v>
      </c>
      <c r="F726" s="4">
        <v>42678</v>
      </c>
      <c r="G726">
        <f t="shared" si="33"/>
        <v>4</v>
      </c>
      <c r="H726">
        <f t="shared" si="34"/>
        <v>11</v>
      </c>
      <c r="I726">
        <f t="shared" si="35"/>
        <v>2016</v>
      </c>
      <c r="J726" s="3" t="s">
        <v>330</v>
      </c>
    </row>
    <row r="727" spans="1:10" ht="13.5" thickBot="1" x14ac:dyDescent="0.25">
      <c r="A727" s="5">
        <v>10</v>
      </c>
      <c r="B727">
        <v>765</v>
      </c>
      <c r="F727" s="4">
        <v>42776</v>
      </c>
      <c r="G727">
        <f t="shared" si="33"/>
        <v>10</v>
      </c>
      <c r="H727">
        <f t="shared" si="34"/>
        <v>2</v>
      </c>
      <c r="I727">
        <f t="shared" si="35"/>
        <v>2017</v>
      </c>
      <c r="J727" s="3" t="s">
        <v>526</v>
      </c>
    </row>
    <row r="728" spans="1:10" ht="13.5" thickBot="1" x14ac:dyDescent="0.25">
      <c r="A728" s="5">
        <v>90</v>
      </c>
      <c r="B728">
        <v>766</v>
      </c>
      <c r="F728" s="6">
        <v>41326</v>
      </c>
      <c r="G728">
        <f t="shared" si="33"/>
        <v>21</v>
      </c>
      <c r="H728">
        <f t="shared" si="34"/>
        <v>2</v>
      </c>
      <c r="I728">
        <f t="shared" si="35"/>
        <v>2013</v>
      </c>
      <c r="J728" s="3" t="s">
        <v>206</v>
      </c>
    </row>
    <row r="729" spans="1:10" ht="13.5" thickBot="1" x14ac:dyDescent="0.25">
      <c r="A729" s="5">
        <v>90</v>
      </c>
      <c r="B729">
        <v>767</v>
      </c>
      <c r="F729" s="6">
        <v>40925</v>
      </c>
      <c r="G729">
        <f t="shared" si="33"/>
        <v>17</v>
      </c>
      <c r="H729">
        <f t="shared" si="34"/>
        <v>1</v>
      </c>
      <c r="I729">
        <f t="shared" si="35"/>
        <v>2012</v>
      </c>
      <c r="J729" s="3" t="s">
        <v>759</v>
      </c>
    </row>
    <row r="730" spans="1:10" ht="13.5" thickBot="1" x14ac:dyDescent="0.25">
      <c r="A730" s="5">
        <v>15</v>
      </c>
      <c r="B730">
        <v>768</v>
      </c>
      <c r="F730" s="4">
        <v>40457</v>
      </c>
      <c r="G730">
        <f t="shared" si="33"/>
        <v>6</v>
      </c>
      <c r="H730">
        <f t="shared" si="34"/>
        <v>10</v>
      </c>
      <c r="I730">
        <f t="shared" si="35"/>
        <v>2010</v>
      </c>
      <c r="J730" s="3" t="s">
        <v>95</v>
      </c>
    </row>
    <row r="731" spans="1:10" ht="13.5" thickBot="1" x14ac:dyDescent="0.25">
      <c r="A731" s="5">
        <v>15</v>
      </c>
      <c r="B731">
        <v>769</v>
      </c>
      <c r="F731" s="6">
        <v>42628</v>
      </c>
      <c r="G731">
        <f t="shared" si="33"/>
        <v>15</v>
      </c>
      <c r="H731">
        <f t="shared" si="34"/>
        <v>9</v>
      </c>
      <c r="I731">
        <f t="shared" si="35"/>
        <v>2016</v>
      </c>
      <c r="J731" s="3" t="s">
        <v>371</v>
      </c>
    </row>
    <row r="732" spans="1:10" ht="13.5" thickBot="1" x14ac:dyDescent="0.25">
      <c r="A732" s="5">
        <v>10</v>
      </c>
      <c r="B732">
        <v>770</v>
      </c>
      <c r="F732" s="6">
        <v>42691</v>
      </c>
      <c r="G732">
        <f t="shared" si="33"/>
        <v>17</v>
      </c>
      <c r="H732">
        <f t="shared" si="34"/>
        <v>11</v>
      </c>
      <c r="I732">
        <f t="shared" si="35"/>
        <v>2016</v>
      </c>
      <c r="J732" s="3" t="s">
        <v>52</v>
      </c>
    </row>
    <row r="733" spans="1:10" ht="13.5" thickBot="1" x14ac:dyDescent="0.25">
      <c r="A733" s="5">
        <v>10</v>
      </c>
      <c r="B733">
        <v>771</v>
      </c>
      <c r="F733" s="6">
        <v>40140</v>
      </c>
      <c r="G733">
        <f t="shared" si="33"/>
        <v>23</v>
      </c>
      <c r="H733">
        <f t="shared" si="34"/>
        <v>11</v>
      </c>
      <c r="I733">
        <f t="shared" si="35"/>
        <v>2009</v>
      </c>
      <c r="J733" s="3" t="s">
        <v>689</v>
      </c>
    </row>
    <row r="734" spans="1:10" ht="13.5" thickBot="1" x14ac:dyDescent="0.25">
      <c r="A734" s="5">
        <v>45</v>
      </c>
      <c r="B734">
        <v>772</v>
      </c>
      <c r="F734" s="4">
        <v>40949</v>
      </c>
      <c r="G734">
        <f t="shared" si="33"/>
        <v>10</v>
      </c>
      <c r="H734">
        <f t="shared" si="34"/>
        <v>2</v>
      </c>
      <c r="I734">
        <f t="shared" si="35"/>
        <v>2012</v>
      </c>
      <c r="J734" s="3" t="s">
        <v>341</v>
      </c>
    </row>
    <row r="735" spans="1:10" ht="13.5" thickBot="1" x14ac:dyDescent="0.25">
      <c r="A735" s="5">
        <v>60</v>
      </c>
      <c r="B735">
        <v>773</v>
      </c>
      <c r="F735" s="6">
        <v>42613</v>
      </c>
      <c r="G735">
        <f t="shared" si="33"/>
        <v>31</v>
      </c>
      <c r="H735">
        <f t="shared" si="34"/>
        <v>8</v>
      </c>
      <c r="I735">
        <f t="shared" si="35"/>
        <v>2016</v>
      </c>
      <c r="J735" s="3" t="s">
        <v>89</v>
      </c>
    </row>
    <row r="736" spans="1:10" ht="13.5" thickBot="1" x14ac:dyDescent="0.25">
      <c r="A736" s="5">
        <v>60</v>
      </c>
      <c r="B736">
        <v>774</v>
      </c>
      <c r="F736" s="6">
        <v>42726</v>
      </c>
      <c r="G736">
        <f t="shared" si="33"/>
        <v>22</v>
      </c>
      <c r="H736">
        <f t="shared" si="34"/>
        <v>12</v>
      </c>
      <c r="I736">
        <f t="shared" si="35"/>
        <v>2016</v>
      </c>
      <c r="J736" s="3" t="s">
        <v>245</v>
      </c>
    </row>
    <row r="737" spans="1:10" ht="13.5" thickBot="1" x14ac:dyDescent="0.25">
      <c r="A737" s="5">
        <v>10</v>
      </c>
      <c r="B737">
        <v>775</v>
      </c>
      <c r="F737" s="4">
        <v>42747</v>
      </c>
      <c r="G737">
        <f t="shared" si="33"/>
        <v>12</v>
      </c>
      <c r="H737">
        <f t="shared" si="34"/>
        <v>1</v>
      </c>
      <c r="I737">
        <f t="shared" si="35"/>
        <v>2017</v>
      </c>
      <c r="J737" s="3" t="s">
        <v>419</v>
      </c>
    </row>
    <row r="738" spans="1:10" ht="13.5" thickBot="1" x14ac:dyDescent="0.25">
      <c r="A738" s="5">
        <v>10</v>
      </c>
      <c r="B738">
        <v>776</v>
      </c>
      <c r="F738" s="4">
        <v>40067</v>
      </c>
      <c r="G738">
        <f t="shared" si="33"/>
        <v>11</v>
      </c>
      <c r="H738">
        <f t="shared" si="34"/>
        <v>9</v>
      </c>
      <c r="I738">
        <f t="shared" si="35"/>
        <v>2009</v>
      </c>
      <c r="J738" s="3" t="s">
        <v>58</v>
      </c>
    </row>
    <row r="739" spans="1:10" ht="13.5" thickBot="1" x14ac:dyDescent="0.25">
      <c r="A739" s="5">
        <v>30</v>
      </c>
      <c r="B739">
        <v>777</v>
      </c>
      <c r="F739" s="4">
        <v>40949</v>
      </c>
      <c r="G739">
        <f t="shared" si="33"/>
        <v>10</v>
      </c>
      <c r="H739">
        <f t="shared" si="34"/>
        <v>2</v>
      </c>
      <c r="I739">
        <f t="shared" si="35"/>
        <v>2012</v>
      </c>
      <c r="J739" s="3" t="s">
        <v>341</v>
      </c>
    </row>
    <row r="740" spans="1:10" ht="13.5" thickBot="1" x14ac:dyDescent="0.25">
      <c r="A740" s="5">
        <v>10</v>
      </c>
      <c r="B740">
        <v>778</v>
      </c>
      <c r="F740" s="6">
        <v>41577</v>
      </c>
      <c r="G740">
        <f t="shared" si="33"/>
        <v>30</v>
      </c>
      <c r="H740">
        <f t="shared" si="34"/>
        <v>10</v>
      </c>
      <c r="I740">
        <f t="shared" si="35"/>
        <v>2013</v>
      </c>
      <c r="J740" s="3" t="s">
        <v>100</v>
      </c>
    </row>
    <row r="741" spans="1:10" ht="13.5" thickBot="1" x14ac:dyDescent="0.25">
      <c r="A741" s="5">
        <v>120</v>
      </c>
      <c r="B741">
        <v>779</v>
      </c>
      <c r="F741" s="6">
        <v>42690</v>
      </c>
      <c r="G741">
        <f t="shared" si="33"/>
        <v>16</v>
      </c>
      <c r="H741">
        <f t="shared" si="34"/>
        <v>11</v>
      </c>
      <c r="I741">
        <f t="shared" si="35"/>
        <v>2016</v>
      </c>
      <c r="J741" s="3" t="s">
        <v>169</v>
      </c>
    </row>
    <row r="742" spans="1:10" ht="13.5" thickBot="1" x14ac:dyDescent="0.25">
      <c r="A742" s="5">
        <v>30</v>
      </c>
      <c r="B742">
        <v>780</v>
      </c>
      <c r="F742" s="4">
        <v>42803</v>
      </c>
      <c r="G742">
        <f t="shared" si="33"/>
        <v>9</v>
      </c>
      <c r="H742">
        <f t="shared" si="34"/>
        <v>3</v>
      </c>
      <c r="I742">
        <f t="shared" si="35"/>
        <v>2017</v>
      </c>
      <c r="J742" s="3" t="s">
        <v>672</v>
      </c>
    </row>
    <row r="743" spans="1:10" ht="13.5" thickBot="1" x14ac:dyDescent="0.25">
      <c r="A743" s="5">
        <v>30</v>
      </c>
      <c r="B743">
        <v>781</v>
      </c>
      <c r="F743" s="6">
        <v>40502</v>
      </c>
      <c r="G743">
        <f t="shared" si="33"/>
        <v>20</v>
      </c>
      <c r="H743">
        <f t="shared" si="34"/>
        <v>11</v>
      </c>
      <c r="I743">
        <f t="shared" si="35"/>
        <v>2010</v>
      </c>
      <c r="J743" s="3" t="s">
        <v>185</v>
      </c>
    </row>
    <row r="744" spans="1:10" ht="13.5" thickBot="1" x14ac:dyDescent="0.25">
      <c r="A744" s="5">
        <v>10</v>
      </c>
      <c r="B744">
        <v>782</v>
      </c>
      <c r="F744" s="4">
        <v>41498</v>
      </c>
      <c r="G744">
        <f t="shared" si="33"/>
        <v>12</v>
      </c>
      <c r="H744">
        <f t="shared" si="34"/>
        <v>8</v>
      </c>
      <c r="I744">
        <f t="shared" si="35"/>
        <v>2013</v>
      </c>
      <c r="J744" s="3" t="s">
        <v>150</v>
      </c>
    </row>
    <row r="745" spans="1:10" ht="13.5" thickBot="1" x14ac:dyDescent="0.25">
      <c r="A745" s="5">
        <v>20</v>
      </c>
      <c r="B745">
        <v>783</v>
      </c>
      <c r="F745" s="4">
        <v>42679</v>
      </c>
      <c r="G745">
        <f t="shared" si="33"/>
        <v>5</v>
      </c>
      <c r="H745">
        <f t="shared" si="34"/>
        <v>11</v>
      </c>
      <c r="I745">
        <f t="shared" si="35"/>
        <v>2016</v>
      </c>
      <c r="J745" s="3" t="s">
        <v>45</v>
      </c>
    </row>
    <row r="746" spans="1:10" ht="13.5" thickBot="1" x14ac:dyDescent="0.25">
      <c r="A746" s="5">
        <v>60</v>
      </c>
      <c r="B746">
        <v>784</v>
      </c>
      <c r="F746" s="4">
        <v>42803</v>
      </c>
      <c r="G746">
        <f t="shared" si="33"/>
        <v>9</v>
      </c>
      <c r="H746">
        <f t="shared" si="34"/>
        <v>3</v>
      </c>
      <c r="I746">
        <f t="shared" si="35"/>
        <v>2017</v>
      </c>
      <c r="J746" s="3" t="s">
        <v>672</v>
      </c>
    </row>
    <row r="747" spans="1:10" ht="13.5" thickBot="1" x14ac:dyDescent="0.25">
      <c r="A747" s="5">
        <v>90</v>
      </c>
      <c r="B747">
        <v>785</v>
      </c>
      <c r="F747" s="6">
        <v>42809</v>
      </c>
      <c r="G747">
        <f t="shared" si="33"/>
        <v>15</v>
      </c>
      <c r="H747">
        <f t="shared" si="34"/>
        <v>3</v>
      </c>
      <c r="I747">
        <f t="shared" si="35"/>
        <v>2017</v>
      </c>
      <c r="J747" s="3" t="s">
        <v>706</v>
      </c>
    </row>
    <row r="748" spans="1:10" ht="13.5" thickBot="1" x14ac:dyDescent="0.25">
      <c r="A748" s="5">
        <v>30</v>
      </c>
      <c r="B748">
        <v>786</v>
      </c>
      <c r="F748" s="4">
        <v>41033</v>
      </c>
      <c r="G748">
        <f t="shared" si="33"/>
        <v>4</v>
      </c>
      <c r="H748">
        <f t="shared" si="34"/>
        <v>5</v>
      </c>
      <c r="I748">
        <f t="shared" si="35"/>
        <v>2012</v>
      </c>
      <c r="J748" s="3" t="s">
        <v>722</v>
      </c>
    </row>
    <row r="749" spans="1:10" ht="13.5" thickBot="1" x14ac:dyDescent="0.25">
      <c r="A749" s="5">
        <v>15</v>
      </c>
      <c r="B749">
        <v>787</v>
      </c>
      <c r="F749" s="4">
        <v>41680</v>
      </c>
      <c r="G749">
        <f t="shared" si="33"/>
        <v>10</v>
      </c>
      <c r="H749">
        <f t="shared" si="34"/>
        <v>2</v>
      </c>
      <c r="I749">
        <f t="shared" si="35"/>
        <v>2014</v>
      </c>
      <c r="J749" s="3" t="s">
        <v>142</v>
      </c>
    </row>
    <row r="750" spans="1:10" ht="13.5" thickBot="1" x14ac:dyDescent="0.25">
      <c r="A750" s="5">
        <v>120</v>
      </c>
      <c r="B750">
        <v>788</v>
      </c>
      <c r="F750" s="6">
        <v>42702</v>
      </c>
      <c r="G750">
        <f t="shared" si="33"/>
        <v>28</v>
      </c>
      <c r="H750">
        <f t="shared" si="34"/>
        <v>11</v>
      </c>
      <c r="I750">
        <f t="shared" si="35"/>
        <v>2016</v>
      </c>
      <c r="J750" s="3" t="s">
        <v>164</v>
      </c>
    </row>
    <row r="751" spans="1:10" ht="13.5" thickBot="1" x14ac:dyDescent="0.25">
      <c r="A751" s="5">
        <v>10</v>
      </c>
      <c r="B751">
        <v>789</v>
      </c>
      <c r="F751" s="6">
        <v>42842</v>
      </c>
      <c r="G751">
        <f t="shared" si="33"/>
        <v>17</v>
      </c>
      <c r="H751">
        <f t="shared" si="34"/>
        <v>4</v>
      </c>
      <c r="I751">
        <f t="shared" si="35"/>
        <v>2017</v>
      </c>
      <c r="J751" s="3" t="s">
        <v>841</v>
      </c>
    </row>
    <row r="752" spans="1:10" ht="13.5" thickBot="1" x14ac:dyDescent="0.25">
      <c r="A752" s="5">
        <v>10</v>
      </c>
      <c r="B752">
        <v>790</v>
      </c>
      <c r="F752" s="4">
        <v>41033</v>
      </c>
      <c r="G752">
        <f t="shared" si="33"/>
        <v>4</v>
      </c>
      <c r="H752">
        <f t="shared" si="34"/>
        <v>5</v>
      </c>
      <c r="I752">
        <f t="shared" si="35"/>
        <v>2012</v>
      </c>
      <c r="J752" s="3" t="s">
        <v>722</v>
      </c>
    </row>
    <row r="753" spans="1:10" ht="13.5" thickBot="1" x14ac:dyDescent="0.25">
      <c r="A753" s="5">
        <v>60</v>
      </c>
      <c r="B753">
        <v>791</v>
      </c>
      <c r="F753" s="6">
        <v>41874</v>
      </c>
      <c r="G753">
        <f t="shared" si="33"/>
        <v>23</v>
      </c>
      <c r="H753">
        <f t="shared" si="34"/>
        <v>8</v>
      </c>
      <c r="I753">
        <f t="shared" si="35"/>
        <v>2014</v>
      </c>
      <c r="J753" s="3" t="s">
        <v>227</v>
      </c>
    </row>
    <row r="754" spans="1:10" ht="13.5" thickBot="1" x14ac:dyDescent="0.25">
      <c r="A754" s="5">
        <v>60</v>
      </c>
      <c r="B754">
        <v>792</v>
      </c>
      <c r="F754" s="4">
        <v>42772</v>
      </c>
      <c r="G754">
        <f t="shared" si="33"/>
        <v>6</v>
      </c>
      <c r="H754">
        <f t="shared" si="34"/>
        <v>2</v>
      </c>
      <c r="I754">
        <f t="shared" si="35"/>
        <v>2017</v>
      </c>
      <c r="J754" s="3" t="s">
        <v>500</v>
      </c>
    </row>
    <row r="755" spans="1:10" ht="13.5" thickBot="1" x14ac:dyDescent="0.25">
      <c r="A755" s="5">
        <v>30</v>
      </c>
      <c r="B755">
        <v>793</v>
      </c>
      <c r="F755" s="4">
        <v>42803</v>
      </c>
      <c r="G755">
        <f t="shared" si="33"/>
        <v>9</v>
      </c>
      <c r="H755">
        <f t="shared" si="34"/>
        <v>3</v>
      </c>
      <c r="I755">
        <f t="shared" si="35"/>
        <v>2017</v>
      </c>
      <c r="J755" s="3" t="s">
        <v>679</v>
      </c>
    </row>
    <row r="756" spans="1:10" ht="13.5" thickBot="1" x14ac:dyDescent="0.25">
      <c r="A756" s="5">
        <v>45</v>
      </c>
      <c r="B756">
        <v>794</v>
      </c>
      <c r="F756" s="4">
        <v>40067</v>
      </c>
      <c r="G756">
        <f t="shared" si="33"/>
        <v>11</v>
      </c>
      <c r="H756">
        <f t="shared" si="34"/>
        <v>9</v>
      </c>
      <c r="I756">
        <f t="shared" si="35"/>
        <v>2009</v>
      </c>
      <c r="J756" s="3" t="s">
        <v>58</v>
      </c>
    </row>
    <row r="757" spans="1:10" ht="13.5" thickBot="1" x14ac:dyDescent="0.25">
      <c r="A757" s="5">
        <v>15</v>
      </c>
      <c r="B757">
        <v>795</v>
      </c>
      <c r="F757" s="4">
        <v>41162</v>
      </c>
      <c r="G757">
        <f t="shared" si="33"/>
        <v>10</v>
      </c>
      <c r="H757">
        <f t="shared" si="34"/>
        <v>9</v>
      </c>
      <c r="I757">
        <f t="shared" si="35"/>
        <v>2012</v>
      </c>
      <c r="J757" s="3" t="s">
        <v>180</v>
      </c>
    </row>
    <row r="758" spans="1:10" ht="13.5" thickBot="1" x14ac:dyDescent="0.25">
      <c r="A758" s="5">
        <v>30</v>
      </c>
      <c r="B758">
        <v>796</v>
      </c>
      <c r="F758" s="6">
        <v>40955</v>
      </c>
      <c r="G758">
        <f t="shared" si="33"/>
        <v>16</v>
      </c>
      <c r="H758">
        <f t="shared" si="34"/>
        <v>2</v>
      </c>
      <c r="I758">
        <f t="shared" si="35"/>
        <v>2012</v>
      </c>
      <c r="J758" s="3" t="s">
        <v>108</v>
      </c>
    </row>
    <row r="759" spans="1:10" ht="13.5" thickBot="1" x14ac:dyDescent="0.25">
      <c r="A759" s="5">
        <v>60</v>
      </c>
      <c r="B759">
        <v>797</v>
      </c>
      <c r="F759" s="4">
        <v>42772</v>
      </c>
      <c r="G759">
        <f t="shared" si="33"/>
        <v>6</v>
      </c>
      <c r="H759">
        <f t="shared" si="34"/>
        <v>2</v>
      </c>
      <c r="I759">
        <f t="shared" si="35"/>
        <v>2017</v>
      </c>
      <c r="J759" s="3" t="s">
        <v>500</v>
      </c>
    </row>
    <row r="760" spans="1:10" ht="13.5" thickBot="1" x14ac:dyDescent="0.25">
      <c r="A760" s="5">
        <v>60</v>
      </c>
      <c r="B760">
        <v>798</v>
      </c>
      <c r="F760" s="6">
        <v>41012</v>
      </c>
      <c r="G760">
        <f t="shared" si="33"/>
        <v>13</v>
      </c>
      <c r="H760">
        <f t="shared" si="34"/>
        <v>4</v>
      </c>
      <c r="I760">
        <f t="shared" si="35"/>
        <v>2012</v>
      </c>
      <c r="J760" s="3" t="s">
        <v>743</v>
      </c>
    </row>
    <row r="761" spans="1:10" ht="13.5" thickBot="1" x14ac:dyDescent="0.25">
      <c r="A761" s="5">
        <v>120</v>
      </c>
      <c r="B761">
        <v>799</v>
      </c>
      <c r="F761" s="6">
        <v>41263</v>
      </c>
      <c r="G761">
        <f t="shared" si="33"/>
        <v>20</v>
      </c>
      <c r="H761">
        <f t="shared" si="34"/>
        <v>12</v>
      </c>
      <c r="I761">
        <f t="shared" si="35"/>
        <v>2012</v>
      </c>
      <c r="J761" s="3" t="s">
        <v>72</v>
      </c>
    </row>
    <row r="762" spans="1:10" ht="13.5" thickBot="1" x14ac:dyDescent="0.25">
      <c r="A762" s="5">
        <v>60</v>
      </c>
      <c r="B762">
        <v>800</v>
      </c>
      <c r="F762" s="4">
        <v>42803</v>
      </c>
      <c r="G762">
        <f t="shared" si="33"/>
        <v>9</v>
      </c>
      <c r="H762">
        <f t="shared" si="34"/>
        <v>3</v>
      </c>
      <c r="I762">
        <f t="shared" si="35"/>
        <v>2017</v>
      </c>
      <c r="J762" s="3" t="s">
        <v>672</v>
      </c>
    </row>
    <row r="763" spans="1:10" ht="13.5" thickBot="1" x14ac:dyDescent="0.25">
      <c r="A763" s="5">
        <v>15</v>
      </c>
      <c r="B763">
        <v>801</v>
      </c>
      <c r="F763" s="6">
        <v>42669</v>
      </c>
      <c r="G763">
        <f t="shared" si="33"/>
        <v>26</v>
      </c>
      <c r="H763">
        <f t="shared" si="34"/>
        <v>10</v>
      </c>
      <c r="I763">
        <f t="shared" si="35"/>
        <v>2016</v>
      </c>
      <c r="J763" s="3" t="s">
        <v>32</v>
      </c>
    </row>
    <row r="764" spans="1:10" ht="13.5" thickBot="1" x14ac:dyDescent="0.25">
      <c r="A764" s="5">
        <v>30</v>
      </c>
      <c r="B764">
        <v>802</v>
      </c>
      <c r="F764" s="6">
        <v>42726</v>
      </c>
      <c r="G764">
        <f t="shared" si="33"/>
        <v>22</v>
      </c>
      <c r="H764">
        <f t="shared" si="34"/>
        <v>12</v>
      </c>
      <c r="I764">
        <f t="shared" si="35"/>
        <v>2016</v>
      </c>
      <c r="J764" s="3" t="s">
        <v>245</v>
      </c>
    </row>
    <row r="765" spans="1:10" ht="13.5" thickBot="1" x14ac:dyDescent="0.25">
      <c r="A765" s="5">
        <v>30</v>
      </c>
      <c r="B765">
        <v>803</v>
      </c>
      <c r="F765" s="6">
        <v>42783</v>
      </c>
      <c r="G765">
        <f t="shared" si="33"/>
        <v>17</v>
      </c>
      <c r="H765">
        <f t="shared" si="34"/>
        <v>2</v>
      </c>
      <c r="I765">
        <f t="shared" si="35"/>
        <v>2017</v>
      </c>
      <c r="J765" s="3" t="s">
        <v>568</v>
      </c>
    </row>
    <row r="766" spans="1:10" ht="13.5" thickBot="1" x14ac:dyDescent="0.25">
      <c r="A766" s="5">
        <v>20</v>
      </c>
      <c r="B766">
        <v>804</v>
      </c>
      <c r="F766" s="4">
        <v>41858</v>
      </c>
      <c r="G766">
        <f t="shared" si="33"/>
        <v>7</v>
      </c>
      <c r="H766">
        <f t="shared" si="34"/>
        <v>8</v>
      </c>
      <c r="I766">
        <f t="shared" si="35"/>
        <v>2014</v>
      </c>
      <c r="J766" s="3" t="s">
        <v>146</v>
      </c>
    </row>
    <row r="767" spans="1:10" ht="13.5" thickBot="1" x14ac:dyDescent="0.25">
      <c r="A767" s="5">
        <v>10</v>
      </c>
      <c r="B767">
        <v>805</v>
      </c>
      <c r="F767" s="6">
        <v>41019</v>
      </c>
      <c r="G767">
        <f t="shared" si="33"/>
        <v>20</v>
      </c>
      <c r="H767">
        <f t="shared" si="34"/>
        <v>4</v>
      </c>
      <c r="I767">
        <f t="shared" si="35"/>
        <v>2012</v>
      </c>
      <c r="J767" s="3" t="s">
        <v>283</v>
      </c>
    </row>
    <row r="768" spans="1:10" ht="13.5" thickBot="1" x14ac:dyDescent="0.25">
      <c r="A768" s="5">
        <v>60</v>
      </c>
      <c r="B768">
        <v>806</v>
      </c>
      <c r="F768" s="4">
        <v>42585</v>
      </c>
      <c r="G768">
        <f t="shared" si="33"/>
        <v>3</v>
      </c>
      <c r="H768">
        <f t="shared" si="34"/>
        <v>8</v>
      </c>
      <c r="I768">
        <f t="shared" si="35"/>
        <v>2016</v>
      </c>
      <c r="J768" s="3" t="s">
        <v>271</v>
      </c>
    </row>
    <row r="769" spans="1:10" ht="13.5" thickBot="1" x14ac:dyDescent="0.25">
      <c r="A769" s="5">
        <v>30</v>
      </c>
      <c r="B769">
        <v>807</v>
      </c>
      <c r="F769" s="4">
        <v>42678</v>
      </c>
      <c r="G769">
        <f t="shared" si="33"/>
        <v>4</v>
      </c>
      <c r="H769">
        <f t="shared" si="34"/>
        <v>11</v>
      </c>
      <c r="I769">
        <f t="shared" si="35"/>
        <v>2016</v>
      </c>
      <c r="J769" s="3" t="s">
        <v>330</v>
      </c>
    </row>
    <row r="770" spans="1:10" ht="13.5" thickBot="1" x14ac:dyDescent="0.25">
      <c r="A770" s="5">
        <v>90</v>
      </c>
      <c r="B770">
        <v>816</v>
      </c>
      <c r="F770" s="6">
        <v>42700</v>
      </c>
      <c r="G770">
        <f t="shared" si="33"/>
        <v>26</v>
      </c>
      <c r="H770">
        <f t="shared" si="34"/>
        <v>11</v>
      </c>
      <c r="I770">
        <f t="shared" si="35"/>
        <v>2016</v>
      </c>
      <c r="J770" s="3" t="s">
        <v>306</v>
      </c>
    </row>
    <row r="771" spans="1:10" ht="13.5" thickBot="1" x14ac:dyDescent="0.25">
      <c r="A771" s="5">
        <v>120</v>
      </c>
      <c r="B771">
        <v>817</v>
      </c>
      <c r="F771" s="4">
        <v>41033</v>
      </c>
      <c r="G771">
        <f t="shared" ref="G771:G834" si="36">DAY(F771)</f>
        <v>4</v>
      </c>
      <c r="H771">
        <f t="shared" ref="H771:H834" si="37">MONTH(F771)</f>
        <v>5</v>
      </c>
      <c r="I771">
        <f t="shared" ref="I771:I834" si="38">YEAR(F771)</f>
        <v>2012</v>
      </c>
      <c r="J771" s="3" t="s">
        <v>722</v>
      </c>
    </row>
    <row r="772" spans="1:10" ht="13.5" thickBot="1" x14ac:dyDescent="0.25">
      <c r="A772" s="5">
        <v>10</v>
      </c>
      <c r="B772">
        <v>818</v>
      </c>
      <c r="F772" s="6">
        <v>40107</v>
      </c>
      <c r="G772">
        <f t="shared" si="36"/>
        <v>21</v>
      </c>
      <c r="H772">
        <f t="shared" si="37"/>
        <v>10</v>
      </c>
      <c r="I772">
        <f t="shared" si="38"/>
        <v>2009</v>
      </c>
      <c r="J772" s="3" t="s">
        <v>80</v>
      </c>
    </row>
    <row r="773" spans="1:10" ht="13.5" thickBot="1" x14ac:dyDescent="0.25">
      <c r="A773" s="5">
        <v>60</v>
      </c>
      <c r="B773">
        <v>819</v>
      </c>
      <c r="F773" s="4">
        <v>42678</v>
      </c>
      <c r="G773">
        <f t="shared" si="36"/>
        <v>4</v>
      </c>
      <c r="H773">
        <f t="shared" si="37"/>
        <v>11</v>
      </c>
      <c r="I773">
        <f t="shared" si="38"/>
        <v>2016</v>
      </c>
      <c r="J773" s="3" t="s">
        <v>330</v>
      </c>
    </row>
    <row r="774" spans="1:10" ht="13.5" thickBot="1" x14ac:dyDescent="0.25">
      <c r="A774" s="5">
        <v>60</v>
      </c>
      <c r="B774">
        <v>820</v>
      </c>
      <c r="F774" s="4">
        <v>42803</v>
      </c>
      <c r="G774">
        <f t="shared" si="36"/>
        <v>9</v>
      </c>
      <c r="H774">
        <f t="shared" si="37"/>
        <v>3</v>
      </c>
      <c r="I774">
        <f t="shared" si="38"/>
        <v>2017</v>
      </c>
      <c r="J774" s="3" t="s">
        <v>672</v>
      </c>
    </row>
    <row r="775" spans="1:10" ht="13.5" thickBot="1" x14ac:dyDescent="0.25">
      <c r="A775" s="5">
        <v>10</v>
      </c>
      <c r="B775">
        <v>821</v>
      </c>
      <c r="F775" s="4">
        <v>42826</v>
      </c>
      <c r="G775">
        <f t="shared" si="36"/>
        <v>1</v>
      </c>
      <c r="H775">
        <f t="shared" si="37"/>
        <v>4</v>
      </c>
      <c r="I775">
        <f t="shared" si="38"/>
        <v>2017</v>
      </c>
      <c r="J775" s="3" t="s">
        <v>782</v>
      </c>
    </row>
    <row r="776" spans="1:10" ht="13.5" thickBot="1" x14ac:dyDescent="0.25">
      <c r="A776" s="5">
        <v>60</v>
      </c>
      <c r="B776">
        <v>822</v>
      </c>
      <c r="F776" s="6">
        <v>41326</v>
      </c>
      <c r="G776">
        <f t="shared" si="36"/>
        <v>21</v>
      </c>
      <c r="H776">
        <f t="shared" si="37"/>
        <v>2</v>
      </c>
      <c r="I776">
        <f t="shared" si="38"/>
        <v>2013</v>
      </c>
      <c r="J776" s="3" t="s">
        <v>206</v>
      </c>
    </row>
    <row r="777" spans="1:10" ht="13.5" thickBot="1" x14ac:dyDescent="0.25">
      <c r="A777" s="5">
        <v>30</v>
      </c>
      <c r="B777">
        <v>823</v>
      </c>
      <c r="F777" s="6">
        <v>41654</v>
      </c>
      <c r="G777">
        <f t="shared" si="36"/>
        <v>15</v>
      </c>
      <c r="H777">
        <f t="shared" si="37"/>
        <v>1</v>
      </c>
      <c r="I777">
        <f t="shared" si="38"/>
        <v>2014</v>
      </c>
      <c r="J777" s="3" t="s">
        <v>175</v>
      </c>
    </row>
    <row r="778" spans="1:10" ht="13.5" thickBot="1" x14ac:dyDescent="0.25">
      <c r="A778" s="5">
        <v>60</v>
      </c>
      <c r="B778">
        <v>824</v>
      </c>
      <c r="F778" s="4">
        <v>42679</v>
      </c>
      <c r="G778">
        <f t="shared" si="36"/>
        <v>5</v>
      </c>
      <c r="H778">
        <f t="shared" si="37"/>
        <v>11</v>
      </c>
      <c r="I778">
        <f t="shared" si="38"/>
        <v>2016</v>
      </c>
      <c r="J778" s="3" t="s">
        <v>45</v>
      </c>
    </row>
    <row r="779" spans="1:10" ht="13.5" thickBot="1" x14ac:dyDescent="0.25">
      <c r="A779" s="5">
        <v>45</v>
      </c>
      <c r="B779">
        <v>825</v>
      </c>
      <c r="F779" s="6">
        <v>42842</v>
      </c>
      <c r="G779">
        <f t="shared" si="36"/>
        <v>17</v>
      </c>
      <c r="H779">
        <f t="shared" si="37"/>
        <v>4</v>
      </c>
      <c r="I779">
        <f t="shared" si="38"/>
        <v>2017</v>
      </c>
      <c r="J779" s="3" t="s">
        <v>841</v>
      </c>
    </row>
    <row r="780" spans="1:10" ht="13.5" thickBot="1" x14ac:dyDescent="0.25">
      <c r="A780" s="5">
        <v>90</v>
      </c>
      <c r="B780">
        <v>826</v>
      </c>
      <c r="F780" s="4">
        <v>39603</v>
      </c>
      <c r="G780">
        <f t="shared" si="36"/>
        <v>4</v>
      </c>
      <c r="H780">
        <f t="shared" si="37"/>
        <v>6</v>
      </c>
      <c r="I780">
        <f t="shared" si="38"/>
        <v>2008</v>
      </c>
      <c r="J780" s="3" t="s">
        <v>254</v>
      </c>
    </row>
    <row r="781" spans="1:10" ht="13.5" thickBot="1" x14ac:dyDescent="0.25">
      <c r="A781" s="5">
        <v>10</v>
      </c>
      <c r="B781">
        <v>827</v>
      </c>
      <c r="F781" s="4">
        <v>40067</v>
      </c>
      <c r="G781">
        <f t="shared" si="36"/>
        <v>11</v>
      </c>
      <c r="H781">
        <f t="shared" si="37"/>
        <v>9</v>
      </c>
      <c r="I781">
        <f t="shared" si="38"/>
        <v>2009</v>
      </c>
      <c r="J781" s="3" t="s">
        <v>58</v>
      </c>
    </row>
    <row r="782" spans="1:10" ht="13.5" thickBot="1" x14ac:dyDescent="0.25">
      <c r="A782" s="5">
        <v>15</v>
      </c>
      <c r="B782">
        <v>828</v>
      </c>
      <c r="F782" s="4">
        <v>41033</v>
      </c>
      <c r="G782">
        <f t="shared" si="36"/>
        <v>4</v>
      </c>
      <c r="H782">
        <f t="shared" si="37"/>
        <v>5</v>
      </c>
      <c r="I782">
        <f t="shared" si="38"/>
        <v>2012</v>
      </c>
      <c r="J782" s="3" t="s">
        <v>722</v>
      </c>
    </row>
    <row r="783" spans="1:10" ht="13.5" thickBot="1" x14ac:dyDescent="0.25">
      <c r="A783" s="5">
        <v>30</v>
      </c>
      <c r="B783">
        <v>829</v>
      </c>
      <c r="F783" s="6">
        <v>41180</v>
      </c>
      <c r="G783">
        <f t="shared" si="36"/>
        <v>28</v>
      </c>
      <c r="H783">
        <f t="shared" si="37"/>
        <v>9</v>
      </c>
      <c r="I783">
        <f t="shared" si="38"/>
        <v>2012</v>
      </c>
      <c r="J783" s="3" t="s">
        <v>115</v>
      </c>
    </row>
    <row r="784" spans="1:10" ht="13.5" thickBot="1" x14ac:dyDescent="0.25">
      <c r="A784" s="5">
        <v>20</v>
      </c>
      <c r="B784">
        <v>830</v>
      </c>
      <c r="F784" s="4">
        <v>42803</v>
      </c>
      <c r="G784">
        <f t="shared" si="36"/>
        <v>9</v>
      </c>
      <c r="H784">
        <f t="shared" si="37"/>
        <v>3</v>
      </c>
      <c r="I784">
        <f t="shared" si="38"/>
        <v>2017</v>
      </c>
      <c r="J784" s="3" t="s">
        <v>679</v>
      </c>
    </row>
    <row r="785" spans="1:10" ht="13.5" thickBot="1" x14ac:dyDescent="0.25">
      <c r="A785" s="5">
        <v>60</v>
      </c>
      <c r="B785">
        <v>831</v>
      </c>
      <c r="F785" s="6">
        <v>42817</v>
      </c>
      <c r="G785">
        <f t="shared" si="36"/>
        <v>23</v>
      </c>
      <c r="H785">
        <f t="shared" si="37"/>
        <v>3</v>
      </c>
      <c r="I785">
        <f t="shared" si="38"/>
        <v>2017</v>
      </c>
      <c r="J785" s="3" t="s">
        <v>747</v>
      </c>
    </row>
    <row r="786" spans="1:10" ht="13.5" thickBot="1" x14ac:dyDescent="0.25">
      <c r="A786" s="5">
        <v>10</v>
      </c>
      <c r="B786">
        <v>832</v>
      </c>
      <c r="F786" s="6">
        <v>42842</v>
      </c>
      <c r="G786">
        <f t="shared" si="36"/>
        <v>17</v>
      </c>
      <c r="H786">
        <f t="shared" si="37"/>
        <v>4</v>
      </c>
      <c r="I786">
        <f t="shared" si="38"/>
        <v>2017</v>
      </c>
      <c r="J786" s="3" t="s">
        <v>841</v>
      </c>
    </row>
    <row r="787" spans="1:10" ht="13.5" thickBot="1" x14ac:dyDescent="0.25">
      <c r="A787" s="5">
        <v>10</v>
      </c>
      <c r="B787">
        <v>833</v>
      </c>
      <c r="F787" s="6">
        <v>40140</v>
      </c>
      <c r="G787">
        <f t="shared" si="36"/>
        <v>23</v>
      </c>
      <c r="H787">
        <f t="shared" si="37"/>
        <v>11</v>
      </c>
      <c r="I787">
        <f t="shared" si="38"/>
        <v>2009</v>
      </c>
      <c r="J787" s="3" t="s">
        <v>689</v>
      </c>
    </row>
    <row r="788" spans="1:10" ht="13.5" thickBot="1" x14ac:dyDescent="0.25">
      <c r="A788" s="5">
        <v>10</v>
      </c>
      <c r="B788">
        <v>834</v>
      </c>
      <c r="F788" s="6">
        <v>42702</v>
      </c>
      <c r="G788">
        <f t="shared" si="36"/>
        <v>28</v>
      </c>
      <c r="H788">
        <f t="shared" si="37"/>
        <v>11</v>
      </c>
      <c r="I788">
        <f t="shared" si="38"/>
        <v>2016</v>
      </c>
      <c r="J788" s="3" t="s">
        <v>164</v>
      </c>
    </row>
    <row r="789" spans="1:10" ht="13.5" thickBot="1" x14ac:dyDescent="0.25">
      <c r="A789" s="5">
        <v>75</v>
      </c>
      <c r="B789">
        <v>835</v>
      </c>
      <c r="F789" s="4">
        <v>42747</v>
      </c>
      <c r="G789">
        <f t="shared" si="36"/>
        <v>12</v>
      </c>
      <c r="H789">
        <f t="shared" si="37"/>
        <v>1</v>
      </c>
      <c r="I789">
        <f t="shared" si="38"/>
        <v>2017</v>
      </c>
      <c r="J789" s="3" t="s">
        <v>419</v>
      </c>
    </row>
    <row r="790" spans="1:10" ht="13.5" thickBot="1" x14ac:dyDescent="0.25">
      <c r="A790" s="5">
        <v>10</v>
      </c>
      <c r="B790">
        <v>836</v>
      </c>
      <c r="F790" s="4">
        <v>42776</v>
      </c>
      <c r="G790">
        <f t="shared" si="36"/>
        <v>10</v>
      </c>
      <c r="H790">
        <f t="shared" si="37"/>
        <v>2</v>
      </c>
      <c r="I790">
        <f t="shared" si="38"/>
        <v>2017</v>
      </c>
      <c r="J790" s="3" t="s">
        <v>526</v>
      </c>
    </row>
    <row r="791" spans="1:10" ht="13.5" thickBot="1" x14ac:dyDescent="0.25">
      <c r="A791" s="5">
        <v>120</v>
      </c>
      <c r="B791">
        <v>837</v>
      </c>
      <c r="F791" s="6">
        <v>41874</v>
      </c>
      <c r="G791">
        <f t="shared" si="36"/>
        <v>23</v>
      </c>
      <c r="H791">
        <f t="shared" si="37"/>
        <v>8</v>
      </c>
      <c r="I791">
        <f t="shared" si="38"/>
        <v>2014</v>
      </c>
      <c r="J791" s="3" t="s">
        <v>227</v>
      </c>
    </row>
    <row r="792" spans="1:10" ht="13.5" thickBot="1" x14ac:dyDescent="0.25">
      <c r="A792" s="5">
        <v>30</v>
      </c>
      <c r="B792">
        <v>838</v>
      </c>
      <c r="F792" s="6">
        <v>42613</v>
      </c>
      <c r="G792">
        <f t="shared" si="36"/>
        <v>31</v>
      </c>
      <c r="H792">
        <f t="shared" si="37"/>
        <v>8</v>
      </c>
      <c r="I792">
        <f t="shared" si="38"/>
        <v>2016</v>
      </c>
      <c r="J792" s="3" t="s">
        <v>89</v>
      </c>
    </row>
    <row r="793" spans="1:10" ht="13.5" thickBot="1" x14ac:dyDescent="0.25">
      <c r="A793" s="5">
        <v>90</v>
      </c>
      <c r="B793">
        <v>839</v>
      </c>
      <c r="F793" s="4">
        <v>42776</v>
      </c>
      <c r="G793">
        <f t="shared" si="36"/>
        <v>10</v>
      </c>
      <c r="H793">
        <f t="shared" si="37"/>
        <v>2</v>
      </c>
      <c r="I793">
        <f t="shared" si="38"/>
        <v>2017</v>
      </c>
      <c r="J793" s="3" t="s">
        <v>526</v>
      </c>
    </row>
    <row r="794" spans="1:10" ht="13.5" thickBot="1" x14ac:dyDescent="0.25">
      <c r="A794" s="5">
        <v>45</v>
      </c>
      <c r="B794">
        <v>840</v>
      </c>
      <c r="F794" s="4">
        <v>42803</v>
      </c>
      <c r="G794">
        <f t="shared" si="36"/>
        <v>9</v>
      </c>
      <c r="H794">
        <f t="shared" si="37"/>
        <v>3</v>
      </c>
      <c r="I794">
        <f t="shared" si="38"/>
        <v>2017</v>
      </c>
      <c r="J794" s="3" t="s">
        <v>672</v>
      </c>
    </row>
    <row r="795" spans="1:10" ht="13.5" thickBot="1" x14ac:dyDescent="0.25">
      <c r="A795" s="5">
        <v>60</v>
      </c>
      <c r="B795">
        <v>841</v>
      </c>
      <c r="F795" s="4">
        <v>41498</v>
      </c>
      <c r="G795">
        <f t="shared" si="36"/>
        <v>12</v>
      </c>
      <c r="H795">
        <f t="shared" si="37"/>
        <v>8</v>
      </c>
      <c r="I795">
        <f t="shared" si="38"/>
        <v>2013</v>
      </c>
      <c r="J795" s="3" t="s">
        <v>150</v>
      </c>
    </row>
    <row r="796" spans="1:10" ht="13.5" thickBot="1" x14ac:dyDescent="0.25">
      <c r="A796" s="5">
        <v>10</v>
      </c>
      <c r="B796">
        <v>842</v>
      </c>
      <c r="F796" s="6">
        <v>42628</v>
      </c>
      <c r="G796">
        <f t="shared" si="36"/>
        <v>15</v>
      </c>
      <c r="H796">
        <f t="shared" si="37"/>
        <v>9</v>
      </c>
      <c r="I796">
        <f t="shared" si="38"/>
        <v>2016</v>
      </c>
      <c r="J796" s="3" t="s">
        <v>371</v>
      </c>
    </row>
    <row r="797" spans="1:10" ht="13.5" thickBot="1" x14ac:dyDescent="0.25">
      <c r="A797" s="5">
        <v>15</v>
      </c>
      <c r="B797">
        <v>843</v>
      </c>
      <c r="F797" s="6">
        <v>42726</v>
      </c>
      <c r="G797">
        <f t="shared" si="36"/>
        <v>22</v>
      </c>
      <c r="H797">
        <f t="shared" si="37"/>
        <v>12</v>
      </c>
      <c r="I797">
        <f t="shared" si="38"/>
        <v>2016</v>
      </c>
      <c r="J797" s="3" t="s">
        <v>245</v>
      </c>
    </row>
    <row r="798" spans="1:10" ht="13.5" thickBot="1" x14ac:dyDescent="0.25">
      <c r="A798" s="5">
        <v>120</v>
      </c>
      <c r="B798">
        <v>844</v>
      </c>
      <c r="F798" s="6">
        <v>42809</v>
      </c>
      <c r="G798">
        <f t="shared" si="36"/>
        <v>15</v>
      </c>
      <c r="H798">
        <f t="shared" si="37"/>
        <v>3</v>
      </c>
      <c r="I798">
        <f t="shared" si="38"/>
        <v>2017</v>
      </c>
      <c r="J798" s="3" t="s">
        <v>706</v>
      </c>
    </row>
    <row r="799" spans="1:10" ht="13.5" thickBot="1" x14ac:dyDescent="0.25">
      <c r="A799" s="5">
        <v>90</v>
      </c>
      <c r="B799">
        <v>845</v>
      </c>
      <c r="F799" s="6">
        <v>40925</v>
      </c>
      <c r="G799">
        <f t="shared" si="36"/>
        <v>17</v>
      </c>
      <c r="H799">
        <f t="shared" si="37"/>
        <v>1</v>
      </c>
      <c r="I799">
        <f t="shared" si="38"/>
        <v>2012</v>
      </c>
      <c r="J799" s="3" t="s">
        <v>759</v>
      </c>
    </row>
    <row r="800" spans="1:10" ht="13.5" thickBot="1" x14ac:dyDescent="0.25">
      <c r="A800" s="5">
        <v>150</v>
      </c>
      <c r="B800">
        <v>846</v>
      </c>
      <c r="F800" s="6">
        <v>42613</v>
      </c>
      <c r="G800">
        <f t="shared" si="36"/>
        <v>31</v>
      </c>
      <c r="H800">
        <f t="shared" si="37"/>
        <v>8</v>
      </c>
      <c r="I800">
        <f t="shared" si="38"/>
        <v>2016</v>
      </c>
      <c r="J800" s="3" t="s">
        <v>89</v>
      </c>
    </row>
    <row r="801" spans="1:10" ht="13.5" thickBot="1" x14ac:dyDescent="0.25">
      <c r="A801" s="5">
        <v>60</v>
      </c>
      <c r="B801">
        <v>847</v>
      </c>
      <c r="F801" s="6">
        <v>42702</v>
      </c>
      <c r="G801">
        <f t="shared" si="36"/>
        <v>28</v>
      </c>
      <c r="H801">
        <f t="shared" si="37"/>
        <v>11</v>
      </c>
      <c r="I801">
        <f t="shared" si="38"/>
        <v>2016</v>
      </c>
      <c r="J801" s="3" t="s">
        <v>164</v>
      </c>
    </row>
    <row r="802" spans="1:10" ht="13.5" thickBot="1" x14ac:dyDescent="0.25">
      <c r="A802" s="5">
        <v>10</v>
      </c>
      <c r="B802">
        <v>848</v>
      </c>
      <c r="F802" s="4">
        <v>42772</v>
      </c>
      <c r="G802">
        <f t="shared" si="36"/>
        <v>6</v>
      </c>
      <c r="H802">
        <f t="shared" si="37"/>
        <v>2</v>
      </c>
      <c r="I802">
        <f t="shared" si="38"/>
        <v>2017</v>
      </c>
      <c r="J802" s="3" t="s">
        <v>500</v>
      </c>
    </row>
    <row r="803" spans="1:10" ht="13.5" thickBot="1" x14ac:dyDescent="0.25">
      <c r="A803" s="5">
        <v>30</v>
      </c>
      <c r="B803">
        <v>849</v>
      </c>
      <c r="F803" s="4">
        <v>41498</v>
      </c>
      <c r="G803">
        <f t="shared" si="36"/>
        <v>12</v>
      </c>
      <c r="H803">
        <f t="shared" si="37"/>
        <v>8</v>
      </c>
      <c r="I803">
        <f t="shared" si="38"/>
        <v>2013</v>
      </c>
      <c r="J803" s="3" t="s">
        <v>150</v>
      </c>
    </row>
    <row r="804" spans="1:10" ht="13.5" thickBot="1" x14ac:dyDescent="0.25">
      <c r="A804" s="5">
        <v>20</v>
      </c>
      <c r="B804">
        <v>851</v>
      </c>
      <c r="F804" s="6">
        <v>40618</v>
      </c>
      <c r="G804">
        <f t="shared" si="36"/>
        <v>16</v>
      </c>
      <c r="H804">
        <f t="shared" si="37"/>
        <v>3</v>
      </c>
      <c r="I804">
        <f t="shared" si="38"/>
        <v>2011</v>
      </c>
      <c r="J804" s="3" t="s">
        <v>136</v>
      </c>
    </row>
    <row r="805" spans="1:10" ht="13.5" thickBot="1" x14ac:dyDescent="0.25">
      <c r="A805" s="5">
        <v>20</v>
      </c>
      <c r="B805">
        <v>852</v>
      </c>
      <c r="F805" s="6">
        <v>40955</v>
      </c>
      <c r="G805">
        <f t="shared" si="36"/>
        <v>16</v>
      </c>
      <c r="H805">
        <f t="shared" si="37"/>
        <v>2</v>
      </c>
      <c r="I805">
        <f t="shared" si="38"/>
        <v>2012</v>
      </c>
      <c r="J805" s="3" t="s">
        <v>108</v>
      </c>
    </row>
    <row r="806" spans="1:10" ht="13.5" thickBot="1" x14ac:dyDescent="0.25">
      <c r="A806" s="5">
        <v>180</v>
      </c>
      <c r="B806">
        <v>853</v>
      </c>
      <c r="F806" s="4">
        <v>42776</v>
      </c>
      <c r="G806">
        <f t="shared" si="36"/>
        <v>10</v>
      </c>
      <c r="H806">
        <f t="shared" si="37"/>
        <v>2</v>
      </c>
      <c r="I806">
        <f t="shared" si="38"/>
        <v>2017</v>
      </c>
      <c r="J806" s="3" t="s">
        <v>526</v>
      </c>
    </row>
    <row r="807" spans="1:10" ht="13.5" thickBot="1" x14ac:dyDescent="0.25">
      <c r="A807" s="5">
        <v>30</v>
      </c>
      <c r="B807">
        <v>854</v>
      </c>
      <c r="F807" s="4">
        <v>41498</v>
      </c>
      <c r="G807">
        <f t="shared" si="36"/>
        <v>12</v>
      </c>
      <c r="H807">
        <f t="shared" si="37"/>
        <v>8</v>
      </c>
      <c r="I807">
        <f t="shared" si="38"/>
        <v>2013</v>
      </c>
      <c r="J807" s="3" t="s">
        <v>150</v>
      </c>
    </row>
    <row r="808" spans="1:10" ht="13.5" thickBot="1" x14ac:dyDescent="0.25">
      <c r="A808" s="5">
        <v>10</v>
      </c>
      <c r="B808">
        <v>855</v>
      </c>
      <c r="F808" s="6">
        <v>42613</v>
      </c>
      <c r="G808">
        <f t="shared" si="36"/>
        <v>31</v>
      </c>
      <c r="H808">
        <f t="shared" si="37"/>
        <v>8</v>
      </c>
      <c r="I808">
        <f t="shared" si="38"/>
        <v>2016</v>
      </c>
      <c r="J808" s="3" t="s">
        <v>89</v>
      </c>
    </row>
    <row r="809" spans="1:10" ht="13.5" thickBot="1" x14ac:dyDescent="0.25">
      <c r="A809" s="5">
        <v>60</v>
      </c>
      <c r="B809">
        <v>856</v>
      </c>
      <c r="F809" s="6">
        <v>42700</v>
      </c>
      <c r="G809">
        <f t="shared" si="36"/>
        <v>26</v>
      </c>
      <c r="H809">
        <f t="shared" si="37"/>
        <v>11</v>
      </c>
      <c r="I809">
        <f t="shared" si="38"/>
        <v>2016</v>
      </c>
      <c r="J809" s="3" t="s">
        <v>306</v>
      </c>
    </row>
    <row r="810" spans="1:10" ht="13.5" thickBot="1" x14ac:dyDescent="0.25">
      <c r="A810" s="5">
        <v>90</v>
      </c>
      <c r="B810">
        <v>857</v>
      </c>
      <c r="F810" s="6">
        <v>42691</v>
      </c>
      <c r="G810">
        <f t="shared" si="36"/>
        <v>17</v>
      </c>
      <c r="H810">
        <f t="shared" si="37"/>
        <v>11</v>
      </c>
      <c r="I810">
        <f t="shared" si="38"/>
        <v>2016</v>
      </c>
      <c r="J810" s="3" t="s">
        <v>52</v>
      </c>
    </row>
    <row r="811" spans="1:10" ht="13.5" thickBot="1" x14ac:dyDescent="0.25">
      <c r="A811" s="5">
        <v>75</v>
      </c>
      <c r="B811">
        <v>858</v>
      </c>
      <c r="F811" s="6">
        <v>37547</v>
      </c>
      <c r="G811">
        <f t="shared" si="36"/>
        <v>18</v>
      </c>
      <c r="H811">
        <f t="shared" si="37"/>
        <v>10</v>
      </c>
      <c r="I811">
        <f t="shared" si="38"/>
        <v>2002</v>
      </c>
      <c r="J811" s="3" t="s">
        <v>126</v>
      </c>
    </row>
    <row r="812" spans="1:10" ht="13.5" thickBot="1" x14ac:dyDescent="0.25">
      <c r="A812" s="5">
        <v>30</v>
      </c>
      <c r="B812">
        <v>859</v>
      </c>
      <c r="F812" s="4">
        <v>40457</v>
      </c>
      <c r="G812">
        <f t="shared" si="36"/>
        <v>6</v>
      </c>
      <c r="H812">
        <f t="shared" si="37"/>
        <v>10</v>
      </c>
      <c r="I812">
        <f t="shared" si="38"/>
        <v>2010</v>
      </c>
      <c r="J812" s="3" t="s">
        <v>95</v>
      </c>
    </row>
    <row r="813" spans="1:10" ht="13.5" thickBot="1" x14ac:dyDescent="0.25">
      <c r="A813" s="5">
        <v>45</v>
      </c>
      <c r="B813">
        <v>860</v>
      </c>
      <c r="F813" s="4">
        <v>40949</v>
      </c>
      <c r="G813">
        <f t="shared" si="36"/>
        <v>10</v>
      </c>
      <c r="H813">
        <f t="shared" si="37"/>
        <v>2</v>
      </c>
      <c r="I813">
        <f t="shared" si="38"/>
        <v>2012</v>
      </c>
      <c r="J813" s="3" t="s">
        <v>341</v>
      </c>
    </row>
    <row r="814" spans="1:10" ht="13.5" thickBot="1" x14ac:dyDescent="0.25">
      <c r="A814" s="5">
        <v>10</v>
      </c>
      <c r="B814">
        <v>861</v>
      </c>
      <c r="F814" s="4">
        <v>42803</v>
      </c>
      <c r="G814">
        <f t="shared" si="36"/>
        <v>9</v>
      </c>
      <c r="H814">
        <f t="shared" si="37"/>
        <v>3</v>
      </c>
      <c r="I814">
        <f t="shared" si="38"/>
        <v>2017</v>
      </c>
      <c r="J814" s="3" t="s">
        <v>672</v>
      </c>
    </row>
    <row r="815" spans="1:10" ht="13.5" thickBot="1" x14ac:dyDescent="0.25">
      <c r="A815" s="5">
        <v>15</v>
      </c>
      <c r="B815">
        <v>862</v>
      </c>
      <c r="F815" s="6">
        <v>40502</v>
      </c>
      <c r="G815">
        <f t="shared" si="36"/>
        <v>20</v>
      </c>
      <c r="H815">
        <f t="shared" si="37"/>
        <v>11</v>
      </c>
      <c r="I815">
        <f t="shared" si="38"/>
        <v>2010</v>
      </c>
      <c r="J815" s="3" t="s">
        <v>185</v>
      </c>
    </row>
    <row r="816" spans="1:10" ht="13.5" thickBot="1" x14ac:dyDescent="0.25">
      <c r="A816" s="5">
        <v>60</v>
      </c>
      <c r="B816">
        <v>863</v>
      </c>
      <c r="F816" s="6">
        <v>41012</v>
      </c>
      <c r="G816">
        <f t="shared" si="36"/>
        <v>13</v>
      </c>
      <c r="H816">
        <f t="shared" si="37"/>
        <v>4</v>
      </c>
      <c r="I816">
        <f t="shared" si="38"/>
        <v>2012</v>
      </c>
      <c r="J816" s="3" t="s">
        <v>743</v>
      </c>
    </row>
    <row r="817" spans="1:10" ht="13.5" thickBot="1" x14ac:dyDescent="0.25">
      <c r="A817" s="5">
        <v>20</v>
      </c>
      <c r="B817">
        <v>864</v>
      </c>
      <c r="F817" s="6">
        <v>42690</v>
      </c>
      <c r="G817">
        <f t="shared" si="36"/>
        <v>16</v>
      </c>
      <c r="H817">
        <f t="shared" si="37"/>
        <v>11</v>
      </c>
      <c r="I817">
        <f t="shared" si="38"/>
        <v>2016</v>
      </c>
      <c r="J817" s="3" t="s">
        <v>169</v>
      </c>
    </row>
    <row r="818" spans="1:10" ht="13.5" thickBot="1" x14ac:dyDescent="0.25">
      <c r="A818" s="5">
        <v>10</v>
      </c>
      <c r="B818">
        <v>865</v>
      </c>
      <c r="F818" s="6">
        <v>42783</v>
      </c>
      <c r="G818">
        <f t="shared" si="36"/>
        <v>17</v>
      </c>
      <c r="H818">
        <f t="shared" si="37"/>
        <v>2</v>
      </c>
      <c r="I818">
        <f t="shared" si="38"/>
        <v>2017</v>
      </c>
      <c r="J818" s="3" t="s">
        <v>568</v>
      </c>
    </row>
    <row r="819" spans="1:10" ht="13.5" thickBot="1" x14ac:dyDescent="0.25">
      <c r="A819" s="5">
        <v>10</v>
      </c>
      <c r="B819">
        <v>866</v>
      </c>
      <c r="F819" s="4">
        <v>41858</v>
      </c>
      <c r="G819">
        <f t="shared" si="36"/>
        <v>7</v>
      </c>
      <c r="H819">
        <f t="shared" si="37"/>
        <v>8</v>
      </c>
      <c r="I819">
        <f t="shared" si="38"/>
        <v>2014</v>
      </c>
      <c r="J819" s="3" t="s">
        <v>146</v>
      </c>
    </row>
    <row r="820" spans="1:10" ht="13.5" thickBot="1" x14ac:dyDescent="0.25">
      <c r="A820" s="5">
        <v>60</v>
      </c>
      <c r="B820">
        <v>867</v>
      </c>
      <c r="F820" s="4">
        <v>42772</v>
      </c>
      <c r="G820">
        <f t="shared" si="36"/>
        <v>6</v>
      </c>
      <c r="H820">
        <f t="shared" si="37"/>
        <v>2</v>
      </c>
      <c r="I820">
        <f t="shared" si="38"/>
        <v>2017</v>
      </c>
      <c r="J820" s="3" t="s">
        <v>500</v>
      </c>
    </row>
    <row r="821" spans="1:10" ht="13.5" thickBot="1" x14ac:dyDescent="0.25">
      <c r="A821" s="5">
        <v>10</v>
      </c>
      <c r="B821">
        <v>868</v>
      </c>
      <c r="F821" s="6">
        <v>40925</v>
      </c>
      <c r="G821">
        <f t="shared" si="36"/>
        <v>17</v>
      </c>
      <c r="H821">
        <f t="shared" si="37"/>
        <v>1</v>
      </c>
      <c r="I821">
        <f t="shared" si="38"/>
        <v>2012</v>
      </c>
      <c r="J821" s="3" t="s">
        <v>759</v>
      </c>
    </row>
    <row r="822" spans="1:10" ht="13.5" thickBot="1" x14ac:dyDescent="0.25">
      <c r="A822" s="5">
        <v>60</v>
      </c>
      <c r="B822">
        <v>869</v>
      </c>
      <c r="F822" s="6">
        <v>41263</v>
      </c>
      <c r="G822">
        <f t="shared" si="36"/>
        <v>20</v>
      </c>
      <c r="H822">
        <f t="shared" si="37"/>
        <v>12</v>
      </c>
      <c r="I822">
        <f t="shared" si="38"/>
        <v>2012</v>
      </c>
      <c r="J822" s="3" t="s">
        <v>72</v>
      </c>
    </row>
    <row r="823" spans="1:10" ht="13.5" thickBot="1" x14ac:dyDescent="0.25">
      <c r="A823" s="5">
        <v>60</v>
      </c>
      <c r="B823">
        <v>870</v>
      </c>
      <c r="F823" s="4">
        <v>42585</v>
      </c>
      <c r="G823">
        <f t="shared" si="36"/>
        <v>3</v>
      </c>
      <c r="H823">
        <f t="shared" si="37"/>
        <v>8</v>
      </c>
      <c r="I823">
        <f t="shared" si="38"/>
        <v>2016</v>
      </c>
      <c r="J823" s="3" t="s">
        <v>271</v>
      </c>
    </row>
    <row r="824" spans="1:10" ht="13.5" thickBot="1" x14ac:dyDescent="0.25">
      <c r="A824" s="5">
        <v>45</v>
      </c>
      <c r="B824">
        <v>871</v>
      </c>
      <c r="F824" s="6">
        <v>42669</v>
      </c>
      <c r="G824">
        <f t="shared" si="36"/>
        <v>26</v>
      </c>
      <c r="H824">
        <f t="shared" si="37"/>
        <v>10</v>
      </c>
      <c r="I824">
        <f t="shared" si="38"/>
        <v>2016</v>
      </c>
      <c r="J824" s="3" t="s">
        <v>32</v>
      </c>
    </row>
    <row r="825" spans="1:10" ht="13.5" thickBot="1" x14ac:dyDescent="0.25">
      <c r="A825" s="5">
        <v>10</v>
      </c>
      <c r="B825">
        <v>872</v>
      </c>
      <c r="F825" s="4">
        <v>42679</v>
      </c>
      <c r="G825">
        <f t="shared" si="36"/>
        <v>5</v>
      </c>
      <c r="H825">
        <f t="shared" si="37"/>
        <v>11</v>
      </c>
      <c r="I825">
        <f t="shared" si="38"/>
        <v>2016</v>
      </c>
      <c r="J825" s="3" t="s">
        <v>45</v>
      </c>
    </row>
    <row r="826" spans="1:10" ht="13.5" thickBot="1" x14ac:dyDescent="0.25">
      <c r="A826" s="5">
        <v>90</v>
      </c>
      <c r="B826">
        <v>873</v>
      </c>
      <c r="F826" s="6">
        <v>42726</v>
      </c>
      <c r="G826">
        <f t="shared" si="36"/>
        <v>22</v>
      </c>
      <c r="H826">
        <f t="shared" si="37"/>
        <v>12</v>
      </c>
      <c r="I826">
        <f t="shared" si="38"/>
        <v>2016</v>
      </c>
      <c r="J826" s="3" t="s">
        <v>245</v>
      </c>
    </row>
    <row r="827" spans="1:10" ht="13.5" thickBot="1" x14ac:dyDescent="0.25">
      <c r="A827" s="5">
        <v>75</v>
      </c>
      <c r="B827">
        <v>874</v>
      </c>
      <c r="F827" s="4">
        <v>41498</v>
      </c>
      <c r="G827">
        <f t="shared" si="36"/>
        <v>12</v>
      </c>
      <c r="H827">
        <f t="shared" si="37"/>
        <v>8</v>
      </c>
      <c r="I827">
        <f t="shared" si="38"/>
        <v>2013</v>
      </c>
      <c r="J827" s="3" t="s">
        <v>150</v>
      </c>
    </row>
    <row r="828" spans="1:10" ht="13.5" thickBot="1" x14ac:dyDescent="0.25">
      <c r="A828" s="5">
        <v>60</v>
      </c>
      <c r="B828">
        <v>875</v>
      </c>
      <c r="F828" s="6">
        <v>41654</v>
      </c>
      <c r="G828">
        <f t="shared" si="36"/>
        <v>15</v>
      </c>
      <c r="H828">
        <f t="shared" si="37"/>
        <v>1</v>
      </c>
      <c r="I828">
        <f t="shared" si="38"/>
        <v>2014</v>
      </c>
      <c r="J828" s="3" t="s">
        <v>175</v>
      </c>
    </row>
    <row r="829" spans="1:10" ht="13.5" thickBot="1" x14ac:dyDescent="0.25">
      <c r="A829" s="5">
        <v>30</v>
      </c>
      <c r="B829">
        <v>876</v>
      </c>
      <c r="F829" s="6">
        <v>40955</v>
      </c>
      <c r="G829">
        <f t="shared" si="36"/>
        <v>16</v>
      </c>
      <c r="H829">
        <f t="shared" si="37"/>
        <v>2</v>
      </c>
      <c r="I829">
        <f t="shared" si="38"/>
        <v>2012</v>
      </c>
      <c r="J829" s="3" t="s">
        <v>108</v>
      </c>
    </row>
    <row r="830" spans="1:10" ht="13.5" thickBot="1" x14ac:dyDescent="0.25">
      <c r="A830" s="5">
        <v>30</v>
      </c>
      <c r="B830">
        <v>877</v>
      </c>
      <c r="F830" s="4">
        <v>42803</v>
      </c>
      <c r="G830">
        <f t="shared" si="36"/>
        <v>9</v>
      </c>
      <c r="H830">
        <f t="shared" si="37"/>
        <v>3</v>
      </c>
      <c r="I830">
        <f t="shared" si="38"/>
        <v>2017</v>
      </c>
      <c r="J830" s="3" t="s">
        <v>679</v>
      </c>
    </row>
    <row r="831" spans="1:10" ht="13.5" thickBot="1" x14ac:dyDescent="0.25">
      <c r="A831" s="5">
        <v>30</v>
      </c>
      <c r="B831">
        <v>878</v>
      </c>
      <c r="F831" s="4">
        <v>39603</v>
      </c>
      <c r="G831">
        <f t="shared" si="36"/>
        <v>4</v>
      </c>
      <c r="H831">
        <f t="shared" si="37"/>
        <v>6</v>
      </c>
      <c r="I831">
        <f t="shared" si="38"/>
        <v>2008</v>
      </c>
      <c r="J831" s="3" t="s">
        <v>254</v>
      </c>
    </row>
    <row r="832" spans="1:10" ht="13.5" thickBot="1" x14ac:dyDescent="0.25">
      <c r="A832" s="5">
        <v>10</v>
      </c>
      <c r="B832">
        <v>879</v>
      </c>
      <c r="F832" s="4">
        <v>41162</v>
      </c>
      <c r="G832">
        <f t="shared" si="36"/>
        <v>10</v>
      </c>
      <c r="H832">
        <f t="shared" si="37"/>
        <v>9</v>
      </c>
      <c r="I832">
        <f t="shared" si="38"/>
        <v>2012</v>
      </c>
      <c r="J832" s="3" t="s">
        <v>180</v>
      </c>
    </row>
    <row r="833" spans="1:10" ht="13.5" thickBot="1" x14ac:dyDescent="0.25">
      <c r="A833" s="5">
        <v>30</v>
      </c>
      <c r="B833">
        <v>880</v>
      </c>
      <c r="F833" s="4">
        <v>40949</v>
      </c>
      <c r="G833">
        <f t="shared" si="36"/>
        <v>10</v>
      </c>
      <c r="H833">
        <f t="shared" si="37"/>
        <v>2</v>
      </c>
      <c r="I833">
        <f t="shared" si="38"/>
        <v>2012</v>
      </c>
      <c r="J833" s="3" t="s">
        <v>341</v>
      </c>
    </row>
    <row r="834" spans="1:10" ht="13.5" thickBot="1" x14ac:dyDescent="0.25">
      <c r="A834" s="5">
        <v>15</v>
      </c>
      <c r="B834">
        <v>881</v>
      </c>
      <c r="F834" s="4">
        <v>42803</v>
      </c>
      <c r="G834">
        <f t="shared" si="36"/>
        <v>9</v>
      </c>
      <c r="H834">
        <f t="shared" si="37"/>
        <v>3</v>
      </c>
      <c r="I834">
        <f t="shared" si="38"/>
        <v>2017</v>
      </c>
      <c r="J834" s="3" t="s">
        <v>672</v>
      </c>
    </row>
    <row r="835" spans="1:10" ht="13.5" thickBot="1" x14ac:dyDescent="0.25">
      <c r="A835" s="5">
        <v>70</v>
      </c>
      <c r="B835">
        <v>882</v>
      </c>
      <c r="F835" s="4">
        <v>41680</v>
      </c>
      <c r="G835">
        <f t="shared" ref="G835:G898" si="39">DAY(F835)</f>
        <v>10</v>
      </c>
      <c r="H835">
        <f t="shared" ref="H835:H898" si="40">MONTH(F835)</f>
        <v>2</v>
      </c>
      <c r="I835">
        <f t="shared" ref="I835:I898" si="41">YEAR(F835)</f>
        <v>2014</v>
      </c>
      <c r="J835" s="3" t="s">
        <v>142</v>
      </c>
    </row>
    <row r="836" spans="1:10" ht="13.5" thickBot="1" x14ac:dyDescent="0.25">
      <c r="A836" s="5">
        <v>60</v>
      </c>
      <c r="B836">
        <v>883</v>
      </c>
      <c r="F836" s="4">
        <v>42678</v>
      </c>
      <c r="G836">
        <f t="shared" si="39"/>
        <v>4</v>
      </c>
      <c r="H836">
        <f t="shared" si="40"/>
        <v>11</v>
      </c>
      <c r="I836">
        <f t="shared" si="41"/>
        <v>2016</v>
      </c>
      <c r="J836" s="3" t="s">
        <v>330</v>
      </c>
    </row>
    <row r="837" spans="1:10" ht="13.5" thickBot="1" x14ac:dyDescent="0.25">
      <c r="A837" s="5">
        <v>15</v>
      </c>
      <c r="B837">
        <v>884</v>
      </c>
      <c r="F837" s="6">
        <v>41326</v>
      </c>
      <c r="G837">
        <f t="shared" si="39"/>
        <v>21</v>
      </c>
      <c r="H837">
        <f t="shared" si="40"/>
        <v>2</v>
      </c>
      <c r="I837">
        <f t="shared" si="41"/>
        <v>2013</v>
      </c>
      <c r="J837" s="3" t="s">
        <v>206</v>
      </c>
    </row>
    <row r="838" spans="1:10" ht="13.5" thickBot="1" x14ac:dyDescent="0.25">
      <c r="A838" s="5">
        <v>10</v>
      </c>
      <c r="B838">
        <v>885</v>
      </c>
      <c r="F838" s="4">
        <v>42772</v>
      </c>
      <c r="G838">
        <f t="shared" si="39"/>
        <v>6</v>
      </c>
      <c r="H838">
        <f t="shared" si="40"/>
        <v>2</v>
      </c>
      <c r="I838">
        <f t="shared" si="41"/>
        <v>2017</v>
      </c>
      <c r="J838" s="3" t="s">
        <v>500</v>
      </c>
    </row>
    <row r="839" spans="1:10" ht="13.5" thickBot="1" x14ac:dyDescent="0.25">
      <c r="A839" s="5">
        <v>60</v>
      </c>
      <c r="B839">
        <v>886</v>
      </c>
      <c r="F839" s="6">
        <v>40107</v>
      </c>
      <c r="G839">
        <f t="shared" si="39"/>
        <v>21</v>
      </c>
      <c r="H839">
        <f t="shared" si="40"/>
        <v>10</v>
      </c>
      <c r="I839">
        <f t="shared" si="41"/>
        <v>2009</v>
      </c>
      <c r="J839" s="3" t="s">
        <v>80</v>
      </c>
    </row>
    <row r="840" spans="1:10" ht="13.5" thickBot="1" x14ac:dyDescent="0.25">
      <c r="A840" s="5">
        <v>10</v>
      </c>
      <c r="B840">
        <v>887</v>
      </c>
      <c r="F840" s="6">
        <v>42690</v>
      </c>
      <c r="G840">
        <f t="shared" si="39"/>
        <v>16</v>
      </c>
      <c r="H840">
        <f t="shared" si="40"/>
        <v>11</v>
      </c>
      <c r="I840">
        <f t="shared" si="41"/>
        <v>2016</v>
      </c>
      <c r="J840" s="3" t="s">
        <v>169</v>
      </c>
    </row>
    <row r="841" spans="1:10" ht="13.5" thickBot="1" x14ac:dyDescent="0.25">
      <c r="A841" s="5">
        <v>15</v>
      </c>
      <c r="B841">
        <v>888</v>
      </c>
      <c r="F841" s="6">
        <v>42702</v>
      </c>
      <c r="G841">
        <f t="shared" si="39"/>
        <v>28</v>
      </c>
      <c r="H841">
        <f t="shared" si="40"/>
        <v>11</v>
      </c>
      <c r="I841">
        <f t="shared" si="41"/>
        <v>2016</v>
      </c>
      <c r="J841" s="3" t="s">
        <v>164</v>
      </c>
    </row>
    <row r="842" spans="1:10" ht="13.5" thickBot="1" x14ac:dyDescent="0.25">
      <c r="A842" s="5">
        <v>15</v>
      </c>
      <c r="B842">
        <v>889</v>
      </c>
      <c r="F842" s="6">
        <v>42817</v>
      </c>
      <c r="G842">
        <f t="shared" si="39"/>
        <v>23</v>
      </c>
      <c r="H842">
        <f t="shared" si="40"/>
        <v>3</v>
      </c>
      <c r="I842">
        <f t="shared" si="41"/>
        <v>2017</v>
      </c>
      <c r="J842" s="3" t="s">
        <v>747</v>
      </c>
    </row>
    <row r="843" spans="1:10" ht="13.5" thickBot="1" x14ac:dyDescent="0.25">
      <c r="A843" s="5">
        <v>60</v>
      </c>
      <c r="B843">
        <v>890</v>
      </c>
      <c r="F843" s="6">
        <v>41874</v>
      </c>
      <c r="G843">
        <f t="shared" si="39"/>
        <v>23</v>
      </c>
      <c r="H843">
        <f t="shared" si="40"/>
        <v>8</v>
      </c>
      <c r="I843">
        <f t="shared" si="41"/>
        <v>2014</v>
      </c>
      <c r="J843" s="3" t="s">
        <v>227</v>
      </c>
    </row>
    <row r="844" spans="1:10" ht="13.5" thickBot="1" x14ac:dyDescent="0.25">
      <c r="A844" s="5">
        <v>10</v>
      </c>
      <c r="B844">
        <v>891</v>
      </c>
      <c r="F844" s="4">
        <v>40067</v>
      </c>
      <c r="G844">
        <f t="shared" si="39"/>
        <v>11</v>
      </c>
      <c r="H844">
        <f t="shared" si="40"/>
        <v>9</v>
      </c>
      <c r="I844">
        <f t="shared" si="41"/>
        <v>2009</v>
      </c>
      <c r="J844" s="3" t="s">
        <v>58</v>
      </c>
    </row>
    <row r="845" spans="1:10" ht="13.5" thickBot="1" x14ac:dyDescent="0.25">
      <c r="A845" s="5">
        <v>30</v>
      </c>
      <c r="B845">
        <v>892</v>
      </c>
      <c r="F845" s="4">
        <v>41498</v>
      </c>
      <c r="G845">
        <f t="shared" si="39"/>
        <v>12</v>
      </c>
      <c r="H845">
        <f t="shared" si="40"/>
        <v>8</v>
      </c>
      <c r="I845">
        <f t="shared" si="41"/>
        <v>2013</v>
      </c>
      <c r="J845" s="3" t="s">
        <v>150</v>
      </c>
    </row>
    <row r="846" spans="1:10" ht="13.5" thickBot="1" x14ac:dyDescent="0.25">
      <c r="A846" s="5">
        <v>50</v>
      </c>
      <c r="B846">
        <v>898</v>
      </c>
      <c r="F846" s="4">
        <v>42747</v>
      </c>
      <c r="G846">
        <f t="shared" si="39"/>
        <v>12</v>
      </c>
      <c r="H846">
        <f t="shared" si="40"/>
        <v>1</v>
      </c>
      <c r="I846">
        <f t="shared" si="41"/>
        <v>2017</v>
      </c>
      <c r="J846" s="3" t="s">
        <v>419</v>
      </c>
    </row>
    <row r="847" spans="1:10" ht="13.5" thickBot="1" x14ac:dyDescent="0.25">
      <c r="A847" s="5">
        <v>60</v>
      </c>
      <c r="B847">
        <v>899</v>
      </c>
      <c r="F847" s="4">
        <v>42826</v>
      </c>
      <c r="G847">
        <f t="shared" si="39"/>
        <v>1</v>
      </c>
      <c r="H847">
        <f t="shared" si="40"/>
        <v>4</v>
      </c>
      <c r="I847">
        <f t="shared" si="41"/>
        <v>2017</v>
      </c>
      <c r="J847" s="3" t="s">
        <v>782</v>
      </c>
    </row>
    <row r="848" spans="1:10" ht="13.5" thickBot="1" x14ac:dyDescent="0.25">
      <c r="A848" s="5">
        <v>105</v>
      </c>
      <c r="B848">
        <v>900</v>
      </c>
      <c r="F848" s="6">
        <v>40925</v>
      </c>
      <c r="G848">
        <f t="shared" si="39"/>
        <v>17</v>
      </c>
      <c r="H848">
        <f t="shared" si="40"/>
        <v>1</v>
      </c>
      <c r="I848">
        <f t="shared" si="41"/>
        <v>2012</v>
      </c>
      <c r="J848" s="3" t="s">
        <v>759</v>
      </c>
    </row>
    <row r="849" spans="1:10" ht="13.5" thickBot="1" x14ac:dyDescent="0.25">
      <c r="A849" s="5">
        <v>90</v>
      </c>
      <c r="B849">
        <v>901</v>
      </c>
      <c r="F849" s="6">
        <v>41180</v>
      </c>
      <c r="G849">
        <f t="shared" si="39"/>
        <v>28</v>
      </c>
      <c r="H849">
        <f t="shared" si="40"/>
        <v>9</v>
      </c>
      <c r="I849">
        <f t="shared" si="41"/>
        <v>2012</v>
      </c>
      <c r="J849" s="3" t="s">
        <v>115</v>
      </c>
    </row>
    <row r="850" spans="1:10" ht="13.5" thickBot="1" x14ac:dyDescent="0.25">
      <c r="A850" s="5">
        <v>60</v>
      </c>
      <c r="B850">
        <v>902</v>
      </c>
      <c r="F850" s="6">
        <v>42690</v>
      </c>
      <c r="G850">
        <f t="shared" si="39"/>
        <v>16</v>
      </c>
      <c r="H850">
        <f t="shared" si="40"/>
        <v>11</v>
      </c>
      <c r="I850">
        <f t="shared" si="41"/>
        <v>2016</v>
      </c>
      <c r="J850" s="3" t="s">
        <v>169</v>
      </c>
    </row>
    <row r="851" spans="1:10" ht="13.5" thickBot="1" x14ac:dyDescent="0.25">
      <c r="A851" s="5">
        <v>90</v>
      </c>
      <c r="B851">
        <v>903</v>
      </c>
      <c r="F851" s="6">
        <v>42690</v>
      </c>
      <c r="G851">
        <f t="shared" si="39"/>
        <v>16</v>
      </c>
      <c r="H851">
        <f t="shared" si="40"/>
        <v>11</v>
      </c>
      <c r="I851">
        <f t="shared" si="41"/>
        <v>2016</v>
      </c>
      <c r="J851" s="3" t="s">
        <v>169</v>
      </c>
    </row>
    <row r="852" spans="1:10" ht="13.5" thickBot="1" x14ac:dyDescent="0.25">
      <c r="A852" s="5">
        <v>10</v>
      </c>
      <c r="B852">
        <v>904</v>
      </c>
      <c r="F852" s="6">
        <v>42628</v>
      </c>
      <c r="G852">
        <f t="shared" si="39"/>
        <v>15</v>
      </c>
      <c r="H852">
        <f t="shared" si="40"/>
        <v>9</v>
      </c>
      <c r="I852">
        <f t="shared" si="41"/>
        <v>2016</v>
      </c>
      <c r="J852" s="3" t="s">
        <v>371</v>
      </c>
    </row>
    <row r="853" spans="1:10" ht="13.5" thickBot="1" x14ac:dyDescent="0.25">
      <c r="A853" s="5">
        <v>30</v>
      </c>
      <c r="B853">
        <v>905</v>
      </c>
      <c r="F853" s="6">
        <v>42702</v>
      </c>
      <c r="G853">
        <f t="shared" si="39"/>
        <v>28</v>
      </c>
      <c r="H853">
        <f t="shared" si="40"/>
        <v>11</v>
      </c>
      <c r="I853">
        <f t="shared" si="41"/>
        <v>2016</v>
      </c>
      <c r="J853" s="3" t="s">
        <v>164</v>
      </c>
    </row>
    <row r="854" spans="1:10" ht="13.5" thickBot="1" x14ac:dyDescent="0.25">
      <c r="A854" s="5">
        <v>60</v>
      </c>
      <c r="B854">
        <v>906</v>
      </c>
      <c r="F854" s="4">
        <v>42803</v>
      </c>
      <c r="G854">
        <f t="shared" si="39"/>
        <v>9</v>
      </c>
      <c r="H854">
        <f t="shared" si="40"/>
        <v>3</v>
      </c>
      <c r="I854">
        <f t="shared" si="41"/>
        <v>2017</v>
      </c>
      <c r="J854" s="3" t="s">
        <v>672</v>
      </c>
    </row>
    <row r="855" spans="1:10" ht="13.5" thickBot="1" x14ac:dyDescent="0.25">
      <c r="A855" s="5">
        <v>10</v>
      </c>
      <c r="B855">
        <v>907</v>
      </c>
      <c r="F855" s="4">
        <v>42772</v>
      </c>
      <c r="G855">
        <f t="shared" si="39"/>
        <v>6</v>
      </c>
      <c r="H855">
        <f t="shared" si="40"/>
        <v>2</v>
      </c>
      <c r="I855">
        <f t="shared" si="41"/>
        <v>2017</v>
      </c>
      <c r="J855" s="3" t="s">
        <v>500</v>
      </c>
    </row>
    <row r="856" spans="1:10" ht="13.5" thickBot="1" x14ac:dyDescent="0.25">
      <c r="A856" s="5">
        <v>60</v>
      </c>
      <c r="B856">
        <v>908</v>
      </c>
      <c r="F856" s="6">
        <v>41019</v>
      </c>
      <c r="G856">
        <f t="shared" si="39"/>
        <v>20</v>
      </c>
      <c r="H856">
        <f t="shared" si="40"/>
        <v>4</v>
      </c>
      <c r="I856">
        <f t="shared" si="41"/>
        <v>2012</v>
      </c>
      <c r="J856" s="3" t="s">
        <v>283</v>
      </c>
    </row>
    <row r="857" spans="1:10" ht="13.5" thickBot="1" x14ac:dyDescent="0.25">
      <c r="A857" s="5">
        <v>10</v>
      </c>
      <c r="B857">
        <v>909</v>
      </c>
      <c r="F857" s="6">
        <v>42726</v>
      </c>
      <c r="G857">
        <f t="shared" si="39"/>
        <v>22</v>
      </c>
      <c r="H857">
        <f t="shared" si="40"/>
        <v>12</v>
      </c>
      <c r="I857">
        <f t="shared" si="41"/>
        <v>2016</v>
      </c>
      <c r="J857" s="3" t="s">
        <v>245</v>
      </c>
    </row>
    <row r="858" spans="1:10" ht="13.5" thickBot="1" x14ac:dyDescent="0.25">
      <c r="A858" s="5">
        <v>60</v>
      </c>
      <c r="B858">
        <v>910</v>
      </c>
      <c r="F858" s="6">
        <v>40955</v>
      </c>
      <c r="G858">
        <f t="shared" si="39"/>
        <v>16</v>
      </c>
      <c r="H858">
        <f t="shared" si="40"/>
        <v>2</v>
      </c>
      <c r="I858">
        <f t="shared" si="41"/>
        <v>2012</v>
      </c>
      <c r="J858" s="3" t="s">
        <v>108</v>
      </c>
    </row>
    <row r="859" spans="1:10" ht="13.5" thickBot="1" x14ac:dyDescent="0.25">
      <c r="A859" s="5">
        <v>10</v>
      </c>
      <c r="B859">
        <v>911</v>
      </c>
      <c r="F859" s="6">
        <v>42613</v>
      </c>
      <c r="G859">
        <f t="shared" si="39"/>
        <v>31</v>
      </c>
      <c r="H859">
        <f t="shared" si="40"/>
        <v>8</v>
      </c>
      <c r="I859">
        <f t="shared" si="41"/>
        <v>2016</v>
      </c>
      <c r="J859" s="3" t="s">
        <v>89</v>
      </c>
    </row>
    <row r="860" spans="1:10" ht="13.5" thickBot="1" x14ac:dyDescent="0.25">
      <c r="A860" s="5">
        <v>15</v>
      </c>
      <c r="B860">
        <v>912</v>
      </c>
      <c r="F860" s="4">
        <v>42776</v>
      </c>
      <c r="G860">
        <f t="shared" si="39"/>
        <v>10</v>
      </c>
      <c r="H860">
        <f t="shared" si="40"/>
        <v>2</v>
      </c>
      <c r="I860">
        <f t="shared" si="41"/>
        <v>2017</v>
      </c>
      <c r="J860" s="3" t="s">
        <v>526</v>
      </c>
    </row>
    <row r="861" spans="1:10" ht="13.5" thickBot="1" x14ac:dyDescent="0.25">
      <c r="A861" s="5">
        <v>30</v>
      </c>
      <c r="B861">
        <v>913</v>
      </c>
      <c r="F861" s="6">
        <v>42809</v>
      </c>
      <c r="G861">
        <f t="shared" si="39"/>
        <v>15</v>
      </c>
      <c r="H861">
        <f t="shared" si="40"/>
        <v>3</v>
      </c>
      <c r="I861">
        <f t="shared" si="41"/>
        <v>2017</v>
      </c>
      <c r="J861" s="3" t="s">
        <v>706</v>
      </c>
    </row>
    <row r="862" spans="1:10" ht="13.5" thickBot="1" x14ac:dyDescent="0.25">
      <c r="A862" s="5">
        <v>100</v>
      </c>
      <c r="B862">
        <v>914</v>
      </c>
      <c r="F862" s="4">
        <v>41498</v>
      </c>
      <c r="G862">
        <f t="shared" si="39"/>
        <v>12</v>
      </c>
      <c r="H862">
        <f t="shared" si="40"/>
        <v>8</v>
      </c>
      <c r="I862">
        <f t="shared" si="41"/>
        <v>2013</v>
      </c>
      <c r="J862" s="3" t="s">
        <v>150</v>
      </c>
    </row>
    <row r="863" spans="1:10" ht="13.5" thickBot="1" x14ac:dyDescent="0.25">
      <c r="A863" s="5">
        <v>15</v>
      </c>
      <c r="B863">
        <v>915</v>
      </c>
      <c r="F863" s="6">
        <v>37547</v>
      </c>
      <c r="G863">
        <f t="shared" si="39"/>
        <v>18</v>
      </c>
      <c r="H863">
        <f t="shared" si="40"/>
        <v>10</v>
      </c>
      <c r="I863">
        <f t="shared" si="41"/>
        <v>2002</v>
      </c>
      <c r="J863" s="3" t="s">
        <v>126</v>
      </c>
    </row>
    <row r="864" spans="1:10" ht="13.5" thickBot="1" x14ac:dyDescent="0.25">
      <c r="A864" s="5">
        <v>120</v>
      </c>
      <c r="B864">
        <v>916</v>
      </c>
      <c r="F864" s="6">
        <v>42726</v>
      </c>
      <c r="G864">
        <f t="shared" si="39"/>
        <v>22</v>
      </c>
      <c r="H864">
        <f t="shared" si="40"/>
        <v>12</v>
      </c>
      <c r="I864">
        <f t="shared" si="41"/>
        <v>2016</v>
      </c>
      <c r="J864" s="3" t="s">
        <v>245</v>
      </c>
    </row>
    <row r="865" spans="1:10" ht="13.5" thickBot="1" x14ac:dyDescent="0.25">
      <c r="A865" s="5">
        <v>15</v>
      </c>
      <c r="B865">
        <v>917</v>
      </c>
      <c r="F865" s="4">
        <v>40949</v>
      </c>
      <c r="G865">
        <f t="shared" si="39"/>
        <v>10</v>
      </c>
      <c r="H865">
        <f t="shared" si="40"/>
        <v>2</v>
      </c>
      <c r="I865">
        <f t="shared" si="41"/>
        <v>2012</v>
      </c>
      <c r="J865" s="3" t="s">
        <v>341</v>
      </c>
    </row>
    <row r="866" spans="1:10" ht="13.5" thickBot="1" x14ac:dyDescent="0.25">
      <c r="A866" s="5">
        <v>90</v>
      </c>
      <c r="B866">
        <v>918</v>
      </c>
      <c r="F866" s="4">
        <v>42679</v>
      </c>
      <c r="G866">
        <f t="shared" si="39"/>
        <v>5</v>
      </c>
      <c r="H866">
        <f t="shared" si="40"/>
        <v>11</v>
      </c>
      <c r="I866">
        <f t="shared" si="41"/>
        <v>2016</v>
      </c>
      <c r="J866" s="3" t="s">
        <v>45</v>
      </c>
    </row>
    <row r="867" spans="1:10" ht="13.5" thickBot="1" x14ac:dyDescent="0.25">
      <c r="A867" s="5">
        <v>15</v>
      </c>
      <c r="B867">
        <v>919</v>
      </c>
      <c r="F867" s="6">
        <v>40618</v>
      </c>
      <c r="G867">
        <f t="shared" si="39"/>
        <v>16</v>
      </c>
      <c r="H867">
        <f t="shared" si="40"/>
        <v>3</v>
      </c>
      <c r="I867">
        <f t="shared" si="41"/>
        <v>2011</v>
      </c>
      <c r="J867" s="3" t="s">
        <v>136</v>
      </c>
    </row>
    <row r="868" spans="1:10" ht="13.5" thickBot="1" x14ac:dyDescent="0.25">
      <c r="A868" s="5">
        <v>20</v>
      </c>
      <c r="B868">
        <v>920</v>
      </c>
      <c r="F868" s="6">
        <v>41874</v>
      </c>
      <c r="G868">
        <f t="shared" si="39"/>
        <v>23</v>
      </c>
      <c r="H868">
        <f t="shared" si="40"/>
        <v>8</v>
      </c>
      <c r="I868">
        <f t="shared" si="41"/>
        <v>2014</v>
      </c>
      <c r="J868" s="3" t="s">
        <v>227</v>
      </c>
    </row>
    <row r="869" spans="1:10" ht="13.5" thickBot="1" x14ac:dyDescent="0.25">
      <c r="A869" s="5">
        <v>45</v>
      </c>
      <c r="B869">
        <v>921</v>
      </c>
      <c r="F869" s="4">
        <v>41498</v>
      </c>
      <c r="G869">
        <f t="shared" si="39"/>
        <v>12</v>
      </c>
      <c r="H869">
        <f t="shared" si="40"/>
        <v>8</v>
      </c>
      <c r="I869">
        <f t="shared" si="41"/>
        <v>2013</v>
      </c>
      <c r="J869" s="3" t="s">
        <v>150</v>
      </c>
    </row>
    <row r="870" spans="1:10" ht="13.5" thickBot="1" x14ac:dyDescent="0.25">
      <c r="A870" s="5">
        <v>10</v>
      </c>
      <c r="B870">
        <v>922</v>
      </c>
      <c r="F870" s="6">
        <v>40140</v>
      </c>
      <c r="G870">
        <f t="shared" si="39"/>
        <v>23</v>
      </c>
      <c r="H870">
        <f t="shared" si="40"/>
        <v>11</v>
      </c>
      <c r="I870">
        <f t="shared" si="41"/>
        <v>2009</v>
      </c>
      <c r="J870" s="3" t="s">
        <v>689</v>
      </c>
    </row>
    <row r="871" spans="1:10" ht="13.5" thickBot="1" x14ac:dyDescent="0.25">
      <c r="A871" s="5">
        <v>15</v>
      </c>
      <c r="B871">
        <v>923</v>
      </c>
      <c r="F871" s="6">
        <v>41874</v>
      </c>
      <c r="G871">
        <f t="shared" si="39"/>
        <v>23</v>
      </c>
      <c r="H871">
        <f t="shared" si="40"/>
        <v>8</v>
      </c>
      <c r="I871">
        <f t="shared" si="41"/>
        <v>2014</v>
      </c>
      <c r="J871" s="3" t="s">
        <v>227</v>
      </c>
    </row>
    <row r="872" spans="1:10" ht="13.5" thickBot="1" x14ac:dyDescent="0.25">
      <c r="A872" s="5">
        <v>10</v>
      </c>
      <c r="B872">
        <v>924</v>
      </c>
      <c r="F872" s="6">
        <v>42669</v>
      </c>
      <c r="G872">
        <f t="shared" si="39"/>
        <v>26</v>
      </c>
      <c r="H872">
        <f t="shared" si="40"/>
        <v>10</v>
      </c>
      <c r="I872">
        <f t="shared" si="41"/>
        <v>2016</v>
      </c>
      <c r="J872" s="3" t="s">
        <v>32</v>
      </c>
    </row>
    <row r="873" spans="1:10" ht="13.5" thickBot="1" x14ac:dyDescent="0.25">
      <c r="A873" s="5">
        <v>10</v>
      </c>
      <c r="B873">
        <v>925</v>
      </c>
      <c r="F873" s="4">
        <v>42772</v>
      </c>
      <c r="G873">
        <f t="shared" si="39"/>
        <v>6</v>
      </c>
      <c r="H873">
        <f t="shared" si="40"/>
        <v>2</v>
      </c>
      <c r="I873">
        <f t="shared" si="41"/>
        <v>2017</v>
      </c>
      <c r="J873" s="3" t="s">
        <v>500</v>
      </c>
    </row>
    <row r="874" spans="1:10" ht="13.5" thickBot="1" x14ac:dyDescent="0.25">
      <c r="A874" s="5">
        <v>90</v>
      </c>
      <c r="B874">
        <v>926</v>
      </c>
      <c r="F874" s="6">
        <v>41654</v>
      </c>
      <c r="G874">
        <f t="shared" si="39"/>
        <v>15</v>
      </c>
      <c r="H874">
        <f t="shared" si="40"/>
        <v>1</v>
      </c>
      <c r="I874">
        <f t="shared" si="41"/>
        <v>2014</v>
      </c>
      <c r="J874" s="3" t="s">
        <v>175</v>
      </c>
    </row>
    <row r="875" spans="1:10" ht="13.5" thickBot="1" x14ac:dyDescent="0.25">
      <c r="A875" s="5">
        <v>10</v>
      </c>
      <c r="B875">
        <v>927</v>
      </c>
      <c r="F875" s="4">
        <v>42747</v>
      </c>
      <c r="G875">
        <f t="shared" si="39"/>
        <v>12</v>
      </c>
      <c r="H875">
        <f t="shared" si="40"/>
        <v>1</v>
      </c>
      <c r="I875">
        <f t="shared" si="41"/>
        <v>2017</v>
      </c>
      <c r="J875" s="3" t="s">
        <v>419</v>
      </c>
    </row>
    <row r="876" spans="1:10" ht="13.5" thickBot="1" x14ac:dyDescent="0.25">
      <c r="A876" s="5">
        <v>10</v>
      </c>
      <c r="B876">
        <v>928</v>
      </c>
      <c r="F876" s="6">
        <v>42842</v>
      </c>
      <c r="G876">
        <f t="shared" si="39"/>
        <v>17</v>
      </c>
      <c r="H876">
        <f t="shared" si="40"/>
        <v>4</v>
      </c>
      <c r="I876">
        <f t="shared" si="41"/>
        <v>2017</v>
      </c>
      <c r="J876" s="3" t="s">
        <v>841</v>
      </c>
    </row>
    <row r="877" spans="1:10" ht="13.5" thickBot="1" x14ac:dyDescent="0.25">
      <c r="A877" s="5">
        <v>60</v>
      </c>
      <c r="B877">
        <v>929</v>
      </c>
      <c r="F877" s="4">
        <v>41858</v>
      </c>
      <c r="G877">
        <f t="shared" si="39"/>
        <v>7</v>
      </c>
      <c r="H877">
        <f t="shared" si="40"/>
        <v>8</v>
      </c>
      <c r="I877">
        <f t="shared" si="41"/>
        <v>2014</v>
      </c>
      <c r="J877" s="3" t="s">
        <v>146</v>
      </c>
    </row>
    <row r="878" spans="1:10" ht="13.5" thickBot="1" x14ac:dyDescent="0.25">
      <c r="A878" s="5">
        <v>60</v>
      </c>
      <c r="B878">
        <v>930</v>
      </c>
      <c r="F878" s="4">
        <v>39603</v>
      </c>
      <c r="G878">
        <f t="shared" si="39"/>
        <v>4</v>
      </c>
      <c r="H878">
        <f t="shared" si="40"/>
        <v>6</v>
      </c>
      <c r="I878">
        <f t="shared" si="41"/>
        <v>2008</v>
      </c>
      <c r="J878" s="3" t="s">
        <v>254</v>
      </c>
    </row>
    <row r="879" spans="1:10" ht="13.5" thickBot="1" x14ac:dyDescent="0.25">
      <c r="A879" s="5">
        <v>60</v>
      </c>
      <c r="B879">
        <v>931</v>
      </c>
      <c r="F879" s="6">
        <v>41326</v>
      </c>
      <c r="G879">
        <f t="shared" si="39"/>
        <v>21</v>
      </c>
      <c r="H879">
        <f t="shared" si="40"/>
        <v>2</v>
      </c>
      <c r="I879">
        <f t="shared" si="41"/>
        <v>2013</v>
      </c>
      <c r="J879" s="3" t="s">
        <v>206</v>
      </c>
    </row>
    <row r="880" spans="1:10" ht="13.5" thickBot="1" x14ac:dyDescent="0.25">
      <c r="A880" s="5">
        <v>10</v>
      </c>
      <c r="B880">
        <v>932</v>
      </c>
      <c r="F880" s="6">
        <v>42726</v>
      </c>
      <c r="G880">
        <f t="shared" si="39"/>
        <v>22</v>
      </c>
      <c r="H880">
        <f t="shared" si="40"/>
        <v>12</v>
      </c>
      <c r="I880">
        <f t="shared" si="41"/>
        <v>2016</v>
      </c>
      <c r="J880" s="3" t="s">
        <v>245</v>
      </c>
    </row>
    <row r="881" spans="1:10" ht="13.5" thickBot="1" x14ac:dyDescent="0.25">
      <c r="A881" s="5">
        <v>90</v>
      </c>
      <c r="B881">
        <v>933</v>
      </c>
      <c r="F881" s="6">
        <v>41263</v>
      </c>
      <c r="G881">
        <f t="shared" si="39"/>
        <v>20</v>
      </c>
      <c r="H881">
        <f t="shared" si="40"/>
        <v>12</v>
      </c>
      <c r="I881">
        <f t="shared" si="41"/>
        <v>2012</v>
      </c>
      <c r="J881" s="3" t="s">
        <v>72</v>
      </c>
    </row>
    <row r="882" spans="1:10" ht="13.5" thickBot="1" x14ac:dyDescent="0.25">
      <c r="A882" s="5">
        <v>15</v>
      </c>
      <c r="B882">
        <v>934</v>
      </c>
      <c r="F882" s="4">
        <v>40457</v>
      </c>
      <c r="G882">
        <f t="shared" si="39"/>
        <v>6</v>
      </c>
      <c r="H882">
        <f t="shared" si="40"/>
        <v>10</v>
      </c>
      <c r="I882">
        <f t="shared" si="41"/>
        <v>2010</v>
      </c>
      <c r="J882" s="3" t="s">
        <v>95</v>
      </c>
    </row>
    <row r="883" spans="1:10" ht="13.5" thickBot="1" x14ac:dyDescent="0.25">
      <c r="A883" s="5">
        <v>60</v>
      </c>
      <c r="B883">
        <v>935</v>
      </c>
      <c r="F883" s="4">
        <v>42585</v>
      </c>
      <c r="G883">
        <f t="shared" si="39"/>
        <v>3</v>
      </c>
      <c r="H883">
        <f t="shared" si="40"/>
        <v>8</v>
      </c>
      <c r="I883">
        <f t="shared" si="41"/>
        <v>2016</v>
      </c>
      <c r="J883" s="3" t="s">
        <v>271</v>
      </c>
    </row>
    <row r="884" spans="1:10" ht="13.5" thickBot="1" x14ac:dyDescent="0.25">
      <c r="A884" s="5">
        <v>10</v>
      </c>
      <c r="B884">
        <v>936</v>
      </c>
      <c r="F884" s="6">
        <v>42842</v>
      </c>
      <c r="G884">
        <f t="shared" si="39"/>
        <v>17</v>
      </c>
      <c r="H884">
        <f t="shared" si="40"/>
        <v>4</v>
      </c>
      <c r="I884">
        <f t="shared" si="41"/>
        <v>2017</v>
      </c>
      <c r="J884" s="3" t="s">
        <v>841</v>
      </c>
    </row>
    <row r="885" spans="1:10" ht="13.5" thickBot="1" x14ac:dyDescent="0.25">
      <c r="A885" s="5">
        <v>90</v>
      </c>
      <c r="B885">
        <v>937</v>
      </c>
      <c r="F885" s="4">
        <v>40949</v>
      </c>
      <c r="G885">
        <f t="shared" si="39"/>
        <v>10</v>
      </c>
      <c r="H885">
        <f t="shared" si="40"/>
        <v>2</v>
      </c>
      <c r="I885">
        <f t="shared" si="41"/>
        <v>2012</v>
      </c>
      <c r="J885" s="3" t="s">
        <v>341</v>
      </c>
    </row>
    <row r="886" spans="1:10" ht="13.5" thickBot="1" x14ac:dyDescent="0.25">
      <c r="A886" s="5">
        <v>10</v>
      </c>
      <c r="B886">
        <v>938</v>
      </c>
      <c r="F886" s="6">
        <v>42691</v>
      </c>
      <c r="G886">
        <f t="shared" si="39"/>
        <v>17</v>
      </c>
      <c r="H886">
        <f t="shared" si="40"/>
        <v>11</v>
      </c>
      <c r="I886">
        <f t="shared" si="41"/>
        <v>2016</v>
      </c>
      <c r="J886" s="3" t="s">
        <v>52</v>
      </c>
    </row>
    <row r="887" spans="1:10" ht="13.5" thickBot="1" x14ac:dyDescent="0.25">
      <c r="A887" s="5">
        <v>60</v>
      </c>
      <c r="B887">
        <v>939</v>
      </c>
      <c r="F887" s="4">
        <v>42803</v>
      </c>
      <c r="G887">
        <f t="shared" si="39"/>
        <v>9</v>
      </c>
      <c r="H887">
        <f t="shared" si="40"/>
        <v>3</v>
      </c>
      <c r="I887">
        <f t="shared" si="41"/>
        <v>2017</v>
      </c>
      <c r="J887" s="3" t="s">
        <v>679</v>
      </c>
    </row>
    <row r="888" spans="1:10" ht="13.5" thickBot="1" x14ac:dyDescent="0.25">
      <c r="A888" s="5">
        <v>45</v>
      </c>
      <c r="B888">
        <v>940</v>
      </c>
      <c r="F888" s="4">
        <v>40067</v>
      </c>
      <c r="G888">
        <f t="shared" si="39"/>
        <v>11</v>
      </c>
      <c r="H888">
        <f t="shared" si="40"/>
        <v>9</v>
      </c>
      <c r="I888">
        <f t="shared" si="41"/>
        <v>2009</v>
      </c>
      <c r="J888" s="3" t="s">
        <v>58</v>
      </c>
    </row>
    <row r="889" spans="1:10" ht="13.5" thickBot="1" x14ac:dyDescent="0.25">
      <c r="A889" s="5">
        <v>60</v>
      </c>
      <c r="B889">
        <v>941</v>
      </c>
      <c r="F889" s="6">
        <v>42700</v>
      </c>
      <c r="G889">
        <f t="shared" si="39"/>
        <v>26</v>
      </c>
      <c r="H889">
        <f t="shared" si="40"/>
        <v>11</v>
      </c>
      <c r="I889">
        <f t="shared" si="41"/>
        <v>2016</v>
      </c>
      <c r="J889" s="3" t="s">
        <v>306</v>
      </c>
    </row>
    <row r="890" spans="1:10" ht="13.5" thickBot="1" x14ac:dyDescent="0.25">
      <c r="A890" s="5">
        <v>60</v>
      </c>
      <c r="B890">
        <v>942</v>
      </c>
      <c r="F890" s="6">
        <v>42783</v>
      </c>
      <c r="G890">
        <f t="shared" si="39"/>
        <v>17</v>
      </c>
      <c r="H890">
        <f t="shared" si="40"/>
        <v>2</v>
      </c>
      <c r="I890">
        <f t="shared" si="41"/>
        <v>2017</v>
      </c>
      <c r="J890" s="3" t="s">
        <v>568</v>
      </c>
    </row>
    <row r="891" spans="1:10" ht="13.5" thickBot="1" x14ac:dyDescent="0.25">
      <c r="A891" s="5">
        <v>10</v>
      </c>
      <c r="B891">
        <v>943</v>
      </c>
      <c r="F891" s="6">
        <v>42809</v>
      </c>
      <c r="G891">
        <f t="shared" si="39"/>
        <v>15</v>
      </c>
      <c r="H891">
        <f t="shared" si="40"/>
        <v>3</v>
      </c>
      <c r="I891">
        <f t="shared" si="41"/>
        <v>2017</v>
      </c>
      <c r="J891" s="3" t="s">
        <v>706</v>
      </c>
    </row>
    <row r="892" spans="1:10" ht="13.5" thickBot="1" x14ac:dyDescent="0.25">
      <c r="A892" s="5">
        <v>120</v>
      </c>
      <c r="B892">
        <v>944</v>
      </c>
      <c r="F892" s="6">
        <v>40107</v>
      </c>
      <c r="G892">
        <f t="shared" si="39"/>
        <v>21</v>
      </c>
      <c r="H892">
        <f t="shared" si="40"/>
        <v>10</v>
      </c>
      <c r="I892">
        <f t="shared" si="41"/>
        <v>2009</v>
      </c>
      <c r="J892" s="3" t="s">
        <v>80</v>
      </c>
    </row>
    <row r="893" spans="1:10" ht="13.5" thickBot="1" x14ac:dyDescent="0.25">
      <c r="A893" s="5">
        <v>10</v>
      </c>
      <c r="B893">
        <v>945</v>
      </c>
      <c r="F893" s="6">
        <v>42726</v>
      </c>
      <c r="G893">
        <f t="shared" si="39"/>
        <v>22</v>
      </c>
      <c r="H893">
        <f t="shared" si="40"/>
        <v>12</v>
      </c>
      <c r="I893">
        <f t="shared" si="41"/>
        <v>2016</v>
      </c>
      <c r="J893" s="3" t="s">
        <v>245</v>
      </c>
    </row>
    <row r="894" spans="1:10" ht="13.5" thickBot="1" x14ac:dyDescent="0.25">
      <c r="A894" s="5">
        <v>60</v>
      </c>
      <c r="B894">
        <v>946</v>
      </c>
      <c r="F894" s="4">
        <v>42678</v>
      </c>
      <c r="G894">
        <f t="shared" si="39"/>
        <v>4</v>
      </c>
      <c r="H894">
        <f t="shared" si="40"/>
        <v>11</v>
      </c>
      <c r="I894">
        <f t="shared" si="41"/>
        <v>2016</v>
      </c>
      <c r="J894" s="3" t="s">
        <v>330</v>
      </c>
    </row>
    <row r="895" spans="1:10" ht="13.5" thickBot="1" x14ac:dyDescent="0.25">
      <c r="A895" s="5">
        <v>10</v>
      </c>
      <c r="B895">
        <v>947</v>
      </c>
      <c r="F895" s="6">
        <v>42817</v>
      </c>
      <c r="G895">
        <f t="shared" si="39"/>
        <v>23</v>
      </c>
      <c r="H895">
        <f t="shared" si="40"/>
        <v>3</v>
      </c>
      <c r="I895">
        <f t="shared" si="41"/>
        <v>2017</v>
      </c>
      <c r="J895" s="3" t="s">
        <v>747</v>
      </c>
    </row>
    <row r="896" spans="1:10" ht="13.5" thickBot="1" x14ac:dyDescent="0.25">
      <c r="A896" s="5">
        <v>60</v>
      </c>
      <c r="B896">
        <v>948</v>
      </c>
      <c r="F896" s="6">
        <v>42842</v>
      </c>
      <c r="G896">
        <f t="shared" si="39"/>
        <v>17</v>
      </c>
      <c r="H896">
        <f t="shared" si="40"/>
        <v>4</v>
      </c>
      <c r="I896">
        <f t="shared" si="41"/>
        <v>2017</v>
      </c>
      <c r="J896" s="3" t="s">
        <v>841</v>
      </c>
    </row>
    <row r="897" spans="1:10" ht="13.5" thickBot="1" x14ac:dyDescent="0.25">
      <c r="A897" s="5">
        <v>90</v>
      </c>
      <c r="B897">
        <v>949</v>
      </c>
      <c r="F897" s="6">
        <v>40502</v>
      </c>
      <c r="G897">
        <f t="shared" si="39"/>
        <v>20</v>
      </c>
      <c r="H897">
        <f t="shared" si="40"/>
        <v>11</v>
      </c>
      <c r="I897">
        <f t="shared" si="41"/>
        <v>2010</v>
      </c>
      <c r="J897" s="3" t="s">
        <v>185</v>
      </c>
    </row>
    <row r="898" spans="1:10" ht="13.5" thickBot="1" x14ac:dyDescent="0.25">
      <c r="A898" s="5">
        <v>165</v>
      </c>
      <c r="B898">
        <v>950</v>
      </c>
      <c r="F898" s="4">
        <v>41858</v>
      </c>
      <c r="G898">
        <f t="shared" si="39"/>
        <v>7</v>
      </c>
      <c r="H898">
        <f t="shared" si="40"/>
        <v>8</v>
      </c>
      <c r="I898">
        <f t="shared" si="41"/>
        <v>2014</v>
      </c>
      <c r="J898" s="3" t="s">
        <v>146</v>
      </c>
    </row>
    <row r="899" spans="1:10" ht="13.5" thickBot="1" x14ac:dyDescent="0.25">
      <c r="A899" s="5">
        <v>10</v>
      </c>
      <c r="B899">
        <v>951</v>
      </c>
      <c r="F899" s="6">
        <v>42690</v>
      </c>
      <c r="G899">
        <f t="shared" ref="G899:G962" si="42">DAY(F899)</f>
        <v>16</v>
      </c>
      <c r="H899">
        <f t="shared" ref="H899:H962" si="43">MONTH(F899)</f>
        <v>11</v>
      </c>
      <c r="I899">
        <f t="shared" ref="I899:I962" si="44">YEAR(F899)</f>
        <v>2016</v>
      </c>
      <c r="J899" s="3" t="s">
        <v>169</v>
      </c>
    </row>
    <row r="900" spans="1:10" ht="13.5" thickBot="1" x14ac:dyDescent="0.25">
      <c r="A900" s="5">
        <v>10</v>
      </c>
      <c r="B900">
        <v>952</v>
      </c>
      <c r="F900" s="6">
        <v>40140</v>
      </c>
      <c r="G900">
        <f t="shared" si="42"/>
        <v>23</v>
      </c>
      <c r="H900">
        <f t="shared" si="43"/>
        <v>11</v>
      </c>
      <c r="I900">
        <f t="shared" si="44"/>
        <v>2009</v>
      </c>
      <c r="J900" s="3" t="s">
        <v>689</v>
      </c>
    </row>
    <row r="901" spans="1:10" ht="13.5" thickBot="1" x14ac:dyDescent="0.25">
      <c r="A901" s="5">
        <v>150</v>
      </c>
      <c r="B901">
        <v>953</v>
      </c>
      <c r="F901" s="6">
        <v>41012</v>
      </c>
      <c r="G901">
        <f t="shared" si="42"/>
        <v>13</v>
      </c>
      <c r="H901">
        <f t="shared" si="43"/>
        <v>4</v>
      </c>
      <c r="I901">
        <f t="shared" si="44"/>
        <v>2012</v>
      </c>
      <c r="J901" s="3" t="s">
        <v>743</v>
      </c>
    </row>
    <row r="902" spans="1:10" ht="13.5" thickBot="1" x14ac:dyDescent="0.25">
      <c r="A902" s="5">
        <v>15</v>
      </c>
      <c r="B902">
        <v>954</v>
      </c>
      <c r="F902" s="4">
        <v>41858</v>
      </c>
      <c r="G902">
        <f t="shared" si="42"/>
        <v>7</v>
      </c>
      <c r="H902">
        <f t="shared" si="43"/>
        <v>8</v>
      </c>
      <c r="I902">
        <f t="shared" si="44"/>
        <v>2014</v>
      </c>
      <c r="J902" s="3" t="s">
        <v>146</v>
      </c>
    </row>
    <row r="903" spans="1:10" ht="13.5" thickBot="1" x14ac:dyDescent="0.25">
      <c r="A903" s="5">
        <v>120</v>
      </c>
      <c r="B903">
        <v>955</v>
      </c>
      <c r="F903" s="6">
        <v>42702</v>
      </c>
      <c r="G903">
        <f t="shared" si="42"/>
        <v>28</v>
      </c>
      <c r="H903">
        <f t="shared" si="43"/>
        <v>11</v>
      </c>
      <c r="I903">
        <f t="shared" si="44"/>
        <v>2016</v>
      </c>
      <c r="J903" s="3" t="s">
        <v>164</v>
      </c>
    </row>
    <row r="904" spans="1:10" ht="13.5" thickBot="1" x14ac:dyDescent="0.25">
      <c r="A904" s="5">
        <v>15</v>
      </c>
      <c r="B904">
        <v>956</v>
      </c>
      <c r="F904" s="4">
        <v>42776</v>
      </c>
      <c r="G904">
        <f t="shared" si="42"/>
        <v>10</v>
      </c>
      <c r="H904">
        <f t="shared" si="43"/>
        <v>2</v>
      </c>
      <c r="I904">
        <f t="shared" si="44"/>
        <v>2017</v>
      </c>
      <c r="J904" s="3" t="s">
        <v>526</v>
      </c>
    </row>
    <row r="905" spans="1:10" ht="13.5" thickBot="1" x14ac:dyDescent="0.25">
      <c r="A905" s="5">
        <v>10</v>
      </c>
      <c r="B905">
        <v>957</v>
      </c>
      <c r="F905" s="6">
        <v>40925</v>
      </c>
      <c r="G905">
        <f t="shared" si="42"/>
        <v>17</v>
      </c>
      <c r="H905">
        <f t="shared" si="43"/>
        <v>1</v>
      </c>
      <c r="I905">
        <f t="shared" si="44"/>
        <v>2012</v>
      </c>
      <c r="J905" s="3" t="s">
        <v>759</v>
      </c>
    </row>
    <row r="906" spans="1:10" ht="13.5" thickBot="1" x14ac:dyDescent="0.25">
      <c r="A906" s="5">
        <v>10</v>
      </c>
      <c r="B906">
        <v>958</v>
      </c>
      <c r="F906" s="4">
        <v>42803</v>
      </c>
      <c r="G906">
        <f t="shared" si="42"/>
        <v>9</v>
      </c>
      <c r="H906">
        <f t="shared" si="43"/>
        <v>3</v>
      </c>
      <c r="I906">
        <f t="shared" si="44"/>
        <v>2017</v>
      </c>
      <c r="J906" s="3" t="s">
        <v>672</v>
      </c>
    </row>
    <row r="907" spans="1:10" ht="13.5" thickBot="1" x14ac:dyDescent="0.25">
      <c r="A907" s="5">
        <v>10</v>
      </c>
      <c r="B907">
        <v>959</v>
      </c>
      <c r="F907" s="4">
        <v>42826</v>
      </c>
      <c r="G907">
        <f t="shared" si="42"/>
        <v>1</v>
      </c>
      <c r="H907">
        <f t="shared" si="43"/>
        <v>4</v>
      </c>
      <c r="I907">
        <f t="shared" si="44"/>
        <v>2017</v>
      </c>
      <c r="J907" s="3" t="s">
        <v>782</v>
      </c>
    </row>
    <row r="908" spans="1:10" ht="13.5" thickBot="1" x14ac:dyDescent="0.25">
      <c r="A908" s="5">
        <v>180</v>
      </c>
      <c r="B908">
        <v>960</v>
      </c>
      <c r="F908" s="6">
        <v>40955</v>
      </c>
      <c r="G908">
        <f t="shared" si="42"/>
        <v>16</v>
      </c>
      <c r="H908">
        <f t="shared" si="43"/>
        <v>2</v>
      </c>
      <c r="I908">
        <f t="shared" si="44"/>
        <v>2012</v>
      </c>
      <c r="J908" s="3" t="s">
        <v>108</v>
      </c>
    </row>
    <row r="909" spans="1:10" ht="13.5" thickBot="1" x14ac:dyDescent="0.25">
      <c r="A909" s="5">
        <v>60</v>
      </c>
      <c r="B909">
        <v>961</v>
      </c>
      <c r="F909" s="4">
        <v>41162</v>
      </c>
      <c r="G909">
        <f t="shared" si="42"/>
        <v>10</v>
      </c>
      <c r="H909">
        <f t="shared" si="43"/>
        <v>9</v>
      </c>
      <c r="I909">
        <f t="shared" si="44"/>
        <v>2012</v>
      </c>
      <c r="J909" s="3" t="s">
        <v>180</v>
      </c>
    </row>
    <row r="910" spans="1:10" ht="13.5" thickBot="1" x14ac:dyDescent="0.25">
      <c r="A910" s="5">
        <v>15</v>
      </c>
      <c r="B910">
        <v>962</v>
      </c>
      <c r="F910" s="4">
        <v>41680</v>
      </c>
      <c r="G910">
        <f t="shared" si="42"/>
        <v>10</v>
      </c>
      <c r="H910">
        <f t="shared" si="43"/>
        <v>2</v>
      </c>
      <c r="I910">
        <f t="shared" si="44"/>
        <v>2014</v>
      </c>
      <c r="J910" s="3" t="s">
        <v>142</v>
      </c>
    </row>
    <row r="911" spans="1:10" ht="13.5" thickBot="1" x14ac:dyDescent="0.25">
      <c r="A911" s="5">
        <v>15</v>
      </c>
      <c r="B911">
        <v>963</v>
      </c>
      <c r="F911" s="6">
        <v>42628</v>
      </c>
      <c r="G911">
        <f t="shared" si="42"/>
        <v>15</v>
      </c>
      <c r="H911">
        <f t="shared" si="43"/>
        <v>9</v>
      </c>
      <c r="I911">
        <f t="shared" si="44"/>
        <v>2016</v>
      </c>
      <c r="J911" s="3" t="s">
        <v>371</v>
      </c>
    </row>
    <row r="912" spans="1:10" ht="13.5" thickBot="1" x14ac:dyDescent="0.25">
      <c r="A912" s="5">
        <v>90</v>
      </c>
      <c r="B912">
        <v>964</v>
      </c>
      <c r="F912" s="4">
        <v>42679</v>
      </c>
      <c r="G912">
        <f t="shared" si="42"/>
        <v>5</v>
      </c>
      <c r="H912">
        <f t="shared" si="43"/>
        <v>11</v>
      </c>
      <c r="I912">
        <f t="shared" si="44"/>
        <v>2016</v>
      </c>
      <c r="J912" s="3" t="s">
        <v>45</v>
      </c>
    </row>
    <row r="913" spans="1:10" ht="13.5" thickBot="1" x14ac:dyDescent="0.25">
      <c r="A913" s="5">
        <v>30</v>
      </c>
      <c r="B913">
        <v>965</v>
      </c>
      <c r="F913" s="4">
        <v>39603</v>
      </c>
      <c r="G913">
        <f t="shared" si="42"/>
        <v>4</v>
      </c>
      <c r="H913">
        <f t="shared" si="43"/>
        <v>6</v>
      </c>
      <c r="I913">
        <f t="shared" si="44"/>
        <v>2008</v>
      </c>
      <c r="J913" s="3" t="s">
        <v>254</v>
      </c>
    </row>
    <row r="914" spans="1:10" ht="13.5" thickBot="1" x14ac:dyDescent="0.25">
      <c r="A914" s="5">
        <v>15</v>
      </c>
      <c r="B914">
        <v>966</v>
      </c>
      <c r="F914" s="6">
        <v>41019</v>
      </c>
      <c r="G914">
        <f t="shared" si="42"/>
        <v>20</v>
      </c>
      <c r="H914">
        <f t="shared" si="43"/>
        <v>4</v>
      </c>
      <c r="I914">
        <f t="shared" si="44"/>
        <v>2012</v>
      </c>
      <c r="J914" s="3" t="s">
        <v>283</v>
      </c>
    </row>
    <row r="915" spans="1:10" ht="13.5" thickBot="1" x14ac:dyDescent="0.25">
      <c r="A915" s="5">
        <v>70</v>
      </c>
      <c r="B915">
        <v>967</v>
      </c>
      <c r="F915" s="6">
        <v>42613</v>
      </c>
      <c r="G915">
        <f t="shared" si="42"/>
        <v>31</v>
      </c>
      <c r="H915">
        <f t="shared" si="43"/>
        <v>8</v>
      </c>
      <c r="I915">
        <f t="shared" si="44"/>
        <v>2016</v>
      </c>
      <c r="J915" s="3" t="s">
        <v>89</v>
      </c>
    </row>
    <row r="916" spans="1:10" ht="13.5" thickBot="1" x14ac:dyDescent="0.25">
      <c r="A916" s="5">
        <v>60</v>
      </c>
      <c r="B916">
        <v>968</v>
      </c>
      <c r="F916" s="4">
        <v>42747</v>
      </c>
      <c r="G916">
        <f t="shared" si="42"/>
        <v>12</v>
      </c>
      <c r="H916">
        <f t="shared" si="43"/>
        <v>1</v>
      </c>
      <c r="I916">
        <f t="shared" si="44"/>
        <v>2017</v>
      </c>
      <c r="J916" s="3" t="s">
        <v>419</v>
      </c>
    </row>
    <row r="917" spans="1:10" ht="13.5" thickBot="1" x14ac:dyDescent="0.25">
      <c r="A917" s="5">
        <v>45</v>
      </c>
      <c r="B917">
        <v>969</v>
      </c>
      <c r="F917" s="4">
        <v>42772</v>
      </c>
      <c r="G917">
        <f t="shared" si="42"/>
        <v>6</v>
      </c>
      <c r="H917">
        <f t="shared" si="43"/>
        <v>2</v>
      </c>
      <c r="I917">
        <f t="shared" si="44"/>
        <v>2017</v>
      </c>
      <c r="J917" s="3" t="s">
        <v>500</v>
      </c>
    </row>
    <row r="918" spans="1:10" ht="13.5" thickBot="1" x14ac:dyDescent="0.25">
      <c r="A918" s="5">
        <v>75</v>
      </c>
      <c r="B918">
        <v>970</v>
      </c>
      <c r="F918" s="6">
        <v>41180</v>
      </c>
      <c r="G918">
        <f t="shared" si="42"/>
        <v>28</v>
      </c>
      <c r="H918">
        <f t="shared" si="43"/>
        <v>9</v>
      </c>
      <c r="I918">
        <f t="shared" si="44"/>
        <v>2012</v>
      </c>
      <c r="J918" s="3" t="s">
        <v>115</v>
      </c>
    </row>
    <row r="919" spans="1:10" ht="13.5" thickBot="1" x14ac:dyDescent="0.25">
      <c r="A919" s="5">
        <v>5</v>
      </c>
      <c r="B919">
        <v>971</v>
      </c>
      <c r="F919" s="4">
        <v>41858</v>
      </c>
      <c r="G919">
        <f t="shared" si="42"/>
        <v>7</v>
      </c>
      <c r="H919">
        <f t="shared" si="43"/>
        <v>8</v>
      </c>
      <c r="I919">
        <f t="shared" si="44"/>
        <v>2014</v>
      </c>
      <c r="J919" s="3" t="s">
        <v>146</v>
      </c>
    </row>
    <row r="920" spans="1:10" ht="13.5" thickBot="1" x14ac:dyDescent="0.25">
      <c r="A920" s="5">
        <v>60</v>
      </c>
      <c r="B920">
        <v>972</v>
      </c>
      <c r="F920" s="6">
        <v>42669</v>
      </c>
      <c r="G920">
        <f t="shared" si="42"/>
        <v>26</v>
      </c>
      <c r="H920">
        <f t="shared" si="43"/>
        <v>10</v>
      </c>
      <c r="I920">
        <f t="shared" si="44"/>
        <v>2016</v>
      </c>
      <c r="J920" s="3" t="s">
        <v>32</v>
      </c>
    </row>
    <row r="921" spans="1:10" ht="13.5" thickBot="1" x14ac:dyDescent="0.25">
      <c r="A921" s="5">
        <v>20</v>
      </c>
      <c r="B921">
        <v>973</v>
      </c>
      <c r="F921" s="6">
        <v>42809</v>
      </c>
      <c r="G921">
        <f t="shared" si="42"/>
        <v>15</v>
      </c>
      <c r="H921">
        <f t="shared" si="43"/>
        <v>3</v>
      </c>
      <c r="I921">
        <f t="shared" si="44"/>
        <v>2017</v>
      </c>
      <c r="J921" s="3" t="s">
        <v>706</v>
      </c>
    </row>
    <row r="922" spans="1:10" ht="13.5" thickBot="1" x14ac:dyDescent="0.25">
      <c r="A922" s="5">
        <v>60</v>
      </c>
      <c r="B922">
        <v>974</v>
      </c>
      <c r="F922" s="6">
        <v>41874</v>
      </c>
      <c r="G922">
        <f t="shared" si="42"/>
        <v>23</v>
      </c>
      <c r="H922">
        <f t="shared" si="43"/>
        <v>8</v>
      </c>
      <c r="I922">
        <f t="shared" si="44"/>
        <v>2014</v>
      </c>
      <c r="J922" s="3" t="s">
        <v>227</v>
      </c>
    </row>
    <row r="923" spans="1:10" ht="13.5" thickBot="1" x14ac:dyDescent="0.25">
      <c r="A923" s="5">
        <v>60</v>
      </c>
      <c r="B923">
        <v>975</v>
      </c>
      <c r="F923" s="6">
        <v>37547</v>
      </c>
      <c r="G923">
        <f t="shared" si="42"/>
        <v>18</v>
      </c>
      <c r="H923">
        <f t="shared" si="43"/>
        <v>10</v>
      </c>
      <c r="I923">
        <f t="shared" si="44"/>
        <v>2002</v>
      </c>
      <c r="J923" s="3" t="s">
        <v>126</v>
      </c>
    </row>
    <row r="924" spans="1:10" ht="13.5" thickBot="1" x14ac:dyDescent="0.25">
      <c r="A924" s="5">
        <v>10</v>
      </c>
      <c r="B924">
        <v>976</v>
      </c>
      <c r="F924" s="6">
        <v>43118</v>
      </c>
      <c r="G924">
        <f t="shared" si="42"/>
        <v>18</v>
      </c>
      <c r="H924">
        <f t="shared" si="43"/>
        <v>1</v>
      </c>
      <c r="I924">
        <f t="shared" si="44"/>
        <v>2018</v>
      </c>
      <c r="J924" s="3" t="s">
        <v>1144</v>
      </c>
    </row>
    <row r="925" spans="1:10" ht="13.5" thickBot="1" x14ac:dyDescent="0.25">
      <c r="A925" s="5">
        <v>15</v>
      </c>
      <c r="B925">
        <v>977</v>
      </c>
      <c r="F925" s="4">
        <v>43035</v>
      </c>
      <c r="G925">
        <f t="shared" si="42"/>
        <v>27</v>
      </c>
      <c r="H925">
        <f t="shared" si="43"/>
        <v>10</v>
      </c>
      <c r="I925">
        <f t="shared" si="44"/>
        <v>2017</v>
      </c>
      <c r="J925" s="3" t="s">
        <v>1148</v>
      </c>
    </row>
    <row r="926" spans="1:10" ht="13.5" thickBot="1" x14ac:dyDescent="0.25">
      <c r="A926" s="5">
        <v>20</v>
      </c>
      <c r="B926">
        <v>978</v>
      </c>
      <c r="F926" s="6">
        <v>42669</v>
      </c>
      <c r="G926">
        <f t="shared" si="42"/>
        <v>26</v>
      </c>
      <c r="H926">
        <f t="shared" si="43"/>
        <v>10</v>
      </c>
      <c r="I926">
        <f t="shared" si="44"/>
        <v>2016</v>
      </c>
      <c r="J926" s="3" t="s">
        <v>32</v>
      </c>
    </row>
    <row r="927" spans="1:10" ht="13.5" thickBot="1" x14ac:dyDescent="0.25">
      <c r="A927" s="5">
        <v>30</v>
      </c>
      <c r="B927">
        <v>979</v>
      </c>
      <c r="F927" s="4">
        <v>40457</v>
      </c>
      <c r="G927">
        <f t="shared" si="42"/>
        <v>6</v>
      </c>
      <c r="H927">
        <f t="shared" si="43"/>
        <v>10</v>
      </c>
      <c r="I927">
        <f t="shared" si="44"/>
        <v>2010</v>
      </c>
      <c r="J927" s="3" t="s">
        <v>95</v>
      </c>
    </row>
    <row r="928" spans="1:10" ht="13.5" thickBot="1" x14ac:dyDescent="0.25">
      <c r="A928" s="5">
        <v>10</v>
      </c>
      <c r="B928">
        <v>980</v>
      </c>
      <c r="F928" s="6">
        <v>42691</v>
      </c>
      <c r="G928">
        <f t="shared" si="42"/>
        <v>17</v>
      </c>
      <c r="H928">
        <f t="shared" si="43"/>
        <v>11</v>
      </c>
      <c r="I928">
        <f t="shared" si="44"/>
        <v>2016</v>
      </c>
      <c r="J928" s="3" t="s">
        <v>52</v>
      </c>
    </row>
    <row r="929" spans="1:10" ht="13.5" thickBot="1" x14ac:dyDescent="0.25">
      <c r="A929" s="5">
        <v>15</v>
      </c>
      <c r="B929">
        <v>981</v>
      </c>
      <c r="F929" s="6">
        <v>40618</v>
      </c>
      <c r="G929">
        <f t="shared" si="42"/>
        <v>16</v>
      </c>
      <c r="H929">
        <f t="shared" si="43"/>
        <v>3</v>
      </c>
      <c r="I929">
        <f t="shared" si="44"/>
        <v>2011</v>
      </c>
      <c r="J929" s="3" t="s">
        <v>136</v>
      </c>
    </row>
    <row r="930" spans="1:10" ht="13.5" thickBot="1" x14ac:dyDescent="0.25">
      <c r="A930" s="5">
        <v>60</v>
      </c>
      <c r="B930">
        <v>982</v>
      </c>
      <c r="F930" s="6">
        <v>41263</v>
      </c>
      <c r="G930">
        <f t="shared" si="42"/>
        <v>20</v>
      </c>
      <c r="H930">
        <f t="shared" si="43"/>
        <v>12</v>
      </c>
      <c r="I930">
        <f t="shared" si="44"/>
        <v>2012</v>
      </c>
      <c r="J930" s="3" t="s">
        <v>72</v>
      </c>
    </row>
    <row r="931" spans="1:10" ht="13.5" thickBot="1" x14ac:dyDescent="0.25">
      <c r="A931" s="5">
        <v>60</v>
      </c>
      <c r="B931">
        <v>983</v>
      </c>
      <c r="F931" s="4">
        <v>41858</v>
      </c>
      <c r="G931">
        <f t="shared" si="42"/>
        <v>7</v>
      </c>
      <c r="H931">
        <f t="shared" si="43"/>
        <v>8</v>
      </c>
      <c r="I931">
        <f t="shared" si="44"/>
        <v>2014</v>
      </c>
      <c r="J931" s="3" t="s">
        <v>146</v>
      </c>
    </row>
    <row r="932" spans="1:10" ht="13.5" thickBot="1" x14ac:dyDescent="0.25">
      <c r="A932" s="5">
        <v>15</v>
      </c>
      <c r="B932">
        <v>984</v>
      </c>
      <c r="F932" s="4">
        <v>42585</v>
      </c>
      <c r="G932">
        <f t="shared" si="42"/>
        <v>3</v>
      </c>
      <c r="H932">
        <f t="shared" si="43"/>
        <v>8</v>
      </c>
      <c r="I932">
        <f t="shared" si="44"/>
        <v>2016</v>
      </c>
      <c r="J932" s="3" t="s">
        <v>271</v>
      </c>
    </row>
    <row r="933" spans="1:10" ht="13.5" thickBot="1" x14ac:dyDescent="0.25">
      <c r="A933" s="5">
        <v>15</v>
      </c>
      <c r="B933">
        <v>985</v>
      </c>
      <c r="F933" s="4">
        <v>42803</v>
      </c>
      <c r="G933">
        <f t="shared" si="42"/>
        <v>9</v>
      </c>
      <c r="H933">
        <f t="shared" si="43"/>
        <v>3</v>
      </c>
      <c r="I933">
        <f t="shared" si="44"/>
        <v>2017</v>
      </c>
      <c r="J933" s="3" t="s">
        <v>679</v>
      </c>
    </row>
    <row r="934" spans="1:10" ht="13.5" thickBot="1" x14ac:dyDescent="0.25">
      <c r="A934" s="5">
        <v>30</v>
      </c>
      <c r="B934">
        <v>989</v>
      </c>
      <c r="F934" s="6">
        <v>41326</v>
      </c>
      <c r="G934">
        <f t="shared" si="42"/>
        <v>21</v>
      </c>
      <c r="H934">
        <f t="shared" si="43"/>
        <v>2</v>
      </c>
      <c r="I934">
        <f t="shared" si="44"/>
        <v>2013</v>
      </c>
      <c r="J934" s="3" t="s">
        <v>206</v>
      </c>
    </row>
    <row r="935" spans="1:10" ht="13.5" thickBot="1" x14ac:dyDescent="0.25">
      <c r="A935" s="5">
        <v>60</v>
      </c>
      <c r="B935">
        <v>990</v>
      </c>
      <c r="F935" s="4">
        <v>41858</v>
      </c>
      <c r="G935">
        <f t="shared" si="42"/>
        <v>7</v>
      </c>
      <c r="H935">
        <f t="shared" si="43"/>
        <v>8</v>
      </c>
      <c r="I935">
        <f t="shared" si="44"/>
        <v>2014</v>
      </c>
      <c r="J935" s="3" t="s">
        <v>146</v>
      </c>
    </row>
    <row r="936" spans="1:10" ht="13.5" thickBot="1" x14ac:dyDescent="0.25">
      <c r="A936" s="5">
        <v>90</v>
      </c>
      <c r="B936">
        <v>991</v>
      </c>
      <c r="F936" s="4">
        <v>40949</v>
      </c>
      <c r="G936">
        <f t="shared" si="42"/>
        <v>10</v>
      </c>
      <c r="H936">
        <f t="shared" si="43"/>
        <v>2</v>
      </c>
      <c r="I936">
        <f t="shared" si="44"/>
        <v>2012</v>
      </c>
      <c r="J936" s="3" t="s">
        <v>341</v>
      </c>
    </row>
    <row r="937" spans="1:10" ht="13.5" thickBot="1" x14ac:dyDescent="0.25">
      <c r="A937" s="5">
        <v>30</v>
      </c>
      <c r="B937">
        <v>992</v>
      </c>
      <c r="F937" s="6">
        <v>43021</v>
      </c>
      <c r="G937">
        <f t="shared" si="42"/>
        <v>13</v>
      </c>
      <c r="H937">
        <f t="shared" si="43"/>
        <v>10</v>
      </c>
      <c r="I937">
        <f t="shared" si="44"/>
        <v>2017</v>
      </c>
      <c r="J937" s="3" t="s">
        <v>1157</v>
      </c>
    </row>
    <row r="938" spans="1:10" ht="13.5" thickBot="1" x14ac:dyDescent="0.25">
      <c r="A938" s="5">
        <v>10</v>
      </c>
      <c r="B938">
        <v>993</v>
      </c>
      <c r="F938" s="4">
        <v>40457</v>
      </c>
      <c r="G938">
        <f t="shared" si="42"/>
        <v>6</v>
      </c>
      <c r="H938">
        <f t="shared" si="43"/>
        <v>10</v>
      </c>
      <c r="I938">
        <f t="shared" si="44"/>
        <v>2010</v>
      </c>
      <c r="J938" s="3" t="s">
        <v>95</v>
      </c>
    </row>
    <row r="939" spans="1:10" ht="13.5" thickBot="1" x14ac:dyDescent="0.25">
      <c r="A939" s="5">
        <v>10</v>
      </c>
      <c r="B939">
        <v>995</v>
      </c>
      <c r="F939" s="4">
        <v>42679</v>
      </c>
      <c r="G939">
        <f t="shared" si="42"/>
        <v>5</v>
      </c>
      <c r="H939">
        <f t="shared" si="43"/>
        <v>11</v>
      </c>
      <c r="I939">
        <f t="shared" si="44"/>
        <v>2016</v>
      </c>
      <c r="J939" s="3" t="s">
        <v>45</v>
      </c>
    </row>
    <row r="940" spans="1:10" ht="13.5" thickBot="1" x14ac:dyDescent="0.25">
      <c r="A940" s="5">
        <v>60</v>
      </c>
      <c r="B940">
        <v>996</v>
      </c>
      <c r="F940" s="4">
        <v>42772</v>
      </c>
      <c r="G940">
        <f t="shared" si="42"/>
        <v>6</v>
      </c>
      <c r="H940">
        <f t="shared" si="43"/>
        <v>2</v>
      </c>
      <c r="I940">
        <f t="shared" si="44"/>
        <v>2017</v>
      </c>
      <c r="J940" s="3" t="s">
        <v>500</v>
      </c>
    </row>
    <row r="941" spans="1:10" ht="13.5" thickBot="1" x14ac:dyDescent="0.25">
      <c r="A941" s="5">
        <v>90</v>
      </c>
      <c r="B941">
        <v>997</v>
      </c>
      <c r="F941" s="6">
        <v>40140</v>
      </c>
      <c r="G941">
        <f t="shared" si="42"/>
        <v>23</v>
      </c>
      <c r="H941">
        <f t="shared" si="43"/>
        <v>11</v>
      </c>
      <c r="I941">
        <f t="shared" si="44"/>
        <v>2009</v>
      </c>
      <c r="J941" s="3" t="s">
        <v>689</v>
      </c>
    </row>
    <row r="942" spans="1:10" ht="13.5" thickBot="1" x14ac:dyDescent="0.25">
      <c r="A942" s="5">
        <v>60</v>
      </c>
      <c r="B942">
        <v>998</v>
      </c>
      <c r="F942" s="6">
        <v>42783</v>
      </c>
      <c r="G942">
        <f t="shared" si="42"/>
        <v>17</v>
      </c>
      <c r="H942">
        <f t="shared" si="43"/>
        <v>2</v>
      </c>
      <c r="I942">
        <f t="shared" si="44"/>
        <v>2017</v>
      </c>
      <c r="J942" s="3" t="s">
        <v>568</v>
      </c>
    </row>
    <row r="943" spans="1:10" ht="13.5" thickBot="1" x14ac:dyDescent="0.25">
      <c r="A943" s="5">
        <v>60</v>
      </c>
      <c r="B943">
        <v>999</v>
      </c>
      <c r="F943" s="4">
        <v>42803</v>
      </c>
      <c r="G943">
        <f t="shared" si="42"/>
        <v>9</v>
      </c>
      <c r="H943">
        <f t="shared" si="43"/>
        <v>3</v>
      </c>
      <c r="I943">
        <f t="shared" si="44"/>
        <v>2017</v>
      </c>
      <c r="J943" s="3" t="s">
        <v>672</v>
      </c>
    </row>
    <row r="944" spans="1:10" ht="13.5" thickBot="1" x14ac:dyDescent="0.25">
      <c r="A944" s="5">
        <v>30</v>
      </c>
      <c r="B944">
        <v>1000</v>
      </c>
      <c r="F944" s="6">
        <v>40107</v>
      </c>
      <c r="G944">
        <f t="shared" si="42"/>
        <v>21</v>
      </c>
      <c r="H944">
        <f t="shared" si="43"/>
        <v>10</v>
      </c>
      <c r="I944">
        <f t="shared" si="44"/>
        <v>2009</v>
      </c>
      <c r="J944" s="3" t="s">
        <v>80</v>
      </c>
    </row>
    <row r="945" spans="1:10" ht="13.5" thickBot="1" x14ac:dyDescent="0.25">
      <c r="A945" s="5">
        <v>30</v>
      </c>
      <c r="B945">
        <v>1002</v>
      </c>
      <c r="F945" s="6">
        <v>42690</v>
      </c>
      <c r="G945">
        <f t="shared" si="42"/>
        <v>16</v>
      </c>
      <c r="H945">
        <f t="shared" si="43"/>
        <v>11</v>
      </c>
      <c r="I945">
        <f t="shared" si="44"/>
        <v>2016</v>
      </c>
      <c r="J945" s="3" t="s">
        <v>169</v>
      </c>
    </row>
    <row r="946" spans="1:10" ht="13.5" thickBot="1" x14ac:dyDescent="0.25">
      <c r="A946" s="5">
        <v>10</v>
      </c>
      <c r="B946">
        <v>1003</v>
      </c>
      <c r="F946" s="6">
        <v>42691</v>
      </c>
      <c r="G946">
        <f t="shared" si="42"/>
        <v>17</v>
      </c>
      <c r="H946">
        <f t="shared" si="43"/>
        <v>11</v>
      </c>
      <c r="I946">
        <f t="shared" si="44"/>
        <v>2016</v>
      </c>
      <c r="J946" s="3" t="s">
        <v>52</v>
      </c>
    </row>
    <row r="947" spans="1:10" ht="13.5" thickBot="1" x14ac:dyDescent="0.25">
      <c r="A947" s="5">
        <v>10</v>
      </c>
      <c r="B947">
        <v>1004</v>
      </c>
      <c r="F947" s="6">
        <v>42842</v>
      </c>
      <c r="G947">
        <f t="shared" si="42"/>
        <v>17</v>
      </c>
      <c r="H947">
        <f t="shared" si="43"/>
        <v>4</v>
      </c>
      <c r="I947">
        <f t="shared" si="44"/>
        <v>2017</v>
      </c>
      <c r="J947" s="3" t="s">
        <v>841</v>
      </c>
    </row>
    <row r="948" spans="1:10" ht="13.5" thickBot="1" x14ac:dyDescent="0.25">
      <c r="A948" s="5">
        <v>10</v>
      </c>
      <c r="B948">
        <v>1005</v>
      </c>
      <c r="F948" s="4">
        <v>43042</v>
      </c>
      <c r="G948">
        <f t="shared" si="42"/>
        <v>3</v>
      </c>
      <c r="H948">
        <f t="shared" si="43"/>
        <v>11</v>
      </c>
      <c r="I948">
        <f t="shared" si="44"/>
        <v>2017</v>
      </c>
      <c r="J948" s="3" t="s">
        <v>1166</v>
      </c>
    </row>
    <row r="949" spans="1:10" ht="13.5" thickBot="1" x14ac:dyDescent="0.25">
      <c r="A949" s="5">
        <v>10</v>
      </c>
      <c r="B949">
        <v>1006</v>
      </c>
      <c r="F949" s="6">
        <v>42628</v>
      </c>
      <c r="G949">
        <f t="shared" si="42"/>
        <v>15</v>
      </c>
      <c r="H949">
        <f t="shared" si="43"/>
        <v>9</v>
      </c>
      <c r="I949">
        <f t="shared" si="44"/>
        <v>2016</v>
      </c>
      <c r="J949" s="3" t="s">
        <v>371</v>
      </c>
    </row>
    <row r="950" spans="1:10" ht="13.5" thickBot="1" x14ac:dyDescent="0.25">
      <c r="A950" s="5">
        <v>10</v>
      </c>
      <c r="B950">
        <v>1007</v>
      </c>
      <c r="F950" s="4">
        <v>42803</v>
      </c>
      <c r="G950">
        <f t="shared" si="42"/>
        <v>9</v>
      </c>
      <c r="H950">
        <f t="shared" si="43"/>
        <v>3</v>
      </c>
      <c r="I950">
        <f t="shared" si="44"/>
        <v>2017</v>
      </c>
      <c r="J950" s="3" t="s">
        <v>672</v>
      </c>
    </row>
    <row r="951" spans="1:10" ht="13.5" thickBot="1" x14ac:dyDescent="0.25">
      <c r="A951" s="5">
        <v>30</v>
      </c>
      <c r="B951">
        <v>1008</v>
      </c>
      <c r="F951" s="6">
        <v>42817</v>
      </c>
      <c r="G951">
        <f t="shared" si="42"/>
        <v>23</v>
      </c>
      <c r="H951">
        <f t="shared" si="43"/>
        <v>3</v>
      </c>
      <c r="I951">
        <f t="shared" si="44"/>
        <v>2017</v>
      </c>
      <c r="J951" s="3" t="s">
        <v>747</v>
      </c>
    </row>
    <row r="952" spans="1:10" ht="13.5" thickBot="1" x14ac:dyDescent="0.25">
      <c r="A952" s="5">
        <v>120</v>
      </c>
      <c r="B952">
        <v>1009</v>
      </c>
      <c r="F952" s="6">
        <v>41012</v>
      </c>
      <c r="G952">
        <f t="shared" si="42"/>
        <v>13</v>
      </c>
      <c r="H952">
        <f t="shared" si="43"/>
        <v>4</v>
      </c>
      <c r="I952">
        <f t="shared" si="44"/>
        <v>2012</v>
      </c>
      <c r="J952" s="3" t="s">
        <v>743</v>
      </c>
    </row>
    <row r="953" spans="1:10" ht="13.5" thickBot="1" x14ac:dyDescent="0.25">
      <c r="A953" s="5">
        <v>120</v>
      </c>
      <c r="B953">
        <v>1010</v>
      </c>
      <c r="F953" s="6">
        <v>43021</v>
      </c>
      <c r="G953">
        <f t="shared" si="42"/>
        <v>13</v>
      </c>
      <c r="H953">
        <f t="shared" si="43"/>
        <v>10</v>
      </c>
      <c r="I953">
        <f t="shared" si="44"/>
        <v>2017</v>
      </c>
      <c r="J953" s="3" t="s">
        <v>1157</v>
      </c>
    </row>
    <row r="954" spans="1:10" ht="13.5" thickBot="1" x14ac:dyDescent="0.25">
      <c r="A954" s="5">
        <v>120</v>
      </c>
      <c r="B954">
        <v>1011</v>
      </c>
      <c r="F954" s="6">
        <v>42702</v>
      </c>
      <c r="G954">
        <f t="shared" si="42"/>
        <v>28</v>
      </c>
      <c r="H954">
        <f t="shared" si="43"/>
        <v>11</v>
      </c>
      <c r="I954">
        <f t="shared" si="44"/>
        <v>2016</v>
      </c>
      <c r="J954" s="3" t="s">
        <v>164</v>
      </c>
    </row>
    <row r="955" spans="1:10" ht="13.5" thickBot="1" x14ac:dyDescent="0.25">
      <c r="A955" s="5">
        <v>45</v>
      </c>
      <c r="B955">
        <v>1012</v>
      </c>
      <c r="F955" s="4">
        <v>42776</v>
      </c>
      <c r="G955">
        <f t="shared" si="42"/>
        <v>10</v>
      </c>
      <c r="H955">
        <f t="shared" si="43"/>
        <v>2</v>
      </c>
      <c r="I955">
        <f t="shared" si="44"/>
        <v>2017</v>
      </c>
      <c r="J955" s="3" t="s">
        <v>526</v>
      </c>
    </row>
    <row r="956" spans="1:10" ht="13.5" thickBot="1" x14ac:dyDescent="0.25">
      <c r="A956" s="5">
        <v>10</v>
      </c>
      <c r="B956">
        <v>1013</v>
      </c>
      <c r="F956" s="6">
        <v>40618</v>
      </c>
      <c r="G956">
        <f t="shared" si="42"/>
        <v>16</v>
      </c>
      <c r="H956">
        <f t="shared" si="43"/>
        <v>3</v>
      </c>
      <c r="I956">
        <f t="shared" si="44"/>
        <v>2011</v>
      </c>
      <c r="J956" s="3" t="s">
        <v>136</v>
      </c>
    </row>
    <row r="957" spans="1:10" ht="13.5" thickBot="1" x14ac:dyDescent="0.25">
      <c r="A957" s="5">
        <v>10</v>
      </c>
      <c r="B957">
        <v>1019</v>
      </c>
      <c r="F957" s="6">
        <v>41654</v>
      </c>
      <c r="G957">
        <f t="shared" si="42"/>
        <v>15</v>
      </c>
      <c r="H957">
        <f t="shared" si="43"/>
        <v>1</v>
      </c>
      <c r="I957">
        <f t="shared" si="44"/>
        <v>2014</v>
      </c>
      <c r="J957" s="3" t="s">
        <v>175</v>
      </c>
    </row>
    <row r="958" spans="1:10" ht="13.5" thickBot="1" x14ac:dyDescent="0.25">
      <c r="A958" s="5">
        <v>10</v>
      </c>
      <c r="B958">
        <v>1020</v>
      </c>
      <c r="F958" s="4">
        <v>43017</v>
      </c>
      <c r="G958">
        <f t="shared" si="42"/>
        <v>9</v>
      </c>
      <c r="H958">
        <f t="shared" si="43"/>
        <v>10</v>
      </c>
      <c r="I958">
        <f t="shared" si="44"/>
        <v>2017</v>
      </c>
      <c r="J958" s="3" t="s">
        <v>1173</v>
      </c>
    </row>
    <row r="959" spans="1:10" ht="13.5" thickBot="1" x14ac:dyDescent="0.25">
      <c r="A959" s="5">
        <v>45</v>
      </c>
      <c r="B959">
        <v>1021</v>
      </c>
      <c r="F959" s="4">
        <v>43042</v>
      </c>
      <c r="G959">
        <f t="shared" si="42"/>
        <v>3</v>
      </c>
      <c r="H959">
        <f t="shared" si="43"/>
        <v>11</v>
      </c>
      <c r="I959">
        <f t="shared" si="44"/>
        <v>2017</v>
      </c>
      <c r="J959" s="3" t="s">
        <v>1166</v>
      </c>
    </row>
    <row r="960" spans="1:10" ht="13.5" thickBot="1" x14ac:dyDescent="0.25">
      <c r="A960" s="5">
        <v>120</v>
      </c>
      <c r="B960">
        <v>1022</v>
      </c>
      <c r="F960" s="4">
        <v>41680</v>
      </c>
      <c r="G960">
        <f t="shared" si="42"/>
        <v>10</v>
      </c>
      <c r="H960">
        <f t="shared" si="43"/>
        <v>2</v>
      </c>
      <c r="I960">
        <f t="shared" si="44"/>
        <v>2014</v>
      </c>
      <c r="J960" s="3" t="s">
        <v>142</v>
      </c>
    </row>
    <row r="961" spans="1:10" ht="13.5" thickBot="1" x14ac:dyDescent="0.25">
      <c r="A961" s="5">
        <v>5</v>
      </c>
      <c r="B961">
        <v>1023</v>
      </c>
      <c r="F961" s="6">
        <v>42613</v>
      </c>
      <c r="G961">
        <f t="shared" si="42"/>
        <v>31</v>
      </c>
      <c r="H961">
        <f t="shared" si="43"/>
        <v>8</v>
      </c>
      <c r="I961">
        <f t="shared" si="44"/>
        <v>2016</v>
      </c>
      <c r="J961" s="3" t="s">
        <v>89</v>
      </c>
    </row>
    <row r="962" spans="1:10" ht="13.5" thickBot="1" x14ac:dyDescent="0.25">
      <c r="A962" s="5">
        <v>20</v>
      </c>
      <c r="B962">
        <v>1024</v>
      </c>
      <c r="F962" s="4">
        <v>40067</v>
      </c>
      <c r="G962">
        <f t="shared" si="42"/>
        <v>11</v>
      </c>
      <c r="H962">
        <f t="shared" si="43"/>
        <v>9</v>
      </c>
      <c r="I962">
        <f t="shared" si="44"/>
        <v>2009</v>
      </c>
      <c r="J962" s="3" t="s">
        <v>58</v>
      </c>
    </row>
    <row r="963" spans="1:10" ht="13.5" thickBot="1" x14ac:dyDescent="0.25">
      <c r="A963" s="5">
        <v>10</v>
      </c>
      <c r="B963">
        <v>1025</v>
      </c>
      <c r="F963" s="6">
        <v>42628</v>
      </c>
      <c r="G963">
        <f t="shared" ref="G963:G1026" si="45">DAY(F963)</f>
        <v>15</v>
      </c>
      <c r="H963">
        <f t="shared" ref="H963:H1026" si="46">MONTH(F963)</f>
        <v>9</v>
      </c>
      <c r="I963">
        <f t="shared" ref="I963:I1026" si="47">YEAR(F963)</f>
        <v>2016</v>
      </c>
      <c r="J963" s="3" t="s">
        <v>371</v>
      </c>
    </row>
    <row r="964" spans="1:10" ht="13.5" thickBot="1" x14ac:dyDescent="0.25">
      <c r="A964" s="5">
        <v>30</v>
      </c>
      <c r="B964">
        <v>1026</v>
      </c>
      <c r="F964" s="4">
        <v>42826</v>
      </c>
      <c r="G964">
        <f t="shared" si="45"/>
        <v>1</v>
      </c>
      <c r="H964">
        <f t="shared" si="46"/>
        <v>4</v>
      </c>
      <c r="I964">
        <f t="shared" si="47"/>
        <v>2017</v>
      </c>
      <c r="J964" s="3" t="s">
        <v>782</v>
      </c>
    </row>
    <row r="965" spans="1:10" ht="13.5" thickBot="1" x14ac:dyDescent="0.25">
      <c r="A965" s="5">
        <v>30</v>
      </c>
      <c r="B965">
        <v>1027</v>
      </c>
      <c r="F965" s="6">
        <v>42842</v>
      </c>
      <c r="G965">
        <f t="shared" si="45"/>
        <v>17</v>
      </c>
      <c r="H965">
        <f t="shared" si="46"/>
        <v>4</v>
      </c>
      <c r="I965">
        <f t="shared" si="47"/>
        <v>2017</v>
      </c>
      <c r="J965" s="3" t="s">
        <v>841</v>
      </c>
    </row>
    <row r="966" spans="1:10" ht="13.5" thickBot="1" x14ac:dyDescent="0.25">
      <c r="A966" s="5">
        <v>90</v>
      </c>
      <c r="B966">
        <v>1028</v>
      </c>
      <c r="F966" s="6">
        <v>40925</v>
      </c>
      <c r="G966">
        <f t="shared" si="45"/>
        <v>17</v>
      </c>
      <c r="H966">
        <f t="shared" si="46"/>
        <v>1</v>
      </c>
      <c r="I966">
        <f t="shared" si="47"/>
        <v>2012</v>
      </c>
      <c r="J966" s="3" t="s">
        <v>759</v>
      </c>
    </row>
    <row r="967" spans="1:10" ht="13.5" thickBot="1" x14ac:dyDescent="0.25">
      <c r="A967" s="5">
        <v>10</v>
      </c>
      <c r="B967">
        <v>1029</v>
      </c>
      <c r="F967" s="6">
        <v>43021</v>
      </c>
      <c r="G967">
        <f t="shared" si="45"/>
        <v>13</v>
      </c>
      <c r="H967">
        <f t="shared" si="46"/>
        <v>10</v>
      </c>
      <c r="I967">
        <f t="shared" si="47"/>
        <v>2017</v>
      </c>
      <c r="J967" s="3" t="s">
        <v>1157</v>
      </c>
    </row>
    <row r="968" spans="1:10" ht="13.5" thickBot="1" x14ac:dyDescent="0.25">
      <c r="A968" s="5">
        <v>60</v>
      </c>
      <c r="B968">
        <v>1030</v>
      </c>
      <c r="F968" s="4">
        <v>42678</v>
      </c>
      <c r="G968">
        <f t="shared" si="45"/>
        <v>4</v>
      </c>
      <c r="H968">
        <f t="shared" si="46"/>
        <v>11</v>
      </c>
      <c r="I968">
        <f t="shared" si="47"/>
        <v>2016</v>
      </c>
      <c r="J968" s="3" t="s">
        <v>330</v>
      </c>
    </row>
    <row r="969" spans="1:10" ht="13.5" thickBot="1" x14ac:dyDescent="0.25">
      <c r="A969" s="5">
        <v>30</v>
      </c>
      <c r="B969">
        <v>1031</v>
      </c>
      <c r="F969" s="6">
        <v>42691</v>
      </c>
      <c r="G969">
        <f t="shared" si="45"/>
        <v>17</v>
      </c>
      <c r="H969">
        <f t="shared" si="46"/>
        <v>11</v>
      </c>
      <c r="I969">
        <f t="shared" si="47"/>
        <v>2016</v>
      </c>
      <c r="J969" s="3" t="s">
        <v>52</v>
      </c>
    </row>
    <row r="970" spans="1:10" ht="13.5" thickBot="1" x14ac:dyDescent="0.25">
      <c r="A970" s="5">
        <v>10</v>
      </c>
      <c r="B970">
        <v>1032</v>
      </c>
      <c r="F970" s="6">
        <v>40955</v>
      </c>
      <c r="G970">
        <f t="shared" si="45"/>
        <v>16</v>
      </c>
      <c r="H970">
        <f t="shared" si="46"/>
        <v>2</v>
      </c>
      <c r="I970">
        <f t="shared" si="47"/>
        <v>2012</v>
      </c>
      <c r="J970" s="3" t="s">
        <v>108</v>
      </c>
    </row>
    <row r="971" spans="1:10" ht="13.5" thickBot="1" x14ac:dyDescent="0.25">
      <c r="A971" s="5">
        <v>60</v>
      </c>
      <c r="B971">
        <v>1033</v>
      </c>
      <c r="F971" s="6">
        <v>41326</v>
      </c>
      <c r="G971">
        <f t="shared" si="45"/>
        <v>21</v>
      </c>
      <c r="H971">
        <f t="shared" si="46"/>
        <v>2</v>
      </c>
      <c r="I971">
        <f t="shared" si="47"/>
        <v>2013</v>
      </c>
      <c r="J971" s="3" t="s">
        <v>206</v>
      </c>
    </row>
    <row r="972" spans="1:10" ht="13.5" thickBot="1" x14ac:dyDescent="0.25">
      <c r="A972" s="5">
        <v>60</v>
      </c>
      <c r="B972">
        <v>1034</v>
      </c>
      <c r="F972" s="6">
        <v>41874</v>
      </c>
      <c r="G972">
        <f t="shared" si="45"/>
        <v>23</v>
      </c>
      <c r="H972">
        <f t="shared" si="46"/>
        <v>8</v>
      </c>
      <c r="I972">
        <f t="shared" si="47"/>
        <v>2014</v>
      </c>
      <c r="J972" s="3" t="s">
        <v>227</v>
      </c>
    </row>
    <row r="973" spans="1:10" ht="13.5" thickBot="1" x14ac:dyDescent="0.25">
      <c r="A973" s="5">
        <v>10</v>
      </c>
      <c r="B973">
        <v>1035</v>
      </c>
      <c r="F973" s="4">
        <v>41162</v>
      </c>
      <c r="G973">
        <f t="shared" si="45"/>
        <v>10</v>
      </c>
      <c r="H973">
        <f t="shared" si="46"/>
        <v>9</v>
      </c>
      <c r="I973">
        <f t="shared" si="47"/>
        <v>2012</v>
      </c>
      <c r="J973" s="3" t="s">
        <v>180</v>
      </c>
    </row>
    <row r="974" spans="1:10" ht="13.5" thickBot="1" x14ac:dyDescent="0.25">
      <c r="A974" s="5">
        <v>45</v>
      </c>
      <c r="B974">
        <v>1036</v>
      </c>
      <c r="F974" s="6">
        <v>40502</v>
      </c>
      <c r="G974">
        <f t="shared" si="45"/>
        <v>20</v>
      </c>
      <c r="H974">
        <f t="shared" si="46"/>
        <v>11</v>
      </c>
      <c r="I974">
        <f t="shared" si="47"/>
        <v>2010</v>
      </c>
      <c r="J974" s="3" t="s">
        <v>185</v>
      </c>
    </row>
    <row r="975" spans="1:10" ht="13.5" thickBot="1" x14ac:dyDescent="0.25">
      <c r="A975" s="5">
        <v>60</v>
      </c>
      <c r="B975">
        <v>1037</v>
      </c>
      <c r="F975" s="4">
        <v>42585</v>
      </c>
      <c r="G975">
        <f t="shared" si="45"/>
        <v>3</v>
      </c>
      <c r="H975">
        <f t="shared" si="46"/>
        <v>8</v>
      </c>
      <c r="I975">
        <f t="shared" si="47"/>
        <v>2016</v>
      </c>
      <c r="J975" s="3" t="s">
        <v>271</v>
      </c>
    </row>
    <row r="976" spans="1:10" ht="13.5" thickBot="1" x14ac:dyDescent="0.25">
      <c r="A976" s="5">
        <v>30</v>
      </c>
      <c r="B976">
        <v>1038</v>
      </c>
      <c r="F976" s="6">
        <v>42702</v>
      </c>
      <c r="G976">
        <f t="shared" si="45"/>
        <v>28</v>
      </c>
      <c r="H976">
        <f t="shared" si="46"/>
        <v>11</v>
      </c>
      <c r="I976">
        <f t="shared" si="47"/>
        <v>2016</v>
      </c>
      <c r="J976" s="3" t="s">
        <v>164</v>
      </c>
    </row>
    <row r="977" spans="1:10" ht="13.5" thickBot="1" x14ac:dyDescent="0.25">
      <c r="A977" s="5">
        <v>10</v>
      </c>
      <c r="B977">
        <v>1039</v>
      </c>
      <c r="F977" s="6">
        <v>42809</v>
      </c>
      <c r="G977">
        <f t="shared" si="45"/>
        <v>15</v>
      </c>
      <c r="H977">
        <f t="shared" si="46"/>
        <v>3</v>
      </c>
      <c r="I977">
        <f t="shared" si="47"/>
        <v>2017</v>
      </c>
      <c r="J977" s="3" t="s">
        <v>706</v>
      </c>
    </row>
    <row r="978" spans="1:10" ht="13.5" thickBot="1" x14ac:dyDescent="0.25">
      <c r="A978" s="5">
        <v>10</v>
      </c>
      <c r="B978">
        <v>1041</v>
      </c>
      <c r="F978" s="6">
        <v>37547</v>
      </c>
      <c r="G978">
        <f t="shared" si="45"/>
        <v>18</v>
      </c>
      <c r="H978">
        <f t="shared" si="46"/>
        <v>10</v>
      </c>
      <c r="I978">
        <f t="shared" si="47"/>
        <v>2002</v>
      </c>
      <c r="J978" s="3" t="s">
        <v>126</v>
      </c>
    </row>
    <row r="979" spans="1:10" ht="13.5" thickBot="1" x14ac:dyDescent="0.25">
      <c r="A979" s="5">
        <v>10</v>
      </c>
      <c r="B979">
        <v>1047</v>
      </c>
      <c r="F979" s="6">
        <v>43033</v>
      </c>
      <c r="G979">
        <f t="shared" si="45"/>
        <v>25</v>
      </c>
      <c r="H979">
        <f t="shared" si="46"/>
        <v>10</v>
      </c>
      <c r="I979">
        <f t="shared" si="47"/>
        <v>2017</v>
      </c>
      <c r="J979" s="3" t="s">
        <v>1186</v>
      </c>
    </row>
    <row r="980" spans="1:10" ht="13.5" thickBot="1" x14ac:dyDescent="0.25">
      <c r="A980" s="5">
        <v>30</v>
      </c>
      <c r="B980">
        <v>1049</v>
      </c>
      <c r="F980" s="4">
        <v>42585</v>
      </c>
      <c r="G980">
        <f t="shared" si="45"/>
        <v>3</v>
      </c>
      <c r="H980">
        <f t="shared" si="46"/>
        <v>8</v>
      </c>
      <c r="I980">
        <f t="shared" si="47"/>
        <v>2016</v>
      </c>
      <c r="J980" s="3" t="s">
        <v>271</v>
      </c>
    </row>
    <row r="981" spans="1:10" ht="13.5" thickBot="1" x14ac:dyDescent="0.25">
      <c r="A981" s="5">
        <v>60</v>
      </c>
      <c r="B981">
        <v>1050</v>
      </c>
      <c r="F981" s="6">
        <v>42669</v>
      </c>
      <c r="G981">
        <f t="shared" si="45"/>
        <v>26</v>
      </c>
      <c r="H981">
        <f t="shared" si="46"/>
        <v>10</v>
      </c>
      <c r="I981">
        <f t="shared" si="47"/>
        <v>2016</v>
      </c>
      <c r="J981" s="3" t="s">
        <v>32</v>
      </c>
    </row>
    <row r="982" spans="1:10" ht="13.5" thickBot="1" x14ac:dyDescent="0.25">
      <c r="A982" s="5">
        <v>60</v>
      </c>
      <c r="B982">
        <v>1051</v>
      </c>
      <c r="F982" s="6">
        <v>42690</v>
      </c>
      <c r="G982">
        <f t="shared" si="45"/>
        <v>16</v>
      </c>
      <c r="H982">
        <f t="shared" si="46"/>
        <v>11</v>
      </c>
      <c r="I982">
        <f t="shared" si="47"/>
        <v>2016</v>
      </c>
      <c r="J982" s="3" t="s">
        <v>169</v>
      </c>
    </row>
    <row r="983" spans="1:10" ht="13.5" thickBot="1" x14ac:dyDescent="0.25">
      <c r="A983" s="5">
        <v>10</v>
      </c>
      <c r="B983">
        <v>1052</v>
      </c>
      <c r="F983" s="6">
        <v>40618</v>
      </c>
      <c r="G983">
        <f t="shared" si="45"/>
        <v>16</v>
      </c>
      <c r="H983">
        <f t="shared" si="46"/>
        <v>3</v>
      </c>
      <c r="I983">
        <f t="shared" si="47"/>
        <v>2011</v>
      </c>
      <c r="J983" s="3" t="s">
        <v>136</v>
      </c>
    </row>
    <row r="984" spans="1:10" ht="13.5" thickBot="1" x14ac:dyDescent="0.25">
      <c r="A984" s="5">
        <v>30</v>
      </c>
      <c r="B984">
        <v>1053</v>
      </c>
      <c r="F984" s="4">
        <v>42772</v>
      </c>
      <c r="G984">
        <f t="shared" si="45"/>
        <v>6</v>
      </c>
      <c r="H984">
        <f t="shared" si="46"/>
        <v>2</v>
      </c>
      <c r="I984">
        <f t="shared" si="47"/>
        <v>2017</v>
      </c>
      <c r="J984" s="3" t="s">
        <v>500</v>
      </c>
    </row>
    <row r="985" spans="1:10" ht="13.5" thickBot="1" x14ac:dyDescent="0.25">
      <c r="A985" s="5">
        <v>30</v>
      </c>
      <c r="B985">
        <v>1054</v>
      </c>
      <c r="F985" s="6">
        <v>43053</v>
      </c>
      <c r="G985">
        <f t="shared" si="45"/>
        <v>14</v>
      </c>
      <c r="H985">
        <f t="shared" si="46"/>
        <v>11</v>
      </c>
      <c r="I985">
        <f t="shared" si="47"/>
        <v>2017</v>
      </c>
      <c r="J985" s="3" t="s">
        <v>1191</v>
      </c>
    </row>
    <row r="986" spans="1:10" ht="13.5" thickBot="1" x14ac:dyDescent="0.25">
      <c r="A986" s="5">
        <v>10</v>
      </c>
      <c r="B986">
        <v>1055</v>
      </c>
      <c r="F986" s="6">
        <v>43053</v>
      </c>
      <c r="G986">
        <f t="shared" si="45"/>
        <v>14</v>
      </c>
      <c r="H986">
        <f t="shared" si="46"/>
        <v>11</v>
      </c>
      <c r="I986">
        <f t="shared" si="47"/>
        <v>2017</v>
      </c>
      <c r="J986" s="3" t="s">
        <v>1195</v>
      </c>
    </row>
    <row r="987" spans="1:10" ht="13.5" thickBot="1" x14ac:dyDescent="0.25">
      <c r="A987" s="5">
        <v>10</v>
      </c>
      <c r="B987">
        <v>1056</v>
      </c>
      <c r="F987" s="4">
        <v>42679</v>
      </c>
      <c r="G987">
        <f t="shared" si="45"/>
        <v>5</v>
      </c>
      <c r="H987">
        <f t="shared" si="46"/>
        <v>11</v>
      </c>
      <c r="I987">
        <f t="shared" si="47"/>
        <v>2016</v>
      </c>
      <c r="J987" s="3" t="s">
        <v>45</v>
      </c>
    </row>
    <row r="988" spans="1:10" ht="13.5" thickBot="1" x14ac:dyDescent="0.25">
      <c r="A988" s="5">
        <v>10</v>
      </c>
      <c r="B988">
        <v>1057</v>
      </c>
      <c r="F988" s="6">
        <v>40955</v>
      </c>
      <c r="G988">
        <f t="shared" si="45"/>
        <v>16</v>
      </c>
      <c r="H988">
        <f t="shared" si="46"/>
        <v>2</v>
      </c>
      <c r="I988">
        <f t="shared" si="47"/>
        <v>2012</v>
      </c>
      <c r="J988" s="3" t="s">
        <v>108</v>
      </c>
    </row>
    <row r="989" spans="1:10" ht="13.5" thickBot="1" x14ac:dyDescent="0.25">
      <c r="A989" s="5">
        <v>15</v>
      </c>
      <c r="B989">
        <v>1058</v>
      </c>
      <c r="F989" s="6">
        <v>40502</v>
      </c>
      <c r="G989">
        <f t="shared" si="45"/>
        <v>20</v>
      </c>
      <c r="H989">
        <f t="shared" si="46"/>
        <v>11</v>
      </c>
      <c r="I989">
        <f t="shared" si="47"/>
        <v>2010</v>
      </c>
      <c r="J989" s="3" t="s">
        <v>185</v>
      </c>
    </row>
    <row r="990" spans="1:10" ht="13.5" thickBot="1" x14ac:dyDescent="0.25">
      <c r="A990" s="5">
        <v>15</v>
      </c>
      <c r="B990">
        <v>1059</v>
      </c>
      <c r="F990" s="4">
        <v>43017</v>
      </c>
      <c r="G990">
        <f t="shared" si="45"/>
        <v>9</v>
      </c>
      <c r="H990">
        <f t="shared" si="46"/>
        <v>10</v>
      </c>
      <c r="I990">
        <f t="shared" si="47"/>
        <v>2017</v>
      </c>
      <c r="J990" s="3" t="s">
        <v>1173</v>
      </c>
    </row>
    <row r="991" spans="1:10" ht="13.5" thickBot="1" x14ac:dyDescent="0.25">
      <c r="A991" s="5">
        <v>60</v>
      </c>
      <c r="B991">
        <v>1060</v>
      </c>
      <c r="F991" s="4">
        <v>42747</v>
      </c>
      <c r="G991">
        <f t="shared" si="45"/>
        <v>12</v>
      </c>
      <c r="H991">
        <f t="shared" si="46"/>
        <v>1</v>
      </c>
      <c r="I991">
        <f t="shared" si="47"/>
        <v>2017</v>
      </c>
      <c r="J991" s="3" t="s">
        <v>419</v>
      </c>
    </row>
    <row r="992" spans="1:10" ht="13.5" thickBot="1" x14ac:dyDescent="0.25">
      <c r="A992" s="5">
        <v>45</v>
      </c>
      <c r="B992">
        <v>1061</v>
      </c>
      <c r="F992" s="6">
        <v>42817</v>
      </c>
      <c r="G992">
        <f t="shared" si="45"/>
        <v>23</v>
      </c>
      <c r="H992">
        <f t="shared" si="46"/>
        <v>3</v>
      </c>
      <c r="I992">
        <f t="shared" si="47"/>
        <v>2017</v>
      </c>
      <c r="J992" s="3" t="s">
        <v>747</v>
      </c>
    </row>
    <row r="993" spans="1:10" ht="13.5" thickBot="1" x14ac:dyDescent="0.25">
      <c r="A993" s="5">
        <v>10</v>
      </c>
      <c r="B993">
        <v>1062</v>
      </c>
      <c r="F993" s="6">
        <v>41019</v>
      </c>
      <c r="G993">
        <f t="shared" si="45"/>
        <v>20</v>
      </c>
      <c r="H993">
        <f t="shared" si="46"/>
        <v>4</v>
      </c>
      <c r="I993">
        <f t="shared" si="47"/>
        <v>2012</v>
      </c>
      <c r="J993" s="3" t="s">
        <v>283</v>
      </c>
    </row>
    <row r="994" spans="1:10" ht="13.5" thickBot="1" x14ac:dyDescent="0.25">
      <c r="A994" s="5">
        <v>30</v>
      </c>
      <c r="B994">
        <v>1063</v>
      </c>
      <c r="F994" s="4">
        <v>43020</v>
      </c>
      <c r="G994">
        <f t="shared" si="45"/>
        <v>12</v>
      </c>
      <c r="H994">
        <f t="shared" si="46"/>
        <v>10</v>
      </c>
      <c r="I994">
        <f t="shared" si="47"/>
        <v>2017</v>
      </c>
      <c r="J994" s="3" t="s">
        <v>1200</v>
      </c>
    </row>
    <row r="995" spans="1:10" ht="13.5" thickBot="1" x14ac:dyDescent="0.25">
      <c r="A995" s="5">
        <v>30</v>
      </c>
      <c r="B995">
        <v>1064</v>
      </c>
      <c r="F995" s="6">
        <v>42726</v>
      </c>
      <c r="G995">
        <f t="shared" si="45"/>
        <v>22</v>
      </c>
      <c r="H995">
        <f t="shared" si="46"/>
        <v>12</v>
      </c>
      <c r="I995">
        <f t="shared" si="47"/>
        <v>2016</v>
      </c>
      <c r="J995" s="3" t="s">
        <v>245</v>
      </c>
    </row>
    <row r="996" spans="1:10" ht="13.5" thickBot="1" x14ac:dyDescent="0.25">
      <c r="A996" s="5">
        <v>10</v>
      </c>
      <c r="B996">
        <v>1065</v>
      </c>
      <c r="F996" s="6">
        <v>42628</v>
      </c>
      <c r="G996">
        <f t="shared" si="45"/>
        <v>15</v>
      </c>
      <c r="H996">
        <f t="shared" si="46"/>
        <v>9</v>
      </c>
      <c r="I996">
        <f t="shared" si="47"/>
        <v>2016</v>
      </c>
      <c r="J996" s="3" t="s">
        <v>371</v>
      </c>
    </row>
    <row r="997" spans="1:10" ht="13.5" thickBot="1" x14ac:dyDescent="0.25">
      <c r="A997" s="5">
        <v>60</v>
      </c>
      <c r="B997">
        <v>1066</v>
      </c>
      <c r="F997" s="6">
        <v>42691</v>
      </c>
      <c r="G997">
        <f t="shared" si="45"/>
        <v>17</v>
      </c>
      <c r="H997">
        <f t="shared" si="46"/>
        <v>11</v>
      </c>
      <c r="I997">
        <f t="shared" si="47"/>
        <v>2016</v>
      </c>
      <c r="J997" s="3" t="s">
        <v>52</v>
      </c>
    </row>
    <row r="998" spans="1:10" ht="13.5" thickBot="1" x14ac:dyDescent="0.25">
      <c r="A998" s="5">
        <v>90</v>
      </c>
      <c r="B998">
        <v>1067</v>
      </c>
      <c r="F998" s="6">
        <v>42783</v>
      </c>
      <c r="G998">
        <f t="shared" si="45"/>
        <v>17</v>
      </c>
      <c r="H998">
        <f t="shared" si="46"/>
        <v>2</v>
      </c>
      <c r="I998">
        <f t="shared" si="47"/>
        <v>2017</v>
      </c>
      <c r="J998" s="3" t="s">
        <v>568</v>
      </c>
    </row>
    <row r="999" spans="1:10" ht="13.5" thickBot="1" x14ac:dyDescent="0.25">
      <c r="A999" s="5">
        <v>30</v>
      </c>
      <c r="B999">
        <v>1068</v>
      </c>
      <c r="F999" s="4">
        <v>42803</v>
      </c>
      <c r="G999">
        <f t="shared" si="45"/>
        <v>9</v>
      </c>
      <c r="H999">
        <f t="shared" si="46"/>
        <v>3</v>
      </c>
      <c r="I999">
        <f t="shared" si="47"/>
        <v>2017</v>
      </c>
      <c r="J999" s="3" t="s">
        <v>672</v>
      </c>
    </row>
    <row r="1000" spans="1:10" ht="13.5" thickBot="1" x14ac:dyDescent="0.25">
      <c r="A1000" s="5">
        <v>60</v>
      </c>
      <c r="B1000">
        <v>1069</v>
      </c>
      <c r="F1000" s="4">
        <v>39603</v>
      </c>
      <c r="G1000">
        <f t="shared" si="45"/>
        <v>4</v>
      </c>
      <c r="H1000">
        <f t="shared" si="46"/>
        <v>6</v>
      </c>
      <c r="I1000">
        <f t="shared" si="47"/>
        <v>2008</v>
      </c>
      <c r="J1000" s="3" t="s">
        <v>254</v>
      </c>
    </row>
    <row r="1001" spans="1:10" ht="13.5" thickBot="1" x14ac:dyDescent="0.25">
      <c r="A1001" s="5">
        <v>45</v>
      </c>
      <c r="B1001">
        <v>1070</v>
      </c>
      <c r="F1001" s="6">
        <v>40925</v>
      </c>
      <c r="G1001">
        <f t="shared" si="45"/>
        <v>17</v>
      </c>
      <c r="H1001">
        <f t="shared" si="46"/>
        <v>1</v>
      </c>
      <c r="I1001">
        <f t="shared" si="47"/>
        <v>2012</v>
      </c>
      <c r="J1001" s="3" t="s">
        <v>759</v>
      </c>
    </row>
    <row r="1002" spans="1:10" ht="13.5" thickBot="1" x14ac:dyDescent="0.25">
      <c r="A1002" s="5">
        <v>60</v>
      </c>
      <c r="B1002">
        <v>1071</v>
      </c>
      <c r="F1002" s="6">
        <v>41874</v>
      </c>
      <c r="G1002">
        <f t="shared" si="45"/>
        <v>23</v>
      </c>
      <c r="H1002">
        <f t="shared" si="46"/>
        <v>8</v>
      </c>
      <c r="I1002">
        <f t="shared" si="47"/>
        <v>2014</v>
      </c>
      <c r="J1002" s="3" t="s">
        <v>227</v>
      </c>
    </row>
    <row r="1003" spans="1:10" ht="13.5" thickBot="1" x14ac:dyDescent="0.25">
      <c r="A1003" s="5">
        <v>45</v>
      </c>
      <c r="B1003">
        <v>1072</v>
      </c>
      <c r="F1003" s="4">
        <v>43020</v>
      </c>
      <c r="G1003">
        <f t="shared" si="45"/>
        <v>12</v>
      </c>
      <c r="H1003">
        <f t="shared" si="46"/>
        <v>10</v>
      </c>
      <c r="I1003">
        <f t="shared" si="47"/>
        <v>2017</v>
      </c>
      <c r="J1003" s="3" t="s">
        <v>1200</v>
      </c>
    </row>
    <row r="1004" spans="1:10" ht="13.5" thickBot="1" x14ac:dyDescent="0.25">
      <c r="A1004" s="5">
        <v>30</v>
      </c>
      <c r="B1004">
        <v>1073</v>
      </c>
      <c r="F1004" s="4">
        <v>42776</v>
      </c>
      <c r="G1004">
        <f t="shared" si="45"/>
        <v>10</v>
      </c>
      <c r="H1004">
        <f t="shared" si="46"/>
        <v>2</v>
      </c>
      <c r="I1004">
        <f t="shared" si="47"/>
        <v>2017</v>
      </c>
      <c r="J1004" s="3" t="s">
        <v>526</v>
      </c>
    </row>
    <row r="1005" spans="1:10" ht="13.5" thickBot="1" x14ac:dyDescent="0.25">
      <c r="A1005" s="5">
        <v>20</v>
      </c>
      <c r="B1005">
        <v>1074</v>
      </c>
      <c r="F1005" s="4">
        <v>42826</v>
      </c>
      <c r="G1005">
        <f t="shared" si="45"/>
        <v>1</v>
      </c>
      <c r="H1005">
        <f t="shared" si="46"/>
        <v>4</v>
      </c>
      <c r="I1005">
        <f t="shared" si="47"/>
        <v>2017</v>
      </c>
      <c r="J1005" s="3" t="s">
        <v>782</v>
      </c>
    </row>
    <row r="1006" spans="1:10" ht="13.5" thickBot="1" x14ac:dyDescent="0.25">
      <c r="A1006" s="5">
        <v>10</v>
      </c>
      <c r="B1006">
        <v>1075</v>
      </c>
      <c r="F1006" s="6">
        <v>40140</v>
      </c>
      <c r="G1006">
        <f t="shared" si="45"/>
        <v>23</v>
      </c>
      <c r="H1006">
        <f t="shared" si="46"/>
        <v>11</v>
      </c>
      <c r="I1006">
        <f t="shared" si="47"/>
        <v>2009</v>
      </c>
      <c r="J1006" s="3" t="s">
        <v>689</v>
      </c>
    </row>
    <row r="1007" spans="1:10" ht="13.5" thickBot="1" x14ac:dyDescent="0.25">
      <c r="A1007" s="5">
        <v>60</v>
      </c>
      <c r="B1007">
        <v>1076</v>
      </c>
      <c r="F1007" s="6">
        <v>41263</v>
      </c>
      <c r="G1007">
        <f t="shared" si="45"/>
        <v>20</v>
      </c>
      <c r="H1007">
        <f t="shared" si="46"/>
        <v>12</v>
      </c>
      <c r="I1007">
        <f t="shared" si="47"/>
        <v>2012</v>
      </c>
      <c r="J1007" s="3" t="s">
        <v>72</v>
      </c>
    </row>
    <row r="1008" spans="1:10" ht="13.5" thickBot="1" x14ac:dyDescent="0.25">
      <c r="A1008" s="5">
        <v>10</v>
      </c>
      <c r="B1008">
        <v>1077</v>
      </c>
      <c r="F1008" s="6">
        <v>43059</v>
      </c>
      <c r="G1008">
        <f t="shared" si="45"/>
        <v>20</v>
      </c>
      <c r="H1008">
        <f t="shared" si="46"/>
        <v>11</v>
      </c>
      <c r="I1008">
        <f t="shared" si="47"/>
        <v>2017</v>
      </c>
      <c r="J1008" s="3" t="s">
        <v>1211</v>
      </c>
    </row>
    <row r="1009" spans="1:10" ht="13.5" thickBot="1" x14ac:dyDescent="0.25">
      <c r="A1009" s="5">
        <v>20</v>
      </c>
      <c r="B1009">
        <v>1078</v>
      </c>
      <c r="F1009" s="6">
        <v>43053</v>
      </c>
      <c r="G1009">
        <f t="shared" si="45"/>
        <v>14</v>
      </c>
      <c r="H1009">
        <f t="shared" si="46"/>
        <v>11</v>
      </c>
      <c r="I1009">
        <f t="shared" si="47"/>
        <v>2017</v>
      </c>
      <c r="J1009" s="3" t="s">
        <v>1191</v>
      </c>
    </row>
    <row r="1010" spans="1:10" ht="13.5" thickBot="1" x14ac:dyDescent="0.25">
      <c r="A1010" s="5">
        <v>20</v>
      </c>
      <c r="B1010">
        <v>1079</v>
      </c>
      <c r="F1010" s="4">
        <v>42678</v>
      </c>
      <c r="G1010">
        <f t="shared" si="45"/>
        <v>4</v>
      </c>
      <c r="H1010">
        <f t="shared" si="46"/>
        <v>11</v>
      </c>
      <c r="I1010">
        <f t="shared" si="47"/>
        <v>2016</v>
      </c>
      <c r="J1010" s="3" t="s">
        <v>330</v>
      </c>
    </row>
    <row r="1011" spans="1:10" ht="13.5" thickBot="1" x14ac:dyDescent="0.25">
      <c r="A1011" s="5">
        <v>15</v>
      </c>
      <c r="B1011">
        <v>1080</v>
      </c>
      <c r="F1011" s="6">
        <v>42783</v>
      </c>
      <c r="G1011">
        <f t="shared" si="45"/>
        <v>17</v>
      </c>
      <c r="H1011">
        <f t="shared" si="46"/>
        <v>2</v>
      </c>
      <c r="I1011">
        <f t="shared" si="47"/>
        <v>2017</v>
      </c>
      <c r="J1011" s="3" t="s">
        <v>568</v>
      </c>
    </row>
    <row r="1012" spans="1:10" ht="13.5" thickBot="1" x14ac:dyDescent="0.25">
      <c r="A1012" s="5">
        <v>10</v>
      </c>
      <c r="B1012">
        <v>1081</v>
      </c>
      <c r="F1012" s="6">
        <v>42842</v>
      </c>
      <c r="G1012">
        <f t="shared" si="45"/>
        <v>17</v>
      </c>
      <c r="H1012">
        <f t="shared" si="46"/>
        <v>4</v>
      </c>
      <c r="I1012">
        <f t="shared" si="47"/>
        <v>2017</v>
      </c>
      <c r="J1012" s="3" t="s">
        <v>841</v>
      </c>
    </row>
    <row r="1013" spans="1:10" ht="13.5" thickBot="1" x14ac:dyDescent="0.25">
      <c r="A1013" s="5">
        <v>90</v>
      </c>
      <c r="B1013">
        <v>1082</v>
      </c>
      <c r="F1013" s="6">
        <v>40955</v>
      </c>
      <c r="G1013">
        <f t="shared" si="45"/>
        <v>16</v>
      </c>
      <c r="H1013">
        <f t="shared" si="46"/>
        <v>2</v>
      </c>
      <c r="I1013">
        <f t="shared" si="47"/>
        <v>2012</v>
      </c>
      <c r="J1013" s="3" t="s">
        <v>108</v>
      </c>
    </row>
    <row r="1014" spans="1:10" ht="13.5" thickBot="1" x14ac:dyDescent="0.25">
      <c r="A1014" s="5">
        <v>45</v>
      </c>
      <c r="B1014">
        <v>1083</v>
      </c>
      <c r="F1014" s="6">
        <v>41326</v>
      </c>
      <c r="G1014">
        <f t="shared" si="45"/>
        <v>21</v>
      </c>
      <c r="H1014">
        <f t="shared" si="46"/>
        <v>2</v>
      </c>
      <c r="I1014">
        <f t="shared" si="47"/>
        <v>2013</v>
      </c>
      <c r="J1014" s="3" t="s">
        <v>206</v>
      </c>
    </row>
    <row r="1015" spans="1:10" ht="13.5" thickBot="1" x14ac:dyDescent="0.25">
      <c r="A1015" s="5">
        <v>10</v>
      </c>
      <c r="B1015">
        <v>1084</v>
      </c>
      <c r="F1015" s="6">
        <v>43021</v>
      </c>
      <c r="G1015">
        <f t="shared" si="45"/>
        <v>13</v>
      </c>
      <c r="H1015">
        <f t="shared" si="46"/>
        <v>10</v>
      </c>
      <c r="I1015">
        <f t="shared" si="47"/>
        <v>2017</v>
      </c>
      <c r="J1015" s="3" t="s">
        <v>1157</v>
      </c>
    </row>
    <row r="1016" spans="1:10" ht="13.5" thickBot="1" x14ac:dyDescent="0.25">
      <c r="A1016" s="5">
        <v>60</v>
      </c>
      <c r="B1016">
        <v>1085</v>
      </c>
      <c r="F1016" s="4">
        <v>41680</v>
      </c>
      <c r="G1016">
        <f t="shared" si="45"/>
        <v>10</v>
      </c>
      <c r="H1016">
        <f t="shared" si="46"/>
        <v>2</v>
      </c>
      <c r="I1016">
        <f t="shared" si="47"/>
        <v>2014</v>
      </c>
      <c r="J1016" s="3" t="s">
        <v>142</v>
      </c>
    </row>
    <row r="1017" spans="1:10" ht="13.5" thickBot="1" x14ac:dyDescent="0.25">
      <c r="A1017" s="5">
        <v>60</v>
      </c>
      <c r="B1017">
        <v>1086</v>
      </c>
      <c r="F1017" s="6">
        <v>42613</v>
      </c>
      <c r="G1017">
        <f t="shared" si="45"/>
        <v>31</v>
      </c>
      <c r="H1017">
        <f t="shared" si="46"/>
        <v>8</v>
      </c>
      <c r="I1017">
        <f t="shared" si="47"/>
        <v>2016</v>
      </c>
      <c r="J1017" s="3" t="s">
        <v>89</v>
      </c>
    </row>
    <row r="1018" spans="1:10" ht="13.5" thickBot="1" x14ac:dyDescent="0.25">
      <c r="A1018" s="5">
        <v>10</v>
      </c>
      <c r="B1018">
        <v>1087</v>
      </c>
      <c r="F1018" s="4">
        <v>42803</v>
      </c>
      <c r="G1018">
        <f t="shared" si="45"/>
        <v>9</v>
      </c>
      <c r="H1018">
        <f t="shared" si="46"/>
        <v>3</v>
      </c>
      <c r="I1018">
        <f t="shared" si="47"/>
        <v>2017</v>
      </c>
      <c r="J1018" s="3" t="s">
        <v>679</v>
      </c>
    </row>
    <row r="1019" spans="1:10" ht="13.5" thickBot="1" x14ac:dyDescent="0.25">
      <c r="A1019" s="5">
        <v>30</v>
      </c>
      <c r="B1019">
        <v>1088</v>
      </c>
      <c r="F1019" s="6">
        <v>41012</v>
      </c>
      <c r="G1019">
        <f t="shared" si="45"/>
        <v>13</v>
      </c>
      <c r="H1019">
        <f t="shared" si="46"/>
        <v>4</v>
      </c>
      <c r="I1019">
        <f t="shared" si="47"/>
        <v>2012</v>
      </c>
      <c r="J1019" s="3" t="s">
        <v>743</v>
      </c>
    </row>
    <row r="1020" spans="1:10" ht="13.5" thickBot="1" x14ac:dyDescent="0.25">
      <c r="A1020" s="5">
        <v>60</v>
      </c>
      <c r="B1020">
        <v>1089</v>
      </c>
      <c r="F1020" s="6">
        <v>43033</v>
      </c>
      <c r="G1020">
        <f t="shared" si="45"/>
        <v>25</v>
      </c>
      <c r="H1020">
        <f t="shared" si="46"/>
        <v>10</v>
      </c>
      <c r="I1020">
        <f t="shared" si="47"/>
        <v>2017</v>
      </c>
      <c r="J1020" s="3" t="s">
        <v>1186</v>
      </c>
    </row>
    <row r="1021" spans="1:10" ht="13.5" thickBot="1" x14ac:dyDescent="0.25">
      <c r="A1021" s="5">
        <v>20</v>
      </c>
      <c r="B1021">
        <v>1090</v>
      </c>
      <c r="F1021" s="6">
        <v>42628</v>
      </c>
      <c r="G1021">
        <f t="shared" si="45"/>
        <v>15</v>
      </c>
      <c r="H1021">
        <f t="shared" si="46"/>
        <v>9</v>
      </c>
      <c r="I1021">
        <f t="shared" si="47"/>
        <v>2016</v>
      </c>
      <c r="J1021" s="3" t="s">
        <v>371</v>
      </c>
    </row>
    <row r="1022" spans="1:10" ht="13.5" thickBot="1" x14ac:dyDescent="0.25">
      <c r="A1022" s="5">
        <v>10</v>
      </c>
      <c r="B1022">
        <v>1091</v>
      </c>
      <c r="F1022" s="6">
        <v>42809</v>
      </c>
      <c r="G1022">
        <f t="shared" si="45"/>
        <v>15</v>
      </c>
      <c r="H1022">
        <f t="shared" si="46"/>
        <v>3</v>
      </c>
      <c r="I1022">
        <f t="shared" si="47"/>
        <v>2017</v>
      </c>
      <c r="J1022" s="3" t="s">
        <v>706</v>
      </c>
    </row>
    <row r="1023" spans="1:10" ht="13.5" thickBot="1" x14ac:dyDescent="0.25">
      <c r="A1023" s="5">
        <v>60</v>
      </c>
      <c r="B1023">
        <v>1092</v>
      </c>
      <c r="F1023" s="6">
        <v>42702</v>
      </c>
      <c r="G1023">
        <f t="shared" si="45"/>
        <v>28</v>
      </c>
      <c r="H1023">
        <f t="shared" si="46"/>
        <v>11</v>
      </c>
      <c r="I1023">
        <f t="shared" si="47"/>
        <v>2016</v>
      </c>
      <c r="J1023" s="3" t="s">
        <v>164</v>
      </c>
    </row>
    <row r="1024" spans="1:10" ht="13.5" thickBot="1" x14ac:dyDescent="0.25">
      <c r="A1024" s="5">
        <v>10</v>
      </c>
      <c r="B1024">
        <v>1093</v>
      </c>
      <c r="F1024" s="4">
        <v>42772</v>
      </c>
      <c r="G1024">
        <f t="shared" si="45"/>
        <v>6</v>
      </c>
      <c r="H1024">
        <f t="shared" si="46"/>
        <v>2</v>
      </c>
      <c r="I1024">
        <f t="shared" si="47"/>
        <v>2017</v>
      </c>
      <c r="J1024" s="3" t="s">
        <v>500</v>
      </c>
    </row>
    <row r="1025" spans="1:10" ht="13.5" thickBot="1" x14ac:dyDescent="0.25">
      <c r="A1025" s="5">
        <v>5</v>
      </c>
      <c r="B1025">
        <v>1094</v>
      </c>
      <c r="F1025" s="6">
        <v>37547</v>
      </c>
      <c r="G1025">
        <f t="shared" si="45"/>
        <v>18</v>
      </c>
      <c r="H1025">
        <f t="shared" si="46"/>
        <v>10</v>
      </c>
      <c r="I1025">
        <f t="shared" si="47"/>
        <v>2002</v>
      </c>
      <c r="J1025" s="3" t="s">
        <v>126</v>
      </c>
    </row>
    <row r="1026" spans="1:10" ht="13.5" thickBot="1" x14ac:dyDescent="0.25">
      <c r="A1026" s="5">
        <v>5</v>
      </c>
      <c r="B1026">
        <v>1095</v>
      </c>
      <c r="F1026" s="6">
        <v>41180</v>
      </c>
      <c r="G1026">
        <f t="shared" si="45"/>
        <v>28</v>
      </c>
      <c r="H1026">
        <f t="shared" si="46"/>
        <v>9</v>
      </c>
      <c r="I1026">
        <f t="shared" si="47"/>
        <v>2012</v>
      </c>
      <c r="J1026" s="3" t="s">
        <v>115</v>
      </c>
    </row>
    <row r="1027" spans="1:10" ht="13.5" thickBot="1" x14ac:dyDescent="0.25">
      <c r="A1027" s="5">
        <v>5</v>
      </c>
      <c r="B1027">
        <v>1096</v>
      </c>
      <c r="F1027" s="6">
        <v>43053</v>
      </c>
      <c r="G1027">
        <f t="shared" ref="G1027:G1090" si="48">DAY(F1027)</f>
        <v>14</v>
      </c>
      <c r="H1027">
        <f t="shared" ref="H1027:H1090" si="49">MONTH(F1027)</f>
        <v>11</v>
      </c>
      <c r="I1027">
        <f t="shared" ref="I1027:I1090" si="50">YEAR(F1027)</f>
        <v>2017</v>
      </c>
      <c r="J1027" s="3" t="s">
        <v>1195</v>
      </c>
    </row>
    <row r="1028" spans="1:10" ht="13.5" thickBot="1" x14ac:dyDescent="0.25">
      <c r="A1028" s="5">
        <v>5</v>
      </c>
      <c r="B1028">
        <v>1097</v>
      </c>
      <c r="F1028" s="4">
        <v>42679</v>
      </c>
      <c r="G1028">
        <f t="shared" si="48"/>
        <v>5</v>
      </c>
      <c r="H1028">
        <f t="shared" si="49"/>
        <v>11</v>
      </c>
      <c r="I1028">
        <f t="shared" si="50"/>
        <v>2016</v>
      </c>
      <c r="J1028" s="3" t="s">
        <v>45</v>
      </c>
    </row>
    <row r="1029" spans="1:10" ht="13.5" thickBot="1" x14ac:dyDescent="0.25">
      <c r="A1029" s="5">
        <v>5</v>
      </c>
      <c r="B1029">
        <v>1098</v>
      </c>
      <c r="F1029" s="6">
        <v>42690</v>
      </c>
      <c r="G1029">
        <f t="shared" si="48"/>
        <v>16</v>
      </c>
      <c r="H1029">
        <f t="shared" si="49"/>
        <v>11</v>
      </c>
      <c r="I1029">
        <f t="shared" si="50"/>
        <v>2016</v>
      </c>
      <c r="J1029" s="3" t="s">
        <v>169</v>
      </c>
    </row>
    <row r="1030" spans="1:10" ht="13.5" thickBot="1" x14ac:dyDescent="0.25">
      <c r="A1030" s="5">
        <v>5</v>
      </c>
      <c r="B1030">
        <v>1099</v>
      </c>
      <c r="F1030" s="6">
        <v>42691</v>
      </c>
      <c r="G1030">
        <f t="shared" si="48"/>
        <v>17</v>
      </c>
      <c r="H1030">
        <f t="shared" si="49"/>
        <v>11</v>
      </c>
      <c r="I1030">
        <f t="shared" si="50"/>
        <v>2016</v>
      </c>
      <c r="J1030" s="3" t="s">
        <v>52</v>
      </c>
    </row>
    <row r="1031" spans="1:10" ht="13.5" thickBot="1" x14ac:dyDescent="0.25">
      <c r="A1031" s="5">
        <v>5</v>
      </c>
      <c r="B1031">
        <v>1100</v>
      </c>
      <c r="F1031" s="6">
        <v>41654</v>
      </c>
      <c r="G1031">
        <f t="shared" si="48"/>
        <v>15</v>
      </c>
      <c r="H1031">
        <f t="shared" si="49"/>
        <v>1</v>
      </c>
      <c r="I1031">
        <f t="shared" si="50"/>
        <v>2014</v>
      </c>
      <c r="J1031" s="3" t="s">
        <v>175</v>
      </c>
    </row>
    <row r="1032" spans="1:10" ht="13.5" thickBot="1" x14ac:dyDescent="0.25">
      <c r="A1032" s="5">
        <v>20</v>
      </c>
      <c r="B1032">
        <v>1101</v>
      </c>
      <c r="F1032" s="4">
        <v>43042</v>
      </c>
      <c r="G1032">
        <f t="shared" si="48"/>
        <v>3</v>
      </c>
      <c r="H1032">
        <f t="shared" si="49"/>
        <v>11</v>
      </c>
      <c r="I1032">
        <f t="shared" si="50"/>
        <v>2017</v>
      </c>
      <c r="J1032" s="3" t="s">
        <v>1166</v>
      </c>
    </row>
    <row r="1033" spans="1:10" ht="13.5" thickBot="1" x14ac:dyDescent="0.25">
      <c r="A1033" s="5">
        <v>120</v>
      </c>
      <c r="B1033">
        <v>1102</v>
      </c>
      <c r="F1033" s="6">
        <v>42669</v>
      </c>
      <c r="G1033">
        <f t="shared" si="48"/>
        <v>26</v>
      </c>
      <c r="H1033">
        <f t="shared" si="49"/>
        <v>10</v>
      </c>
      <c r="I1033">
        <f t="shared" si="50"/>
        <v>2016</v>
      </c>
      <c r="J1033" s="3" t="s">
        <v>32</v>
      </c>
    </row>
    <row r="1034" spans="1:10" ht="13.5" thickBot="1" x14ac:dyDescent="0.25">
      <c r="A1034" s="5">
        <v>45</v>
      </c>
      <c r="B1034">
        <v>1103</v>
      </c>
      <c r="F1034" s="4">
        <v>42747</v>
      </c>
      <c r="G1034">
        <f t="shared" si="48"/>
        <v>12</v>
      </c>
      <c r="H1034">
        <f t="shared" si="49"/>
        <v>1</v>
      </c>
      <c r="I1034">
        <f t="shared" si="50"/>
        <v>2017</v>
      </c>
      <c r="J1034" s="3" t="s">
        <v>419</v>
      </c>
    </row>
    <row r="1035" spans="1:10" ht="13.5" thickBot="1" x14ac:dyDescent="0.25">
      <c r="A1035" s="5">
        <v>10</v>
      </c>
      <c r="B1035">
        <v>1104</v>
      </c>
      <c r="F1035" s="4">
        <v>42803</v>
      </c>
      <c r="G1035">
        <f t="shared" si="48"/>
        <v>9</v>
      </c>
      <c r="H1035">
        <f t="shared" si="49"/>
        <v>3</v>
      </c>
      <c r="I1035">
        <f t="shared" si="50"/>
        <v>2017</v>
      </c>
      <c r="J1035" s="3" t="s">
        <v>672</v>
      </c>
    </row>
    <row r="1036" spans="1:10" ht="13.5" thickBot="1" x14ac:dyDescent="0.25">
      <c r="A1036" s="5">
        <v>10</v>
      </c>
      <c r="B1036">
        <v>1105</v>
      </c>
      <c r="F1036" s="4">
        <v>40949</v>
      </c>
      <c r="G1036">
        <f t="shared" si="48"/>
        <v>10</v>
      </c>
      <c r="H1036">
        <f t="shared" si="49"/>
        <v>2</v>
      </c>
      <c r="I1036">
        <f t="shared" si="50"/>
        <v>2012</v>
      </c>
      <c r="J1036" s="3" t="s">
        <v>341</v>
      </c>
    </row>
    <row r="1037" spans="1:10" ht="13.5" thickBot="1" x14ac:dyDescent="0.25">
      <c r="A1037" s="5">
        <v>15</v>
      </c>
      <c r="B1037">
        <v>1106</v>
      </c>
      <c r="F1037" s="6">
        <v>41874</v>
      </c>
      <c r="G1037">
        <f t="shared" si="48"/>
        <v>23</v>
      </c>
      <c r="H1037">
        <f t="shared" si="49"/>
        <v>8</v>
      </c>
      <c r="I1037">
        <f t="shared" si="50"/>
        <v>2014</v>
      </c>
      <c r="J1037" s="3" t="s">
        <v>227</v>
      </c>
    </row>
    <row r="1038" spans="1:10" ht="13.5" thickBot="1" x14ac:dyDescent="0.25">
      <c r="A1038" s="5">
        <v>75</v>
      </c>
      <c r="B1038">
        <v>1107</v>
      </c>
      <c r="F1038" s="4">
        <v>42585</v>
      </c>
      <c r="G1038">
        <f t="shared" si="48"/>
        <v>3</v>
      </c>
      <c r="H1038">
        <f t="shared" si="49"/>
        <v>8</v>
      </c>
      <c r="I1038">
        <f t="shared" si="50"/>
        <v>2016</v>
      </c>
      <c r="J1038" s="3" t="s">
        <v>271</v>
      </c>
    </row>
    <row r="1039" spans="1:10" ht="13.5" thickBot="1" x14ac:dyDescent="0.25">
      <c r="A1039" s="5">
        <v>60</v>
      </c>
      <c r="B1039">
        <v>1108</v>
      </c>
      <c r="F1039" s="4">
        <v>43020</v>
      </c>
      <c r="G1039">
        <f t="shared" si="48"/>
        <v>12</v>
      </c>
      <c r="H1039">
        <f t="shared" si="49"/>
        <v>10</v>
      </c>
      <c r="I1039">
        <f t="shared" si="50"/>
        <v>2017</v>
      </c>
      <c r="J1039" s="3" t="s">
        <v>1200</v>
      </c>
    </row>
    <row r="1040" spans="1:10" ht="13.5" thickBot="1" x14ac:dyDescent="0.25">
      <c r="A1040" s="5">
        <v>60</v>
      </c>
      <c r="B1040">
        <v>1109</v>
      </c>
      <c r="F1040" s="6">
        <v>40925</v>
      </c>
      <c r="G1040">
        <f t="shared" si="48"/>
        <v>17</v>
      </c>
      <c r="H1040">
        <f t="shared" si="49"/>
        <v>1</v>
      </c>
      <c r="I1040">
        <f t="shared" si="50"/>
        <v>2012</v>
      </c>
      <c r="J1040" s="3" t="s">
        <v>759</v>
      </c>
    </row>
    <row r="1041" spans="1:10" ht="13.5" thickBot="1" x14ac:dyDescent="0.25">
      <c r="A1041" s="5">
        <v>10</v>
      </c>
      <c r="B1041">
        <v>1110</v>
      </c>
      <c r="F1041" s="4">
        <v>42772</v>
      </c>
      <c r="G1041">
        <f t="shared" si="48"/>
        <v>6</v>
      </c>
      <c r="H1041">
        <f t="shared" si="49"/>
        <v>2</v>
      </c>
      <c r="I1041">
        <f t="shared" si="50"/>
        <v>2017</v>
      </c>
      <c r="J1041" s="3" t="s">
        <v>500</v>
      </c>
    </row>
    <row r="1042" spans="1:10" ht="13.5" thickBot="1" x14ac:dyDescent="0.25">
      <c r="A1042" s="5">
        <v>90</v>
      </c>
      <c r="B1042">
        <v>1111</v>
      </c>
      <c r="F1042" s="6">
        <v>40107</v>
      </c>
      <c r="G1042">
        <f t="shared" si="48"/>
        <v>21</v>
      </c>
      <c r="H1042">
        <f t="shared" si="49"/>
        <v>10</v>
      </c>
      <c r="I1042">
        <f t="shared" si="50"/>
        <v>2009</v>
      </c>
      <c r="J1042" s="3" t="s">
        <v>80</v>
      </c>
    </row>
    <row r="1043" spans="1:10" ht="13.5" thickBot="1" x14ac:dyDescent="0.25">
      <c r="A1043" s="5">
        <v>5</v>
      </c>
      <c r="B1043">
        <v>1112</v>
      </c>
      <c r="F1043" s="4">
        <v>42585</v>
      </c>
      <c r="G1043">
        <f t="shared" si="48"/>
        <v>3</v>
      </c>
      <c r="H1043">
        <f t="shared" si="49"/>
        <v>8</v>
      </c>
      <c r="I1043">
        <f t="shared" si="50"/>
        <v>2016</v>
      </c>
      <c r="J1043" s="3" t="s">
        <v>271</v>
      </c>
    </row>
    <row r="1044" spans="1:10" ht="13.5" thickBot="1" x14ac:dyDescent="0.25">
      <c r="A1044" s="5">
        <v>5</v>
      </c>
      <c r="B1044">
        <v>1113</v>
      </c>
      <c r="F1044" s="4">
        <v>43017</v>
      </c>
      <c r="G1044">
        <f t="shared" si="48"/>
        <v>9</v>
      </c>
      <c r="H1044">
        <f t="shared" si="49"/>
        <v>10</v>
      </c>
      <c r="I1044">
        <f t="shared" si="50"/>
        <v>2017</v>
      </c>
      <c r="J1044" s="3" t="s">
        <v>1173</v>
      </c>
    </row>
    <row r="1045" spans="1:10" ht="13.5" thickBot="1" x14ac:dyDescent="0.25">
      <c r="A1045" s="5">
        <v>5</v>
      </c>
      <c r="B1045">
        <v>1114</v>
      </c>
      <c r="F1045" s="4">
        <v>43020</v>
      </c>
      <c r="G1045">
        <f t="shared" si="48"/>
        <v>12</v>
      </c>
      <c r="H1045">
        <f t="shared" si="49"/>
        <v>10</v>
      </c>
      <c r="I1045">
        <f t="shared" si="50"/>
        <v>2017</v>
      </c>
      <c r="J1045" s="3" t="s">
        <v>1200</v>
      </c>
    </row>
    <row r="1046" spans="1:10" ht="13.5" thickBot="1" x14ac:dyDescent="0.25">
      <c r="A1046" s="5">
        <v>5</v>
      </c>
      <c r="B1046">
        <v>1115</v>
      </c>
      <c r="F1046" s="4">
        <v>39603</v>
      </c>
      <c r="G1046">
        <f t="shared" si="48"/>
        <v>4</v>
      </c>
      <c r="H1046">
        <f t="shared" si="49"/>
        <v>6</v>
      </c>
      <c r="I1046">
        <f t="shared" si="50"/>
        <v>2008</v>
      </c>
      <c r="J1046" s="3" t="s">
        <v>254</v>
      </c>
    </row>
    <row r="1047" spans="1:10" ht="13.5" thickBot="1" x14ac:dyDescent="0.25">
      <c r="A1047" s="5">
        <v>3</v>
      </c>
      <c r="B1047">
        <v>1122</v>
      </c>
      <c r="F1047" s="6">
        <v>40925</v>
      </c>
      <c r="G1047">
        <f t="shared" si="48"/>
        <v>17</v>
      </c>
      <c r="H1047">
        <f t="shared" si="49"/>
        <v>1</v>
      </c>
      <c r="I1047">
        <f t="shared" si="50"/>
        <v>2012</v>
      </c>
      <c r="J1047" s="3" t="s">
        <v>759</v>
      </c>
    </row>
    <row r="1048" spans="1:10" ht="13.5" thickBot="1" x14ac:dyDescent="0.25">
      <c r="A1048" s="5">
        <v>46</v>
      </c>
      <c r="B1048">
        <v>1123</v>
      </c>
      <c r="F1048" s="4">
        <v>42772</v>
      </c>
      <c r="G1048">
        <f t="shared" si="48"/>
        <v>6</v>
      </c>
      <c r="H1048">
        <f t="shared" si="49"/>
        <v>2</v>
      </c>
      <c r="I1048">
        <f t="shared" si="50"/>
        <v>2017</v>
      </c>
      <c r="J1048" s="3" t="s">
        <v>500</v>
      </c>
    </row>
    <row r="1049" spans="1:10" ht="13.5" thickBot="1" x14ac:dyDescent="0.25">
      <c r="A1049" s="5">
        <v>30</v>
      </c>
      <c r="B1049">
        <v>1124</v>
      </c>
      <c r="F1049" s="4">
        <v>41162</v>
      </c>
      <c r="G1049">
        <f t="shared" si="48"/>
        <v>10</v>
      </c>
      <c r="H1049">
        <f t="shared" si="49"/>
        <v>9</v>
      </c>
      <c r="I1049">
        <f t="shared" si="50"/>
        <v>2012</v>
      </c>
      <c r="J1049" s="3" t="s">
        <v>180</v>
      </c>
    </row>
    <row r="1050" spans="1:10" ht="13.5" thickBot="1" x14ac:dyDescent="0.25">
      <c r="A1050" s="5">
        <v>120</v>
      </c>
      <c r="B1050">
        <v>1125</v>
      </c>
      <c r="F1050" s="6">
        <v>43059</v>
      </c>
      <c r="G1050">
        <f t="shared" si="48"/>
        <v>20</v>
      </c>
      <c r="H1050">
        <f t="shared" si="49"/>
        <v>11</v>
      </c>
      <c r="I1050">
        <f t="shared" si="50"/>
        <v>2017</v>
      </c>
      <c r="J1050" s="3" t="s">
        <v>1211</v>
      </c>
    </row>
    <row r="1051" spans="1:10" ht="13.5" thickBot="1" x14ac:dyDescent="0.25">
      <c r="A1051" s="5">
        <v>25</v>
      </c>
      <c r="B1051">
        <v>1126</v>
      </c>
      <c r="F1051" s="4">
        <v>42803</v>
      </c>
      <c r="G1051">
        <f t="shared" si="48"/>
        <v>9</v>
      </c>
      <c r="H1051">
        <f t="shared" si="49"/>
        <v>3</v>
      </c>
      <c r="I1051">
        <f t="shared" si="50"/>
        <v>2017</v>
      </c>
      <c r="J1051" s="3" t="s">
        <v>672</v>
      </c>
    </row>
    <row r="1052" spans="1:10" ht="13.5" thickBot="1" x14ac:dyDescent="0.25">
      <c r="A1052" s="5">
        <v>1</v>
      </c>
      <c r="B1052">
        <v>1127</v>
      </c>
      <c r="F1052" s="6">
        <v>42817</v>
      </c>
      <c r="G1052">
        <f t="shared" si="48"/>
        <v>23</v>
      </c>
      <c r="H1052">
        <f t="shared" si="49"/>
        <v>3</v>
      </c>
      <c r="I1052">
        <f t="shared" si="50"/>
        <v>2017</v>
      </c>
      <c r="J1052" s="3" t="s">
        <v>747</v>
      </c>
    </row>
    <row r="1053" spans="1:10" ht="13.5" thickBot="1" x14ac:dyDescent="0.25">
      <c r="A1053" s="5">
        <v>5</v>
      </c>
      <c r="B1053">
        <v>1128</v>
      </c>
      <c r="F1053" s="4">
        <v>43017</v>
      </c>
      <c r="G1053">
        <f t="shared" si="48"/>
        <v>9</v>
      </c>
      <c r="H1053">
        <f t="shared" si="49"/>
        <v>10</v>
      </c>
      <c r="I1053">
        <f t="shared" si="50"/>
        <v>2017</v>
      </c>
      <c r="J1053" s="3" t="s">
        <v>1173</v>
      </c>
    </row>
    <row r="1054" spans="1:10" ht="13.5" thickBot="1" x14ac:dyDescent="0.25">
      <c r="A1054" s="5">
        <v>5</v>
      </c>
      <c r="B1054">
        <v>1129</v>
      </c>
      <c r="F1054" s="6">
        <v>40925</v>
      </c>
      <c r="G1054">
        <f t="shared" si="48"/>
        <v>17</v>
      </c>
      <c r="H1054">
        <f t="shared" si="49"/>
        <v>1</v>
      </c>
      <c r="I1054">
        <f t="shared" si="50"/>
        <v>2012</v>
      </c>
      <c r="J1054" s="3" t="s">
        <v>759</v>
      </c>
    </row>
    <row r="1055" spans="1:10" ht="13.5" thickBot="1" x14ac:dyDescent="0.25">
      <c r="A1055" s="5">
        <v>5</v>
      </c>
      <c r="B1055">
        <v>1130</v>
      </c>
      <c r="F1055" s="4">
        <v>42772</v>
      </c>
      <c r="G1055">
        <f t="shared" si="48"/>
        <v>6</v>
      </c>
      <c r="H1055">
        <f t="shared" si="49"/>
        <v>2</v>
      </c>
      <c r="I1055">
        <f t="shared" si="50"/>
        <v>2017</v>
      </c>
      <c r="J1055" s="3" t="s">
        <v>500</v>
      </c>
    </row>
    <row r="1056" spans="1:10" ht="13.5" thickBot="1" x14ac:dyDescent="0.25">
      <c r="A1056" s="5">
        <v>5</v>
      </c>
      <c r="B1056">
        <v>1131</v>
      </c>
      <c r="F1056" s="4">
        <v>40067</v>
      </c>
      <c r="G1056">
        <f t="shared" si="48"/>
        <v>11</v>
      </c>
      <c r="H1056">
        <f t="shared" si="49"/>
        <v>9</v>
      </c>
      <c r="I1056">
        <f t="shared" si="50"/>
        <v>2009</v>
      </c>
      <c r="J1056" s="3" t="s">
        <v>58</v>
      </c>
    </row>
    <row r="1057" spans="1:10" ht="13.5" thickBot="1" x14ac:dyDescent="0.25">
      <c r="A1057" s="5">
        <v>5</v>
      </c>
      <c r="B1057">
        <v>1132</v>
      </c>
      <c r="F1057" s="6">
        <v>43069</v>
      </c>
      <c r="G1057">
        <f t="shared" si="48"/>
        <v>30</v>
      </c>
      <c r="H1057">
        <f t="shared" si="49"/>
        <v>11</v>
      </c>
      <c r="I1057">
        <f t="shared" si="50"/>
        <v>2017</v>
      </c>
      <c r="J1057" s="3" t="s">
        <v>1241</v>
      </c>
    </row>
    <row r="1058" spans="1:10" ht="13.5" thickBot="1" x14ac:dyDescent="0.25">
      <c r="A1058" s="5">
        <v>5</v>
      </c>
      <c r="B1058">
        <v>1133</v>
      </c>
      <c r="F1058" s="6">
        <v>43069</v>
      </c>
      <c r="G1058">
        <f t="shared" si="48"/>
        <v>30</v>
      </c>
      <c r="H1058">
        <f t="shared" si="49"/>
        <v>11</v>
      </c>
      <c r="I1058">
        <f t="shared" si="50"/>
        <v>2017</v>
      </c>
      <c r="J1058" s="3" t="s">
        <v>1246</v>
      </c>
    </row>
    <row r="1059" spans="1:10" ht="13.5" thickBot="1" x14ac:dyDescent="0.25">
      <c r="A1059" s="5">
        <v>5</v>
      </c>
      <c r="B1059">
        <v>1134</v>
      </c>
      <c r="F1059" s="6">
        <v>43021</v>
      </c>
      <c r="G1059">
        <f t="shared" si="48"/>
        <v>13</v>
      </c>
      <c r="H1059">
        <f t="shared" si="49"/>
        <v>10</v>
      </c>
      <c r="I1059">
        <f t="shared" si="50"/>
        <v>2017</v>
      </c>
      <c r="J1059" s="3" t="s">
        <v>1157</v>
      </c>
    </row>
    <row r="1060" spans="1:10" ht="13.5" thickBot="1" x14ac:dyDescent="0.25">
      <c r="A1060" s="5">
        <v>5</v>
      </c>
      <c r="B1060">
        <v>1135</v>
      </c>
      <c r="F1060" s="6">
        <v>42628</v>
      </c>
      <c r="G1060">
        <f t="shared" si="48"/>
        <v>15</v>
      </c>
      <c r="H1060">
        <f t="shared" si="49"/>
        <v>9</v>
      </c>
      <c r="I1060">
        <f t="shared" si="50"/>
        <v>2016</v>
      </c>
      <c r="J1060" s="3" t="s">
        <v>371</v>
      </c>
    </row>
    <row r="1061" spans="1:10" ht="13.5" thickBot="1" x14ac:dyDescent="0.25">
      <c r="A1061" s="5">
        <v>5</v>
      </c>
      <c r="B1061">
        <v>1136</v>
      </c>
      <c r="F1061" s="6">
        <v>42783</v>
      </c>
      <c r="G1061">
        <f t="shared" si="48"/>
        <v>17</v>
      </c>
      <c r="H1061">
        <f t="shared" si="49"/>
        <v>2</v>
      </c>
      <c r="I1061">
        <f t="shared" si="50"/>
        <v>2017</v>
      </c>
      <c r="J1061" s="3" t="s">
        <v>568</v>
      </c>
    </row>
    <row r="1062" spans="1:10" ht="13.5" thickBot="1" x14ac:dyDescent="0.25">
      <c r="A1062" s="5">
        <v>5</v>
      </c>
      <c r="B1062">
        <v>1137</v>
      </c>
      <c r="F1062" s="6">
        <v>42842</v>
      </c>
      <c r="G1062">
        <f t="shared" si="48"/>
        <v>17</v>
      </c>
      <c r="H1062">
        <f t="shared" si="49"/>
        <v>4</v>
      </c>
      <c r="I1062">
        <f t="shared" si="50"/>
        <v>2017</v>
      </c>
      <c r="J1062" s="3" t="s">
        <v>841</v>
      </c>
    </row>
    <row r="1063" spans="1:10" ht="13.5" thickBot="1" x14ac:dyDescent="0.25">
      <c r="A1063" s="5">
        <v>5</v>
      </c>
      <c r="B1063">
        <v>1138</v>
      </c>
      <c r="F1063" s="6">
        <v>41326</v>
      </c>
      <c r="G1063">
        <f t="shared" si="48"/>
        <v>21</v>
      </c>
      <c r="H1063">
        <f t="shared" si="49"/>
        <v>2</v>
      </c>
      <c r="I1063">
        <f t="shared" si="50"/>
        <v>2013</v>
      </c>
      <c r="J1063" s="3" t="s">
        <v>206</v>
      </c>
    </row>
    <row r="1064" spans="1:10" ht="13.5" thickBot="1" x14ac:dyDescent="0.25">
      <c r="A1064" s="5">
        <v>5</v>
      </c>
      <c r="B1064">
        <v>1139</v>
      </c>
      <c r="F1064" s="6">
        <v>41019</v>
      </c>
      <c r="G1064">
        <f t="shared" si="48"/>
        <v>20</v>
      </c>
      <c r="H1064">
        <f t="shared" si="49"/>
        <v>4</v>
      </c>
      <c r="I1064">
        <f t="shared" si="50"/>
        <v>2012</v>
      </c>
      <c r="J1064" s="3" t="s">
        <v>283</v>
      </c>
    </row>
    <row r="1065" spans="1:10" ht="13.5" thickBot="1" x14ac:dyDescent="0.25">
      <c r="A1065" s="5">
        <v>5</v>
      </c>
      <c r="B1065">
        <v>1140</v>
      </c>
      <c r="F1065" s="6">
        <v>43033</v>
      </c>
      <c r="G1065">
        <f t="shared" si="48"/>
        <v>25</v>
      </c>
      <c r="H1065">
        <f t="shared" si="49"/>
        <v>10</v>
      </c>
      <c r="I1065">
        <f t="shared" si="50"/>
        <v>2017</v>
      </c>
      <c r="J1065" s="3" t="s">
        <v>1186</v>
      </c>
    </row>
    <row r="1066" spans="1:10" ht="13.5" thickBot="1" x14ac:dyDescent="0.25">
      <c r="A1066" s="5">
        <v>5</v>
      </c>
      <c r="B1066">
        <v>1141</v>
      </c>
      <c r="F1066" s="4">
        <v>43042</v>
      </c>
      <c r="G1066">
        <f t="shared" si="48"/>
        <v>3</v>
      </c>
      <c r="H1066">
        <f t="shared" si="49"/>
        <v>11</v>
      </c>
      <c r="I1066">
        <f t="shared" si="50"/>
        <v>2017</v>
      </c>
      <c r="J1066" s="3" t="s">
        <v>1166</v>
      </c>
    </row>
    <row r="1067" spans="1:10" ht="13.5" thickBot="1" x14ac:dyDescent="0.25">
      <c r="A1067" s="5">
        <v>5</v>
      </c>
      <c r="B1067">
        <v>1142</v>
      </c>
      <c r="F1067" s="6">
        <v>42783</v>
      </c>
      <c r="G1067">
        <f t="shared" si="48"/>
        <v>17</v>
      </c>
      <c r="H1067">
        <f t="shared" si="49"/>
        <v>2</v>
      </c>
      <c r="I1067">
        <f t="shared" si="50"/>
        <v>2017</v>
      </c>
      <c r="J1067" s="3" t="s">
        <v>568</v>
      </c>
    </row>
    <row r="1068" spans="1:10" ht="13.5" thickBot="1" x14ac:dyDescent="0.25">
      <c r="A1068" s="5">
        <v>5</v>
      </c>
      <c r="B1068">
        <v>1143</v>
      </c>
      <c r="F1068" s="4">
        <v>42826</v>
      </c>
      <c r="G1068">
        <f t="shared" si="48"/>
        <v>1</v>
      </c>
      <c r="H1068">
        <f t="shared" si="49"/>
        <v>4</v>
      </c>
      <c r="I1068">
        <f t="shared" si="50"/>
        <v>2017</v>
      </c>
      <c r="J1068" s="3" t="s">
        <v>782</v>
      </c>
    </row>
    <row r="1069" spans="1:10" ht="13.5" thickBot="1" x14ac:dyDescent="0.25">
      <c r="A1069" s="5">
        <v>10</v>
      </c>
      <c r="B1069">
        <v>1144</v>
      </c>
      <c r="F1069" s="6">
        <v>40955</v>
      </c>
      <c r="G1069">
        <f t="shared" si="48"/>
        <v>16</v>
      </c>
      <c r="H1069">
        <f t="shared" si="49"/>
        <v>2</v>
      </c>
      <c r="I1069">
        <f t="shared" si="50"/>
        <v>2012</v>
      </c>
      <c r="J1069" s="3" t="s">
        <v>108</v>
      </c>
    </row>
    <row r="1070" spans="1:10" ht="13.5" thickBot="1" x14ac:dyDescent="0.25">
      <c r="A1070" s="5">
        <v>5</v>
      </c>
      <c r="B1070">
        <v>1145</v>
      </c>
      <c r="F1070" s="6">
        <v>40502</v>
      </c>
      <c r="G1070">
        <f t="shared" si="48"/>
        <v>20</v>
      </c>
      <c r="H1070">
        <f t="shared" si="49"/>
        <v>11</v>
      </c>
      <c r="I1070">
        <f t="shared" si="50"/>
        <v>2010</v>
      </c>
      <c r="J1070" s="3" t="s">
        <v>185</v>
      </c>
    </row>
    <row r="1071" spans="1:10" ht="13.5" thickBot="1" x14ac:dyDescent="0.25">
      <c r="A1071" s="5">
        <v>5</v>
      </c>
      <c r="B1071">
        <v>1146</v>
      </c>
      <c r="F1071" s="4">
        <v>42678</v>
      </c>
      <c r="G1071">
        <f t="shared" si="48"/>
        <v>4</v>
      </c>
      <c r="H1071">
        <f t="shared" si="49"/>
        <v>11</v>
      </c>
      <c r="I1071">
        <f t="shared" si="50"/>
        <v>2016</v>
      </c>
      <c r="J1071" s="3" t="s">
        <v>330</v>
      </c>
    </row>
    <row r="1072" spans="1:10" ht="13.5" thickBot="1" x14ac:dyDescent="0.25">
      <c r="A1072" s="5">
        <v>5</v>
      </c>
      <c r="B1072">
        <v>1147</v>
      </c>
      <c r="F1072" s="4">
        <v>42776</v>
      </c>
      <c r="G1072">
        <f t="shared" si="48"/>
        <v>10</v>
      </c>
      <c r="H1072">
        <f t="shared" si="49"/>
        <v>2</v>
      </c>
      <c r="I1072">
        <f t="shared" si="50"/>
        <v>2017</v>
      </c>
      <c r="J1072" s="3" t="s">
        <v>526</v>
      </c>
    </row>
    <row r="1073" spans="1:10" ht="13.5" thickBot="1" x14ac:dyDescent="0.25">
      <c r="A1073" s="5">
        <v>5</v>
      </c>
      <c r="B1073">
        <v>1148</v>
      </c>
      <c r="F1073" s="6">
        <v>42702</v>
      </c>
      <c r="G1073">
        <f t="shared" si="48"/>
        <v>28</v>
      </c>
      <c r="H1073">
        <f t="shared" si="49"/>
        <v>11</v>
      </c>
      <c r="I1073">
        <f t="shared" si="50"/>
        <v>2016</v>
      </c>
      <c r="J1073" s="3" t="s">
        <v>164</v>
      </c>
    </row>
    <row r="1074" spans="1:10" ht="13.5" thickBot="1" x14ac:dyDescent="0.25">
      <c r="A1074" s="5">
        <v>5</v>
      </c>
      <c r="B1074">
        <v>1149</v>
      </c>
      <c r="F1074" s="6">
        <v>40618</v>
      </c>
      <c r="G1074">
        <f t="shared" si="48"/>
        <v>16</v>
      </c>
      <c r="H1074">
        <f t="shared" si="49"/>
        <v>3</v>
      </c>
      <c r="I1074">
        <f t="shared" si="50"/>
        <v>2011</v>
      </c>
      <c r="J1074" s="3" t="s">
        <v>136</v>
      </c>
    </row>
    <row r="1075" spans="1:10" ht="13.5" thickBot="1" x14ac:dyDescent="0.25">
      <c r="A1075" s="5">
        <v>5</v>
      </c>
      <c r="B1075">
        <v>1150</v>
      </c>
      <c r="F1075" s="6">
        <v>43033</v>
      </c>
      <c r="G1075">
        <f t="shared" si="48"/>
        <v>25</v>
      </c>
      <c r="H1075">
        <f t="shared" si="49"/>
        <v>10</v>
      </c>
      <c r="I1075">
        <f t="shared" si="50"/>
        <v>2017</v>
      </c>
      <c r="J1075" s="3" t="s">
        <v>1186</v>
      </c>
    </row>
    <row r="1076" spans="1:10" ht="13.5" thickBot="1" x14ac:dyDescent="0.25">
      <c r="A1076" s="5">
        <v>30</v>
      </c>
      <c r="B1076">
        <v>1151</v>
      </c>
      <c r="F1076" s="4">
        <v>41680</v>
      </c>
      <c r="G1076">
        <f t="shared" si="48"/>
        <v>10</v>
      </c>
      <c r="H1076">
        <f t="shared" si="49"/>
        <v>2</v>
      </c>
      <c r="I1076">
        <f t="shared" si="50"/>
        <v>2014</v>
      </c>
      <c r="J1076" s="3" t="s">
        <v>142</v>
      </c>
    </row>
    <row r="1077" spans="1:10" ht="13.5" thickBot="1" x14ac:dyDescent="0.25">
      <c r="A1077" s="5">
        <v>55</v>
      </c>
      <c r="B1077">
        <v>1152</v>
      </c>
      <c r="F1077" s="6">
        <v>42809</v>
      </c>
      <c r="G1077">
        <f t="shared" si="48"/>
        <v>15</v>
      </c>
      <c r="H1077">
        <f t="shared" si="49"/>
        <v>3</v>
      </c>
      <c r="I1077">
        <f t="shared" si="50"/>
        <v>2017</v>
      </c>
      <c r="J1077" s="3" t="s">
        <v>706</v>
      </c>
    </row>
    <row r="1078" spans="1:10" ht="13.5" thickBot="1" x14ac:dyDescent="0.25">
      <c r="A1078" s="5">
        <v>45</v>
      </c>
      <c r="B1078">
        <v>1153</v>
      </c>
      <c r="F1078" s="6">
        <v>40140</v>
      </c>
      <c r="G1078">
        <f t="shared" si="48"/>
        <v>23</v>
      </c>
      <c r="H1078">
        <f t="shared" si="49"/>
        <v>11</v>
      </c>
      <c r="I1078">
        <f t="shared" si="50"/>
        <v>2009</v>
      </c>
      <c r="J1078" s="3" t="s">
        <v>689</v>
      </c>
    </row>
    <row r="1079" spans="1:10" ht="13.5" thickBot="1" x14ac:dyDescent="0.25">
      <c r="A1079" s="5">
        <v>10</v>
      </c>
      <c r="B1079">
        <v>1154</v>
      </c>
      <c r="F1079" s="6">
        <v>43059</v>
      </c>
      <c r="G1079">
        <f t="shared" si="48"/>
        <v>20</v>
      </c>
      <c r="H1079">
        <f t="shared" si="49"/>
        <v>11</v>
      </c>
      <c r="I1079">
        <f t="shared" si="50"/>
        <v>2017</v>
      </c>
      <c r="J1079" s="3" t="s">
        <v>1211</v>
      </c>
    </row>
    <row r="1080" spans="1:10" ht="13.5" thickBot="1" x14ac:dyDescent="0.25">
      <c r="A1080" s="5">
        <v>10</v>
      </c>
      <c r="B1080">
        <v>1155</v>
      </c>
      <c r="F1080" s="6">
        <v>43059</v>
      </c>
      <c r="G1080">
        <f t="shared" si="48"/>
        <v>20</v>
      </c>
      <c r="H1080">
        <f t="shared" si="49"/>
        <v>11</v>
      </c>
      <c r="I1080">
        <f t="shared" si="50"/>
        <v>2017</v>
      </c>
      <c r="J1080" s="3" t="s">
        <v>1211</v>
      </c>
    </row>
    <row r="1081" spans="1:10" ht="13.5" thickBot="1" x14ac:dyDescent="0.25">
      <c r="A1081" s="5">
        <v>55</v>
      </c>
      <c r="B1081">
        <v>1156</v>
      </c>
      <c r="F1081" s="4">
        <v>40457</v>
      </c>
      <c r="G1081">
        <f t="shared" si="48"/>
        <v>6</v>
      </c>
      <c r="H1081">
        <f t="shared" si="49"/>
        <v>10</v>
      </c>
      <c r="I1081">
        <f t="shared" si="50"/>
        <v>2010</v>
      </c>
      <c r="J1081" s="3" t="s">
        <v>95</v>
      </c>
    </row>
    <row r="1082" spans="1:10" ht="13.5" thickBot="1" x14ac:dyDescent="0.25">
      <c r="A1082" s="5">
        <v>46</v>
      </c>
      <c r="B1082">
        <v>1157</v>
      </c>
      <c r="F1082" s="6">
        <v>42669</v>
      </c>
      <c r="G1082">
        <f t="shared" si="48"/>
        <v>26</v>
      </c>
      <c r="H1082">
        <f t="shared" si="49"/>
        <v>10</v>
      </c>
      <c r="I1082">
        <f t="shared" si="50"/>
        <v>2016</v>
      </c>
      <c r="J1082" s="3" t="s">
        <v>32</v>
      </c>
    </row>
    <row r="1083" spans="1:10" ht="13.5" thickBot="1" x14ac:dyDescent="0.25">
      <c r="A1083" s="5">
        <v>60</v>
      </c>
      <c r="B1083">
        <v>1158</v>
      </c>
      <c r="F1083" s="6">
        <v>43053</v>
      </c>
      <c r="G1083">
        <f t="shared" si="48"/>
        <v>14</v>
      </c>
      <c r="H1083">
        <f t="shared" si="49"/>
        <v>11</v>
      </c>
      <c r="I1083">
        <f t="shared" si="50"/>
        <v>2017</v>
      </c>
      <c r="J1083" s="3" t="s">
        <v>1191</v>
      </c>
    </row>
    <row r="1084" spans="1:10" ht="13.5" thickBot="1" x14ac:dyDescent="0.25">
      <c r="A1084" s="5">
        <v>65</v>
      </c>
      <c r="B1084">
        <v>1159</v>
      </c>
      <c r="F1084" s="6">
        <v>41326</v>
      </c>
      <c r="G1084">
        <f t="shared" si="48"/>
        <v>21</v>
      </c>
      <c r="H1084">
        <f t="shared" si="49"/>
        <v>2</v>
      </c>
      <c r="I1084">
        <f t="shared" si="50"/>
        <v>2013</v>
      </c>
      <c r="J1084" s="3" t="s">
        <v>206</v>
      </c>
    </row>
    <row r="1085" spans="1:10" ht="13.5" thickBot="1" x14ac:dyDescent="0.25">
      <c r="A1085" s="5">
        <v>3</v>
      </c>
      <c r="B1085">
        <v>1160</v>
      </c>
      <c r="F1085" s="6">
        <v>43069</v>
      </c>
      <c r="G1085">
        <f t="shared" si="48"/>
        <v>30</v>
      </c>
      <c r="H1085">
        <f t="shared" si="49"/>
        <v>11</v>
      </c>
      <c r="I1085">
        <f t="shared" si="50"/>
        <v>2017</v>
      </c>
      <c r="J1085" s="3" t="s">
        <v>1246</v>
      </c>
    </row>
    <row r="1086" spans="1:10" ht="13.5" thickBot="1" x14ac:dyDescent="0.25">
      <c r="A1086" s="5">
        <v>10</v>
      </c>
      <c r="B1086">
        <v>1161</v>
      </c>
      <c r="F1086" s="6">
        <v>42690</v>
      </c>
      <c r="G1086">
        <f t="shared" si="48"/>
        <v>16</v>
      </c>
      <c r="H1086">
        <f t="shared" si="49"/>
        <v>11</v>
      </c>
      <c r="I1086">
        <f t="shared" si="50"/>
        <v>2016</v>
      </c>
      <c r="J1086" s="3" t="s">
        <v>169</v>
      </c>
    </row>
    <row r="1087" spans="1:10" ht="13.5" thickBot="1" x14ac:dyDescent="0.25">
      <c r="A1087" s="5">
        <v>10</v>
      </c>
      <c r="B1087">
        <v>1162</v>
      </c>
      <c r="F1087" s="6">
        <v>42691</v>
      </c>
      <c r="G1087">
        <f t="shared" si="48"/>
        <v>17</v>
      </c>
      <c r="H1087">
        <f t="shared" si="49"/>
        <v>11</v>
      </c>
      <c r="I1087">
        <f t="shared" si="50"/>
        <v>2016</v>
      </c>
      <c r="J1087" s="3" t="s">
        <v>52</v>
      </c>
    </row>
    <row r="1088" spans="1:10" ht="13.5" thickBot="1" x14ac:dyDescent="0.25">
      <c r="A1088" s="5">
        <v>71</v>
      </c>
      <c r="B1088">
        <v>1163</v>
      </c>
      <c r="F1088" s="6">
        <v>41012</v>
      </c>
      <c r="G1088">
        <f t="shared" si="48"/>
        <v>13</v>
      </c>
      <c r="H1088">
        <f t="shared" si="49"/>
        <v>4</v>
      </c>
      <c r="I1088">
        <f t="shared" si="50"/>
        <v>2012</v>
      </c>
      <c r="J1088" s="3" t="s">
        <v>743</v>
      </c>
    </row>
    <row r="1089" spans="1:10" ht="13.5" thickBot="1" x14ac:dyDescent="0.25">
      <c r="A1089" s="5">
        <v>15</v>
      </c>
      <c r="B1089">
        <v>1164</v>
      </c>
      <c r="F1089" s="6">
        <v>43069</v>
      </c>
      <c r="G1089">
        <f t="shared" si="48"/>
        <v>30</v>
      </c>
      <c r="H1089">
        <f t="shared" si="49"/>
        <v>11</v>
      </c>
      <c r="I1089">
        <f t="shared" si="50"/>
        <v>2017</v>
      </c>
      <c r="J1089" s="3" t="s">
        <v>1241</v>
      </c>
    </row>
    <row r="1090" spans="1:10" ht="13.5" thickBot="1" x14ac:dyDescent="0.25">
      <c r="A1090" s="5">
        <v>10</v>
      </c>
      <c r="B1090">
        <v>1165</v>
      </c>
      <c r="F1090" s="4">
        <v>42678</v>
      </c>
      <c r="G1090">
        <f t="shared" si="48"/>
        <v>4</v>
      </c>
      <c r="H1090">
        <f t="shared" si="49"/>
        <v>11</v>
      </c>
      <c r="I1090">
        <f t="shared" si="50"/>
        <v>2016</v>
      </c>
      <c r="J1090" s="3" t="s">
        <v>330</v>
      </c>
    </row>
    <row r="1091" spans="1:10" ht="13.5" thickBot="1" x14ac:dyDescent="0.25">
      <c r="A1091" s="5">
        <v>10</v>
      </c>
      <c r="B1091">
        <v>1166</v>
      </c>
      <c r="F1091" s="6">
        <v>42700</v>
      </c>
      <c r="G1091">
        <f t="shared" ref="G1091:G1154" si="51">DAY(F1091)</f>
        <v>26</v>
      </c>
      <c r="H1091">
        <f t="shared" ref="H1091:H1154" si="52">MONTH(F1091)</f>
        <v>11</v>
      </c>
      <c r="I1091">
        <f t="shared" ref="I1091:I1154" si="53">YEAR(F1091)</f>
        <v>2016</v>
      </c>
      <c r="J1091" s="3" t="s">
        <v>306</v>
      </c>
    </row>
    <row r="1092" spans="1:10" ht="13.5" thickBot="1" x14ac:dyDescent="0.25">
      <c r="A1092" s="5">
        <v>10</v>
      </c>
      <c r="B1092">
        <v>1167</v>
      </c>
      <c r="F1092" s="4">
        <v>43017</v>
      </c>
      <c r="G1092">
        <f t="shared" si="51"/>
        <v>9</v>
      </c>
      <c r="H1092">
        <f t="shared" si="52"/>
        <v>10</v>
      </c>
      <c r="I1092">
        <f t="shared" si="53"/>
        <v>2017</v>
      </c>
      <c r="J1092" s="3" t="s">
        <v>1173</v>
      </c>
    </row>
    <row r="1093" spans="1:10" ht="13.5" thickBot="1" x14ac:dyDescent="0.25">
      <c r="A1093" s="5">
        <v>24</v>
      </c>
      <c r="B1093">
        <v>1168</v>
      </c>
      <c r="F1093" s="4">
        <v>43020</v>
      </c>
      <c r="G1093">
        <f t="shared" si="51"/>
        <v>12</v>
      </c>
      <c r="H1093">
        <f t="shared" si="52"/>
        <v>10</v>
      </c>
      <c r="I1093">
        <f t="shared" si="53"/>
        <v>2017</v>
      </c>
      <c r="J1093" s="3" t="s">
        <v>1200</v>
      </c>
    </row>
    <row r="1094" spans="1:10" ht="13.5" thickBot="1" x14ac:dyDescent="0.25">
      <c r="A1094" s="5">
        <v>30</v>
      </c>
      <c r="B1094">
        <v>1169</v>
      </c>
      <c r="F1094" s="4">
        <v>39603</v>
      </c>
      <c r="G1094">
        <f t="shared" si="51"/>
        <v>4</v>
      </c>
      <c r="H1094">
        <f t="shared" si="52"/>
        <v>6</v>
      </c>
      <c r="I1094">
        <f t="shared" si="53"/>
        <v>2008</v>
      </c>
      <c r="J1094" s="3" t="s">
        <v>254</v>
      </c>
    </row>
    <row r="1095" spans="1:10" ht="13.5" thickBot="1" x14ac:dyDescent="0.25">
      <c r="A1095" s="5">
        <v>140</v>
      </c>
      <c r="B1095">
        <v>1170</v>
      </c>
      <c r="F1095" s="6">
        <v>40107</v>
      </c>
      <c r="G1095">
        <f t="shared" si="51"/>
        <v>21</v>
      </c>
      <c r="H1095">
        <f t="shared" si="52"/>
        <v>10</v>
      </c>
      <c r="I1095">
        <f t="shared" si="53"/>
        <v>2009</v>
      </c>
      <c r="J1095" s="3" t="s">
        <v>80</v>
      </c>
    </row>
    <row r="1096" spans="1:10" ht="13.5" thickBot="1" x14ac:dyDescent="0.25">
      <c r="A1096" s="5">
        <v>10</v>
      </c>
      <c r="B1096">
        <v>1171</v>
      </c>
      <c r="F1096" s="6">
        <v>43059</v>
      </c>
      <c r="G1096">
        <f t="shared" si="51"/>
        <v>20</v>
      </c>
      <c r="H1096">
        <f t="shared" si="52"/>
        <v>11</v>
      </c>
      <c r="I1096">
        <f t="shared" si="53"/>
        <v>2017</v>
      </c>
      <c r="J1096" s="3" t="s">
        <v>1211</v>
      </c>
    </row>
    <row r="1097" spans="1:10" ht="13.5" thickBot="1" x14ac:dyDescent="0.25">
      <c r="A1097" s="5">
        <v>60</v>
      </c>
      <c r="B1097">
        <v>1172</v>
      </c>
      <c r="F1097" s="4">
        <v>42585</v>
      </c>
      <c r="G1097">
        <f t="shared" si="51"/>
        <v>3</v>
      </c>
      <c r="H1097">
        <f t="shared" si="52"/>
        <v>8</v>
      </c>
      <c r="I1097">
        <f t="shared" si="53"/>
        <v>2016</v>
      </c>
      <c r="J1097" s="3" t="s">
        <v>271</v>
      </c>
    </row>
    <row r="1098" spans="1:10" ht="13.5" thickBot="1" x14ac:dyDescent="0.25">
      <c r="A1098" s="5">
        <v>30</v>
      </c>
      <c r="B1098">
        <v>1173</v>
      </c>
      <c r="F1098" s="4">
        <v>42803</v>
      </c>
      <c r="G1098">
        <f t="shared" si="51"/>
        <v>9</v>
      </c>
      <c r="H1098">
        <f t="shared" si="52"/>
        <v>3</v>
      </c>
      <c r="I1098">
        <f t="shared" si="53"/>
        <v>2017</v>
      </c>
      <c r="J1098" s="3" t="s">
        <v>672</v>
      </c>
    </row>
    <row r="1099" spans="1:10" ht="13.5" thickBot="1" x14ac:dyDescent="0.25">
      <c r="A1099" s="5">
        <v>25</v>
      </c>
      <c r="B1099">
        <v>1174</v>
      </c>
      <c r="F1099" s="6">
        <v>43053</v>
      </c>
      <c r="G1099">
        <f t="shared" si="51"/>
        <v>14</v>
      </c>
      <c r="H1099">
        <f t="shared" si="52"/>
        <v>11</v>
      </c>
      <c r="I1099">
        <f t="shared" si="53"/>
        <v>2017</v>
      </c>
      <c r="J1099" s="3" t="s">
        <v>1195</v>
      </c>
    </row>
    <row r="1100" spans="1:10" ht="13.5" thickBot="1" x14ac:dyDescent="0.25">
      <c r="A1100" s="5">
        <v>10</v>
      </c>
      <c r="B1100">
        <v>1175</v>
      </c>
      <c r="F1100" s="6">
        <v>37547</v>
      </c>
      <c r="G1100">
        <f t="shared" si="51"/>
        <v>18</v>
      </c>
      <c r="H1100">
        <f t="shared" si="52"/>
        <v>10</v>
      </c>
      <c r="I1100">
        <f t="shared" si="53"/>
        <v>2002</v>
      </c>
      <c r="J1100" s="3" t="s">
        <v>126</v>
      </c>
    </row>
    <row r="1101" spans="1:10" ht="13.5" thickBot="1" x14ac:dyDescent="0.25">
      <c r="A1101" s="5">
        <v>10</v>
      </c>
      <c r="B1101">
        <v>1176</v>
      </c>
      <c r="F1101" s="6">
        <v>41654</v>
      </c>
      <c r="G1101">
        <f t="shared" si="51"/>
        <v>15</v>
      </c>
      <c r="H1101">
        <f t="shared" si="52"/>
        <v>1</v>
      </c>
      <c r="I1101">
        <f t="shared" si="53"/>
        <v>2014</v>
      </c>
      <c r="J1101" s="3" t="s">
        <v>175</v>
      </c>
    </row>
    <row r="1102" spans="1:10" ht="13.5" thickBot="1" x14ac:dyDescent="0.25">
      <c r="A1102" s="5">
        <v>30</v>
      </c>
      <c r="B1102">
        <v>1177</v>
      </c>
      <c r="F1102" s="4">
        <v>43042</v>
      </c>
      <c r="G1102">
        <f t="shared" si="51"/>
        <v>3</v>
      </c>
      <c r="H1102">
        <f t="shared" si="52"/>
        <v>11</v>
      </c>
      <c r="I1102">
        <f t="shared" si="53"/>
        <v>2017</v>
      </c>
      <c r="J1102" s="3" t="s">
        <v>1166</v>
      </c>
    </row>
    <row r="1103" spans="1:10" ht="13.5" thickBot="1" x14ac:dyDescent="0.25">
      <c r="A1103" s="5">
        <v>195</v>
      </c>
      <c r="B1103">
        <v>1178</v>
      </c>
      <c r="F1103" s="6">
        <v>42613</v>
      </c>
      <c r="G1103">
        <f t="shared" si="51"/>
        <v>31</v>
      </c>
      <c r="H1103">
        <f t="shared" si="52"/>
        <v>8</v>
      </c>
      <c r="I1103">
        <f t="shared" si="53"/>
        <v>2016</v>
      </c>
      <c r="J1103" s="3" t="s">
        <v>89</v>
      </c>
    </row>
    <row r="1104" spans="1:10" ht="13.5" thickBot="1" x14ac:dyDescent="0.25">
      <c r="A1104" s="5">
        <v>10</v>
      </c>
      <c r="B1104">
        <v>1179</v>
      </c>
      <c r="F1104" s="4">
        <v>42679</v>
      </c>
      <c r="G1104">
        <f t="shared" si="51"/>
        <v>5</v>
      </c>
      <c r="H1104">
        <f t="shared" si="52"/>
        <v>11</v>
      </c>
      <c r="I1104">
        <f t="shared" si="53"/>
        <v>2016</v>
      </c>
      <c r="J1104" s="3" t="s">
        <v>45</v>
      </c>
    </row>
    <row r="1105" spans="1:10" ht="13.5" thickBot="1" x14ac:dyDescent="0.25">
      <c r="A1105" s="5">
        <v>10</v>
      </c>
      <c r="B1105">
        <v>1180</v>
      </c>
      <c r="F1105" s="6">
        <v>41263</v>
      </c>
      <c r="G1105">
        <f t="shared" si="51"/>
        <v>20</v>
      </c>
      <c r="H1105">
        <f t="shared" si="52"/>
        <v>12</v>
      </c>
      <c r="I1105">
        <f t="shared" si="53"/>
        <v>2012</v>
      </c>
      <c r="J1105" s="3" t="s">
        <v>72</v>
      </c>
    </row>
    <row r="1106" spans="1:10" ht="13.5" thickBot="1" x14ac:dyDescent="0.25">
      <c r="A1106" s="5">
        <v>6</v>
      </c>
      <c r="B1106">
        <v>1181</v>
      </c>
      <c r="F1106" s="6">
        <v>43082</v>
      </c>
      <c r="G1106">
        <f t="shared" si="51"/>
        <v>13</v>
      </c>
      <c r="H1106">
        <f t="shared" si="52"/>
        <v>12</v>
      </c>
      <c r="I1106">
        <f t="shared" si="53"/>
        <v>2017</v>
      </c>
      <c r="J1106" s="3" t="s">
        <v>1267</v>
      </c>
    </row>
    <row r="1107" spans="1:10" ht="13.5" thickBot="1" x14ac:dyDescent="0.25">
      <c r="A1107" s="5">
        <v>15</v>
      </c>
      <c r="B1107">
        <v>1182</v>
      </c>
      <c r="F1107" s="6">
        <v>43021</v>
      </c>
      <c r="G1107">
        <f t="shared" si="51"/>
        <v>13</v>
      </c>
      <c r="H1107">
        <f t="shared" si="52"/>
        <v>10</v>
      </c>
      <c r="I1107">
        <f t="shared" si="53"/>
        <v>2017</v>
      </c>
      <c r="J1107" s="3" t="s">
        <v>1157</v>
      </c>
    </row>
    <row r="1108" spans="1:10" ht="13.5" thickBot="1" x14ac:dyDescent="0.25">
      <c r="A1108" s="5">
        <v>20</v>
      </c>
      <c r="B1108">
        <v>1183</v>
      </c>
      <c r="F1108" s="6">
        <v>42783</v>
      </c>
      <c r="G1108">
        <f t="shared" si="51"/>
        <v>17</v>
      </c>
      <c r="H1108">
        <f t="shared" si="52"/>
        <v>2</v>
      </c>
      <c r="I1108">
        <f t="shared" si="53"/>
        <v>2017</v>
      </c>
      <c r="J1108" s="3" t="s">
        <v>568</v>
      </c>
    </row>
    <row r="1109" spans="1:10" ht="13.5" thickBot="1" x14ac:dyDescent="0.25">
      <c r="A1109" s="5">
        <v>20</v>
      </c>
      <c r="B1109">
        <v>1184</v>
      </c>
      <c r="F1109" s="4">
        <v>42803</v>
      </c>
      <c r="G1109">
        <f t="shared" si="51"/>
        <v>9</v>
      </c>
      <c r="H1109">
        <f t="shared" si="52"/>
        <v>3</v>
      </c>
      <c r="I1109">
        <f t="shared" si="53"/>
        <v>2017</v>
      </c>
      <c r="J1109" s="3" t="s">
        <v>679</v>
      </c>
    </row>
    <row r="1110" spans="1:10" ht="13.5" thickBot="1" x14ac:dyDescent="0.25">
      <c r="A1110" s="5">
        <v>55</v>
      </c>
      <c r="B1110">
        <v>1185</v>
      </c>
      <c r="F1110" s="6">
        <v>42817</v>
      </c>
      <c r="G1110">
        <f t="shared" si="51"/>
        <v>23</v>
      </c>
      <c r="H1110">
        <f t="shared" si="52"/>
        <v>3</v>
      </c>
      <c r="I1110">
        <f t="shared" si="53"/>
        <v>2017</v>
      </c>
      <c r="J1110" s="3" t="s">
        <v>747</v>
      </c>
    </row>
    <row r="1111" spans="1:10" ht="13.5" thickBot="1" x14ac:dyDescent="0.25">
      <c r="A1111" s="5">
        <v>23</v>
      </c>
      <c r="B1111">
        <v>1186</v>
      </c>
      <c r="F1111" s="6">
        <v>41180</v>
      </c>
      <c r="G1111">
        <f t="shared" si="51"/>
        <v>28</v>
      </c>
      <c r="H1111">
        <f t="shared" si="52"/>
        <v>9</v>
      </c>
      <c r="I1111">
        <f t="shared" si="53"/>
        <v>2012</v>
      </c>
      <c r="J1111" s="3" t="s">
        <v>115</v>
      </c>
    </row>
    <row r="1112" spans="1:10" ht="13.5" thickBot="1" x14ac:dyDescent="0.25">
      <c r="A1112" s="5">
        <v>30</v>
      </c>
      <c r="B1112">
        <v>1187</v>
      </c>
      <c r="F1112" s="6">
        <v>42702</v>
      </c>
      <c r="G1112">
        <f t="shared" si="51"/>
        <v>28</v>
      </c>
      <c r="H1112">
        <f t="shared" si="52"/>
        <v>11</v>
      </c>
      <c r="I1112">
        <f t="shared" si="53"/>
        <v>2016</v>
      </c>
      <c r="J1112" s="3" t="s">
        <v>164</v>
      </c>
    </row>
    <row r="1113" spans="1:10" ht="13.5" thickBot="1" x14ac:dyDescent="0.25">
      <c r="A1113" s="5">
        <v>30</v>
      </c>
      <c r="B1113">
        <v>1188</v>
      </c>
      <c r="F1113" s="4">
        <v>42747</v>
      </c>
      <c r="G1113">
        <f t="shared" si="51"/>
        <v>12</v>
      </c>
      <c r="H1113">
        <f t="shared" si="52"/>
        <v>1</v>
      </c>
      <c r="I1113">
        <f t="shared" si="53"/>
        <v>2017</v>
      </c>
      <c r="J1113" s="3" t="s">
        <v>419</v>
      </c>
    </row>
    <row r="1114" spans="1:10" ht="13.5" thickBot="1" x14ac:dyDescent="0.25">
      <c r="A1114" s="5">
        <v>10</v>
      </c>
      <c r="B1114">
        <v>1189</v>
      </c>
      <c r="F1114" s="6">
        <v>42842</v>
      </c>
      <c r="G1114">
        <f t="shared" si="51"/>
        <v>17</v>
      </c>
      <c r="H1114">
        <f t="shared" si="52"/>
        <v>4</v>
      </c>
      <c r="I1114">
        <f t="shared" si="53"/>
        <v>2017</v>
      </c>
      <c r="J1114" s="3" t="s">
        <v>841</v>
      </c>
    </row>
    <row r="1115" spans="1:10" ht="13.5" thickBot="1" x14ac:dyDescent="0.25">
      <c r="A1115" s="5">
        <v>5</v>
      </c>
      <c r="B1115">
        <v>1190</v>
      </c>
      <c r="F1115" s="6">
        <v>40955</v>
      </c>
      <c r="G1115">
        <f t="shared" si="51"/>
        <v>16</v>
      </c>
      <c r="H1115">
        <f t="shared" si="52"/>
        <v>2</v>
      </c>
      <c r="I1115">
        <f t="shared" si="53"/>
        <v>2012</v>
      </c>
      <c r="J1115" s="3" t="s">
        <v>108</v>
      </c>
    </row>
    <row r="1116" spans="1:10" ht="13.5" thickBot="1" x14ac:dyDescent="0.25">
      <c r="A1116" s="5">
        <v>60</v>
      </c>
      <c r="B1116">
        <v>1191</v>
      </c>
      <c r="F1116" s="4">
        <v>41162</v>
      </c>
      <c r="G1116">
        <f t="shared" si="51"/>
        <v>10</v>
      </c>
      <c r="H1116">
        <f t="shared" si="52"/>
        <v>9</v>
      </c>
      <c r="I1116">
        <f t="shared" si="53"/>
        <v>2012</v>
      </c>
      <c r="J1116" s="3" t="s">
        <v>180</v>
      </c>
    </row>
    <row r="1117" spans="1:10" ht="13.5" thickBot="1" x14ac:dyDescent="0.25">
      <c r="A1117" s="5">
        <v>10</v>
      </c>
      <c r="B1117">
        <v>1192</v>
      </c>
      <c r="F1117" s="4">
        <v>43042</v>
      </c>
      <c r="G1117">
        <f t="shared" si="51"/>
        <v>3</v>
      </c>
      <c r="H1117">
        <f t="shared" si="52"/>
        <v>11</v>
      </c>
      <c r="I1117">
        <f t="shared" si="53"/>
        <v>2017</v>
      </c>
      <c r="J1117" s="3" t="s">
        <v>1166</v>
      </c>
    </row>
    <row r="1118" spans="1:10" ht="13.5" thickBot="1" x14ac:dyDescent="0.25">
      <c r="A1118" s="5">
        <v>30</v>
      </c>
      <c r="B1118">
        <v>1193</v>
      </c>
      <c r="F1118" s="6">
        <v>42628</v>
      </c>
      <c r="G1118">
        <f t="shared" si="51"/>
        <v>15</v>
      </c>
      <c r="H1118">
        <f t="shared" si="52"/>
        <v>9</v>
      </c>
      <c r="I1118">
        <f t="shared" si="53"/>
        <v>2016</v>
      </c>
      <c r="J1118" s="3" t="s">
        <v>371</v>
      </c>
    </row>
    <row r="1119" spans="1:10" ht="13.5" thickBot="1" x14ac:dyDescent="0.25">
      <c r="A1119" s="5">
        <v>40</v>
      </c>
      <c r="B1119">
        <v>1194</v>
      </c>
      <c r="F1119" s="4">
        <v>42776</v>
      </c>
      <c r="G1119">
        <f t="shared" si="51"/>
        <v>10</v>
      </c>
      <c r="H1119">
        <f t="shared" si="52"/>
        <v>2</v>
      </c>
      <c r="I1119">
        <f t="shared" si="53"/>
        <v>2017</v>
      </c>
      <c r="J1119" s="3" t="s">
        <v>526</v>
      </c>
    </row>
    <row r="1120" spans="1:10" ht="13.5" thickBot="1" x14ac:dyDescent="0.25">
      <c r="A1120" s="5">
        <v>45</v>
      </c>
      <c r="B1120">
        <v>1195</v>
      </c>
      <c r="F1120" s="6">
        <v>41874</v>
      </c>
      <c r="G1120">
        <f t="shared" si="51"/>
        <v>23</v>
      </c>
      <c r="H1120">
        <f t="shared" si="52"/>
        <v>8</v>
      </c>
      <c r="I1120">
        <f t="shared" si="53"/>
        <v>2014</v>
      </c>
      <c r="J1120" s="3" t="s">
        <v>227</v>
      </c>
    </row>
    <row r="1121" spans="1:10" ht="13.5" thickBot="1" x14ac:dyDescent="0.25">
      <c r="A1121" s="5">
        <v>10</v>
      </c>
      <c r="B1121">
        <v>1196</v>
      </c>
      <c r="F1121" s="6">
        <v>42702</v>
      </c>
      <c r="G1121">
        <f t="shared" si="51"/>
        <v>28</v>
      </c>
      <c r="H1121">
        <f t="shared" si="52"/>
        <v>11</v>
      </c>
      <c r="I1121">
        <f t="shared" si="53"/>
        <v>2016</v>
      </c>
      <c r="J1121" s="3" t="s">
        <v>164</v>
      </c>
    </row>
    <row r="1122" spans="1:10" ht="13.5" thickBot="1" x14ac:dyDescent="0.25">
      <c r="A1122" s="5">
        <v>10</v>
      </c>
      <c r="B1122">
        <v>1197</v>
      </c>
      <c r="F1122" s="6">
        <v>43092</v>
      </c>
      <c r="G1122">
        <f t="shared" si="51"/>
        <v>23</v>
      </c>
      <c r="H1122">
        <f t="shared" si="52"/>
        <v>12</v>
      </c>
      <c r="I1122">
        <f t="shared" si="53"/>
        <v>2017</v>
      </c>
      <c r="J1122" s="3" t="s">
        <v>1277</v>
      </c>
    </row>
    <row r="1123" spans="1:10" ht="13.5" thickBot="1" x14ac:dyDescent="0.25">
      <c r="A1123" s="5">
        <v>50</v>
      </c>
      <c r="B1123">
        <v>1198</v>
      </c>
      <c r="F1123" s="6">
        <v>42669</v>
      </c>
      <c r="G1123">
        <f t="shared" si="51"/>
        <v>26</v>
      </c>
      <c r="H1123">
        <f t="shared" si="52"/>
        <v>10</v>
      </c>
      <c r="I1123">
        <f t="shared" si="53"/>
        <v>2016</v>
      </c>
      <c r="J1123" s="3" t="s">
        <v>32</v>
      </c>
    </row>
    <row r="1124" spans="1:10" ht="13.5" thickBot="1" x14ac:dyDescent="0.25">
      <c r="A1124" s="5">
        <v>30</v>
      </c>
      <c r="B1124">
        <v>1199</v>
      </c>
      <c r="F1124" s="4">
        <v>42826</v>
      </c>
      <c r="G1124">
        <f t="shared" si="51"/>
        <v>1</v>
      </c>
      <c r="H1124">
        <f t="shared" si="52"/>
        <v>4</v>
      </c>
      <c r="I1124">
        <f t="shared" si="53"/>
        <v>2017</v>
      </c>
      <c r="J1124" s="3" t="s">
        <v>782</v>
      </c>
    </row>
    <row r="1125" spans="1:10" ht="13.5" thickBot="1" x14ac:dyDescent="0.25">
      <c r="A1125" s="5">
        <v>75</v>
      </c>
      <c r="B1125">
        <v>1200</v>
      </c>
      <c r="F1125" s="6">
        <v>43033</v>
      </c>
      <c r="G1125">
        <f t="shared" si="51"/>
        <v>25</v>
      </c>
      <c r="H1125">
        <f t="shared" si="52"/>
        <v>10</v>
      </c>
      <c r="I1125">
        <f t="shared" si="53"/>
        <v>2017</v>
      </c>
      <c r="J1125" s="3" t="s">
        <v>1186</v>
      </c>
    </row>
    <row r="1126" spans="1:10" ht="13.5" thickBot="1" x14ac:dyDescent="0.25">
      <c r="A1126" s="5">
        <v>70</v>
      </c>
      <c r="B1126">
        <v>1201</v>
      </c>
      <c r="F1126" s="6">
        <v>43053</v>
      </c>
      <c r="G1126">
        <f t="shared" si="51"/>
        <v>14</v>
      </c>
      <c r="H1126">
        <f t="shared" si="52"/>
        <v>11</v>
      </c>
      <c r="I1126">
        <f t="shared" si="53"/>
        <v>2017</v>
      </c>
      <c r="J1126" s="3" t="s">
        <v>1191</v>
      </c>
    </row>
    <row r="1127" spans="1:10" ht="13.5" thickBot="1" x14ac:dyDescent="0.25">
      <c r="A1127" s="5">
        <v>10</v>
      </c>
      <c r="B1127">
        <v>1202</v>
      </c>
      <c r="F1127" s="6">
        <v>40502</v>
      </c>
      <c r="G1127">
        <f t="shared" si="51"/>
        <v>20</v>
      </c>
      <c r="H1127">
        <f t="shared" si="52"/>
        <v>11</v>
      </c>
      <c r="I1127">
        <f t="shared" si="53"/>
        <v>2010</v>
      </c>
      <c r="J1127" s="3" t="s">
        <v>185</v>
      </c>
    </row>
    <row r="1128" spans="1:10" ht="13.5" thickBot="1" x14ac:dyDescent="0.25">
      <c r="A1128" s="5">
        <v>5</v>
      </c>
      <c r="B1128">
        <v>1203</v>
      </c>
      <c r="F1128" s="4">
        <v>40949</v>
      </c>
      <c r="G1128">
        <f t="shared" si="51"/>
        <v>10</v>
      </c>
      <c r="H1128">
        <f t="shared" si="52"/>
        <v>2</v>
      </c>
      <c r="I1128">
        <f t="shared" si="53"/>
        <v>2012</v>
      </c>
      <c r="J1128" s="3" t="s">
        <v>341</v>
      </c>
    </row>
    <row r="1129" spans="1:10" ht="13.5" thickBot="1" x14ac:dyDescent="0.25">
      <c r="A1129" s="5">
        <v>45</v>
      </c>
      <c r="B1129">
        <v>1204</v>
      </c>
      <c r="F1129" s="4">
        <v>43042</v>
      </c>
      <c r="G1129">
        <f t="shared" si="51"/>
        <v>3</v>
      </c>
      <c r="H1129">
        <f t="shared" si="52"/>
        <v>11</v>
      </c>
      <c r="I1129">
        <f t="shared" si="53"/>
        <v>2017</v>
      </c>
      <c r="J1129" s="3" t="s">
        <v>1166</v>
      </c>
    </row>
    <row r="1130" spans="1:10" ht="13.5" thickBot="1" x14ac:dyDescent="0.25">
      <c r="A1130" s="5">
        <v>50</v>
      </c>
      <c r="B1130">
        <v>1205</v>
      </c>
      <c r="F1130" s="4">
        <v>42678</v>
      </c>
      <c r="G1130">
        <f t="shared" si="51"/>
        <v>4</v>
      </c>
      <c r="H1130">
        <f t="shared" si="52"/>
        <v>11</v>
      </c>
      <c r="I1130">
        <f t="shared" si="53"/>
        <v>2016</v>
      </c>
      <c r="J1130" s="3" t="s">
        <v>330</v>
      </c>
    </row>
    <row r="1131" spans="1:10" ht="13.5" thickBot="1" x14ac:dyDescent="0.25">
      <c r="A1131" s="5">
        <v>30</v>
      </c>
      <c r="B1131">
        <v>1206</v>
      </c>
      <c r="F1131" s="6">
        <v>42691</v>
      </c>
      <c r="G1131">
        <f t="shared" si="51"/>
        <v>17</v>
      </c>
      <c r="H1131">
        <f t="shared" si="52"/>
        <v>11</v>
      </c>
      <c r="I1131">
        <f t="shared" si="53"/>
        <v>2016</v>
      </c>
      <c r="J1131" s="3" t="s">
        <v>52</v>
      </c>
    </row>
    <row r="1132" spans="1:10" ht="13.5" thickBot="1" x14ac:dyDescent="0.25">
      <c r="A1132" s="5">
        <v>10</v>
      </c>
      <c r="B1132">
        <v>1207</v>
      </c>
      <c r="F1132" s="6">
        <v>37547</v>
      </c>
      <c r="G1132">
        <f t="shared" si="51"/>
        <v>18</v>
      </c>
      <c r="H1132">
        <f t="shared" si="52"/>
        <v>10</v>
      </c>
      <c r="I1132">
        <f t="shared" si="53"/>
        <v>2002</v>
      </c>
      <c r="J1132" s="3" t="s">
        <v>126</v>
      </c>
    </row>
    <row r="1133" spans="1:10" ht="13.5" thickBot="1" x14ac:dyDescent="0.25">
      <c r="A1133" s="5">
        <v>60</v>
      </c>
      <c r="B1133">
        <v>1208</v>
      </c>
      <c r="F1133" s="4">
        <v>40067</v>
      </c>
      <c r="G1133">
        <f t="shared" si="51"/>
        <v>11</v>
      </c>
      <c r="H1133">
        <f t="shared" si="52"/>
        <v>9</v>
      </c>
      <c r="I1133">
        <f t="shared" si="53"/>
        <v>2009</v>
      </c>
      <c r="J1133" s="3" t="s">
        <v>58</v>
      </c>
    </row>
    <row r="1134" spans="1:10" ht="13.5" thickBot="1" x14ac:dyDescent="0.25">
      <c r="A1134" s="5">
        <v>60</v>
      </c>
      <c r="B1134">
        <v>1209</v>
      </c>
      <c r="F1134" s="6">
        <v>40140</v>
      </c>
      <c r="G1134">
        <f t="shared" si="51"/>
        <v>23</v>
      </c>
      <c r="H1134">
        <f t="shared" si="52"/>
        <v>11</v>
      </c>
      <c r="I1134">
        <f t="shared" si="53"/>
        <v>2009</v>
      </c>
      <c r="J1134" s="3" t="s">
        <v>689</v>
      </c>
    </row>
    <row r="1135" spans="1:10" ht="13.5" thickBot="1" x14ac:dyDescent="0.25">
      <c r="A1135" s="5">
        <v>15</v>
      </c>
      <c r="B1135">
        <v>1210</v>
      </c>
      <c r="F1135" s="6">
        <v>42702</v>
      </c>
      <c r="G1135">
        <f t="shared" si="51"/>
        <v>28</v>
      </c>
      <c r="H1135">
        <f t="shared" si="52"/>
        <v>11</v>
      </c>
      <c r="I1135">
        <f t="shared" si="53"/>
        <v>2016</v>
      </c>
      <c r="J1135" s="3" t="s">
        <v>164</v>
      </c>
    </row>
    <row r="1136" spans="1:10" ht="13.5" thickBot="1" x14ac:dyDescent="0.25">
      <c r="A1136" s="5">
        <v>15</v>
      </c>
      <c r="B1136">
        <v>1211</v>
      </c>
      <c r="F1136" s="6">
        <v>43059</v>
      </c>
      <c r="G1136">
        <f t="shared" si="51"/>
        <v>20</v>
      </c>
      <c r="H1136">
        <f t="shared" si="52"/>
        <v>11</v>
      </c>
      <c r="I1136">
        <f t="shared" si="53"/>
        <v>2017</v>
      </c>
      <c r="J1136" s="3" t="s">
        <v>1211</v>
      </c>
    </row>
    <row r="1137" spans="1:10" ht="13.5" thickBot="1" x14ac:dyDescent="0.25">
      <c r="A1137" s="5">
        <v>5</v>
      </c>
      <c r="B1137">
        <v>1212</v>
      </c>
      <c r="F1137" s="6">
        <v>42809</v>
      </c>
      <c r="G1137">
        <f t="shared" si="51"/>
        <v>15</v>
      </c>
      <c r="H1137">
        <f t="shared" si="52"/>
        <v>3</v>
      </c>
      <c r="I1137">
        <f t="shared" si="53"/>
        <v>2017</v>
      </c>
      <c r="J1137" s="3" t="s">
        <v>706</v>
      </c>
    </row>
    <row r="1138" spans="1:10" ht="13.5" thickBot="1" x14ac:dyDescent="0.25">
      <c r="A1138" s="5">
        <v>1</v>
      </c>
      <c r="B1138">
        <v>1213</v>
      </c>
      <c r="F1138" s="6">
        <v>40618</v>
      </c>
      <c r="G1138">
        <f t="shared" si="51"/>
        <v>16</v>
      </c>
      <c r="H1138">
        <f t="shared" si="52"/>
        <v>3</v>
      </c>
      <c r="I1138">
        <f t="shared" si="53"/>
        <v>2011</v>
      </c>
      <c r="J1138" s="3" t="s">
        <v>136</v>
      </c>
    </row>
    <row r="1139" spans="1:10" ht="13.5" thickBot="1" x14ac:dyDescent="0.25">
      <c r="A1139" s="5">
        <v>20</v>
      </c>
      <c r="B1139">
        <v>1214</v>
      </c>
      <c r="F1139" s="6">
        <v>43092</v>
      </c>
      <c r="G1139">
        <f t="shared" si="51"/>
        <v>23</v>
      </c>
      <c r="H1139">
        <f t="shared" si="52"/>
        <v>12</v>
      </c>
      <c r="I1139">
        <f t="shared" si="53"/>
        <v>2017</v>
      </c>
      <c r="J1139" s="3" t="s">
        <v>1277</v>
      </c>
    </row>
    <row r="1140" spans="1:10" ht="13.5" thickBot="1" x14ac:dyDescent="0.25">
      <c r="A1140" s="5">
        <v>40</v>
      </c>
      <c r="B1140">
        <v>1215</v>
      </c>
      <c r="F1140" s="6">
        <v>43069</v>
      </c>
      <c r="G1140">
        <f t="shared" si="51"/>
        <v>30</v>
      </c>
      <c r="H1140">
        <f t="shared" si="52"/>
        <v>11</v>
      </c>
      <c r="I1140">
        <f t="shared" si="53"/>
        <v>2017</v>
      </c>
      <c r="J1140" s="3" t="s">
        <v>1246</v>
      </c>
    </row>
    <row r="1141" spans="1:10" ht="13.5" thickBot="1" x14ac:dyDescent="0.25">
      <c r="A1141" s="5">
        <v>10</v>
      </c>
      <c r="B1141">
        <v>1216</v>
      </c>
      <c r="F1141" s="6">
        <v>43082</v>
      </c>
      <c r="G1141">
        <f t="shared" si="51"/>
        <v>13</v>
      </c>
      <c r="H1141">
        <f t="shared" si="52"/>
        <v>12</v>
      </c>
      <c r="I1141">
        <f t="shared" si="53"/>
        <v>2017</v>
      </c>
      <c r="J1141" s="3" t="s">
        <v>1267</v>
      </c>
    </row>
    <row r="1142" spans="1:10" ht="13.5" thickBot="1" x14ac:dyDescent="0.25">
      <c r="A1142" s="5">
        <v>15</v>
      </c>
      <c r="B1142">
        <v>1217</v>
      </c>
      <c r="F1142" s="4">
        <v>42803</v>
      </c>
      <c r="G1142">
        <f t="shared" si="51"/>
        <v>9</v>
      </c>
      <c r="H1142">
        <f t="shared" si="52"/>
        <v>3</v>
      </c>
      <c r="I1142">
        <f t="shared" si="53"/>
        <v>2017</v>
      </c>
      <c r="J1142" s="3" t="s">
        <v>672</v>
      </c>
    </row>
    <row r="1143" spans="1:10" ht="13.5" thickBot="1" x14ac:dyDescent="0.25">
      <c r="A1143" s="5">
        <v>55</v>
      </c>
      <c r="B1143">
        <v>1218</v>
      </c>
      <c r="F1143" s="4">
        <v>39603</v>
      </c>
      <c r="G1143">
        <f t="shared" si="51"/>
        <v>4</v>
      </c>
      <c r="H1143">
        <f t="shared" si="52"/>
        <v>6</v>
      </c>
      <c r="I1143">
        <f t="shared" si="53"/>
        <v>2008</v>
      </c>
      <c r="J1143" s="3" t="s">
        <v>254</v>
      </c>
    </row>
    <row r="1144" spans="1:10" ht="13.5" thickBot="1" x14ac:dyDescent="0.25">
      <c r="A1144" s="5">
        <v>40</v>
      </c>
      <c r="B1144">
        <v>1219</v>
      </c>
      <c r="F1144" s="6">
        <v>41019</v>
      </c>
      <c r="G1144">
        <f t="shared" si="51"/>
        <v>20</v>
      </c>
      <c r="H1144">
        <f t="shared" si="52"/>
        <v>4</v>
      </c>
      <c r="I1144">
        <f t="shared" si="53"/>
        <v>2012</v>
      </c>
      <c r="J1144" s="3" t="s">
        <v>283</v>
      </c>
    </row>
    <row r="1145" spans="1:10" ht="13.5" thickBot="1" x14ac:dyDescent="0.25">
      <c r="A1145" s="5">
        <v>5</v>
      </c>
      <c r="B1145">
        <v>1220</v>
      </c>
      <c r="F1145" s="6">
        <v>37547</v>
      </c>
      <c r="G1145">
        <f t="shared" si="51"/>
        <v>18</v>
      </c>
      <c r="H1145">
        <f t="shared" si="52"/>
        <v>10</v>
      </c>
      <c r="I1145">
        <f t="shared" si="53"/>
        <v>2002</v>
      </c>
      <c r="J1145" s="3" t="s">
        <v>126</v>
      </c>
    </row>
    <row r="1146" spans="1:10" ht="13.5" thickBot="1" x14ac:dyDescent="0.25">
      <c r="A1146" s="5">
        <v>20</v>
      </c>
      <c r="B1146">
        <v>1221</v>
      </c>
      <c r="F1146" s="6">
        <v>43092</v>
      </c>
      <c r="G1146">
        <f t="shared" si="51"/>
        <v>23</v>
      </c>
      <c r="H1146">
        <f t="shared" si="52"/>
        <v>12</v>
      </c>
      <c r="I1146">
        <f t="shared" si="53"/>
        <v>2017</v>
      </c>
      <c r="J1146" s="3" t="s">
        <v>1277</v>
      </c>
    </row>
    <row r="1147" spans="1:10" ht="13.5" thickBot="1" x14ac:dyDescent="0.25">
      <c r="A1147" s="5">
        <v>35</v>
      </c>
      <c r="B1147">
        <v>1222</v>
      </c>
      <c r="F1147" s="6">
        <v>43092</v>
      </c>
      <c r="G1147">
        <f t="shared" si="51"/>
        <v>23</v>
      </c>
      <c r="H1147">
        <f t="shared" si="52"/>
        <v>12</v>
      </c>
      <c r="I1147">
        <f t="shared" si="53"/>
        <v>2017</v>
      </c>
      <c r="J1147" s="3" t="s">
        <v>1288</v>
      </c>
    </row>
    <row r="1148" spans="1:10" ht="13.5" thickBot="1" x14ac:dyDescent="0.25">
      <c r="A1148" s="5">
        <v>45</v>
      </c>
      <c r="B1148">
        <v>1223</v>
      </c>
      <c r="F1148" s="6">
        <v>43092</v>
      </c>
      <c r="G1148">
        <f t="shared" si="51"/>
        <v>23</v>
      </c>
      <c r="H1148">
        <f t="shared" si="52"/>
        <v>12</v>
      </c>
      <c r="I1148">
        <f t="shared" si="53"/>
        <v>2017</v>
      </c>
      <c r="J1148" s="3" t="s">
        <v>1293</v>
      </c>
    </row>
    <row r="1149" spans="1:10" ht="13.5" thickBot="1" x14ac:dyDescent="0.25">
      <c r="A1149" s="5">
        <v>75</v>
      </c>
      <c r="B1149">
        <v>1224</v>
      </c>
      <c r="F1149" s="6">
        <v>43092</v>
      </c>
      <c r="G1149">
        <f t="shared" si="51"/>
        <v>23</v>
      </c>
      <c r="H1149">
        <f t="shared" si="52"/>
        <v>12</v>
      </c>
      <c r="I1149">
        <f t="shared" si="53"/>
        <v>2017</v>
      </c>
      <c r="J1149" s="3" t="s">
        <v>1298</v>
      </c>
    </row>
    <row r="1150" spans="1:10" ht="13.5" thickBot="1" x14ac:dyDescent="0.25">
      <c r="A1150" s="5">
        <v>10</v>
      </c>
      <c r="B1150">
        <v>1225</v>
      </c>
      <c r="F1150" s="6">
        <v>43092</v>
      </c>
      <c r="G1150">
        <f t="shared" si="51"/>
        <v>23</v>
      </c>
      <c r="H1150">
        <f t="shared" si="52"/>
        <v>12</v>
      </c>
      <c r="I1150">
        <f t="shared" si="53"/>
        <v>2017</v>
      </c>
      <c r="J1150" s="3" t="s">
        <v>1303</v>
      </c>
    </row>
    <row r="1151" spans="1:10" ht="13.5" thickBot="1" x14ac:dyDescent="0.25">
      <c r="A1151" s="5">
        <v>15</v>
      </c>
      <c r="B1151">
        <v>1226</v>
      </c>
      <c r="F1151" s="6">
        <v>43092</v>
      </c>
      <c r="G1151">
        <f t="shared" si="51"/>
        <v>23</v>
      </c>
      <c r="H1151">
        <f t="shared" si="52"/>
        <v>12</v>
      </c>
      <c r="I1151">
        <f t="shared" si="53"/>
        <v>2017</v>
      </c>
      <c r="J1151" s="3" t="s">
        <v>1307</v>
      </c>
    </row>
    <row r="1152" spans="1:10" ht="13.5" thickBot="1" x14ac:dyDescent="0.25">
      <c r="A1152" s="5">
        <v>30</v>
      </c>
      <c r="B1152">
        <v>1227</v>
      </c>
      <c r="F1152" s="6">
        <v>42613</v>
      </c>
      <c r="G1152">
        <f t="shared" si="51"/>
        <v>31</v>
      </c>
      <c r="H1152">
        <f t="shared" si="52"/>
        <v>8</v>
      </c>
      <c r="I1152">
        <f t="shared" si="53"/>
        <v>2016</v>
      </c>
      <c r="J1152" s="3" t="s">
        <v>89</v>
      </c>
    </row>
    <row r="1153" spans="1:10" ht="13.5" thickBot="1" x14ac:dyDescent="0.25">
      <c r="A1153" s="5">
        <v>10</v>
      </c>
      <c r="B1153">
        <v>1228</v>
      </c>
      <c r="F1153" s="4">
        <v>43017</v>
      </c>
      <c r="G1153">
        <f t="shared" si="51"/>
        <v>9</v>
      </c>
      <c r="H1153">
        <f t="shared" si="52"/>
        <v>10</v>
      </c>
      <c r="I1153">
        <f t="shared" si="53"/>
        <v>2017</v>
      </c>
      <c r="J1153" s="3" t="s">
        <v>1173</v>
      </c>
    </row>
    <row r="1154" spans="1:10" ht="13.5" thickBot="1" x14ac:dyDescent="0.25">
      <c r="A1154" s="5">
        <v>10</v>
      </c>
      <c r="B1154">
        <v>1229</v>
      </c>
      <c r="F1154" s="4">
        <v>43020</v>
      </c>
      <c r="G1154">
        <f t="shared" si="51"/>
        <v>12</v>
      </c>
      <c r="H1154">
        <f t="shared" si="52"/>
        <v>10</v>
      </c>
      <c r="I1154">
        <f t="shared" si="53"/>
        <v>2017</v>
      </c>
      <c r="J1154" s="3" t="s">
        <v>1200</v>
      </c>
    </row>
    <row r="1155" spans="1:10" ht="13.5" thickBot="1" x14ac:dyDescent="0.25">
      <c r="A1155" s="5">
        <v>25</v>
      </c>
      <c r="B1155">
        <v>1230</v>
      </c>
      <c r="F1155" s="6">
        <v>40955</v>
      </c>
      <c r="G1155">
        <f t="shared" ref="G1155:G1218" si="54">DAY(F1155)</f>
        <v>16</v>
      </c>
      <c r="H1155">
        <f t="shared" ref="H1155:H1218" si="55">MONTH(F1155)</f>
        <v>2</v>
      </c>
      <c r="I1155">
        <f t="shared" ref="I1155:I1218" si="56">YEAR(F1155)</f>
        <v>2012</v>
      </c>
      <c r="J1155" s="3" t="s">
        <v>108</v>
      </c>
    </row>
    <row r="1156" spans="1:10" ht="13.5" thickBot="1" x14ac:dyDescent="0.25">
      <c r="A1156" s="5">
        <v>55</v>
      </c>
      <c r="B1156">
        <v>1231</v>
      </c>
      <c r="F1156" s="4">
        <v>43102</v>
      </c>
      <c r="G1156">
        <f t="shared" si="54"/>
        <v>2</v>
      </c>
      <c r="H1156">
        <f t="shared" si="55"/>
        <v>1</v>
      </c>
      <c r="I1156">
        <f t="shared" si="56"/>
        <v>2018</v>
      </c>
      <c r="J1156" s="3" t="s">
        <v>1319</v>
      </c>
    </row>
    <row r="1157" spans="1:10" ht="13.5" thickBot="1" x14ac:dyDescent="0.25">
      <c r="A1157" s="5">
        <v>25</v>
      </c>
      <c r="B1157">
        <v>1232</v>
      </c>
      <c r="F1157" s="6">
        <v>43021</v>
      </c>
      <c r="G1157">
        <f t="shared" si="54"/>
        <v>13</v>
      </c>
      <c r="H1157">
        <f t="shared" si="55"/>
        <v>10</v>
      </c>
      <c r="I1157">
        <f t="shared" si="56"/>
        <v>2017</v>
      </c>
      <c r="J1157" s="3" t="s">
        <v>1157</v>
      </c>
    </row>
    <row r="1158" spans="1:10" ht="13.5" thickBot="1" x14ac:dyDescent="0.25">
      <c r="A1158" s="5">
        <v>10</v>
      </c>
      <c r="B1158">
        <v>1233</v>
      </c>
      <c r="F1158" s="6">
        <v>42690</v>
      </c>
      <c r="G1158">
        <f t="shared" si="54"/>
        <v>16</v>
      </c>
      <c r="H1158">
        <f t="shared" si="55"/>
        <v>11</v>
      </c>
      <c r="I1158">
        <f t="shared" si="56"/>
        <v>2016</v>
      </c>
      <c r="J1158" s="3" t="s">
        <v>169</v>
      </c>
    </row>
    <row r="1159" spans="1:10" ht="13.5" thickBot="1" x14ac:dyDescent="0.25">
      <c r="A1159" s="5">
        <v>55</v>
      </c>
      <c r="B1159">
        <v>1234</v>
      </c>
      <c r="F1159" s="4">
        <v>43020</v>
      </c>
      <c r="G1159">
        <f t="shared" si="54"/>
        <v>12</v>
      </c>
      <c r="H1159">
        <f t="shared" si="55"/>
        <v>10</v>
      </c>
      <c r="I1159">
        <f t="shared" si="56"/>
        <v>2017</v>
      </c>
      <c r="J1159" s="3" t="s">
        <v>1200</v>
      </c>
    </row>
    <row r="1160" spans="1:10" ht="13.5" thickBot="1" x14ac:dyDescent="0.25">
      <c r="A1160" s="5">
        <v>30</v>
      </c>
      <c r="B1160">
        <v>1235</v>
      </c>
      <c r="F1160" s="6">
        <v>43053</v>
      </c>
      <c r="G1160">
        <f t="shared" si="54"/>
        <v>14</v>
      </c>
      <c r="H1160">
        <f t="shared" si="55"/>
        <v>11</v>
      </c>
      <c r="I1160">
        <f t="shared" si="56"/>
        <v>2017</v>
      </c>
      <c r="J1160" s="3" t="s">
        <v>1195</v>
      </c>
    </row>
    <row r="1161" spans="1:10" ht="13.5" thickBot="1" x14ac:dyDescent="0.25">
      <c r="A1161" s="5">
        <v>30</v>
      </c>
      <c r="B1161">
        <v>1236</v>
      </c>
      <c r="F1161" s="6">
        <v>41326</v>
      </c>
      <c r="G1161">
        <f t="shared" si="54"/>
        <v>21</v>
      </c>
      <c r="H1161">
        <f t="shared" si="55"/>
        <v>2</v>
      </c>
      <c r="I1161">
        <f t="shared" si="56"/>
        <v>2013</v>
      </c>
      <c r="J1161" s="3" t="s">
        <v>206</v>
      </c>
    </row>
    <row r="1162" spans="1:10" ht="13.5" thickBot="1" x14ac:dyDescent="0.25">
      <c r="A1162" s="5">
        <v>10</v>
      </c>
      <c r="B1162">
        <v>1237</v>
      </c>
      <c r="F1162" s="4">
        <v>43103</v>
      </c>
      <c r="G1162">
        <f t="shared" si="54"/>
        <v>3</v>
      </c>
      <c r="H1162">
        <f t="shared" si="55"/>
        <v>1</v>
      </c>
      <c r="I1162">
        <f t="shared" si="56"/>
        <v>2018</v>
      </c>
      <c r="J1162" s="3" t="s">
        <v>1333</v>
      </c>
    </row>
    <row r="1163" spans="1:10" ht="13.5" thickBot="1" x14ac:dyDescent="0.25">
      <c r="A1163" s="5">
        <v>45</v>
      </c>
      <c r="B1163">
        <v>1238</v>
      </c>
      <c r="F1163" s="4">
        <v>42679</v>
      </c>
      <c r="G1163">
        <f t="shared" si="54"/>
        <v>5</v>
      </c>
      <c r="H1163">
        <f t="shared" si="55"/>
        <v>11</v>
      </c>
      <c r="I1163">
        <f t="shared" si="56"/>
        <v>2016</v>
      </c>
      <c r="J1163" s="3" t="s">
        <v>45</v>
      </c>
    </row>
    <row r="1164" spans="1:10" ht="13.5" thickBot="1" x14ac:dyDescent="0.25">
      <c r="A1164" s="5">
        <v>10</v>
      </c>
      <c r="B1164">
        <v>1239</v>
      </c>
      <c r="F1164" s="4">
        <v>43020</v>
      </c>
      <c r="G1164">
        <f t="shared" si="54"/>
        <v>12</v>
      </c>
      <c r="H1164">
        <f t="shared" si="55"/>
        <v>10</v>
      </c>
      <c r="I1164">
        <f t="shared" si="56"/>
        <v>2017</v>
      </c>
      <c r="J1164" s="3" t="s">
        <v>1200</v>
      </c>
    </row>
    <row r="1165" spans="1:10" ht="13.5" thickBot="1" x14ac:dyDescent="0.25">
      <c r="A1165" s="5">
        <v>15</v>
      </c>
      <c r="B1165">
        <v>1240</v>
      </c>
      <c r="F1165" s="6">
        <v>43069</v>
      </c>
      <c r="G1165">
        <f t="shared" si="54"/>
        <v>30</v>
      </c>
      <c r="H1165">
        <f t="shared" si="55"/>
        <v>11</v>
      </c>
      <c r="I1165">
        <f t="shared" si="56"/>
        <v>2017</v>
      </c>
      <c r="J1165" s="3" t="s">
        <v>1241</v>
      </c>
    </row>
    <row r="1166" spans="1:10" ht="13.5" thickBot="1" x14ac:dyDescent="0.25">
      <c r="A1166" s="5">
        <v>60</v>
      </c>
      <c r="B1166">
        <v>1241</v>
      </c>
      <c r="F1166" s="6">
        <v>40107</v>
      </c>
      <c r="G1166">
        <f t="shared" si="54"/>
        <v>21</v>
      </c>
      <c r="H1166">
        <f t="shared" si="55"/>
        <v>10</v>
      </c>
      <c r="I1166">
        <f t="shared" si="56"/>
        <v>2009</v>
      </c>
      <c r="J1166" s="3" t="s">
        <v>80</v>
      </c>
    </row>
    <row r="1167" spans="1:10" ht="13.5" thickBot="1" x14ac:dyDescent="0.25">
      <c r="A1167" s="5">
        <v>70</v>
      </c>
      <c r="B1167">
        <v>1242</v>
      </c>
      <c r="F1167" s="4">
        <v>41162</v>
      </c>
      <c r="G1167">
        <f t="shared" si="54"/>
        <v>10</v>
      </c>
      <c r="H1167">
        <f t="shared" si="55"/>
        <v>9</v>
      </c>
      <c r="I1167">
        <f t="shared" si="56"/>
        <v>2012</v>
      </c>
      <c r="J1167" s="3" t="s">
        <v>180</v>
      </c>
    </row>
    <row r="1168" spans="1:10" ht="13.5" thickBot="1" x14ac:dyDescent="0.25">
      <c r="A1168" s="5">
        <v>30</v>
      </c>
      <c r="B1168">
        <v>1243</v>
      </c>
      <c r="F1168" s="4">
        <v>41680</v>
      </c>
      <c r="G1168">
        <f t="shared" si="54"/>
        <v>10</v>
      </c>
      <c r="H1168">
        <f t="shared" si="55"/>
        <v>2</v>
      </c>
      <c r="I1168">
        <f t="shared" si="56"/>
        <v>2014</v>
      </c>
      <c r="J1168" s="3" t="s">
        <v>142</v>
      </c>
    </row>
    <row r="1169" spans="1:10" ht="13.5" thickBot="1" x14ac:dyDescent="0.25">
      <c r="A1169" s="5">
        <v>30</v>
      </c>
      <c r="B1169">
        <v>1244</v>
      </c>
      <c r="F1169" s="6">
        <v>42613</v>
      </c>
      <c r="G1169">
        <f t="shared" si="54"/>
        <v>31</v>
      </c>
      <c r="H1169">
        <f t="shared" si="55"/>
        <v>8</v>
      </c>
      <c r="I1169">
        <f t="shared" si="56"/>
        <v>2016</v>
      </c>
      <c r="J1169" s="3" t="s">
        <v>89</v>
      </c>
    </row>
    <row r="1170" spans="1:10" ht="13.5" thickBot="1" x14ac:dyDescent="0.25">
      <c r="A1170" s="5">
        <v>10</v>
      </c>
      <c r="B1170">
        <v>1245</v>
      </c>
      <c r="F1170" s="4">
        <v>42826</v>
      </c>
      <c r="G1170">
        <f t="shared" si="54"/>
        <v>1</v>
      </c>
      <c r="H1170">
        <f t="shared" si="55"/>
        <v>4</v>
      </c>
      <c r="I1170">
        <f t="shared" si="56"/>
        <v>2017</v>
      </c>
      <c r="J1170" s="3" t="s">
        <v>782</v>
      </c>
    </row>
    <row r="1171" spans="1:10" ht="13.5" thickBot="1" x14ac:dyDescent="0.25">
      <c r="A1171" s="5">
        <v>30</v>
      </c>
      <c r="B1171">
        <v>1246</v>
      </c>
      <c r="F1171" s="4">
        <v>43020</v>
      </c>
      <c r="G1171">
        <f t="shared" si="54"/>
        <v>12</v>
      </c>
      <c r="H1171">
        <f t="shared" si="55"/>
        <v>10</v>
      </c>
      <c r="I1171">
        <f t="shared" si="56"/>
        <v>2017</v>
      </c>
      <c r="J1171" s="3" t="s">
        <v>1200</v>
      </c>
    </row>
    <row r="1172" spans="1:10" ht="13.5" thickBot="1" x14ac:dyDescent="0.25">
      <c r="A1172" s="5">
        <v>75</v>
      </c>
      <c r="B1172">
        <v>1247</v>
      </c>
      <c r="F1172" s="6">
        <v>41654</v>
      </c>
      <c r="G1172">
        <f t="shared" si="54"/>
        <v>15</v>
      </c>
      <c r="H1172">
        <f t="shared" si="55"/>
        <v>1</v>
      </c>
      <c r="I1172">
        <f t="shared" si="56"/>
        <v>2014</v>
      </c>
      <c r="J1172" s="3" t="s">
        <v>175</v>
      </c>
    </row>
    <row r="1173" spans="1:10" ht="13.5" thickBot="1" x14ac:dyDescent="0.25">
      <c r="A1173" s="5">
        <v>5</v>
      </c>
      <c r="B1173">
        <v>1248</v>
      </c>
      <c r="F1173" s="6">
        <v>42702</v>
      </c>
      <c r="G1173">
        <f t="shared" si="54"/>
        <v>28</v>
      </c>
      <c r="H1173">
        <f t="shared" si="55"/>
        <v>11</v>
      </c>
      <c r="I1173">
        <f t="shared" si="56"/>
        <v>2016</v>
      </c>
      <c r="J1173" s="3" t="s">
        <v>164</v>
      </c>
    </row>
    <row r="1174" spans="1:10" ht="13.5" thickBot="1" x14ac:dyDescent="0.25">
      <c r="A1174" s="5">
        <v>5</v>
      </c>
      <c r="B1174">
        <v>1249</v>
      </c>
      <c r="F1174" s="4">
        <v>43102</v>
      </c>
      <c r="G1174">
        <f t="shared" si="54"/>
        <v>2</v>
      </c>
      <c r="H1174">
        <f t="shared" si="55"/>
        <v>1</v>
      </c>
      <c r="I1174">
        <f t="shared" si="56"/>
        <v>2018</v>
      </c>
      <c r="J1174" s="3" t="s">
        <v>1319</v>
      </c>
    </row>
    <row r="1175" spans="1:10" ht="13.5" thickBot="1" x14ac:dyDescent="0.25">
      <c r="A1175" s="5">
        <v>20</v>
      </c>
      <c r="B1175">
        <v>1250</v>
      </c>
      <c r="F1175" s="4">
        <v>39603</v>
      </c>
      <c r="G1175">
        <f t="shared" si="54"/>
        <v>4</v>
      </c>
      <c r="H1175">
        <f t="shared" si="55"/>
        <v>6</v>
      </c>
      <c r="I1175">
        <f t="shared" si="56"/>
        <v>2008</v>
      </c>
      <c r="J1175" s="3" t="s">
        <v>254</v>
      </c>
    </row>
    <row r="1176" spans="1:10" ht="13.5" thickBot="1" x14ac:dyDescent="0.25">
      <c r="A1176" s="5">
        <v>60</v>
      </c>
      <c r="B1176">
        <v>1251</v>
      </c>
      <c r="F1176" s="4">
        <v>43042</v>
      </c>
      <c r="G1176">
        <f t="shared" si="54"/>
        <v>3</v>
      </c>
      <c r="H1176">
        <f t="shared" si="55"/>
        <v>11</v>
      </c>
      <c r="I1176">
        <f t="shared" si="56"/>
        <v>2017</v>
      </c>
      <c r="J1176" s="3" t="s">
        <v>1166</v>
      </c>
    </row>
    <row r="1177" spans="1:10" ht="13.5" thickBot="1" x14ac:dyDescent="0.25">
      <c r="A1177" s="5">
        <v>10</v>
      </c>
      <c r="B1177">
        <v>1252</v>
      </c>
      <c r="F1177" s="4">
        <v>40457</v>
      </c>
      <c r="G1177">
        <f t="shared" si="54"/>
        <v>6</v>
      </c>
      <c r="H1177">
        <f t="shared" si="55"/>
        <v>10</v>
      </c>
      <c r="I1177">
        <f t="shared" si="56"/>
        <v>2010</v>
      </c>
      <c r="J1177" s="3" t="s">
        <v>95</v>
      </c>
    </row>
    <row r="1178" spans="1:10" ht="13.5" thickBot="1" x14ac:dyDescent="0.25">
      <c r="A1178" s="5">
        <v>10</v>
      </c>
      <c r="B1178">
        <v>1253</v>
      </c>
      <c r="F1178" s="4">
        <v>42585</v>
      </c>
      <c r="G1178">
        <f t="shared" si="54"/>
        <v>3</v>
      </c>
      <c r="H1178">
        <f t="shared" si="55"/>
        <v>8</v>
      </c>
      <c r="I1178">
        <f t="shared" si="56"/>
        <v>2016</v>
      </c>
      <c r="J1178" s="3" t="s">
        <v>271</v>
      </c>
    </row>
    <row r="1179" spans="1:10" ht="13.5" thickBot="1" x14ac:dyDescent="0.25">
      <c r="A1179" s="5">
        <v>45</v>
      </c>
      <c r="B1179">
        <v>1254</v>
      </c>
      <c r="F1179" s="4">
        <v>43020</v>
      </c>
      <c r="G1179">
        <f t="shared" si="54"/>
        <v>12</v>
      </c>
      <c r="H1179">
        <f t="shared" si="55"/>
        <v>10</v>
      </c>
      <c r="I1179">
        <f t="shared" si="56"/>
        <v>2017</v>
      </c>
      <c r="J1179" s="3" t="s">
        <v>1200</v>
      </c>
    </row>
    <row r="1180" spans="1:10" ht="13.5" thickBot="1" x14ac:dyDescent="0.25">
      <c r="A1180" s="5">
        <v>20</v>
      </c>
      <c r="B1180">
        <v>1255</v>
      </c>
      <c r="F1180" s="6">
        <v>40140</v>
      </c>
      <c r="G1180">
        <f t="shared" si="54"/>
        <v>23</v>
      </c>
      <c r="H1180">
        <f t="shared" si="55"/>
        <v>11</v>
      </c>
      <c r="I1180">
        <f t="shared" si="56"/>
        <v>2009</v>
      </c>
      <c r="J1180" s="3" t="s">
        <v>689</v>
      </c>
    </row>
    <row r="1181" spans="1:10" ht="13.5" thickBot="1" x14ac:dyDescent="0.25">
      <c r="A1181" s="5">
        <v>30</v>
      </c>
      <c r="B1181">
        <v>1256</v>
      </c>
      <c r="F1181" s="6">
        <v>40502</v>
      </c>
      <c r="G1181">
        <f t="shared" si="54"/>
        <v>20</v>
      </c>
      <c r="H1181">
        <f t="shared" si="55"/>
        <v>11</v>
      </c>
      <c r="I1181">
        <f t="shared" si="56"/>
        <v>2010</v>
      </c>
      <c r="J1181" s="3" t="s">
        <v>185</v>
      </c>
    </row>
    <row r="1182" spans="1:10" ht="13.5" thickBot="1" x14ac:dyDescent="0.25">
      <c r="A1182" s="5">
        <v>60</v>
      </c>
      <c r="B1182">
        <v>1257</v>
      </c>
      <c r="F1182" s="6">
        <v>41012</v>
      </c>
      <c r="G1182">
        <f t="shared" si="54"/>
        <v>13</v>
      </c>
      <c r="H1182">
        <f t="shared" si="55"/>
        <v>4</v>
      </c>
      <c r="I1182">
        <f t="shared" si="56"/>
        <v>2012</v>
      </c>
      <c r="J1182" s="3" t="s">
        <v>743</v>
      </c>
    </row>
    <row r="1183" spans="1:10" ht="13.5" thickBot="1" x14ac:dyDescent="0.25">
      <c r="A1183" s="5">
        <v>5</v>
      </c>
      <c r="B1183">
        <v>1258</v>
      </c>
      <c r="F1183" s="4">
        <v>43108</v>
      </c>
      <c r="G1183">
        <f t="shared" si="54"/>
        <v>8</v>
      </c>
      <c r="H1183">
        <f t="shared" si="55"/>
        <v>1</v>
      </c>
      <c r="I1183">
        <f t="shared" si="56"/>
        <v>2018</v>
      </c>
      <c r="J1183" s="3" t="s">
        <v>1342</v>
      </c>
    </row>
    <row r="1184" spans="1:10" ht="13.5" thickBot="1" x14ac:dyDescent="0.25">
      <c r="A1184" s="5">
        <v>30</v>
      </c>
      <c r="B1184">
        <v>1259</v>
      </c>
      <c r="F1184" s="4">
        <v>43108</v>
      </c>
      <c r="G1184">
        <f t="shared" si="54"/>
        <v>8</v>
      </c>
      <c r="H1184">
        <f t="shared" si="55"/>
        <v>1</v>
      </c>
      <c r="I1184">
        <f t="shared" si="56"/>
        <v>2018</v>
      </c>
      <c r="J1184" s="3" t="s">
        <v>1347</v>
      </c>
    </row>
    <row r="1185" spans="1:10" ht="13.5" thickBot="1" x14ac:dyDescent="0.25">
      <c r="A1185" s="5">
        <v>60</v>
      </c>
      <c r="B1185">
        <v>1260</v>
      </c>
      <c r="F1185" s="6">
        <v>43092</v>
      </c>
      <c r="G1185">
        <f t="shared" si="54"/>
        <v>23</v>
      </c>
      <c r="H1185">
        <f t="shared" si="55"/>
        <v>12</v>
      </c>
      <c r="I1185">
        <f t="shared" si="56"/>
        <v>2017</v>
      </c>
      <c r="J1185" s="3" t="s">
        <v>1277</v>
      </c>
    </row>
    <row r="1186" spans="1:10" ht="13.5" thickBot="1" x14ac:dyDescent="0.25">
      <c r="A1186" s="5">
        <v>10</v>
      </c>
      <c r="B1186">
        <v>1261</v>
      </c>
      <c r="F1186" s="4">
        <v>42803</v>
      </c>
      <c r="G1186">
        <f t="shared" si="54"/>
        <v>9</v>
      </c>
      <c r="H1186">
        <f t="shared" si="55"/>
        <v>3</v>
      </c>
      <c r="I1186">
        <f t="shared" si="56"/>
        <v>2017</v>
      </c>
      <c r="J1186" s="3" t="s">
        <v>679</v>
      </c>
    </row>
    <row r="1187" spans="1:10" ht="13.5" thickBot="1" x14ac:dyDescent="0.25">
      <c r="A1187" s="5">
        <v>5</v>
      </c>
      <c r="B1187">
        <v>1262</v>
      </c>
      <c r="F1187" s="4">
        <v>43020</v>
      </c>
      <c r="G1187">
        <f t="shared" si="54"/>
        <v>12</v>
      </c>
      <c r="H1187">
        <f t="shared" si="55"/>
        <v>10</v>
      </c>
      <c r="I1187">
        <f t="shared" si="56"/>
        <v>2017</v>
      </c>
      <c r="J1187" s="3" t="s">
        <v>1200</v>
      </c>
    </row>
    <row r="1188" spans="1:10" ht="13.5" thickBot="1" x14ac:dyDescent="0.25">
      <c r="A1188" s="5">
        <v>40</v>
      </c>
      <c r="B1188">
        <v>1263</v>
      </c>
      <c r="F1188" s="6">
        <v>41263</v>
      </c>
      <c r="G1188">
        <f t="shared" si="54"/>
        <v>20</v>
      </c>
      <c r="H1188">
        <f t="shared" si="55"/>
        <v>12</v>
      </c>
      <c r="I1188">
        <f t="shared" si="56"/>
        <v>2012</v>
      </c>
      <c r="J1188" s="3" t="s">
        <v>72</v>
      </c>
    </row>
    <row r="1189" spans="1:10" ht="13.5" thickBot="1" x14ac:dyDescent="0.25">
      <c r="A1189" s="5">
        <v>20</v>
      </c>
      <c r="B1189">
        <v>1264</v>
      </c>
      <c r="F1189" s="6">
        <v>42702</v>
      </c>
      <c r="G1189">
        <f t="shared" si="54"/>
        <v>28</v>
      </c>
      <c r="H1189">
        <f t="shared" si="55"/>
        <v>11</v>
      </c>
      <c r="I1189">
        <f t="shared" si="56"/>
        <v>2016</v>
      </c>
      <c r="J1189" s="3" t="s">
        <v>164</v>
      </c>
    </row>
    <row r="1190" spans="1:10" ht="13.5" thickBot="1" x14ac:dyDescent="0.25">
      <c r="A1190" s="5">
        <v>45</v>
      </c>
      <c r="B1190">
        <v>1265</v>
      </c>
      <c r="F1190" s="6">
        <v>43069</v>
      </c>
      <c r="G1190">
        <f t="shared" si="54"/>
        <v>30</v>
      </c>
      <c r="H1190">
        <f t="shared" si="55"/>
        <v>11</v>
      </c>
      <c r="I1190">
        <f t="shared" si="56"/>
        <v>2017</v>
      </c>
      <c r="J1190" s="3" t="s">
        <v>1246</v>
      </c>
    </row>
    <row r="1191" spans="1:10" ht="13.5" thickBot="1" x14ac:dyDescent="0.25">
      <c r="A1191" s="5">
        <v>5</v>
      </c>
      <c r="B1191">
        <v>1266</v>
      </c>
      <c r="F1191" s="6">
        <v>42817</v>
      </c>
      <c r="G1191">
        <f t="shared" si="54"/>
        <v>23</v>
      </c>
      <c r="H1191">
        <f t="shared" si="55"/>
        <v>3</v>
      </c>
      <c r="I1191">
        <f t="shared" si="56"/>
        <v>2017</v>
      </c>
      <c r="J1191" s="3" t="s">
        <v>747</v>
      </c>
    </row>
    <row r="1192" spans="1:10" ht="13.5" thickBot="1" x14ac:dyDescent="0.25">
      <c r="A1192" s="5">
        <v>10</v>
      </c>
      <c r="B1192">
        <v>1267</v>
      </c>
      <c r="F1192" s="4">
        <v>43020</v>
      </c>
      <c r="G1192">
        <f t="shared" si="54"/>
        <v>12</v>
      </c>
      <c r="H1192">
        <f t="shared" si="55"/>
        <v>10</v>
      </c>
      <c r="I1192">
        <f t="shared" si="56"/>
        <v>2017</v>
      </c>
      <c r="J1192" s="3" t="s">
        <v>1200</v>
      </c>
    </row>
    <row r="1193" spans="1:10" ht="13.5" thickBot="1" x14ac:dyDescent="0.25">
      <c r="A1193" s="5">
        <v>60</v>
      </c>
      <c r="B1193">
        <v>1268</v>
      </c>
      <c r="F1193" s="6">
        <v>43033</v>
      </c>
      <c r="G1193">
        <f t="shared" si="54"/>
        <v>25</v>
      </c>
      <c r="H1193">
        <f t="shared" si="55"/>
        <v>10</v>
      </c>
      <c r="I1193">
        <f t="shared" si="56"/>
        <v>2017</v>
      </c>
      <c r="J1193" s="3" t="s">
        <v>1186</v>
      </c>
    </row>
    <row r="1194" spans="1:10" ht="13.5" thickBot="1" x14ac:dyDescent="0.25">
      <c r="A1194" s="5">
        <v>10</v>
      </c>
      <c r="B1194">
        <v>1269</v>
      </c>
      <c r="F1194" s="6">
        <v>41019</v>
      </c>
      <c r="G1194">
        <f t="shared" si="54"/>
        <v>20</v>
      </c>
      <c r="H1194">
        <f t="shared" si="55"/>
        <v>4</v>
      </c>
      <c r="I1194">
        <f t="shared" si="56"/>
        <v>2012</v>
      </c>
      <c r="J1194" s="3" t="s">
        <v>283</v>
      </c>
    </row>
    <row r="1195" spans="1:10" ht="13.5" thickBot="1" x14ac:dyDescent="0.25">
      <c r="A1195" s="5">
        <v>10</v>
      </c>
      <c r="B1195">
        <v>1270</v>
      </c>
      <c r="F1195" s="6">
        <v>42702</v>
      </c>
      <c r="G1195">
        <f t="shared" si="54"/>
        <v>28</v>
      </c>
      <c r="H1195">
        <f t="shared" si="55"/>
        <v>11</v>
      </c>
      <c r="I1195">
        <f t="shared" si="56"/>
        <v>2016</v>
      </c>
      <c r="J1195" s="3" t="s">
        <v>164</v>
      </c>
    </row>
    <row r="1196" spans="1:10" ht="13.5" thickBot="1" x14ac:dyDescent="0.25">
      <c r="A1196" s="5">
        <v>15</v>
      </c>
      <c r="B1196">
        <v>1271</v>
      </c>
      <c r="F1196" s="6">
        <v>43059</v>
      </c>
      <c r="G1196">
        <f t="shared" si="54"/>
        <v>20</v>
      </c>
      <c r="H1196">
        <f t="shared" si="55"/>
        <v>11</v>
      </c>
      <c r="I1196">
        <f t="shared" si="56"/>
        <v>2017</v>
      </c>
      <c r="J1196" s="3" t="s">
        <v>1211</v>
      </c>
    </row>
    <row r="1197" spans="1:10" ht="13.5" thickBot="1" x14ac:dyDescent="0.25">
      <c r="A1197" s="5">
        <v>5</v>
      </c>
      <c r="B1197">
        <v>1272</v>
      </c>
      <c r="F1197" s="6">
        <v>42842</v>
      </c>
      <c r="G1197">
        <f t="shared" si="54"/>
        <v>17</v>
      </c>
      <c r="H1197">
        <f t="shared" si="55"/>
        <v>4</v>
      </c>
      <c r="I1197">
        <f t="shared" si="56"/>
        <v>2017</v>
      </c>
      <c r="J1197" s="3" t="s">
        <v>841</v>
      </c>
    </row>
    <row r="1198" spans="1:10" ht="13.5" thickBot="1" x14ac:dyDescent="0.25">
      <c r="A1198" s="5">
        <v>5</v>
      </c>
      <c r="B1198">
        <v>1273</v>
      </c>
      <c r="F1198" s="4">
        <v>43017</v>
      </c>
      <c r="G1198">
        <f t="shared" si="54"/>
        <v>9</v>
      </c>
      <c r="H1198">
        <f t="shared" si="55"/>
        <v>10</v>
      </c>
      <c r="I1198">
        <f t="shared" si="56"/>
        <v>2017</v>
      </c>
      <c r="J1198" s="3" t="s">
        <v>1173</v>
      </c>
    </row>
    <row r="1199" spans="1:10" ht="13.5" thickBot="1" x14ac:dyDescent="0.25">
      <c r="A1199" s="5">
        <v>2</v>
      </c>
      <c r="B1199">
        <v>1274</v>
      </c>
      <c r="F1199" s="4">
        <v>43020</v>
      </c>
      <c r="G1199">
        <f t="shared" si="54"/>
        <v>12</v>
      </c>
      <c r="H1199">
        <f t="shared" si="55"/>
        <v>10</v>
      </c>
      <c r="I1199">
        <f t="shared" si="56"/>
        <v>2017</v>
      </c>
      <c r="J1199" s="3" t="s">
        <v>1200</v>
      </c>
    </row>
    <row r="1200" spans="1:10" ht="13.5" thickBot="1" x14ac:dyDescent="0.25">
      <c r="A1200" s="5">
        <v>90</v>
      </c>
      <c r="B1200">
        <v>1275</v>
      </c>
      <c r="F1200" s="6">
        <v>41180</v>
      </c>
      <c r="G1200">
        <f t="shared" si="54"/>
        <v>28</v>
      </c>
      <c r="H1200">
        <f t="shared" si="55"/>
        <v>9</v>
      </c>
      <c r="I1200">
        <f t="shared" si="56"/>
        <v>2012</v>
      </c>
      <c r="J1200" s="3" t="s">
        <v>115</v>
      </c>
    </row>
    <row r="1201" spans="1:10" ht="13.5" thickBot="1" x14ac:dyDescent="0.25">
      <c r="A1201" s="5">
        <v>60</v>
      </c>
      <c r="B1201">
        <v>1276</v>
      </c>
      <c r="F1201" s="6">
        <v>41874</v>
      </c>
      <c r="G1201">
        <f t="shared" si="54"/>
        <v>23</v>
      </c>
      <c r="H1201">
        <f t="shared" si="55"/>
        <v>8</v>
      </c>
      <c r="I1201">
        <f t="shared" si="56"/>
        <v>2014</v>
      </c>
      <c r="J1201" s="3" t="s">
        <v>227</v>
      </c>
    </row>
    <row r="1202" spans="1:10" ht="13.5" thickBot="1" x14ac:dyDescent="0.25">
      <c r="A1202" s="5">
        <v>10</v>
      </c>
      <c r="B1202">
        <v>1277</v>
      </c>
      <c r="F1202" s="6">
        <v>43069</v>
      </c>
      <c r="G1202">
        <f t="shared" si="54"/>
        <v>30</v>
      </c>
      <c r="H1202">
        <f t="shared" si="55"/>
        <v>11</v>
      </c>
      <c r="I1202">
        <f t="shared" si="56"/>
        <v>2017</v>
      </c>
      <c r="J1202" s="3" t="s">
        <v>1246</v>
      </c>
    </row>
    <row r="1203" spans="1:10" ht="13.5" thickBot="1" x14ac:dyDescent="0.25">
      <c r="A1203" s="5">
        <v>10</v>
      </c>
      <c r="B1203">
        <v>1278</v>
      </c>
      <c r="F1203" s="6">
        <v>43082</v>
      </c>
      <c r="G1203">
        <f t="shared" si="54"/>
        <v>13</v>
      </c>
      <c r="H1203">
        <f t="shared" si="55"/>
        <v>12</v>
      </c>
      <c r="I1203">
        <f t="shared" si="56"/>
        <v>2017</v>
      </c>
      <c r="J1203" s="3" t="s">
        <v>1267</v>
      </c>
    </row>
    <row r="1204" spans="1:10" ht="13.5" thickBot="1" x14ac:dyDescent="0.25">
      <c r="A1204" s="5">
        <v>10</v>
      </c>
      <c r="B1204">
        <v>1279</v>
      </c>
      <c r="F1204" s="6">
        <v>42691</v>
      </c>
      <c r="G1204">
        <f t="shared" si="54"/>
        <v>17</v>
      </c>
      <c r="H1204">
        <f t="shared" si="55"/>
        <v>11</v>
      </c>
      <c r="I1204">
        <f t="shared" si="56"/>
        <v>2016</v>
      </c>
      <c r="J1204" s="3" t="s">
        <v>52</v>
      </c>
    </row>
    <row r="1205" spans="1:10" ht="13.5" thickBot="1" x14ac:dyDescent="0.25">
      <c r="A1205" s="5">
        <v>15</v>
      </c>
      <c r="B1205">
        <v>1280</v>
      </c>
      <c r="F1205" s="6">
        <v>42783</v>
      </c>
      <c r="G1205">
        <f t="shared" si="54"/>
        <v>17</v>
      </c>
      <c r="H1205">
        <f t="shared" si="55"/>
        <v>2</v>
      </c>
      <c r="I1205">
        <f t="shared" si="56"/>
        <v>2017</v>
      </c>
      <c r="J1205" s="3" t="s">
        <v>568</v>
      </c>
    </row>
    <row r="1206" spans="1:10" ht="13.5" thickBot="1" x14ac:dyDescent="0.25">
      <c r="A1206" s="5">
        <v>10</v>
      </c>
      <c r="B1206">
        <v>1281</v>
      </c>
      <c r="F1206" s="4">
        <v>43020</v>
      </c>
      <c r="G1206">
        <f t="shared" si="54"/>
        <v>12</v>
      </c>
      <c r="H1206">
        <f t="shared" si="55"/>
        <v>10</v>
      </c>
      <c r="I1206">
        <f t="shared" si="56"/>
        <v>2017</v>
      </c>
      <c r="J1206" s="3" t="s">
        <v>1200</v>
      </c>
    </row>
    <row r="1207" spans="1:10" ht="13.5" thickBot="1" x14ac:dyDescent="0.25">
      <c r="A1207" s="5">
        <v>10</v>
      </c>
      <c r="B1207">
        <v>1282</v>
      </c>
      <c r="F1207" s="6">
        <v>43092</v>
      </c>
      <c r="G1207">
        <f t="shared" si="54"/>
        <v>23</v>
      </c>
      <c r="H1207">
        <f t="shared" si="55"/>
        <v>12</v>
      </c>
      <c r="I1207">
        <f t="shared" si="56"/>
        <v>2017</v>
      </c>
      <c r="J1207" s="3" t="s">
        <v>1288</v>
      </c>
    </row>
    <row r="1208" spans="1:10" ht="13.5" thickBot="1" x14ac:dyDescent="0.25">
      <c r="A1208" s="5">
        <v>75</v>
      </c>
      <c r="B1208">
        <v>1283</v>
      </c>
      <c r="F1208" s="6">
        <v>42628</v>
      </c>
      <c r="G1208">
        <f t="shared" si="54"/>
        <v>15</v>
      </c>
      <c r="H1208">
        <f t="shared" si="55"/>
        <v>9</v>
      </c>
      <c r="I1208">
        <f t="shared" si="56"/>
        <v>2016</v>
      </c>
      <c r="J1208" s="3" t="s">
        <v>371</v>
      </c>
    </row>
    <row r="1209" spans="1:10" ht="13.5" thickBot="1" x14ac:dyDescent="0.25">
      <c r="A1209" s="5">
        <v>15</v>
      </c>
      <c r="B1209">
        <v>1284</v>
      </c>
      <c r="F1209" s="4">
        <v>42678</v>
      </c>
      <c r="G1209">
        <f t="shared" si="54"/>
        <v>4</v>
      </c>
      <c r="H1209">
        <f t="shared" si="55"/>
        <v>11</v>
      </c>
      <c r="I1209">
        <f t="shared" si="56"/>
        <v>2016</v>
      </c>
      <c r="J1209" s="3" t="s">
        <v>330</v>
      </c>
    </row>
    <row r="1210" spans="1:10" ht="13.5" thickBot="1" x14ac:dyDescent="0.25">
      <c r="A1210" s="5">
        <v>5</v>
      </c>
      <c r="B1210">
        <v>1285</v>
      </c>
      <c r="F1210" s="4">
        <v>42747</v>
      </c>
      <c r="G1210">
        <f t="shared" si="54"/>
        <v>12</v>
      </c>
      <c r="H1210">
        <f t="shared" si="55"/>
        <v>1</v>
      </c>
      <c r="I1210">
        <f t="shared" si="56"/>
        <v>2017</v>
      </c>
      <c r="J1210" s="3" t="s">
        <v>419</v>
      </c>
    </row>
    <row r="1211" spans="1:10" ht="13.5" thickBot="1" x14ac:dyDescent="0.25">
      <c r="A1211" s="5">
        <v>45</v>
      </c>
      <c r="B1211">
        <v>1286</v>
      </c>
      <c r="F1211" s="6">
        <v>40502</v>
      </c>
      <c r="G1211">
        <f t="shared" si="54"/>
        <v>20</v>
      </c>
      <c r="H1211">
        <f t="shared" si="55"/>
        <v>11</v>
      </c>
      <c r="I1211">
        <f t="shared" si="56"/>
        <v>2010</v>
      </c>
      <c r="J1211" s="3" t="s">
        <v>185</v>
      </c>
    </row>
    <row r="1212" spans="1:10" ht="13.5" thickBot="1" x14ac:dyDescent="0.25">
      <c r="A1212" s="5">
        <v>10</v>
      </c>
      <c r="B1212">
        <v>1287</v>
      </c>
      <c r="F1212" s="6">
        <v>40618</v>
      </c>
      <c r="G1212">
        <f t="shared" si="54"/>
        <v>16</v>
      </c>
      <c r="H1212">
        <f t="shared" si="55"/>
        <v>3</v>
      </c>
      <c r="I1212">
        <f t="shared" si="56"/>
        <v>2011</v>
      </c>
      <c r="J1212" s="3" t="s">
        <v>136</v>
      </c>
    </row>
    <row r="1213" spans="1:10" ht="13.5" thickBot="1" x14ac:dyDescent="0.25">
      <c r="A1213" s="5">
        <v>90</v>
      </c>
      <c r="B1213">
        <v>1288</v>
      </c>
      <c r="F1213" s="6">
        <v>43092</v>
      </c>
      <c r="G1213">
        <f t="shared" si="54"/>
        <v>23</v>
      </c>
      <c r="H1213">
        <f t="shared" si="55"/>
        <v>12</v>
      </c>
      <c r="I1213">
        <f t="shared" si="56"/>
        <v>2017</v>
      </c>
      <c r="J1213" s="3" t="s">
        <v>1293</v>
      </c>
    </row>
    <row r="1214" spans="1:10" ht="13.5" thickBot="1" x14ac:dyDescent="0.25">
      <c r="A1214" s="5">
        <v>30</v>
      </c>
      <c r="B1214">
        <v>1289</v>
      </c>
      <c r="F1214" s="6">
        <v>42669</v>
      </c>
      <c r="G1214">
        <f t="shared" si="54"/>
        <v>26</v>
      </c>
      <c r="H1214">
        <f t="shared" si="55"/>
        <v>10</v>
      </c>
      <c r="I1214">
        <f t="shared" si="56"/>
        <v>2016</v>
      </c>
      <c r="J1214" s="3" t="s">
        <v>32</v>
      </c>
    </row>
    <row r="1215" spans="1:10" ht="13.5" thickBot="1" x14ac:dyDescent="0.25">
      <c r="A1215" s="5">
        <v>20</v>
      </c>
      <c r="B1215">
        <v>1290</v>
      </c>
      <c r="F1215" s="4">
        <v>42776</v>
      </c>
      <c r="G1215">
        <f t="shared" si="54"/>
        <v>10</v>
      </c>
      <c r="H1215">
        <f t="shared" si="55"/>
        <v>2</v>
      </c>
      <c r="I1215">
        <f t="shared" si="56"/>
        <v>2017</v>
      </c>
      <c r="J1215" s="3" t="s">
        <v>526</v>
      </c>
    </row>
    <row r="1216" spans="1:10" ht="13.5" thickBot="1" x14ac:dyDescent="0.25">
      <c r="A1216" s="5">
        <v>35</v>
      </c>
      <c r="B1216">
        <v>1291</v>
      </c>
      <c r="F1216" s="6">
        <v>43053</v>
      </c>
      <c r="G1216">
        <f t="shared" si="54"/>
        <v>14</v>
      </c>
      <c r="H1216">
        <f t="shared" si="55"/>
        <v>11</v>
      </c>
      <c r="I1216">
        <f t="shared" si="56"/>
        <v>2017</v>
      </c>
      <c r="J1216" s="3" t="s">
        <v>1191</v>
      </c>
    </row>
    <row r="1217" spans="1:10" ht="13.5" thickBot="1" x14ac:dyDescent="0.25">
      <c r="A1217" s="5">
        <v>15</v>
      </c>
      <c r="B1217">
        <v>1292</v>
      </c>
      <c r="F1217" s="6">
        <v>41654</v>
      </c>
      <c r="G1217">
        <f t="shared" si="54"/>
        <v>15</v>
      </c>
      <c r="H1217">
        <f t="shared" si="55"/>
        <v>1</v>
      </c>
      <c r="I1217">
        <f t="shared" si="56"/>
        <v>2014</v>
      </c>
      <c r="J1217" s="3" t="s">
        <v>175</v>
      </c>
    </row>
    <row r="1218" spans="1:10" ht="13.5" thickBot="1" x14ac:dyDescent="0.25">
      <c r="A1218" s="10">
        <v>10</v>
      </c>
      <c r="B1218">
        <v>1293</v>
      </c>
      <c r="F1218" s="6">
        <v>43092</v>
      </c>
      <c r="G1218">
        <f t="shared" si="54"/>
        <v>23</v>
      </c>
      <c r="H1218">
        <f t="shared" si="55"/>
        <v>12</v>
      </c>
      <c r="I1218">
        <f t="shared" si="56"/>
        <v>2017</v>
      </c>
      <c r="J1218" s="3" t="s">
        <v>1298</v>
      </c>
    </row>
    <row r="1219" spans="1:10" ht="13.5" thickBot="1" x14ac:dyDescent="0.25">
      <c r="A1219" s="5">
        <v>75</v>
      </c>
      <c r="B1219">
        <v>1294</v>
      </c>
      <c r="F1219" s="4">
        <v>42803</v>
      </c>
      <c r="G1219">
        <f t="shared" ref="G1219:G1282" si="57">DAY(F1219)</f>
        <v>9</v>
      </c>
      <c r="H1219">
        <f t="shared" ref="H1219:H1282" si="58">MONTH(F1219)</f>
        <v>3</v>
      </c>
      <c r="I1219">
        <f t="shared" ref="I1219:I1282" si="59">YEAR(F1219)</f>
        <v>2017</v>
      </c>
      <c r="J1219" s="3" t="s">
        <v>672</v>
      </c>
    </row>
    <row r="1220" spans="1:10" ht="13.5" thickBot="1" x14ac:dyDescent="0.25">
      <c r="A1220" s="5">
        <v>45</v>
      </c>
      <c r="B1220">
        <v>1295</v>
      </c>
      <c r="F1220" s="6">
        <v>42809</v>
      </c>
      <c r="G1220">
        <f t="shared" si="57"/>
        <v>15</v>
      </c>
      <c r="H1220">
        <f t="shared" si="58"/>
        <v>3</v>
      </c>
      <c r="I1220">
        <f t="shared" si="59"/>
        <v>2017</v>
      </c>
      <c r="J1220" s="3" t="s">
        <v>706</v>
      </c>
    </row>
    <row r="1221" spans="1:10" ht="13.5" thickBot="1" x14ac:dyDescent="0.25">
      <c r="A1221" s="5">
        <v>30</v>
      </c>
      <c r="B1221">
        <v>1296</v>
      </c>
      <c r="F1221" s="6">
        <v>42702</v>
      </c>
      <c r="G1221">
        <f t="shared" si="57"/>
        <v>28</v>
      </c>
      <c r="H1221">
        <f t="shared" si="58"/>
        <v>11</v>
      </c>
      <c r="I1221">
        <f t="shared" si="59"/>
        <v>2016</v>
      </c>
      <c r="J1221" s="3" t="s">
        <v>164</v>
      </c>
    </row>
    <row r="1222" spans="1:10" ht="13.5" thickBot="1" x14ac:dyDescent="0.25">
      <c r="A1222" s="5">
        <v>15</v>
      </c>
      <c r="B1222">
        <v>1297</v>
      </c>
      <c r="F1222" s="4">
        <v>40067</v>
      </c>
      <c r="G1222">
        <f t="shared" si="57"/>
        <v>11</v>
      </c>
      <c r="H1222">
        <f t="shared" si="58"/>
        <v>9</v>
      </c>
      <c r="I1222">
        <f t="shared" si="59"/>
        <v>2009</v>
      </c>
      <c r="J1222" s="3" t="s">
        <v>58</v>
      </c>
    </row>
    <row r="1223" spans="1:10" ht="13.5" thickBot="1" x14ac:dyDescent="0.25">
      <c r="A1223" s="5">
        <v>30</v>
      </c>
      <c r="B1223">
        <v>1298</v>
      </c>
      <c r="F1223" s="6">
        <v>43092</v>
      </c>
      <c r="G1223">
        <f t="shared" si="57"/>
        <v>23</v>
      </c>
      <c r="H1223">
        <f t="shared" si="58"/>
        <v>12</v>
      </c>
      <c r="I1223">
        <f t="shared" si="59"/>
        <v>2017</v>
      </c>
      <c r="J1223" s="3" t="s">
        <v>1303</v>
      </c>
    </row>
    <row r="1224" spans="1:10" ht="13.5" thickBot="1" x14ac:dyDescent="0.25">
      <c r="A1224" s="5">
        <v>60</v>
      </c>
      <c r="B1224">
        <v>1299</v>
      </c>
      <c r="F1224" s="6">
        <v>43092</v>
      </c>
      <c r="G1224">
        <f t="shared" si="57"/>
        <v>23</v>
      </c>
      <c r="H1224">
        <f t="shared" si="58"/>
        <v>12</v>
      </c>
      <c r="I1224">
        <f t="shared" si="59"/>
        <v>2017</v>
      </c>
      <c r="J1224" s="3" t="s">
        <v>1307</v>
      </c>
    </row>
    <row r="1225" spans="1:10" ht="13.5" thickBot="1" x14ac:dyDescent="0.25">
      <c r="A1225" s="5">
        <v>30</v>
      </c>
      <c r="B1225">
        <v>1300</v>
      </c>
      <c r="F1225" s="6">
        <v>42613</v>
      </c>
      <c r="G1225">
        <f t="shared" si="57"/>
        <v>31</v>
      </c>
      <c r="H1225">
        <f t="shared" si="58"/>
        <v>8</v>
      </c>
      <c r="I1225">
        <f t="shared" si="59"/>
        <v>2016</v>
      </c>
      <c r="J1225" s="3" t="s">
        <v>89</v>
      </c>
    </row>
    <row r="1226" spans="1:10" ht="13.5" thickBot="1" x14ac:dyDescent="0.25">
      <c r="A1226" s="5">
        <v>120</v>
      </c>
      <c r="B1226">
        <v>1301</v>
      </c>
      <c r="F1226" s="6">
        <v>43053</v>
      </c>
      <c r="G1226">
        <f t="shared" si="57"/>
        <v>14</v>
      </c>
      <c r="H1226">
        <f t="shared" si="58"/>
        <v>11</v>
      </c>
      <c r="I1226">
        <f t="shared" si="59"/>
        <v>2017</v>
      </c>
      <c r="J1226" s="3" t="s">
        <v>1195</v>
      </c>
    </row>
    <row r="1227" spans="1:10" ht="13.5" thickBot="1" x14ac:dyDescent="0.25">
      <c r="A1227" s="5">
        <v>15</v>
      </c>
      <c r="B1227">
        <v>1302</v>
      </c>
      <c r="F1227" s="4">
        <v>40949</v>
      </c>
      <c r="G1227">
        <f t="shared" si="57"/>
        <v>10</v>
      </c>
      <c r="H1227">
        <f t="shared" si="58"/>
        <v>2</v>
      </c>
      <c r="I1227">
        <f t="shared" si="59"/>
        <v>2012</v>
      </c>
      <c r="J1227" s="3" t="s">
        <v>341</v>
      </c>
    </row>
    <row r="1228" spans="1:10" ht="13.5" thickBot="1" x14ac:dyDescent="0.25">
      <c r="A1228" s="5">
        <v>5</v>
      </c>
      <c r="B1228">
        <v>1303</v>
      </c>
      <c r="F1228" s="6">
        <v>41019</v>
      </c>
      <c r="G1228">
        <f t="shared" si="57"/>
        <v>20</v>
      </c>
      <c r="H1228">
        <f t="shared" si="58"/>
        <v>4</v>
      </c>
      <c r="I1228">
        <f t="shared" si="59"/>
        <v>2012</v>
      </c>
      <c r="J1228" s="3" t="s">
        <v>283</v>
      </c>
    </row>
    <row r="1229" spans="1:10" ht="13.5" thickBot="1" x14ac:dyDescent="0.25">
      <c r="A1229" s="5">
        <v>30</v>
      </c>
      <c r="B1229">
        <v>1304</v>
      </c>
      <c r="F1229" s="6">
        <v>43118</v>
      </c>
      <c r="G1229">
        <f t="shared" si="57"/>
        <v>18</v>
      </c>
      <c r="H1229">
        <f t="shared" si="58"/>
        <v>1</v>
      </c>
      <c r="I1229">
        <f t="shared" si="59"/>
        <v>2018</v>
      </c>
      <c r="J1229" s="3" t="s">
        <v>1144</v>
      </c>
    </row>
    <row r="1230" spans="1:10" ht="13.5" thickBot="1" x14ac:dyDescent="0.25">
      <c r="A1230" s="5">
        <v>120</v>
      </c>
      <c r="B1230">
        <v>1305</v>
      </c>
      <c r="F1230" s="6">
        <v>43021</v>
      </c>
      <c r="G1230">
        <f t="shared" si="57"/>
        <v>13</v>
      </c>
      <c r="H1230">
        <f t="shared" si="58"/>
        <v>10</v>
      </c>
      <c r="I1230">
        <f t="shared" si="59"/>
        <v>2017</v>
      </c>
      <c r="J1230" s="3" t="s">
        <v>1157</v>
      </c>
    </row>
    <row r="1231" spans="1:10" ht="13.5" thickBot="1" x14ac:dyDescent="0.25">
      <c r="A1231" s="5">
        <v>10</v>
      </c>
      <c r="B1231">
        <v>1306</v>
      </c>
      <c r="F1231" s="4">
        <v>43103</v>
      </c>
      <c r="G1231">
        <f t="shared" si="57"/>
        <v>3</v>
      </c>
      <c r="H1231">
        <f t="shared" si="58"/>
        <v>1</v>
      </c>
      <c r="I1231">
        <f t="shared" si="59"/>
        <v>2018</v>
      </c>
      <c r="J1231" s="3" t="s">
        <v>1333</v>
      </c>
    </row>
    <row r="1232" spans="1:10" ht="13.5" thickBot="1" x14ac:dyDescent="0.25">
      <c r="A1232" s="5">
        <v>45</v>
      </c>
      <c r="B1232">
        <v>1307</v>
      </c>
      <c r="F1232" s="6">
        <v>42690</v>
      </c>
      <c r="G1232">
        <f t="shared" si="57"/>
        <v>16</v>
      </c>
      <c r="H1232">
        <f t="shared" si="58"/>
        <v>11</v>
      </c>
      <c r="I1232">
        <f t="shared" si="59"/>
        <v>2016</v>
      </c>
      <c r="J1232" s="3" t="s">
        <v>169</v>
      </c>
    </row>
    <row r="1233" spans="1:10" ht="13.5" thickBot="1" x14ac:dyDescent="0.25">
      <c r="A1233" s="5">
        <v>15</v>
      </c>
      <c r="B1233">
        <v>1308</v>
      </c>
      <c r="F1233" s="4">
        <v>42803</v>
      </c>
      <c r="G1233">
        <f t="shared" si="57"/>
        <v>9</v>
      </c>
      <c r="H1233">
        <f t="shared" si="58"/>
        <v>3</v>
      </c>
      <c r="I1233">
        <f t="shared" si="59"/>
        <v>2017</v>
      </c>
      <c r="J1233" s="3" t="s">
        <v>679</v>
      </c>
    </row>
    <row r="1234" spans="1:10" ht="13.5" thickBot="1" x14ac:dyDescent="0.25">
      <c r="A1234" s="5">
        <v>45</v>
      </c>
      <c r="B1234">
        <v>1309</v>
      </c>
      <c r="F1234" s="4">
        <v>43020</v>
      </c>
      <c r="G1234">
        <f t="shared" si="57"/>
        <v>12</v>
      </c>
      <c r="H1234">
        <f t="shared" si="58"/>
        <v>10</v>
      </c>
      <c r="I1234">
        <f t="shared" si="59"/>
        <v>2017</v>
      </c>
      <c r="J1234" s="3" t="s">
        <v>1200</v>
      </c>
    </row>
    <row r="1235" spans="1:10" ht="13.5" thickBot="1" x14ac:dyDescent="0.25">
      <c r="A1235" s="5">
        <v>20</v>
      </c>
      <c r="B1235">
        <v>1310</v>
      </c>
      <c r="F1235" s="6">
        <v>40955</v>
      </c>
      <c r="G1235">
        <f t="shared" si="57"/>
        <v>16</v>
      </c>
      <c r="H1235">
        <f t="shared" si="58"/>
        <v>2</v>
      </c>
      <c r="I1235">
        <f t="shared" si="59"/>
        <v>2012</v>
      </c>
      <c r="J1235" s="3" t="s">
        <v>108</v>
      </c>
    </row>
    <row r="1236" spans="1:10" ht="13.5" thickBot="1" x14ac:dyDescent="0.25">
      <c r="A1236" s="5">
        <v>150</v>
      </c>
      <c r="B1236">
        <v>1311</v>
      </c>
      <c r="F1236" s="6">
        <v>40140</v>
      </c>
      <c r="G1236">
        <f t="shared" si="57"/>
        <v>23</v>
      </c>
      <c r="H1236">
        <f t="shared" si="58"/>
        <v>11</v>
      </c>
      <c r="I1236">
        <f t="shared" si="59"/>
        <v>2009</v>
      </c>
      <c r="J1236" s="3" t="s">
        <v>689</v>
      </c>
    </row>
    <row r="1237" spans="1:10" ht="13.5" thickBot="1" x14ac:dyDescent="0.25">
      <c r="A1237" s="5">
        <v>50</v>
      </c>
      <c r="B1237">
        <v>1312</v>
      </c>
      <c r="F1237" s="4">
        <v>43042</v>
      </c>
      <c r="G1237">
        <f t="shared" si="57"/>
        <v>3</v>
      </c>
      <c r="H1237">
        <f t="shared" si="58"/>
        <v>11</v>
      </c>
      <c r="I1237">
        <f t="shared" si="59"/>
        <v>2017</v>
      </c>
      <c r="J1237" s="3" t="s">
        <v>1166</v>
      </c>
    </row>
    <row r="1238" spans="1:10" ht="13.5" thickBot="1" x14ac:dyDescent="0.25">
      <c r="A1238" s="5">
        <v>10</v>
      </c>
      <c r="B1238">
        <v>1313</v>
      </c>
      <c r="F1238" s="6">
        <v>43059</v>
      </c>
      <c r="G1238">
        <f t="shared" si="57"/>
        <v>20</v>
      </c>
      <c r="H1238">
        <f t="shared" si="58"/>
        <v>11</v>
      </c>
      <c r="I1238">
        <f t="shared" si="59"/>
        <v>2017</v>
      </c>
      <c r="J1238" s="3" t="s">
        <v>1211</v>
      </c>
    </row>
    <row r="1239" spans="1:10" ht="13.5" thickBot="1" x14ac:dyDescent="0.25">
      <c r="A1239" s="5">
        <v>30</v>
      </c>
      <c r="B1239">
        <v>1314</v>
      </c>
      <c r="F1239" s="6">
        <v>42817</v>
      </c>
      <c r="G1239">
        <f t="shared" si="57"/>
        <v>23</v>
      </c>
      <c r="H1239">
        <f t="shared" si="58"/>
        <v>3</v>
      </c>
      <c r="I1239">
        <f t="shared" si="59"/>
        <v>2017</v>
      </c>
      <c r="J1239" s="3" t="s">
        <v>747</v>
      </c>
    </row>
    <row r="1240" spans="1:10" ht="13.5" thickBot="1" x14ac:dyDescent="0.25">
      <c r="A1240" s="5">
        <v>60</v>
      </c>
      <c r="B1240">
        <v>1315</v>
      </c>
      <c r="F1240" s="4">
        <v>43020</v>
      </c>
      <c r="G1240">
        <f t="shared" si="57"/>
        <v>12</v>
      </c>
      <c r="H1240">
        <f t="shared" si="58"/>
        <v>10</v>
      </c>
      <c r="I1240">
        <f t="shared" si="59"/>
        <v>2017</v>
      </c>
      <c r="J1240" s="3" t="s">
        <v>1200</v>
      </c>
    </row>
    <row r="1241" spans="1:10" ht="13.5" thickBot="1" x14ac:dyDescent="0.25">
      <c r="A1241" s="5">
        <v>30</v>
      </c>
      <c r="B1241">
        <v>1316</v>
      </c>
      <c r="F1241" s="6">
        <v>43069</v>
      </c>
      <c r="G1241">
        <f t="shared" si="57"/>
        <v>30</v>
      </c>
      <c r="H1241">
        <f t="shared" si="58"/>
        <v>11</v>
      </c>
      <c r="I1241">
        <f t="shared" si="59"/>
        <v>2017</v>
      </c>
      <c r="J1241" s="3" t="s">
        <v>1241</v>
      </c>
    </row>
    <row r="1242" spans="1:10" ht="13.5" thickBot="1" x14ac:dyDescent="0.25">
      <c r="A1242" s="5">
        <v>15</v>
      </c>
      <c r="B1242">
        <v>1317</v>
      </c>
      <c r="F1242" s="4">
        <v>40457</v>
      </c>
      <c r="G1242">
        <f t="shared" si="57"/>
        <v>6</v>
      </c>
      <c r="H1242">
        <f t="shared" si="58"/>
        <v>10</v>
      </c>
      <c r="I1242">
        <f t="shared" si="59"/>
        <v>2010</v>
      </c>
      <c r="J1242" s="3" t="s">
        <v>95</v>
      </c>
    </row>
    <row r="1243" spans="1:10" ht="13.5" thickBot="1" x14ac:dyDescent="0.25">
      <c r="A1243" s="5">
        <v>30</v>
      </c>
      <c r="B1243">
        <v>1318</v>
      </c>
      <c r="F1243" s="4">
        <v>41162</v>
      </c>
      <c r="G1243">
        <f t="shared" si="57"/>
        <v>10</v>
      </c>
      <c r="H1243">
        <f t="shared" si="58"/>
        <v>9</v>
      </c>
      <c r="I1243">
        <f t="shared" si="59"/>
        <v>2012</v>
      </c>
      <c r="J1243" s="3" t="s">
        <v>180</v>
      </c>
    </row>
    <row r="1244" spans="1:10" ht="13.5" thickBot="1" x14ac:dyDescent="0.25">
      <c r="A1244" s="5">
        <v>45</v>
      </c>
      <c r="B1244">
        <v>1319</v>
      </c>
      <c r="F1244" s="6">
        <v>43021</v>
      </c>
      <c r="G1244">
        <f t="shared" si="57"/>
        <v>13</v>
      </c>
      <c r="H1244">
        <f t="shared" si="58"/>
        <v>10</v>
      </c>
      <c r="I1244">
        <f t="shared" si="59"/>
        <v>2017</v>
      </c>
      <c r="J1244" s="3" t="s">
        <v>1157</v>
      </c>
    </row>
    <row r="1245" spans="1:10" ht="13.5" thickBot="1" x14ac:dyDescent="0.25">
      <c r="A1245" s="5">
        <v>20</v>
      </c>
      <c r="B1245">
        <v>1320</v>
      </c>
      <c r="F1245" s="4">
        <v>43108</v>
      </c>
      <c r="G1245">
        <f t="shared" si="57"/>
        <v>8</v>
      </c>
      <c r="H1245">
        <f t="shared" si="58"/>
        <v>1</v>
      </c>
      <c r="I1245">
        <f t="shared" si="59"/>
        <v>2018</v>
      </c>
      <c r="J1245" s="3" t="s">
        <v>1342</v>
      </c>
    </row>
    <row r="1246" spans="1:10" ht="13.5" thickBot="1" x14ac:dyDescent="0.25">
      <c r="A1246" s="5">
        <v>30</v>
      </c>
      <c r="B1246">
        <v>1321</v>
      </c>
      <c r="F1246" s="4">
        <v>41680</v>
      </c>
      <c r="G1246">
        <f t="shared" si="57"/>
        <v>10</v>
      </c>
      <c r="H1246">
        <f t="shared" si="58"/>
        <v>2</v>
      </c>
      <c r="I1246">
        <f t="shared" si="59"/>
        <v>2014</v>
      </c>
      <c r="J1246" s="3" t="s">
        <v>142</v>
      </c>
    </row>
    <row r="1247" spans="1:10" ht="13.5" thickBot="1" x14ac:dyDescent="0.25">
      <c r="A1247" s="5">
        <v>105</v>
      </c>
      <c r="B1247">
        <v>1322</v>
      </c>
      <c r="F1247" s="4">
        <v>43102</v>
      </c>
      <c r="G1247">
        <f t="shared" si="57"/>
        <v>2</v>
      </c>
      <c r="H1247">
        <f t="shared" si="58"/>
        <v>1</v>
      </c>
      <c r="I1247">
        <f t="shared" si="59"/>
        <v>2018</v>
      </c>
      <c r="J1247" s="3" t="s">
        <v>1319</v>
      </c>
    </row>
    <row r="1248" spans="1:10" ht="13.5" thickBot="1" x14ac:dyDescent="0.25">
      <c r="A1248" s="5">
        <v>45</v>
      </c>
      <c r="B1248">
        <v>1323</v>
      </c>
      <c r="F1248" s="6">
        <v>41326</v>
      </c>
      <c r="G1248">
        <f t="shared" si="57"/>
        <v>21</v>
      </c>
      <c r="H1248">
        <f t="shared" si="58"/>
        <v>2</v>
      </c>
      <c r="I1248">
        <f t="shared" si="59"/>
        <v>2013</v>
      </c>
      <c r="J1248" s="3" t="s">
        <v>206</v>
      </c>
    </row>
    <row r="1249" spans="1:10" ht="13.5" thickBot="1" x14ac:dyDescent="0.25">
      <c r="A1249" s="5">
        <v>10</v>
      </c>
      <c r="B1249">
        <v>1324</v>
      </c>
      <c r="F1249" s="6">
        <v>42702</v>
      </c>
      <c r="G1249">
        <f t="shared" si="57"/>
        <v>28</v>
      </c>
      <c r="H1249">
        <f t="shared" si="58"/>
        <v>11</v>
      </c>
      <c r="I1249">
        <f t="shared" si="59"/>
        <v>2016</v>
      </c>
      <c r="J1249" s="3" t="s">
        <v>164</v>
      </c>
    </row>
    <row r="1250" spans="1:10" ht="13.5" thickBot="1" x14ac:dyDescent="0.25">
      <c r="A1250" s="5">
        <v>75</v>
      </c>
      <c r="B1250">
        <v>1325</v>
      </c>
      <c r="F1250" s="6">
        <v>40107</v>
      </c>
      <c r="G1250">
        <f t="shared" si="57"/>
        <v>21</v>
      </c>
      <c r="H1250">
        <f t="shared" si="58"/>
        <v>10</v>
      </c>
      <c r="I1250">
        <f t="shared" si="59"/>
        <v>2009</v>
      </c>
      <c r="J1250" s="3" t="s">
        <v>80</v>
      </c>
    </row>
    <row r="1251" spans="1:10" ht="13.5" thickBot="1" x14ac:dyDescent="0.25">
      <c r="A1251" s="5">
        <v>10</v>
      </c>
      <c r="B1251">
        <v>1326</v>
      </c>
      <c r="F1251" s="6">
        <v>41263</v>
      </c>
      <c r="G1251">
        <f t="shared" si="57"/>
        <v>20</v>
      </c>
      <c r="H1251">
        <f t="shared" si="58"/>
        <v>12</v>
      </c>
      <c r="I1251">
        <f t="shared" si="59"/>
        <v>2012</v>
      </c>
      <c r="J1251" s="3" t="s">
        <v>72</v>
      </c>
    </row>
    <row r="1252" spans="1:10" ht="13.5" thickBot="1" x14ac:dyDescent="0.25">
      <c r="A1252" s="5">
        <v>10</v>
      </c>
      <c r="B1252">
        <v>1327</v>
      </c>
      <c r="F1252" s="6">
        <v>43092</v>
      </c>
      <c r="G1252">
        <f t="shared" si="57"/>
        <v>23</v>
      </c>
      <c r="H1252">
        <f t="shared" si="58"/>
        <v>12</v>
      </c>
      <c r="I1252">
        <f t="shared" si="59"/>
        <v>2017</v>
      </c>
      <c r="J1252" s="3" t="s">
        <v>1288</v>
      </c>
    </row>
    <row r="1253" spans="1:10" ht="13.5" thickBot="1" x14ac:dyDescent="0.25">
      <c r="A1253" s="5">
        <v>45</v>
      </c>
      <c r="B1253">
        <v>1328</v>
      </c>
      <c r="F1253" s="4">
        <v>43108</v>
      </c>
      <c r="G1253">
        <f t="shared" si="57"/>
        <v>8</v>
      </c>
      <c r="H1253">
        <f t="shared" si="58"/>
        <v>1</v>
      </c>
      <c r="I1253">
        <f t="shared" si="59"/>
        <v>2018</v>
      </c>
      <c r="J1253" s="3" t="s">
        <v>1347</v>
      </c>
    </row>
    <row r="1254" spans="1:10" ht="13.5" thickBot="1" x14ac:dyDescent="0.25">
      <c r="A1254" s="5">
        <v>10</v>
      </c>
      <c r="B1254">
        <v>1329</v>
      </c>
      <c r="F1254" s="6">
        <v>42669</v>
      </c>
      <c r="G1254">
        <f t="shared" si="57"/>
        <v>26</v>
      </c>
      <c r="H1254">
        <f t="shared" si="58"/>
        <v>10</v>
      </c>
      <c r="I1254">
        <f t="shared" si="59"/>
        <v>2016</v>
      </c>
      <c r="J1254" s="3" t="s">
        <v>32</v>
      </c>
    </row>
    <row r="1255" spans="1:10" ht="13.5" thickBot="1" x14ac:dyDescent="0.25">
      <c r="A1255" s="5">
        <v>90</v>
      </c>
      <c r="B1255">
        <v>1330</v>
      </c>
      <c r="F1255" s="4">
        <v>42826</v>
      </c>
      <c r="G1255">
        <f t="shared" si="57"/>
        <v>1</v>
      </c>
      <c r="H1255">
        <f t="shared" si="58"/>
        <v>4</v>
      </c>
      <c r="I1255">
        <f t="shared" si="59"/>
        <v>2017</v>
      </c>
      <c r="J1255" s="3" t="s">
        <v>782</v>
      </c>
    </row>
    <row r="1256" spans="1:10" ht="13.5" thickBot="1" x14ac:dyDescent="0.25">
      <c r="A1256" s="5">
        <v>45</v>
      </c>
      <c r="B1256">
        <v>1331</v>
      </c>
      <c r="F1256" s="4">
        <v>43017</v>
      </c>
      <c r="G1256">
        <f t="shared" si="57"/>
        <v>9</v>
      </c>
      <c r="H1256">
        <f t="shared" si="58"/>
        <v>10</v>
      </c>
      <c r="I1256">
        <f t="shared" si="59"/>
        <v>2017</v>
      </c>
      <c r="J1256" s="3" t="s">
        <v>1173</v>
      </c>
    </row>
    <row r="1257" spans="1:10" ht="13.5" thickBot="1" x14ac:dyDescent="0.25">
      <c r="A1257" s="5">
        <v>10</v>
      </c>
      <c r="B1257">
        <v>1332</v>
      </c>
      <c r="F1257" s="6">
        <v>41654</v>
      </c>
      <c r="G1257">
        <f t="shared" si="57"/>
        <v>15</v>
      </c>
      <c r="H1257">
        <f t="shared" si="58"/>
        <v>1</v>
      </c>
      <c r="I1257">
        <f t="shared" si="59"/>
        <v>2014</v>
      </c>
      <c r="J1257" s="3" t="s">
        <v>175</v>
      </c>
    </row>
    <row r="1258" spans="1:10" ht="13.5" thickBot="1" x14ac:dyDescent="0.25">
      <c r="A1258" s="5">
        <v>10</v>
      </c>
      <c r="B1258">
        <v>1333</v>
      </c>
      <c r="F1258" s="6">
        <v>43082</v>
      </c>
      <c r="G1258">
        <f t="shared" si="57"/>
        <v>13</v>
      </c>
      <c r="H1258">
        <f t="shared" si="58"/>
        <v>12</v>
      </c>
      <c r="I1258">
        <f t="shared" si="59"/>
        <v>2017</v>
      </c>
      <c r="J1258" s="3" t="s">
        <v>1267</v>
      </c>
    </row>
    <row r="1259" spans="1:10" ht="13.5" thickBot="1" x14ac:dyDescent="0.25">
      <c r="A1259" s="5">
        <v>5</v>
      </c>
      <c r="B1259">
        <v>1334</v>
      </c>
      <c r="F1259" s="6">
        <v>43092</v>
      </c>
      <c r="G1259">
        <f t="shared" si="57"/>
        <v>23</v>
      </c>
      <c r="H1259">
        <f t="shared" si="58"/>
        <v>12</v>
      </c>
      <c r="I1259">
        <f t="shared" si="59"/>
        <v>2017</v>
      </c>
      <c r="J1259" s="3" t="s">
        <v>1303</v>
      </c>
    </row>
    <row r="1260" spans="1:10" ht="13.5" thickBot="1" x14ac:dyDescent="0.25">
      <c r="A1260" s="5">
        <v>10</v>
      </c>
      <c r="B1260">
        <v>1335</v>
      </c>
      <c r="F1260" s="4">
        <v>42585</v>
      </c>
      <c r="G1260">
        <f t="shared" si="57"/>
        <v>3</v>
      </c>
      <c r="H1260">
        <f t="shared" si="58"/>
        <v>8</v>
      </c>
      <c r="I1260">
        <f t="shared" si="59"/>
        <v>2016</v>
      </c>
      <c r="J1260" s="3" t="s">
        <v>271</v>
      </c>
    </row>
    <row r="1261" spans="1:10" ht="13.5" thickBot="1" x14ac:dyDescent="0.25">
      <c r="A1261" s="5">
        <v>10</v>
      </c>
      <c r="B1261">
        <v>1336</v>
      </c>
      <c r="F1261" s="4">
        <v>42679</v>
      </c>
      <c r="G1261">
        <f t="shared" si="57"/>
        <v>5</v>
      </c>
      <c r="H1261">
        <f t="shared" si="58"/>
        <v>11</v>
      </c>
      <c r="I1261">
        <f t="shared" si="59"/>
        <v>2016</v>
      </c>
      <c r="J1261" s="3" t="s">
        <v>45</v>
      </c>
    </row>
    <row r="1262" spans="1:10" ht="13.5" thickBot="1" x14ac:dyDescent="0.25">
      <c r="A1262" s="5">
        <v>10</v>
      </c>
      <c r="B1262">
        <v>1337</v>
      </c>
      <c r="F1262" s="4">
        <v>42776</v>
      </c>
      <c r="G1262">
        <f t="shared" si="57"/>
        <v>10</v>
      </c>
      <c r="H1262">
        <f t="shared" si="58"/>
        <v>2</v>
      </c>
      <c r="I1262">
        <f t="shared" si="59"/>
        <v>2017</v>
      </c>
      <c r="J1262" s="3" t="s">
        <v>526</v>
      </c>
    </row>
    <row r="1263" spans="1:10" ht="13.5" thickBot="1" x14ac:dyDescent="0.25">
      <c r="A1263" s="5">
        <v>10</v>
      </c>
      <c r="B1263">
        <v>1338</v>
      </c>
      <c r="F1263" s="6">
        <v>41019</v>
      </c>
      <c r="G1263">
        <f t="shared" si="57"/>
        <v>20</v>
      </c>
      <c r="H1263">
        <f t="shared" si="58"/>
        <v>4</v>
      </c>
      <c r="I1263">
        <f t="shared" si="59"/>
        <v>2012</v>
      </c>
      <c r="J1263" s="3" t="s">
        <v>283</v>
      </c>
    </row>
    <row r="1264" spans="1:10" ht="13.5" thickBot="1" x14ac:dyDescent="0.25">
      <c r="A1264" s="5">
        <v>60</v>
      </c>
      <c r="B1264">
        <v>1339</v>
      </c>
      <c r="F1264" s="6">
        <v>41012</v>
      </c>
      <c r="G1264">
        <f t="shared" si="57"/>
        <v>13</v>
      </c>
      <c r="H1264">
        <f t="shared" si="58"/>
        <v>4</v>
      </c>
      <c r="I1264">
        <f t="shared" si="59"/>
        <v>2012</v>
      </c>
      <c r="J1264" s="3" t="s">
        <v>743</v>
      </c>
    </row>
    <row r="1265" spans="1:10" ht="13.5" thickBot="1" x14ac:dyDescent="0.25">
      <c r="A1265" s="5">
        <v>30</v>
      </c>
      <c r="B1265">
        <v>1340</v>
      </c>
      <c r="F1265" s="6">
        <v>43092</v>
      </c>
      <c r="G1265">
        <f t="shared" si="57"/>
        <v>23</v>
      </c>
      <c r="H1265">
        <f t="shared" si="58"/>
        <v>12</v>
      </c>
      <c r="I1265">
        <f t="shared" si="59"/>
        <v>2017</v>
      </c>
      <c r="J1265" s="3" t="s">
        <v>1277</v>
      </c>
    </row>
    <row r="1266" spans="1:10" ht="13.5" thickBot="1" x14ac:dyDescent="0.25">
      <c r="A1266" s="5">
        <v>20</v>
      </c>
      <c r="B1266">
        <v>1341</v>
      </c>
      <c r="F1266" s="4">
        <v>43108</v>
      </c>
      <c r="G1266">
        <f t="shared" si="57"/>
        <v>8</v>
      </c>
      <c r="H1266">
        <f t="shared" si="58"/>
        <v>1</v>
      </c>
      <c r="I1266">
        <f t="shared" si="59"/>
        <v>2018</v>
      </c>
      <c r="J1266" s="3" t="s">
        <v>1342</v>
      </c>
    </row>
    <row r="1267" spans="1:10" ht="13.5" thickBot="1" x14ac:dyDescent="0.25">
      <c r="A1267" s="5">
        <v>10</v>
      </c>
      <c r="B1267">
        <v>1342</v>
      </c>
      <c r="F1267" s="4">
        <v>42678</v>
      </c>
      <c r="G1267">
        <f t="shared" si="57"/>
        <v>4</v>
      </c>
      <c r="H1267">
        <f t="shared" si="58"/>
        <v>11</v>
      </c>
      <c r="I1267">
        <f t="shared" si="59"/>
        <v>2016</v>
      </c>
      <c r="J1267" s="3" t="s">
        <v>330</v>
      </c>
    </row>
    <row r="1268" spans="1:10" ht="13.5" thickBot="1" x14ac:dyDescent="0.25">
      <c r="A1268" s="5">
        <v>10</v>
      </c>
      <c r="B1268">
        <v>1343</v>
      </c>
      <c r="F1268" s="6">
        <v>42700</v>
      </c>
      <c r="G1268">
        <f t="shared" si="57"/>
        <v>26</v>
      </c>
      <c r="H1268">
        <f t="shared" si="58"/>
        <v>11</v>
      </c>
      <c r="I1268">
        <f t="shared" si="59"/>
        <v>2016</v>
      </c>
      <c r="J1268" s="3" t="s">
        <v>306</v>
      </c>
    </row>
    <row r="1269" spans="1:10" ht="13.5" thickBot="1" x14ac:dyDescent="0.25">
      <c r="A1269" s="5">
        <v>10</v>
      </c>
      <c r="B1269">
        <v>1344</v>
      </c>
      <c r="F1269" s="6">
        <v>43033</v>
      </c>
      <c r="G1269">
        <f t="shared" si="57"/>
        <v>25</v>
      </c>
      <c r="H1269">
        <f t="shared" si="58"/>
        <v>10</v>
      </c>
      <c r="I1269">
        <f t="shared" si="59"/>
        <v>2017</v>
      </c>
      <c r="J1269" s="3" t="s">
        <v>1186</v>
      </c>
    </row>
    <row r="1270" spans="1:10" ht="13.5" thickBot="1" x14ac:dyDescent="0.25">
      <c r="A1270" s="5">
        <v>30</v>
      </c>
      <c r="B1270">
        <v>1345</v>
      </c>
      <c r="F1270" s="6">
        <v>42702</v>
      </c>
      <c r="G1270">
        <f t="shared" si="57"/>
        <v>28</v>
      </c>
      <c r="H1270">
        <f t="shared" si="58"/>
        <v>11</v>
      </c>
      <c r="I1270">
        <f t="shared" si="59"/>
        <v>2016</v>
      </c>
      <c r="J1270" s="3" t="s">
        <v>164</v>
      </c>
    </row>
    <row r="1271" spans="1:10" ht="13.5" thickBot="1" x14ac:dyDescent="0.25">
      <c r="A1271" s="5">
        <v>45</v>
      </c>
      <c r="B1271">
        <v>1346</v>
      </c>
      <c r="F1271" s="6">
        <v>40502</v>
      </c>
      <c r="G1271">
        <f t="shared" si="57"/>
        <v>20</v>
      </c>
      <c r="H1271">
        <f t="shared" si="58"/>
        <v>11</v>
      </c>
      <c r="I1271">
        <f t="shared" si="59"/>
        <v>2010</v>
      </c>
      <c r="J1271" s="3" t="s">
        <v>185</v>
      </c>
    </row>
    <row r="1272" spans="1:10" ht="13.5" thickBot="1" x14ac:dyDescent="0.25">
      <c r="A1272" s="5">
        <v>105</v>
      </c>
      <c r="B1272">
        <v>1347</v>
      </c>
      <c r="F1272" s="6">
        <v>43092</v>
      </c>
      <c r="G1272">
        <f t="shared" si="57"/>
        <v>23</v>
      </c>
      <c r="H1272">
        <f t="shared" si="58"/>
        <v>12</v>
      </c>
      <c r="I1272">
        <f t="shared" si="59"/>
        <v>2017</v>
      </c>
      <c r="J1272" s="3" t="s">
        <v>1293</v>
      </c>
    </row>
    <row r="1273" spans="1:10" ht="13.5" thickBot="1" x14ac:dyDescent="0.25">
      <c r="A1273" s="5">
        <v>30</v>
      </c>
      <c r="B1273">
        <v>1348</v>
      </c>
      <c r="F1273" s="6">
        <v>43092</v>
      </c>
      <c r="G1273">
        <f t="shared" si="57"/>
        <v>23</v>
      </c>
      <c r="H1273">
        <f t="shared" si="58"/>
        <v>12</v>
      </c>
      <c r="I1273">
        <f t="shared" si="59"/>
        <v>2017</v>
      </c>
      <c r="J1273" s="3" t="s">
        <v>1298</v>
      </c>
    </row>
    <row r="1274" spans="1:10" ht="13.5" thickBot="1" x14ac:dyDescent="0.25">
      <c r="A1274" s="5">
        <v>30</v>
      </c>
      <c r="B1274">
        <v>1349</v>
      </c>
      <c r="F1274" s="6">
        <v>42842</v>
      </c>
      <c r="G1274">
        <f t="shared" si="57"/>
        <v>17</v>
      </c>
      <c r="H1274">
        <f t="shared" si="58"/>
        <v>4</v>
      </c>
      <c r="I1274">
        <f t="shared" si="59"/>
        <v>2017</v>
      </c>
      <c r="J1274" s="3" t="s">
        <v>841</v>
      </c>
    </row>
    <row r="1275" spans="1:10" ht="13.5" thickBot="1" x14ac:dyDescent="0.25">
      <c r="A1275" s="5">
        <v>120</v>
      </c>
      <c r="B1275">
        <v>1350</v>
      </c>
      <c r="F1275" s="4">
        <v>43020</v>
      </c>
      <c r="G1275">
        <f t="shared" si="57"/>
        <v>12</v>
      </c>
      <c r="H1275">
        <f t="shared" si="58"/>
        <v>10</v>
      </c>
      <c r="I1275">
        <f t="shared" si="59"/>
        <v>2017</v>
      </c>
      <c r="J1275" s="3" t="s">
        <v>1200</v>
      </c>
    </row>
    <row r="1276" spans="1:10" ht="13.5" thickBot="1" x14ac:dyDescent="0.25">
      <c r="A1276" s="5">
        <v>30</v>
      </c>
      <c r="B1276">
        <v>1351</v>
      </c>
      <c r="F1276" s="6">
        <v>43069</v>
      </c>
      <c r="G1276">
        <f t="shared" si="57"/>
        <v>30</v>
      </c>
      <c r="H1276">
        <f t="shared" si="58"/>
        <v>11</v>
      </c>
      <c r="I1276">
        <f t="shared" si="59"/>
        <v>2017</v>
      </c>
      <c r="J1276" s="3" t="s">
        <v>1246</v>
      </c>
    </row>
    <row r="1277" spans="1:10" ht="13.5" thickBot="1" x14ac:dyDescent="0.25">
      <c r="A1277" s="5">
        <v>45</v>
      </c>
      <c r="B1277">
        <v>1352</v>
      </c>
      <c r="F1277" s="4">
        <v>42803</v>
      </c>
      <c r="G1277">
        <f t="shared" si="57"/>
        <v>9</v>
      </c>
      <c r="H1277">
        <f t="shared" si="58"/>
        <v>3</v>
      </c>
      <c r="I1277">
        <f t="shared" si="59"/>
        <v>2017</v>
      </c>
      <c r="J1277" s="3" t="s">
        <v>672</v>
      </c>
    </row>
    <row r="1278" spans="1:10" ht="13.5" thickBot="1" x14ac:dyDescent="0.25">
      <c r="A1278" s="5">
        <v>30</v>
      </c>
      <c r="B1278">
        <v>1353</v>
      </c>
      <c r="F1278" s="6">
        <v>41019</v>
      </c>
      <c r="G1278">
        <f t="shared" si="57"/>
        <v>20</v>
      </c>
      <c r="H1278">
        <f t="shared" si="58"/>
        <v>4</v>
      </c>
      <c r="I1278">
        <f t="shared" si="59"/>
        <v>2012</v>
      </c>
      <c r="J1278" s="3" t="s">
        <v>283</v>
      </c>
    </row>
    <row r="1279" spans="1:10" ht="13.5" thickBot="1" x14ac:dyDescent="0.25">
      <c r="A1279" s="5">
        <v>15</v>
      </c>
      <c r="B1279">
        <v>1354</v>
      </c>
      <c r="F1279" s="6">
        <v>41180</v>
      </c>
      <c r="G1279">
        <f t="shared" si="57"/>
        <v>28</v>
      </c>
      <c r="H1279">
        <f t="shared" si="58"/>
        <v>9</v>
      </c>
      <c r="I1279">
        <f t="shared" si="59"/>
        <v>2012</v>
      </c>
      <c r="J1279" s="3" t="s">
        <v>115</v>
      </c>
    </row>
    <row r="1280" spans="1:10" ht="13.5" thickBot="1" x14ac:dyDescent="0.25">
      <c r="A1280" s="5">
        <v>10</v>
      </c>
      <c r="B1280">
        <v>1355</v>
      </c>
      <c r="F1280" s="4">
        <v>43042</v>
      </c>
      <c r="G1280">
        <f t="shared" si="57"/>
        <v>3</v>
      </c>
      <c r="H1280">
        <f t="shared" si="58"/>
        <v>11</v>
      </c>
      <c r="I1280">
        <f t="shared" si="59"/>
        <v>2017</v>
      </c>
      <c r="J1280" s="3" t="s">
        <v>1166</v>
      </c>
    </row>
    <row r="1281" spans="1:10" ht="13.5" thickBot="1" x14ac:dyDescent="0.25">
      <c r="A1281" s="5">
        <v>30</v>
      </c>
      <c r="B1281">
        <v>1356</v>
      </c>
      <c r="F1281" s="6">
        <v>43059</v>
      </c>
      <c r="G1281">
        <f t="shared" si="57"/>
        <v>20</v>
      </c>
      <c r="H1281">
        <f t="shared" si="58"/>
        <v>11</v>
      </c>
      <c r="I1281">
        <f t="shared" si="59"/>
        <v>2017</v>
      </c>
      <c r="J1281" s="3" t="s">
        <v>1211</v>
      </c>
    </row>
    <row r="1282" spans="1:10" ht="13.5" thickBot="1" x14ac:dyDescent="0.25">
      <c r="A1282" s="5">
        <v>30</v>
      </c>
      <c r="B1282">
        <v>1357</v>
      </c>
      <c r="F1282" s="4">
        <v>42747</v>
      </c>
      <c r="G1282">
        <f t="shared" si="57"/>
        <v>12</v>
      </c>
      <c r="H1282">
        <f t="shared" si="58"/>
        <v>1</v>
      </c>
      <c r="I1282">
        <f t="shared" si="59"/>
        <v>2017</v>
      </c>
      <c r="J1282" s="3" t="s">
        <v>419</v>
      </c>
    </row>
    <row r="1283" spans="1:10" ht="13.5" thickBot="1" x14ac:dyDescent="0.25">
      <c r="A1283" s="5">
        <v>60</v>
      </c>
      <c r="B1283">
        <v>1358</v>
      </c>
      <c r="F1283" s="6">
        <v>42783</v>
      </c>
      <c r="G1283">
        <f t="shared" ref="G1283:G1346" si="60">DAY(F1283)</f>
        <v>17</v>
      </c>
      <c r="H1283">
        <f t="shared" ref="H1283:H1346" si="61">MONTH(F1283)</f>
        <v>2</v>
      </c>
      <c r="I1283">
        <f t="shared" ref="I1283:I1346" si="62">YEAR(F1283)</f>
        <v>2017</v>
      </c>
      <c r="J1283" s="3" t="s">
        <v>568</v>
      </c>
    </row>
    <row r="1284" spans="1:10" ht="13.5" thickBot="1" x14ac:dyDescent="0.25">
      <c r="A1284" s="5">
        <v>10</v>
      </c>
      <c r="B1284">
        <v>1359</v>
      </c>
      <c r="F1284" s="6">
        <v>43053</v>
      </c>
      <c r="G1284">
        <f t="shared" si="60"/>
        <v>14</v>
      </c>
      <c r="H1284">
        <f t="shared" si="61"/>
        <v>11</v>
      </c>
      <c r="I1284">
        <f t="shared" si="62"/>
        <v>2017</v>
      </c>
      <c r="J1284" s="3" t="s">
        <v>1191</v>
      </c>
    </row>
    <row r="1285" spans="1:10" ht="13.5" thickBot="1" x14ac:dyDescent="0.25">
      <c r="A1285" s="5">
        <v>5</v>
      </c>
      <c r="B1285">
        <v>1360</v>
      </c>
      <c r="F1285" s="4">
        <v>39603</v>
      </c>
      <c r="G1285">
        <f t="shared" si="60"/>
        <v>4</v>
      </c>
      <c r="H1285">
        <f t="shared" si="61"/>
        <v>6</v>
      </c>
      <c r="I1285">
        <f t="shared" si="62"/>
        <v>2008</v>
      </c>
      <c r="J1285" s="3" t="s">
        <v>254</v>
      </c>
    </row>
    <row r="1286" spans="1:10" ht="13.5" thickBot="1" x14ac:dyDescent="0.25">
      <c r="A1286" s="5">
        <v>15</v>
      </c>
      <c r="B1286">
        <v>1361</v>
      </c>
      <c r="F1286" s="6">
        <v>40140</v>
      </c>
      <c r="G1286">
        <f t="shared" si="60"/>
        <v>23</v>
      </c>
      <c r="H1286">
        <f t="shared" si="61"/>
        <v>11</v>
      </c>
      <c r="I1286">
        <f t="shared" si="62"/>
        <v>2009</v>
      </c>
      <c r="J1286" s="3" t="s">
        <v>689</v>
      </c>
    </row>
    <row r="1287" spans="1:10" ht="13.5" thickBot="1" x14ac:dyDescent="0.25">
      <c r="A1287" s="5">
        <v>10</v>
      </c>
      <c r="B1287">
        <v>1362</v>
      </c>
      <c r="F1287" s="4">
        <v>43103</v>
      </c>
      <c r="G1287">
        <f t="shared" si="60"/>
        <v>3</v>
      </c>
      <c r="H1287">
        <f t="shared" si="61"/>
        <v>1</v>
      </c>
      <c r="I1287">
        <f t="shared" si="62"/>
        <v>2018</v>
      </c>
      <c r="J1287" s="3" t="s">
        <v>1333</v>
      </c>
    </row>
    <row r="1288" spans="1:10" ht="13.5" thickBot="1" x14ac:dyDescent="0.25">
      <c r="A1288" s="5">
        <v>30</v>
      </c>
      <c r="B1288">
        <v>1363</v>
      </c>
      <c r="F1288" s="6">
        <v>42628</v>
      </c>
      <c r="G1288">
        <f t="shared" si="60"/>
        <v>15</v>
      </c>
      <c r="H1288">
        <f t="shared" si="61"/>
        <v>9</v>
      </c>
      <c r="I1288">
        <f t="shared" si="62"/>
        <v>2016</v>
      </c>
      <c r="J1288" s="3" t="s">
        <v>371</v>
      </c>
    </row>
    <row r="1289" spans="1:10" ht="13.5" thickBot="1" x14ac:dyDescent="0.25">
      <c r="A1289" s="5">
        <v>70</v>
      </c>
      <c r="B1289">
        <v>1364</v>
      </c>
      <c r="F1289" s="6">
        <v>42691</v>
      </c>
      <c r="G1289">
        <f t="shared" si="60"/>
        <v>17</v>
      </c>
      <c r="H1289">
        <f t="shared" si="61"/>
        <v>11</v>
      </c>
      <c r="I1289">
        <f t="shared" si="62"/>
        <v>2016</v>
      </c>
      <c r="J1289" s="3" t="s">
        <v>52</v>
      </c>
    </row>
    <row r="1290" spans="1:10" ht="13.5" thickBot="1" x14ac:dyDescent="0.25">
      <c r="A1290" s="5">
        <v>60</v>
      </c>
      <c r="B1290">
        <v>1365</v>
      </c>
      <c r="F1290" s="4">
        <v>40067</v>
      </c>
      <c r="G1290">
        <f t="shared" si="60"/>
        <v>11</v>
      </c>
      <c r="H1290">
        <f t="shared" si="61"/>
        <v>9</v>
      </c>
      <c r="I1290">
        <f t="shared" si="62"/>
        <v>2009</v>
      </c>
      <c r="J1290" s="3" t="s">
        <v>58</v>
      </c>
    </row>
    <row r="1291" spans="1:10" ht="13.5" thickBot="1" x14ac:dyDescent="0.25">
      <c r="A1291" s="5">
        <v>30</v>
      </c>
      <c r="B1291">
        <v>1366</v>
      </c>
      <c r="F1291" s="6">
        <v>43092</v>
      </c>
      <c r="G1291">
        <f t="shared" si="60"/>
        <v>23</v>
      </c>
      <c r="H1291">
        <f t="shared" si="61"/>
        <v>12</v>
      </c>
      <c r="I1291">
        <f t="shared" si="62"/>
        <v>2017</v>
      </c>
      <c r="J1291" s="3" t="s">
        <v>1303</v>
      </c>
    </row>
    <row r="1292" spans="1:10" ht="13.5" thickBot="1" x14ac:dyDescent="0.25">
      <c r="A1292" s="5">
        <v>25</v>
      </c>
      <c r="B1292">
        <v>1367</v>
      </c>
      <c r="F1292" s="4">
        <v>43108</v>
      </c>
      <c r="G1292">
        <f t="shared" si="60"/>
        <v>8</v>
      </c>
      <c r="H1292">
        <f t="shared" si="61"/>
        <v>1</v>
      </c>
      <c r="I1292">
        <f t="shared" si="62"/>
        <v>2018</v>
      </c>
      <c r="J1292" s="3" t="s">
        <v>1342</v>
      </c>
    </row>
    <row r="1293" spans="1:10" ht="13.5" thickBot="1" x14ac:dyDescent="0.25">
      <c r="A1293" s="5">
        <v>15</v>
      </c>
      <c r="B1293">
        <v>1368</v>
      </c>
      <c r="F1293" s="6">
        <v>43092</v>
      </c>
      <c r="G1293">
        <f t="shared" si="60"/>
        <v>23</v>
      </c>
      <c r="H1293">
        <f t="shared" si="61"/>
        <v>12</v>
      </c>
      <c r="I1293">
        <f t="shared" si="62"/>
        <v>2017</v>
      </c>
      <c r="J1293" s="3" t="s">
        <v>1288</v>
      </c>
    </row>
    <row r="1294" spans="1:10" ht="13.5" thickBot="1" x14ac:dyDescent="0.25">
      <c r="A1294" s="5">
        <v>15</v>
      </c>
      <c r="B1294">
        <v>1369</v>
      </c>
      <c r="F1294" s="8"/>
      <c r="G1294">
        <f t="shared" si="60"/>
        <v>0</v>
      </c>
      <c r="H1294">
        <f t="shared" si="61"/>
        <v>1</v>
      </c>
      <c r="I1294">
        <f t="shared" si="62"/>
        <v>1900</v>
      </c>
      <c r="J1294" s="8" t="s">
        <v>1392</v>
      </c>
    </row>
    <row r="1295" spans="1:10" ht="13.5" thickBot="1" x14ac:dyDescent="0.25">
      <c r="A1295" s="5">
        <v>60</v>
      </c>
      <c r="B1295">
        <v>1370</v>
      </c>
      <c r="F1295" s="6">
        <v>42613</v>
      </c>
      <c r="G1295">
        <f t="shared" si="60"/>
        <v>31</v>
      </c>
      <c r="H1295">
        <f t="shared" si="61"/>
        <v>8</v>
      </c>
      <c r="I1295">
        <f t="shared" si="62"/>
        <v>2016</v>
      </c>
      <c r="J1295" s="3" t="s">
        <v>89</v>
      </c>
    </row>
    <row r="1296" spans="1:10" ht="13.5" thickBot="1" x14ac:dyDescent="0.25">
      <c r="A1296" s="5">
        <v>10</v>
      </c>
      <c r="B1296">
        <v>1371</v>
      </c>
      <c r="F1296" s="6">
        <v>42809</v>
      </c>
      <c r="G1296">
        <f t="shared" si="60"/>
        <v>15</v>
      </c>
      <c r="H1296">
        <f t="shared" si="61"/>
        <v>3</v>
      </c>
      <c r="I1296">
        <f t="shared" si="62"/>
        <v>2017</v>
      </c>
      <c r="J1296" s="3" t="s">
        <v>706</v>
      </c>
    </row>
    <row r="1297" spans="1:10" ht="13.5" thickBot="1" x14ac:dyDescent="0.25">
      <c r="A1297" s="5">
        <v>90</v>
      </c>
      <c r="B1297">
        <v>1372</v>
      </c>
      <c r="F1297" s="6">
        <v>43053</v>
      </c>
      <c r="G1297">
        <f t="shared" si="60"/>
        <v>14</v>
      </c>
      <c r="H1297">
        <f t="shared" si="61"/>
        <v>11</v>
      </c>
      <c r="I1297">
        <f t="shared" si="62"/>
        <v>2017</v>
      </c>
      <c r="J1297" s="3" t="s">
        <v>1191</v>
      </c>
    </row>
    <row r="1298" spans="1:10" ht="13.5" thickBot="1" x14ac:dyDescent="0.25">
      <c r="A1298" s="5">
        <v>20</v>
      </c>
      <c r="B1298">
        <v>1373</v>
      </c>
      <c r="F1298" s="6">
        <v>41874</v>
      </c>
      <c r="G1298">
        <f t="shared" si="60"/>
        <v>23</v>
      </c>
      <c r="H1298">
        <f t="shared" si="61"/>
        <v>8</v>
      </c>
      <c r="I1298">
        <f t="shared" si="62"/>
        <v>2014</v>
      </c>
      <c r="J1298" s="3" t="s">
        <v>227</v>
      </c>
    </row>
    <row r="1299" spans="1:10" ht="13.5" thickBot="1" x14ac:dyDescent="0.25">
      <c r="A1299" s="5">
        <v>40</v>
      </c>
      <c r="B1299">
        <v>1374</v>
      </c>
      <c r="F1299" s="6">
        <v>43021</v>
      </c>
      <c r="G1299">
        <f t="shared" si="60"/>
        <v>13</v>
      </c>
      <c r="H1299">
        <f t="shared" si="61"/>
        <v>10</v>
      </c>
      <c r="I1299">
        <f t="shared" si="62"/>
        <v>2017</v>
      </c>
      <c r="J1299" s="3" t="s">
        <v>1157</v>
      </c>
    </row>
    <row r="1300" spans="1:10" ht="13.5" thickBot="1" x14ac:dyDescent="0.25">
      <c r="A1300" s="5">
        <v>75</v>
      </c>
      <c r="B1300">
        <v>1375</v>
      </c>
      <c r="F1300" s="6">
        <v>42817</v>
      </c>
      <c r="G1300">
        <f t="shared" si="60"/>
        <v>23</v>
      </c>
      <c r="H1300">
        <f t="shared" si="61"/>
        <v>3</v>
      </c>
      <c r="I1300">
        <f t="shared" si="62"/>
        <v>2017</v>
      </c>
      <c r="J1300" s="3" t="s">
        <v>747</v>
      </c>
    </row>
    <row r="1301" spans="1:10" ht="13.5" thickBot="1" x14ac:dyDescent="0.25">
      <c r="A1301" s="5">
        <v>10</v>
      </c>
      <c r="B1301">
        <v>1376</v>
      </c>
      <c r="F1301" s="6">
        <v>43053</v>
      </c>
      <c r="G1301">
        <f t="shared" si="60"/>
        <v>14</v>
      </c>
      <c r="H1301">
        <f t="shared" si="61"/>
        <v>11</v>
      </c>
      <c r="I1301">
        <f t="shared" si="62"/>
        <v>2017</v>
      </c>
      <c r="J1301" s="3" t="s">
        <v>1191</v>
      </c>
    </row>
    <row r="1302" spans="1:10" ht="13.5" thickBot="1" x14ac:dyDescent="0.25">
      <c r="A1302" s="5">
        <v>30</v>
      </c>
      <c r="B1302">
        <v>1377</v>
      </c>
      <c r="F1302" s="6">
        <v>43053</v>
      </c>
      <c r="G1302">
        <f t="shared" si="60"/>
        <v>14</v>
      </c>
      <c r="H1302">
        <f t="shared" si="61"/>
        <v>11</v>
      </c>
      <c r="I1302">
        <f t="shared" si="62"/>
        <v>2017</v>
      </c>
      <c r="J1302" s="3" t="s">
        <v>1195</v>
      </c>
    </row>
    <row r="1303" spans="1:10" ht="13.5" thickBot="1" x14ac:dyDescent="0.25">
      <c r="A1303" s="5">
        <v>30</v>
      </c>
      <c r="B1303">
        <v>1378</v>
      </c>
      <c r="F1303" s="4">
        <v>40949</v>
      </c>
      <c r="G1303">
        <f t="shared" si="60"/>
        <v>10</v>
      </c>
      <c r="H1303">
        <f t="shared" si="61"/>
        <v>2</v>
      </c>
      <c r="I1303">
        <f t="shared" si="62"/>
        <v>2012</v>
      </c>
      <c r="J1303" s="3" t="s">
        <v>341</v>
      </c>
    </row>
    <row r="1304" spans="1:10" ht="13.5" thickBot="1" x14ac:dyDescent="0.25">
      <c r="A1304" s="5">
        <v>10</v>
      </c>
      <c r="B1304">
        <v>1379</v>
      </c>
      <c r="F1304" s="6">
        <v>40955</v>
      </c>
      <c r="G1304">
        <f t="shared" si="60"/>
        <v>16</v>
      </c>
      <c r="H1304">
        <f t="shared" si="61"/>
        <v>2</v>
      </c>
      <c r="I1304">
        <f t="shared" si="62"/>
        <v>2012</v>
      </c>
      <c r="J1304" s="3" t="s">
        <v>108</v>
      </c>
    </row>
    <row r="1305" spans="1:10" ht="13.5" thickBot="1" x14ac:dyDescent="0.25">
      <c r="A1305" s="5">
        <v>10</v>
      </c>
      <c r="B1305">
        <v>1380</v>
      </c>
      <c r="F1305" s="4">
        <v>43108</v>
      </c>
      <c r="G1305">
        <f t="shared" si="60"/>
        <v>8</v>
      </c>
      <c r="H1305">
        <f t="shared" si="61"/>
        <v>1</v>
      </c>
      <c r="I1305">
        <f t="shared" si="62"/>
        <v>2018</v>
      </c>
      <c r="J1305" s="3" t="s">
        <v>1347</v>
      </c>
    </row>
    <row r="1306" spans="1:10" ht="13.5" thickBot="1" x14ac:dyDescent="0.25">
      <c r="A1306" s="5">
        <v>30</v>
      </c>
      <c r="B1306">
        <v>1381</v>
      </c>
      <c r="F1306" s="4">
        <v>41680</v>
      </c>
      <c r="G1306">
        <f t="shared" si="60"/>
        <v>10</v>
      </c>
      <c r="H1306">
        <f t="shared" si="61"/>
        <v>2</v>
      </c>
      <c r="I1306">
        <f t="shared" si="62"/>
        <v>2014</v>
      </c>
      <c r="J1306" s="3" t="s">
        <v>142</v>
      </c>
    </row>
    <row r="1307" spans="1:10" ht="13.5" thickBot="1" x14ac:dyDescent="0.25">
      <c r="A1307" s="5">
        <v>60</v>
      </c>
      <c r="B1307">
        <v>1382</v>
      </c>
      <c r="F1307" s="4">
        <v>42776</v>
      </c>
      <c r="G1307">
        <f t="shared" si="60"/>
        <v>10</v>
      </c>
      <c r="H1307">
        <f t="shared" si="61"/>
        <v>2</v>
      </c>
      <c r="I1307">
        <f t="shared" si="62"/>
        <v>2017</v>
      </c>
      <c r="J1307" s="3" t="s">
        <v>526</v>
      </c>
    </row>
    <row r="1308" spans="1:10" ht="13.5" thickBot="1" x14ac:dyDescent="0.25">
      <c r="A1308" s="5">
        <v>5</v>
      </c>
      <c r="B1308">
        <v>1383</v>
      </c>
      <c r="F1308" s="4">
        <v>43020</v>
      </c>
      <c r="G1308">
        <f t="shared" si="60"/>
        <v>12</v>
      </c>
      <c r="H1308">
        <f t="shared" si="61"/>
        <v>10</v>
      </c>
      <c r="I1308">
        <f t="shared" si="62"/>
        <v>2017</v>
      </c>
      <c r="J1308" s="3" t="s">
        <v>1200</v>
      </c>
    </row>
    <row r="1309" spans="1:10" ht="13.5" thickBot="1" x14ac:dyDescent="0.25">
      <c r="A1309" s="5">
        <v>5</v>
      </c>
      <c r="B1309">
        <v>1384</v>
      </c>
      <c r="F1309" s="6">
        <v>40618</v>
      </c>
      <c r="G1309">
        <f t="shared" si="60"/>
        <v>16</v>
      </c>
      <c r="H1309">
        <f t="shared" si="61"/>
        <v>3</v>
      </c>
      <c r="I1309">
        <f t="shared" si="62"/>
        <v>2011</v>
      </c>
      <c r="J1309" s="3" t="s">
        <v>136</v>
      </c>
    </row>
    <row r="1310" spans="1:10" ht="13.5" thickBot="1" x14ac:dyDescent="0.25">
      <c r="A1310" s="5">
        <v>20</v>
      </c>
      <c r="B1310">
        <v>1385</v>
      </c>
      <c r="F1310" s="6">
        <v>43092</v>
      </c>
      <c r="G1310">
        <f t="shared" si="60"/>
        <v>23</v>
      </c>
      <c r="H1310">
        <f t="shared" si="61"/>
        <v>12</v>
      </c>
      <c r="I1310">
        <f t="shared" si="62"/>
        <v>2017</v>
      </c>
      <c r="J1310" s="3" t="s">
        <v>1303</v>
      </c>
    </row>
    <row r="1311" spans="1:10" ht="13.5" thickBot="1" x14ac:dyDescent="0.25">
      <c r="A1311" s="5">
        <v>20</v>
      </c>
      <c r="B1311">
        <v>1386</v>
      </c>
      <c r="F1311" s="6">
        <v>42690</v>
      </c>
      <c r="G1311">
        <f t="shared" si="60"/>
        <v>16</v>
      </c>
      <c r="H1311">
        <f t="shared" si="61"/>
        <v>11</v>
      </c>
      <c r="I1311">
        <f t="shared" si="62"/>
        <v>2016</v>
      </c>
      <c r="J1311" s="3" t="s">
        <v>169</v>
      </c>
    </row>
    <row r="1312" spans="1:10" ht="13.5" thickBot="1" x14ac:dyDescent="0.25">
      <c r="A1312" s="5">
        <v>10</v>
      </c>
      <c r="B1312">
        <v>1387</v>
      </c>
      <c r="F1312" s="6">
        <v>43092</v>
      </c>
      <c r="G1312">
        <f t="shared" si="60"/>
        <v>23</v>
      </c>
      <c r="H1312">
        <f t="shared" si="61"/>
        <v>12</v>
      </c>
      <c r="I1312">
        <f t="shared" si="62"/>
        <v>2017</v>
      </c>
      <c r="J1312" s="3" t="s">
        <v>1307</v>
      </c>
    </row>
    <row r="1313" spans="1:10" ht="13.5" thickBot="1" x14ac:dyDescent="0.25">
      <c r="A1313" s="5">
        <v>30</v>
      </c>
      <c r="B1313">
        <v>1388</v>
      </c>
      <c r="F1313" s="4">
        <v>43102</v>
      </c>
      <c r="G1313">
        <f t="shared" si="60"/>
        <v>2</v>
      </c>
      <c r="H1313">
        <f t="shared" si="61"/>
        <v>1</v>
      </c>
      <c r="I1313">
        <f t="shared" si="62"/>
        <v>2018</v>
      </c>
      <c r="J1313" s="3" t="s">
        <v>1319</v>
      </c>
    </row>
    <row r="1314" spans="1:10" ht="13.5" thickBot="1" x14ac:dyDescent="0.25">
      <c r="A1314" s="5">
        <v>5</v>
      </c>
      <c r="B1314">
        <v>1389</v>
      </c>
      <c r="F1314" s="6">
        <v>40107</v>
      </c>
      <c r="G1314">
        <f t="shared" si="60"/>
        <v>21</v>
      </c>
      <c r="H1314">
        <f t="shared" si="61"/>
        <v>10</v>
      </c>
      <c r="I1314">
        <f t="shared" si="62"/>
        <v>2009</v>
      </c>
      <c r="J1314" s="3" t="s">
        <v>80</v>
      </c>
    </row>
    <row r="1315" spans="1:10" ht="13.5" thickBot="1" x14ac:dyDescent="0.25">
      <c r="A1315" s="5">
        <v>20</v>
      </c>
      <c r="B1315">
        <v>1390</v>
      </c>
      <c r="F1315" s="6">
        <v>43092</v>
      </c>
      <c r="G1315">
        <f t="shared" si="60"/>
        <v>23</v>
      </c>
      <c r="H1315">
        <f t="shared" si="61"/>
        <v>12</v>
      </c>
      <c r="I1315">
        <f t="shared" si="62"/>
        <v>2017</v>
      </c>
      <c r="J1315" s="3" t="s">
        <v>1288</v>
      </c>
    </row>
    <row r="1316" spans="1:10" ht="13.5" thickBot="1" x14ac:dyDescent="0.25">
      <c r="A1316" s="5">
        <v>90</v>
      </c>
      <c r="B1316">
        <v>1391</v>
      </c>
      <c r="F1316" s="6">
        <v>43092</v>
      </c>
      <c r="G1316">
        <f t="shared" si="60"/>
        <v>23</v>
      </c>
      <c r="H1316">
        <f t="shared" si="61"/>
        <v>12</v>
      </c>
      <c r="I1316">
        <f t="shared" si="62"/>
        <v>2017</v>
      </c>
      <c r="J1316" s="3" t="s">
        <v>1277</v>
      </c>
    </row>
    <row r="1317" spans="1:10" ht="13.5" thickBot="1" x14ac:dyDescent="0.25">
      <c r="A1317" s="5">
        <v>30</v>
      </c>
      <c r="B1317">
        <v>1392</v>
      </c>
      <c r="F1317" s="4">
        <v>42679</v>
      </c>
      <c r="G1317">
        <f t="shared" si="60"/>
        <v>5</v>
      </c>
      <c r="H1317">
        <f t="shared" si="61"/>
        <v>11</v>
      </c>
      <c r="I1317">
        <f t="shared" si="62"/>
        <v>2016</v>
      </c>
      <c r="J1317" s="3" t="s">
        <v>45</v>
      </c>
    </row>
    <row r="1318" spans="1:10" ht="13.5" thickBot="1" x14ac:dyDescent="0.25">
      <c r="A1318" s="5">
        <v>5</v>
      </c>
      <c r="B1318">
        <v>1393</v>
      </c>
      <c r="F1318" s="4">
        <v>42803</v>
      </c>
      <c r="G1318">
        <f t="shared" si="60"/>
        <v>9</v>
      </c>
      <c r="H1318">
        <f t="shared" si="61"/>
        <v>3</v>
      </c>
      <c r="I1318">
        <f t="shared" si="62"/>
        <v>2017</v>
      </c>
      <c r="J1318" s="3" t="s">
        <v>679</v>
      </c>
    </row>
    <row r="1319" spans="1:10" ht="13.5" thickBot="1" x14ac:dyDescent="0.25">
      <c r="A1319" s="5">
        <v>20</v>
      </c>
      <c r="B1319">
        <v>1394</v>
      </c>
      <c r="F1319" s="6">
        <v>43092</v>
      </c>
      <c r="G1319">
        <f t="shared" si="60"/>
        <v>23</v>
      </c>
      <c r="H1319">
        <f t="shared" si="61"/>
        <v>12</v>
      </c>
      <c r="I1319">
        <f t="shared" si="62"/>
        <v>2017</v>
      </c>
      <c r="J1319" s="3" t="s">
        <v>1307</v>
      </c>
    </row>
    <row r="1320" spans="1:10" ht="13.5" thickBot="1" x14ac:dyDescent="0.25">
      <c r="A1320" s="5">
        <v>15</v>
      </c>
      <c r="B1320">
        <v>1395</v>
      </c>
      <c r="F1320" s="4">
        <v>41162</v>
      </c>
      <c r="G1320">
        <f t="shared" si="60"/>
        <v>10</v>
      </c>
      <c r="H1320">
        <f t="shared" si="61"/>
        <v>9</v>
      </c>
      <c r="I1320">
        <f t="shared" si="62"/>
        <v>2012</v>
      </c>
      <c r="J1320" s="3" t="s">
        <v>180</v>
      </c>
    </row>
    <row r="1321" spans="1:10" ht="13.5" thickBot="1" x14ac:dyDescent="0.25">
      <c r="A1321" s="5">
        <v>30</v>
      </c>
      <c r="B1321">
        <v>1396</v>
      </c>
      <c r="F1321" s="6">
        <v>43092</v>
      </c>
      <c r="G1321">
        <f t="shared" si="60"/>
        <v>23</v>
      </c>
      <c r="H1321">
        <f t="shared" si="61"/>
        <v>12</v>
      </c>
      <c r="I1321">
        <f t="shared" si="62"/>
        <v>2017</v>
      </c>
      <c r="J1321" s="3" t="s">
        <v>1293</v>
      </c>
    </row>
    <row r="1322" spans="1:10" ht="13.5" thickBot="1" x14ac:dyDescent="0.25">
      <c r="A1322" s="5">
        <v>30</v>
      </c>
      <c r="B1322">
        <v>1397</v>
      </c>
      <c r="F1322" s="6">
        <v>43053</v>
      </c>
      <c r="G1322">
        <f t="shared" si="60"/>
        <v>14</v>
      </c>
      <c r="H1322">
        <f t="shared" si="61"/>
        <v>11</v>
      </c>
      <c r="I1322">
        <f t="shared" si="62"/>
        <v>2017</v>
      </c>
      <c r="J1322" s="3" t="s">
        <v>1191</v>
      </c>
    </row>
    <row r="1323" spans="1:10" ht="13.5" thickBot="1" x14ac:dyDescent="0.25">
      <c r="A1323" s="5">
        <v>75</v>
      </c>
      <c r="B1323">
        <v>1398</v>
      </c>
      <c r="F1323" s="6">
        <v>43069</v>
      </c>
      <c r="G1323">
        <f t="shared" si="60"/>
        <v>30</v>
      </c>
      <c r="H1323">
        <f t="shared" si="61"/>
        <v>11</v>
      </c>
      <c r="I1323">
        <f t="shared" si="62"/>
        <v>2017</v>
      </c>
      <c r="J1323" s="3" t="s">
        <v>1241</v>
      </c>
    </row>
    <row r="1324" spans="1:10" ht="13.5" thickBot="1" x14ac:dyDescent="0.25">
      <c r="A1324" s="5">
        <v>20</v>
      </c>
      <c r="B1324">
        <v>1399</v>
      </c>
      <c r="F1324" s="4">
        <v>43102</v>
      </c>
      <c r="G1324">
        <f t="shared" si="60"/>
        <v>2</v>
      </c>
      <c r="H1324">
        <f t="shared" si="61"/>
        <v>1</v>
      </c>
      <c r="I1324">
        <f t="shared" si="62"/>
        <v>2018</v>
      </c>
      <c r="J1324" s="3" t="s">
        <v>1319</v>
      </c>
    </row>
    <row r="1325" spans="1:10" ht="13.5" thickBot="1" x14ac:dyDescent="0.25">
      <c r="A1325" s="5">
        <v>25</v>
      </c>
      <c r="B1325">
        <v>1400</v>
      </c>
      <c r="F1325" s="4">
        <v>42803</v>
      </c>
      <c r="G1325">
        <f t="shared" si="60"/>
        <v>9</v>
      </c>
      <c r="H1325">
        <f t="shared" si="61"/>
        <v>3</v>
      </c>
      <c r="I1325">
        <f t="shared" si="62"/>
        <v>2017</v>
      </c>
      <c r="J1325" s="3" t="s">
        <v>672</v>
      </c>
    </row>
    <row r="1326" spans="1:10" ht="13.5" thickBot="1" x14ac:dyDescent="0.25">
      <c r="A1326" s="5">
        <v>10</v>
      </c>
      <c r="B1326">
        <v>1401</v>
      </c>
      <c r="F1326" s="6">
        <v>40502</v>
      </c>
      <c r="G1326">
        <f t="shared" si="60"/>
        <v>20</v>
      </c>
      <c r="H1326">
        <f t="shared" si="61"/>
        <v>11</v>
      </c>
      <c r="I1326">
        <f t="shared" si="62"/>
        <v>2010</v>
      </c>
      <c r="J1326" s="3" t="s">
        <v>185</v>
      </c>
    </row>
    <row r="1327" spans="1:10" ht="13.5" thickBot="1" x14ac:dyDescent="0.25">
      <c r="A1327" s="5">
        <v>120</v>
      </c>
      <c r="B1327">
        <v>1402</v>
      </c>
      <c r="F1327" s="6">
        <v>43092</v>
      </c>
      <c r="G1327">
        <f t="shared" si="60"/>
        <v>23</v>
      </c>
      <c r="H1327">
        <f t="shared" si="61"/>
        <v>12</v>
      </c>
      <c r="I1327">
        <f t="shared" si="62"/>
        <v>2017</v>
      </c>
      <c r="J1327" s="3" t="s">
        <v>1298</v>
      </c>
    </row>
    <row r="1328" spans="1:10" ht="13.5" thickBot="1" x14ac:dyDescent="0.25">
      <c r="A1328" s="5">
        <v>35</v>
      </c>
      <c r="B1328">
        <v>1403</v>
      </c>
      <c r="F1328" s="6">
        <v>42669</v>
      </c>
      <c r="G1328">
        <f t="shared" si="60"/>
        <v>26</v>
      </c>
      <c r="H1328">
        <f t="shared" si="61"/>
        <v>10</v>
      </c>
      <c r="I1328">
        <f t="shared" si="62"/>
        <v>2016</v>
      </c>
      <c r="J1328" s="3" t="s">
        <v>32</v>
      </c>
    </row>
    <row r="1329" spans="1:10" ht="13.5" thickBot="1" x14ac:dyDescent="0.25">
      <c r="A1329" s="5">
        <v>35</v>
      </c>
      <c r="B1329">
        <v>1404</v>
      </c>
      <c r="F1329" s="4">
        <v>42826</v>
      </c>
      <c r="G1329">
        <f t="shared" si="60"/>
        <v>1</v>
      </c>
      <c r="H1329">
        <f t="shared" si="61"/>
        <v>4</v>
      </c>
      <c r="I1329">
        <f t="shared" si="62"/>
        <v>2017</v>
      </c>
      <c r="J1329" s="3" t="s">
        <v>782</v>
      </c>
    </row>
    <row r="1330" spans="1:10" ht="13.5" thickBot="1" x14ac:dyDescent="0.25">
      <c r="A1330" s="5">
        <v>10</v>
      </c>
      <c r="B1330">
        <v>1405</v>
      </c>
      <c r="F1330" s="4">
        <v>43020</v>
      </c>
      <c r="G1330">
        <f t="shared" si="60"/>
        <v>12</v>
      </c>
      <c r="H1330">
        <f t="shared" si="61"/>
        <v>10</v>
      </c>
      <c r="I1330">
        <f t="shared" si="62"/>
        <v>2017</v>
      </c>
      <c r="J1330" s="3" t="s">
        <v>1200</v>
      </c>
    </row>
    <row r="1331" spans="1:10" ht="13.5" thickBot="1" x14ac:dyDescent="0.25">
      <c r="A1331" s="5">
        <v>70</v>
      </c>
      <c r="B1331">
        <v>1406</v>
      </c>
      <c r="F1331" s="6">
        <v>43092</v>
      </c>
      <c r="G1331">
        <f t="shared" si="60"/>
        <v>23</v>
      </c>
      <c r="H1331">
        <f t="shared" si="61"/>
        <v>12</v>
      </c>
      <c r="I1331">
        <f t="shared" si="62"/>
        <v>2017</v>
      </c>
      <c r="J1331" s="3" t="s">
        <v>1307</v>
      </c>
    </row>
    <row r="1332" spans="1:10" ht="13.5" thickBot="1" x14ac:dyDescent="0.25">
      <c r="A1332" s="5">
        <v>180</v>
      </c>
      <c r="B1332">
        <v>1407</v>
      </c>
      <c r="F1332" s="6">
        <v>40502</v>
      </c>
      <c r="G1332">
        <f t="shared" si="60"/>
        <v>20</v>
      </c>
      <c r="H1332">
        <f t="shared" si="61"/>
        <v>11</v>
      </c>
      <c r="I1332">
        <f t="shared" si="62"/>
        <v>2010</v>
      </c>
      <c r="J1332" s="3" t="s">
        <v>185</v>
      </c>
    </row>
    <row r="1333" spans="1:10" ht="13.5" thickBot="1" x14ac:dyDescent="0.25">
      <c r="A1333" s="5">
        <v>10</v>
      </c>
      <c r="B1333">
        <v>1408</v>
      </c>
      <c r="F1333" s="4">
        <v>40457</v>
      </c>
      <c r="G1333">
        <f t="shared" si="60"/>
        <v>6</v>
      </c>
      <c r="H1333">
        <f t="shared" si="61"/>
        <v>10</v>
      </c>
      <c r="I1333">
        <f t="shared" si="62"/>
        <v>2010</v>
      </c>
      <c r="J1333" s="3" t="s">
        <v>95</v>
      </c>
    </row>
    <row r="1334" spans="1:10" ht="13.5" thickBot="1" x14ac:dyDescent="0.25">
      <c r="A1334" s="5">
        <v>10</v>
      </c>
      <c r="B1334">
        <v>1409</v>
      </c>
      <c r="F1334" s="6">
        <v>43092</v>
      </c>
      <c r="G1334">
        <f t="shared" si="60"/>
        <v>23</v>
      </c>
      <c r="H1334">
        <f t="shared" si="61"/>
        <v>12</v>
      </c>
      <c r="I1334">
        <f t="shared" si="62"/>
        <v>2017</v>
      </c>
      <c r="J1334" s="3" t="s">
        <v>1307</v>
      </c>
    </row>
    <row r="1335" spans="1:10" ht="13.5" thickBot="1" x14ac:dyDescent="0.25">
      <c r="A1335" s="5">
        <v>10</v>
      </c>
      <c r="B1335">
        <v>1410</v>
      </c>
      <c r="F1335" s="4">
        <v>43102</v>
      </c>
      <c r="G1335">
        <f t="shared" si="60"/>
        <v>2</v>
      </c>
      <c r="H1335">
        <f t="shared" si="61"/>
        <v>1</v>
      </c>
      <c r="I1335">
        <f t="shared" si="62"/>
        <v>2018</v>
      </c>
      <c r="J1335" s="3" t="s">
        <v>1319</v>
      </c>
    </row>
    <row r="1336" spans="1:10" ht="13.5" thickBot="1" x14ac:dyDescent="0.25">
      <c r="A1336" s="5">
        <v>115</v>
      </c>
      <c r="B1336">
        <v>1411</v>
      </c>
      <c r="F1336" s="4">
        <v>39603</v>
      </c>
      <c r="G1336">
        <f t="shared" si="60"/>
        <v>4</v>
      </c>
      <c r="H1336">
        <f t="shared" si="61"/>
        <v>6</v>
      </c>
      <c r="I1336">
        <f t="shared" si="62"/>
        <v>2008</v>
      </c>
      <c r="J1336" s="3" t="s">
        <v>254</v>
      </c>
    </row>
    <row r="1337" spans="1:10" ht="13.5" thickBot="1" x14ac:dyDescent="0.25">
      <c r="A1337" s="5">
        <v>150</v>
      </c>
      <c r="B1337">
        <v>1412</v>
      </c>
      <c r="F1337" s="6">
        <v>41263</v>
      </c>
      <c r="G1337">
        <f t="shared" si="60"/>
        <v>20</v>
      </c>
      <c r="H1337">
        <f t="shared" si="61"/>
        <v>12</v>
      </c>
      <c r="I1337">
        <f t="shared" si="62"/>
        <v>2012</v>
      </c>
      <c r="J1337" s="3" t="s">
        <v>72</v>
      </c>
    </row>
    <row r="1338" spans="1:10" ht="13.5" thickBot="1" x14ac:dyDescent="0.25">
      <c r="A1338" s="5">
        <v>30</v>
      </c>
      <c r="B1338">
        <v>1413</v>
      </c>
      <c r="F1338" s="4">
        <v>43042</v>
      </c>
      <c r="G1338">
        <f t="shared" si="60"/>
        <v>3</v>
      </c>
      <c r="H1338">
        <f t="shared" si="61"/>
        <v>11</v>
      </c>
      <c r="I1338">
        <f t="shared" si="62"/>
        <v>2017</v>
      </c>
      <c r="J1338" s="3" t="s">
        <v>1166</v>
      </c>
    </row>
    <row r="1339" spans="1:10" ht="13.5" thickBot="1" x14ac:dyDescent="0.25">
      <c r="F1339" s="6">
        <v>42842</v>
      </c>
      <c r="G1339">
        <f t="shared" si="60"/>
        <v>17</v>
      </c>
      <c r="H1339">
        <f t="shared" si="61"/>
        <v>4</v>
      </c>
      <c r="I1339">
        <f t="shared" si="62"/>
        <v>2017</v>
      </c>
      <c r="J1339" s="3" t="s">
        <v>841</v>
      </c>
    </row>
    <row r="1340" spans="1:10" ht="13.5" thickBot="1" x14ac:dyDescent="0.25">
      <c r="F1340" s="4">
        <v>43017</v>
      </c>
      <c r="G1340">
        <f t="shared" si="60"/>
        <v>9</v>
      </c>
      <c r="H1340">
        <f t="shared" si="61"/>
        <v>10</v>
      </c>
      <c r="I1340">
        <f t="shared" si="62"/>
        <v>2017</v>
      </c>
      <c r="J1340" s="3" t="s">
        <v>1173</v>
      </c>
    </row>
    <row r="1341" spans="1:10" ht="13.5" thickBot="1" x14ac:dyDescent="0.25">
      <c r="F1341" s="4">
        <v>43102</v>
      </c>
      <c r="G1341">
        <f t="shared" si="60"/>
        <v>2</v>
      </c>
      <c r="H1341">
        <f t="shared" si="61"/>
        <v>1</v>
      </c>
      <c r="I1341">
        <f t="shared" si="62"/>
        <v>2018</v>
      </c>
      <c r="J1341" s="3" t="s">
        <v>1319</v>
      </c>
    </row>
    <row r="1342" spans="1:10" ht="13.5" thickBot="1" x14ac:dyDescent="0.25">
      <c r="F1342" s="4">
        <v>41162</v>
      </c>
      <c r="G1342">
        <f t="shared" si="60"/>
        <v>10</v>
      </c>
      <c r="H1342">
        <f t="shared" si="61"/>
        <v>9</v>
      </c>
      <c r="I1342">
        <f t="shared" si="62"/>
        <v>2012</v>
      </c>
      <c r="J1342" s="3" t="s">
        <v>180</v>
      </c>
    </row>
    <row r="1343" spans="1:10" ht="13.5" thickBot="1" x14ac:dyDescent="0.25">
      <c r="F1343" s="6">
        <v>41326</v>
      </c>
      <c r="G1343">
        <f t="shared" si="60"/>
        <v>21</v>
      </c>
      <c r="H1343">
        <f t="shared" si="61"/>
        <v>2</v>
      </c>
      <c r="I1343">
        <f t="shared" si="62"/>
        <v>2013</v>
      </c>
      <c r="J1343" s="3" t="s">
        <v>206</v>
      </c>
    </row>
    <row r="1344" spans="1:10" ht="13.5" thickBot="1" x14ac:dyDescent="0.25">
      <c r="F1344" s="6">
        <v>43147</v>
      </c>
      <c r="G1344">
        <f t="shared" si="60"/>
        <v>16</v>
      </c>
      <c r="H1344">
        <f t="shared" si="61"/>
        <v>2</v>
      </c>
      <c r="I1344">
        <f t="shared" si="62"/>
        <v>2018</v>
      </c>
      <c r="J1344" s="3" t="s">
        <v>1410</v>
      </c>
    </row>
    <row r="1345" spans="6:10" ht="13.5" thickBot="1" x14ac:dyDescent="0.25">
      <c r="F1345" s="6">
        <v>43146</v>
      </c>
      <c r="G1345">
        <f t="shared" si="60"/>
        <v>15</v>
      </c>
      <c r="H1345">
        <f t="shared" si="61"/>
        <v>2</v>
      </c>
      <c r="I1345">
        <f t="shared" si="62"/>
        <v>2018</v>
      </c>
      <c r="J1345" s="3" t="s">
        <v>1414</v>
      </c>
    </row>
    <row r="1346" spans="6:10" ht="13.5" thickBot="1" x14ac:dyDescent="0.25">
      <c r="F1346" s="4">
        <v>42585</v>
      </c>
      <c r="G1346">
        <f t="shared" si="60"/>
        <v>3</v>
      </c>
      <c r="H1346">
        <f t="shared" si="61"/>
        <v>8</v>
      </c>
      <c r="I1346">
        <f t="shared" si="62"/>
        <v>2016</v>
      </c>
      <c r="J1346" s="3" t="s">
        <v>271</v>
      </c>
    </row>
    <row r="1347" spans="6:10" ht="13.5" thickBot="1" x14ac:dyDescent="0.25">
      <c r="F1347" s="6">
        <v>42809</v>
      </c>
      <c r="G1347">
        <f t="shared" ref="G1347:G1410" si="63">DAY(F1347)</f>
        <v>15</v>
      </c>
      <c r="H1347">
        <f t="shared" ref="H1347:H1410" si="64">MONTH(F1347)</f>
        <v>3</v>
      </c>
      <c r="I1347">
        <f t="shared" ref="I1347:I1410" si="65">YEAR(F1347)</f>
        <v>2017</v>
      </c>
      <c r="J1347" s="3" t="s">
        <v>706</v>
      </c>
    </row>
    <row r="1348" spans="6:10" ht="13.5" thickBot="1" x14ac:dyDescent="0.25">
      <c r="F1348" s="4">
        <v>43102</v>
      </c>
      <c r="G1348">
        <f t="shared" si="63"/>
        <v>2</v>
      </c>
      <c r="H1348">
        <f t="shared" si="64"/>
        <v>1</v>
      </c>
      <c r="I1348">
        <f t="shared" si="65"/>
        <v>2018</v>
      </c>
      <c r="J1348" s="3" t="s">
        <v>1319</v>
      </c>
    </row>
    <row r="1349" spans="6:10" ht="13.5" thickBot="1" x14ac:dyDescent="0.25">
      <c r="F1349" s="6">
        <v>41654</v>
      </c>
      <c r="G1349">
        <f t="shared" si="63"/>
        <v>15</v>
      </c>
      <c r="H1349">
        <f t="shared" si="64"/>
        <v>1</v>
      </c>
      <c r="I1349">
        <f t="shared" si="65"/>
        <v>2014</v>
      </c>
      <c r="J1349" s="3" t="s">
        <v>175</v>
      </c>
    </row>
    <row r="1350" spans="6:10" ht="13.5" thickBot="1" x14ac:dyDescent="0.25">
      <c r="F1350" s="6">
        <v>43118</v>
      </c>
      <c r="G1350">
        <f t="shared" si="63"/>
        <v>18</v>
      </c>
      <c r="H1350">
        <f t="shared" si="64"/>
        <v>1</v>
      </c>
      <c r="I1350">
        <f t="shared" si="65"/>
        <v>2018</v>
      </c>
      <c r="J1350" s="3" t="s">
        <v>1144</v>
      </c>
    </row>
    <row r="1351" spans="6:10" ht="13.5" thickBot="1" x14ac:dyDescent="0.25">
      <c r="F1351" s="6">
        <v>43033</v>
      </c>
      <c r="G1351">
        <f t="shared" si="63"/>
        <v>25</v>
      </c>
      <c r="H1351">
        <f t="shared" si="64"/>
        <v>10</v>
      </c>
      <c r="I1351">
        <f t="shared" si="65"/>
        <v>2017</v>
      </c>
      <c r="J1351" s="3" t="s">
        <v>1186</v>
      </c>
    </row>
    <row r="1352" spans="6:10" ht="13.5" thickBot="1" x14ac:dyDescent="0.25">
      <c r="F1352" s="6">
        <v>43082</v>
      </c>
      <c r="G1352">
        <f t="shared" si="63"/>
        <v>13</v>
      </c>
      <c r="H1352">
        <f t="shared" si="64"/>
        <v>12</v>
      </c>
      <c r="I1352">
        <f t="shared" si="65"/>
        <v>2017</v>
      </c>
      <c r="J1352" s="3" t="s">
        <v>1267</v>
      </c>
    </row>
    <row r="1353" spans="6:10" ht="13.5" thickBot="1" x14ac:dyDescent="0.25">
      <c r="F1353" s="4">
        <v>43102</v>
      </c>
      <c r="G1353">
        <f t="shared" si="63"/>
        <v>2</v>
      </c>
      <c r="H1353">
        <f t="shared" si="64"/>
        <v>1</v>
      </c>
      <c r="I1353">
        <f t="shared" si="65"/>
        <v>2018</v>
      </c>
      <c r="J1353" s="3" t="s">
        <v>1319</v>
      </c>
    </row>
    <row r="1354" spans="6:10" ht="13.5" thickBot="1" x14ac:dyDescent="0.25">
      <c r="F1354" s="6">
        <v>40955</v>
      </c>
      <c r="G1354">
        <f t="shared" si="63"/>
        <v>16</v>
      </c>
      <c r="H1354">
        <f t="shared" si="64"/>
        <v>2</v>
      </c>
      <c r="I1354">
        <f t="shared" si="65"/>
        <v>2012</v>
      </c>
      <c r="J1354" s="3" t="s">
        <v>108</v>
      </c>
    </row>
    <row r="1355" spans="6:10" ht="13.5" thickBot="1" x14ac:dyDescent="0.25">
      <c r="F1355" s="4">
        <v>41162</v>
      </c>
      <c r="G1355">
        <f t="shared" si="63"/>
        <v>10</v>
      </c>
      <c r="H1355">
        <f t="shared" si="64"/>
        <v>9</v>
      </c>
      <c r="I1355">
        <f t="shared" si="65"/>
        <v>2012</v>
      </c>
      <c r="J1355" s="3" t="s">
        <v>180</v>
      </c>
    </row>
    <row r="1356" spans="6:10" ht="13.5" thickBot="1" x14ac:dyDescent="0.25">
      <c r="F1356" s="6">
        <v>41874</v>
      </c>
      <c r="G1356">
        <f t="shared" si="63"/>
        <v>23</v>
      </c>
      <c r="H1356">
        <f t="shared" si="64"/>
        <v>8</v>
      </c>
      <c r="I1356">
        <f t="shared" si="65"/>
        <v>2014</v>
      </c>
      <c r="J1356" s="3" t="s">
        <v>227</v>
      </c>
    </row>
    <row r="1357" spans="6:10" ht="13.5" thickBot="1" x14ac:dyDescent="0.25">
      <c r="F1357" s="6">
        <v>42628</v>
      </c>
      <c r="G1357">
        <f t="shared" si="63"/>
        <v>15</v>
      </c>
      <c r="H1357">
        <f t="shared" si="64"/>
        <v>9</v>
      </c>
      <c r="I1357">
        <f t="shared" si="65"/>
        <v>2016</v>
      </c>
      <c r="J1357" s="3" t="s">
        <v>371</v>
      </c>
    </row>
    <row r="1358" spans="6:10" ht="13.5" thickBot="1" x14ac:dyDescent="0.25">
      <c r="F1358" s="6">
        <v>43069</v>
      </c>
      <c r="G1358">
        <f t="shared" si="63"/>
        <v>30</v>
      </c>
      <c r="H1358">
        <f t="shared" si="64"/>
        <v>11</v>
      </c>
      <c r="I1358">
        <f t="shared" si="65"/>
        <v>2017</v>
      </c>
      <c r="J1358" s="3" t="s">
        <v>1246</v>
      </c>
    </row>
    <row r="1359" spans="6:10" ht="13.5" thickBot="1" x14ac:dyDescent="0.25">
      <c r="F1359" s="4">
        <v>43102</v>
      </c>
      <c r="G1359">
        <f t="shared" si="63"/>
        <v>2</v>
      </c>
      <c r="H1359">
        <f t="shared" si="64"/>
        <v>1</v>
      </c>
      <c r="I1359">
        <f t="shared" si="65"/>
        <v>2018</v>
      </c>
      <c r="J1359" s="3" t="s">
        <v>1319</v>
      </c>
    </row>
    <row r="1360" spans="6:10" ht="13.5" thickBot="1" x14ac:dyDescent="0.25">
      <c r="F1360" s="4">
        <v>42679</v>
      </c>
      <c r="G1360">
        <f t="shared" si="63"/>
        <v>5</v>
      </c>
      <c r="H1360">
        <f t="shared" si="64"/>
        <v>11</v>
      </c>
      <c r="I1360">
        <f t="shared" si="65"/>
        <v>2016</v>
      </c>
      <c r="J1360" s="3" t="s">
        <v>45</v>
      </c>
    </row>
    <row r="1361" spans="6:10" ht="13.5" thickBot="1" x14ac:dyDescent="0.25">
      <c r="F1361" s="6">
        <v>40140</v>
      </c>
      <c r="G1361">
        <f t="shared" si="63"/>
        <v>23</v>
      </c>
      <c r="H1361">
        <f t="shared" si="64"/>
        <v>11</v>
      </c>
      <c r="I1361">
        <f t="shared" si="65"/>
        <v>2009</v>
      </c>
      <c r="J1361" s="3" t="s">
        <v>689</v>
      </c>
    </row>
    <row r="1362" spans="6:10" ht="13.5" thickBot="1" x14ac:dyDescent="0.25">
      <c r="F1362" s="6">
        <v>41012</v>
      </c>
      <c r="G1362">
        <f t="shared" si="63"/>
        <v>13</v>
      </c>
      <c r="H1362">
        <f t="shared" si="64"/>
        <v>4</v>
      </c>
      <c r="I1362">
        <f t="shared" si="65"/>
        <v>2012</v>
      </c>
      <c r="J1362" s="3" t="s">
        <v>743</v>
      </c>
    </row>
    <row r="1363" spans="6:10" ht="13.5" thickBot="1" x14ac:dyDescent="0.25">
      <c r="F1363" s="6">
        <v>43146</v>
      </c>
      <c r="G1363">
        <f t="shared" si="63"/>
        <v>15</v>
      </c>
      <c r="H1363">
        <f t="shared" si="64"/>
        <v>2</v>
      </c>
      <c r="I1363">
        <f t="shared" si="65"/>
        <v>2018</v>
      </c>
      <c r="J1363" s="3" t="s">
        <v>1414</v>
      </c>
    </row>
    <row r="1364" spans="6:10" ht="13.5" thickBot="1" x14ac:dyDescent="0.25">
      <c r="F1364" s="4">
        <v>42678</v>
      </c>
      <c r="G1364">
        <f t="shared" si="63"/>
        <v>4</v>
      </c>
      <c r="H1364">
        <f t="shared" si="64"/>
        <v>11</v>
      </c>
      <c r="I1364">
        <f t="shared" si="65"/>
        <v>2016</v>
      </c>
      <c r="J1364" s="3" t="s">
        <v>330</v>
      </c>
    </row>
    <row r="1365" spans="6:10" ht="13.5" thickBot="1" x14ac:dyDescent="0.25">
      <c r="F1365" s="4">
        <v>42776</v>
      </c>
      <c r="G1365">
        <f t="shared" si="63"/>
        <v>10</v>
      </c>
      <c r="H1365">
        <f t="shared" si="64"/>
        <v>2</v>
      </c>
      <c r="I1365">
        <f t="shared" si="65"/>
        <v>2017</v>
      </c>
      <c r="J1365" s="3" t="s">
        <v>526</v>
      </c>
    </row>
    <row r="1366" spans="6:10" ht="13.5" thickBot="1" x14ac:dyDescent="0.25">
      <c r="F1366" s="6">
        <v>43059</v>
      </c>
      <c r="G1366">
        <f t="shared" si="63"/>
        <v>20</v>
      </c>
      <c r="H1366">
        <f t="shared" si="64"/>
        <v>11</v>
      </c>
      <c r="I1366">
        <f t="shared" si="65"/>
        <v>2017</v>
      </c>
      <c r="J1366" s="3" t="s">
        <v>1211</v>
      </c>
    </row>
    <row r="1367" spans="6:10" ht="13.5" thickBot="1" x14ac:dyDescent="0.25">
      <c r="F1367" s="4">
        <v>42803</v>
      </c>
      <c r="G1367">
        <f t="shared" si="63"/>
        <v>9</v>
      </c>
      <c r="H1367">
        <f t="shared" si="64"/>
        <v>3</v>
      </c>
      <c r="I1367">
        <f t="shared" si="65"/>
        <v>2017</v>
      </c>
      <c r="J1367" s="3" t="s">
        <v>672</v>
      </c>
    </row>
    <row r="1368" spans="6:10" ht="13.5" thickBot="1" x14ac:dyDescent="0.25">
      <c r="F1368" s="4">
        <v>40949</v>
      </c>
      <c r="G1368">
        <f t="shared" si="63"/>
        <v>10</v>
      </c>
      <c r="H1368">
        <f t="shared" si="64"/>
        <v>2</v>
      </c>
      <c r="I1368">
        <f t="shared" si="65"/>
        <v>2012</v>
      </c>
      <c r="J1368" s="3" t="s">
        <v>341</v>
      </c>
    </row>
    <row r="1369" spans="6:10" ht="13.5" thickBot="1" x14ac:dyDescent="0.25">
      <c r="F1369" s="6">
        <v>43092</v>
      </c>
      <c r="G1369">
        <f t="shared" si="63"/>
        <v>23</v>
      </c>
      <c r="H1369">
        <f t="shared" si="64"/>
        <v>12</v>
      </c>
      <c r="I1369">
        <f t="shared" si="65"/>
        <v>2017</v>
      </c>
      <c r="J1369" s="3" t="s">
        <v>1293</v>
      </c>
    </row>
    <row r="1370" spans="6:10" ht="13.5" thickBot="1" x14ac:dyDescent="0.25">
      <c r="F1370" s="6">
        <v>43092</v>
      </c>
      <c r="G1370">
        <f t="shared" si="63"/>
        <v>23</v>
      </c>
      <c r="H1370">
        <f t="shared" si="64"/>
        <v>12</v>
      </c>
      <c r="I1370">
        <f t="shared" si="65"/>
        <v>2017</v>
      </c>
      <c r="J1370" s="3" t="s">
        <v>1298</v>
      </c>
    </row>
    <row r="1371" spans="6:10" ht="13.5" thickBot="1" x14ac:dyDescent="0.25">
      <c r="F1371" s="6">
        <v>42613</v>
      </c>
      <c r="G1371">
        <f t="shared" si="63"/>
        <v>31</v>
      </c>
      <c r="H1371">
        <f t="shared" si="64"/>
        <v>8</v>
      </c>
      <c r="I1371">
        <f t="shared" si="65"/>
        <v>2016</v>
      </c>
      <c r="J1371" s="3" t="s">
        <v>89</v>
      </c>
    </row>
    <row r="1372" spans="6:10" ht="13.5" thickBot="1" x14ac:dyDescent="0.25">
      <c r="F1372" s="6">
        <v>42691</v>
      </c>
      <c r="G1372">
        <f t="shared" si="63"/>
        <v>17</v>
      </c>
      <c r="H1372">
        <f t="shared" si="64"/>
        <v>11</v>
      </c>
      <c r="I1372">
        <f t="shared" si="65"/>
        <v>2016</v>
      </c>
      <c r="J1372" s="3" t="s">
        <v>52</v>
      </c>
    </row>
    <row r="1373" spans="6:10" ht="13.5" thickBot="1" x14ac:dyDescent="0.25">
      <c r="F1373" s="4">
        <v>42747</v>
      </c>
      <c r="G1373">
        <f t="shared" si="63"/>
        <v>12</v>
      </c>
      <c r="H1373">
        <f t="shared" si="64"/>
        <v>1</v>
      </c>
      <c r="I1373">
        <f t="shared" si="65"/>
        <v>2017</v>
      </c>
      <c r="J1373" s="3" t="s">
        <v>419</v>
      </c>
    </row>
    <row r="1374" spans="6:10" ht="13.5" thickBot="1" x14ac:dyDescent="0.25">
      <c r="F1374" s="6">
        <v>41180</v>
      </c>
      <c r="G1374">
        <f t="shared" si="63"/>
        <v>28</v>
      </c>
      <c r="H1374">
        <f t="shared" si="64"/>
        <v>9</v>
      </c>
      <c r="I1374">
        <f t="shared" si="65"/>
        <v>2012</v>
      </c>
      <c r="J1374" s="3" t="s">
        <v>115</v>
      </c>
    </row>
    <row r="1375" spans="6:10" ht="13.5" thickBot="1" x14ac:dyDescent="0.25">
      <c r="F1375" s="6">
        <v>43147</v>
      </c>
      <c r="G1375">
        <f t="shared" si="63"/>
        <v>16</v>
      </c>
      <c r="H1375">
        <f t="shared" si="64"/>
        <v>2</v>
      </c>
      <c r="I1375">
        <f t="shared" si="65"/>
        <v>2018</v>
      </c>
      <c r="J1375" s="3" t="s">
        <v>1410</v>
      </c>
    </row>
    <row r="1376" spans="6:10" ht="13.5" thickBot="1" x14ac:dyDescent="0.25">
      <c r="F1376" s="6">
        <v>42783</v>
      </c>
      <c r="G1376">
        <f t="shared" si="63"/>
        <v>17</v>
      </c>
      <c r="H1376">
        <f t="shared" si="64"/>
        <v>2</v>
      </c>
      <c r="I1376">
        <f t="shared" si="65"/>
        <v>2017</v>
      </c>
      <c r="J1376" s="3" t="s">
        <v>568</v>
      </c>
    </row>
    <row r="1377" spans="6:10" ht="13.5" thickBot="1" x14ac:dyDescent="0.25">
      <c r="F1377" s="4">
        <v>43020</v>
      </c>
      <c r="G1377">
        <f t="shared" si="63"/>
        <v>12</v>
      </c>
      <c r="H1377">
        <f t="shared" si="64"/>
        <v>10</v>
      </c>
      <c r="I1377">
        <f t="shared" si="65"/>
        <v>2017</v>
      </c>
      <c r="J1377" s="3" t="s">
        <v>1200</v>
      </c>
    </row>
    <row r="1378" spans="6:10" ht="13.5" thickBot="1" x14ac:dyDescent="0.25">
      <c r="F1378" s="6">
        <v>43053</v>
      </c>
      <c r="G1378">
        <f t="shared" si="63"/>
        <v>14</v>
      </c>
      <c r="H1378">
        <f t="shared" si="64"/>
        <v>11</v>
      </c>
      <c r="I1378">
        <f t="shared" si="65"/>
        <v>2017</v>
      </c>
      <c r="J1378" s="3" t="s">
        <v>1191</v>
      </c>
    </row>
    <row r="1379" spans="6:10" ht="13.5" thickBot="1" x14ac:dyDescent="0.25">
      <c r="F1379" s="6">
        <v>43053</v>
      </c>
      <c r="G1379">
        <f t="shared" si="63"/>
        <v>14</v>
      </c>
      <c r="H1379">
        <f t="shared" si="64"/>
        <v>11</v>
      </c>
      <c r="I1379">
        <f t="shared" si="65"/>
        <v>2017</v>
      </c>
      <c r="J1379" s="3" t="s">
        <v>1195</v>
      </c>
    </row>
    <row r="1380" spans="6:10" ht="13.5" thickBot="1" x14ac:dyDescent="0.25">
      <c r="F1380" s="4">
        <v>40067</v>
      </c>
      <c r="G1380">
        <f t="shared" si="63"/>
        <v>11</v>
      </c>
      <c r="H1380">
        <f t="shared" si="64"/>
        <v>9</v>
      </c>
      <c r="I1380">
        <f t="shared" si="65"/>
        <v>2009</v>
      </c>
      <c r="J1380" s="3" t="s">
        <v>58</v>
      </c>
    </row>
    <row r="1381" spans="6:10" ht="13.5" thickBot="1" x14ac:dyDescent="0.25">
      <c r="F1381" s="4">
        <v>43108</v>
      </c>
      <c r="G1381">
        <f t="shared" si="63"/>
        <v>8</v>
      </c>
      <c r="H1381">
        <f t="shared" si="64"/>
        <v>1</v>
      </c>
      <c r="I1381">
        <f t="shared" si="65"/>
        <v>2018</v>
      </c>
      <c r="J1381" s="3" t="s">
        <v>1347</v>
      </c>
    </row>
    <row r="1382" spans="6:10" ht="13.5" thickBot="1" x14ac:dyDescent="0.25">
      <c r="F1382" s="6">
        <v>42817</v>
      </c>
      <c r="G1382">
        <f t="shared" si="63"/>
        <v>23</v>
      </c>
      <c r="H1382">
        <f t="shared" si="64"/>
        <v>3</v>
      </c>
      <c r="I1382">
        <f t="shared" si="65"/>
        <v>2017</v>
      </c>
      <c r="J1382" s="3" t="s">
        <v>747</v>
      </c>
    </row>
    <row r="1383" spans="6:10" ht="13.5" thickBot="1" x14ac:dyDescent="0.25">
      <c r="F1383" s="4">
        <v>43108</v>
      </c>
      <c r="G1383">
        <f t="shared" si="63"/>
        <v>8</v>
      </c>
      <c r="H1383">
        <f t="shared" si="64"/>
        <v>1</v>
      </c>
      <c r="I1383">
        <f t="shared" si="65"/>
        <v>2018</v>
      </c>
      <c r="J1383" s="3" t="s">
        <v>1342</v>
      </c>
    </row>
    <row r="1384" spans="6:10" ht="13.5" thickBot="1" x14ac:dyDescent="0.25">
      <c r="F1384" s="6">
        <v>40140</v>
      </c>
      <c r="G1384">
        <f t="shared" si="63"/>
        <v>23</v>
      </c>
      <c r="H1384">
        <f t="shared" si="64"/>
        <v>11</v>
      </c>
      <c r="I1384">
        <f t="shared" si="65"/>
        <v>2009</v>
      </c>
      <c r="J1384" s="3" t="s">
        <v>689</v>
      </c>
    </row>
    <row r="1385" spans="6:10" ht="13.5" thickBot="1" x14ac:dyDescent="0.25">
      <c r="F1385" s="4">
        <v>41162</v>
      </c>
      <c r="G1385">
        <f t="shared" si="63"/>
        <v>10</v>
      </c>
      <c r="H1385">
        <f t="shared" si="64"/>
        <v>9</v>
      </c>
      <c r="I1385">
        <f t="shared" si="65"/>
        <v>2012</v>
      </c>
      <c r="J1385" s="3" t="s">
        <v>180</v>
      </c>
    </row>
    <row r="1386" spans="6:10" ht="13.5" thickBot="1" x14ac:dyDescent="0.25">
      <c r="F1386" s="6">
        <v>40618</v>
      </c>
      <c r="G1386">
        <f t="shared" si="63"/>
        <v>16</v>
      </c>
      <c r="H1386">
        <f t="shared" si="64"/>
        <v>3</v>
      </c>
      <c r="I1386">
        <f t="shared" si="65"/>
        <v>2011</v>
      </c>
      <c r="J1386" s="3" t="s">
        <v>136</v>
      </c>
    </row>
    <row r="1387" spans="6:10" ht="13.5" thickBot="1" x14ac:dyDescent="0.25">
      <c r="F1387" s="4">
        <v>41680</v>
      </c>
      <c r="G1387">
        <f t="shared" si="63"/>
        <v>10</v>
      </c>
      <c r="H1387">
        <f t="shared" si="64"/>
        <v>2</v>
      </c>
      <c r="I1387">
        <f t="shared" si="65"/>
        <v>2014</v>
      </c>
      <c r="J1387" s="3" t="s">
        <v>142</v>
      </c>
    </row>
    <row r="1388" spans="6:10" ht="13.5" thickBot="1" x14ac:dyDescent="0.25">
      <c r="F1388" s="4">
        <v>43042</v>
      </c>
      <c r="G1388">
        <f t="shared" si="63"/>
        <v>3</v>
      </c>
      <c r="H1388">
        <f t="shared" si="64"/>
        <v>11</v>
      </c>
      <c r="I1388">
        <f t="shared" si="65"/>
        <v>2017</v>
      </c>
      <c r="J1388" s="3" t="s">
        <v>1166</v>
      </c>
    </row>
    <row r="1389" spans="6:10" ht="13.5" thickBot="1" x14ac:dyDescent="0.25">
      <c r="F1389" s="6">
        <v>42700</v>
      </c>
      <c r="G1389">
        <f t="shared" si="63"/>
        <v>26</v>
      </c>
      <c r="H1389">
        <f t="shared" si="64"/>
        <v>11</v>
      </c>
      <c r="I1389">
        <f t="shared" si="65"/>
        <v>2016</v>
      </c>
      <c r="J1389" s="3" t="s">
        <v>306</v>
      </c>
    </row>
    <row r="1390" spans="6:10" ht="13.5" thickBot="1" x14ac:dyDescent="0.25">
      <c r="F1390" s="6">
        <v>43021</v>
      </c>
      <c r="G1390">
        <f t="shared" si="63"/>
        <v>13</v>
      </c>
      <c r="H1390">
        <f t="shared" si="64"/>
        <v>10</v>
      </c>
      <c r="I1390">
        <f t="shared" si="65"/>
        <v>2017</v>
      </c>
      <c r="J1390" s="3" t="s">
        <v>1157</v>
      </c>
    </row>
    <row r="1391" spans="6:10" ht="13.5" thickBot="1" x14ac:dyDescent="0.25">
      <c r="F1391" s="6">
        <v>43053</v>
      </c>
      <c r="G1391">
        <f t="shared" si="63"/>
        <v>14</v>
      </c>
      <c r="H1391">
        <f t="shared" si="64"/>
        <v>11</v>
      </c>
      <c r="I1391">
        <f t="shared" si="65"/>
        <v>2017</v>
      </c>
      <c r="J1391" s="3" t="s">
        <v>1195</v>
      </c>
    </row>
    <row r="1392" spans="6:10" ht="13.5" thickBot="1" x14ac:dyDescent="0.25">
      <c r="F1392" s="4">
        <v>43103</v>
      </c>
      <c r="G1392">
        <f t="shared" si="63"/>
        <v>3</v>
      </c>
      <c r="H1392">
        <f t="shared" si="64"/>
        <v>1</v>
      </c>
      <c r="I1392">
        <f t="shared" si="65"/>
        <v>2018</v>
      </c>
      <c r="J1392" s="3" t="s">
        <v>1333</v>
      </c>
    </row>
    <row r="1393" spans="6:10" ht="13.5" thickBot="1" x14ac:dyDescent="0.25">
      <c r="F1393" s="6">
        <v>40140</v>
      </c>
      <c r="G1393">
        <f t="shared" si="63"/>
        <v>23</v>
      </c>
      <c r="H1393">
        <f t="shared" si="64"/>
        <v>11</v>
      </c>
      <c r="I1393">
        <f t="shared" si="65"/>
        <v>2009</v>
      </c>
      <c r="J1393" s="3" t="s">
        <v>689</v>
      </c>
    </row>
    <row r="1394" spans="6:10" ht="13.5" thickBot="1" x14ac:dyDescent="0.25">
      <c r="F1394" s="4">
        <v>41162</v>
      </c>
      <c r="G1394">
        <f t="shared" si="63"/>
        <v>10</v>
      </c>
      <c r="H1394">
        <f t="shared" si="64"/>
        <v>9</v>
      </c>
      <c r="I1394">
        <f t="shared" si="65"/>
        <v>2012</v>
      </c>
      <c r="J1394" s="3" t="s">
        <v>180</v>
      </c>
    </row>
    <row r="1395" spans="6:10" ht="13.5" thickBot="1" x14ac:dyDescent="0.25">
      <c r="F1395" s="6">
        <v>40107</v>
      </c>
      <c r="G1395">
        <f t="shared" si="63"/>
        <v>21</v>
      </c>
      <c r="H1395">
        <f t="shared" si="64"/>
        <v>10</v>
      </c>
      <c r="I1395">
        <f t="shared" si="65"/>
        <v>2009</v>
      </c>
      <c r="J1395" s="3" t="s">
        <v>80</v>
      </c>
    </row>
    <row r="1396" spans="6:10" ht="13.5" thickBot="1" x14ac:dyDescent="0.25">
      <c r="F1396" s="6">
        <v>42809</v>
      </c>
      <c r="G1396">
        <f t="shared" si="63"/>
        <v>15</v>
      </c>
      <c r="H1396">
        <f t="shared" si="64"/>
        <v>3</v>
      </c>
      <c r="I1396">
        <f t="shared" si="65"/>
        <v>2017</v>
      </c>
      <c r="J1396" s="3" t="s">
        <v>706</v>
      </c>
    </row>
    <row r="1397" spans="6:10" ht="13.5" thickBot="1" x14ac:dyDescent="0.25">
      <c r="F1397" s="6">
        <v>43148</v>
      </c>
      <c r="G1397">
        <f t="shared" si="63"/>
        <v>17</v>
      </c>
      <c r="H1397">
        <f t="shared" si="64"/>
        <v>2</v>
      </c>
      <c r="I1397">
        <f t="shared" si="65"/>
        <v>2018</v>
      </c>
      <c r="J1397" s="3" t="s">
        <v>1438</v>
      </c>
    </row>
    <row r="1398" spans="6:10" ht="13.5" thickBot="1" x14ac:dyDescent="0.25">
      <c r="F1398" s="6">
        <v>42690</v>
      </c>
      <c r="G1398">
        <f t="shared" si="63"/>
        <v>16</v>
      </c>
      <c r="H1398">
        <f t="shared" si="64"/>
        <v>11</v>
      </c>
      <c r="I1398">
        <f t="shared" si="65"/>
        <v>2016</v>
      </c>
      <c r="J1398" s="3" t="s">
        <v>169</v>
      </c>
    </row>
    <row r="1399" spans="6:10" ht="13.5" thickBot="1" x14ac:dyDescent="0.25">
      <c r="F1399" s="4">
        <v>42826</v>
      </c>
      <c r="G1399">
        <f t="shared" si="63"/>
        <v>1</v>
      </c>
      <c r="H1399">
        <f t="shared" si="64"/>
        <v>4</v>
      </c>
      <c r="I1399">
        <f t="shared" si="65"/>
        <v>2017</v>
      </c>
      <c r="J1399" s="3" t="s">
        <v>782</v>
      </c>
    </row>
    <row r="1400" spans="6:10" ht="13.5" thickBot="1" x14ac:dyDescent="0.25">
      <c r="F1400" s="4">
        <v>42803</v>
      </c>
      <c r="G1400">
        <f t="shared" si="63"/>
        <v>9</v>
      </c>
      <c r="H1400">
        <f t="shared" si="64"/>
        <v>3</v>
      </c>
      <c r="I1400">
        <f t="shared" si="65"/>
        <v>2017</v>
      </c>
      <c r="J1400" s="3" t="s">
        <v>672</v>
      </c>
    </row>
    <row r="1401" spans="6:10" ht="13.5" thickBot="1" x14ac:dyDescent="0.25">
      <c r="F1401" s="6">
        <v>40955</v>
      </c>
      <c r="G1401">
        <f t="shared" si="63"/>
        <v>16</v>
      </c>
      <c r="H1401">
        <f t="shared" si="64"/>
        <v>2</v>
      </c>
      <c r="I1401">
        <f t="shared" si="65"/>
        <v>2012</v>
      </c>
      <c r="J1401" s="3" t="s">
        <v>108</v>
      </c>
    </row>
    <row r="1402" spans="6:10" ht="13.5" thickBot="1" x14ac:dyDescent="0.25">
      <c r="F1402" s="6">
        <v>42669</v>
      </c>
      <c r="G1402">
        <f t="shared" si="63"/>
        <v>26</v>
      </c>
      <c r="H1402">
        <f t="shared" si="64"/>
        <v>10</v>
      </c>
      <c r="I1402">
        <f t="shared" si="65"/>
        <v>2016</v>
      </c>
      <c r="J1402" s="3" t="s">
        <v>32</v>
      </c>
    </row>
    <row r="1403" spans="6:10" ht="13.5" thickBot="1" x14ac:dyDescent="0.25">
      <c r="F1403" s="6">
        <v>43092</v>
      </c>
      <c r="G1403">
        <f t="shared" si="63"/>
        <v>23</v>
      </c>
      <c r="H1403">
        <f t="shared" si="64"/>
        <v>12</v>
      </c>
      <c r="I1403">
        <f t="shared" si="65"/>
        <v>2017</v>
      </c>
      <c r="J1403" s="3" t="s">
        <v>1277</v>
      </c>
    </row>
    <row r="1404" spans="6:10" ht="13.5" thickBot="1" x14ac:dyDescent="0.25">
      <c r="F1404" s="4">
        <v>39603</v>
      </c>
      <c r="G1404">
        <f t="shared" si="63"/>
        <v>4</v>
      </c>
      <c r="H1404">
        <f t="shared" si="64"/>
        <v>6</v>
      </c>
      <c r="I1404">
        <f t="shared" si="65"/>
        <v>2008</v>
      </c>
      <c r="J1404" s="3" t="s">
        <v>254</v>
      </c>
    </row>
    <row r="1405" spans="6:10" ht="13.5" thickBot="1" x14ac:dyDescent="0.25">
      <c r="F1405" s="6">
        <v>40502</v>
      </c>
      <c r="G1405">
        <f t="shared" si="63"/>
        <v>20</v>
      </c>
      <c r="H1405">
        <f t="shared" si="64"/>
        <v>11</v>
      </c>
      <c r="I1405">
        <f t="shared" si="65"/>
        <v>2010</v>
      </c>
      <c r="J1405" s="3" t="s">
        <v>185</v>
      </c>
    </row>
    <row r="1406" spans="6:10" ht="13.5" thickBot="1" x14ac:dyDescent="0.25">
      <c r="F1406" s="6">
        <v>43053</v>
      </c>
      <c r="G1406">
        <f t="shared" si="63"/>
        <v>14</v>
      </c>
      <c r="H1406">
        <f t="shared" si="64"/>
        <v>11</v>
      </c>
      <c r="I1406">
        <f t="shared" si="65"/>
        <v>2017</v>
      </c>
      <c r="J1406" s="3" t="s">
        <v>1191</v>
      </c>
    </row>
    <row r="1407" spans="6:10" ht="13.5" thickBot="1" x14ac:dyDescent="0.25">
      <c r="F1407" s="6">
        <v>43092</v>
      </c>
      <c r="G1407">
        <f t="shared" si="63"/>
        <v>23</v>
      </c>
      <c r="H1407">
        <f t="shared" si="64"/>
        <v>12</v>
      </c>
      <c r="I1407">
        <f t="shared" si="65"/>
        <v>2017</v>
      </c>
      <c r="J1407" s="3" t="s">
        <v>1303</v>
      </c>
    </row>
    <row r="1408" spans="6:10" ht="13.5" thickBot="1" x14ac:dyDescent="0.25">
      <c r="F1408" s="6">
        <v>43092</v>
      </c>
      <c r="G1408">
        <f t="shared" si="63"/>
        <v>23</v>
      </c>
      <c r="H1408">
        <f t="shared" si="64"/>
        <v>12</v>
      </c>
      <c r="I1408">
        <f t="shared" si="65"/>
        <v>2017</v>
      </c>
      <c r="J1408" s="3" t="s">
        <v>1277</v>
      </c>
    </row>
    <row r="1409" spans="6:10" ht="13.5" thickBot="1" x14ac:dyDescent="0.25">
      <c r="F1409" s="6">
        <v>40502</v>
      </c>
      <c r="G1409">
        <f t="shared" si="63"/>
        <v>20</v>
      </c>
      <c r="H1409">
        <f t="shared" si="64"/>
        <v>11</v>
      </c>
      <c r="I1409">
        <f t="shared" si="65"/>
        <v>2010</v>
      </c>
      <c r="J1409" s="3" t="s">
        <v>185</v>
      </c>
    </row>
    <row r="1410" spans="6:10" ht="13.5" thickBot="1" x14ac:dyDescent="0.25">
      <c r="F1410" s="6">
        <v>43146</v>
      </c>
      <c r="G1410">
        <f t="shared" si="63"/>
        <v>15</v>
      </c>
      <c r="H1410">
        <f t="shared" si="64"/>
        <v>2</v>
      </c>
      <c r="I1410">
        <f t="shared" si="65"/>
        <v>2018</v>
      </c>
      <c r="J1410" s="3" t="s">
        <v>1414</v>
      </c>
    </row>
    <row r="1411" spans="6:10" ht="13.5" thickBot="1" x14ac:dyDescent="0.25">
      <c r="F1411" s="6">
        <v>43069</v>
      </c>
      <c r="G1411">
        <f t="shared" ref="G1411:G1414" si="66">DAY(F1411)</f>
        <v>30</v>
      </c>
      <c r="H1411">
        <f t="shared" ref="H1411:H1414" si="67">MONTH(F1411)</f>
        <v>11</v>
      </c>
      <c r="I1411">
        <f t="shared" ref="I1411:I1414" si="68">YEAR(F1411)</f>
        <v>2017</v>
      </c>
      <c r="J1411" s="3" t="s">
        <v>1241</v>
      </c>
    </row>
    <row r="1412" spans="6:10" ht="13.5" thickBot="1" x14ac:dyDescent="0.25">
      <c r="F1412" s="6">
        <v>43069</v>
      </c>
      <c r="G1412">
        <f t="shared" si="66"/>
        <v>30</v>
      </c>
      <c r="H1412">
        <f t="shared" si="67"/>
        <v>11</v>
      </c>
      <c r="I1412">
        <f t="shared" si="68"/>
        <v>2017</v>
      </c>
      <c r="J1412" s="3" t="s">
        <v>1246</v>
      </c>
    </row>
    <row r="1413" spans="6:10" ht="13.5" thickBot="1" x14ac:dyDescent="0.25">
      <c r="F1413" s="6">
        <v>43092</v>
      </c>
      <c r="G1413">
        <f t="shared" si="66"/>
        <v>23</v>
      </c>
      <c r="H1413">
        <f t="shared" si="67"/>
        <v>12</v>
      </c>
      <c r="I1413">
        <f t="shared" si="68"/>
        <v>2017</v>
      </c>
      <c r="J1413" s="3" t="s">
        <v>1277</v>
      </c>
    </row>
    <row r="1414" spans="6:10" ht="13.5" thickBot="1" x14ac:dyDescent="0.25">
      <c r="F1414" s="6">
        <v>41263</v>
      </c>
      <c r="G1414">
        <f t="shared" si="66"/>
        <v>20</v>
      </c>
      <c r="H1414">
        <f t="shared" si="67"/>
        <v>12</v>
      </c>
      <c r="I1414">
        <f t="shared" si="68"/>
        <v>2012</v>
      </c>
      <c r="J1414" s="3" t="s">
        <v>72</v>
      </c>
    </row>
  </sheetData>
  <autoFilter ref="H1:J1"/>
  <pageMargins left="0.7" right="0.7" top="0.75" bottom="0.75" header="0.3" footer="0.3"/>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1414"/>
  <sheetViews>
    <sheetView topLeftCell="I1" workbookViewId="0">
      <selection activeCell="K2" sqref="K2"/>
    </sheetView>
  </sheetViews>
  <sheetFormatPr defaultRowHeight="12.75" x14ac:dyDescent="0.2"/>
  <cols>
    <col min="1" max="1" width="23" bestFit="1" customWidth="1"/>
    <col min="2" max="2" width="34.85546875" bestFit="1" customWidth="1"/>
    <col min="3" max="3" width="29" bestFit="1" customWidth="1"/>
    <col min="5" max="5" width="34.85546875" bestFit="1" customWidth="1"/>
    <col min="6" max="6" width="39.85546875" bestFit="1" customWidth="1"/>
    <col min="7" max="7" width="34.85546875" bestFit="1" customWidth="1"/>
    <col min="8" max="8" width="39.85546875" bestFit="1" customWidth="1"/>
    <col min="10" max="10" width="34.85546875" bestFit="1" customWidth="1"/>
    <col min="11" max="11" width="39.85546875" bestFit="1" customWidth="1"/>
    <col min="13" max="13" width="34.85546875" bestFit="1" customWidth="1"/>
    <col min="14" max="14" width="12" bestFit="1" customWidth="1"/>
  </cols>
  <sheetData>
    <row r="1" spans="1:14" ht="13.5" thickBot="1" x14ac:dyDescent="0.25">
      <c r="A1" s="2" t="s">
        <v>8</v>
      </c>
      <c r="B1" s="2" t="s">
        <v>13</v>
      </c>
      <c r="C1" s="2" t="s">
        <v>16</v>
      </c>
      <c r="G1" s="12" t="s">
        <v>2430</v>
      </c>
      <c r="H1" t="s">
        <v>2433</v>
      </c>
      <c r="J1" s="16" t="s">
        <v>2788</v>
      </c>
      <c r="K1" s="15" t="s">
        <v>2433</v>
      </c>
    </row>
    <row r="2" spans="1:14" ht="13.5" thickBot="1" x14ac:dyDescent="0.25">
      <c r="A2" s="3" t="s">
        <v>32</v>
      </c>
      <c r="B2" s="3" t="s">
        <v>36</v>
      </c>
      <c r="C2" s="5">
        <v>15</v>
      </c>
      <c r="G2" s="13" t="s">
        <v>631</v>
      </c>
      <c r="H2" s="14">
        <v>69.333333333333329</v>
      </c>
      <c r="J2" s="13" t="s">
        <v>631</v>
      </c>
      <c r="K2" s="14">
        <v>69.333333333333329</v>
      </c>
      <c r="M2" t="s">
        <v>421</v>
      </c>
      <c r="N2">
        <v>45.869565217391305</v>
      </c>
    </row>
    <row r="3" spans="1:14" ht="13.5" thickBot="1" x14ac:dyDescent="0.25">
      <c r="A3" s="3" t="s">
        <v>45</v>
      </c>
      <c r="B3" s="3" t="s">
        <v>47</v>
      </c>
      <c r="C3" s="5">
        <v>20</v>
      </c>
      <c r="G3" s="13" t="s">
        <v>247</v>
      </c>
      <c r="H3" s="14">
        <v>65.263157894736835</v>
      </c>
      <c r="J3" s="13" t="s">
        <v>247</v>
      </c>
      <c r="K3" s="14">
        <v>65.263157894736835</v>
      </c>
      <c r="M3" t="s">
        <v>54</v>
      </c>
      <c r="N3">
        <v>45.871794871794869</v>
      </c>
    </row>
    <row r="4" spans="1:14" ht="13.5" thickBot="1" x14ac:dyDescent="0.25">
      <c r="A4" s="3" t="s">
        <v>52</v>
      </c>
      <c r="B4" s="3" t="s">
        <v>54</v>
      </c>
      <c r="C4" s="5">
        <v>10</v>
      </c>
      <c r="G4" s="13" t="s">
        <v>102</v>
      </c>
      <c r="H4" s="14">
        <v>60.625</v>
      </c>
      <c r="J4" s="13" t="s">
        <v>102</v>
      </c>
      <c r="K4" s="14">
        <v>60.625</v>
      </c>
      <c r="M4" t="s">
        <v>528</v>
      </c>
      <c r="N4">
        <v>48.75</v>
      </c>
    </row>
    <row r="5" spans="1:14" ht="13.5" thickBot="1" x14ac:dyDescent="0.25">
      <c r="A5" s="3" t="s">
        <v>58</v>
      </c>
      <c r="B5" s="3" t="s">
        <v>60</v>
      </c>
      <c r="C5" s="5">
        <v>7</v>
      </c>
      <c r="G5" s="13" t="s">
        <v>1134</v>
      </c>
      <c r="H5" s="14">
        <v>60</v>
      </c>
      <c r="J5" s="13" t="s">
        <v>1134</v>
      </c>
      <c r="K5" s="14">
        <v>60</v>
      </c>
      <c r="M5" t="s">
        <v>91</v>
      </c>
      <c r="N5">
        <v>55.806451612903224</v>
      </c>
    </row>
    <row r="6" spans="1:14" ht="13.5" thickBot="1" x14ac:dyDescent="0.25">
      <c r="A6" s="3" t="s">
        <v>65</v>
      </c>
      <c r="B6" s="3" t="s">
        <v>67</v>
      </c>
      <c r="C6" s="5">
        <v>20</v>
      </c>
      <c r="G6" s="13" t="s">
        <v>171</v>
      </c>
      <c r="H6" s="14">
        <v>57.892857142857146</v>
      </c>
      <c r="J6" s="13" t="s">
        <v>171</v>
      </c>
      <c r="K6" s="14">
        <v>57.892857142857146</v>
      </c>
      <c r="M6" t="s">
        <v>674</v>
      </c>
      <c r="N6">
        <v>56.206896551724135</v>
      </c>
    </row>
    <row r="7" spans="1:14" ht="13.5" thickBot="1" x14ac:dyDescent="0.25">
      <c r="A7" s="3" t="s">
        <v>72</v>
      </c>
      <c r="B7" s="3" t="s">
        <v>74</v>
      </c>
      <c r="C7" s="5">
        <v>7</v>
      </c>
      <c r="G7" s="13" t="s">
        <v>674</v>
      </c>
      <c r="H7" s="14">
        <v>56.206896551724135</v>
      </c>
      <c r="J7" s="13" t="s">
        <v>674</v>
      </c>
      <c r="K7" s="14">
        <v>56.206896551724135</v>
      </c>
      <c r="M7" t="s">
        <v>171</v>
      </c>
      <c r="N7">
        <v>57.892857142857146</v>
      </c>
    </row>
    <row r="8" spans="1:14" ht="13.5" thickBot="1" x14ac:dyDescent="0.25">
      <c r="A8" s="3" t="s">
        <v>80</v>
      </c>
      <c r="B8" s="3" t="s">
        <v>82</v>
      </c>
      <c r="C8" s="5">
        <v>20</v>
      </c>
      <c r="G8" s="13" t="s">
        <v>91</v>
      </c>
      <c r="H8" s="14">
        <v>55.806451612903224</v>
      </c>
      <c r="J8" s="13" t="s">
        <v>91</v>
      </c>
      <c r="K8" s="14">
        <v>55.806451612903224</v>
      </c>
      <c r="M8" t="s">
        <v>1134</v>
      </c>
      <c r="N8">
        <v>60</v>
      </c>
    </row>
    <row r="9" spans="1:14" ht="13.5" thickBot="1" x14ac:dyDescent="0.25">
      <c r="A9" s="3" t="s">
        <v>89</v>
      </c>
      <c r="B9" s="3" t="s">
        <v>91</v>
      </c>
      <c r="C9" s="5">
        <v>45</v>
      </c>
      <c r="G9" s="13" t="s">
        <v>528</v>
      </c>
      <c r="H9" s="14">
        <v>48.75</v>
      </c>
      <c r="J9" s="13" t="s">
        <v>528</v>
      </c>
      <c r="K9" s="14">
        <v>48.75</v>
      </c>
      <c r="M9" t="s">
        <v>102</v>
      </c>
      <c r="N9">
        <v>60.625</v>
      </c>
    </row>
    <row r="10" spans="1:14" ht="13.5" thickBot="1" x14ac:dyDescent="0.25">
      <c r="A10" s="3" t="s">
        <v>95</v>
      </c>
      <c r="B10" s="3" t="s">
        <v>97</v>
      </c>
      <c r="C10" s="5">
        <v>10</v>
      </c>
      <c r="G10" s="13" t="s">
        <v>54</v>
      </c>
      <c r="H10" s="14">
        <v>45.871794871794869</v>
      </c>
      <c r="J10" s="13" t="s">
        <v>54</v>
      </c>
      <c r="K10" s="14">
        <v>45.871794871794869</v>
      </c>
      <c r="M10" t="s">
        <v>247</v>
      </c>
      <c r="N10">
        <v>65.263157894736835</v>
      </c>
    </row>
    <row r="11" spans="1:14" ht="13.5" thickBot="1" x14ac:dyDescent="0.25">
      <c r="A11" s="3" t="s">
        <v>100</v>
      </c>
      <c r="B11" s="3" t="s">
        <v>102</v>
      </c>
      <c r="C11" s="5">
        <v>60</v>
      </c>
      <c r="G11" s="13" t="s">
        <v>421</v>
      </c>
      <c r="H11" s="14">
        <v>45.869565217391305</v>
      </c>
      <c r="J11" s="13" t="s">
        <v>421</v>
      </c>
      <c r="K11" s="14">
        <v>45.869565217391305</v>
      </c>
      <c r="M11" t="s">
        <v>631</v>
      </c>
      <c r="N11">
        <v>69.333333333333329</v>
      </c>
    </row>
    <row r="12" spans="1:14" ht="13.5" thickBot="1" x14ac:dyDescent="0.25">
      <c r="A12" s="3" t="s">
        <v>108</v>
      </c>
      <c r="B12" s="3" t="s">
        <v>110</v>
      </c>
      <c r="C12" s="5">
        <v>10</v>
      </c>
      <c r="G12" s="13" t="s">
        <v>132</v>
      </c>
      <c r="H12" s="14">
        <v>45</v>
      </c>
      <c r="J12" s="13" t="s">
        <v>132</v>
      </c>
      <c r="K12" s="14">
        <v>45</v>
      </c>
    </row>
    <row r="13" spans="1:14" ht="13.5" thickBot="1" x14ac:dyDescent="0.25">
      <c r="A13" s="3" t="s">
        <v>115</v>
      </c>
      <c r="B13" s="3" t="s">
        <v>117</v>
      </c>
      <c r="C13" s="5">
        <v>10</v>
      </c>
      <c r="G13" s="13" t="s">
        <v>122</v>
      </c>
      <c r="H13" s="14">
        <v>45</v>
      </c>
      <c r="J13" s="13" t="s">
        <v>122</v>
      </c>
      <c r="K13" s="14">
        <v>45</v>
      </c>
      <c r="M13" s="42" t="s">
        <v>1213</v>
      </c>
      <c r="N13" s="43">
        <v>22</v>
      </c>
    </row>
    <row r="14" spans="1:14" ht="13.5" thickBot="1" x14ac:dyDescent="0.25">
      <c r="A14" s="3" t="s">
        <v>120</v>
      </c>
      <c r="B14" s="3" t="s">
        <v>122</v>
      </c>
      <c r="C14" s="5">
        <v>45</v>
      </c>
      <c r="G14" s="13" t="s">
        <v>1335</v>
      </c>
      <c r="H14" s="14">
        <v>42.5</v>
      </c>
      <c r="J14" s="13" t="s">
        <v>1335</v>
      </c>
      <c r="K14" s="14">
        <v>42.5</v>
      </c>
      <c r="M14" s="13" t="s">
        <v>1159</v>
      </c>
      <c r="N14" s="14">
        <v>19.5</v>
      </c>
    </row>
    <row r="15" spans="1:14" ht="13.5" thickBot="1" x14ac:dyDescent="0.25">
      <c r="A15" s="3" t="s">
        <v>126</v>
      </c>
      <c r="B15" s="3" t="s">
        <v>128</v>
      </c>
      <c r="C15" s="5">
        <v>30</v>
      </c>
      <c r="G15" s="13" t="s">
        <v>1248</v>
      </c>
      <c r="H15" s="14">
        <v>42.5</v>
      </c>
      <c r="J15" s="13" t="s">
        <v>1248</v>
      </c>
      <c r="K15" s="14">
        <v>42.5</v>
      </c>
      <c r="M15" s="13" t="s">
        <v>82</v>
      </c>
      <c r="N15" s="14">
        <v>18.181818181818183</v>
      </c>
    </row>
    <row r="16" spans="1:14" ht="13.5" thickBot="1" x14ac:dyDescent="0.25">
      <c r="A16" s="3" t="s">
        <v>45</v>
      </c>
      <c r="B16" s="3" t="s">
        <v>132</v>
      </c>
      <c r="C16" s="5">
        <v>45</v>
      </c>
      <c r="G16" s="13" t="s">
        <v>201</v>
      </c>
      <c r="H16" s="14">
        <v>42.5</v>
      </c>
      <c r="J16" s="13" t="s">
        <v>201</v>
      </c>
      <c r="K16" s="14">
        <v>42.5</v>
      </c>
      <c r="M16" s="13" t="s">
        <v>1349</v>
      </c>
      <c r="N16" s="14">
        <v>17.5</v>
      </c>
    </row>
    <row r="17" spans="1:14" ht="13.5" thickBot="1" x14ac:dyDescent="0.25">
      <c r="A17" s="3" t="s">
        <v>136</v>
      </c>
      <c r="B17" s="3" t="s">
        <v>138</v>
      </c>
      <c r="C17" s="5">
        <v>60</v>
      </c>
      <c r="G17" s="13" t="s">
        <v>229</v>
      </c>
      <c r="H17" s="14">
        <v>41.458333333333336</v>
      </c>
      <c r="J17" s="13" t="s">
        <v>229</v>
      </c>
      <c r="K17" s="14">
        <v>41.458333333333336</v>
      </c>
      <c r="M17" s="13" t="s">
        <v>1146</v>
      </c>
      <c r="N17" s="14">
        <v>12.5</v>
      </c>
    </row>
    <row r="18" spans="1:14" ht="13.5" thickBot="1" x14ac:dyDescent="0.25">
      <c r="A18" s="3" t="s">
        <v>142</v>
      </c>
      <c r="B18" s="3" t="s">
        <v>138</v>
      </c>
      <c r="C18" s="5">
        <v>10</v>
      </c>
      <c r="G18" s="13" t="s">
        <v>681</v>
      </c>
      <c r="H18" s="14">
        <v>40.882352941176471</v>
      </c>
      <c r="J18" s="13" t="s">
        <v>681</v>
      </c>
      <c r="K18" s="14">
        <v>40.882352941176471</v>
      </c>
      <c r="M18" s="13" t="s">
        <v>1295</v>
      </c>
      <c r="N18" s="14">
        <v>12</v>
      </c>
    </row>
    <row r="19" spans="1:14" ht="13.5" thickBot="1" x14ac:dyDescent="0.25">
      <c r="A19" s="3" t="s">
        <v>146</v>
      </c>
      <c r="B19" s="3" t="s">
        <v>138</v>
      </c>
      <c r="C19" s="5">
        <v>15</v>
      </c>
      <c r="G19" s="13" t="s">
        <v>218</v>
      </c>
      <c r="H19" s="14">
        <v>40.769230769230766</v>
      </c>
      <c r="J19" s="13" t="s">
        <v>218</v>
      </c>
      <c r="K19" s="14">
        <v>40.769230769230766</v>
      </c>
      <c r="M19" s="13" t="s">
        <v>1150</v>
      </c>
      <c r="N19" s="14">
        <v>10</v>
      </c>
    </row>
    <row r="20" spans="1:14" ht="13.5" thickBot="1" x14ac:dyDescent="0.25">
      <c r="A20" s="3" t="s">
        <v>150</v>
      </c>
      <c r="B20" s="3" t="s">
        <v>152</v>
      </c>
      <c r="C20" s="5">
        <v>20</v>
      </c>
      <c r="G20" s="13" t="s">
        <v>138</v>
      </c>
      <c r="H20" s="14">
        <v>40.653846153846153</v>
      </c>
      <c r="J20" s="13" t="s">
        <v>138</v>
      </c>
      <c r="K20" s="14">
        <v>40.653846153846153</v>
      </c>
      <c r="M20" s="13" t="s">
        <v>1152</v>
      </c>
      <c r="N20" s="14">
        <v>10</v>
      </c>
    </row>
    <row r="21" spans="1:14" ht="13.5" thickBot="1" x14ac:dyDescent="0.25">
      <c r="A21" s="3" t="s">
        <v>155</v>
      </c>
      <c r="B21" s="3" t="s">
        <v>138</v>
      </c>
      <c r="C21" s="5">
        <v>25</v>
      </c>
      <c r="G21" s="13" t="s">
        <v>234</v>
      </c>
      <c r="H21" s="14">
        <v>40</v>
      </c>
      <c r="J21" s="13" t="s">
        <v>234</v>
      </c>
      <c r="K21" s="14">
        <v>40</v>
      </c>
      <c r="M21" s="13" t="s">
        <v>1300</v>
      </c>
      <c r="N21" s="14">
        <v>10</v>
      </c>
    </row>
    <row r="22" spans="1:14" ht="13.5" thickBot="1" x14ac:dyDescent="0.25">
      <c r="A22" s="3" t="s">
        <v>159</v>
      </c>
      <c r="B22" s="3" t="s">
        <v>161</v>
      </c>
      <c r="C22" s="5">
        <v>10</v>
      </c>
      <c r="G22" s="13" t="s">
        <v>187</v>
      </c>
      <c r="H22" s="14">
        <v>39.200000000000003</v>
      </c>
      <c r="J22" s="13" t="s">
        <v>187</v>
      </c>
      <c r="K22" s="14">
        <v>39.200000000000003</v>
      </c>
      <c r="M22" s="13" t="s">
        <v>1338</v>
      </c>
      <c r="N22" s="14">
        <v>10</v>
      </c>
    </row>
    <row r="23" spans="1:14" ht="13.5" thickBot="1" x14ac:dyDescent="0.25">
      <c r="A23" s="3" t="s">
        <v>164</v>
      </c>
      <c r="B23" s="3" t="s">
        <v>54</v>
      </c>
      <c r="C23" s="5">
        <v>15</v>
      </c>
      <c r="G23" s="13" t="s">
        <v>74</v>
      </c>
      <c r="H23" s="14">
        <v>38.487804878048777</v>
      </c>
      <c r="J23" s="13" t="s">
        <v>74</v>
      </c>
      <c r="K23" s="14">
        <v>38.487804878048777</v>
      </c>
    </row>
    <row r="24" spans="1:14" ht="13.5" thickBot="1" x14ac:dyDescent="0.25">
      <c r="A24" s="3" t="s">
        <v>169</v>
      </c>
      <c r="B24" s="3" t="s">
        <v>171</v>
      </c>
      <c r="C24" s="5">
        <v>15</v>
      </c>
      <c r="G24" s="13" t="s">
        <v>128</v>
      </c>
      <c r="H24" s="14">
        <v>38</v>
      </c>
      <c r="J24" s="13" t="s">
        <v>128</v>
      </c>
      <c r="K24" s="14">
        <v>38</v>
      </c>
    </row>
    <row r="25" spans="1:14" ht="13.5" thickBot="1" x14ac:dyDescent="0.25">
      <c r="A25" s="3" t="s">
        <v>175</v>
      </c>
      <c r="B25" s="3" t="s">
        <v>177</v>
      </c>
      <c r="C25" s="5">
        <v>5</v>
      </c>
      <c r="G25" s="13" t="s">
        <v>267</v>
      </c>
      <c r="H25" s="14">
        <v>37.5</v>
      </c>
      <c r="J25" s="13" t="s">
        <v>267</v>
      </c>
      <c r="K25" s="14">
        <v>37.5</v>
      </c>
    </row>
    <row r="26" spans="1:14" ht="13.5" thickBot="1" x14ac:dyDescent="0.25">
      <c r="A26" s="3" t="s">
        <v>180</v>
      </c>
      <c r="B26" s="3" t="s">
        <v>54</v>
      </c>
      <c r="C26" s="5">
        <v>45</v>
      </c>
      <c r="G26" s="13" t="s">
        <v>161</v>
      </c>
      <c r="H26" s="14">
        <v>37.142857142857146</v>
      </c>
      <c r="J26" s="13" t="s">
        <v>161</v>
      </c>
      <c r="K26" s="14">
        <v>37.142857142857146</v>
      </c>
    </row>
    <row r="27" spans="1:14" ht="13.5" thickBot="1" x14ac:dyDescent="0.25">
      <c r="A27" s="3" t="s">
        <v>185</v>
      </c>
      <c r="B27" s="3" t="s">
        <v>187</v>
      </c>
      <c r="C27" s="5">
        <v>10</v>
      </c>
      <c r="G27" s="13" t="s">
        <v>47</v>
      </c>
      <c r="H27" s="14">
        <v>37.045454545454547</v>
      </c>
      <c r="J27" s="13" t="s">
        <v>47</v>
      </c>
      <c r="K27" s="14">
        <v>37.045454545454547</v>
      </c>
    </row>
    <row r="28" spans="1:14" ht="13.5" thickBot="1" x14ac:dyDescent="0.25">
      <c r="A28" s="3" t="s">
        <v>190</v>
      </c>
      <c r="B28" s="3" t="s">
        <v>192</v>
      </c>
      <c r="C28" s="5">
        <v>15</v>
      </c>
      <c r="G28" s="13" t="s">
        <v>1344</v>
      </c>
      <c r="H28" s="14">
        <v>37</v>
      </c>
      <c r="J28" s="13" t="s">
        <v>1344</v>
      </c>
      <c r="K28" s="14">
        <v>37</v>
      </c>
    </row>
    <row r="29" spans="1:14" ht="13.5" thickBot="1" x14ac:dyDescent="0.25">
      <c r="A29" s="3" t="s">
        <v>195</v>
      </c>
      <c r="B29" s="3" t="s">
        <v>54</v>
      </c>
      <c r="C29" s="5">
        <v>90</v>
      </c>
      <c r="G29" s="13" t="s">
        <v>273</v>
      </c>
      <c r="H29" s="14">
        <v>36.857142857142854</v>
      </c>
      <c r="J29" s="13" t="s">
        <v>273</v>
      </c>
      <c r="K29" s="14">
        <v>36.857142857142854</v>
      </c>
    </row>
    <row r="30" spans="1:14" ht="13.5" thickBot="1" x14ac:dyDescent="0.25">
      <c r="A30" s="3" t="s">
        <v>199</v>
      </c>
      <c r="B30" s="3" t="s">
        <v>201</v>
      </c>
      <c r="C30" s="5">
        <v>10</v>
      </c>
      <c r="G30" s="13" t="s">
        <v>36</v>
      </c>
      <c r="H30" s="14">
        <v>36.642857142857146</v>
      </c>
      <c r="J30" s="13" t="s">
        <v>36</v>
      </c>
      <c r="K30" s="14">
        <v>36.642857142857146</v>
      </c>
    </row>
    <row r="31" spans="1:14" ht="13.5" thickBot="1" x14ac:dyDescent="0.25">
      <c r="A31" s="3" t="s">
        <v>206</v>
      </c>
      <c r="B31" s="3" t="s">
        <v>208</v>
      </c>
      <c r="C31" s="5">
        <v>20</v>
      </c>
      <c r="G31" s="13" t="s">
        <v>279</v>
      </c>
      <c r="H31" s="14">
        <v>36.25</v>
      </c>
      <c r="J31" s="13" t="s">
        <v>279</v>
      </c>
      <c r="K31" s="14">
        <v>36.25</v>
      </c>
    </row>
    <row r="32" spans="1:14" ht="13.5" thickBot="1" x14ac:dyDescent="0.25">
      <c r="A32" s="3" t="s">
        <v>211</v>
      </c>
      <c r="B32" s="3" t="s">
        <v>213</v>
      </c>
      <c r="C32" s="5">
        <v>15</v>
      </c>
      <c r="G32" s="13" t="s">
        <v>67</v>
      </c>
      <c r="H32" s="14">
        <v>35</v>
      </c>
      <c r="J32" s="13" t="s">
        <v>67</v>
      </c>
      <c r="K32" s="14">
        <v>35</v>
      </c>
    </row>
    <row r="33" spans="1:11" ht="13.5" thickBot="1" x14ac:dyDescent="0.25">
      <c r="A33" s="3" t="s">
        <v>216</v>
      </c>
      <c r="B33" s="3" t="s">
        <v>218</v>
      </c>
      <c r="C33" s="5">
        <v>10</v>
      </c>
      <c r="G33" s="13" t="s">
        <v>213</v>
      </c>
      <c r="H33" s="14">
        <v>34</v>
      </c>
      <c r="J33" s="13" t="s">
        <v>213</v>
      </c>
      <c r="K33" s="14">
        <v>34</v>
      </c>
    </row>
    <row r="34" spans="1:11" ht="13.5" thickBot="1" x14ac:dyDescent="0.25">
      <c r="A34" s="3" t="s">
        <v>222</v>
      </c>
      <c r="B34" s="3" t="s">
        <v>138</v>
      </c>
      <c r="C34" s="5">
        <v>10</v>
      </c>
      <c r="G34" s="13" t="s">
        <v>152</v>
      </c>
      <c r="H34" s="14">
        <v>33.863636363636367</v>
      </c>
      <c r="J34" s="13" t="s">
        <v>152</v>
      </c>
      <c r="K34" s="14">
        <v>33.863636363636367</v>
      </c>
    </row>
    <row r="35" spans="1:11" ht="13.5" thickBot="1" x14ac:dyDescent="0.25">
      <c r="A35" s="3" t="s">
        <v>227</v>
      </c>
      <c r="B35" s="3" t="s">
        <v>229</v>
      </c>
      <c r="C35" s="5">
        <v>150</v>
      </c>
      <c r="G35" s="13" t="s">
        <v>192</v>
      </c>
      <c r="H35" s="14">
        <v>33.333333333333336</v>
      </c>
      <c r="J35" s="13" t="s">
        <v>192</v>
      </c>
      <c r="K35" s="14">
        <v>33.333333333333336</v>
      </c>
    </row>
    <row r="36" spans="1:11" ht="13.5" thickBot="1" x14ac:dyDescent="0.25">
      <c r="A36" s="3" t="s">
        <v>232</v>
      </c>
      <c r="B36" s="3" t="s">
        <v>234</v>
      </c>
      <c r="C36" s="5">
        <v>10</v>
      </c>
      <c r="G36" s="13" t="s">
        <v>177</v>
      </c>
      <c r="H36" s="14">
        <v>33</v>
      </c>
      <c r="J36" s="13" t="s">
        <v>177</v>
      </c>
      <c r="K36" s="14">
        <v>33</v>
      </c>
    </row>
    <row r="37" spans="1:11" ht="13.5" thickBot="1" x14ac:dyDescent="0.25">
      <c r="A37" s="3" t="s">
        <v>237</v>
      </c>
      <c r="B37" s="3" t="s">
        <v>239</v>
      </c>
      <c r="C37" s="5">
        <v>10</v>
      </c>
      <c r="G37" s="13" t="s">
        <v>208</v>
      </c>
      <c r="H37" s="14">
        <v>31.80952380952381</v>
      </c>
      <c r="J37" s="13" t="s">
        <v>208</v>
      </c>
      <c r="K37" s="14">
        <v>31.80952380952381</v>
      </c>
    </row>
    <row r="38" spans="1:11" ht="13.5" thickBot="1" x14ac:dyDescent="0.25">
      <c r="A38" s="3" t="s">
        <v>52</v>
      </c>
      <c r="B38" s="3" t="s">
        <v>54</v>
      </c>
      <c r="C38" s="5">
        <v>20</v>
      </c>
      <c r="G38" s="13" t="s">
        <v>724</v>
      </c>
      <c r="H38" s="14">
        <v>31.363636363636363</v>
      </c>
      <c r="J38" s="13" t="s">
        <v>724</v>
      </c>
      <c r="K38" s="14">
        <v>31.363636363636363</v>
      </c>
    </row>
    <row r="39" spans="1:11" ht="13.5" thickBot="1" x14ac:dyDescent="0.25">
      <c r="A39" s="3" t="s">
        <v>245</v>
      </c>
      <c r="B39" s="3" t="s">
        <v>247</v>
      </c>
      <c r="C39" s="5">
        <v>45</v>
      </c>
      <c r="G39" s="13" t="s">
        <v>321</v>
      </c>
      <c r="H39" s="14">
        <v>31.25</v>
      </c>
      <c r="J39" s="13" t="s">
        <v>321</v>
      </c>
      <c r="K39" s="14">
        <v>31.25</v>
      </c>
    </row>
    <row r="40" spans="1:11" ht="13.5" thickBot="1" x14ac:dyDescent="0.25">
      <c r="A40" s="3" t="s">
        <v>100</v>
      </c>
      <c r="B40" s="3" t="s">
        <v>102</v>
      </c>
      <c r="C40" s="5">
        <v>30</v>
      </c>
      <c r="G40" s="13" t="s">
        <v>1243</v>
      </c>
      <c r="H40" s="14">
        <v>30.833333333333332</v>
      </c>
      <c r="J40" s="13" t="s">
        <v>1243</v>
      </c>
      <c r="K40" s="14">
        <v>30.833333333333332</v>
      </c>
    </row>
    <row r="41" spans="1:11" ht="13.5" thickBot="1" x14ac:dyDescent="0.25">
      <c r="A41" s="3" t="s">
        <v>254</v>
      </c>
      <c r="B41" s="3" t="s">
        <v>256</v>
      </c>
      <c r="C41" s="5">
        <v>10</v>
      </c>
      <c r="G41" s="13" t="s">
        <v>448</v>
      </c>
      <c r="H41" s="14">
        <v>30</v>
      </c>
      <c r="J41" s="13" t="s">
        <v>448</v>
      </c>
      <c r="K41" s="14">
        <v>30</v>
      </c>
    </row>
    <row r="42" spans="1:11" ht="13.5" thickBot="1" x14ac:dyDescent="0.25">
      <c r="A42" s="3" t="s">
        <v>259</v>
      </c>
      <c r="B42" s="3" t="s">
        <v>261</v>
      </c>
      <c r="C42" s="5">
        <v>10</v>
      </c>
      <c r="G42" s="13" t="s">
        <v>1388</v>
      </c>
      <c r="H42" s="14">
        <v>30</v>
      </c>
      <c r="J42" s="13" t="s">
        <v>1388</v>
      </c>
      <c r="K42" s="14">
        <v>30</v>
      </c>
    </row>
    <row r="43" spans="1:11" ht="13.5" thickBot="1" x14ac:dyDescent="0.25">
      <c r="A43" s="3" t="s">
        <v>222</v>
      </c>
      <c r="B43" s="3" t="s">
        <v>138</v>
      </c>
      <c r="C43" s="5">
        <v>120</v>
      </c>
      <c r="G43" s="13" t="s">
        <v>875</v>
      </c>
      <c r="H43" s="14">
        <v>30</v>
      </c>
      <c r="J43" s="13" t="s">
        <v>875</v>
      </c>
      <c r="K43" s="14">
        <v>30</v>
      </c>
    </row>
    <row r="44" spans="1:11" ht="13.5" thickBot="1" x14ac:dyDescent="0.25">
      <c r="A44" s="3" t="s">
        <v>155</v>
      </c>
      <c r="B44" s="3" t="s">
        <v>267</v>
      </c>
      <c r="C44" s="5">
        <v>30</v>
      </c>
      <c r="G44" s="13" t="s">
        <v>1417</v>
      </c>
      <c r="H44" s="14">
        <v>30</v>
      </c>
      <c r="J44" s="13" t="s">
        <v>1417</v>
      </c>
      <c r="K44" s="14">
        <v>30</v>
      </c>
    </row>
    <row r="45" spans="1:11" ht="13.5" thickBot="1" x14ac:dyDescent="0.25">
      <c r="A45" s="3" t="s">
        <v>271</v>
      </c>
      <c r="B45" s="3" t="s">
        <v>273</v>
      </c>
      <c r="C45" s="5">
        <v>10</v>
      </c>
      <c r="F45" s="14"/>
      <c r="G45" s="13" t="s">
        <v>745</v>
      </c>
      <c r="H45" s="14">
        <v>29.066666666666666</v>
      </c>
      <c r="J45" s="13" t="s">
        <v>745</v>
      </c>
      <c r="K45" s="14">
        <v>29.066666666666666</v>
      </c>
    </row>
    <row r="46" spans="1:11" ht="13.5" thickBot="1" x14ac:dyDescent="0.25">
      <c r="A46" s="3" t="s">
        <v>58</v>
      </c>
      <c r="B46" s="3" t="s">
        <v>60</v>
      </c>
      <c r="C46" s="5">
        <v>10</v>
      </c>
      <c r="F46" s="14"/>
      <c r="G46" s="13" t="s">
        <v>117</v>
      </c>
      <c r="H46" s="14">
        <v>28.653846153846153</v>
      </c>
      <c r="J46" s="13" t="s">
        <v>117</v>
      </c>
      <c r="K46" s="14">
        <v>28.653846153846153</v>
      </c>
    </row>
    <row r="47" spans="1:11" ht="13.5" thickBot="1" x14ac:dyDescent="0.25">
      <c r="A47" s="3" t="s">
        <v>45</v>
      </c>
      <c r="B47" s="3" t="s">
        <v>279</v>
      </c>
      <c r="C47" s="5">
        <v>90</v>
      </c>
      <c r="G47" s="13" t="s">
        <v>308</v>
      </c>
      <c r="H47" s="14">
        <v>28.529411764705884</v>
      </c>
      <c r="J47" s="13" t="s">
        <v>308</v>
      </c>
      <c r="K47" s="14">
        <v>28.529411764705884</v>
      </c>
    </row>
    <row r="48" spans="1:11" ht="13.5" thickBot="1" x14ac:dyDescent="0.25">
      <c r="A48" s="3" t="s">
        <v>115</v>
      </c>
      <c r="B48" s="3" t="s">
        <v>117</v>
      </c>
      <c r="C48" s="5">
        <v>15</v>
      </c>
      <c r="G48" s="13" t="s">
        <v>256</v>
      </c>
      <c r="H48" s="14">
        <v>27.75</v>
      </c>
      <c r="J48" s="13" t="s">
        <v>256</v>
      </c>
      <c r="K48" s="14">
        <v>27.75</v>
      </c>
    </row>
    <row r="49" spans="1:11" ht="13.5" thickBot="1" x14ac:dyDescent="0.25">
      <c r="A49" s="3" t="s">
        <v>283</v>
      </c>
      <c r="B49" s="3" t="s">
        <v>128</v>
      </c>
      <c r="C49" s="5">
        <v>20</v>
      </c>
      <c r="G49" s="13" t="s">
        <v>97</v>
      </c>
      <c r="H49" s="14">
        <v>27.647058823529413</v>
      </c>
      <c r="J49" s="13" t="s">
        <v>97</v>
      </c>
      <c r="K49" s="14">
        <v>27.647058823529413</v>
      </c>
    </row>
    <row r="50" spans="1:11" ht="13.5" thickBot="1" x14ac:dyDescent="0.25">
      <c r="A50" s="3" t="s">
        <v>195</v>
      </c>
      <c r="B50" s="3" t="s">
        <v>54</v>
      </c>
      <c r="C50" s="5">
        <v>35</v>
      </c>
      <c r="G50" s="13" t="s">
        <v>60</v>
      </c>
      <c r="H50" s="14">
        <v>26.391304347826086</v>
      </c>
      <c r="J50" s="13" t="s">
        <v>60</v>
      </c>
      <c r="K50" s="14">
        <v>26.391304347826086</v>
      </c>
    </row>
    <row r="51" spans="1:11" ht="13.5" thickBot="1" x14ac:dyDescent="0.25">
      <c r="A51" s="3" t="s">
        <v>80</v>
      </c>
      <c r="B51" s="3" t="s">
        <v>82</v>
      </c>
      <c r="C51" s="5">
        <v>35</v>
      </c>
      <c r="G51" s="13" t="s">
        <v>110</v>
      </c>
      <c r="H51" s="14">
        <v>25.333333333333332</v>
      </c>
      <c r="J51" s="13" t="s">
        <v>110</v>
      </c>
      <c r="K51" s="14">
        <v>25.333333333333332</v>
      </c>
    </row>
    <row r="52" spans="1:11" ht="13.5" thickBot="1" x14ac:dyDescent="0.25">
      <c r="A52" s="3" t="s">
        <v>164</v>
      </c>
      <c r="B52" s="3" t="s">
        <v>54</v>
      </c>
      <c r="C52" s="5">
        <v>30</v>
      </c>
      <c r="G52" s="13" t="s">
        <v>343</v>
      </c>
      <c r="H52" s="14">
        <v>24.833333333333332</v>
      </c>
      <c r="J52" s="13" t="s">
        <v>343</v>
      </c>
      <c r="K52" s="14">
        <v>24.833333333333332</v>
      </c>
    </row>
    <row r="53" spans="1:11" ht="13.5" thickBot="1" x14ac:dyDescent="0.25">
      <c r="A53" s="3" t="s">
        <v>32</v>
      </c>
      <c r="B53" s="3" t="s">
        <v>36</v>
      </c>
      <c r="C53" s="5">
        <v>30</v>
      </c>
      <c r="G53" s="13" t="s">
        <v>261</v>
      </c>
      <c r="H53" s="14">
        <v>24.5</v>
      </c>
      <c r="J53" s="13" t="s">
        <v>261</v>
      </c>
      <c r="K53" s="14">
        <v>24.5</v>
      </c>
    </row>
    <row r="54" spans="1:11" ht="13.5" thickBot="1" x14ac:dyDescent="0.25">
      <c r="A54" s="3" t="s">
        <v>95</v>
      </c>
      <c r="B54" s="3" t="s">
        <v>97</v>
      </c>
      <c r="C54" s="5">
        <v>15</v>
      </c>
      <c r="G54" s="13" t="s">
        <v>239</v>
      </c>
      <c r="H54" s="14">
        <v>23.75</v>
      </c>
      <c r="J54" s="13" t="s">
        <v>239</v>
      </c>
      <c r="K54" s="14">
        <v>23.75</v>
      </c>
    </row>
    <row r="55" spans="1:11" ht="13.5" thickBot="1" x14ac:dyDescent="0.25">
      <c r="A55" s="3" t="s">
        <v>142</v>
      </c>
      <c r="B55" s="3" t="s">
        <v>138</v>
      </c>
      <c r="C55" s="5">
        <v>15</v>
      </c>
      <c r="G55" s="13" t="s">
        <v>1269</v>
      </c>
      <c r="H55" s="14">
        <v>23</v>
      </c>
      <c r="J55" s="13" t="s">
        <v>1269</v>
      </c>
      <c r="K55" s="14">
        <v>23</v>
      </c>
    </row>
    <row r="56" spans="1:11" ht="13.5" thickBot="1" x14ac:dyDescent="0.25">
      <c r="A56" s="3" t="s">
        <v>65</v>
      </c>
      <c r="B56" s="3" t="s">
        <v>67</v>
      </c>
      <c r="C56" s="5">
        <v>30</v>
      </c>
      <c r="G56" s="13" t="s">
        <v>1213</v>
      </c>
      <c r="H56" s="14">
        <v>22</v>
      </c>
      <c r="J56" s="42" t="s">
        <v>1213</v>
      </c>
      <c r="K56" s="43">
        <v>22</v>
      </c>
    </row>
    <row r="57" spans="1:11" ht="13.5" thickBot="1" x14ac:dyDescent="0.25">
      <c r="A57" s="3" t="s">
        <v>185</v>
      </c>
      <c r="B57" s="3" t="s">
        <v>187</v>
      </c>
      <c r="C57" s="5">
        <v>10</v>
      </c>
      <c r="G57" s="13" t="s">
        <v>1159</v>
      </c>
      <c r="H57" s="14">
        <v>19.5</v>
      </c>
      <c r="J57" s="13" t="s">
        <v>1159</v>
      </c>
      <c r="K57" s="14">
        <v>19.5</v>
      </c>
    </row>
    <row r="58" spans="1:11" ht="13.5" thickBot="1" x14ac:dyDescent="0.25">
      <c r="A58" s="3" t="s">
        <v>237</v>
      </c>
      <c r="B58" s="3" t="s">
        <v>239</v>
      </c>
      <c r="C58" s="5">
        <v>25</v>
      </c>
      <c r="G58" s="13" t="s">
        <v>82</v>
      </c>
      <c r="H58" s="14">
        <v>18.181818181818183</v>
      </c>
      <c r="J58" s="13" t="s">
        <v>82</v>
      </c>
      <c r="K58" s="14">
        <v>18.181818181818183</v>
      </c>
    </row>
    <row r="59" spans="1:11" ht="13.5" thickBot="1" x14ac:dyDescent="0.25">
      <c r="A59" s="3" t="s">
        <v>306</v>
      </c>
      <c r="B59" s="3" t="s">
        <v>308</v>
      </c>
      <c r="C59" s="5">
        <v>25</v>
      </c>
      <c r="G59" s="13" t="s">
        <v>1349</v>
      </c>
      <c r="H59" s="14">
        <v>17.5</v>
      </c>
      <c r="J59" s="13" t="s">
        <v>1349</v>
      </c>
      <c r="K59" s="14">
        <v>17.5</v>
      </c>
    </row>
    <row r="60" spans="1:11" ht="13.5" thickBot="1" x14ac:dyDescent="0.25">
      <c r="A60" s="3" t="s">
        <v>169</v>
      </c>
      <c r="B60" s="3" t="s">
        <v>171</v>
      </c>
      <c r="C60" s="5">
        <v>15</v>
      </c>
      <c r="G60" s="13" t="s">
        <v>1146</v>
      </c>
      <c r="H60" s="14">
        <v>12.5</v>
      </c>
      <c r="J60" s="13" t="s">
        <v>1146</v>
      </c>
      <c r="K60" s="14">
        <v>12.5</v>
      </c>
    </row>
    <row r="61" spans="1:11" ht="13.5" thickBot="1" x14ac:dyDescent="0.25">
      <c r="A61" s="3" t="s">
        <v>180</v>
      </c>
      <c r="B61" s="3" t="s">
        <v>54</v>
      </c>
      <c r="C61" s="5">
        <v>30</v>
      </c>
      <c r="G61" s="13" t="s">
        <v>1295</v>
      </c>
      <c r="H61" s="14">
        <v>12</v>
      </c>
      <c r="J61" s="13" t="s">
        <v>1295</v>
      </c>
      <c r="K61" s="14">
        <v>12</v>
      </c>
    </row>
    <row r="62" spans="1:11" ht="13.5" thickBot="1" x14ac:dyDescent="0.25">
      <c r="A62" s="3" t="s">
        <v>108</v>
      </c>
      <c r="B62" s="3" t="s">
        <v>110</v>
      </c>
      <c r="C62" s="5">
        <v>15</v>
      </c>
      <c r="G62" s="13" t="s">
        <v>1150</v>
      </c>
      <c r="H62" s="14">
        <v>10</v>
      </c>
      <c r="J62" s="13" t="s">
        <v>1150</v>
      </c>
      <c r="K62" s="14">
        <v>10</v>
      </c>
    </row>
    <row r="63" spans="1:11" ht="13.5" thickBot="1" x14ac:dyDescent="0.25">
      <c r="A63" s="3" t="s">
        <v>72</v>
      </c>
      <c r="B63" s="3" t="s">
        <v>74</v>
      </c>
      <c r="C63" s="5">
        <v>10</v>
      </c>
      <c r="G63" s="13" t="s">
        <v>1152</v>
      </c>
      <c r="H63" s="14">
        <v>10</v>
      </c>
      <c r="J63" s="13" t="s">
        <v>1152</v>
      </c>
      <c r="K63" s="14">
        <v>10</v>
      </c>
    </row>
    <row r="64" spans="1:11" ht="13.5" thickBot="1" x14ac:dyDescent="0.25">
      <c r="A64" s="3" t="s">
        <v>195</v>
      </c>
      <c r="B64" s="3" t="s">
        <v>54</v>
      </c>
      <c r="C64" s="5">
        <v>25</v>
      </c>
      <c r="G64" s="13" t="s">
        <v>1300</v>
      </c>
      <c r="H64" s="14">
        <v>10</v>
      </c>
      <c r="J64" s="13" t="s">
        <v>1300</v>
      </c>
      <c r="K64" s="14">
        <v>10</v>
      </c>
    </row>
    <row r="65" spans="1:11" ht="13.5" thickBot="1" x14ac:dyDescent="0.25">
      <c r="A65" s="3" t="s">
        <v>120</v>
      </c>
      <c r="B65" s="3" t="s">
        <v>321</v>
      </c>
      <c r="C65" s="5">
        <v>30</v>
      </c>
      <c r="G65" s="13" t="s">
        <v>1338</v>
      </c>
      <c r="H65" s="14">
        <v>10</v>
      </c>
      <c r="J65" s="13" t="s">
        <v>1338</v>
      </c>
      <c r="K65" s="14">
        <v>10</v>
      </c>
    </row>
    <row r="66" spans="1:11" ht="13.5" thickBot="1" x14ac:dyDescent="0.25">
      <c r="A66" s="3" t="s">
        <v>164</v>
      </c>
      <c r="B66" s="3" t="s">
        <v>54</v>
      </c>
      <c r="C66" s="5">
        <v>30</v>
      </c>
      <c r="G66" s="13" t="s">
        <v>2431</v>
      </c>
      <c r="H66" s="14"/>
      <c r="J66" s="13" t="s">
        <v>2431</v>
      </c>
      <c r="K66" s="14"/>
    </row>
    <row r="67" spans="1:11" ht="13.5" thickBot="1" x14ac:dyDescent="0.25">
      <c r="A67" s="3" t="s">
        <v>89</v>
      </c>
      <c r="B67" s="3" t="s">
        <v>91</v>
      </c>
      <c r="C67" s="5">
        <v>25</v>
      </c>
      <c r="G67" s="13" t="s">
        <v>2432</v>
      </c>
      <c r="H67" s="14">
        <v>39.252056843679881</v>
      </c>
    </row>
    <row r="68" spans="1:11" ht="13.5" thickBot="1" x14ac:dyDescent="0.25">
      <c r="A68" s="3" t="s">
        <v>330</v>
      </c>
      <c r="B68" s="3" t="s">
        <v>138</v>
      </c>
      <c r="C68" s="5">
        <v>35</v>
      </c>
    </row>
    <row r="69" spans="1:11" ht="13.5" thickBot="1" x14ac:dyDescent="0.25">
      <c r="A69" s="3" t="s">
        <v>100</v>
      </c>
      <c r="B69" s="3" t="s">
        <v>102</v>
      </c>
      <c r="C69" s="5">
        <v>60</v>
      </c>
    </row>
    <row r="70" spans="1:11" ht="13.5" thickBot="1" x14ac:dyDescent="0.25">
      <c r="A70" s="3" t="s">
        <v>150</v>
      </c>
      <c r="B70" s="3" t="s">
        <v>152</v>
      </c>
      <c r="C70" s="5">
        <v>45</v>
      </c>
    </row>
    <row r="71" spans="1:11" ht="13.5" thickBot="1" x14ac:dyDescent="0.25">
      <c r="A71" s="3" t="s">
        <v>341</v>
      </c>
      <c r="B71" s="3" t="s">
        <v>343</v>
      </c>
      <c r="C71" s="5">
        <v>10</v>
      </c>
    </row>
    <row r="72" spans="1:11" ht="13.5" thickBot="1" x14ac:dyDescent="0.25">
      <c r="A72" s="3" t="s">
        <v>175</v>
      </c>
      <c r="B72" s="3" t="s">
        <v>177</v>
      </c>
      <c r="C72" s="5">
        <v>5</v>
      </c>
    </row>
    <row r="73" spans="1:11" ht="13.5" thickBot="1" x14ac:dyDescent="0.25">
      <c r="A73" s="3" t="s">
        <v>159</v>
      </c>
      <c r="B73" s="3" t="s">
        <v>161</v>
      </c>
      <c r="C73" s="5">
        <v>60</v>
      </c>
    </row>
    <row r="74" spans="1:11" ht="13.5" thickBot="1" x14ac:dyDescent="0.25">
      <c r="A74" s="3" t="s">
        <v>271</v>
      </c>
      <c r="B74" s="3" t="s">
        <v>273</v>
      </c>
      <c r="C74" s="5">
        <v>10</v>
      </c>
    </row>
    <row r="75" spans="1:11" ht="13.5" thickBot="1" x14ac:dyDescent="0.25">
      <c r="A75" s="3" t="s">
        <v>306</v>
      </c>
      <c r="B75" s="3" t="s">
        <v>308</v>
      </c>
      <c r="C75" s="5">
        <v>30</v>
      </c>
    </row>
    <row r="76" spans="1:11" ht="13.5" thickBot="1" x14ac:dyDescent="0.25">
      <c r="A76" s="3" t="s">
        <v>136</v>
      </c>
      <c r="B76" s="3" t="s">
        <v>138</v>
      </c>
      <c r="C76" s="5">
        <v>10</v>
      </c>
    </row>
    <row r="77" spans="1:11" ht="13.5" thickBot="1" x14ac:dyDescent="0.25">
      <c r="A77" s="3" t="s">
        <v>146</v>
      </c>
      <c r="B77" s="3" t="s">
        <v>138</v>
      </c>
      <c r="C77" s="5">
        <v>10</v>
      </c>
    </row>
    <row r="78" spans="1:11" ht="13.5" thickBot="1" x14ac:dyDescent="0.25">
      <c r="A78" s="3" t="s">
        <v>259</v>
      </c>
      <c r="B78" s="3" t="s">
        <v>261</v>
      </c>
      <c r="C78" s="5">
        <v>10</v>
      </c>
    </row>
    <row r="79" spans="1:11" ht="13.5" thickBot="1" x14ac:dyDescent="0.25">
      <c r="A79" s="3" t="s">
        <v>362</v>
      </c>
      <c r="B79" s="3" t="s">
        <v>239</v>
      </c>
      <c r="C79" s="5">
        <v>30</v>
      </c>
    </row>
    <row r="80" spans="1:11" ht="13.5" thickBot="1" x14ac:dyDescent="0.25">
      <c r="A80" s="3" t="s">
        <v>195</v>
      </c>
      <c r="B80" s="3" t="s">
        <v>54</v>
      </c>
      <c r="C80" s="5">
        <v>10</v>
      </c>
    </row>
    <row r="81" spans="1:3" ht="13.5" thickBot="1" x14ac:dyDescent="0.25">
      <c r="A81" s="3" t="s">
        <v>237</v>
      </c>
      <c r="B81" s="3" t="s">
        <v>239</v>
      </c>
      <c r="C81" s="5">
        <v>45</v>
      </c>
    </row>
    <row r="82" spans="1:3" ht="13.5" thickBot="1" x14ac:dyDescent="0.25">
      <c r="A82" s="3" t="s">
        <v>371</v>
      </c>
      <c r="B82" s="3" t="s">
        <v>138</v>
      </c>
      <c r="C82" s="5">
        <v>30</v>
      </c>
    </row>
    <row r="83" spans="1:3" ht="13.5" thickBot="1" x14ac:dyDescent="0.25">
      <c r="A83" s="3" t="s">
        <v>199</v>
      </c>
      <c r="B83" s="3" t="s">
        <v>201</v>
      </c>
      <c r="C83" s="5">
        <v>10</v>
      </c>
    </row>
    <row r="84" spans="1:3" ht="13.5" thickBot="1" x14ac:dyDescent="0.25">
      <c r="A84" s="3" t="s">
        <v>254</v>
      </c>
      <c r="B84" s="3" t="s">
        <v>256</v>
      </c>
      <c r="C84" s="5">
        <v>15</v>
      </c>
    </row>
    <row r="85" spans="1:3" ht="13.5" thickBot="1" x14ac:dyDescent="0.25">
      <c r="A85" s="3" t="s">
        <v>115</v>
      </c>
      <c r="B85" s="3" t="s">
        <v>117</v>
      </c>
      <c r="C85" s="5">
        <v>15</v>
      </c>
    </row>
    <row r="86" spans="1:3" ht="13.5" thickBot="1" x14ac:dyDescent="0.25">
      <c r="A86" s="3" t="s">
        <v>227</v>
      </c>
      <c r="B86" s="3" t="s">
        <v>229</v>
      </c>
      <c r="C86" s="5">
        <v>10</v>
      </c>
    </row>
    <row r="87" spans="1:3" ht="13.5" thickBot="1" x14ac:dyDescent="0.25">
      <c r="A87" s="3" t="s">
        <v>190</v>
      </c>
      <c r="B87" s="3" t="s">
        <v>192</v>
      </c>
      <c r="C87" s="5">
        <v>30</v>
      </c>
    </row>
    <row r="88" spans="1:3" ht="13.5" thickBot="1" x14ac:dyDescent="0.25">
      <c r="A88" s="3" t="s">
        <v>155</v>
      </c>
      <c r="B88" s="3" t="s">
        <v>138</v>
      </c>
      <c r="C88" s="5">
        <v>5</v>
      </c>
    </row>
    <row r="89" spans="1:3" ht="13.5" thickBot="1" x14ac:dyDescent="0.25">
      <c r="A89" s="3" t="s">
        <v>211</v>
      </c>
      <c r="B89" s="3" t="s">
        <v>213</v>
      </c>
      <c r="C89" s="5">
        <v>45</v>
      </c>
    </row>
    <row r="90" spans="1:3" ht="13.5" thickBot="1" x14ac:dyDescent="0.25">
      <c r="A90" s="3" t="s">
        <v>175</v>
      </c>
      <c r="B90" s="3" t="s">
        <v>177</v>
      </c>
      <c r="C90" s="5">
        <v>60</v>
      </c>
    </row>
    <row r="91" spans="1:3" ht="13.5" thickBot="1" x14ac:dyDescent="0.25">
      <c r="A91" s="3" t="s">
        <v>126</v>
      </c>
      <c r="B91" s="3" t="s">
        <v>128</v>
      </c>
      <c r="C91" s="5">
        <v>120</v>
      </c>
    </row>
    <row r="92" spans="1:3" ht="13.5" thickBot="1" x14ac:dyDescent="0.25">
      <c r="A92" s="3" t="s">
        <v>58</v>
      </c>
      <c r="B92" s="3" t="s">
        <v>60</v>
      </c>
      <c r="C92" s="5">
        <v>45</v>
      </c>
    </row>
    <row r="93" spans="1:3" ht="13.5" thickBot="1" x14ac:dyDescent="0.25">
      <c r="A93" s="3" t="s">
        <v>245</v>
      </c>
      <c r="B93" s="3" t="s">
        <v>247</v>
      </c>
      <c r="C93" s="5">
        <v>150</v>
      </c>
    </row>
    <row r="94" spans="1:3" ht="13.5" thickBot="1" x14ac:dyDescent="0.25">
      <c r="A94" s="3" t="s">
        <v>216</v>
      </c>
      <c r="B94" s="3" t="s">
        <v>218</v>
      </c>
      <c r="C94" s="5">
        <v>5</v>
      </c>
    </row>
    <row r="95" spans="1:3" ht="13.5" thickBot="1" x14ac:dyDescent="0.25">
      <c r="A95" s="3" t="s">
        <v>222</v>
      </c>
      <c r="B95" s="3" t="s">
        <v>138</v>
      </c>
      <c r="C95" s="5">
        <v>10</v>
      </c>
    </row>
    <row r="96" spans="1:3" ht="13.5" thickBot="1" x14ac:dyDescent="0.25">
      <c r="A96" s="3" t="s">
        <v>195</v>
      </c>
      <c r="B96" s="3" t="s">
        <v>54</v>
      </c>
      <c r="C96" s="5">
        <v>60</v>
      </c>
    </row>
    <row r="97" spans="1:3" ht="13.5" thickBot="1" x14ac:dyDescent="0.25">
      <c r="A97" s="3" t="s">
        <v>89</v>
      </c>
      <c r="B97" s="3" t="s">
        <v>91</v>
      </c>
      <c r="C97" s="5">
        <v>30</v>
      </c>
    </row>
    <row r="98" spans="1:3" ht="13.5" thickBot="1" x14ac:dyDescent="0.25">
      <c r="A98" s="3" t="s">
        <v>206</v>
      </c>
      <c r="B98" s="3" t="s">
        <v>208</v>
      </c>
      <c r="C98" s="5">
        <v>5</v>
      </c>
    </row>
    <row r="99" spans="1:3" ht="13.5" thickBot="1" x14ac:dyDescent="0.25">
      <c r="A99" s="3" t="s">
        <v>52</v>
      </c>
      <c r="B99" s="3" t="s">
        <v>54</v>
      </c>
      <c r="C99" s="5">
        <v>150</v>
      </c>
    </row>
    <row r="100" spans="1:3" ht="13.5" thickBot="1" x14ac:dyDescent="0.25">
      <c r="A100" s="3" t="s">
        <v>175</v>
      </c>
      <c r="B100" s="3" t="s">
        <v>177</v>
      </c>
      <c r="C100" s="5">
        <v>120</v>
      </c>
    </row>
    <row r="101" spans="1:3" ht="13.5" thickBot="1" x14ac:dyDescent="0.25">
      <c r="A101" s="3" t="s">
        <v>72</v>
      </c>
      <c r="B101" s="3" t="s">
        <v>74</v>
      </c>
      <c r="C101" s="5">
        <v>5</v>
      </c>
    </row>
    <row r="102" spans="1:3" ht="13.5" thickBot="1" x14ac:dyDescent="0.25">
      <c r="A102" s="3" t="s">
        <v>283</v>
      </c>
      <c r="B102" s="3" t="s">
        <v>128</v>
      </c>
      <c r="C102" s="5">
        <v>90</v>
      </c>
    </row>
    <row r="103" spans="1:3" ht="13.5" thickBot="1" x14ac:dyDescent="0.25">
      <c r="A103" s="3" t="s">
        <v>232</v>
      </c>
      <c r="B103" s="3" t="s">
        <v>234</v>
      </c>
      <c r="C103" s="5">
        <v>20</v>
      </c>
    </row>
    <row r="104" spans="1:3" ht="13.5" thickBot="1" x14ac:dyDescent="0.25">
      <c r="A104" s="3" t="s">
        <v>115</v>
      </c>
      <c r="B104" s="3" t="s">
        <v>117</v>
      </c>
      <c r="C104" s="5">
        <v>90</v>
      </c>
    </row>
    <row r="105" spans="1:3" ht="13.5" thickBot="1" x14ac:dyDescent="0.25">
      <c r="A105" s="3" t="s">
        <v>126</v>
      </c>
      <c r="B105" s="3" t="s">
        <v>128</v>
      </c>
      <c r="C105" s="5">
        <v>180</v>
      </c>
    </row>
    <row r="106" spans="1:3" ht="13.5" thickBot="1" x14ac:dyDescent="0.25">
      <c r="A106" s="3" t="s">
        <v>419</v>
      </c>
      <c r="B106" s="3" t="s">
        <v>421</v>
      </c>
      <c r="C106" s="5">
        <v>5</v>
      </c>
    </row>
    <row r="107" spans="1:3" ht="13.5" thickBot="1" x14ac:dyDescent="0.25">
      <c r="A107" s="3" t="s">
        <v>271</v>
      </c>
      <c r="B107" s="3" t="s">
        <v>273</v>
      </c>
      <c r="C107" s="5">
        <v>10</v>
      </c>
    </row>
    <row r="108" spans="1:3" ht="13.5" thickBot="1" x14ac:dyDescent="0.25">
      <c r="A108" s="3" t="s">
        <v>142</v>
      </c>
      <c r="B108" s="3" t="s">
        <v>138</v>
      </c>
      <c r="C108" s="5">
        <v>10</v>
      </c>
    </row>
    <row r="109" spans="1:3" ht="13.5" thickBot="1" x14ac:dyDescent="0.25">
      <c r="A109" s="3" t="s">
        <v>164</v>
      </c>
      <c r="B109" s="3" t="s">
        <v>54</v>
      </c>
      <c r="C109" s="5">
        <v>15</v>
      </c>
    </row>
    <row r="110" spans="1:3" ht="13.5" thickBot="1" x14ac:dyDescent="0.25">
      <c r="A110" s="3" t="s">
        <v>185</v>
      </c>
      <c r="B110" s="3" t="s">
        <v>187</v>
      </c>
      <c r="C110" s="5">
        <v>15</v>
      </c>
    </row>
    <row r="111" spans="1:3" ht="13.5" thickBot="1" x14ac:dyDescent="0.25">
      <c r="A111" s="3" t="s">
        <v>195</v>
      </c>
      <c r="B111" s="3" t="s">
        <v>54</v>
      </c>
      <c r="C111" s="5">
        <v>15</v>
      </c>
    </row>
    <row r="112" spans="1:3" ht="13.5" thickBot="1" x14ac:dyDescent="0.25">
      <c r="A112" s="3" t="s">
        <v>80</v>
      </c>
      <c r="B112" s="3" t="s">
        <v>82</v>
      </c>
      <c r="C112" s="5">
        <v>5</v>
      </c>
    </row>
    <row r="113" spans="1:3" ht="13.5" thickBot="1" x14ac:dyDescent="0.25">
      <c r="A113" s="3" t="s">
        <v>341</v>
      </c>
      <c r="B113" s="3" t="s">
        <v>343</v>
      </c>
      <c r="C113" s="5">
        <v>10</v>
      </c>
    </row>
    <row r="114" spans="1:3" ht="13.5" thickBot="1" x14ac:dyDescent="0.25">
      <c r="A114" s="3" t="s">
        <v>227</v>
      </c>
      <c r="B114" s="3" t="s">
        <v>229</v>
      </c>
      <c r="C114" s="5">
        <v>15</v>
      </c>
    </row>
    <row r="115" spans="1:3" ht="13.5" thickBot="1" x14ac:dyDescent="0.25">
      <c r="A115" s="3" t="s">
        <v>120</v>
      </c>
      <c r="B115" s="3" t="s">
        <v>321</v>
      </c>
      <c r="C115" s="5">
        <v>60</v>
      </c>
    </row>
    <row r="116" spans="1:3" ht="13.5" thickBot="1" x14ac:dyDescent="0.25">
      <c r="A116" s="3" t="s">
        <v>190</v>
      </c>
      <c r="B116" s="3" t="s">
        <v>192</v>
      </c>
      <c r="C116" s="5">
        <v>50</v>
      </c>
    </row>
    <row r="117" spans="1:3" ht="13.5" thickBot="1" x14ac:dyDescent="0.25">
      <c r="A117" s="3" t="s">
        <v>89</v>
      </c>
      <c r="B117" s="3" t="s">
        <v>91</v>
      </c>
      <c r="C117" s="5">
        <v>30</v>
      </c>
    </row>
    <row r="118" spans="1:3" ht="13.5" thickBot="1" x14ac:dyDescent="0.25">
      <c r="A118" s="3" t="s">
        <v>330</v>
      </c>
      <c r="B118" s="3" t="s">
        <v>138</v>
      </c>
      <c r="C118" s="5">
        <v>40</v>
      </c>
    </row>
    <row r="119" spans="1:3" ht="13.5" thickBot="1" x14ac:dyDescent="0.25">
      <c r="A119" s="3" t="s">
        <v>45</v>
      </c>
      <c r="B119" s="3" t="s">
        <v>279</v>
      </c>
      <c r="C119" s="5">
        <v>10</v>
      </c>
    </row>
    <row r="120" spans="1:3" ht="13.5" thickBot="1" x14ac:dyDescent="0.25">
      <c r="A120" s="3" t="s">
        <v>180</v>
      </c>
      <c r="B120" s="3" t="s">
        <v>54</v>
      </c>
      <c r="C120" s="5">
        <v>10</v>
      </c>
    </row>
    <row r="121" spans="1:3" ht="13.5" thickBot="1" x14ac:dyDescent="0.25">
      <c r="A121" s="3" t="s">
        <v>195</v>
      </c>
      <c r="B121" s="3" t="s">
        <v>54</v>
      </c>
      <c r="C121" s="5">
        <v>40</v>
      </c>
    </row>
    <row r="122" spans="1:3" ht="13.5" thickBot="1" x14ac:dyDescent="0.25">
      <c r="A122" s="3" t="s">
        <v>159</v>
      </c>
      <c r="B122" s="3" t="s">
        <v>448</v>
      </c>
      <c r="C122" s="5">
        <v>30</v>
      </c>
    </row>
    <row r="123" spans="1:3" ht="13.5" thickBot="1" x14ac:dyDescent="0.25">
      <c r="A123" s="3" t="s">
        <v>419</v>
      </c>
      <c r="B123" s="3" t="s">
        <v>421</v>
      </c>
      <c r="C123" s="5">
        <v>10</v>
      </c>
    </row>
    <row r="124" spans="1:3" ht="13.5" thickBot="1" x14ac:dyDescent="0.25">
      <c r="A124" s="3" t="s">
        <v>232</v>
      </c>
      <c r="B124" s="3" t="s">
        <v>234</v>
      </c>
      <c r="C124" s="5">
        <v>90</v>
      </c>
    </row>
    <row r="125" spans="1:3" ht="13.5" thickBot="1" x14ac:dyDescent="0.25">
      <c r="A125" s="3" t="s">
        <v>126</v>
      </c>
      <c r="B125" s="3" t="s">
        <v>128</v>
      </c>
      <c r="C125" s="5">
        <v>60</v>
      </c>
    </row>
    <row r="126" spans="1:3" ht="13.5" thickBot="1" x14ac:dyDescent="0.25">
      <c r="A126" s="3" t="s">
        <v>169</v>
      </c>
      <c r="B126" s="3" t="s">
        <v>171</v>
      </c>
      <c r="C126" s="5">
        <v>120</v>
      </c>
    </row>
    <row r="127" spans="1:3" ht="13.5" thickBot="1" x14ac:dyDescent="0.25">
      <c r="A127" s="3" t="s">
        <v>95</v>
      </c>
      <c r="B127" s="3" t="s">
        <v>97</v>
      </c>
      <c r="C127" s="5">
        <v>60</v>
      </c>
    </row>
    <row r="128" spans="1:3" ht="13.5" thickBot="1" x14ac:dyDescent="0.25">
      <c r="A128" s="3" t="s">
        <v>65</v>
      </c>
      <c r="B128" s="3" t="s">
        <v>239</v>
      </c>
      <c r="C128" s="5">
        <v>30</v>
      </c>
    </row>
    <row r="129" spans="1:3" ht="13.5" thickBot="1" x14ac:dyDescent="0.25">
      <c r="A129" s="3" t="s">
        <v>227</v>
      </c>
      <c r="B129" s="3" t="s">
        <v>229</v>
      </c>
      <c r="C129" s="5">
        <v>15</v>
      </c>
    </row>
    <row r="130" spans="1:3" ht="13.5" thickBot="1" x14ac:dyDescent="0.25">
      <c r="A130" s="3" t="s">
        <v>237</v>
      </c>
      <c r="B130" s="3" t="s">
        <v>239</v>
      </c>
      <c r="C130" s="5">
        <v>45</v>
      </c>
    </row>
    <row r="131" spans="1:3" ht="13.5" thickBot="1" x14ac:dyDescent="0.25">
      <c r="A131" s="3" t="s">
        <v>271</v>
      </c>
      <c r="B131" s="3" t="s">
        <v>273</v>
      </c>
      <c r="C131" s="5">
        <v>20</v>
      </c>
    </row>
    <row r="132" spans="1:3" ht="13.5" thickBot="1" x14ac:dyDescent="0.25">
      <c r="A132" s="3" t="s">
        <v>108</v>
      </c>
      <c r="B132" s="3" t="s">
        <v>110</v>
      </c>
      <c r="C132" s="5">
        <v>15</v>
      </c>
    </row>
    <row r="133" spans="1:3" ht="13.5" thickBot="1" x14ac:dyDescent="0.25">
      <c r="A133" s="3" t="s">
        <v>32</v>
      </c>
      <c r="B133" s="3" t="s">
        <v>36</v>
      </c>
      <c r="C133" s="5">
        <v>45</v>
      </c>
    </row>
    <row r="134" spans="1:3" ht="13.5" thickBot="1" x14ac:dyDescent="0.25">
      <c r="A134" s="3" t="s">
        <v>52</v>
      </c>
      <c r="B134" s="3" t="s">
        <v>54</v>
      </c>
      <c r="C134" s="5">
        <v>60</v>
      </c>
    </row>
    <row r="135" spans="1:3" ht="13.5" thickBot="1" x14ac:dyDescent="0.25">
      <c r="A135" s="3" t="s">
        <v>283</v>
      </c>
      <c r="B135" s="3" t="s">
        <v>128</v>
      </c>
      <c r="C135" s="5">
        <v>105</v>
      </c>
    </row>
    <row r="136" spans="1:3" ht="13.5" thickBot="1" x14ac:dyDescent="0.25">
      <c r="A136" s="3" t="s">
        <v>362</v>
      </c>
      <c r="B136" s="3" t="s">
        <v>239</v>
      </c>
      <c r="C136" s="5">
        <v>20</v>
      </c>
    </row>
    <row r="137" spans="1:3" ht="13.5" thickBot="1" x14ac:dyDescent="0.25">
      <c r="A137" s="3" t="s">
        <v>155</v>
      </c>
      <c r="B137" s="3" t="s">
        <v>138</v>
      </c>
      <c r="C137" s="5">
        <v>10</v>
      </c>
    </row>
    <row r="138" spans="1:3" ht="13.5" thickBot="1" x14ac:dyDescent="0.25">
      <c r="A138" s="3" t="s">
        <v>150</v>
      </c>
      <c r="B138" s="3" t="s">
        <v>152</v>
      </c>
      <c r="C138" s="5">
        <v>10</v>
      </c>
    </row>
    <row r="139" spans="1:3" ht="13.5" thickBot="1" x14ac:dyDescent="0.25">
      <c r="A139" s="3" t="s">
        <v>259</v>
      </c>
      <c r="B139" s="3" t="s">
        <v>261</v>
      </c>
      <c r="C139" s="5">
        <v>10</v>
      </c>
    </row>
    <row r="140" spans="1:3" ht="13.5" thickBot="1" x14ac:dyDescent="0.25">
      <c r="A140" s="3" t="s">
        <v>80</v>
      </c>
      <c r="B140" s="3" t="s">
        <v>82</v>
      </c>
      <c r="C140" s="5">
        <v>20</v>
      </c>
    </row>
    <row r="141" spans="1:3" ht="13.5" thickBot="1" x14ac:dyDescent="0.25">
      <c r="A141" s="3" t="s">
        <v>126</v>
      </c>
      <c r="B141" s="3" t="s">
        <v>128</v>
      </c>
      <c r="C141" s="5">
        <v>90</v>
      </c>
    </row>
    <row r="142" spans="1:3" ht="13.5" thickBot="1" x14ac:dyDescent="0.25">
      <c r="A142" s="3" t="s">
        <v>136</v>
      </c>
      <c r="B142" s="3" t="s">
        <v>138</v>
      </c>
      <c r="C142" s="5">
        <v>45</v>
      </c>
    </row>
    <row r="143" spans="1:3" ht="13.5" thickBot="1" x14ac:dyDescent="0.25">
      <c r="A143" s="3" t="s">
        <v>211</v>
      </c>
      <c r="B143" s="3" t="s">
        <v>213</v>
      </c>
      <c r="C143" s="5">
        <v>10</v>
      </c>
    </row>
    <row r="144" spans="1:3" ht="13.5" thickBot="1" x14ac:dyDescent="0.25">
      <c r="A144" s="3" t="s">
        <v>115</v>
      </c>
      <c r="B144" s="3" t="s">
        <v>117</v>
      </c>
      <c r="C144" s="5">
        <v>10</v>
      </c>
    </row>
    <row r="145" spans="1:3" ht="13.5" thickBot="1" x14ac:dyDescent="0.25">
      <c r="A145" s="3" t="s">
        <v>159</v>
      </c>
      <c r="B145" s="3" t="s">
        <v>161</v>
      </c>
      <c r="C145" s="5">
        <v>60</v>
      </c>
    </row>
    <row r="146" spans="1:3" ht="13.5" thickBot="1" x14ac:dyDescent="0.25">
      <c r="A146" s="3" t="s">
        <v>100</v>
      </c>
      <c r="B146" s="3" t="s">
        <v>102</v>
      </c>
      <c r="C146" s="5">
        <v>90</v>
      </c>
    </row>
    <row r="147" spans="1:3" ht="13.5" thickBot="1" x14ac:dyDescent="0.25">
      <c r="A147" s="3" t="s">
        <v>164</v>
      </c>
      <c r="B147" s="3" t="s">
        <v>54</v>
      </c>
      <c r="C147" s="5">
        <v>90</v>
      </c>
    </row>
    <row r="148" spans="1:3" ht="13.5" thickBot="1" x14ac:dyDescent="0.25">
      <c r="A148" s="3" t="s">
        <v>216</v>
      </c>
      <c r="B148" s="3" t="s">
        <v>218</v>
      </c>
      <c r="C148" s="5">
        <v>30</v>
      </c>
    </row>
    <row r="149" spans="1:3" ht="13.5" thickBot="1" x14ac:dyDescent="0.25">
      <c r="A149" s="3" t="s">
        <v>222</v>
      </c>
      <c r="B149" s="3" t="s">
        <v>138</v>
      </c>
      <c r="C149" s="5">
        <v>10</v>
      </c>
    </row>
    <row r="150" spans="1:3" ht="13.5" thickBot="1" x14ac:dyDescent="0.25">
      <c r="A150" s="3" t="s">
        <v>126</v>
      </c>
      <c r="B150" s="3" t="s">
        <v>128</v>
      </c>
      <c r="C150" s="5">
        <v>60</v>
      </c>
    </row>
    <row r="151" spans="1:3" ht="13.5" thickBot="1" x14ac:dyDescent="0.25">
      <c r="A151" s="3" t="s">
        <v>195</v>
      </c>
      <c r="B151" s="3" t="s">
        <v>54</v>
      </c>
      <c r="C151" s="5">
        <v>60</v>
      </c>
    </row>
    <row r="152" spans="1:3" ht="13.5" thickBot="1" x14ac:dyDescent="0.25">
      <c r="A152" s="3" t="s">
        <v>232</v>
      </c>
      <c r="B152" s="3" t="s">
        <v>234</v>
      </c>
      <c r="C152" s="5">
        <v>60</v>
      </c>
    </row>
    <row r="153" spans="1:3" ht="13.5" thickBot="1" x14ac:dyDescent="0.25">
      <c r="A153" s="3" t="s">
        <v>89</v>
      </c>
      <c r="B153" s="3" t="s">
        <v>91</v>
      </c>
      <c r="C153" s="5">
        <v>30</v>
      </c>
    </row>
    <row r="154" spans="1:3" ht="13.5" thickBot="1" x14ac:dyDescent="0.25">
      <c r="A154" s="3" t="s">
        <v>254</v>
      </c>
      <c r="B154" s="3" t="s">
        <v>256</v>
      </c>
      <c r="C154" s="5">
        <v>30</v>
      </c>
    </row>
    <row r="155" spans="1:3" ht="13.5" thickBot="1" x14ac:dyDescent="0.25">
      <c r="A155" s="3" t="s">
        <v>146</v>
      </c>
      <c r="B155" s="3" t="s">
        <v>138</v>
      </c>
      <c r="C155" s="5">
        <v>5</v>
      </c>
    </row>
    <row r="156" spans="1:3" ht="13.5" thickBot="1" x14ac:dyDescent="0.25">
      <c r="A156" s="3" t="s">
        <v>58</v>
      </c>
      <c r="B156" s="3" t="s">
        <v>60</v>
      </c>
      <c r="C156" s="5">
        <v>20</v>
      </c>
    </row>
    <row r="157" spans="1:3" ht="13.5" thickBot="1" x14ac:dyDescent="0.25">
      <c r="A157" s="3" t="s">
        <v>190</v>
      </c>
      <c r="B157" s="3" t="s">
        <v>192</v>
      </c>
      <c r="C157" s="5">
        <v>60</v>
      </c>
    </row>
    <row r="158" spans="1:3" ht="13.5" thickBot="1" x14ac:dyDescent="0.25">
      <c r="A158" s="3" t="s">
        <v>126</v>
      </c>
      <c r="B158" s="3" t="s">
        <v>128</v>
      </c>
      <c r="C158" s="5">
        <v>60</v>
      </c>
    </row>
    <row r="159" spans="1:3" ht="13.5" thickBot="1" x14ac:dyDescent="0.25">
      <c r="A159" s="3" t="s">
        <v>500</v>
      </c>
      <c r="B159" s="3" t="s">
        <v>138</v>
      </c>
      <c r="C159" s="5">
        <v>60</v>
      </c>
    </row>
    <row r="160" spans="1:3" ht="13.5" thickBot="1" x14ac:dyDescent="0.25">
      <c r="A160" s="3" t="s">
        <v>169</v>
      </c>
      <c r="B160" s="3" t="s">
        <v>171</v>
      </c>
      <c r="C160" s="5">
        <v>30</v>
      </c>
    </row>
    <row r="161" spans="1:3" ht="13.5" thickBot="1" x14ac:dyDescent="0.25">
      <c r="A161" s="3" t="s">
        <v>245</v>
      </c>
      <c r="B161" s="3" t="s">
        <v>247</v>
      </c>
      <c r="C161" s="5">
        <v>90</v>
      </c>
    </row>
    <row r="162" spans="1:3" ht="13.5" thickBot="1" x14ac:dyDescent="0.25">
      <c r="A162" s="3" t="s">
        <v>283</v>
      </c>
      <c r="B162" s="3" t="s">
        <v>128</v>
      </c>
      <c r="C162" s="5">
        <v>15</v>
      </c>
    </row>
    <row r="163" spans="1:3" ht="13.5" thickBot="1" x14ac:dyDescent="0.25">
      <c r="A163" s="3" t="s">
        <v>120</v>
      </c>
      <c r="B163" s="3" t="s">
        <v>321</v>
      </c>
      <c r="C163" s="5">
        <v>30</v>
      </c>
    </row>
    <row r="164" spans="1:3" ht="13.5" thickBot="1" x14ac:dyDescent="0.25">
      <c r="A164" s="3" t="s">
        <v>126</v>
      </c>
      <c r="B164" s="3" t="s">
        <v>128</v>
      </c>
      <c r="C164" s="5">
        <v>60</v>
      </c>
    </row>
    <row r="165" spans="1:3" ht="13.5" thickBot="1" x14ac:dyDescent="0.25">
      <c r="A165" s="3" t="s">
        <v>271</v>
      </c>
      <c r="B165" s="3" t="s">
        <v>273</v>
      </c>
      <c r="C165" s="5">
        <v>20</v>
      </c>
    </row>
    <row r="166" spans="1:3" ht="13.5" thickBot="1" x14ac:dyDescent="0.25">
      <c r="A166" s="3" t="s">
        <v>142</v>
      </c>
      <c r="B166" s="3" t="s">
        <v>138</v>
      </c>
      <c r="C166" s="5">
        <v>10</v>
      </c>
    </row>
    <row r="167" spans="1:3" ht="13.5" thickBot="1" x14ac:dyDescent="0.25">
      <c r="A167" s="3" t="s">
        <v>371</v>
      </c>
      <c r="B167" s="3" t="s">
        <v>138</v>
      </c>
      <c r="C167" s="5">
        <v>90</v>
      </c>
    </row>
    <row r="168" spans="1:3" ht="13.5" thickBot="1" x14ac:dyDescent="0.25">
      <c r="A168" s="3" t="s">
        <v>341</v>
      </c>
      <c r="B168" s="3" t="s">
        <v>343</v>
      </c>
      <c r="C168" s="5">
        <v>10</v>
      </c>
    </row>
    <row r="169" spans="1:3" ht="13.5" thickBot="1" x14ac:dyDescent="0.25">
      <c r="A169" s="3" t="s">
        <v>206</v>
      </c>
      <c r="B169" s="3" t="s">
        <v>208</v>
      </c>
      <c r="C169" s="5">
        <v>15</v>
      </c>
    </row>
    <row r="170" spans="1:3" ht="13.5" thickBot="1" x14ac:dyDescent="0.25">
      <c r="A170" s="3" t="s">
        <v>72</v>
      </c>
      <c r="B170" s="3" t="s">
        <v>74</v>
      </c>
      <c r="C170" s="5">
        <v>60</v>
      </c>
    </row>
    <row r="171" spans="1:3" ht="13.5" thickBot="1" x14ac:dyDescent="0.25">
      <c r="A171" s="3" t="s">
        <v>222</v>
      </c>
      <c r="B171" s="3" t="s">
        <v>138</v>
      </c>
      <c r="C171" s="5">
        <v>60</v>
      </c>
    </row>
    <row r="172" spans="1:3" ht="13.5" thickBot="1" x14ac:dyDescent="0.25">
      <c r="A172" s="3" t="s">
        <v>45</v>
      </c>
      <c r="B172" s="3" t="s">
        <v>279</v>
      </c>
      <c r="C172" s="5">
        <v>15</v>
      </c>
    </row>
    <row r="173" spans="1:3" ht="13.5" thickBot="1" x14ac:dyDescent="0.25">
      <c r="A173" s="3" t="s">
        <v>175</v>
      </c>
      <c r="B173" s="3" t="s">
        <v>177</v>
      </c>
      <c r="C173" s="5">
        <v>15</v>
      </c>
    </row>
    <row r="174" spans="1:3" ht="13.5" thickBot="1" x14ac:dyDescent="0.25">
      <c r="A174" s="3" t="s">
        <v>232</v>
      </c>
      <c r="B174" s="3" t="s">
        <v>234</v>
      </c>
      <c r="C174" s="5">
        <v>60</v>
      </c>
    </row>
    <row r="175" spans="1:3" ht="13.5" thickBot="1" x14ac:dyDescent="0.25">
      <c r="A175" s="3" t="s">
        <v>80</v>
      </c>
      <c r="B175" s="3" t="s">
        <v>82</v>
      </c>
      <c r="C175" s="5">
        <v>15</v>
      </c>
    </row>
    <row r="176" spans="1:3" ht="13.5" thickBot="1" x14ac:dyDescent="0.25">
      <c r="A176" s="3" t="s">
        <v>526</v>
      </c>
      <c r="B176" s="3" t="s">
        <v>528</v>
      </c>
      <c r="C176" s="5">
        <v>60</v>
      </c>
    </row>
    <row r="177" spans="1:3" ht="13.5" thickBot="1" x14ac:dyDescent="0.25">
      <c r="A177" s="3" t="s">
        <v>199</v>
      </c>
      <c r="B177" s="3" t="s">
        <v>201</v>
      </c>
      <c r="C177" s="5">
        <v>90</v>
      </c>
    </row>
    <row r="178" spans="1:3" ht="13.5" thickBot="1" x14ac:dyDescent="0.25">
      <c r="A178" s="3" t="s">
        <v>185</v>
      </c>
      <c r="B178" s="3" t="s">
        <v>187</v>
      </c>
      <c r="C178" s="5">
        <v>120</v>
      </c>
    </row>
    <row r="179" spans="1:3" ht="13.5" thickBot="1" x14ac:dyDescent="0.25">
      <c r="A179" s="3" t="s">
        <v>283</v>
      </c>
      <c r="B179" s="3" t="s">
        <v>128</v>
      </c>
      <c r="C179" s="5">
        <v>25</v>
      </c>
    </row>
    <row r="180" spans="1:3" ht="13.5" thickBot="1" x14ac:dyDescent="0.25">
      <c r="A180" s="3" t="s">
        <v>237</v>
      </c>
      <c r="B180" s="3" t="s">
        <v>239</v>
      </c>
      <c r="C180" s="5">
        <v>10</v>
      </c>
    </row>
    <row r="181" spans="1:3" ht="13.5" thickBot="1" x14ac:dyDescent="0.25">
      <c r="A181" s="3" t="s">
        <v>419</v>
      </c>
      <c r="B181" s="3" t="s">
        <v>421</v>
      </c>
      <c r="C181" s="5">
        <v>30</v>
      </c>
    </row>
    <row r="182" spans="1:3" ht="13.5" thickBot="1" x14ac:dyDescent="0.25">
      <c r="A182" s="3" t="s">
        <v>150</v>
      </c>
      <c r="B182" s="3" t="s">
        <v>152</v>
      </c>
      <c r="C182" s="5">
        <v>45</v>
      </c>
    </row>
    <row r="183" spans="1:3" ht="13.5" thickBot="1" x14ac:dyDescent="0.25">
      <c r="A183" s="3" t="s">
        <v>32</v>
      </c>
      <c r="B183" s="3" t="s">
        <v>36</v>
      </c>
      <c r="C183" s="5">
        <v>45</v>
      </c>
    </row>
    <row r="184" spans="1:3" ht="13.5" thickBot="1" x14ac:dyDescent="0.25">
      <c r="A184" s="3" t="s">
        <v>164</v>
      </c>
      <c r="B184" s="3" t="s">
        <v>54</v>
      </c>
      <c r="C184" s="5">
        <v>20</v>
      </c>
    </row>
    <row r="185" spans="1:3" ht="13.5" thickBot="1" x14ac:dyDescent="0.25">
      <c r="A185" s="3" t="s">
        <v>115</v>
      </c>
      <c r="B185" s="3" t="s">
        <v>117</v>
      </c>
      <c r="C185" s="5">
        <v>30</v>
      </c>
    </row>
    <row r="186" spans="1:3" ht="13.5" thickBot="1" x14ac:dyDescent="0.25">
      <c r="A186" s="3" t="s">
        <v>195</v>
      </c>
      <c r="B186" s="3" t="s">
        <v>54</v>
      </c>
      <c r="C186" s="5">
        <v>60</v>
      </c>
    </row>
    <row r="187" spans="1:3" ht="13.5" thickBot="1" x14ac:dyDescent="0.25">
      <c r="A187" s="3" t="s">
        <v>108</v>
      </c>
      <c r="B187" s="3" t="s">
        <v>110</v>
      </c>
      <c r="C187" s="5">
        <v>15</v>
      </c>
    </row>
    <row r="188" spans="1:3" ht="13.5" thickBot="1" x14ac:dyDescent="0.25">
      <c r="A188" s="3" t="s">
        <v>52</v>
      </c>
      <c r="B188" s="3" t="s">
        <v>54</v>
      </c>
      <c r="C188" s="5">
        <v>40</v>
      </c>
    </row>
    <row r="189" spans="1:3" ht="13.5" thickBot="1" x14ac:dyDescent="0.25">
      <c r="A189" s="3" t="s">
        <v>180</v>
      </c>
      <c r="B189" s="3" t="s">
        <v>54</v>
      </c>
      <c r="C189" s="5">
        <v>60</v>
      </c>
    </row>
    <row r="190" spans="1:3" ht="13.5" thickBot="1" x14ac:dyDescent="0.25">
      <c r="A190" s="3" t="s">
        <v>190</v>
      </c>
      <c r="B190" s="3" t="s">
        <v>192</v>
      </c>
      <c r="C190" s="5">
        <v>90</v>
      </c>
    </row>
    <row r="191" spans="1:3" ht="13.5" thickBot="1" x14ac:dyDescent="0.25">
      <c r="A191" s="3" t="s">
        <v>155</v>
      </c>
      <c r="B191" s="3" t="s">
        <v>267</v>
      </c>
      <c r="C191" s="5">
        <v>60</v>
      </c>
    </row>
    <row r="192" spans="1:3" ht="13.5" thickBot="1" x14ac:dyDescent="0.25">
      <c r="A192" s="3" t="s">
        <v>227</v>
      </c>
      <c r="B192" s="3" t="s">
        <v>229</v>
      </c>
      <c r="C192" s="5">
        <v>20</v>
      </c>
    </row>
    <row r="193" spans="1:3" ht="13.5" thickBot="1" x14ac:dyDescent="0.25">
      <c r="A193" s="3" t="s">
        <v>232</v>
      </c>
      <c r="B193" s="3" t="s">
        <v>234</v>
      </c>
      <c r="C193" s="5">
        <v>10</v>
      </c>
    </row>
    <row r="194" spans="1:3" ht="13.5" thickBot="1" x14ac:dyDescent="0.25">
      <c r="A194" s="3" t="s">
        <v>362</v>
      </c>
      <c r="B194" s="3" t="s">
        <v>239</v>
      </c>
      <c r="C194" s="5">
        <v>60</v>
      </c>
    </row>
    <row r="195" spans="1:3" ht="13.5" thickBot="1" x14ac:dyDescent="0.25">
      <c r="A195" s="3" t="s">
        <v>330</v>
      </c>
      <c r="B195" s="3" t="s">
        <v>138</v>
      </c>
      <c r="C195" s="31"/>
    </row>
    <row r="196" spans="1:3" ht="13.5" thickBot="1" x14ac:dyDescent="0.25">
      <c r="A196" s="3" t="s">
        <v>65</v>
      </c>
      <c r="B196" s="3" t="s">
        <v>67</v>
      </c>
      <c r="C196" s="31"/>
    </row>
    <row r="197" spans="1:3" ht="13.5" thickBot="1" x14ac:dyDescent="0.25">
      <c r="A197" s="3" t="s">
        <v>222</v>
      </c>
      <c r="B197" s="3" t="s">
        <v>138</v>
      </c>
      <c r="C197" s="31"/>
    </row>
    <row r="198" spans="1:3" ht="13.5" thickBot="1" x14ac:dyDescent="0.25">
      <c r="A198" s="3" t="s">
        <v>80</v>
      </c>
      <c r="B198" s="3" t="s">
        <v>82</v>
      </c>
      <c r="C198" s="31"/>
    </row>
    <row r="199" spans="1:3" ht="13.5" thickBot="1" x14ac:dyDescent="0.25">
      <c r="A199" s="3" t="s">
        <v>568</v>
      </c>
      <c r="B199" s="3" t="s">
        <v>102</v>
      </c>
      <c r="C199" s="31"/>
    </row>
    <row r="200" spans="1:3" ht="13.5" thickBot="1" x14ac:dyDescent="0.25">
      <c r="A200" s="3" t="s">
        <v>89</v>
      </c>
      <c r="B200" s="3" t="s">
        <v>91</v>
      </c>
      <c r="C200" s="31"/>
    </row>
    <row r="201" spans="1:3" ht="13.5" thickBot="1" x14ac:dyDescent="0.25">
      <c r="A201" s="3" t="s">
        <v>136</v>
      </c>
      <c r="B201" s="3" t="s">
        <v>138</v>
      </c>
      <c r="C201" s="5">
        <v>120</v>
      </c>
    </row>
    <row r="202" spans="1:3" ht="13.5" thickBot="1" x14ac:dyDescent="0.25">
      <c r="A202" s="3" t="s">
        <v>211</v>
      </c>
      <c r="B202" s="3" t="s">
        <v>213</v>
      </c>
      <c r="C202" s="5">
        <v>10</v>
      </c>
    </row>
    <row r="203" spans="1:3" ht="13.5" thickBot="1" x14ac:dyDescent="0.25">
      <c r="A203" s="3" t="s">
        <v>216</v>
      </c>
      <c r="B203" s="3" t="s">
        <v>218</v>
      </c>
      <c r="C203" s="5">
        <v>90</v>
      </c>
    </row>
    <row r="204" spans="1:3" ht="13.5" thickBot="1" x14ac:dyDescent="0.25">
      <c r="A204" s="3" t="s">
        <v>120</v>
      </c>
      <c r="B204" s="3" t="s">
        <v>321</v>
      </c>
      <c r="C204" s="5">
        <v>60</v>
      </c>
    </row>
    <row r="205" spans="1:3" ht="13.5" thickBot="1" x14ac:dyDescent="0.25">
      <c r="A205" s="3" t="s">
        <v>568</v>
      </c>
      <c r="B205" s="3" t="s">
        <v>102</v>
      </c>
      <c r="C205" s="5">
        <v>20</v>
      </c>
    </row>
    <row r="206" spans="1:3" ht="13.5" thickBot="1" x14ac:dyDescent="0.25">
      <c r="A206" s="3" t="s">
        <v>95</v>
      </c>
      <c r="B206" s="3" t="s">
        <v>97</v>
      </c>
      <c r="C206" s="5">
        <v>5</v>
      </c>
    </row>
    <row r="207" spans="1:3" ht="13.5" thickBot="1" x14ac:dyDescent="0.25">
      <c r="A207" s="3" t="s">
        <v>169</v>
      </c>
      <c r="B207" s="3" t="s">
        <v>171</v>
      </c>
      <c r="C207" s="5">
        <v>90</v>
      </c>
    </row>
    <row r="208" spans="1:3" ht="13.5" thickBot="1" x14ac:dyDescent="0.25">
      <c r="A208" s="3" t="s">
        <v>259</v>
      </c>
      <c r="B208" s="3" t="s">
        <v>261</v>
      </c>
      <c r="C208" s="5">
        <v>10</v>
      </c>
    </row>
    <row r="209" spans="1:3" ht="13.5" thickBot="1" x14ac:dyDescent="0.25">
      <c r="A209" s="3" t="s">
        <v>185</v>
      </c>
      <c r="B209" s="3" t="s">
        <v>187</v>
      </c>
      <c r="C209" s="5">
        <v>120</v>
      </c>
    </row>
    <row r="210" spans="1:3" ht="13.5" thickBot="1" x14ac:dyDescent="0.25">
      <c r="A210" s="3" t="s">
        <v>216</v>
      </c>
      <c r="B210" s="3" t="s">
        <v>218</v>
      </c>
      <c r="C210" s="5">
        <v>30</v>
      </c>
    </row>
    <row r="211" spans="1:3" ht="13.5" thickBot="1" x14ac:dyDescent="0.25">
      <c r="A211" s="3" t="s">
        <v>232</v>
      </c>
      <c r="B211" s="3" t="s">
        <v>234</v>
      </c>
      <c r="C211" s="5">
        <v>30</v>
      </c>
    </row>
    <row r="212" spans="1:3" ht="13.5" thickBot="1" x14ac:dyDescent="0.25">
      <c r="A212" s="3" t="s">
        <v>126</v>
      </c>
      <c r="B212" s="3" t="s">
        <v>128</v>
      </c>
      <c r="C212" s="5">
        <v>30</v>
      </c>
    </row>
    <row r="213" spans="1:3" ht="13.5" thickBot="1" x14ac:dyDescent="0.25">
      <c r="A213" s="3" t="s">
        <v>271</v>
      </c>
      <c r="B213" s="3" t="s">
        <v>273</v>
      </c>
      <c r="C213" s="5">
        <v>20</v>
      </c>
    </row>
    <row r="214" spans="1:3" ht="13.5" thickBot="1" x14ac:dyDescent="0.25">
      <c r="A214" s="3" t="s">
        <v>283</v>
      </c>
      <c r="B214" s="3" t="s">
        <v>128</v>
      </c>
      <c r="C214" s="5">
        <v>45</v>
      </c>
    </row>
    <row r="215" spans="1:3" ht="13.5" thickBot="1" x14ac:dyDescent="0.25">
      <c r="A215" s="3" t="s">
        <v>371</v>
      </c>
      <c r="B215" s="3" t="s">
        <v>138</v>
      </c>
      <c r="C215" s="5">
        <v>90</v>
      </c>
    </row>
    <row r="216" spans="1:3" ht="13.5" thickBot="1" x14ac:dyDescent="0.25">
      <c r="A216" s="3" t="s">
        <v>58</v>
      </c>
      <c r="B216" s="3" t="s">
        <v>60</v>
      </c>
      <c r="C216" s="5">
        <v>10</v>
      </c>
    </row>
    <row r="217" spans="1:3" ht="13.5" thickBot="1" x14ac:dyDescent="0.25">
      <c r="A217" s="3" t="s">
        <v>159</v>
      </c>
      <c r="B217" s="3" t="s">
        <v>161</v>
      </c>
      <c r="C217" s="5">
        <v>30</v>
      </c>
    </row>
    <row r="218" spans="1:3" ht="13.5" thickBot="1" x14ac:dyDescent="0.25">
      <c r="A218" s="3" t="s">
        <v>568</v>
      </c>
      <c r="B218" s="3" t="s">
        <v>102</v>
      </c>
      <c r="C218" s="5">
        <v>70</v>
      </c>
    </row>
    <row r="219" spans="1:3" ht="13.5" thickBot="1" x14ac:dyDescent="0.25">
      <c r="A219" s="3" t="s">
        <v>306</v>
      </c>
      <c r="B219" s="3" t="s">
        <v>308</v>
      </c>
      <c r="C219" s="5">
        <v>15</v>
      </c>
    </row>
    <row r="220" spans="1:3" ht="13.5" thickBot="1" x14ac:dyDescent="0.25">
      <c r="A220" s="3" t="s">
        <v>500</v>
      </c>
      <c r="B220" s="3" t="s">
        <v>138</v>
      </c>
      <c r="C220" s="5">
        <v>15</v>
      </c>
    </row>
    <row r="221" spans="1:3" ht="13.5" thickBot="1" x14ac:dyDescent="0.25">
      <c r="A221" s="3" t="s">
        <v>341</v>
      </c>
      <c r="B221" s="3" t="s">
        <v>343</v>
      </c>
      <c r="C221" s="5">
        <v>15</v>
      </c>
    </row>
    <row r="222" spans="1:3" ht="13.5" thickBot="1" x14ac:dyDescent="0.25">
      <c r="A222" s="3" t="s">
        <v>237</v>
      </c>
      <c r="B222" s="3" t="s">
        <v>239</v>
      </c>
      <c r="C222" s="5">
        <v>15</v>
      </c>
    </row>
    <row r="223" spans="1:3" ht="13.5" thickBot="1" x14ac:dyDescent="0.25">
      <c r="A223" s="3" t="s">
        <v>89</v>
      </c>
      <c r="B223" s="3" t="s">
        <v>91</v>
      </c>
      <c r="C223" s="5">
        <v>90</v>
      </c>
    </row>
    <row r="224" spans="1:3" ht="13.5" thickBot="1" x14ac:dyDescent="0.25">
      <c r="A224" s="3" t="s">
        <v>164</v>
      </c>
      <c r="B224" s="3" t="s">
        <v>54</v>
      </c>
      <c r="C224" s="5">
        <v>60</v>
      </c>
    </row>
    <row r="225" spans="1:3" ht="13.5" thickBot="1" x14ac:dyDescent="0.25">
      <c r="A225" s="3" t="s">
        <v>185</v>
      </c>
      <c r="B225" s="3" t="s">
        <v>187</v>
      </c>
      <c r="C225" s="5">
        <v>60</v>
      </c>
    </row>
    <row r="226" spans="1:3" ht="13.5" thickBot="1" x14ac:dyDescent="0.25">
      <c r="A226" s="3" t="s">
        <v>568</v>
      </c>
      <c r="B226" s="3" t="s">
        <v>102</v>
      </c>
      <c r="C226" s="5">
        <v>60</v>
      </c>
    </row>
    <row r="227" spans="1:3" ht="13.5" thickBot="1" x14ac:dyDescent="0.25">
      <c r="A227" s="3" t="s">
        <v>146</v>
      </c>
      <c r="B227" s="3" t="s">
        <v>138</v>
      </c>
      <c r="C227" s="5">
        <v>60</v>
      </c>
    </row>
    <row r="228" spans="1:3" ht="13.5" thickBot="1" x14ac:dyDescent="0.25">
      <c r="A228" s="3" t="s">
        <v>526</v>
      </c>
      <c r="B228" s="3" t="s">
        <v>528</v>
      </c>
      <c r="C228" s="5">
        <v>15</v>
      </c>
    </row>
    <row r="229" spans="1:3" ht="13.5" thickBot="1" x14ac:dyDescent="0.25">
      <c r="A229" s="3" t="s">
        <v>100</v>
      </c>
      <c r="B229" s="3" t="s">
        <v>102</v>
      </c>
      <c r="C229" s="5">
        <v>10</v>
      </c>
    </row>
    <row r="230" spans="1:3" ht="13.5" thickBot="1" x14ac:dyDescent="0.25">
      <c r="A230" s="3" t="s">
        <v>175</v>
      </c>
      <c r="B230" s="3" t="s">
        <v>177</v>
      </c>
      <c r="C230" s="5">
        <v>10</v>
      </c>
    </row>
    <row r="231" spans="1:3" ht="13.5" thickBot="1" x14ac:dyDescent="0.25">
      <c r="A231" s="3" t="s">
        <v>72</v>
      </c>
      <c r="B231" s="3" t="s">
        <v>74</v>
      </c>
      <c r="C231" s="5">
        <v>75</v>
      </c>
    </row>
    <row r="232" spans="1:3" ht="13.5" thickBot="1" x14ac:dyDescent="0.25">
      <c r="A232" s="3" t="s">
        <v>190</v>
      </c>
      <c r="B232" s="3" t="s">
        <v>192</v>
      </c>
      <c r="C232" s="5">
        <v>10</v>
      </c>
    </row>
    <row r="233" spans="1:3" ht="13.5" thickBot="1" x14ac:dyDescent="0.25">
      <c r="A233" s="3" t="s">
        <v>419</v>
      </c>
      <c r="B233" s="3" t="s">
        <v>421</v>
      </c>
      <c r="C233" s="5">
        <v>60</v>
      </c>
    </row>
    <row r="234" spans="1:3" ht="13.5" thickBot="1" x14ac:dyDescent="0.25">
      <c r="A234" s="3" t="s">
        <v>142</v>
      </c>
      <c r="B234" s="3" t="s">
        <v>138</v>
      </c>
      <c r="C234" s="5">
        <v>10</v>
      </c>
    </row>
    <row r="235" spans="1:3" ht="13.5" thickBot="1" x14ac:dyDescent="0.25">
      <c r="A235" s="3" t="s">
        <v>245</v>
      </c>
      <c r="B235" s="3" t="s">
        <v>247</v>
      </c>
      <c r="C235" s="5">
        <v>120</v>
      </c>
    </row>
    <row r="236" spans="1:3" ht="13.5" thickBot="1" x14ac:dyDescent="0.25">
      <c r="A236" s="3" t="s">
        <v>180</v>
      </c>
      <c r="B236" s="3" t="s">
        <v>54</v>
      </c>
      <c r="C236" s="5">
        <v>135</v>
      </c>
    </row>
    <row r="237" spans="1:3" ht="13.5" thickBot="1" x14ac:dyDescent="0.25">
      <c r="A237" s="3" t="s">
        <v>195</v>
      </c>
      <c r="B237" s="3" t="s">
        <v>54</v>
      </c>
      <c r="C237" s="5">
        <v>10</v>
      </c>
    </row>
    <row r="238" spans="1:3" ht="13.5" thickBot="1" x14ac:dyDescent="0.25">
      <c r="A238" s="3" t="s">
        <v>206</v>
      </c>
      <c r="B238" s="3" t="s">
        <v>208</v>
      </c>
      <c r="C238" s="5">
        <v>20</v>
      </c>
    </row>
    <row r="239" spans="1:3" ht="13.5" thickBot="1" x14ac:dyDescent="0.25">
      <c r="A239" s="3" t="s">
        <v>254</v>
      </c>
      <c r="B239" s="3" t="s">
        <v>256</v>
      </c>
      <c r="C239" s="5">
        <v>30</v>
      </c>
    </row>
    <row r="240" spans="1:3" ht="13.5" thickBot="1" x14ac:dyDescent="0.25">
      <c r="A240" s="3" t="s">
        <v>245</v>
      </c>
      <c r="B240" s="3" t="s">
        <v>247</v>
      </c>
      <c r="C240" s="5">
        <v>120</v>
      </c>
    </row>
    <row r="241" spans="1:3" ht="13.5" thickBot="1" x14ac:dyDescent="0.25">
      <c r="A241" s="3" t="s">
        <v>120</v>
      </c>
      <c r="B241" s="3" t="s">
        <v>321</v>
      </c>
      <c r="C241" s="5">
        <v>30</v>
      </c>
    </row>
    <row r="242" spans="1:3" ht="13.5" thickBot="1" x14ac:dyDescent="0.25">
      <c r="A242" s="3" t="s">
        <v>419</v>
      </c>
      <c r="B242" s="3" t="s">
        <v>421</v>
      </c>
      <c r="C242" s="5">
        <v>90</v>
      </c>
    </row>
    <row r="243" spans="1:3" ht="13.5" thickBot="1" x14ac:dyDescent="0.25">
      <c r="A243" s="3" t="s">
        <v>108</v>
      </c>
      <c r="B243" s="3" t="s">
        <v>110</v>
      </c>
      <c r="C243" s="5">
        <v>60</v>
      </c>
    </row>
    <row r="244" spans="1:3" ht="13.5" thickBot="1" x14ac:dyDescent="0.25">
      <c r="A244" s="3" t="s">
        <v>45</v>
      </c>
      <c r="B244" s="3" t="s">
        <v>47</v>
      </c>
      <c r="C244" s="5">
        <v>60</v>
      </c>
    </row>
    <row r="245" spans="1:3" ht="13.5" thickBot="1" x14ac:dyDescent="0.25">
      <c r="A245" s="3" t="s">
        <v>222</v>
      </c>
      <c r="B245" s="3" t="s">
        <v>138</v>
      </c>
      <c r="C245" s="5">
        <v>30</v>
      </c>
    </row>
    <row r="246" spans="1:3" ht="13.5" thickBot="1" x14ac:dyDescent="0.25">
      <c r="A246" s="3" t="s">
        <v>155</v>
      </c>
      <c r="B246" s="3" t="s">
        <v>138</v>
      </c>
      <c r="C246" s="5">
        <v>30</v>
      </c>
    </row>
    <row r="247" spans="1:3" ht="13.5" thickBot="1" x14ac:dyDescent="0.25">
      <c r="A247" s="3" t="s">
        <v>419</v>
      </c>
      <c r="B247" s="3" t="s">
        <v>421</v>
      </c>
      <c r="C247" s="5">
        <v>60</v>
      </c>
    </row>
    <row r="248" spans="1:3" ht="13.5" thickBot="1" x14ac:dyDescent="0.25">
      <c r="A248" s="3" t="s">
        <v>65</v>
      </c>
      <c r="B248" s="3" t="s">
        <v>67</v>
      </c>
      <c r="C248" s="5">
        <v>30</v>
      </c>
    </row>
    <row r="249" spans="1:3" ht="13.5" thickBot="1" x14ac:dyDescent="0.25">
      <c r="A249" s="3" t="s">
        <v>89</v>
      </c>
      <c r="B249" s="3" t="s">
        <v>631</v>
      </c>
      <c r="C249" s="5">
        <v>30</v>
      </c>
    </row>
    <row r="250" spans="1:3" ht="13.5" thickBot="1" x14ac:dyDescent="0.25">
      <c r="A250" s="3" t="s">
        <v>108</v>
      </c>
      <c r="B250" s="3" t="s">
        <v>110</v>
      </c>
      <c r="C250" s="5">
        <v>10</v>
      </c>
    </row>
    <row r="251" spans="1:3" ht="13.5" thickBot="1" x14ac:dyDescent="0.25">
      <c r="A251" s="3" t="s">
        <v>330</v>
      </c>
      <c r="B251" s="3" t="s">
        <v>138</v>
      </c>
      <c r="C251" s="5">
        <v>180</v>
      </c>
    </row>
    <row r="252" spans="1:3" ht="13.5" thickBot="1" x14ac:dyDescent="0.25">
      <c r="A252" s="3" t="s">
        <v>341</v>
      </c>
      <c r="B252" s="3" t="s">
        <v>343</v>
      </c>
      <c r="C252" s="5">
        <v>60</v>
      </c>
    </row>
    <row r="253" spans="1:3" ht="13.5" thickBot="1" x14ac:dyDescent="0.25">
      <c r="A253" s="3" t="s">
        <v>175</v>
      </c>
      <c r="B253" s="3" t="s">
        <v>177</v>
      </c>
      <c r="C253" s="5">
        <v>30</v>
      </c>
    </row>
    <row r="254" spans="1:3" ht="13.5" thickBot="1" x14ac:dyDescent="0.25">
      <c r="A254" s="3" t="s">
        <v>227</v>
      </c>
      <c r="B254" s="3" t="s">
        <v>229</v>
      </c>
      <c r="C254" s="5">
        <v>30</v>
      </c>
    </row>
    <row r="255" spans="1:3" ht="13.5" thickBot="1" x14ac:dyDescent="0.25">
      <c r="A255" s="3" t="s">
        <v>115</v>
      </c>
      <c r="B255" s="3" t="s">
        <v>117</v>
      </c>
      <c r="C255" s="5">
        <v>10</v>
      </c>
    </row>
    <row r="256" spans="1:3" ht="13.5" thickBot="1" x14ac:dyDescent="0.25">
      <c r="A256" s="3" t="s">
        <v>65</v>
      </c>
      <c r="B256" s="3" t="s">
        <v>67</v>
      </c>
      <c r="C256" s="5">
        <v>60</v>
      </c>
    </row>
    <row r="257" spans="1:3" ht="13.5" thickBot="1" x14ac:dyDescent="0.25">
      <c r="A257" s="3" t="s">
        <v>89</v>
      </c>
      <c r="B257" s="3" t="s">
        <v>631</v>
      </c>
      <c r="C257" s="5">
        <v>30</v>
      </c>
    </row>
    <row r="258" spans="1:3" ht="13.5" thickBot="1" x14ac:dyDescent="0.25">
      <c r="A258" s="3" t="s">
        <v>164</v>
      </c>
      <c r="B258" s="3" t="s">
        <v>54</v>
      </c>
      <c r="C258" s="5">
        <v>110</v>
      </c>
    </row>
    <row r="259" spans="1:3" ht="13.5" thickBot="1" x14ac:dyDescent="0.25">
      <c r="A259" s="3" t="s">
        <v>341</v>
      </c>
      <c r="B259" s="3" t="s">
        <v>343</v>
      </c>
      <c r="C259" s="5">
        <v>60</v>
      </c>
    </row>
    <row r="260" spans="1:3" ht="13.5" thickBot="1" x14ac:dyDescent="0.25">
      <c r="A260" s="3" t="s">
        <v>237</v>
      </c>
      <c r="B260" s="3" t="s">
        <v>239</v>
      </c>
      <c r="C260" s="31"/>
    </row>
    <row r="261" spans="1:3" ht="13.5" thickBot="1" x14ac:dyDescent="0.25">
      <c r="A261" s="3" t="s">
        <v>271</v>
      </c>
      <c r="B261" s="3" t="s">
        <v>273</v>
      </c>
      <c r="C261" s="5">
        <v>10</v>
      </c>
    </row>
    <row r="262" spans="1:3" ht="13.5" thickBot="1" x14ac:dyDescent="0.25">
      <c r="A262" s="3" t="s">
        <v>199</v>
      </c>
      <c r="B262" s="3" t="s">
        <v>201</v>
      </c>
      <c r="C262" s="5">
        <v>60</v>
      </c>
    </row>
    <row r="263" spans="1:3" ht="13.5" thickBot="1" x14ac:dyDescent="0.25">
      <c r="A263" s="3" t="s">
        <v>526</v>
      </c>
      <c r="B263" s="3" t="s">
        <v>528</v>
      </c>
      <c r="C263" s="5">
        <v>90</v>
      </c>
    </row>
    <row r="264" spans="1:3" ht="13.5" thickBot="1" x14ac:dyDescent="0.25">
      <c r="A264" s="3" t="s">
        <v>150</v>
      </c>
      <c r="B264" s="3" t="s">
        <v>152</v>
      </c>
      <c r="C264" s="5">
        <v>10</v>
      </c>
    </row>
    <row r="265" spans="1:3" ht="13.5" thickBot="1" x14ac:dyDescent="0.25">
      <c r="A265" s="3" t="s">
        <v>80</v>
      </c>
      <c r="B265" s="3" t="s">
        <v>82</v>
      </c>
      <c r="C265" s="5">
        <v>45</v>
      </c>
    </row>
    <row r="266" spans="1:3" ht="13.5" thickBot="1" x14ac:dyDescent="0.25">
      <c r="A266" s="3" t="s">
        <v>211</v>
      </c>
      <c r="B266" s="3" t="s">
        <v>213</v>
      </c>
      <c r="C266" s="5">
        <v>90</v>
      </c>
    </row>
    <row r="267" spans="1:3" ht="13.5" thickBot="1" x14ac:dyDescent="0.25">
      <c r="A267" s="3" t="s">
        <v>52</v>
      </c>
      <c r="B267" s="3" t="s">
        <v>138</v>
      </c>
      <c r="C267" s="5">
        <v>45</v>
      </c>
    </row>
    <row r="268" spans="1:3" ht="13.5" thickBot="1" x14ac:dyDescent="0.25">
      <c r="A268" s="3" t="s">
        <v>65</v>
      </c>
      <c r="B268" s="3" t="s">
        <v>239</v>
      </c>
      <c r="C268" s="5">
        <v>30</v>
      </c>
    </row>
    <row r="269" spans="1:3" ht="13.5" thickBot="1" x14ac:dyDescent="0.25">
      <c r="A269" s="3" t="s">
        <v>190</v>
      </c>
      <c r="B269" s="3" t="s">
        <v>192</v>
      </c>
      <c r="C269" s="5">
        <v>15</v>
      </c>
    </row>
    <row r="270" spans="1:3" ht="13.5" thickBot="1" x14ac:dyDescent="0.25">
      <c r="A270" s="3" t="s">
        <v>95</v>
      </c>
      <c r="B270" s="3" t="s">
        <v>97</v>
      </c>
      <c r="C270" s="5">
        <v>30</v>
      </c>
    </row>
    <row r="271" spans="1:3" ht="13.5" thickBot="1" x14ac:dyDescent="0.25">
      <c r="A271" s="3" t="s">
        <v>32</v>
      </c>
      <c r="B271" s="3" t="s">
        <v>36</v>
      </c>
      <c r="C271" s="5">
        <v>60</v>
      </c>
    </row>
    <row r="272" spans="1:3" ht="13.5" thickBot="1" x14ac:dyDescent="0.25">
      <c r="A272" s="3" t="s">
        <v>259</v>
      </c>
      <c r="B272" s="3" t="s">
        <v>261</v>
      </c>
      <c r="C272" s="5">
        <v>15</v>
      </c>
    </row>
    <row r="273" spans="1:3" ht="13.5" thickBot="1" x14ac:dyDescent="0.25">
      <c r="A273" s="3" t="s">
        <v>362</v>
      </c>
      <c r="B273" s="3" t="s">
        <v>239</v>
      </c>
      <c r="C273" s="5">
        <v>60</v>
      </c>
    </row>
    <row r="274" spans="1:3" ht="13.5" thickBot="1" x14ac:dyDescent="0.25">
      <c r="A274" s="3" t="s">
        <v>568</v>
      </c>
      <c r="B274" s="3" t="s">
        <v>102</v>
      </c>
      <c r="C274" s="5">
        <v>15</v>
      </c>
    </row>
    <row r="275" spans="1:3" ht="13.5" thickBot="1" x14ac:dyDescent="0.25">
      <c r="A275" s="3" t="s">
        <v>32</v>
      </c>
      <c r="B275" s="3" t="s">
        <v>36</v>
      </c>
      <c r="C275" s="5">
        <v>60</v>
      </c>
    </row>
    <row r="276" spans="1:3" ht="13.5" thickBot="1" x14ac:dyDescent="0.25">
      <c r="A276" s="3" t="s">
        <v>52</v>
      </c>
      <c r="B276" s="3" t="s">
        <v>138</v>
      </c>
      <c r="C276" s="5">
        <v>60</v>
      </c>
    </row>
    <row r="277" spans="1:3" ht="13.5" thickBot="1" x14ac:dyDescent="0.25">
      <c r="A277" s="3" t="s">
        <v>500</v>
      </c>
      <c r="B277" s="3" t="s">
        <v>138</v>
      </c>
      <c r="C277" s="5">
        <v>60</v>
      </c>
    </row>
    <row r="278" spans="1:3" ht="13.5" thickBot="1" x14ac:dyDescent="0.25">
      <c r="A278" s="3" t="s">
        <v>126</v>
      </c>
      <c r="B278" s="3" t="s">
        <v>128</v>
      </c>
      <c r="C278" s="5">
        <v>30</v>
      </c>
    </row>
    <row r="279" spans="1:3" ht="13.5" thickBot="1" x14ac:dyDescent="0.25">
      <c r="A279" s="3" t="s">
        <v>672</v>
      </c>
      <c r="B279" s="3" t="s">
        <v>674</v>
      </c>
      <c r="C279" s="5">
        <v>15</v>
      </c>
    </row>
    <row r="280" spans="1:3" ht="13.5" thickBot="1" x14ac:dyDescent="0.25">
      <c r="A280" s="3" t="s">
        <v>679</v>
      </c>
      <c r="B280" s="3" t="s">
        <v>681</v>
      </c>
      <c r="C280" s="5">
        <v>15</v>
      </c>
    </row>
    <row r="281" spans="1:3" ht="13.5" thickBot="1" x14ac:dyDescent="0.25">
      <c r="A281" s="3" t="s">
        <v>568</v>
      </c>
      <c r="B281" s="3" t="s">
        <v>102</v>
      </c>
      <c r="C281" s="5">
        <v>45</v>
      </c>
    </row>
    <row r="282" spans="1:3" ht="13.5" thickBot="1" x14ac:dyDescent="0.25">
      <c r="A282" s="3" t="s">
        <v>306</v>
      </c>
      <c r="B282" s="3" t="s">
        <v>308</v>
      </c>
      <c r="C282" s="5">
        <v>30</v>
      </c>
    </row>
    <row r="283" spans="1:3" ht="13.5" thickBot="1" x14ac:dyDescent="0.25">
      <c r="A283" s="3" t="s">
        <v>89</v>
      </c>
      <c r="B283" s="3" t="s">
        <v>631</v>
      </c>
      <c r="C283" s="5">
        <v>120</v>
      </c>
    </row>
    <row r="284" spans="1:3" ht="13.5" thickBot="1" x14ac:dyDescent="0.25">
      <c r="A284" s="3" t="s">
        <v>32</v>
      </c>
      <c r="B284" s="3" t="s">
        <v>36</v>
      </c>
      <c r="C284" s="5">
        <v>75</v>
      </c>
    </row>
    <row r="285" spans="1:3" ht="13.5" thickBot="1" x14ac:dyDescent="0.25">
      <c r="A285" s="3" t="s">
        <v>100</v>
      </c>
      <c r="B285" s="3" t="s">
        <v>102</v>
      </c>
      <c r="C285" s="5">
        <v>30</v>
      </c>
    </row>
    <row r="286" spans="1:3" ht="13.5" thickBot="1" x14ac:dyDescent="0.25">
      <c r="A286" s="3" t="s">
        <v>222</v>
      </c>
      <c r="B286" s="3" t="s">
        <v>138</v>
      </c>
      <c r="C286" s="5">
        <v>10</v>
      </c>
    </row>
    <row r="287" spans="1:3" ht="13.5" thickBot="1" x14ac:dyDescent="0.25">
      <c r="A287" s="3" t="s">
        <v>216</v>
      </c>
      <c r="B287" s="3" t="s">
        <v>218</v>
      </c>
      <c r="C287" s="5">
        <v>120</v>
      </c>
    </row>
    <row r="288" spans="1:3" ht="13.5" thickBot="1" x14ac:dyDescent="0.25">
      <c r="A288" s="3" t="s">
        <v>689</v>
      </c>
      <c r="B288" s="3" t="s">
        <v>138</v>
      </c>
      <c r="C288" s="5">
        <v>10</v>
      </c>
    </row>
    <row r="289" spans="1:3" ht="13.5" thickBot="1" x14ac:dyDescent="0.25">
      <c r="A289" s="3" t="s">
        <v>136</v>
      </c>
      <c r="B289" s="3" t="s">
        <v>138</v>
      </c>
      <c r="C289" s="5">
        <v>120</v>
      </c>
    </row>
    <row r="290" spans="1:3" ht="13.5" thickBot="1" x14ac:dyDescent="0.25">
      <c r="A290" s="3" t="s">
        <v>185</v>
      </c>
      <c r="B290" s="3" t="s">
        <v>187</v>
      </c>
      <c r="C290" s="5">
        <v>20</v>
      </c>
    </row>
    <row r="291" spans="1:3" ht="13.5" thickBot="1" x14ac:dyDescent="0.25">
      <c r="A291" s="3" t="s">
        <v>190</v>
      </c>
      <c r="B291" s="3" t="s">
        <v>192</v>
      </c>
      <c r="C291" s="5">
        <v>15</v>
      </c>
    </row>
    <row r="292" spans="1:3" ht="13.5" thickBot="1" x14ac:dyDescent="0.25">
      <c r="A292" s="3" t="s">
        <v>283</v>
      </c>
      <c r="B292" s="3" t="s">
        <v>128</v>
      </c>
      <c r="C292" s="5">
        <v>60</v>
      </c>
    </row>
    <row r="293" spans="1:3" ht="13.5" thickBot="1" x14ac:dyDescent="0.25">
      <c r="A293" s="3" t="s">
        <v>89</v>
      </c>
      <c r="B293" s="3" t="s">
        <v>91</v>
      </c>
      <c r="C293" s="5">
        <v>15</v>
      </c>
    </row>
    <row r="294" spans="1:3" ht="13.5" thickBot="1" x14ac:dyDescent="0.25">
      <c r="A294" s="3" t="s">
        <v>169</v>
      </c>
      <c r="B294" s="3" t="s">
        <v>171</v>
      </c>
      <c r="C294" s="5">
        <v>60</v>
      </c>
    </row>
    <row r="295" spans="1:3" ht="13.5" thickBot="1" x14ac:dyDescent="0.25">
      <c r="A295" s="3" t="s">
        <v>306</v>
      </c>
      <c r="B295" s="3" t="s">
        <v>308</v>
      </c>
      <c r="C295" s="5">
        <v>90</v>
      </c>
    </row>
    <row r="296" spans="1:3" ht="13.5" thickBot="1" x14ac:dyDescent="0.25">
      <c r="A296" s="3" t="s">
        <v>58</v>
      </c>
      <c r="B296" s="3" t="s">
        <v>60</v>
      </c>
      <c r="C296" s="5">
        <v>15</v>
      </c>
    </row>
    <row r="297" spans="1:3" ht="13.5" thickBot="1" x14ac:dyDescent="0.25">
      <c r="A297" s="3" t="s">
        <v>706</v>
      </c>
      <c r="B297" s="3" t="s">
        <v>138</v>
      </c>
      <c r="C297" s="5">
        <v>10</v>
      </c>
    </row>
    <row r="298" spans="1:3" ht="13.5" thickBot="1" x14ac:dyDescent="0.25">
      <c r="A298" s="3" t="s">
        <v>672</v>
      </c>
      <c r="B298" s="3" t="s">
        <v>674</v>
      </c>
      <c r="C298" s="5">
        <v>10</v>
      </c>
    </row>
    <row r="299" spans="1:3" ht="13.5" thickBot="1" x14ac:dyDescent="0.25">
      <c r="A299" s="3" t="s">
        <v>371</v>
      </c>
      <c r="B299" s="3" t="s">
        <v>138</v>
      </c>
      <c r="C299" s="5">
        <v>10</v>
      </c>
    </row>
    <row r="300" spans="1:3" ht="13.5" thickBot="1" x14ac:dyDescent="0.25">
      <c r="A300" s="3" t="s">
        <v>419</v>
      </c>
      <c r="B300" s="3" t="s">
        <v>421</v>
      </c>
      <c r="C300" s="5">
        <v>10</v>
      </c>
    </row>
    <row r="301" spans="1:3" ht="13.5" thickBot="1" x14ac:dyDescent="0.25">
      <c r="A301" s="3" t="s">
        <v>180</v>
      </c>
      <c r="B301" s="3" t="s">
        <v>54</v>
      </c>
      <c r="C301" s="5">
        <v>10</v>
      </c>
    </row>
    <row r="302" spans="1:3" ht="13.5" thickBot="1" x14ac:dyDescent="0.25">
      <c r="A302" s="3" t="s">
        <v>72</v>
      </c>
      <c r="B302" s="3" t="s">
        <v>74</v>
      </c>
      <c r="C302" s="5">
        <v>10</v>
      </c>
    </row>
    <row r="303" spans="1:3" ht="13.5" thickBot="1" x14ac:dyDescent="0.25">
      <c r="A303" s="3" t="s">
        <v>568</v>
      </c>
      <c r="B303" s="3" t="s">
        <v>102</v>
      </c>
      <c r="C303" s="5">
        <v>120</v>
      </c>
    </row>
    <row r="304" spans="1:3" ht="13.5" thickBot="1" x14ac:dyDescent="0.25">
      <c r="A304" s="3" t="s">
        <v>175</v>
      </c>
      <c r="B304" s="3" t="s">
        <v>177</v>
      </c>
      <c r="C304" s="5">
        <v>60</v>
      </c>
    </row>
    <row r="305" spans="1:3" ht="13.5" thickBot="1" x14ac:dyDescent="0.25">
      <c r="A305" s="3" t="s">
        <v>722</v>
      </c>
      <c r="B305" s="3" t="s">
        <v>724</v>
      </c>
      <c r="C305" s="5">
        <v>10</v>
      </c>
    </row>
    <row r="306" spans="1:3" ht="13.5" thickBot="1" x14ac:dyDescent="0.25">
      <c r="A306" s="3" t="s">
        <v>159</v>
      </c>
      <c r="B306" s="3" t="s">
        <v>161</v>
      </c>
      <c r="C306" s="5">
        <v>10</v>
      </c>
    </row>
    <row r="307" spans="1:3" ht="13.5" thickBot="1" x14ac:dyDescent="0.25">
      <c r="A307" s="3" t="s">
        <v>89</v>
      </c>
      <c r="B307" s="3" t="s">
        <v>91</v>
      </c>
      <c r="C307" s="5">
        <v>60</v>
      </c>
    </row>
    <row r="308" spans="1:3" ht="13.5" thickBot="1" x14ac:dyDescent="0.25">
      <c r="A308" s="3" t="s">
        <v>568</v>
      </c>
      <c r="B308" s="3" t="s">
        <v>102</v>
      </c>
      <c r="C308" s="5">
        <v>180</v>
      </c>
    </row>
    <row r="309" spans="1:3" ht="13.5" thickBot="1" x14ac:dyDescent="0.25">
      <c r="A309" s="3" t="s">
        <v>190</v>
      </c>
      <c r="B309" s="3" t="s">
        <v>192</v>
      </c>
      <c r="C309" s="5">
        <v>15</v>
      </c>
    </row>
    <row r="310" spans="1:3" ht="13.5" thickBot="1" x14ac:dyDescent="0.25">
      <c r="A310" s="3" t="s">
        <v>679</v>
      </c>
      <c r="B310" s="3" t="s">
        <v>681</v>
      </c>
      <c r="C310" s="5">
        <v>30</v>
      </c>
    </row>
    <row r="311" spans="1:3" ht="13.5" thickBot="1" x14ac:dyDescent="0.25">
      <c r="A311" s="3" t="s">
        <v>164</v>
      </c>
      <c r="B311" s="3" t="s">
        <v>54</v>
      </c>
      <c r="C311" s="5">
        <v>10</v>
      </c>
    </row>
    <row r="312" spans="1:3" ht="13.5" thickBot="1" x14ac:dyDescent="0.25">
      <c r="A312" s="3" t="s">
        <v>526</v>
      </c>
      <c r="B312" s="3" t="s">
        <v>528</v>
      </c>
      <c r="C312" s="5">
        <v>90</v>
      </c>
    </row>
    <row r="313" spans="1:3" ht="13.5" thickBot="1" x14ac:dyDescent="0.25">
      <c r="A313" s="3" t="s">
        <v>341</v>
      </c>
      <c r="B313" s="3" t="s">
        <v>343</v>
      </c>
      <c r="C313" s="5">
        <v>15</v>
      </c>
    </row>
    <row r="314" spans="1:3" ht="13.5" thickBot="1" x14ac:dyDescent="0.25">
      <c r="A314" s="3" t="s">
        <v>155</v>
      </c>
      <c r="B314" s="3" t="s">
        <v>138</v>
      </c>
      <c r="C314" s="5">
        <v>60</v>
      </c>
    </row>
    <row r="315" spans="1:3" ht="13.5" thickBot="1" x14ac:dyDescent="0.25">
      <c r="A315" s="3" t="s">
        <v>146</v>
      </c>
      <c r="B315" s="3" t="s">
        <v>138</v>
      </c>
      <c r="C315" s="5">
        <v>15</v>
      </c>
    </row>
    <row r="316" spans="1:3" ht="13.5" thickBot="1" x14ac:dyDescent="0.25">
      <c r="A316" s="3" t="s">
        <v>245</v>
      </c>
      <c r="B316" s="3" t="s">
        <v>247</v>
      </c>
      <c r="C316" s="5">
        <v>60</v>
      </c>
    </row>
    <row r="317" spans="1:3" ht="13.5" thickBot="1" x14ac:dyDescent="0.25">
      <c r="A317" s="3" t="s">
        <v>259</v>
      </c>
      <c r="B317" s="3" t="s">
        <v>261</v>
      </c>
      <c r="C317" s="5">
        <v>60</v>
      </c>
    </row>
    <row r="318" spans="1:3" ht="13.5" thickBot="1" x14ac:dyDescent="0.25">
      <c r="A318" s="3" t="s">
        <v>271</v>
      </c>
      <c r="B318" s="3" t="s">
        <v>273</v>
      </c>
      <c r="C318" s="5">
        <v>30</v>
      </c>
    </row>
    <row r="319" spans="1:3" ht="13.5" thickBot="1" x14ac:dyDescent="0.25">
      <c r="A319" s="3" t="s">
        <v>142</v>
      </c>
      <c r="B319" s="3" t="s">
        <v>138</v>
      </c>
      <c r="C319" s="5">
        <v>10</v>
      </c>
    </row>
    <row r="320" spans="1:3" ht="13.5" thickBot="1" x14ac:dyDescent="0.25">
      <c r="A320" s="3" t="s">
        <v>568</v>
      </c>
      <c r="B320" s="3" t="s">
        <v>102</v>
      </c>
      <c r="C320" s="5">
        <v>30</v>
      </c>
    </row>
    <row r="321" spans="1:3" ht="13.5" thickBot="1" x14ac:dyDescent="0.25">
      <c r="A321" s="3" t="s">
        <v>150</v>
      </c>
      <c r="B321" s="3" t="s">
        <v>152</v>
      </c>
      <c r="C321" s="5">
        <v>10</v>
      </c>
    </row>
    <row r="322" spans="1:3" ht="13.5" thickBot="1" x14ac:dyDescent="0.25">
      <c r="A322" s="3" t="s">
        <v>227</v>
      </c>
      <c r="B322" s="3" t="s">
        <v>229</v>
      </c>
      <c r="C322" s="5">
        <v>15</v>
      </c>
    </row>
    <row r="323" spans="1:3" ht="13.5" thickBot="1" x14ac:dyDescent="0.25">
      <c r="A323" s="3" t="s">
        <v>722</v>
      </c>
      <c r="B323" s="3" t="s">
        <v>724</v>
      </c>
      <c r="C323" s="5">
        <v>30</v>
      </c>
    </row>
    <row r="324" spans="1:3" ht="13.5" thickBot="1" x14ac:dyDescent="0.25">
      <c r="A324" s="3" t="s">
        <v>206</v>
      </c>
      <c r="B324" s="3" t="s">
        <v>208</v>
      </c>
      <c r="C324" s="5">
        <v>30</v>
      </c>
    </row>
    <row r="325" spans="1:3" ht="13.5" thickBot="1" x14ac:dyDescent="0.25">
      <c r="A325" s="3" t="s">
        <v>108</v>
      </c>
      <c r="B325" s="3" t="s">
        <v>110</v>
      </c>
      <c r="C325" s="5">
        <v>15</v>
      </c>
    </row>
    <row r="326" spans="1:3" ht="13.5" thickBot="1" x14ac:dyDescent="0.25">
      <c r="A326" s="3" t="s">
        <v>89</v>
      </c>
      <c r="B326" s="3" t="s">
        <v>91</v>
      </c>
      <c r="C326" s="5">
        <v>15</v>
      </c>
    </row>
    <row r="327" spans="1:3" ht="13.5" thickBot="1" x14ac:dyDescent="0.25">
      <c r="A327" s="3" t="s">
        <v>743</v>
      </c>
      <c r="B327" s="3" t="s">
        <v>745</v>
      </c>
      <c r="C327" s="5">
        <v>10</v>
      </c>
    </row>
    <row r="328" spans="1:3" ht="13.5" thickBot="1" x14ac:dyDescent="0.25">
      <c r="A328" s="3" t="s">
        <v>747</v>
      </c>
      <c r="B328" s="3" t="s">
        <v>138</v>
      </c>
      <c r="C328" s="5">
        <v>10</v>
      </c>
    </row>
    <row r="329" spans="1:3" ht="13.5" thickBot="1" x14ac:dyDescent="0.25">
      <c r="A329" s="3" t="s">
        <v>254</v>
      </c>
      <c r="B329" s="3" t="s">
        <v>256</v>
      </c>
      <c r="C329" s="5">
        <v>10</v>
      </c>
    </row>
    <row r="330" spans="1:3" ht="13.5" thickBot="1" x14ac:dyDescent="0.25">
      <c r="A330" s="3" t="s">
        <v>120</v>
      </c>
      <c r="B330" s="3" t="s">
        <v>321</v>
      </c>
      <c r="C330" s="5">
        <v>10</v>
      </c>
    </row>
    <row r="331" spans="1:3" ht="13.5" thickBot="1" x14ac:dyDescent="0.25">
      <c r="A331" s="3" t="s">
        <v>706</v>
      </c>
      <c r="B331" s="3" t="s">
        <v>138</v>
      </c>
      <c r="C331" s="5">
        <v>10</v>
      </c>
    </row>
    <row r="332" spans="1:3" ht="13.5" thickBot="1" x14ac:dyDescent="0.25">
      <c r="A332" s="3" t="s">
        <v>45</v>
      </c>
      <c r="B332" s="3" t="s">
        <v>47</v>
      </c>
      <c r="C332" s="5">
        <v>60</v>
      </c>
    </row>
    <row r="333" spans="1:3" ht="13.5" thickBot="1" x14ac:dyDescent="0.25">
      <c r="A333" s="3" t="s">
        <v>164</v>
      </c>
      <c r="B333" s="3" t="s">
        <v>54</v>
      </c>
      <c r="C333" s="5">
        <v>90</v>
      </c>
    </row>
    <row r="334" spans="1:3" ht="13.5" thickBot="1" x14ac:dyDescent="0.25">
      <c r="A334" s="3" t="s">
        <v>155</v>
      </c>
      <c r="B334" s="3" t="s">
        <v>138</v>
      </c>
      <c r="C334" s="5">
        <v>10</v>
      </c>
    </row>
    <row r="335" spans="1:3" ht="13.5" thickBot="1" x14ac:dyDescent="0.25">
      <c r="A335" s="3" t="s">
        <v>759</v>
      </c>
      <c r="B335" s="3" t="s">
        <v>54</v>
      </c>
      <c r="C335" s="5">
        <v>10</v>
      </c>
    </row>
    <row r="336" spans="1:3" ht="13.5" thickBot="1" x14ac:dyDescent="0.25">
      <c r="A336" s="3" t="s">
        <v>722</v>
      </c>
      <c r="B336" s="3" t="s">
        <v>724</v>
      </c>
      <c r="C336" s="5">
        <v>60</v>
      </c>
    </row>
    <row r="337" spans="1:3" ht="13.5" thickBot="1" x14ac:dyDescent="0.25">
      <c r="A337" s="3" t="s">
        <v>95</v>
      </c>
      <c r="B337" s="3" t="s">
        <v>97</v>
      </c>
      <c r="C337" s="5">
        <v>10</v>
      </c>
    </row>
    <row r="338" spans="1:3" ht="13.5" thickBot="1" x14ac:dyDescent="0.25">
      <c r="A338" s="3" t="s">
        <v>330</v>
      </c>
      <c r="B338" s="3" t="s">
        <v>138</v>
      </c>
      <c r="C338" s="5">
        <v>45</v>
      </c>
    </row>
    <row r="339" spans="1:3" ht="13.5" thickBot="1" x14ac:dyDescent="0.25">
      <c r="A339" s="3" t="s">
        <v>195</v>
      </c>
      <c r="B339" s="3" t="s">
        <v>54</v>
      </c>
      <c r="C339" s="31"/>
    </row>
    <row r="340" spans="1:3" ht="13.5" thickBot="1" x14ac:dyDescent="0.25">
      <c r="A340" s="3" t="s">
        <v>679</v>
      </c>
      <c r="B340" s="3" t="s">
        <v>681</v>
      </c>
      <c r="C340" s="5">
        <v>45</v>
      </c>
    </row>
    <row r="341" spans="1:3" ht="13.5" thickBot="1" x14ac:dyDescent="0.25">
      <c r="A341" s="3" t="s">
        <v>80</v>
      </c>
      <c r="B341" s="3" t="s">
        <v>82</v>
      </c>
      <c r="C341" s="5">
        <v>15</v>
      </c>
    </row>
    <row r="342" spans="1:3" ht="13.5" thickBot="1" x14ac:dyDescent="0.25">
      <c r="A342" s="3" t="s">
        <v>52</v>
      </c>
      <c r="B342" s="3" t="s">
        <v>138</v>
      </c>
      <c r="C342" s="5">
        <v>45</v>
      </c>
    </row>
    <row r="343" spans="1:3" ht="13.5" thickBot="1" x14ac:dyDescent="0.25">
      <c r="A343" s="3" t="s">
        <v>115</v>
      </c>
      <c r="B343" s="3" t="s">
        <v>117</v>
      </c>
      <c r="C343" s="5">
        <v>30</v>
      </c>
    </row>
    <row r="344" spans="1:3" ht="13.5" thickBot="1" x14ac:dyDescent="0.25">
      <c r="A344" s="3" t="s">
        <v>52</v>
      </c>
      <c r="B344" s="3" t="s">
        <v>138</v>
      </c>
      <c r="C344" s="5">
        <v>10</v>
      </c>
    </row>
    <row r="345" spans="1:3" ht="13.5" thickBot="1" x14ac:dyDescent="0.25">
      <c r="A345" s="3" t="s">
        <v>185</v>
      </c>
      <c r="B345" s="3" t="s">
        <v>187</v>
      </c>
      <c r="C345" s="5">
        <v>60</v>
      </c>
    </row>
    <row r="346" spans="1:3" ht="13.5" thickBot="1" x14ac:dyDescent="0.25">
      <c r="A346" s="3" t="s">
        <v>222</v>
      </c>
      <c r="B346" s="3" t="s">
        <v>138</v>
      </c>
      <c r="C346" s="5">
        <v>40</v>
      </c>
    </row>
    <row r="347" spans="1:3" ht="13.5" thickBot="1" x14ac:dyDescent="0.25">
      <c r="A347" s="3" t="s">
        <v>216</v>
      </c>
      <c r="B347" s="3" t="s">
        <v>218</v>
      </c>
      <c r="C347" s="5">
        <v>30</v>
      </c>
    </row>
    <row r="348" spans="1:3" ht="13.5" thickBot="1" x14ac:dyDescent="0.25">
      <c r="A348" s="3" t="s">
        <v>362</v>
      </c>
      <c r="B348" s="3" t="s">
        <v>239</v>
      </c>
      <c r="C348" s="5">
        <v>30</v>
      </c>
    </row>
    <row r="349" spans="1:3" ht="13.5" thickBot="1" x14ac:dyDescent="0.25">
      <c r="A349" s="3" t="s">
        <v>371</v>
      </c>
      <c r="B349" s="3" t="s">
        <v>138</v>
      </c>
      <c r="C349" s="5">
        <v>25</v>
      </c>
    </row>
    <row r="350" spans="1:3" ht="13.5" thickBot="1" x14ac:dyDescent="0.25">
      <c r="A350" s="3" t="s">
        <v>747</v>
      </c>
      <c r="B350" s="3" t="s">
        <v>138</v>
      </c>
      <c r="C350" s="5">
        <v>10</v>
      </c>
    </row>
    <row r="351" spans="1:3" ht="13.5" thickBot="1" x14ac:dyDescent="0.25">
      <c r="A351" s="3" t="s">
        <v>108</v>
      </c>
      <c r="B351" s="3" t="s">
        <v>110</v>
      </c>
      <c r="C351" s="5">
        <v>10</v>
      </c>
    </row>
    <row r="352" spans="1:3" ht="13.5" thickBot="1" x14ac:dyDescent="0.25">
      <c r="A352" s="3" t="s">
        <v>52</v>
      </c>
      <c r="B352" s="3" t="s">
        <v>138</v>
      </c>
      <c r="C352" s="5">
        <v>10</v>
      </c>
    </row>
    <row r="353" spans="1:3" ht="13.5" thickBot="1" x14ac:dyDescent="0.25">
      <c r="A353" s="3" t="s">
        <v>782</v>
      </c>
      <c r="B353" s="3" t="s">
        <v>54</v>
      </c>
      <c r="C353" s="5">
        <v>10</v>
      </c>
    </row>
    <row r="354" spans="1:3" ht="13.5" thickBot="1" x14ac:dyDescent="0.25">
      <c r="A354" s="3" t="s">
        <v>100</v>
      </c>
      <c r="B354" s="3" t="s">
        <v>102</v>
      </c>
      <c r="C354" s="31"/>
    </row>
    <row r="355" spans="1:3" ht="13.5" thickBot="1" x14ac:dyDescent="0.25">
      <c r="A355" s="3" t="s">
        <v>759</v>
      </c>
      <c r="B355" s="3" t="s">
        <v>54</v>
      </c>
      <c r="C355" s="31"/>
    </row>
    <row r="356" spans="1:3" ht="13.5" thickBot="1" x14ac:dyDescent="0.25">
      <c r="A356" s="3" t="s">
        <v>271</v>
      </c>
      <c r="B356" s="3" t="s">
        <v>273</v>
      </c>
      <c r="C356" s="5">
        <v>30</v>
      </c>
    </row>
    <row r="357" spans="1:3" ht="13.5" thickBot="1" x14ac:dyDescent="0.25">
      <c r="A357" s="3" t="s">
        <v>169</v>
      </c>
      <c r="B357" s="3" t="s">
        <v>171</v>
      </c>
      <c r="C357" s="5">
        <v>90</v>
      </c>
    </row>
    <row r="358" spans="1:3" ht="13.5" thickBot="1" x14ac:dyDescent="0.25">
      <c r="A358" s="3" t="s">
        <v>500</v>
      </c>
      <c r="B358" s="3" t="s">
        <v>138</v>
      </c>
      <c r="C358" s="5">
        <v>90</v>
      </c>
    </row>
    <row r="359" spans="1:3" ht="13.5" thickBot="1" x14ac:dyDescent="0.25">
      <c r="A359" s="3" t="s">
        <v>159</v>
      </c>
      <c r="B359" s="3" t="s">
        <v>161</v>
      </c>
      <c r="C359" s="5">
        <v>30</v>
      </c>
    </row>
    <row r="360" spans="1:3" ht="13.5" thickBot="1" x14ac:dyDescent="0.25">
      <c r="A360" s="3" t="s">
        <v>782</v>
      </c>
      <c r="B360" s="3" t="s">
        <v>54</v>
      </c>
      <c r="C360" s="5">
        <v>30</v>
      </c>
    </row>
    <row r="361" spans="1:3" ht="13.5" thickBot="1" x14ac:dyDescent="0.25">
      <c r="A361" s="3" t="s">
        <v>89</v>
      </c>
      <c r="B361" s="3" t="s">
        <v>91</v>
      </c>
      <c r="C361" s="5">
        <v>20</v>
      </c>
    </row>
    <row r="362" spans="1:3" ht="13.5" thickBot="1" x14ac:dyDescent="0.25">
      <c r="A362" s="3" t="s">
        <v>306</v>
      </c>
      <c r="B362" s="3" t="s">
        <v>308</v>
      </c>
      <c r="C362" s="5">
        <v>20</v>
      </c>
    </row>
    <row r="363" spans="1:3" ht="13.5" thickBot="1" x14ac:dyDescent="0.25">
      <c r="A363" s="3" t="s">
        <v>164</v>
      </c>
      <c r="B363" s="3" t="s">
        <v>54</v>
      </c>
      <c r="C363" s="5">
        <v>60</v>
      </c>
    </row>
    <row r="364" spans="1:3" ht="13.5" thickBot="1" x14ac:dyDescent="0.25">
      <c r="A364" s="3" t="s">
        <v>150</v>
      </c>
      <c r="B364" s="3" t="s">
        <v>152</v>
      </c>
      <c r="C364" s="5">
        <v>10</v>
      </c>
    </row>
    <row r="365" spans="1:3" ht="13.5" thickBot="1" x14ac:dyDescent="0.25">
      <c r="A365" s="3" t="s">
        <v>341</v>
      </c>
      <c r="B365" s="3" t="s">
        <v>343</v>
      </c>
      <c r="C365" s="5">
        <v>30</v>
      </c>
    </row>
    <row r="366" spans="1:3" ht="13.5" thickBot="1" x14ac:dyDescent="0.25">
      <c r="A366" s="3" t="s">
        <v>126</v>
      </c>
      <c r="B366" s="3" t="s">
        <v>128</v>
      </c>
      <c r="C366" s="5">
        <v>60</v>
      </c>
    </row>
    <row r="367" spans="1:3" ht="13.5" thickBot="1" x14ac:dyDescent="0.25">
      <c r="A367" s="3" t="s">
        <v>108</v>
      </c>
      <c r="B367" s="3" t="s">
        <v>110</v>
      </c>
      <c r="C367" s="5">
        <v>10</v>
      </c>
    </row>
    <row r="368" spans="1:3" ht="13.5" thickBot="1" x14ac:dyDescent="0.25">
      <c r="A368" s="3" t="s">
        <v>89</v>
      </c>
      <c r="B368" s="3" t="s">
        <v>91</v>
      </c>
      <c r="C368" s="5">
        <v>10</v>
      </c>
    </row>
    <row r="369" spans="1:3" ht="13.5" thickBot="1" x14ac:dyDescent="0.25">
      <c r="A369" s="3" t="s">
        <v>672</v>
      </c>
      <c r="B369" s="3" t="s">
        <v>674</v>
      </c>
      <c r="C369" s="31"/>
    </row>
    <row r="370" spans="1:3" ht="13.5" thickBot="1" x14ac:dyDescent="0.25">
      <c r="A370" s="3" t="s">
        <v>136</v>
      </c>
      <c r="B370" s="3" t="s">
        <v>138</v>
      </c>
      <c r="C370" s="31"/>
    </row>
    <row r="371" spans="1:3" ht="13.5" thickBot="1" x14ac:dyDescent="0.25">
      <c r="A371" s="3" t="s">
        <v>32</v>
      </c>
      <c r="B371" s="3" t="s">
        <v>36</v>
      </c>
      <c r="C371" s="31"/>
    </row>
    <row r="372" spans="1:3" ht="13.5" thickBot="1" x14ac:dyDescent="0.25">
      <c r="A372" s="3" t="s">
        <v>689</v>
      </c>
      <c r="B372" s="3" t="s">
        <v>138</v>
      </c>
      <c r="C372" s="31"/>
    </row>
    <row r="373" spans="1:3" ht="13.5" thickBot="1" x14ac:dyDescent="0.25">
      <c r="A373" s="3" t="s">
        <v>706</v>
      </c>
      <c r="B373" s="3" t="s">
        <v>138</v>
      </c>
      <c r="C373" s="31"/>
    </row>
    <row r="374" spans="1:3" ht="13.5" thickBot="1" x14ac:dyDescent="0.25">
      <c r="A374" s="3" t="s">
        <v>146</v>
      </c>
      <c r="B374" s="3" t="s">
        <v>138</v>
      </c>
      <c r="C374" s="31"/>
    </row>
    <row r="375" spans="1:3" ht="13.5" thickBot="1" x14ac:dyDescent="0.25">
      <c r="A375" s="3" t="s">
        <v>58</v>
      </c>
      <c r="B375" s="3" t="s">
        <v>60</v>
      </c>
      <c r="C375" s="31"/>
    </row>
    <row r="376" spans="1:3" ht="13.5" thickBot="1" x14ac:dyDescent="0.25">
      <c r="A376" s="3" t="s">
        <v>722</v>
      </c>
      <c r="B376" s="3" t="s">
        <v>724</v>
      </c>
      <c r="C376" s="31"/>
    </row>
    <row r="377" spans="1:3" ht="13.5" thickBot="1" x14ac:dyDescent="0.25">
      <c r="A377" s="3" t="s">
        <v>362</v>
      </c>
      <c r="B377" s="3" t="s">
        <v>239</v>
      </c>
      <c r="C377" s="3"/>
    </row>
    <row r="378" spans="1:3" ht="13.5" thickBot="1" x14ac:dyDescent="0.25">
      <c r="A378" s="3" t="s">
        <v>747</v>
      </c>
      <c r="B378" s="3" t="s">
        <v>138</v>
      </c>
      <c r="C378" s="5">
        <v>30</v>
      </c>
    </row>
    <row r="379" spans="1:3" ht="13.5" thickBot="1" x14ac:dyDescent="0.25">
      <c r="A379" s="3" t="s">
        <v>32</v>
      </c>
      <c r="B379" s="3" t="s">
        <v>36</v>
      </c>
      <c r="C379" s="5">
        <v>90</v>
      </c>
    </row>
    <row r="380" spans="1:3" ht="13.5" thickBot="1" x14ac:dyDescent="0.25">
      <c r="A380" s="3" t="s">
        <v>526</v>
      </c>
      <c r="B380" s="3" t="s">
        <v>528</v>
      </c>
      <c r="C380" s="5">
        <v>90</v>
      </c>
    </row>
    <row r="381" spans="1:3" ht="13.5" thickBot="1" x14ac:dyDescent="0.25">
      <c r="A381" s="3" t="s">
        <v>100</v>
      </c>
      <c r="B381" s="3" t="s">
        <v>102</v>
      </c>
      <c r="C381" s="5">
        <v>120</v>
      </c>
    </row>
    <row r="382" spans="1:3" ht="13.5" thickBot="1" x14ac:dyDescent="0.25">
      <c r="A382" s="3" t="s">
        <v>175</v>
      </c>
      <c r="B382" s="3" t="s">
        <v>177</v>
      </c>
      <c r="C382" s="5">
        <v>10</v>
      </c>
    </row>
    <row r="383" spans="1:3" ht="13.5" thickBot="1" x14ac:dyDescent="0.25">
      <c r="A383" s="3" t="s">
        <v>216</v>
      </c>
      <c r="B383" s="3" t="s">
        <v>218</v>
      </c>
      <c r="C383" s="5">
        <v>30</v>
      </c>
    </row>
    <row r="384" spans="1:3" ht="13.5" thickBot="1" x14ac:dyDescent="0.25">
      <c r="A384" s="3" t="s">
        <v>782</v>
      </c>
      <c r="B384" s="3" t="s">
        <v>54</v>
      </c>
      <c r="C384" s="5">
        <v>30</v>
      </c>
    </row>
    <row r="385" spans="1:3" ht="13.5" thickBot="1" x14ac:dyDescent="0.25">
      <c r="A385" s="3" t="s">
        <v>142</v>
      </c>
      <c r="B385" s="3" t="s">
        <v>138</v>
      </c>
      <c r="C385" s="5">
        <v>5</v>
      </c>
    </row>
    <row r="386" spans="1:3" ht="13.5" thickBot="1" x14ac:dyDescent="0.25">
      <c r="A386" s="3" t="s">
        <v>245</v>
      </c>
      <c r="B386" s="3" t="s">
        <v>247</v>
      </c>
      <c r="C386" s="5">
        <v>45</v>
      </c>
    </row>
    <row r="387" spans="1:3" ht="13.5" thickBot="1" x14ac:dyDescent="0.25">
      <c r="A387" s="3" t="s">
        <v>227</v>
      </c>
      <c r="B387" s="3" t="s">
        <v>229</v>
      </c>
      <c r="C387" s="5">
        <v>150</v>
      </c>
    </row>
    <row r="388" spans="1:3" ht="13.5" thickBot="1" x14ac:dyDescent="0.25">
      <c r="A388" s="3" t="s">
        <v>259</v>
      </c>
      <c r="B388" s="3" t="s">
        <v>261</v>
      </c>
      <c r="C388" s="5">
        <v>30</v>
      </c>
    </row>
    <row r="389" spans="1:3" ht="13.5" thickBot="1" x14ac:dyDescent="0.25">
      <c r="A389" s="3" t="s">
        <v>72</v>
      </c>
      <c r="B389" s="3" t="s">
        <v>74</v>
      </c>
      <c r="C389" s="5">
        <v>90</v>
      </c>
    </row>
    <row r="390" spans="1:3" ht="13.5" thickBot="1" x14ac:dyDescent="0.25">
      <c r="A390" s="3" t="s">
        <v>185</v>
      </c>
      <c r="B390" s="3" t="s">
        <v>187</v>
      </c>
      <c r="C390" s="5">
        <v>30</v>
      </c>
    </row>
    <row r="391" spans="1:3" ht="13.5" thickBot="1" x14ac:dyDescent="0.25">
      <c r="A391" s="3" t="s">
        <v>45</v>
      </c>
      <c r="B391" s="3" t="s">
        <v>279</v>
      </c>
      <c r="C391" s="5">
        <v>30</v>
      </c>
    </row>
    <row r="392" spans="1:3" ht="13.5" thickBot="1" x14ac:dyDescent="0.25">
      <c r="A392" s="3" t="s">
        <v>371</v>
      </c>
      <c r="B392" s="3" t="s">
        <v>138</v>
      </c>
      <c r="C392" s="5">
        <v>30</v>
      </c>
    </row>
    <row r="393" spans="1:3" ht="13.5" thickBot="1" x14ac:dyDescent="0.25">
      <c r="A393" s="3" t="s">
        <v>419</v>
      </c>
      <c r="B393" s="3" t="s">
        <v>421</v>
      </c>
      <c r="C393" s="5">
        <v>10</v>
      </c>
    </row>
    <row r="394" spans="1:3" ht="13.5" thickBot="1" x14ac:dyDescent="0.25">
      <c r="A394" s="3" t="s">
        <v>679</v>
      </c>
      <c r="B394" s="3" t="s">
        <v>681</v>
      </c>
      <c r="C394" s="5">
        <v>120</v>
      </c>
    </row>
    <row r="395" spans="1:3" ht="13.5" thickBot="1" x14ac:dyDescent="0.25">
      <c r="A395" s="3" t="s">
        <v>206</v>
      </c>
      <c r="B395" s="3" t="s">
        <v>208</v>
      </c>
      <c r="C395" s="5">
        <v>10</v>
      </c>
    </row>
    <row r="396" spans="1:3" ht="13.5" thickBot="1" x14ac:dyDescent="0.25">
      <c r="A396" s="3" t="s">
        <v>283</v>
      </c>
      <c r="B396" s="3" t="s">
        <v>128</v>
      </c>
      <c r="C396" s="5">
        <v>30</v>
      </c>
    </row>
    <row r="397" spans="1:3" ht="13.5" thickBot="1" x14ac:dyDescent="0.25">
      <c r="A397" s="3" t="s">
        <v>89</v>
      </c>
      <c r="B397" s="3" t="s">
        <v>91</v>
      </c>
      <c r="C397" s="5">
        <v>30</v>
      </c>
    </row>
    <row r="398" spans="1:3" ht="13.5" thickBot="1" x14ac:dyDescent="0.25">
      <c r="A398" s="3" t="s">
        <v>180</v>
      </c>
      <c r="B398" s="3" t="s">
        <v>54</v>
      </c>
      <c r="C398" s="5">
        <v>30</v>
      </c>
    </row>
    <row r="399" spans="1:3" ht="13.5" thickBot="1" x14ac:dyDescent="0.25">
      <c r="A399" s="3" t="s">
        <v>108</v>
      </c>
      <c r="B399" s="3" t="s">
        <v>110</v>
      </c>
      <c r="C399" s="5">
        <v>15</v>
      </c>
    </row>
    <row r="400" spans="1:3" ht="13.5" thickBot="1" x14ac:dyDescent="0.25">
      <c r="A400" s="3" t="s">
        <v>271</v>
      </c>
      <c r="B400" s="3" t="s">
        <v>273</v>
      </c>
      <c r="C400" s="5">
        <v>10</v>
      </c>
    </row>
    <row r="401" spans="1:3" ht="13.5" thickBot="1" x14ac:dyDescent="0.25">
      <c r="A401" s="3" t="s">
        <v>672</v>
      </c>
      <c r="B401" s="3" t="s">
        <v>674</v>
      </c>
      <c r="C401" s="5">
        <v>30</v>
      </c>
    </row>
    <row r="402" spans="1:3" ht="13.5" thickBot="1" x14ac:dyDescent="0.25">
      <c r="A402" s="3" t="s">
        <v>32</v>
      </c>
      <c r="B402" s="3" t="s">
        <v>36</v>
      </c>
      <c r="C402" s="5">
        <v>60</v>
      </c>
    </row>
    <row r="403" spans="1:3" ht="13.5" thickBot="1" x14ac:dyDescent="0.25">
      <c r="A403" s="3" t="s">
        <v>164</v>
      </c>
      <c r="B403" s="3" t="s">
        <v>54</v>
      </c>
      <c r="C403" s="5">
        <v>120</v>
      </c>
    </row>
    <row r="404" spans="1:3" ht="13.5" thickBot="1" x14ac:dyDescent="0.25">
      <c r="A404" s="3" t="s">
        <v>568</v>
      </c>
      <c r="B404" s="3" t="s">
        <v>102</v>
      </c>
      <c r="C404" s="5">
        <v>60</v>
      </c>
    </row>
    <row r="405" spans="1:3" ht="13.5" thickBot="1" x14ac:dyDescent="0.25">
      <c r="A405" s="3" t="s">
        <v>759</v>
      </c>
      <c r="B405" s="3" t="s">
        <v>54</v>
      </c>
      <c r="C405" s="5">
        <v>10</v>
      </c>
    </row>
    <row r="406" spans="1:3" ht="13.5" thickBot="1" x14ac:dyDescent="0.25">
      <c r="A406" s="3" t="s">
        <v>155</v>
      </c>
      <c r="B406" s="3" t="s">
        <v>138</v>
      </c>
      <c r="C406" s="5">
        <v>30</v>
      </c>
    </row>
    <row r="407" spans="1:3" ht="13.5" thickBot="1" x14ac:dyDescent="0.25">
      <c r="A407" s="3" t="s">
        <v>841</v>
      </c>
      <c r="B407" s="3" t="s">
        <v>138</v>
      </c>
      <c r="C407" s="5">
        <v>10</v>
      </c>
    </row>
    <row r="408" spans="1:3" ht="13.5" thickBot="1" x14ac:dyDescent="0.25">
      <c r="A408" s="3" t="s">
        <v>45</v>
      </c>
      <c r="B408" s="3" t="s">
        <v>47</v>
      </c>
      <c r="C408" s="5">
        <v>45</v>
      </c>
    </row>
    <row r="409" spans="1:3" ht="13.5" thickBot="1" x14ac:dyDescent="0.25">
      <c r="A409" s="3" t="s">
        <v>568</v>
      </c>
      <c r="B409" s="3" t="s">
        <v>102</v>
      </c>
      <c r="C409" s="5">
        <v>60</v>
      </c>
    </row>
    <row r="410" spans="1:3" ht="13.5" thickBot="1" x14ac:dyDescent="0.25">
      <c r="A410" s="3" t="s">
        <v>58</v>
      </c>
      <c r="B410" s="3" t="s">
        <v>60</v>
      </c>
      <c r="C410" s="5">
        <v>180</v>
      </c>
    </row>
    <row r="411" spans="1:3" ht="13.5" thickBot="1" x14ac:dyDescent="0.25">
      <c r="A411" s="3" t="s">
        <v>185</v>
      </c>
      <c r="B411" s="3" t="s">
        <v>187</v>
      </c>
      <c r="C411" s="5">
        <v>15</v>
      </c>
    </row>
    <row r="412" spans="1:3" ht="13.5" thickBot="1" x14ac:dyDescent="0.25">
      <c r="A412" s="3" t="s">
        <v>743</v>
      </c>
      <c r="B412" s="3" t="s">
        <v>745</v>
      </c>
      <c r="C412" s="5">
        <v>30</v>
      </c>
    </row>
    <row r="413" spans="1:3" ht="13.5" thickBot="1" x14ac:dyDescent="0.25">
      <c r="A413" s="3" t="s">
        <v>80</v>
      </c>
      <c r="B413" s="3" t="s">
        <v>82</v>
      </c>
      <c r="C413" s="5">
        <v>60</v>
      </c>
    </row>
    <row r="414" spans="1:3" ht="13.5" thickBot="1" x14ac:dyDescent="0.25">
      <c r="A414" s="3" t="s">
        <v>164</v>
      </c>
      <c r="B414" s="3" t="s">
        <v>54</v>
      </c>
      <c r="C414" s="5">
        <v>15</v>
      </c>
    </row>
    <row r="415" spans="1:3" ht="13.5" thickBot="1" x14ac:dyDescent="0.25">
      <c r="A415" s="3" t="s">
        <v>150</v>
      </c>
      <c r="B415" s="3" t="s">
        <v>152</v>
      </c>
      <c r="C415" s="5">
        <v>10</v>
      </c>
    </row>
    <row r="416" spans="1:3" ht="13.5" thickBot="1" x14ac:dyDescent="0.25">
      <c r="A416" s="3" t="s">
        <v>222</v>
      </c>
      <c r="B416" s="3" t="s">
        <v>138</v>
      </c>
      <c r="C416" s="5">
        <v>60</v>
      </c>
    </row>
    <row r="417" spans="1:3" ht="13.5" thickBot="1" x14ac:dyDescent="0.25">
      <c r="A417" s="3" t="s">
        <v>689</v>
      </c>
      <c r="B417" s="3" t="s">
        <v>138</v>
      </c>
      <c r="C417" s="5">
        <v>60</v>
      </c>
    </row>
    <row r="418" spans="1:3" ht="13.5" thickBot="1" x14ac:dyDescent="0.25">
      <c r="A418" s="3" t="s">
        <v>271</v>
      </c>
      <c r="B418" s="3" t="s">
        <v>273</v>
      </c>
      <c r="C418" s="31"/>
    </row>
    <row r="419" spans="1:3" ht="13.5" thickBot="1" x14ac:dyDescent="0.25">
      <c r="A419" s="3" t="s">
        <v>706</v>
      </c>
      <c r="B419" s="3" t="s">
        <v>138</v>
      </c>
      <c r="C419" s="31"/>
    </row>
    <row r="420" spans="1:3" ht="13.5" thickBot="1" x14ac:dyDescent="0.25">
      <c r="A420" s="3" t="s">
        <v>271</v>
      </c>
      <c r="B420" s="3" t="s">
        <v>273</v>
      </c>
      <c r="C420" s="31"/>
    </row>
    <row r="421" spans="1:3" ht="13.5" thickBot="1" x14ac:dyDescent="0.25">
      <c r="A421" s="3" t="s">
        <v>706</v>
      </c>
      <c r="B421" s="3" t="s">
        <v>138</v>
      </c>
      <c r="C421" s="31"/>
    </row>
    <row r="422" spans="1:3" ht="13.5" thickBot="1" x14ac:dyDescent="0.25">
      <c r="A422" s="3" t="s">
        <v>330</v>
      </c>
      <c r="B422" s="3" t="s">
        <v>138</v>
      </c>
      <c r="C422" s="31"/>
    </row>
    <row r="423" spans="1:3" ht="13.5" thickBot="1" x14ac:dyDescent="0.25">
      <c r="A423" s="3" t="s">
        <v>169</v>
      </c>
      <c r="B423" s="3" t="s">
        <v>171</v>
      </c>
      <c r="C423" s="31"/>
    </row>
    <row r="424" spans="1:3" ht="13.5" thickBot="1" x14ac:dyDescent="0.25">
      <c r="A424" s="3" t="s">
        <v>72</v>
      </c>
      <c r="B424" s="3" t="s">
        <v>74</v>
      </c>
      <c r="C424" s="31"/>
    </row>
    <row r="425" spans="1:3" ht="13.5" thickBot="1" x14ac:dyDescent="0.25">
      <c r="A425" s="3" t="s">
        <v>115</v>
      </c>
      <c r="B425" s="3" t="s">
        <v>117</v>
      </c>
      <c r="C425" s="31"/>
    </row>
    <row r="426" spans="1:3" ht="13.5" thickBot="1" x14ac:dyDescent="0.25">
      <c r="A426" s="3" t="s">
        <v>841</v>
      </c>
      <c r="B426" s="3" t="s">
        <v>138</v>
      </c>
      <c r="C426" s="5">
        <v>20</v>
      </c>
    </row>
    <row r="427" spans="1:3" ht="13.5" thickBot="1" x14ac:dyDescent="0.25">
      <c r="A427" s="3" t="s">
        <v>254</v>
      </c>
      <c r="B427" s="3" t="s">
        <v>256</v>
      </c>
      <c r="C427" s="5">
        <v>30</v>
      </c>
    </row>
    <row r="428" spans="1:3" ht="13.5" thickBot="1" x14ac:dyDescent="0.25">
      <c r="A428" s="3" t="s">
        <v>500</v>
      </c>
      <c r="B428" s="3" t="s">
        <v>138</v>
      </c>
      <c r="C428" s="5">
        <v>10</v>
      </c>
    </row>
    <row r="429" spans="1:3" ht="13.5" thickBot="1" x14ac:dyDescent="0.25">
      <c r="A429" s="3" t="s">
        <v>175</v>
      </c>
      <c r="B429" s="3" t="s">
        <v>177</v>
      </c>
      <c r="C429" s="5">
        <v>90</v>
      </c>
    </row>
    <row r="430" spans="1:3" ht="13.5" thickBot="1" x14ac:dyDescent="0.25">
      <c r="A430" s="3" t="s">
        <v>120</v>
      </c>
      <c r="B430" s="3" t="s">
        <v>321</v>
      </c>
      <c r="C430" s="5">
        <v>30</v>
      </c>
    </row>
    <row r="431" spans="1:3" ht="13.5" thickBot="1" x14ac:dyDescent="0.25">
      <c r="A431" s="3" t="s">
        <v>722</v>
      </c>
      <c r="B431" s="3" t="s">
        <v>724</v>
      </c>
      <c r="C431" s="5">
        <v>15</v>
      </c>
    </row>
    <row r="432" spans="1:3" ht="13.5" thickBot="1" x14ac:dyDescent="0.25">
      <c r="A432" s="3" t="s">
        <v>362</v>
      </c>
      <c r="B432" s="3" t="s">
        <v>239</v>
      </c>
      <c r="C432" s="5">
        <v>30</v>
      </c>
    </row>
    <row r="433" spans="1:3" ht="13.5" thickBot="1" x14ac:dyDescent="0.25">
      <c r="A433" s="3" t="s">
        <v>362</v>
      </c>
      <c r="B433" s="3" t="s">
        <v>239</v>
      </c>
      <c r="C433" s="5">
        <v>30</v>
      </c>
    </row>
    <row r="434" spans="1:3" ht="13.5" thickBot="1" x14ac:dyDescent="0.25">
      <c r="A434" s="3" t="s">
        <v>95</v>
      </c>
      <c r="B434" s="3" t="s">
        <v>97</v>
      </c>
      <c r="C434" s="5">
        <v>15</v>
      </c>
    </row>
    <row r="435" spans="1:3" ht="13.5" thickBot="1" x14ac:dyDescent="0.25">
      <c r="A435" s="3" t="s">
        <v>89</v>
      </c>
      <c r="B435" s="3" t="s">
        <v>91</v>
      </c>
      <c r="C435" s="5">
        <v>20</v>
      </c>
    </row>
    <row r="436" spans="1:3" ht="13.5" thickBot="1" x14ac:dyDescent="0.25">
      <c r="A436" s="3" t="s">
        <v>500</v>
      </c>
      <c r="B436" s="3" t="s">
        <v>138</v>
      </c>
      <c r="C436" s="5">
        <v>10</v>
      </c>
    </row>
    <row r="437" spans="1:3" ht="13.5" thickBot="1" x14ac:dyDescent="0.25">
      <c r="A437" s="3" t="s">
        <v>227</v>
      </c>
      <c r="B437" s="3" t="s">
        <v>229</v>
      </c>
      <c r="C437" s="5">
        <v>15</v>
      </c>
    </row>
    <row r="438" spans="1:3" ht="13.5" thickBot="1" x14ac:dyDescent="0.25">
      <c r="A438" s="3" t="s">
        <v>155</v>
      </c>
      <c r="B438" s="3" t="s">
        <v>138</v>
      </c>
      <c r="C438" s="5">
        <v>15</v>
      </c>
    </row>
    <row r="439" spans="1:3" ht="13.5" thickBot="1" x14ac:dyDescent="0.25">
      <c r="A439" s="3" t="s">
        <v>159</v>
      </c>
      <c r="B439" s="3" t="s">
        <v>161</v>
      </c>
      <c r="C439" s="5">
        <v>60</v>
      </c>
    </row>
    <row r="440" spans="1:3" ht="13.5" thickBot="1" x14ac:dyDescent="0.25">
      <c r="A440" s="3" t="s">
        <v>108</v>
      </c>
      <c r="B440" s="3" t="s">
        <v>110</v>
      </c>
      <c r="C440" s="5">
        <v>10</v>
      </c>
    </row>
    <row r="441" spans="1:3" ht="13.5" thickBot="1" x14ac:dyDescent="0.25">
      <c r="A441" s="3" t="s">
        <v>526</v>
      </c>
      <c r="B441" s="3" t="s">
        <v>528</v>
      </c>
      <c r="C441" s="5">
        <v>60</v>
      </c>
    </row>
    <row r="442" spans="1:3" ht="13.5" thickBot="1" x14ac:dyDescent="0.25">
      <c r="A442" s="3" t="s">
        <v>150</v>
      </c>
      <c r="B442" s="3" t="s">
        <v>152</v>
      </c>
      <c r="C442" s="5">
        <v>45</v>
      </c>
    </row>
    <row r="443" spans="1:3" ht="13.5" thickBot="1" x14ac:dyDescent="0.25">
      <c r="A443" s="3" t="s">
        <v>216</v>
      </c>
      <c r="B443" s="3" t="s">
        <v>218</v>
      </c>
      <c r="C443" s="5">
        <v>60</v>
      </c>
    </row>
    <row r="444" spans="1:3" ht="13.5" thickBot="1" x14ac:dyDescent="0.25">
      <c r="A444" s="3" t="s">
        <v>126</v>
      </c>
      <c r="B444" s="3" t="s">
        <v>128</v>
      </c>
      <c r="C444" s="5">
        <v>15</v>
      </c>
    </row>
    <row r="445" spans="1:3" ht="13.5" thickBot="1" x14ac:dyDescent="0.25">
      <c r="A445" s="3" t="s">
        <v>271</v>
      </c>
      <c r="B445" s="3" t="s">
        <v>273</v>
      </c>
      <c r="C445" s="5">
        <v>30</v>
      </c>
    </row>
    <row r="446" spans="1:3" ht="13.5" thickBot="1" x14ac:dyDescent="0.25">
      <c r="A446" s="3" t="s">
        <v>841</v>
      </c>
      <c r="B446" s="3" t="s">
        <v>138</v>
      </c>
      <c r="C446" s="5">
        <v>20</v>
      </c>
    </row>
    <row r="447" spans="1:3" ht="13.5" thickBot="1" x14ac:dyDescent="0.25">
      <c r="A447" s="3" t="s">
        <v>136</v>
      </c>
      <c r="B447" s="3" t="s">
        <v>138</v>
      </c>
      <c r="C447" s="5">
        <v>60</v>
      </c>
    </row>
    <row r="448" spans="1:3" ht="13.5" thickBot="1" x14ac:dyDescent="0.25">
      <c r="A448" s="3" t="s">
        <v>52</v>
      </c>
      <c r="B448" s="3" t="s">
        <v>138</v>
      </c>
      <c r="C448" s="5">
        <v>15</v>
      </c>
    </row>
    <row r="449" spans="1:3" ht="13.5" thickBot="1" x14ac:dyDescent="0.25">
      <c r="A449" s="3" t="s">
        <v>306</v>
      </c>
      <c r="B449" s="3" t="s">
        <v>308</v>
      </c>
      <c r="C449" s="5">
        <v>30</v>
      </c>
    </row>
    <row r="450" spans="1:3" ht="13.5" thickBot="1" x14ac:dyDescent="0.25">
      <c r="A450" s="3" t="s">
        <v>341</v>
      </c>
      <c r="B450" s="3" t="s">
        <v>343</v>
      </c>
      <c r="C450" s="5">
        <v>30</v>
      </c>
    </row>
    <row r="451" spans="1:3" ht="13.5" thickBot="1" x14ac:dyDescent="0.25">
      <c r="A451" s="3" t="s">
        <v>283</v>
      </c>
      <c r="B451" s="3" t="s">
        <v>128</v>
      </c>
      <c r="C451" s="5">
        <v>30</v>
      </c>
    </row>
    <row r="452" spans="1:3" ht="13.5" thickBot="1" x14ac:dyDescent="0.25">
      <c r="A452" s="3" t="s">
        <v>706</v>
      </c>
      <c r="B452" s="3" t="s">
        <v>138</v>
      </c>
      <c r="C452" s="5">
        <v>30</v>
      </c>
    </row>
    <row r="453" spans="1:3" ht="13.5" thickBot="1" x14ac:dyDescent="0.25">
      <c r="A453" s="3" t="s">
        <v>169</v>
      </c>
      <c r="B453" s="3" t="s">
        <v>171</v>
      </c>
      <c r="C453" s="5">
        <v>10</v>
      </c>
    </row>
    <row r="454" spans="1:3" ht="13.5" thickBot="1" x14ac:dyDescent="0.25">
      <c r="A454" s="3" t="s">
        <v>52</v>
      </c>
      <c r="B454" s="3" t="s">
        <v>138</v>
      </c>
      <c r="C454" s="5">
        <v>90</v>
      </c>
    </row>
    <row r="455" spans="1:3" ht="13.5" thickBot="1" x14ac:dyDescent="0.25">
      <c r="A455" s="3" t="s">
        <v>782</v>
      </c>
      <c r="B455" s="3" t="s">
        <v>54</v>
      </c>
      <c r="C455" s="5">
        <v>10</v>
      </c>
    </row>
    <row r="456" spans="1:3" ht="13.5" thickBot="1" x14ac:dyDescent="0.25">
      <c r="A456" s="3" t="s">
        <v>222</v>
      </c>
      <c r="B456" s="3" t="s">
        <v>138</v>
      </c>
      <c r="C456" s="5">
        <v>10</v>
      </c>
    </row>
    <row r="457" spans="1:3" ht="13.5" thickBot="1" x14ac:dyDescent="0.25">
      <c r="A457" s="3" t="s">
        <v>100</v>
      </c>
      <c r="B457" s="3" t="s">
        <v>102</v>
      </c>
      <c r="C457" s="5">
        <v>30</v>
      </c>
    </row>
    <row r="458" spans="1:3" ht="13.5" thickBot="1" x14ac:dyDescent="0.25">
      <c r="A458" s="3" t="s">
        <v>142</v>
      </c>
      <c r="B458" s="3" t="s">
        <v>138</v>
      </c>
      <c r="C458" s="5">
        <v>60</v>
      </c>
    </row>
    <row r="459" spans="1:3" ht="13.5" thickBot="1" x14ac:dyDescent="0.25">
      <c r="A459" s="3" t="s">
        <v>146</v>
      </c>
      <c r="B459" s="3" t="s">
        <v>138</v>
      </c>
      <c r="C459" s="5">
        <v>10</v>
      </c>
    </row>
    <row r="460" spans="1:3" ht="13.5" thickBot="1" x14ac:dyDescent="0.25">
      <c r="A460" s="3" t="s">
        <v>245</v>
      </c>
      <c r="B460" s="3" t="s">
        <v>247</v>
      </c>
      <c r="C460" s="5">
        <v>30</v>
      </c>
    </row>
    <row r="461" spans="1:3" ht="13.5" thickBot="1" x14ac:dyDescent="0.25">
      <c r="A461" s="3" t="s">
        <v>206</v>
      </c>
      <c r="B461" s="3" t="s">
        <v>208</v>
      </c>
      <c r="C461" s="3" t="s">
        <v>871</v>
      </c>
    </row>
    <row r="462" spans="1:3" ht="13.5" thickBot="1" x14ac:dyDescent="0.25">
      <c r="A462" s="3" t="s">
        <v>120</v>
      </c>
      <c r="B462" s="3" t="s">
        <v>321</v>
      </c>
      <c r="C462" s="5">
        <v>10</v>
      </c>
    </row>
    <row r="463" spans="1:3" ht="13.5" thickBot="1" x14ac:dyDescent="0.25">
      <c r="A463" s="3" t="s">
        <v>259</v>
      </c>
      <c r="B463" s="3" t="s">
        <v>875</v>
      </c>
      <c r="C463" s="5">
        <v>30</v>
      </c>
    </row>
    <row r="464" spans="1:3" ht="13.5" thickBot="1" x14ac:dyDescent="0.25">
      <c r="A464" s="3" t="s">
        <v>689</v>
      </c>
      <c r="B464" s="3" t="s">
        <v>138</v>
      </c>
      <c r="C464" s="5">
        <v>60</v>
      </c>
    </row>
    <row r="465" spans="1:3" ht="13.5" thickBot="1" x14ac:dyDescent="0.25">
      <c r="A465" s="3" t="s">
        <v>159</v>
      </c>
      <c r="B465" s="3" t="s">
        <v>161</v>
      </c>
      <c r="C465" s="31"/>
    </row>
    <row r="466" spans="1:3" ht="13.5" thickBot="1" x14ac:dyDescent="0.25">
      <c r="A466" s="3" t="s">
        <v>747</v>
      </c>
      <c r="B466" s="3" t="s">
        <v>138</v>
      </c>
      <c r="C466" s="5">
        <v>40</v>
      </c>
    </row>
    <row r="467" spans="1:3" ht="13.5" thickBot="1" x14ac:dyDescent="0.25">
      <c r="A467" s="3" t="s">
        <v>782</v>
      </c>
      <c r="B467" s="3" t="s">
        <v>54</v>
      </c>
      <c r="C467" s="5">
        <v>10</v>
      </c>
    </row>
    <row r="468" spans="1:3" ht="13.5" thickBot="1" x14ac:dyDescent="0.25">
      <c r="A468" s="3" t="s">
        <v>185</v>
      </c>
      <c r="B468" s="3" t="s">
        <v>187</v>
      </c>
      <c r="C468" s="5">
        <v>90</v>
      </c>
    </row>
    <row r="469" spans="1:3" ht="13.5" thickBot="1" x14ac:dyDescent="0.25">
      <c r="A469" s="3" t="s">
        <v>155</v>
      </c>
      <c r="B469" s="3" t="s">
        <v>138</v>
      </c>
      <c r="C469" s="5">
        <v>30</v>
      </c>
    </row>
    <row r="470" spans="1:3" ht="13.5" thickBot="1" x14ac:dyDescent="0.25">
      <c r="A470" s="3" t="s">
        <v>100</v>
      </c>
      <c r="B470" s="3" t="s">
        <v>102</v>
      </c>
      <c r="C470" s="5">
        <v>30</v>
      </c>
    </row>
    <row r="471" spans="1:3" ht="13.5" thickBot="1" x14ac:dyDescent="0.25">
      <c r="A471" s="3" t="s">
        <v>89</v>
      </c>
      <c r="B471" s="3" t="s">
        <v>91</v>
      </c>
      <c r="C471" s="5">
        <v>90</v>
      </c>
    </row>
    <row r="472" spans="1:3" ht="13.5" thickBot="1" x14ac:dyDescent="0.25">
      <c r="A472" s="3" t="s">
        <v>164</v>
      </c>
      <c r="B472" s="3" t="s">
        <v>54</v>
      </c>
      <c r="C472" s="5">
        <v>60</v>
      </c>
    </row>
    <row r="473" spans="1:3" ht="13.5" thickBot="1" x14ac:dyDescent="0.25">
      <c r="A473" s="3" t="s">
        <v>419</v>
      </c>
      <c r="B473" s="3" t="s">
        <v>421</v>
      </c>
      <c r="C473" s="5">
        <v>10</v>
      </c>
    </row>
    <row r="474" spans="1:3" ht="13.5" thickBot="1" x14ac:dyDescent="0.25">
      <c r="A474" s="3" t="s">
        <v>759</v>
      </c>
      <c r="B474" s="3" t="s">
        <v>54</v>
      </c>
      <c r="C474" s="5">
        <v>10</v>
      </c>
    </row>
    <row r="475" spans="1:3" ht="13.5" thickBot="1" x14ac:dyDescent="0.25">
      <c r="A475" s="3" t="s">
        <v>180</v>
      </c>
      <c r="B475" s="3" t="s">
        <v>54</v>
      </c>
      <c r="C475" s="5">
        <v>10</v>
      </c>
    </row>
    <row r="476" spans="1:3" ht="13.5" thickBot="1" x14ac:dyDescent="0.25">
      <c r="A476" s="3" t="s">
        <v>72</v>
      </c>
      <c r="B476" s="3" t="s">
        <v>74</v>
      </c>
      <c r="C476" s="5">
        <v>30</v>
      </c>
    </row>
    <row r="477" spans="1:3" ht="13.5" thickBot="1" x14ac:dyDescent="0.25">
      <c r="A477" s="3" t="s">
        <v>108</v>
      </c>
      <c r="B477" s="3" t="s">
        <v>110</v>
      </c>
      <c r="C477" s="5">
        <v>120</v>
      </c>
    </row>
    <row r="478" spans="1:3" ht="13.5" thickBot="1" x14ac:dyDescent="0.25">
      <c r="A478" s="3" t="s">
        <v>371</v>
      </c>
      <c r="B478" s="3" t="s">
        <v>138</v>
      </c>
      <c r="C478" s="5">
        <v>60</v>
      </c>
    </row>
    <row r="479" spans="1:3" ht="13.5" thickBot="1" x14ac:dyDescent="0.25">
      <c r="A479" s="3" t="s">
        <v>679</v>
      </c>
      <c r="B479" s="3" t="s">
        <v>681</v>
      </c>
      <c r="C479" s="5">
        <v>15</v>
      </c>
    </row>
    <row r="480" spans="1:3" ht="13.5" thickBot="1" x14ac:dyDescent="0.25">
      <c r="A480" s="3" t="s">
        <v>180</v>
      </c>
      <c r="B480" s="3" t="s">
        <v>54</v>
      </c>
      <c r="C480" s="5">
        <v>10</v>
      </c>
    </row>
    <row r="481" spans="1:3" ht="13.5" thickBot="1" x14ac:dyDescent="0.25">
      <c r="A481" s="3" t="s">
        <v>371</v>
      </c>
      <c r="B481" s="3" t="s">
        <v>138</v>
      </c>
      <c r="C481" s="5">
        <v>10</v>
      </c>
    </row>
    <row r="482" spans="1:3" ht="13.5" thickBot="1" x14ac:dyDescent="0.25">
      <c r="A482" s="3" t="s">
        <v>672</v>
      </c>
      <c r="B482" s="3" t="s">
        <v>674</v>
      </c>
      <c r="C482" s="5">
        <v>90</v>
      </c>
    </row>
    <row r="483" spans="1:3" ht="13.5" thickBot="1" x14ac:dyDescent="0.25">
      <c r="A483" s="3" t="s">
        <v>227</v>
      </c>
      <c r="B483" s="3" t="s">
        <v>229</v>
      </c>
      <c r="C483" s="5">
        <v>20</v>
      </c>
    </row>
    <row r="484" spans="1:3" ht="13.5" thickBot="1" x14ac:dyDescent="0.25">
      <c r="A484" s="3" t="s">
        <v>259</v>
      </c>
      <c r="B484" s="3" t="s">
        <v>261</v>
      </c>
      <c r="C484" s="5">
        <v>60</v>
      </c>
    </row>
    <row r="485" spans="1:3" ht="13.5" thickBot="1" x14ac:dyDescent="0.25">
      <c r="A485" s="3" t="s">
        <v>142</v>
      </c>
      <c r="B485" s="3" t="s">
        <v>138</v>
      </c>
      <c r="C485" s="5">
        <v>10</v>
      </c>
    </row>
    <row r="486" spans="1:3" ht="13.5" thickBot="1" x14ac:dyDescent="0.25">
      <c r="A486" s="3" t="s">
        <v>32</v>
      </c>
      <c r="B486" s="3" t="s">
        <v>36</v>
      </c>
      <c r="C486" s="5">
        <v>120</v>
      </c>
    </row>
    <row r="487" spans="1:3" ht="13.5" thickBot="1" x14ac:dyDescent="0.25">
      <c r="A487" s="3" t="s">
        <v>58</v>
      </c>
      <c r="B487" s="3" t="s">
        <v>60</v>
      </c>
      <c r="C487" s="5">
        <v>10</v>
      </c>
    </row>
    <row r="488" spans="1:3" ht="13.5" thickBot="1" x14ac:dyDescent="0.25">
      <c r="A488" s="3" t="s">
        <v>80</v>
      </c>
      <c r="B488" s="3" t="s">
        <v>82</v>
      </c>
      <c r="C488" s="5">
        <v>30</v>
      </c>
    </row>
    <row r="489" spans="1:3" ht="13.5" thickBot="1" x14ac:dyDescent="0.25">
      <c r="A489" s="3" t="s">
        <v>58</v>
      </c>
      <c r="B489" s="3" t="s">
        <v>60</v>
      </c>
      <c r="C489" s="5">
        <v>10</v>
      </c>
    </row>
    <row r="490" spans="1:3" ht="13.5" thickBot="1" x14ac:dyDescent="0.25">
      <c r="A490" s="3" t="s">
        <v>216</v>
      </c>
      <c r="B490" s="3" t="s">
        <v>218</v>
      </c>
      <c r="C490" s="5">
        <v>10</v>
      </c>
    </row>
    <row r="491" spans="1:3" ht="13.5" thickBot="1" x14ac:dyDescent="0.25">
      <c r="A491" s="3" t="s">
        <v>136</v>
      </c>
      <c r="B491" s="3" t="s">
        <v>138</v>
      </c>
      <c r="C491" s="31"/>
    </row>
    <row r="492" spans="1:3" ht="13.5" thickBot="1" x14ac:dyDescent="0.25">
      <c r="A492" s="3" t="s">
        <v>45</v>
      </c>
      <c r="B492" s="3" t="s">
        <v>47</v>
      </c>
      <c r="C492" s="31"/>
    </row>
    <row r="493" spans="1:3" ht="13.5" thickBot="1" x14ac:dyDescent="0.25">
      <c r="A493" s="3" t="s">
        <v>100</v>
      </c>
      <c r="B493" s="3" t="s">
        <v>102</v>
      </c>
      <c r="C493" s="31"/>
    </row>
    <row r="494" spans="1:3" ht="13.5" thickBot="1" x14ac:dyDescent="0.25">
      <c r="A494" s="3" t="s">
        <v>568</v>
      </c>
      <c r="B494" s="3" t="s">
        <v>102</v>
      </c>
      <c r="C494" s="5">
        <v>60</v>
      </c>
    </row>
    <row r="495" spans="1:3" ht="13.5" thickBot="1" x14ac:dyDescent="0.25">
      <c r="A495" s="3" t="s">
        <v>672</v>
      </c>
      <c r="B495" s="3" t="s">
        <v>674</v>
      </c>
      <c r="C495" s="5">
        <v>120</v>
      </c>
    </row>
    <row r="496" spans="1:3" ht="13.5" thickBot="1" x14ac:dyDescent="0.25">
      <c r="A496" s="3" t="s">
        <v>175</v>
      </c>
      <c r="B496" s="3" t="s">
        <v>177</v>
      </c>
      <c r="C496" s="5">
        <v>20</v>
      </c>
    </row>
    <row r="497" spans="1:3" ht="13.5" thickBot="1" x14ac:dyDescent="0.25">
      <c r="A497" s="3" t="s">
        <v>689</v>
      </c>
      <c r="B497" s="3" t="s">
        <v>138</v>
      </c>
      <c r="C497" s="5">
        <v>60</v>
      </c>
    </row>
    <row r="498" spans="1:3" ht="13.5" thickBot="1" x14ac:dyDescent="0.25">
      <c r="A498" s="3" t="s">
        <v>115</v>
      </c>
      <c r="B498" s="3" t="s">
        <v>117</v>
      </c>
      <c r="C498" s="5">
        <v>10</v>
      </c>
    </row>
    <row r="499" spans="1:3" ht="13.5" thickBot="1" x14ac:dyDescent="0.25">
      <c r="A499" s="3" t="s">
        <v>306</v>
      </c>
      <c r="B499" s="3" t="s">
        <v>308</v>
      </c>
      <c r="C499" s="5">
        <v>15</v>
      </c>
    </row>
    <row r="500" spans="1:3" ht="13.5" thickBot="1" x14ac:dyDescent="0.25">
      <c r="A500" s="3" t="s">
        <v>32</v>
      </c>
      <c r="B500" s="3" t="s">
        <v>36</v>
      </c>
      <c r="C500" s="5">
        <v>60</v>
      </c>
    </row>
    <row r="501" spans="1:3" ht="13.5" thickBot="1" x14ac:dyDescent="0.25">
      <c r="A501" s="3" t="s">
        <v>52</v>
      </c>
      <c r="B501" s="3" t="s">
        <v>54</v>
      </c>
      <c r="C501" s="5">
        <v>60</v>
      </c>
    </row>
    <row r="502" spans="1:3" ht="13.5" thickBot="1" x14ac:dyDescent="0.25">
      <c r="A502" s="3" t="s">
        <v>306</v>
      </c>
      <c r="B502" s="3" t="s">
        <v>308</v>
      </c>
      <c r="C502" s="5">
        <v>15</v>
      </c>
    </row>
    <row r="503" spans="1:3" ht="13.5" thickBot="1" x14ac:dyDescent="0.25">
      <c r="A503" s="3" t="s">
        <v>759</v>
      </c>
      <c r="B503" s="3" t="s">
        <v>54</v>
      </c>
      <c r="C503" s="5">
        <v>10</v>
      </c>
    </row>
    <row r="504" spans="1:3" ht="13.5" thickBot="1" x14ac:dyDescent="0.25">
      <c r="A504" s="3" t="s">
        <v>743</v>
      </c>
      <c r="B504" s="3" t="s">
        <v>745</v>
      </c>
      <c r="C504" s="5">
        <v>30</v>
      </c>
    </row>
    <row r="505" spans="1:3" ht="13.5" thickBot="1" x14ac:dyDescent="0.25">
      <c r="A505" s="3" t="s">
        <v>330</v>
      </c>
      <c r="B505" s="3" t="s">
        <v>138</v>
      </c>
      <c r="C505" s="5">
        <v>60</v>
      </c>
    </row>
    <row r="506" spans="1:3" ht="13.5" thickBot="1" x14ac:dyDescent="0.25">
      <c r="A506" s="3" t="s">
        <v>568</v>
      </c>
      <c r="B506" s="3" t="s">
        <v>102</v>
      </c>
      <c r="C506" s="5">
        <v>120</v>
      </c>
    </row>
    <row r="507" spans="1:3" ht="13.5" thickBot="1" x14ac:dyDescent="0.25">
      <c r="A507" s="3" t="s">
        <v>341</v>
      </c>
      <c r="B507" s="3" t="s">
        <v>343</v>
      </c>
      <c r="C507" s="5">
        <v>30</v>
      </c>
    </row>
    <row r="508" spans="1:3" ht="13.5" thickBot="1" x14ac:dyDescent="0.25">
      <c r="A508" s="3" t="s">
        <v>95</v>
      </c>
      <c r="B508" s="3" t="s">
        <v>97</v>
      </c>
      <c r="C508" s="5">
        <v>10</v>
      </c>
    </row>
    <row r="509" spans="1:3" ht="13.5" thickBot="1" x14ac:dyDescent="0.25">
      <c r="A509" s="3" t="s">
        <v>526</v>
      </c>
      <c r="B509" s="3" t="s">
        <v>528</v>
      </c>
      <c r="C509" s="5">
        <v>90</v>
      </c>
    </row>
    <row r="510" spans="1:3" ht="13.5" thickBot="1" x14ac:dyDescent="0.25">
      <c r="A510" s="3" t="s">
        <v>150</v>
      </c>
      <c r="B510" s="3" t="s">
        <v>152</v>
      </c>
      <c r="C510" s="5">
        <v>15</v>
      </c>
    </row>
    <row r="511" spans="1:3" ht="13.5" thickBot="1" x14ac:dyDescent="0.25">
      <c r="A511" s="3" t="s">
        <v>120</v>
      </c>
      <c r="B511" s="3" t="s">
        <v>321</v>
      </c>
      <c r="C511" s="5">
        <v>10</v>
      </c>
    </row>
    <row r="512" spans="1:3" ht="13.5" thickBot="1" x14ac:dyDescent="0.25">
      <c r="A512" s="3" t="s">
        <v>254</v>
      </c>
      <c r="B512" s="3" t="s">
        <v>256</v>
      </c>
      <c r="C512" s="5">
        <v>10</v>
      </c>
    </row>
    <row r="513" spans="1:3" ht="13.5" thickBot="1" x14ac:dyDescent="0.25">
      <c r="A513" s="3" t="s">
        <v>500</v>
      </c>
      <c r="B513" s="3" t="s">
        <v>138</v>
      </c>
      <c r="C513" s="5">
        <v>10</v>
      </c>
    </row>
    <row r="514" spans="1:3" ht="13.5" thickBot="1" x14ac:dyDescent="0.25">
      <c r="A514" s="3" t="s">
        <v>747</v>
      </c>
      <c r="B514" s="3" t="s">
        <v>138</v>
      </c>
      <c r="C514" s="5">
        <v>10</v>
      </c>
    </row>
    <row r="515" spans="1:3" ht="13.5" thickBot="1" x14ac:dyDescent="0.25">
      <c r="A515" s="3" t="s">
        <v>722</v>
      </c>
      <c r="B515" s="3" t="s">
        <v>724</v>
      </c>
      <c r="C515" s="5">
        <v>10</v>
      </c>
    </row>
    <row r="516" spans="1:3" ht="13.5" thickBot="1" x14ac:dyDescent="0.25">
      <c r="A516" s="3" t="s">
        <v>271</v>
      </c>
      <c r="B516" s="3" t="s">
        <v>273</v>
      </c>
      <c r="C516" s="5">
        <v>30</v>
      </c>
    </row>
    <row r="517" spans="1:3" ht="13.5" thickBot="1" x14ac:dyDescent="0.25">
      <c r="A517" s="3" t="s">
        <v>500</v>
      </c>
      <c r="B517" s="3" t="s">
        <v>138</v>
      </c>
      <c r="C517" s="5">
        <v>10</v>
      </c>
    </row>
    <row r="518" spans="1:3" ht="13.5" thickBot="1" x14ac:dyDescent="0.25">
      <c r="A518" s="3" t="s">
        <v>679</v>
      </c>
      <c r="B518" s="3" t="s">
        <v>681</v>
      </c>
      <c r="C518" s="5">
        <v>30</v>
      </c>
    </row>
    <row r="519" spans="1:3" ht="13.5" thickBot="1" x14ac:dyDescent="0.25">
      <c r="A519" s="3" t="s">
        <v>841</v>
      </c>
      <c r="B519" s="3" t="s">
        <v>138</v>
      </c>
      <c r="C519" s="5">
        <v>150</v>
      </c>
    </row>
    <row r="520" spans="1:3" ht="13.5" thickBot="1" x14ac:dyDescent="0.25">
      <c r="A520" s="3" t="s">
        <v>185</v>
      </c>
      <c r="B520" s="3" t="s">
        <v>187</v>
      </c>
      <c r="C520" s="5">
        <v>15</v>
      </c>
    </row>
    <row r="521" spans="1:3" ht="13.5" thickBot="1" x14ac:dyDescent="0.25">
      <c r="A521" s="3" t="s">
        <v>689</v>
      </c>
      <c r="B521" s="3" t="s">
        <v>138</v>
      </c>
      <c r="C521" s="5">
        <v>60</v>
      </c>
    </row>
    <row r="522" spans="1:3" ht="13.5" thickBot="1" x14ac:dyDescent="0.25">
      <c r="A522" s="3" t="s">
        <v>206</v>
      </c>
      <c r="B522" s="3" t="s">
        <v>208</v>
      </c>
      <c r="C522" s="5">
        <v>60</v>
      </c>
    </row>
    <row r="523" spans="1:3" ht="13.5" thickBot="1" x14ac:dyDescent="0.25">
      <c r="A523" s="3" t="s">
        <v>271</v>
      </c>
      <c r="B523" s="3" t="s">
        <v>273</v>
      </c>
      <c r="C523" s="5">
        <v>60</v>
      </c>
    </row>
    <row r="524" spans="1:3" ht="13.5" thickBot="1" x14ac:dyDescent="0.25">
      <c r="A524" s="3" t="s">
        <v>164</v>
      </c>
      <c r="B524" s="3" t="s">
        <v>54</v>
      </c>
      <c r="C524" s="5">
        <v>45</v>
      </c>
    </row>
    <row r="525" spans="1:3" ht="13.5" thickBot="1" x14ac:dyDescent="0.25">
      <c r="A525" s="3" t="s">
        <v>841</v>
      </c>
      <c r="B525" s="3" t="s">
        <v>138</v>
      </c>
      <c r="C525" s="5">
        <v>15</v>
      </c>
    </row>
    <row r="526" spans="1:3" ht="13.5" thickBot="1" x14ac:dyDescent="0.25">
      <c r="A526" s="3" t="s">
        <v>126</v>
      </c>
      <c r="B526" s="3" t="s">
        <v>128</v>
      </c>
      <c r="C526" s="5">
        <v>30</v>
      </c>
    </row>
    <row r="527" spans="1:3" ht="13.5" thickBot="1" x14ac:dyDescent="0.25">
      <c r="A527" s="3" t="s">
        <v>743</v>
      </c>
      <c r="B527" s="3" t="s">
        <v>745</v>
      </c>
      <c r="C527" s="5">
        <v>10</v>
      </c>
    </row>
    <row r="528" spans="1:3" ht="13.5" thickBot="1" x14ac:dyDescent="0.25">
      <c r="A528" s="3" t="s">
        <v>271</v>
      </c>
      <c r="B528" s="3" t="s">
        <v>273</v>
      </c>
      <c r="C528" s="5">
        <v>30</v>
      </c>
    </row>
    <row r="529" spans="1:3" ht="13.5" thickBot="1" x14ac:dyDescent="0.25">
      <c r="A529" s="3" t="s">
        <v>169</v>
      </c>
      <c r="B529" s="3" t="s">
        <v>171</v>
      </c>
      <c r="C529" s="5">
        <v>120</v>
      </c>
    </row>
    <row r="530" spans="1:3" ht="13.5" thickBot="1" x14ac:dyDescent="0.25">
      <c r="A530" s="3" t="s">
        <v>782</v>
      </c>
      <c r="B530" s="3" t="s">
        <v>54</v>
      </c>
      <c r="C530" s="5">
        <v>15</v>
      </c>
    </row>
    <row r="531" spans="1:3" ht="13.5" thickBot="1" x14ac:dyDescent="0.25">
      <c r="A531" s="3" t="s">
        <v>222</v>
      </c>
      <c r="B531" s="3" t="s">
        <v>138</v>
      </c>
      <c r="C531" s="5">
        <v>10</v>
      </c>
    </row>
    <row r="532" spans="1:3" ht="13.5" thickBot="1" x14ac:dyDescent="0.25">
      <c r="A532" s="3" t="s">
        <v>743</v>
      </c>
      <c r="B532" s="3" t="s">
        <v>745</v>
      </c>
      <c r="C532" s="5">
        <v>20</v>
      </c>
    </row>
    <row r="533" spans="1:3" ht="13.5" thickBot="1" x14ac:dyDescent="0.25">
      <c r="A533" s="3" t="s">
        <v>216</v>
      </c>
      <c r="B533" s="3" t="s">
        <v>218</v>
      </c>
      <c r="C533" s="5">
        <v>10</v>
      </c>
    </row>
    <row r="534" spans="1:3" ht="13.5" thickBot="1" x14ac:dyDescent="0.25">
      <c r="A534" s="3" t="s">
        <v>259</v>
      </c>
      <c r="B534" s="3" t="s">
        <v>261</v>
      </c>
      <c r="C534" s="5">
        <v>10</v>
      </c>
    </row>
    <row r="535" spans="1:3" ht="13.5" thickBot="1" x14ac:dyDescent="0.25">
      <c r="A535" s="3" t="s">
        <v>169</v>
      </c>
      <c r="B535" s="3" t="s">
        <v>171</v>
      </c>
      <c r="C535" s="5">
        <v>20</v>
      </c>
    </row>
    <row r="536" spans="1:3" ht="13.5" thickBot="1" x14ac:dyDescent="0.25">
      <c r="A536" s="3" t="s">
        <v>89</v>
      </c>
      <c r="B536" s="3" t="s">
        <v>91</v>
      </c>
      <c r="C536" s="5">
        <v>90</v>
      </c>
    </row>
    <row r="537" spans="1:3" ht="13.5" thickBot="1" x14ac:dyDescent="0.25">
      <c r="A537" s="3" t="s">
        <v>245</v>
      </c>
      <c r="B537" s="3" t="s">
        <v>247</v>
      </c>
      <c r="C537" s="5">
        <v>15</v>
      </c>
    </row>
    <row r="538" spans="1:3" ht="13.5" thickBot="1" x14ac:dyDescent="0.25">
      <c r="A538" s="3" t="s">
        <v>706</v>
      </c>
      <c r="B538" s="3" t="s">
        <v>138</v>
      </c>
      <c r="C538" s="5">
        <v>30</v>
      </c>
    </row>
    <row r="539" spans="1:3" ht="13.5" thickBot="1" x14ac:dyDescent="0.25">
      <c r="A539" s="3" t="s">
        <v>150</v>
      </c>
      <c r="B539" s="3" t="s">
        <v>152</v>
      </c>
      <c r="C539" s="5">
        <v>30</v>
      </c>
    </row>
    <row r="540" spans="1:3" ht="13.5" thickBot="1" x14ac:dyDescent="0.25">
      <c r="A540" s="3" t="s">
        <v>155</v>
      </c>
      <c r="B540" s="3" t="s">
        <v>138</v>
      </c>
      <c r="C540" s="5">
        <v>10</v>
      </c>
    </row>
    <row r="541" spans="1:3" ht="13.5" thickBot="1" x14ac:dyDescent="0.25">
      <c r="A541" s="3" t="s">
        <v>371</v>
      </c>
      <c r="B541" s="3" t="s">
        <v>138</v>
      </c>
      <c r="C541" s="5">
        <v>60</v>
      </c>
    </row>
    <row r="542" spans="1:3" ht="13.5" thickBot="1" x14ac:dyDescent="0.25">
      <c r="A542" s="3" t="s">
        <v>706</v>
      </c>
      <c r="B542" s="3" t="s">
        <v>138</v>
      </c>
      <c r="C542" s="5">
        <v>60</v>
      </c>
    </row>
    <row r="543" spans="1:3" ht="13.5" thickBot="1" x14ac:dyDescent="0.25">
      <c r="A543" s="3" t="s">
        <v>841</v>
      </c>
      <c r="B543" s="3" t="s">
        <v>138</v>
      </c>
      <c r="C543" s="5">
        <v>15</v>
      </c>
    </row>
    <row r="544" spans="1:3" ht="13.5" thickBot="1" x14ac:dyDescent="0.25">
      <c r="A544" s="3" t="s">
        <v>72</v>
      </c>
      <c r="B544" s="3" t="s">
        <v>74</v>
      </c>
      <c r="C544" s="5">
        <v>60</v>
      </c>
    </row>
    <row r="545" spans="1:3" ht="13.5" thickBot="1" x14ac:dyDescent="0.25">
      <c r="A545" s="3" t="s">
        <v>216</v>
      </c>
      <c r="B545" s="3" t="s">
        <v>218</v>
      </c>
      <c r="C545" s="5">
        <v>15</v>
      </c>
    </row>
    <row r="546" spans="1:3" ht="13.5" thickBot="1" x14ac:dyDescent="0.25">
      <c r="A546" s="3" t="s">
        <v>58</v>
      </c>
      <c r="B546" s="3" t="s">
        <v>60</v>
      </c>
      <c r="C546" s="5">
        <v>25</v>
      </c>
    </row>
    <row r="547" spans="1:3" ht="13.5" thickBot="1" x14ac:dyDescent="0.25">
      <c r="A547" s="3" t="s">
        <v>227</v>
      </c>
      <c r="B547" s="3" t="s">
        <v>229</v>
      </c>
      <c r="C547" s="5">
        <v>90</v>
      </c>
    </row>
    <row r="548" spans="1:3" ht="13.5" thickBot="1" x14ac:dyDescent="0.25">
      <c r="A548" s="3" t="s">
        <v>419</v>
      </c>
      <c r="B548" s="3" t="s">
        <v>421</v>
      </c>
      <c r="C548" s="5">
        <v>120</v>
      </c>
    </row>
    <row r="549" spans="1:3" ht="13.5" thickBot="1" x14ac:dyDescent="0.25">
      <c r="A549" s="3" t="s">
        <v>706</v>
      </c>
      <c r="B549" s="3" t="s">
        <v>138</v>
      </c>
      <c r="C549" s="5">
        <v>90</v>
      </c>
    </row>
    <row r="550" spans="1:3" ht="13.5" thickBot="1" x14ac:dyDescent="0.25">
      <c r="A550" s="3" t="s">
        <v>180</v>
      </c>
      <c r="B550" s="3" t="s">
        <v>54</v>
      </c>
      <c r="C550" s="5">
        <v>30</v>
      </c>
    </row>
    <row r="551" spans="1:3" ht="13.5" thickBot="1" x14ac:dyDescent="0.25">
      <c r="A551" s="3" t="s">
        <v>689</v>
      </c>
      <c r="B551" s="3" t="s">
        <v>138</v>
      </c>
      <c r="C551" s="5">
        <v>60</v>
      </c>
    </row>
    <row r="552" spans="1:3" ht="13.5" thickBot="1" x14ac:dyDescent="0.25">
      <c r="A552" s="3" t="s">
        <v>164</v>
      </c>
      <c r="B552" s="3" t="s">
        <v>54</v>
      </c>
      <c r="C552" s="5">
        <v>30</v>
      </c>
    </row>
    <row r="553" spans="1:3" ht="13.5" thickBot="1" x14ac:dyDescent="0.25">
      <c r="A553" s="3" t="s">
        <v>500</v>
      </c>
      <c r="B553" s="3" t="s">
        <v>138</v>
      </c>
      <c r="C553" s="5">
        <v>45</v>
      </c>
    </row>
    <row r="554" spans="1:3" ht="13.5" thickBot="1" x14ac:dyDescent="0.25">
      <c r="A554" s="3" t="s">
        <v>706</v>
      </c>
      <c r="B554" s="3" t="s">
        <v>138</v>
      </c>
      <c r="C554" s="5">
        <v>25</v>
      </c>
    </row>
    <row r="555" spans="1:3" ht="13.5" thickBot="1" x14ac:dyDescent="0.25">
      <c r="A555" s="3" t="s">
        <v>782</v>
      </c>
      <c r="B555" s="3" t="s">
        <v>54</v>
      </c>
      <c r="C555" s="5">
        <v>60</v>
      </c>
    </row>
    <row r="556" spans="1:3" ht="13.5" thickBot="1" x14ac:dyDescent="0.25">
      <c r="A556" s="3" t="s">
        <v>759</v>
      </c>
      <c r="B556" s="3" t="s">
        <v>54</v>
      </c>
      <c r="C556" s="5">
        <v>30</v>
      </c>
    </row>
    <row r="557" spans="1:3" ht="13.5" thickBot="1" x14ac:dyDescent="0.25">
      <c r="A557" s="3" t="s">
        <v>175</v>
      </c>
      <c r="B557" s="3" t="s">
        <v>177</v>
      </c>
      <c r="C557" s="5">
        <v>5</v>
      </c>
    </row>
    <row r="558" spans="1:3" ht="13.5" thickBot="1" x14ac:dyDescent="0.25">
      <c r="A558" s="3" t="s">
        <v>283</v>
      </c>
      <c r="B558" s="3" t="s">
        <v>128</v>
      </c>
      <c r="C558" s="5">
        <v>20</v>
      </c>
    </row>
    <row r="559" spans="1:3" ht="13.5" thickBot="1" x14ac:dyDescent="0.25">
      <c r="A559" s="3" t="s">
        <v>58</v>
      </c>
      <c r="B559" s="3" t="s">
        <v>60</v>
      </c>
      <c r="C559" s="31"/>
    </row>
    <row r="560" spans="1:3" ht="13.5" thickBot="1" x14ac:dyDescent="0.25">
      <c r="A560" s="3" t="s">
        <v>120</v>
      </c>
      <c r="B560" s="3" t="s">
        <v>321</v>
      </c>
      <c r="C560" s="3"/>
    </row>
    <row r="561" spans="1:3" ht="13.5" thickBot="1" x14ac:dyDescent="0.25">
      <c r="A561" s="3" t="s">
        <v>142</v>
      </c>
      <c r="B561" s="3" t="s">
        <v>138</v>
      </c>
      <c r="C561" s="5">
        <v>10</v>
      </c>
    </row>
    <row r="562" spans="1:3" ht="13.5" thickBot="1" x14ac:dyDescent="0.25">
      <c r="A562" s="3" t="s">
        <v>146</v>
      </c>
      <c r="B562" s="3" t="s">
        <v>138</v>
      </c>
      <c r="C562" s="5">
        <v>45</v>
      </c>
    </row>
    <row r="563" spans="1:3" ht="13.5" thickBot="1" x14ac:dyDescent="0.25">
      <c r="A563" s="3" t="s">
        <v>672</v>
      </c>
      <c r="B563" s="3" t="s">
        <v>674</v>
      </c>
      <c r="C563" s="5">
        <v>60</v>
      </c>
    </row>
    <row r="564" spans="1:3" ht="13.5" thickBot="1" x14ac:dyDescent="0.25">
      <c r="A564" s="3" t="s">
        <v>216</v>
      </c>
      <c r="B564" s="3" t="s">
        <v>218</v>
      </c>
      <c r="C564" s="5">
        <v>90</v>
      </c>
    </row>
    <row r="565" spans="1:3" ht="13.5" thickBot="1" x14ac:dyDescent="0.25">
      <c r="A565" s="3" t="s">
        <v>100</v>
      </c>
      <c r="B565" s="3" t="s">
        <v>102</v>
      </c>
      <c r="C565" s="5">
        <v>30</v>
      </c>
    </row>
    <row r="566" spans="1:3" ht="13.5" thickBot="1" x14ac:dyDescent="0.25">
      <c r="A566" s="3" t="s">
        <v>80</v>
      </c>
      <c r="B566" s="3" t="s">
        <v>82</v>
      </c>
      <c r="C566" s="5">
        <v>10</v>
      </c>
    </row>
    <row r="567" spans="1:3" ht="13.5" thickBot="1" x14ac:dyDescent="0.25">
      <c r="A567" s="3" t="s">
        <v>108</v>
      </c>
      <c r="B567" s="3" t="s">
        <v>110</v>
      </c>
      <c r="C567" s="5">
        <v>10</v>
      </c>
    </row>
    <row r="568" spans="1:3" ht="13.5" thickBot="1" x14ac:dyDescent="0.25">
      <c r="A568" s="3" t="s">
        <v>45</v>
      </c>
      <c r="B568" s="3" t="s">
        <v>47</v>
      </c>
      <c r="C568" s="5">
        <v>10</v>
      </c>
    </row>
    <row r="569" spans="1:3" ht="13.5" thickBot="1" x14ac:dyDescent="0.25">
      <c r="A569" s="3" t="s">
        <v>568</v>
      </c>
      <c r="B569" s="3" t="s">
        <v>102</v>
      </c>
      <c r="C569" s="5">
        <v>45</v>
      </c>
    </row>
    <row r="570" spans="1:3" ht="13.5" thickBot="1" x14ac:dyDescent="0.25">
      <c r="A570" s="3" t="s">
        <v>341</v>
      </c>
      <c r="B570" s="3" t="s">
        <v>343</v>
      </c>
      <c r="C570" s="5">
        <v>90</v>
      </c>
    </row>
    <row r="571" spans="1:3" ht="13.5" thickBot="1" x14ac:dyDescent="0.25">
      <c r="A571" s="3" t="s">
        <v>89</v>
      </c>
      <c r="B571" s="3" t="s">
        <v>631</v>
      </c>
      <c r="C571" s="5">
        <v>120</v>
      </c>
    </row>
    <row r="572" spans="1:3" ht="13.5" thickBot="1" x14ac:dyDescent="0.25">
      <c r="A572" s="3" t="s">
        <v>32</v>
      </c>
      <c r="B572" s="3" t="s">
        <v>36</v>
      </c>
      <c r="C572" s="5">
        <v>40</v>
      </c>
    </row>
    <row r="573" spans="1:3" ht="13.5" thickBot="1" x14ac:dyDescent="0.25">
      <c r="A573" s="3" t="s">
        <v>259</v>
      </c>
      <c r="B573" s="3" t="s">
        <v>261</v>
      </c>
      <c r="C573" s="5">
        <v>30</v>
      </c>
    </row>
    <row r="574" spans="1:3" ht="13.5" thickBot="1" x14ac:dyDescent="0.25">
      <c r="A574" s="3" t="s">
        <v>115</v>
      </c>
      <c r="B574" s="3" t="s">
        <v>117</v>
      </c>
      <c r="C574" s="5">
        <v>10</v>
      </c>
    </row>
    <row r="575" spans="1:3" ht="13.5" thickBot="1" x14ac:dyDescent="0.25">
      <c r="A575" s="3" t="s">
        <v>743</v>
      </c>
      <c r="B575" s="3" t="s">
        <v>745</v>
      </c>
      <c r="C575" s="5">
        <v>30</v>
      </c>
    </row>
    <row r="576" spans="1:3" ht="13.5" thickBot="1" x14ac:dyDescent="0.25">
      <c r="A576" s="3" t="s">
        <v>52</v>
      </c>
      <c r="B576" s="3" t="s">
        <v>54</v>
      </c>
      <c r="C576" s="5">
        <v>60</v>
      </c>
    </row>
    <row r="577" spans="1:3" ht="13.5" thickBot="1" x14ac:dyDescent="0.25">
      <c r="A577" s="3" t="s">
        <v>759</v>
      </c>
      <c r="B577" s="3" t="s">
        <v>54</v>
      </c>
      <c r="C577" s="5">
        <v>45</v>
      </c>
    </row>
    <row r="578" spans="1:3" ht="13.5" thickBot="1" x14ac:dyDescent="0.25">
      <c r="A578" s="3" t="s">
        <v>222</v>
      </c>
      <c r="B578" s="3" t="s">
        <v>138</v>
      </c>
      <c r="C578" s="5">
        <v>60</v>
      </c>
    </row>
    <row r="579" spans="1:3" ht="13.5" thickBot="1" x14ac:dyDescent="0.25">
      <c r="A579" s="3" t="s">
        <v>500</v>
      </c>
      <c r="B579" s="3" t="s">
        <v>138</v>
      </c>
      <c r="C579" s="5">
        <v>20</v>
      </c>
    </row>
    <row r="580" spans="1:3" ht="13.5" thickBot="1" x14ac:dyDescent="0.25">
      <c r="A580" s="3" t="s">
        <v>52</v>
      </c>
      <c r="B580" s="3" t="s">
        <v>54</v>
      </c>
      <c r="C580" s="5">
        <v>45</v>
      </c>
    </row>
    <row r="581" spans="1:3" ht="13.5" thickBot="1" x14ac:dyDescent="0.25">
      <c r="A581" s="3" t="s">
        <v>155</v>
      </c>
      <c r="B581" s="3" t="s">
        <v>138</v>
      </c>
      <c r="C581" s="5">
        <v>10</v>
      </c>
    </row>
    <row r="582" spans="1:3" ht="13.5" thickBot="1" x14ac:dyDescent="0.25">
      <c r="A582" s="3" t="s">
        <v>689</v>
      </c>
      <c r="B582" s="3" t="s">
        <v>138</v>
      </c>
      <c r="C582" s="5">
        <v>90</v>
      </c>
    </row>
    <row r="583" spans="1:3" ht="13.5" thickBot="1" x14ac:dyDescent="0.25">
      <c r="A583" s="3" t="s">
        <v>100</v>
      </c>
      <c r="B583" s="3" t="s">
        <v>102</v>
      </c>
      <c r="C583" s="5">
        <v>30</v>
      </c>
    </row>
    <row r="584" spans="1:3" ht="13.5" thickBot="1" x14ac:dyDescent="0.25">
      <c r="A584" s="3" t="s">
        <v>120</v>
      </c>
      <c r="B584" s="3" t="s">
        <v>321</v>
      </c>
      <c r="C584" s="5">
        <v>15</v>
      </c>
    </row>
    <row r="585" spans="1:3" ht="13.5" thickBot="1" x14ac:dyDescent="0.25">
      <c r="A585" s="3" t="s">
        <v>136</v>
      </c>
      <c r="B585" s="3" t="s">
        <v>138</v>
      </c>
      <c r="C585" s="5">
        <v>120</v>
      </c>
    </row>
    <row r="586" spans="1:3" ht="13.5" thickBot="1" x14ac:dyDescent="0.25">
      <c r="A586" s="3" t="s">
        <v>306</v>
      </c>
      <c r="B586" s="3" t="s">
        <v>308</v>
      </c>
      <c r="C586" s="5">
        <v>60</v>
      </c>
    </row>
    <row r="587" spans="1:3" ht="13.5" thickBot="1" x14ac:dyDescent="0.25">
      <c r="A587" s="3" t="s">
        <v>58</v>
      </c>
      <c r="B587" s="3" t="s">
        <v>60</v>
      </c>
      <c r="C587" s="5">
        <v>30</v>
      </c>
    </row>
    <row r="588" spans="1:3" ht="13.5" thickBot="1" x14ac:dyDescent="0.25">
      <c r="A588" s="3" t="s">
        <v>150</v>
      </c>
      <c r="B588" s="3" t="s">
        <v>152</v>
      </c>
      <c r="C588" s="5">
        <v>10</v>
      </c>
    </row>
    <row r="589" spans="1:3" ht="13.5" thickBot="1" x14ac:dyDescent="0.25">
      <c r="A589" s="3" t="s">
        <v>89</v>
      </c>
      <c r="B589" s="3" t="s">
        <v>631</v>
      </c>
      <c r="C589" s="5">
        <v>90</v>
      </c>
    </row>
    <row r="590" spans="1:3" ht="13.5" thickBot="1" x14ac:dyDescent="0.25">
      <c r="A590" s="3" t="s">
        <v>164</v>
      </c>
      <c r="B590" s="3" t="s">
        <v>54</v>
      </c>
      <c r="C590" s="5">
        <v>10</v>
      </c>
    </row>
    <row r="591" spans="1:3" ht="13.5" thickBot="1" x14ac:dyDescent="0.25">
      <c r="A591" s="3" t="s">
        <v>526</v>
      </c>
      <c r="B591" s="3" t="s">
        <v>528</v>
      </c>
      <c r="C591" s="5">
        <v>55</v>
      </c>
    </row>
    <row r="592" spans="1:3" ht="13.5" thickBot="1" x14ac:dyDescent="0.25">
      <c r="A592" s="3" t="s">
        <v>341</v>
      </c>
      <c r="B592" s="3" t="s">
        <v>343</v>
      </c>
      <c r="C592" s="5">
        <v>30</v>
      </c>
    </row>
    <row r="593" spans="1:3" ht="13.5" thickBot="1" x14ac:dyDescent="0.25">
      <c r="A593" s="3" t="s">
        <v>89</v>
      </c>
      <c r="B593" s="3" t="s">
        <v>631</v>
      </c>
      <c r="C593" s="5">
        <v>30</v>
      </c>
    </row>
    <row r="594" spans="1:3" ht="13.5" thickBot="1" x14ac:dyDescent="0.25">
      <c r="A594" s="3" t="s">
        <v>169</v>
      </c>
      <c r="B594" s="3" t="s">
        <v>171</v>
      </c>
      <c r="C594" s="5">
        <v>45</v>
      </c>
    </row>
    <row r="595" spans="1:3" ht="13.5" thickBot="1" x14ac:dyDescent="0.25">
      <c r="A595" s="3" t="s">
        <v>175</v>
      </c>
      <c r="B595" s="3" t="s">
        <v>177</v>
      </c>
      <c r="C595" s="5">
        <v>90</v>
      </c>
    </row>
    <row r="596" spans="1:3" ht="13.5" thickBot="1" x14ac:dyDescent="0.25">
      <c r="A596" s="3" t="s">
        <v>120</v>
      </c>
      <c r="B596" s="3" t="s">
        <v>321</v>
      </c>
      <c r="C596" s="5">
        <v>30</v>
      </c>
    </row>
    <row r="597" spans="1:3" ht="13.5" thickBot="1" x14ac:dyDescent="0.25">
      <c r="A597" s="3" t="s">
        <v>185</v>
      </c>
      <c r="B597" s="3" t="s">
        <v>187</v>
      </c>
      <c r="C597" s="5">
        <v>20</v>
      </c>
    </row>
    <row r="598" spans="1:3" ht="13.5" thickBot="1" x14ac:dyDescent="0.25">
      <c r="A598" s="3" t="s">
        <v>108</v>
      </c>
      <c r="B598" s="3" t="s">
        <v>110</v>
      </c>
      <c r="C598" s="5">
        <v>30</v>
      </c>
    </row>
    <row r="599" spans="1:3" ht="13.5" thickBot="1" x14ac:dyDescent="0.25">
      <c r="A599" s="3" t="s">
        <v>89</v>
      </c>
      <c r="B599" s="3" t="s">
        <v>631</v>
      </c>
      <c r="C599" s="5">
        <v>120</v>
      </c>
    </row>
    <row r="600" spans="1:3" ht="13.5" thickBot="1" x14ac:dyDescent="0.25">
      <c r="A600" s="3" t="s">
        <v>120</v>
      </c>
      <c r="B600" s="3" t="s">
        <v>321</v>
      </c>
      <c r="C600" s="5">
        <v>60</v>
      </c>
    </row>
    <row r="601" spans="1:3" ht="13.5" thickBot="1" x14ac:dyDescent="0.25">
      <c r="A601" s="3" t="s">
        <v>126</v>
      </c>
      <c r="B601" s="3" t="s">
        <v>128</v>
      </c>
      <c r="C601" s="5">
        <v>45</v>
      </c>
    </row>
    <row r="602" spans="1:3" ht="13.5" thickBot="1" x14ac:dyDescent="0.25">
      <c r="A602" s="3" t="s">
        <v>722</v>
      </c>
      <c r="B602" s="3" t="s">
        <v>724</v>
      </c>
      <c r="C602" s="5">
        <v>60</v>
      </c>
    </row>
    <row r="603" spans="1:3" ht="13.5" thickBot="1" x14ac:dyDescent="0.25">
      <c r="A603" s="3" t="s">
        <v>164</v>
      </c>
      <c r="B603" s="3" t="s">
        <v>54</v>
      </c>
      <c r="C603" s="5">
        <v>60</v>
      </c>
    </row>
    <row r="604" spans="1:3" ht="13.5" thickBot="1" x14ac:dyDescent="0.25">
      <c r="A604" s="3" t="s">
        <v>526</v>
      </c>
      <c r="B604" s="3" t="s">
        <v>528</v>
      </c>
      <c r="C604" s="5">
        <v>15</v>
      </c>
    </row>
    <row r="605" spans="1:3" ht="13.5" thickBot="1" x14ac:dyDescent="0.25">
      <c r="A605" s="3" t="s">
        <v>747</v>
      </c>
      <c r="B605" s="3" t="s">
        <v>138</v>
      </c>
      <c r="C605" s="5">
        <v>60</v>
      </c>
    </row>
    <row r="606" spans="1:3" ht="13.5" thickBot="1" x14ac:dyDescent="0.25">
      <c r="A606" s="3" t="s">
        <v>227</v>
      </c>
      <c r="B606" s="3" t="s">
        <v>229</v>
      </c>
      <c r="C606" s="5">
        <v>10</v>
      </c>
    </row>
    <row r="607" spans="1:3" ht="13.5" thickBot="1" x14ac:dyDescent="0.25">
      <c r="A607" s="3" t="s">
        <v>206</v>
      </c>
      <c r="B607" s="3" t="s">
        <v>208</v>
      </c>
      <c r="C607" s="5">
        <v>20</v>
      </c>
    </row>
    <row r="608" spans="1:3" ht="13.5" thickBot="1" x14ac:dyDescent="0.25">
      <c r="A608" s="3" t="s">
        <v>679</v>
      </c>
      <c r="B608" s="3" t="s">
        <v>681</v>
      </c>
      <c r="C608" s="5">
        <v>15</v>
      </c>
    </row>
    <row r="609" spans="1:3" ht="13.5" thickBot="1" x14ac:dyDescent="0.25">
      <c r="A609" s="3" t="s">
        <v>222</v>
      </c>
      <c r="B609" s="3" t="s">
        <v>138</v>
      </c>
      <c r="C609" s="5">
        <v>90</v>
      </c>
    </row>
    <row r="610" spans="1:3" ht="13.5" thickBot="1" x14ac:dyDescent="0.25">
      <c r="A610" s="3" t="s">
        <v>330</v>
      </c>
      <c r="B610" s="3" t="s">
        <v>138</v>
      </c>
      <c r="C610" s="5">
        <v>60</v>
      </c>
    </row>
    <row r="611" spans="1:3" ht="13.5" thickBot="1" x14ac:dyDescent="0.25">
      <c r="A611" s="3" t="s">
        <v>100</v>
      </c>
      <c r="B611" s="3" t="s">
        <v>102</v>
      </c>
      <c r="C611" s="5">
        <v>10</v>
      </c>
    </row>
    <row r="612" spans="1:3" ht="13.5" thickBot="1" x14ac:dyDescent="0.25">
      <c r="A612" s="3" t="s">
        <v>169</v>
      </c>
      <c r="B612" s="3" t="s">
        <v>171</v>
      </c>
      <c r="C612" s="5">
        <v>30</v>
      </c>
    </row>
    <row r="613" spans="1:3" ht="13.5" thickBot="1" x14ac:dyDescent="0.25">
      <c r="A613" s="3" t="s">
        <v>52</v>
      </c>
      <c r="B613" s="3" t="s">
        <v>54</v>
      </c>
      <c r="C613" s="5">
        <v>45</v>
      </c>
    </row>
    <row r="614" spans="1:3" ht="13.5" thickBot="1" x14ac:dyDescent="0.25">
      <c r="A614" s="3" t="s">
        <v>568</v>
      </c>
      <c r="B614" s="3" t="s">
        <v>102</v>
      </c>
      <c r="C614" s="5">
        <v>150</v>
      </c>
    </row>
    <row r="615" spans="1:3" ht="13.5" thickBot="1" x14ac:dyDescent="0.25">
      <c r="A615" s="3" t="s">
        <v>72</v>
      </c>
      <c r="B615" s="3" t="s">
        <v>74</v>
      </c>
      <c r="C615" s="5">
        <v>30</v>
      </c>
    </row>
    <row r="616" spans="1:3" ht="13.5" thickBot="1" x14ac:dyDescent="0.25">
      <c r="A616" s="3" t="s">
        <v>271</v>
      </c>
      <c r="B616" s="3" t="s">
        <v>273</v>
      </c>
      <c r="C616" s="5">
        <v>10</v>
      </c>
    </row>
    <row r="617" spans="1:3" ht="13.5" thickBot="1" x14ac:dyDescent="0.25">
      <c r="A617" s="3" t="s">
        <v>245</v>
      </c>
      <c r="B617" s="3" t="s">
        <v>247</v>
      </c>
      <c r="C617" s="5">
        <v>120</v>
      </c>
    </row>
    <row r="618" spans="1:3" ht="13.5" thickBot="1" x14ac:dyDescent="0.25">
      <c r="A618" s="3" t="s">
        <v>180</v>
      </c>
      <c r="B618" s="3" t="s">
        <v>54</v>
      </c>
      <c r="C618" s="5">
        <v>45</v>
      </c>
    </row>
    <row r="619" spans="1:3" ht="13.5" thickBot="1" x14ac:dyDescent="0.25">
      <c r="A619" s="3" t="s">
        <v>95</v>
      </c>
      <c r="B619" s="3" t="s">
        <v>97</v>
      </c>
      <c r="C619" s="5">
        <v>15</v>
      </c>
    </row>
    <row r="620" spans="1:3" ht="13.5" thickBot="1" x14ac:dyDescent="0.25">
      <c r="A620" s="3" t="s">
        <v>271</v>
      </c>
      <c r="B620" s="3" t="s">
        <v>273</v>
      </c>
      <c r="C620" s="5">
        <v>90</v>
      </c>
    </row>
    <row r="621" spans="1:3" ht="13.5" thickBot="1" x14ac:dyDescent="0.25">
      <c r="A621" s="3" t="s">
        <v>146</v>
      </c>
      <c r="B621" s="3" t="s">
        <v>138</v>
      </c>
      <c r="C621" s="5">
        <v>10</v>
      </c>
    </row>
    <row r="622" spans="1:3" ht="13.5" thickBot="1" x14ac:dyDescent="0.25">
      <c r="A622" s="3" t="s">
        <v>283</v>
      </c>
      <c r="B622" s="3" t="s">
        <v>128</v>
      </c>
      <c r="C622" s="5">
        <v>60</v>
      </c>
    </row>
    <row r="623" spans="1:3" ht="13.5" thickBot="1" x14ac:dyDescent="0.25">
      <c r="A623" s="3" t="s">
        <v>371</v>
      </c>
      <c r="B623" s="3" t="s">
        <v>138</v>
      </c>
      <c r="C623" s="5">
        <v>25</v>
      </c>
    </row>
    <row r="624" spans="1:3" ht="13.5" thickBot="1" x14ac:dyDescent="0.25">
      <c r="A624" s="3" t="s">
        <v>169</v>
      </c>
      <c r="B624" s="3" t="s">
        <v>171</v>
      </c>
      <c r="C624" s="5">
        <v>90</v>
      </c>
    </row>
    <row r="625" spans="1:3" ht="13.5" thickBot="1" x14ac:dyDescent="0.25">
      <c r="A625" s="3" t="s">
        <v>841</v>
      </c>
      <c r="B625" s="3" t="s">
        <v>138</v>
      </c>
      <c r="C625" s="5">
        <v>90</v>
      </c>
    </row>
    <row r="626" spans="1:3" ht="13.5" thickBot="1" x14ac:dyDescent="0.25">
      <c r="A626" s="3" t="s">
        <v>175</v>
      </c>
      <c r="B626" s="3" t="s">
        <v>177</v>
      </c>
      <c r="C626" s="5">
        <v>15</v>
      </c>
    </row>
    <row r="627" spans="1:3" ht="13.5" thickBot="1" x14ac:dyDescent="0.25">
      <c r="A627" s="3" t="s">
        <v>689</v>
      </c>
      <c r="B627" s="3" t="s">
        <v>138</v>
      </c>
      <c r="C627" s="5">
        <v>60</v>
      </c>
    </row>
    <row r="628" spans="1:3" ht="13.5" thickBot="1" x14ac:dyDescent="0.25">
      <c r="A628" s="3" t="s">
        <v>45</v>
      </c>
      <c r="B628" s="3" t="s">
        <v>47</v>
      </c>
      <c r="C628" s="5">
        <v>60</v>
      </c>
    </row>
    <row r="629" spans="1:3" ht="13.5" thickBot="1" x14ac:dyDescent="0.25">
      <c r="A629" s="3" t="s">
        <v>52</v>
      </c>
      <c r="B629" s="3" t="s">
        <v>54</v>
      </c>
      <c r="C629" s="5">
        <v>90</v>
      </c>
    </row>
    <row r="630" spans="1:3" ht="13.5" thickBot="1" x14ac:dyDescent="0.25">
      <c r="A630" s="3" t="s">
        <v>743</v>
      </c>
      <c r="B630" s="3" t="s">
        <v>745</v>
      </c>
      <c r="C630" s="5">
        <v>30</v>
      </c>
    </row>
    <row r="631" spans="1:3" ht="13.5" thickBot="1" x14ac:dyDescent="0.25">
      <c r="A631" s="3" t="s">
        <v>568</v>
      </c>
      <c r="B631" s="3" t="s">
        <v>102</v>
      </c>
      <c r="C631" s="5">
        <v>30</v>
      </c>
    </row>
    <row r="632" spans="1:3" ht="13.5" thickBot="1" x14ac:dyDescent="0.25">
      <c r="A632" s="3" t="s">
        <v>254</v>
      </c>
      <c r="B632" s="3" t="s">
        <v>256</v>
      </c>
      <c r="C632" s="5">
        <v>60</v>
      </c>
    </row>
    <row r="633" spans="1:3" ht="13.5" thickBot="1" x14ac:dyDescent="0.25">
      <c r="A633" s="3" t="s">
        <v>706</v>
      </c>
      <c r="B633" s="3" t="s">
        <v>138</v>
      </c>
      <c r="C633" s="5">
        <v>120</v>
      </c>
    </row>
    <row r="634" spans="1:3" ht="13.5" thickBot="1" x14ac:dyDescent="0.25">
      <c r="A634" s="3" t="s">
        <v>80</v>
      </c>
      <c r="B634" s="3" t="s">
        <v>82</v>
      </c>
      <c r="C634" s="5">
        <v>15</v>
      </c>
    </row>
    <row r="635" spans="1:3" ht="13.5" thickBot="1" x14ac:dyDescent="0.25">
      <c r="A635" s="3" t="s">
        <v>222</v>
      </c>
      <c r="B635" s="3" t="s">
        <v>138</v>
      </c>
      <c r="C635" s="5">
        <v>10</v>
      </c>
    </row>
    <row r="636" spans="1:3" ht="13.5" thickBot="1" x14ac:dyDescent="0.25">
      <c r="A636" s="3" t="s">
        <v>164</v>
      </c>
      <c r="B636" s="3" t="s">
        <v>54</v>
      </c>
      <c r="C636" s="5">
        <v>30</v>
      </c>
    </row>
    <row r="637" spans="1:3" ht="13.5" thickBot="1" x14ac:dyDescent="0.25">
      <c r="A637" s="3" t="s">
        <v>500</v>
      </c>
      <c r="B637" s="3" t="s">
        <v>138</v>
      </c>
      <c r="C637" s="5">
        <v>60</v>
      </c>
    </row>
    <row r="638" spans="1:3" ht="13.5" thickBot="1" x14ac:dyDescent="0.25">
      <c r="A638" s="3" t="s">
        <v>526</v>
      </c>
      <c r="B638" s="3" t="s">
        <v>528</v>
      </c>
      <c r="C638" s="5">
        <v>60</v>
      </c>
    </row>
    <row r="639" spans="1:3" ht="13.5" thickBot="1" x14ac:dyDescent="0.25">
      <c r="A639" s="3" t="s">
        <v>115</v>
      </c>
      <c r="B639" s="3" t="s">
        <v>117</v>
      </c>
      <c r="C639" s="5">
        <v>10</v>
      </c>
    </row>
    <row r="640" spans="1:3" ht="13.5" thickBot="1" x14ac:dyDescent="0.25">
      <c r="A640" s="3" t="s">
        <v>89</v>
      </c>
      <c r="B640" s="3" t="s">
        <v>91</v>
      </c>
      <c r="C640" s="5">
        <v>60</v>
      </c>
    </row>
    <row r="641" spans="1:3" ht="13.5" thickBot="1" x14ac:dyDescent="0.25">
      <c r="A641" s="3" t="s">
        <v>164</v>
      </c>
      <c r="B641" s="3" t="s">
        <v>54</v>
      </c>
      <c r="C641" s="5">
        <v>60</v>
      </c>
    </row>
    <row r="642" spans="1:3" ht="13.5" thickBot="1" x14ac:dyDescent="0.25">
      <c r="A642" s="3" t="s">
        <v>419</v>
      </c>
      <c r="B642" s="3" t="s">
        <v>421</v>
      </c>
      <c r="C642" s="5">
        <v>20</v>
      </c>
    </row>
    <row r="643" spans="1:3" ht="13.5" thickBot="1" x14ac:dyDescent="0.25">
      <c r="A643" s="3" t="s">
        <v>672</v>
      </c>
      <c r="B643" s="3" t="s">
        <v>674</v>
      </c>
      <c r="C643" s="5">
        <v>60</v>
      </c>
    </row>
    <row r="644" spans="1:3" ht="13.5" thickBot="1" x14ac:dyDescent="0.25">
      <c r="A644" s="3" t="s">
        <v>175</v>
      </c>
      <c r="B644" s="3" t="s">
        <v>177</v>
      </c>
      <c r="C644" s="5">
        <v>15</v>
      </c>
    </row>
    <row r="645" spans="1:3" ht="13.5" thickBot="1" x14ac:dyDescent="0.25">
      <c r="A645" s="3" t="s">
        <v>759</v>
      </c>
      <c r="B645" s="3" t="s">
        <v>54</v>
      </c>
      <c r="C645" s="5">
        <v>10</v>
      </c>
    </row>
    <row r="646" spans="1:3" ht="13.5" thickBot="1" x14ac:dyDescent="0.25">
      <c r="A646" s="3" t="s">
        <v>72</v>
      </c>
      <c r="B646" s="3" t="s">
        <v>74</v>
      </c>
      <c r="C646" s="5">
        <v>10</v>
      </c>
    </row>
    <row r="647" spans="1:3" ht="13.5" thickBot="1" x14ac:dyDescent="0.25">
      <c r="A647" s="3" t="s">
        <v>782</v>
      </c>
      <c r="B647" s="3" t="s">
        <v>54</v>
      </c>
      <c r="C647" s="5">
        <v>180</v>
      </c>
    </row>
    <row r="648" spans="1:3" ht="13.5" thickBot="1" x14ac:dyDescent="0.25">
      <c r="A648" s="3" t="s">
        <v>155</v>
      </c>
      <c r="B648" s="3" t="s">
        <v>138</v>
      </c>
      <c r="C648" s="5">
        <v>90</v>
      </c>
    </row>
    <row r="649" spans="1:3" ht="13.5" thickBot="1" x14ac:dyDescent="0.25">
      <c r="A649" s="3" t="s">
        <v>206</v>
      </c>
      <c r="B649" s="3" t="s">
        <v>208</v>
      </c>
      <c r="C649" s="5">
        <v>60</v>
      </c>
    </row>
    <row r="650" spans="1:3" ht="13.5" thickBot="1" x14ac:dyDescent="0.25">
      <c r="A650" s="3" t="s">
        <v>672</v>
      </c>
      <c r="B650" s="3" t="s">
        <v>674</v>
      </c>
      <c r="C650" s="5">
        <v>120</v>
      </c>
    </row>
    <row r="651" spans="1:3" ht="13.5" thickBot="1" x14ac:dyDescent="0.25">
      <c r="A651" s="3" t="s">
        <v>58</v>
      </c>
      <c r="B651" s="3" t="s">
        <v>60</v>
      </c>
      <c r="C651" s="5">
        <v>30</v>
      </c>
    </row>
    <row r="652" spans="1:3" ht="13.5" thickBot="1" x14ac:dyDescent="0.25">
      <c r="A652" s="3" t="s">
        <v>108</v>
      </c>
      <c r="B652" s="3" t="s">
        <v>110</v>
      </c>
      <c r="C652" s="5">
        <v>10</v>
      </c>
    </row>
    <row r="653" spans="1:3" ht="13.5" thickBot="1" x14ac:dyDescent="0.25">
      <c r="A653" s="3" t="s">
        <v>45</v>
      </c>
      <c r="B653" s="3" t="s">
        <v>47</v>
      </c>
      <c r="C653" s="5">
        <v>60</v>
      </c>
    </row>
    <row r="654" spans="1:3" ht="13.5" thickBot="1" x14ac:dyDescent="0.25">
      <c r="A654" s="3" t="s">
        <v>164</v>
      </c>
      <c r="B654" s="3" t="s">
        <v>54</v>
      </c>
      <c r="C654" s="5">
        <v>30</v>
      </c>
    </row>
    <row r="655" spans="1:3" ht="13.5" thickBot="1" x14ac:dyDescent="0.25">
      <c r="A655" s="3" t="s">
        <v>341</v>
      </c>
      <c r="B655" s="3" t="s">
        <v>343</v>
      </c>
      <c r="C655" s="5">
        <v>15</v>
      </c>
    </row>
    <row r="656" spans="1:3" ht="13.5" thickBot="1" x14ac:dyDescent="0.25">
      <c r="A656" s="3" t="s">
        <v>100</v>
      </c>
      <c r="B656" s="3" t="s">
        <v>102</v>
      </c>
      <c r="C656" s="5">
        <v>180</v>
      </c>
    </row>
    <row r="657" spans="1:3" ht="13.5" thickBot="1" x14ac:dyDescent="0.25">
      <c r="A657" s="3" t="s">
        <v>126</v>
      </c>
      <c r="B657" s="3" t="s">
        <v>128</v>
      </c>
      <c r="C657" s="5">
        <v>30</v>
      </c>
    </row>
    <row r="658" spans="1:3" ht="13.5" thickBot="1" x14ac:dyDescent="0.25">
      <c r="A658" s="3" t="s">
        <v>222</v>
      </c>
      <c r="B658" s="3" t="s">
        <v>138</v>
      </c>
      <c r="C658" s="5">
        <v>30</v>
      </c>
    </row>
    <row r="659" spans="1:3" ht="13.5" thickBot="1" x14ac:dyDescent="0.25">
      <c r="A659" s="3" t="s">
        <v>89</v>
      </c>
      <c r="B659" s="3" t="s">
        <v>91</v>
      </c>
      <c r="C659" s="5">
        <v>40</v>
      </c>
    </row>
    <row r="660" spans="1:3" ht="13.5" thickBot="1" x14ac:dyDescent="0.25">
      <c r="A660" s="3" t="s">
        <v>32</v>
      </c>
      <c r="B660" s="3" t="s">
        <v>36</v>
      </c>
      <c r="C660" s="5">
        <v>60</v>
      </c>
    </row>
    <row r="661" spans="1:3" ht="13.5" thickBot="1" x14ac:dyDescent="0.25">
      <c r="A661" s="3" t="s">
        <v>169</v>
      </c>
      <c r="B661" s="3" t="s">
        <v>171</v>
      </c>
      <c r="C661" s="5">
        <v>10</v>
      </c>
    </row>
    <row r="662" spans="1:3" ht="13.5" thickBot="1" x14ac:dyDescent="0.25">
      <c r="A662" s="3" t="s">
        <v>706</v>
      </c>
      <c r="B662" s="3" t="s">
        <v>138</v>
      </c>
      <c r="C662" s="5">
        <v>90</v>
      </c>
    </row>
    <row r="663" spans="1:3" ht="13.5" thickBot="1" x14ac:dyDescent="0.25">
      <c r="A663" s="3" t="s">
        <v>150</v>
      </c>
      <c r="B663" s="3" t="s">
        <v>152</v>
      </c>
      <c r="C663" s="5">
        <v>60</v>
      </c>
    </row>
    <row r="664" spans="1:3" ht="13.5" thickBot="1" x14ac:dyDescent="0.25">
      <c r="A664" s="3" t="s">
        <v>95</v>
      </c>
      <c r="B664" s="3" t="s">
        <v>97</v>
      </c>
      <c r="C664" s="5">
        <v>10</v>
      </c>
    </row>
    <row r="665" spans="1:3" ht="13.5" thickBot="1" x14ac:dyDescent="0.25">
      <c r="A665" s="3" t="s">
        <v>271</v>
      </c>
      <c r="B665" s="3" t="s">
        <v>273</v>
      </c>
      <c r="C665" s="5">
        <v>85</v>
      </c>
    </row>
    <row r="666" spans="1:3" ht="13.5" thickBot="1" x14ac:dyDescent="0.25">
      <c r="A666" s="3" t="s">
        <v>306</v>
      </c>
      <c r="B666" s="3" t="s">
        <v>308</v>
      </c>
      <c r="C666" s="5">
        <v>45</v>
      </c>
    </row>
    <row r="667" spans="1:3" ht="13.5" thickBot="1" x14ac:dyDescent="0.25">
      <c r="A667" s="3" t="s">
        <v>526</v>
      </c>
      <c r="B667" s="3" t="s">
        <v>528</v>
      </c>
      <c r="C667" s="5">
        <v>30</v>
      </c>
    </row>
    <row r="668" spans="1:3" ht="13.5" thickBot="1" x14ac:dyDescent="0.25">
      <c r="A668" s="3" t="s">
        <v>341</v>
      </c>
      <c r="B668" s="3" t="s">
        <v>343</v>
      </c>
      <c r="C668" s="5">
        <v>10</v>
      </c>
    </row>
    <row r="669" spans="1:3" ht="13.5" thickBot="1" x14ac:dyDescent="0.25">
      <c r="A669" s="3" t="s">
        <v>722</v>
      </c>
      <c r="B669" s="3" t="s">
        <v>724</v>
      </c>
      <c r="C669" s="5">
        <v>60</v>
      </c>
    </row>
    <row r="670" spans="1:3" ht="13.5" thickBot="1" x14ac:dyDescent="0.25">
      <c r="A670" s="3" t="s">
        <v>142</v>
      </c>
      <c r="B670" s="3" t="s">
        <v>138</v>
      </c>
      <c r="C670" s="5">
        <v>15</v>
      </c>
    </row>
    <row r="671" spans="1:3" ht="13.5" thickBot="1" x14ac:dyDescent="0.25">
      <c r="A671" s="3" t="s">
        <v>89</v>
      </c>
      <c r="B671" s="3" t="s">
        <v>91</v>
      </c>
      <c r="C671" s="5">
        <v>60</v>
      </c>
    </row>
    <row r="672" spans="1:3" ht="13.5" thickBot="1" x14ac:dyDescent="0.25">
      <c r="A672" s="3" t="s">
        <v>568</v>
      </c>
      <c r="B672" s="3" t="s">
        <v>102</v>
      </c>
      <c r="C672" s="5">
        <v>60</v>
      </c>
    </row>
    <row r="673" spans="1:3" ht="13.5" thickBot="1" x14ac:dyDescent="0.25">
      <c r="A673" s="3" t="s">
        <v>155</v>
      </c>
      <c r="B673" s="3" t="s">
        <v>138</v>
      </c>
      <c r="C673" s="5">
        <v>60</v>
      </c>
    </row>
    <row r="674" spans="1:3" ht="13.5" thickBot="1" x14ac:dyDescent="0.25">
      <c r="A674" s="3" t="s">
        <v>185</v>
      </c>
      <c r="B674" s="3" t="s">
        <v>187</v>
      </c>
      <c r="C674" s="5">
        <v>60</v>
      </c>
    </row>
    <row r="675" spans="1:3" ht="13.5" thickBot="1" x14ac:dyDescent="0.25">
      <c r="A675" s="3" t="s">
        <v>136</v>
      </c>
      <c r="B675" s="3" t="s">
        <v>138</v>
      </c>
      <c r="C675" s="5">
        <v>90</v>
      </c>
    </row>
    <row r="676" spans="1:3" ht="13.5" thickBot="1" x14ac:dyDescent="0.25">
      <c r="A676" s="3" t="s">
        <v>568</v>
      </c>
      <c r="B676" s="3" t="s">
        <v>102</v>
      </c>
      <c r="C676" s="5">
        <v>45</v>
      </c>
    </row>
    <row r="677" spans="1:3" ht="13.5" thickBot="1" x14ac:dyDescent="0.25">
      <c r="A677" s="3" t="s">
        <v>747</v>
      </c>
      <c r="B677" s="3" t="s">
        <v>138</v>
      </c>
      <c r="C677" s="5">
        <v>15</v>
      </c>
    </row>
    <row r="678" spans="1:3" ht="13.5" thickBot="1" x14ac:dyDescent="0.25">
      <c r="A678" s="3" t="s">
        <v>227</v>
      </c>
      <c r="B678" s="3" t="s">
        <v>229</v>
      </c>
      <c r="C678" s="5">
        <v>60</v>
      </c>
    </row>
    <row r="679" spans="1:3" ht="13.5" thickBot="1" x14ac:dyDescent="0.25">
      <c r="A679" s="3" t="s">
        <v>371</v>
      </c>
      <c r="B679" s="3" t="s">
        <v>138</v>
      </c>
      <c r="C679" s="5">
        <v>45</v>
      </c>
    </row>
    <row r="680" spans="1:3" ht="13.5" thickBot="1" x14ac:dyDescent="0.25">
      <c r="A680" s="3" t="s">
        <v>330</v>
      </c>
      <c r="B680" s="3" t="s">
        <v>138</v>
      </c>
      <c r="C680" s="5">
        <v>90</v>
      </c>
    </row>
    <row r="681" spans="1:3" ht="13.5" thickBot="1" x14ac:dyDescent="0.25">
      <c r="A681" s="3" t="s">
        <v>672</v>
      </c>
      <c r="B681" s="3" t="s">
        <v>674</v>
      </c>
      <c r="C681" s="5">
        <v>75</v>
      </c>
    </row>
    <row r="682" spans="1:3" ht="13.5" thickBot="1" x14ac:dyDescent="0.25">
      <c r="A682" s="3" t="s">
        <v>689</v>
      </c>
      <c r="B682" s="3" t="s">
        <v>138</v>
      </c>
      <c r="C682" s="5">
        <v>10</v>
      </c>
    </row>
    <row r="683" spans="1:3" ht="13.5" thickBot="1" x14ac:dyDescent="0.25">
      <c r="A683" s="3" t="s">
        <v>100</v>
      </c>
      <c r="B683" s="3" t="s">
        <v>102</v>
      </c>
      <c r="C683" s="5">
        <v>10</v>
      </c>
    </row>
    <row r="684" spans="1:3" ht="13.5" thickBot="1" x14ac:dyDescent="0.25">
      <c r="A684" s="3" t="s">
        <v>155</v>
      </c>
      <c r="B684" s="3" t="s">
        <v>267</v>
      </c>
      <c r="C684" s="5">
        <v>10</v>
      </c>
    </row>
    <row r="685" spans="1:3" ht="13.5" thickBot="1" x14ac:dyDescent="0.25">
      <c r="A685" s="3" t="s">
        <v>271</v>
      </c>
      <c r="B685" s="3" t="s">
        <v>273</v>
      </c>
      <c r="C685" s="5">
        <v>90</v>
      </c>
    </row>
    <row r="686" spans="1:3" ht="13.5" thickBot="1" x14ac:dyDescent="0.25">
      <c r="A686" s="3" t="s">
        <v>245</v>
      </c>
      <c r="B686" s="3" t="s">
        <v>247</v>
      </c>
      <c r="C686" s="5">
        <v>60</v>
      </c>
    </row>
    <row r="687" spans="1:3" ht="13.5" thickBot="1" x14ac:dyDescent="0.25">
      <c r="A687" s="3" t="s">
        <v>679</v>
      </c>
      <c r="B687" s="3" t="s">
        <v>681</v>
      </c>
      <c r="C687" s="5">
        <v>60</v>
      </c>
    </row>
    <row r="688" spans="1:3" ht="13.5" thickBot="1" x14ac:dyDescent="0.25">
      <c r="A688" s="3" t="s">
        <v>155</v>
      </c>
      <c r="B688" s="3" t="s">
        <v>267</v>
      </c>
      <c r="C688" s="5">
        <v>50</v>
      </c>
    </row>
    <row r="689" spans="1:3" ht="13.5" thickBot="1" x14ac:dyDescent="0.25">
      <c r="A689" s="3" t="s">
        <v>180</v>
      </c>
      <c r="B689" s="3" t="s">
        <v>54</v>
      </c>
      <c r="C689" s="5">
        <v>10</v>
      </c>
    </row>
    <row r="690" spans="1:3" ht="13.5" thickBot="1" x14ac:dyDescent="0.25">
      <c r="A690" s="3" t="s">
        <v>169</v>
      </c>
      <c r="B690" s="3" t="s">
        <v>171</v>
      </c>
      <c r="C690" s="5">
        <v>90</v>
      </c>
    </row>
    <row r="691" spans="1:3" ht="13.5" thickBot="1" x14ac:dyDescent="0.25">
      <c r="A691" s="3" t="s">
        <v>500</v>
      </c>
      <c r="B691" s="3" t="s">
        <v>138</v>
      </c>
      <c r="C691" s="5">
        <v>45</v>
      </c>
    </row>
    <row r="692" spans="1:3" ht="13.5" thickBot="1" x14ac:dyDescent="0.25">
      <c r="A692" s="3" t="s">
        <v>841</v>
      </c>
      <c r="B692" s="3" t="s">
        <v>138</v>
      </c>
      <c r="C692" s="5">
        <v>60</v>
      </c>
    </row>
    <row r="693" spans="1:3" ht="13.5" thickBot="1" x14ac:dyDescent="0.25">
      <c r="A693" s="3" t="s">
        <v>146</v>
      </c>
      <c r="B693" s="3" t="s">
        <v>138</v>
      </c>
      <c r="C693" s="5">
        <v>10</v>
      </c>
    </row>
    <row r="694" spans="1:3" ht="13.5" thickBot="1" x14ac:dyDescent="0.25">
      <c r="A694" s="3" t="s">
        <v>45</v>
      </c>
      <c r="B694" s="3" t="s">
        <v>47</v>
      </c>
      <c r="C694" s="5">
        <v>90</v>
      </c>
    </row>
    <row r="695" spans="1:3" ht="13.5" thickBot="1" x14ac:dyDescent="0.25">
      <c r="A695" s="3" t="s">
        <v>52</v>
      </c>
      <c r="B695" s="3" t="s">
        <v>54</v>
      </c>
      <c r="C695" s="5">
        <v>60</v>
      </c>
    </row>
    <row r="696" spans="1:3" ht="13.5" thickBot="1" x14ac:dyDescent="0.25">
      <c r="A696" s="3" t="s">
        <v>743</v>
      </c>
      <c r="B696" s="3" t="s">
        <v>745</v>
      </c>
      <c r="C696" s="5">
        <v>60</v>
      </c>
    </row>
    <row r="697" spans="1:3" ht="13.5" thickBot="1" x14ac:dyDescent="0.25">
      <c r="A697" s="3" t="s">
        <v>419</v>
      </c>
      <c r="B697" s="3" t="s">
        <v>421</v>
      </c>
      <c r="C697" s="5">
        <v>15</v>
      </c>
    </row>
    <row r="698" spans="1:3" ht="13.5" thickBot="1" x14ac:dyDescent="0.25">
      <c r="A698" s="3" t="s">
        <v>706</v>
      </c>
      <c r="B698" s="3" t="s">
        <v>138</v>
      </c>
      <c r="C698" s="5">
        <v>90</v>
      </c>
    </row>
    <row r="699" spans="1:3" ht="13.5" thickBot="1" x14ac:dyDescent="0.25">
      <c r="A699" s="3" t="s">
        <v>254</v>
      </c>
      <c r="B699" s="3" t="s">
        <v>256</v>
      </c>
      <c r="C699" s="5">
        <v>15</v>
      </c>
    </row>
    <row r="700" spans="1:3" ht="13.5" thickBot="1" x14ac:dyDescent="0.25">
      <c r="A700" s="3" t="s">
        <v>100</v>
      </c>
      <c r="B700" s="3" t="s">
        <v>102</v>
      </c>
      <c r="C700" s="5">
        <v>60</v>
      </c>
    </row>
    <row r="701" spans="1:3" ht="13.5" thickBot="1" x14ac:dyDescent="0.25">
      <c r="A701" s="3" t="s">
        <v>89</v>
      </c>
      <c r="B701" s="3" t="s">
        <v>91</v>
      </c>
      <c r="C701" s="5">
        <v>30</v>
      </c>
    </row>
    <row r="702" spans="1:3" ht="13.5" thickBot="1" x14ac:dyDescent="0.25">
      <c r="A702" s="3" t="s">
        <v>108</v>
      </c>
      <c r="B702" s="3" t="s">
        <v>110</v>
      </c>
      <c r="C702" s="5">
        <v>10</v>
      </c>
    </row>
    <row r="703" spans="1:3" ht="13.5" thickBot="1" x14ac:dyDescent="0.25">
      <c r="A703" s="3" t="s">
        <v>568</v>
      </c>
      <c r="B703" s="3" t="s">
        <v>102</v>
      </c>
      <c r="C703" s="5">
        <v>90</v>
      </c>
    </row>
    <row r="704" spans="1:3" ht="13.5" thickBot="1" x14ac:dyDescent="0.25">
      <c r="A704" s="3" t="s">
        <v>175</v>
      </c>
      <c r="B704" s="3" t="s">
        <v>177</v>
      </c>
      <c r="C704" s="5">
        <v>15</v>
      </c>
    </row>
    <row r="705" spans="1:3" ht="13.5" thickBot="1" x14ac:dyDescent="0.25">
      <c r="A705" s="3" t="s">
        <v>283</v>
      </c>
      <c r="B705" s="3" t="s">
        <v>128</v>
      </c>
      <c r="C705" s="5">
        <v>60</v>
      </c>
    </row>
    <row r="706" spans="1:3" ht="13.5" thickBot="1" x14ac:dyDescent="0.25">
      <c r="A706" s="3" t="s">
        <v>45</v>
      </c>
      <c r="B706" s="3" t="s">
        <v>47</v>
      </c>
      <c r="C706" s="5">
        <v>30</v>
      </c>
    </row>
    <row r="707" spans="1:3" ht="13.5" thickBot="1" x14ac:dyDescent="0.25">
      <c r="A707" s="3" t="s">
        <v>271</v>
      </c>
      <c r="B707" s="3" t="s">
        <v>273</v>
      </c>
      <c r="C707" s="5">
        <v>30</v>
      </c>
    </row>
    <row r="708" spans="1:3" ht="13.5" thickBot="1" x14ac:dyDescent="0.25">
      <c r="A708" s="3" t="s">
        <v>782</v>
      </c>
      <c r="B708" s="3" t="s">
        <v>54</v>
      </c>
      <c r="C708" s="5">
        <v>240</v>
      </c>
    </row>
    <row r="709" spans="1:3" ht="13.5" thickBot="1" x14ac:dyDescent="0.25">
      <c r="A709" s="3" t="s">
        <v>80</v>
      </c>
      <c r="B709" s="3" t="s">
        <v>82</v>
      </c>
      <c r="C709" s="5">
        <v>10</v>
      </c>
    </row>
    <row r="710" spans="1:3" ht="13.5" thickBot="1" x14ac:dyDescent="0.25">
      <c r="A710" s="3" t="s">
        <v>100</v>
      </c>
      <c r="B710" s="3" t="s">
        <v>102</v>
      </c>
      <c r="C710" s="5">
        <v>10</v>
      </c>
    </row>
    <row r="711" spans="1:3" ht="13.5" thickBot="1" x14ac:dyDescent="0.25">
      <c r="A711" s="3" t="s">
        <v>89</v>
      </c>
      <c r="B711" s="3" t="s">
        <v>91</v>
      </c>
      <c r="C711" s="5">
        <v>30</v>
      </c>
    </row>
    <row r="712" spans="1:3" ht="13.5" thickBot="1" x14ac:dyDescent="0.25">
      <c r="A712" s="3" t="s">
        <v>32</v>
      </c>
      <c r="B712" s="3" t="s">
        <v>36</v>
      </c>
      <c r="C712" s="5">
        <v>90</v>
      </c>
    </row>
    <row r="713" spans="1:3" ht="13.5" thickBot="1" x14ac:dyDescent="0.25">
      <c r="A713" s="3" t="s">
        <v>164</v>
      </c>
      <c r="B713" s="3" t="s">
        <v>54</v>
      </c>
      <c r="C713" s="5">
        <v>120</v>
      </c>
    </row>
    <row r="714" spans="1:3" ht="13.5" thickBot="1" x14ac:dyDescent="0.25">
      <c r="A714" s="3" t="s">
        <v>58</v>
      </c>
      <c r="B714" s="3" t="s">
        <v>60</v>
      </c>
      <c r="C714" s="5">
        <v>15</v>
      </c>
    </row>
    <row r="715" spans="1:3" ht="13.5" thickBot="1" x14ac:dyDescent="0.25">
      <c r="A715" s="3" t="s">
        <v>150</v>
      </c>
      <c r="B715" s="3" t="s">
        <v>152</v>
      </c>
      <c r="C715" s="5">
        <v>30</v>
      </c>
    </row>
    <row r="716" spans="1:3" ht="13.5" thickBot="1" x14ac:dyDescent="0.25">
      <c r="A716" s="3" t="s">
        <v>45</v>
      </c>
      <c r="B716" s="3" t="s">
        <v>47</v>
      </c>
      <c r="C716" s="5">
        <v>15</v>
      </c>
    </row>
    <row r="717" spans="1:3" ht="13.5" thickBot="1" x14ac:dyDescent="0.25">
      <c r="A717" s="3" t="s">
        <v>164</v>
      </c>
      <c r="B717" s="3" t="s">
        <v>54</v>
      </c>
      <c r="C717" s="5">
        <v>120</v>
      </c>
    </row>
    <row r="718" spans="1:3" ht="13.5" thickBot="1" x14ac:dyDescent="0.25">
      <c r="A718" s="3" t="s">
        <v>115</v>
      </c>
      <c r="B718" s="3" t="s">
        <v>117</v>
      </c>
      <c r="C718" s="5">
        <v>60</v>
      </c>
    </row>
    <row r="719" spans="1:3" ht="13.5" thickBot="1" x14ac:dyDescent="0.25">
      <c r="A719" s="3" t="s">
        <v>306</v>
      </c>
      <c r="B719" s="3" t="s">
        <v>308</v>
      </c>
      <c r="C719" s="5">
        <v>20</v>
      </c>
    </row>
    <row r="720" spans="1:3" ht="13.5" thickBot="1" x14ac:dyDescent="0.25">
      <c r="A720" s="3" t="s">
        <v>164</v>
      </c>
      <c r="B720" s="3" t="s">
        <v>54</v>
      </c>
      <c r="C720" s="5">
        <v>150</v>
      </c>
    </row>
    <row r="721" spans="1:3" ht="13.5" thickBot="1" x14ac:dyDescent="0.25">
      <c r="A721" s="3" t="s">
        <v>747</v>
      </c>
      <c r="B721" s="3" t="s">
        <v>138</v>
      </c>
      <c r="C721" s="5">
        <v>90</v>
      </c>
    </row>
    <row r="722" spans="1:3" ht="13.5" thickBot="1" x14ac:dyDescent="0.25">
      <c r="A722" s="3" t="s">
        <v>72</v>
      </c>
      <c r="B722" s="3" t="s">
        <v>74</v>
      </c>
      <c r="C722" s="5">
        <v>10</v>
      </c>
    </row>
    <row r="723" spans="1:3" ht="13.5" thickBot="1" x14ac:dyDescent="0.25">
      <c r="A723" s="3" t="s">
        <v>100</v>
      </c>
      <c r="B723" s="3" t="s">
        <v>102</v>
      </c>
      <c r="C723" s="5">
        <v>90</v>
      </c>
    </row>
    <row r="724" spans="1:3" ht="13.5" thickBot="1" x14ac:dyDescent="0.25">
      <c r="A724" s="3" t="s">
        <v>126</v>
      </c>
      <c r="B724" s="3" t="s">
        <v>128</v>
      </c>
      <c r="C724" s="5">
        <v>10</v>
      </c>
    </row>
    <row r="725" spans="1:3" ht="13.5" thickBot="1" x14ac:dyDescent="0.25">
      <c r="A725" s="3" t="s">
        <v>136</v>
      </c>
      <c r="B725" s="3" t="s">
        <v>138</v>
      </c>
      <c r="C725" s="5">
        <v>120</v>
      </c>
    </row>
    <row r="726" spans="1:3" ht="13.5" thickBot="1" x14ac:dyDescent="0.25">
      <c r="A726" s="3" t="s">
        <v>330</v>
      </c>
      <c r="B726" s="3" t="s">
        <v>138</v>
      </c>
      <c r="C726" s="5">
        <v>45</v>
      </c>
    </row>
    <row r="727" spans="1:3" ht="13.5" thickBot="1" x14ac:dyDescent="0.25">
      <c r="A727" s="3" t="s">
        <v>526</v>
      </c>
      <c r="B727" s="3" t="s">
        <v>528</v>
      </c>
      <c r="C727" s="5">
        <v>120</v>
      </c>
    </row>
    <row r="728" spans="1:3" ht="13.5" thickBot="1" x14ac:dyDescent="0.25">
      <c r="A728" s="3" t="s">
        <v>206</v>
      </c>
      <c r="B728" s="3" t="s">
        <v>208</v>
      </c>
      <c r="C728" s="5">
        <v>60</v>
      </c>
    </row>
    <row r="729" spans="1:3" ht="13.5" thickBot="1" x14ac:dyDescent="0.25">
      <c r="A729" s="3" t="s">
        <v>759</v>
      </c>
      <c r="B729" s="3" t="s">
        <v>54</v>
      </c>
      <c r="C729" s="5">
        <v>10</v>
      </c>
    </row>
    <row r="730" spans="1:3" ht="13.5" thickBot="1" x14ac:dyDescent="0.25">
      <c r="A730" s="3" t="s">
        <v>95</v>
      </c>
      <c r="B730" s="3" t="s">
        <v>97</v>
      </c>
      <c r="C730" s="31"/>
    </row>
    <row r="731" spans="1:3" ht="13.5" thickBot="1" x14ac:dyDescent="0.25">
      <c r="A731" s="3" t="s">
        <v>371</v>
      </c>
      <c r="B731" s="3" t="s">
        <v>138</v>
      </c>
      <c r="C731" s="31"/>
    </row>
    <row r="732" spans="1:3" ht="13.5" thickBot="1" x14ac:dyDescent="0.25">
      <c r="A732" s="3" t="s">
        <v>52</v>
      </c>
      <c r="B732" s="3" t="s">
        <v>54</v>
      </c>
      <c r="C732" s="31"/>
    </row>
    <row r="733" spans="1:3" ht="13.5" thickBot="1" x14ac:dyDescent="0.25">
      <c r="A733" s="3" t="s">
        <v>689</v>
      </c>
      <c r="B733" s="3" t="s">
        <v>138</v>
      </c>
      <c r="C733" s="31"/>
    </row>
    <row r="734" spans="1:3" ht="13.5" thickBot="1" x14ac:dyDescent="0.25">
      <c r="A734" s="3" t="s">
        <v>341</v>
      </c>
      <c r="B734" s="3" t="s">
        <v>343</v>
      </c>
      <c r="C734" s="31"/>
    </row>
    <row r="735" spans="1:3" ht="13.5" thickBot="1" x14ac:dyDescent="0.25">
      <c r="A735" s="3" t="s">
        <v>89</v>
      </c>
      <c r="B735" s="3" t="s">
        <v>91</v>
      </c>
      <c r="C735" s="5">
        <v>45</v>
      </c>
    </row>
    <row r="736" spans="1:3" ht="13.5" thickBot="1" x14ac:dyDescent="0.25">
      <c r="A736" s="3" t="s">
        <v>245</v>
      </c>
      <c r="B736" s="3" t="s">
        <v>247</v>
      </c>
      <c r="C736" s="5">
        <v>90</v>
      </c>
    </row>
    <row r="737" spans="1:3" ht="13.5" thickBot="1" x14ac:dyDescent="0.25">
      <c r="A737" s="3" t="s">
        <v>419</v>
      </c>
      <c r="B737" s="3" t="s">
        <v>421</v>
      </c>
      <c r="C737" s="5">
        <v>30</v>
      </c>
    </row>
    <row r="738" spans="1:3" ht="13.5" thickBot="1" x14ac:dyDescent="0.25">
      <c r="A738" s="3" t="s">
        <v>58</v>
      </c>
      <c r="B738" s="3" t="s">
        <v>60</v>
      </c>
      <c r="C738" s="5">
        <v>10</v>
      </c>
    </row>
    <row r="739" spans="1:3" ht="13.5" thickBot="1" x14ac:dyDescent="0.25">
      <c r="A739" s="3" t="s">
        <v>341</v>
      </c>
      <c r="B739" s="3" t="s">
        <v>343</v>
      </c>
      <c r="C739" s="5">
        <v>10</v>
      </c>
    </row>
    <row r="740" spans="1:3" ht="13.5" thickBot="1" x14ac:dyDescent="0.25">
      <c r="A740" s="3" t="s">
        <v>100</v>
      </c>
      <c r="B740" s="3" t="s">
        <v>102</v>
      </c>
      <c r="C740" s="5">
        <v>30</v>
      </c>
    </row>
    <row r="741" spans="1:3" ht="13.5" thickBot="1" x14ac:dyDescent="0.25">
      <c r="A741" s="3" t="s">
        <v>169</v>
      </c>
      <c r="B741" s="3" t="s">
        <v>171</v>
      </c>
      <c r="C741" s="5">
        <v>90</v>
      </c>
    </row>
    <row r="742" spans="1:3" ht="13.5" thickBot="1" x14ac:dyDescent="0.25">
      <c r="A742" s="3" t="s">
        <v>672</v>
      </c>
      <c r="B742" s="3" t="s">
        <v>674</v>
      </c>
      <c r="C742" s="5">
        <v>120</v>
      </c>
    </row>
    <row r="743" spans="1:3" ht="13.5" thickBot="1" x14ac:dyDescent="0.25">
      <c r="A743" s="3" t="s">
        <v>185</v>
      </c>
      <c r="B743" s="3" t="s">
        <v>187</v>
      </c>
      <c r="C743" s="5">
        <v>30</v>
      </c>
    </row>
    <row r="744" spans="1:3" ht="13.5" thickBot="1" x14ac:dyDescent="0.25">
      <c r="A744" s="3" t="s">
        <v>150</v>
      </c>
      <c r="B744" s="3" t="s">
        <v>152</v>
      </c>
      <c r="C744" s="5">
        <v>30</v>
      </c>
    </row>
    <row r="745" spans="1:3" ht="13.5" thickBot="1" x14ac:dyDescent="0.25">
      <c r="A745" s="3" t="s">
        <v>45</v>
      </c>
      <c r="B745" s="3" t="s">
        <v>47</v>
      </c>
      <c r="C745" s="5">
        <v>60</v>
      </c>
    </row>
    <row r="746" spans="1:3" ht="13.5" thickBot="1" x14ac:dyDescent="0.25">
      <c r="A746" s="3" t="s">
        <v>672</v>
      </c>
      <c r="B746" s="3" t="s">
        <v>674</v>
      </c>
      <c r="C746" s="5">
        <v>90</v>
      </c>
    </row>
    <row r="747" spans="1:3" ht="13.5" thickBot="1" x14ac:dyDescent="0.25">
      <c r="A747" s="3" t="s">
        <v>706</v>
      </c>
      <c r="B747" s="3" t="s">
        <v>138</v>
      </c>
      <c r="C747" s="5">
        <v>30</v>
      </c>
    </row>
    <row r="748" spans="1:3" ht="13.5" thickBot="1" x14ac:dyDescent="0.25">
      <c r="A748" s="3" t="s">
        <v>722</v>
      </c>
      <c r="B748" s="3" t="s">
        <v>724</v>
      </c>
      <c r="C748" s="5">
        <v>30</v>
      </c>
    </row>
    <row r="749" spans="1:3" ht="13.5" thickBot="1" x14ac:dyDescent="0.25">
      <c r="A749" s="3" t="s">
        <v>142</v>
      </c>
      <c r="B749" s="3" t="s">
        <v>138</v>
      </c>
      <c r="C749" s="5">
        <v>10</v>
      </c>
    </row>
    <row r="750" spans="1:3" ht="13.5" thickBot="1" x14ac:dyDescent="0.25">
      <c r="A750" s="3" t="s">
        <v>164</v>
      </c>
      <c r="B750" s="3" t="s">
        <v>54</v>
      </c>
      <c r="C750" s="5">
        <v>60</v>
      </c>
    </row>
    <row r="751" spans="1:3" ht="13.5" thickBot="1" x14ac:dyDescent="0.25">
      <c r="A751" s="3" t="s">
        <v>841</v>
      </c>
      <c r="B751" s="3" t="s">
        <v>138</v>
      </c>
      <c r="C751" s="5">
        <v>60</v>
      </c>
    </row>
    <row r="752" spans="1:3" ht="13.5" thickBot="1" x14ac:dyDescent="0.25">
      <c r="A752" s="3" t="s">
        <v>722</v>
      </c>
      <c r="B752" s="3" t="s">
        <v>724</v>
      </c>
      <c r="C752" s="5">
        <v>30</v>
      </c>
    </row>
    <row r="753" spans="1:3" ht="13.5" thickBot="1" x14ac:dyDescent="0.25">
      <c r="A753" s="3" t="s">
        <v>227</v>
      </c>
      <c r="B753" s="3" t="s">
        <v>229</v>
      </c>
      <c r="C753" s="5">
        <v>60</v>
      </c>
    </row>
    <row r="754" spans="1:3" ht="13.5" thickBot="1" x14ac:dyDescent="0.25">
      <c r="A754" s="3" t="s">
        <v>500</v>
      </c>
      <c r="B754" s="3" t="s">
        <v>138</v>
      </c>
      <c r="C754" s="5">
        <v>45</v>
      </c>
    </row>
    <row r="755" spans="1:3" ht="13.5" thickBot="1" x14ac:dyDescent="0.25">
      <c r="A755" s="3" t="s">
        <v>679</v>
      </c>
      <c r="B755" s="3" t="s">
        <v>681</v>
      </c>
      <c r="C755" s="5">
        <v>90</v>
      </c>
    </row>
    <row r="756" spans="1:3" ht="13.5" thickBot="1" x14ac:dyDescent="0.25">
      <c r="A756" s="3" t="s">
        <v>58</v>
      </c>
      <c r="B756" s="3" t="s">
        <v>60</v>
      </c>
      <c r="C756" s="5">
        <v>30</v>
      </c>
    </row>
    <row r="757" spans="1:3" ht="13.5" thickBot="1" x14ac:dyDescent="0.25">
      <c r="A757" s="3" t="s">
        <v>180</v>
      </c>
      <c r="B757" s="3" t="s">
        <v>54</v>
      </c>
      <c r="C757" s="5">
        <v>30</v>
      </c>
    </row>
    <row r="758" spans="1:3" ht="13.5" thickBot="1" x14ac:dyDescent="0.25">
      <c r="A758" s="3" t="s">
        <v>108</v>
      </c>
      <c r="B758" s="3" t="s">
        <v>110</v>
      </c>
      <c r="C758" s="5">
        <v>10</v>
      </c>
    </row>
    <row r="759" spans="1:3" ht="13.5" thickBot="1" x14ac:dyDescent="0.25">
      <c r="A759" s="3" t="s">
        <v>500</v>
      </c>
      <c r="B759" s="3" t="s">
        <v>138</v>
      </c>
      <c r="C759" s="5">
        <v>90</v>
      </c>
    </row>
    <row r="760" spans="1:3" ht="13.5" thickBot="1" x14ac:dyDescent="0.25">
      <c r="A760" s="3" t="s">
        <v>743</v>
      </c>
      <c r="B760" s="3" t="s">
        <v>745</v>
      </c>
      <c r="C760" s="5">
        <v>30</v>
      </c>
    </row>
    <row r="761" spans="1:3" ht="13.5" thickBot="1" x14ac:dyDescent="0.25">
      <c r="A761" s="3" t="s">
        <v>72</v>
      </c>
      <c r="B761" s="3" t="s">
        <v>74</v>
      </c>
      <c r="C761" s="5">
        <v>60</v>
      </c>
    </row>
    <row r="762" spans="1:3" ht="13.5" thickBot="1" x14ac:dyDescent="0.25">
      <c r="A762" s="3" t="s">
        <v>672</v>
      </c>
      <c r="B762" s="3" t="s">
        <v>674</v>
      </c>
      <c r="C762" s="5">
        <v>15</v>
      </c>
    </row>
    <row r="763" spans="1:3" ht="13.5" thickBot="1" x14ac:dyDescent="0.25">
      <c r="A763" s="3" t="s">
        <v>32</v>
      </c>
      <c r="B763" s="3" t="s">
        <v>36</v>
      </c>
      <c r="C763" s="5">
        <v>30</v>
      </c>
    </row>
    <row r="764" spans="1:3" ht="13.5" thickBot="1" x14ac:dyDescent="0.25">
      <c r="A764" s="3" t="s">
        <v>245</v>
      </c>
      <c r="B764" s="3" t="s">
        <v>247</v>
      </c>
      <c r="C764" s="5">
        <v>60</v>
      </c>
    </row>
    <row r="765" spans="1:3" ht="13.5" thickBot="1" x14ac:dyDescent="0.25">
      <c r="A765" s="3" t="s">
        <v>568</v>
      </c>
      <c r="B765" s="3" t="s">
        <v>102</v>
      </c>
      <c r="C765" s="5">
        <v>10</v>
      </c>
    </row>
    <row r="766" spans="1:3" ht="13.5" thickBot="1" x14ac:dyDescent="0.25">
      <c r="A766" s="3" t="s">
        <v>146</v>
      </c>
      <c r="B766" s="3" t="s">
        <v>138</v>
      </c>
      <c r="C766" s="5">
        <v>10</v>
      </c>
    </row>
    <row r="767" spans="1:3" ht="13.5" thickBot="1" x14ac:dyDescent="0.25">
      <c r="A767" s="3" t="s">
        <v>283</v>
      </c>
      <c r="B767" s="3" t="s">
        <v>128</v>
      </c>
      <c r="C767" s="5">
        <v>90</v>
      </c>
    </row>
    <row r="768" spans="1:3" ht="13.5" thickBot="1" x14ac:dyDescent="0.25">
      <c r="A768" s="3" t="s">
        <v>271</v>
      </c>
      <c r="B768" s="3" t="s">
        <v>273</v>
      </c>
      <c r="C768" s="5">
        <v>90</v>
      </c>
    </row>
    <row r="769" spans="1:3" ht="13.5" thickBot="1" x14ac:dyDescent="0.25">
      <c r="A769" s="3" t="s">
        <v>330</v>
      </c>
      <c r="B769" s="3" t="s">
        <v>138</v>
      </c>
      <c r="C769" s="5">
        <v>15</v>
      </c>
    </row>
    <row r="770" spans="1:3" ht="13.5" thickBot="1" x14ac:dyDescent="0.25">
      <c r="A770" s="3" t="s">
        <v>306</v>
      </c>
      <c r="B770" s="3" t="s">
        <v>308</v>
      </c>
      <c r="C770" s="5">
        <v>15</v>
      </c>
    </row>
    <row r="771" spans="1:3" ht="13.5" thickBot="1" x14ac:dyDescent="0.25">
      <c r="A771" s="3" t="s">
        <v>722</v>
      </c>
      <c r="B771" s="3" t="s">
        <v>724</v>
      </c>
      <c r="C771" s="5">
        <v>10</v>
      </c>
    </row>
    <row r="772" spans="1:3" ht="13.5" thickBot="1" x14ac:dyDescent="0.25">
      <c r="A772" s="3" t="s">
        <v>80</v>
      </c>
      <c r="B772" s="3" t="s">
        <v>82</v>
      </c>
      <c r="C772" s="5">
        <v>10</v>
      </c>
    </row>
    <row r="773" spans="1:3" ht="13.5" thickBot="1" x14ac:dyDescent="0.25">
      <c r="A773" s="3" t="s">
        <v>330</v>
      </c>
      <c r="B773" s="3" t="s">
        <v>138</v>
      </c>
      <c r="C773" s="5">
        <v>45</v>
      </c>
    </row>
    <row r="774" spans="1:3" ht="13.5" thickBot="1" x14ac:dyDescent="0.25">
      <c r="A774" s="3" t="s">
        <v>672</v>
      </c>
      <c r="B774" s="3" t="s">
        <v>674</v>
      </c>
      <c r="C774" s="5">
        <v>60</v>
      </c>
    </row>
    <row r="775" spans="1:3" ht="13.5" thickBot="1" x14ac:dyDescent="0.25">
      <c r="A775" s="3" t="s">
        <v>782</v>
      </c>
      <c r="B775" s="3" t="s">
        <v>54</v>
      </c>
      <c r="C775" s="5">
        <v>60</v>
      </c>
    </row>
    <row r="776" spans="1:3" ht="13.5" thickBot="1" x14ac:dyDescent="0.25">
      <c r="A776" s="3" t="s">
        <v>206</v>
      </c>
      <c r="B776" s="3" t="s">
        <v>208</v>
      </c>
      <c r="C776" s="5">
        <v>10</v>
      </c>
    </row>
    <row r="777" spans="1:3" ht="13.5" thickBot="1" x14ac:dyDescent="0.25">
      <c r="A777" s="3" t="s">
        <v>175</v>
      </c>
      <c r="B777" s="3" t="s">
        <v>177</v>
      </c>
      <c r="C777" s="5">
        <v>10</v>
      </c>
    </row>
    <row r="778" spans="1:3" ht="13.5" thickBot="1" x14ac:dyDescent="0.25">
      <c r="A778" s="3" t="s">
        <v>45</v>
      </c>
      <c r="B778" s="3" t="s">
        <v>47</v>
      </c>
      <c r="C778" s="5">
        <v>30</v>
      </c>
    </row>
    <row r="779" spans="1:3" ht="13.5" thickBot="1" x14ac:dyDescent="0.25">
      <c r="A779" s="3" t="s">
        <v>841</v>
      </c>
      <c r="B779" s="3" t="s">
        <v>138</v>
      </c>
      <c r="C779" s="5">
        <v>10</v>
      </c>
    </row>
    <row r="780" spans="1:3" ht="13.5" thickBot="1" x14ac:dyDescent="0.25">
      <c r="A780" s="3" t="s">
        <v>254</v>
      </c>
      <c r="B780" s="3" t="s">
        <v>256</v>
      </c>
      <c r="C780" s="5">
        <v>120</v>
      </c>
    </row>
    <row r="781" spans="1:3" ht="13.5" thickBot="1" x14ac:dyDescent="0.25">
      <c r="A781" s="3" t="s">
        <v>58</v>
      </c>
      <c r="B781" s="3" t="s">
        <v>60</v>
      </c>
      <c r="C781" s="5">
        <v>30</v>
      </c>
    </row>
    <row r="782" spans="1:3" ht="13.5" thickBot="1" x14ac:dyDescent="0.25">
      <c r="A782" s="3" t="s">
        <v>722</v>
      </c>
      <c r="B782" s="3" t="s">
        <v>724</v>
      </c>
      <c r="C782" s="5">
        <v>30</v>
      </c>
    </row>
    <row r="783" spans="1:3" ht="13.5" thickBot="1" x14ac:dyDescent="0.25">
      <c r="A783" s="3" t="s">
        <v>115</v>
      </c>
      <c r="B783" s="3" t="s">
        <v>117</v>
      </c>
      <c r="C783" s="5">
        <v>10</v>
      </c>
    </row>
    <row r="784" spans="1:3" ht="13.5" thickBot="1" x14ac:dyDescent="0.25">
      <c r="A784" s="3" t="s">
        <v>679</v>
      </c>
      <c r="B784" s="3" t="s">
        <v>681</v>
      </c>
      <c r="C784" s="5">
        <v>20</v>
      </c>
    </row>
    <row r="785" spans="1:3" ht="13.5" thickBot="1" x14ac:dyDescent="0.25">
      <c r="A785" s="3" t="s">
        <v>747</v>
      </c>
      <c r="B785" s="3" t="s">
        <v>138</v>
      </c>
      <c r="C785" s="5">
        <v>60</v>
      </c>
    </row>
    <row r="786" spans="1:3" ht="13.5" thickBot="1" x14ac:dyDescent="0.25">
      <c r="A786" s="3" t="s">
        <v>841</v>
      </c>
      <c r="B786" s="3" t="s">
        <v>138</v>
      </c>
      <c r="C786" s="5">
        <v>90</v>
      </c>
    </row>
    <row r="787" spans="1:3" ht="13.5" thickBot="1" x14ac:dyDescent="0.25">
      <c r="A787" s="3" t="s">
        <v>689</v>
      </c>
      <c r="B787" s="3" t="s">
        <v>138</v>
      </c>
      <c r="C787" s="5">
        <v>30</v>
      </c>
    </row>
    <row r="788" spans="1:3" ht="13.5" thickBot="1" x14ac:dyDescent="0.25">
      <c r="A788" s="3" t="s">
        <v>164</v>
      </c>
      <c r="B788" s="3" t="s">
        <v>138</v>
      </c>
      <c r="C788" s="5">
        <v>15</v>
      </c>
    </row>
    <row r="789" spans="1:3" ht="13.5" thickBot="1" x14ac:dyDescent="0.25">
      <c r="A789" s="3" t="s">
        <v>419</v>
      </c>
      <c r="B789" s="3" t="s">
        <v>421</v>
      </c>
      <c r="C789" s="5">
        <v>120</v>
      </c>
    </row>
    <row r="790" spans="1:3" ht="13.5" thickBot="1" x14ac:dyDescent="0.25">
      <c r="A790" s="3" t="s">
        <v>526</v>
      </c>
      <c r="B790" s="3" t="s">
        <v>528</v>
      </c>
      <c r="C790" s="5">
        <v>10</v>
      </c>
    </row>
    <row r="791" spans="1:3" ht="13.5" thickBot="1" x14ac:dyDescent="0.25">
      <c r="A791" s="3" t="s">
        <v>227</v>
      </c>
      <c r="B791" s="3" t="s">
        <v>229</v>
      </c>
      <c r="C791" s="5">
        <v>10</v>
      </c>
    </row>
    <row r="792" spans="1:3" ht="13.5" thickBot="1" x14ac:dyDescent="0.25">
      <c r="A792" s="3" t="s">
        <v>89</v>
      </c>
      <c r="B792" s="3" t="s">
        <v>91</v>
      </c>
      <c r="C792" s="5">
        <v>60</v>
      </c>
    </row>
    <row r="793" spans="1:3" ht="13.5" thickBot="1" x14ac:dyDescent="0.25">
      <c r="A793" s="3" t="s">
        <v>526</v>
      </c>
      <c r="B793" s="3" t="s">
        <v>528</v>
      </c>
      <c r="C793" s="5">
        <v>60</v>
      </c>
    </row>
    <row r="794" spans="1:3" ht="13.5" thickBot="1" x14ac:dyDescent="0.25">
      <c r="A794" s="3" t="s">
        <v>672</v>
      </c>
      <c r="B794" s="3" t="s">
        <v>674</v>
      </c>
      <c r="C794" s="5">
        <v>30</v>
      </c>
    </row>
    <row r="795" spans="1:3" ht="13.5" thickBot="1" x14ac:dyDescent="0.25">
      <c r="A795" s="3" t="s">
        <v>150</v>
      </c>
      <c r="B795" s="3" t="s">
        <v>152</v>
      </c>
      <c r="C795" s="5">
        <v>45</v>
      </c>
    </row>
    <row r="796" spans="1:3" ht="13.5" thickBot="1" x14ac:dyDescent="0.25">
      <c r="A796" s="3" t="s">
        <v>371</v>
      </c>
      <c r="B796" s="3" t="s">
        <v>138</v>
      </c>
      <c r="C796" s="5">
        <v>15</v>
      </c>
    </row>
    <row r="797" spans="1:3" ht="13.5" thickBot="1" x14ac:dyDescent="0.25">
      <c r="A797" s="3" t="s">
        <v>245</v>
      </c>
      <c r="B797" s="3" t="s">
        <v>247</v>
      </c>
      <c r="C797" s="5">
        <v>30</v>
      </c>
    </row>
    <row r="798" spans="1:3" ht="13.5" thickBot="1" x14ac:dyDescent="0.25">
      <c r="A798" s="3" t="s">
        <v>706</v>
      </c>
      <c r="B798" s="3" t="s">
        <v>138</v>
      </c>
      <c r="C798" s="5">
        <v>60</v>
      </c>
    </row>
    <row r="799" spans="1:3" ht="13.5" thickBot="1" x14ac:dyDescent="0.25">
      <c r="A799" s="3" t="s">
        <v>759</v>
      </c>
      <c r="B799" s="3" t="s">
        <v>54</v>
      </c>
      <c r="C799" s="5">
        <v>60</v>
      </c>
    </row>
    <row r="800" spans="1:3" ht="13.5" thickBot="1" x14ac:dyDescent="0.25">
      <c r="A800" s="3" t="s">
        <v>89</v>
      </c>
      <c r="B800" s="3" t="s">
        <v>91</v>
      </c>
      <c r="C800" s="5">
        <v>120</v>
      </c>
    </row>
    <row r="801" spans="1:3" ht="13.5" thickBot="1" x14ac:dyDescent="0.25">
      <c r="A801" s="3" t="s">
        <v>164</v>
      </c>
      <c r="B801" s="3" t="s">
        <v>54</v>
      </c>
      <c r="C801" s="5">
        <v>60</v>
      </c>
    </row>
    <row r="802" spans="1:3" ht="13.5" thickBot="1" x14ac:dyDescent="0.25">
      <c r="A802" s="3" t="s">
        <v>500</v>
      </c>
      <c r="B802" s="3" t="s">
        <v>138</v>
      </c>
      <c r="C802" s="5">
        <v>15</v>
      </c>
    </row>
    <row r="803" spans="1:3" ht="13.5" thickBot="1" x14ac:dyDescent="0.25">
      <c r="A803" s="3" t="s">
        <v>150</v>
      </c>
      <c r="B803" s="3" t="s">
        <v>152</v>
      </c>
      <c r="C803" s="5">
        <v>30</v>
      </c>
    </row>
    <row r="804" spans="1:3" ht="13.5" thickBot="1" x14ac:dyDescent="0.25">
      <c r="A804" s="3" t="s">
        <v>136</v>
      </c>
      <c r="B804" s="3" t="s">
        <v>138</v>
      </c>
      <c r="C804" s="5">
        <v>30</v>
      </c>
    </row>
    <row r="805" spans="1:3" ht="13.5" thickBot="1" x14ac:dyDescent="0.25">
      <c r="A805" s="3" t="s">
        <v>108</v>
      </c>
      <c r="B805" s="3" t="s">
        <v>110</v>
      </c>
      <c r="C805" s="5">
        <v>20</v>
      </c>
    </row>
    <row r="806" spans="1:3" ht="13.5" thickBot="1" x14ac:dyDescent="0.25">
      <c r="A806" s="3" t="s">
        <v>526</v>
      </c>
      <c r="B806" s="3" t="s">
        <v>528</v>
      </c>
      <c r="C806" s="5">
        <v>10</v>
      </c>
    </row>
    <row r="807" spans="1:3" ht="13.5" thickBot="1" x14ac:dyDescent="0.25">
      <c r="A807" s="3" t="s">
        <v>150</v>
      </c>
      <c r="B807" s="3" t="s">
        <v>152</v>
      </c>
      <c r="C807" s="5">
        <v>60</v>
      </c>
    </row>
    <row r="808" spans="1:3" ht="13.5" thickBot="1" x14ac:dyDescent="0.25">
      <c r="A808" s="3" t="s">
        <v>89</v>
      </c>
      <c r="B808" s="3" t="s">
        <v>91</v>
      </c>
      <c r="C808" s="5">
        <v>30</v>
      </c>
    </row>
    <row r="809" spans="1:3" ht="13.5" thickBot="1" x14ac:dyDescent="0.25">
      <c r="A809" s="3" t="s">
        <v>306</v>
      </c>
      <c r="B809" s="3" t="s">
        <v>308</v>
      </c>
      <c r="C809" s="31"/>
    </row>
    <row r="810" spans="1:3" ht="13.5" thickBot="1" x14ac:dyDescent="0.25">
      <c r="A810" s="3" t="s">
        <v>52</v>
      </c>
      <c r="B810" s="3" t="s">
        <v>54</v>
      </c>
      <c r="C810" s="31"/>
    </row>
    <row r="811" spans="1:3" ht="13.5" thickBot="1" x14ac:dyDescent="0.25">
      <c r="A811" s="3" t="s">
        <v>126</v>
      </c>
      <c r="B811" s="3" t="s">
        <v>128</v>
      </c>
      <c r="C811" s="31"/>
    </row>
    <row r="812" spans="1:3" ht="13.5" thickBot="1" x14ac:dyDescent="0.25">
      <c r="A812" s="3" t="s">
        <v>95</v>
      </c>
      <c r="B812" s="3" t="s">
        <v>97</v>
      </c>
      <c r="C812" s="31"/>
    </row>
    <row r="813" spans="1:3" ht="13.5" thickBot="1" x14ac:dyDescent="0.25">
      <c r="A813" s="3" t="s">
        <v>341</v>
      </c>
      <c r="B813" s="3" t="s">
        <v>343</v>
      </c>
      <c r="C813" s="31"/>
    </row>
    <row r="814" spans="1:3" ht="13.5" thickBot="1" x14ac:dyDescent="0.25">
      <c r="A814" s="3" t="s">
        <v>672</v>
      </c>
      <c r="B814" s="3" t="s">
        <v>674</v>
      </c>
      <c r="C814" s="31"/>
    </row>
    <row r="815" spans="1:3" ht="13.5" thickBot="1" x14ac:dyDescent="0.25">
      <c r="A815" s="3" t="s">
        <v>185</v>
      </c>
      <c r="B815" s="3" t="s">
        <v>187</v>
      </c>
      <c r="C815" s="31"/>
    </row>
    <row r="816" spans="1:3" ht="13.5" thickBot="1" x14ac:dyDescent="0.25">
      <c r="A816" s="3" t="s">
        <v>743</v>
      </c>
      <c r="B816" s="3" t="s">
        <v>745</v>
      </c>
      <c r="C816" s="31"/>
    </row>
    <row r="817" spans="1:3" ht="13.5" thickBot="1" x14ac:dyDescent="0.25">
      <c r="A817" s="3" t="s">
        <v>169</v>
      </c>
      <c r="B817" s="3" t="s">
        <v>171</v>
      </c>
      <c r="C817" s="5">
        <v>90</v>
      </c>
    </row>
    <row r="818" spans="1:3" ht="13.5" thickBot="1" x14ac:dyDescent="0.25">
      <c r="A818" s="3" t="s">
        <v>568</v>
      </c>
      <c r="B818" s="3" t="s">
        <v>102</v>
      </c>
      <c r="C818" s="5">
        <v>120</v>
      </c>
    </row>
    <row r="819" spans="1:3" ht="13.5" thickBot="1" x14ac:dyDescent="0.25">
      <c r="A819" s="3" t="s">
        <v>146</v>
      </c>
      <c r="B819" s="3" t="s">
        <v>138</v>
      </c>
      <c r="C819" s="5">
        <v>10</v>
      </c>
    </row>
    <row r="820" spans="1:3" ht="13.5" thickBot="1" x14ac:dyDescent="0.25">
      <c r="A820" s="3" t="s">
        <v>500</v>
      </c>
      <c r="B820" s="3" t="s">
        <v>138</v>
      </c>
      <c r="C820" s="5">
        <v>60</v>
      </c>
    </row>
    <row r="821" spans="1:3" ht="13.5" thickBot="1" x14ac:dyDescent="0.25">
      <c r="A821" s="3" t="s">
        <v>759</v>
      </c>
      <c r="B821" s="3" t="s">
        <v>54</v>
      </c>
      <c r="C821" s="5">
        <v>60</v>
      </c>
    </row>
    <row r="822" spans="1:3" ht="13.5" thickBot="1" x14ac:dyDescent="0.25">
      <c r="A822" s="3" t="s">
        <v>72</v>
      </c>
      <c r="B822" s="3" t="s">
        <v>74</v>
      </c>
      <c r="C822" s="5">
        <v>10</v>
      </c>
    </row>
    <row r="823" spans="1:3" ht="13.5" thickBot="1" x14ac:dyDescent="0.25">
      <c r="A823" s="3" t="s">
        <v>271</v>
      </c>
      <c r="B823" s="3" t="s">
        <v>273</v>
      </c>
      <c r="C823" s="5">
        <v>60</v>
      </c>
    </row>
    <row r="824" spans="1:3" ht="13.5" thickBot="1" x14ac:dyDescent="0.25">
      <c r="A824" s="3" t="s">
        <v>32</v>
      </c>
      <c r="B824" s="3" t="s">
        <v>36</v>
      </c>
      <c r="C824" s="5">
        <v>30</v>
      </c>
    </row>
    <row r="825" spans="1:3" ht="13.5" thickBot="1" x14ac:dyDescent="0.25">
      <c r="A825" s="3" t="s">
        <v>45</v>
      </c>
      <c r="B825" s="3" t="s">
        <v>47</v>
      </c>
      <c r="C825" s="5">
        <v>60</v>
      </c>
    </row>
    <row r="826" spans="1:3" ht="13.5" thickBot="1" x14ac:dyDescent="0.25">
      <c r="A826" s="3" t="s">
        <v>245</v>
      </c>
      <c r="B826" s="3" t="s">
        <v>247</v>
      </c>
      <c r="C826" s="5">
        <v>45</v>
      </c>
    </row>
    <row r="827" spans="1:3" ht="13.5" thickBot="1" x14ac:dyDescent="0.25">
      <c r="A827" s="3" t="s">
        <v>150</v>
      </c>
      <c r="B827" s="3" t="s">
        <v>152</v>
      </c>
      <c r="C827" s="5">
        <v>90</v>
      </c>
    </row>
    <row r="828" spans="1:3" ht="13.5" thickBot="1" x14ac:dyDescent="0.25">
      <c r="A828" s="3" t="s">
        <v>175</v>
      </c>
      <c r="B828" s="3" t="s">
        <v>177</v>
      </c>
      <c r="C828" s="5">
        <v>10</v>
      </c>
    </row>
    <row r="829" spans="1:3" ht="13.5" thickBot="1" x14ac:dyDescent="0.25">
      <c r="A829" s="3" t="s">
        <v>108</v>
      </c>
      <c r="B829" s="3" t="s">
        <v>110</v>
      </c>
      <c r="C829" s="5">
        <v>15</v>
      </c>
    </row>
    <row r="830" spans="1:3" ht="13.5" thickBot="1" x14ac:dyDescent="0.25">
      <c r="A830" s="3" t="s">
        <v>679</v>
      </c>
      <c r="B830" s="3" t="s">
        <v>681</v>
      </c>
      <c r="C830" s="5">
        <v>30</v>
      </c>
    </row>
    <row r="831" spans="1:3" ht="13.5" thickBot="1" x14ac:dyDescent="0.25">
      <c r="A831" s="3" t="s">
        <v>254</v>
      </c>
      <c r="B831" s="3" t="s">
        <v>256</v>
      </c>
      <c r="C831" s="5">
        <v>20</v>
      </c>
    </row>
    <row r="832" spans="1:3" ht="13.5" thickBot="1" x14ac:dyDescent="0.25">
      <c r="A832" s="3" t="s">
        <v>180</v>
      </c>
      <c r="B832" s="3" t="s">
        <v>54</v>
      </c>
      <c r="C832" s="5">
        <v>60</v>
      </c>
    </row>
    <row r="833" spans="1:3" ht="13.5" thickBot="1" x14ac:dyDescent="0.25">
      <c r="A833" s="3" t="s">
        <v>341</v>
      </c>
      <c r="B833" s="3" t="s">
        <v>343</v>
      </c>
      <c r="C833" s="5">
        <v>10</v>
      </c>
    </row>
    <row r="834" spans="1:3" ht="13.5" thickBot="1" x14ac:dyDescent="0.25">
      <c r="A834" s="3" t="s">
        <v>672</v>
      </c>
      <c r="B834" s="3" t="s">
        <v>674</v>
      </c>
      <c r="C834" s="5">
        <v>10</v>
      </c>
    </row>
    <row r="835" spans="1:3" ht="13.5" thickBot="1" x14ac:dyDescent="0.25">
      <c r="A835" s="3" t="s">
        <v>142</v>
      </c>
      <c r="B835" s="3" t="s">
        <v>138</v>
      </c>
      <c r="C835" s="5">
        <v>10</v>
      </c>
    </row>
    <row r="836" spans="1:3" ht="13.5" thickBot="1" x14ac:dyDescent="0.25">
      <c r="A836" s="3" t="s">
        <v>330</v>
      </c>
      <c r="B836" s="3" t="s">
        <v>138</v>
      </c>
      <c r="C836" s="5">
        <v>75</v>
      </c>
    </row>
    <row r="837" spans="1:3" ht="13.5" thickBot="1" x14ac:dyDescent="0.25">
      <c r="A837" s="3" t="s">
        <v>206</v>
      </c>
      <c r="B837" s="3" t="s">
        <v>208</v>
      </c>
      <c r="C837" s="5">
        <v>10</v>
      </c>
    </row>
    <row r="838" spans="1:3" ht="13.5" thickBot="1" x14ac:dyDescent="0.25">
      <c r="A838" s="3" t="s">
        <v>500</v>
      </c>
      <c r="B838" s="3" t="s">
        <v>138</v>
      </c>
      <c r="C838" s="5">
        <v>120</v>
      </c>
    </row>
    <row r="839" spans="1:3" ht="13.5" thickBot="1" x14ac:dyDescent="0.25">
      <c r="A839" s="3" t="s">
        <v>80</v>
      </c>
      <c r="B839" s="3" t="s">
        <v>82</v>
      </c>
      <c r="C839" s="5">
        <v>30</v>
      </c>
    </row>
    <row r="840" spans="1:3" ht="13.5" thickBot="1" x14ac:dyDescent="0.25">
      <c r="A840" s="3" t="s">
        <v>169</v>
      </c>
      <c r="B840" s="3" t="s">
        <v>171</v>
      </c>
      <c r="C840" s="5">
        <v>90</v>
      </c>
    </row>
    <row r="841" spans="1:3" ht="13.5" thickBot="1" x14ac:dyDescent="0.25">
      <c r="A841" s="3" t="s">
        <v>164</v>
      </c>
      <c r="B841" s="3" t="s">
        <v>54</v>
      </c>
      <c r="C841" s="5">
        <v>45</v>
      </c>
    </row>
    <row r="842" spans="1:3" ht="13.5" thickBot="1" x14ac:dyDescent="0.25">
      <c r="A842" s="3" t="s">
        <v>747</v>
      </c>
      <c r="B842" s="3" t="s">
        <v>138</v>
      </c>
      <c r="C842" s="5">
        <v>60</v>
      </c>
    </row>
    <row r="843" spans="1:3" ht="13.5" thickBot="1" x14ac:dyDescent="0.25">
      <c r="A843" s="3" t="s">
        <v>227</v>
      </c>
      <c r="B843" s="3" t="s">
        <v>229</v>
      </c>
      <c r="C843" s="5">
        <v>10</v>
      </c>
    </row>
    <row r="844" spans="1:3" ht="13.5" thickBot="1" x14ac:dyDescent="0.25">
      <c r="A844" s="3" t="s">
        <v>58</v>
      </c>
      <c r="B844" s="3" t="s">
        <v>60</v>
      </c>
      <c r="C844" s="5">
        <v>15</v>
      </c>
    </row>
    <row r="845" spans="1:3" ht="13.5" thickBot="1" x14ac:dyDescent="0.25">
      <c r="A845" s="3" t="s">
        <v>150</v>
      </c>
      <c r="B845" s="3" t="s">
        <v>152</v>
      </c>
      <c r="C845" s="5">
        <v>120</v>
      </c>
    </row>
    <row r="846" spans="1:3" ht="13.5" thickBot="1" x14ac:dyDescent="0.25">
      <c r="A846" s="3" t="s">
        <v>419</v>
      </c>
      <c r="B846" s="3" t="s">
        <v>421</v>
      </c>
      <c r="C846" s="5">
        <v>90</v>
      </c>
    </row>
    <row r="847" spans="1:3" ht="13.5" thickBot="1" x14ac:dyDescent="0.25">
      <c r="A847" s="3" t="s">
        <v>782</v>
      </c>
      <c r="B847" s="3" t="s">
        <v>54</v>
      </c>
      <c r="C847" s="5">
        <v>150</v>
      </c>
    </row>
    <row r="848" spans="1:3" ht="13.5" thickBot="1" x14ac:dyDescent="0.25">
      <c r="A848" s="3" t="s">
        <v>759</v>
      </c>
      <c r="B848" s="3" t="s">
        <v>54</v>
      </c>
      <c r="C848" s="5">
        <v>60</v>
      </c>
    </row>
    <row r="849" spans="1:3" ht="13.5" thickBot="1" x14ac:dyDescent="0.25">
      <c r="A849" s="3" t="s">
        <v>115</v>
      </c>
      <c r="B849" s="3" t="s">
        <v>117</v>
      </c>
      <c r="C849" s="5">
        <v>10</v>
      </c>
    </row>
    <row r="850" spans="1:3" ht="13.5" thickBot="1" x14ac:dyDescent="0.25">
      <c r="A850" s="3" t="s">
        <v>169</v>
      </c>
      <c r="B850" s="3" t="s">
        <v>171</v>
      </c>
      <c r="C850" s="5">
        <v>30</v>
      </c>
    </row>
    <row r="851" spans="1:3" ht="13.5" thickBot="1" x14ac:dyDescent="0.25">
      <c r="A851" s="3" t="s">
        <v>169</v>
      </c>
      <c r="B851" s="3" t="s">
        <v>171</v>
      </c>
      <c r="C851" s="31"/>
    </row>
    <row r="852" spans="1:3" ht="13.5" thickBot="1" x14ac:dyDescent="0.25">
      <c r="A852" s="3" t="s">
        <v>371</v>
      </c>
      <c r="B852" s="3" t="s">
        <v>138</v>
      </c>
      <c r="C852" s="5">
        <v>20</v>
      </c>
    </row>
    <row r="853" spans="1:3" ht="13.5" thickBot="1" x14ac:dyDescent="0.25">
      <c r="A853" s="3" t="s">
        <v>164</v>
      </c>
      <c r="B853" s="3" t="s">
        <v>54</v>
      </c>
      <c r="C853" s="5">
        <v>20</v>
      </c>
    </row>
    <row r="854" spans="1:3" ht="13.5" thickBot="1" x14ac:dyDescent="0.25">
      <c r="A854" s="3" t="s">
        <v>672</v>
      </c>
      <c r="B854" s="3" t="s">
        <v>674</v>
      </c>
      <c r="C854" s="5">
        <v>180</v>
      </c>
    </row>
    <row r="855" spans="1:3" ht="13.5" thickBot="1" x14ac:dyDescent="0.25">
      <c r="A855" s="3" t="s">
        <v>500</v>
      </c>
      <c r="B855" s="3" t="s">
        <v>138</v>
      </c>
      <c r="C855" s="5">
        <v>30</v>
      </c>
    </row>
    <row r="856" spans="1:3" ht="13.5" thickBot="1" x14ac:dyDescent="0.25">
      <c r="A856" s="3" t="s">
        <v>283</v>
      </c>
      <c r="B856" s="3" t="s">
        <v>128</v>
      </c>
      <c r="C856" s="5">
        <v>10</v>
      </c>
    </row>
    <row r="857" spans="1:3" ht="13.5" thickBot="1" x14ac:dyDescent="0.25">
      <c r="A857" s="3" t="s">
        <v>245</v>
      </c>
      <c r="B857" s="3" t="s">
        <v>247</v>
      </c>
      <c r="C857" s="5">
        <v>60</v>
      </c>
    </row>
    <row r="858" spans="1:3" ht="13.5" thickBot="1" x14ac:dyDescent="0.25">
      <c r="A858" s="3" t="s">
        <v>108</v>
      </c>
      <c r="B858" s="3" t="s">
        <v>110</v>
      </c>
      <c r="C858" s="5">
        <v>90</v>
      </c>
    </row>
    <row r="859" spans="1:3" ht="13.5" thickBot="1" x14ac:dyDescent="0.25">
      <c r="A859" s="3" t="s">
        <v>89</v>
      </c>
      <c r="B859" s="3" t="s">
        <v>91</v>
      </c>
      <c r="C859" s="5">
        <v>75</v>
      </c>
    </row>
    <row r="860" spans="1:3" ht="13.5" thickBot="1" x14ac:dyDescent="0.25">
      <c r="A860" s="3" t="s">
        <v>526</v>
      </c>
      <c r="B860" s="3" t="s">
        <v>528</v>
      </c>
      <c r="C860" s="5">
        <v>30</v>
      </c>
    </row>
    <row r="861" spans="1:3" ht="13.5" thickBot="1" x14ac:dyDescent="0.25">
      <c r="A861" s="3" t="s">
        <v>706</v>
      </c>
      <c r="B861" s="3" t="s">
        <v>138</v>
      </c>
      <c r="C861" s="5">
        <v>45</v>
      </c>
    </row>
    <row r="862" spans="1:3" ht="13.5" thickBot="1" x14ac:dyDescent="0.25">
      <c r="A862" s="3" t="s">
        <v>150</v>
      </c>
      <c r="B862" s="3" t="s">
        <v>152</v>
      </c>
      <c r="C862" s="5">
        <v>10</v>
      </c>
    </row>
    <row r="863" spans="1:3" ht="13.5" thickBot="1" x14ac:dyDescent="0.25">
      <c r="A863" s="3" t="s">
        <v>126</v>
      </c>
      <c r="B863" s="3" t="s">
        <v>128</v>
      </c>
      <c r="C863" s="5">
        <v>15</v>
      </c>
    </row>
    <row r="864" spans="1:3" ht="13.5" thickBot="1" x14ac:dyDescent="0.25">
      <c r="A864" s="3" t="s">
        <v>245</v>
      </c>
      <c r="B864" s="3" t="s">
        <v>247</v>
      </c>
      <c r="C864" s="5">
        <v>60</v>
      </c>
    </row>
    <row r="865" spans="1:3" ht="13.5" thickBot="1" x14ac:dyDescent="0.25">
      <c r="A865" s="3" t="s">
        <v>341</v>
      </c>
      <c r="B865" s="3" t="s">
        <v>343</v>
      </c>
      <c r="C865" s="5">
        <v>20</v>
      </c>
    </row>
    <row r="866" spans="1:3" ht="13.5" thickBot="1" x14ac:dyDescent="0.25">
      <c r="A866" s="3" t="s">
        <v>45</v>
      </c>
      <c r="B866" s="3" t="s">
        <v>47</v>
      </c>
      <c r="C866" s="5">
        <v>10</v>
      </c>
    </row>
    <row r="867" spans="1:3" ht="13.5" thickBot="1" x14ac:dyDescent="0.25">
      <c r="A867" s="3" t="s">
        <v>136</v>
      </c>
      <c r="B867" s="3" t="s">
        <v>138</v>
      </c>
      <c r="C867" s="5">
        <v>10</v>
      </c>
    </row>
    <row r="868" spans="1:3" ht="13.5" thickBot="1" x14ac:dyDescent="0.25">
      <c r="A868" s="3" t="s">
        <v>227</v>
      </c>
      <c r="B868" s="3" t="s">
        <v>229</v>
      </c>
      <c r="C868" s="5">
        <v>60</v>
      </c>
    </row>
    <row r="869" spans="1:3" ht="13.5" thickBot="1" x14ac:dyDescent="0.25">
      <c r="A869" s="3" t="s">
        <v>150</v>
      </c>
      <c r="B869" s="3" t="s">
        <v>152</v>
      </c>
      <c r="C869" s="5">
        <v>10</v>
      </c>
    </row>
    <row r="870" spans="1:3" ht="13.5" thickBot="1" x14ac:dyDescent="0.25">
      <c r="A870" s="3" t="s">
        <v>689</v>
      </c>
      <c r="B870" s="3" t="s">
        <v>138</v>
      </c>
      <c r="C870" s="5">
        <v>60</v>
      </c>
    </row>
    <row r="871" spans="1:3" ht="13.5" thickBot="1" x14ac:dyDescent="0.25">
      <c r="A871" s="3" t="s">
        <v>227</v>
      </c>
      <c r="B871" s="3" t="s">
        <v>229</v>
      </c>
      <c r="C871" s="5">
        <v>60</v>
      </c>
    </row>
    <row r="872" spans="1:3" ht="13.5" thickBot="1" x14ac:dyDescent="0.25">
      <c r="A872" s="3" t="s">
        <v>32</v>
      </c>
      <c r="B872" s="3" t="s">
        <v>36</v>
      </c>
      <c r="C872" s="5">
        <v>45</v>
      </c>
    </row>
    <row r="873" spans="1:3" ht="13.5" thickBot="1" x14ac:dyDescent="0.25">
      <c r="A873" s="3" t="s">
        <v>500</v>
      </c>
      <c r="B873" s="3" t="s">
        <v>138</v>
      </c>
      <c r="C873" s="5">
        <v>10</v>
      </c>
    </row>
    <row r="874" spans="1:3" ht="13.5" thickBot="1" x14ac:dyDescent="0.25">
      <c r="A874" s="3" t="s">
        <v>175</v>
      </c>
      <c r="B874" s="3" t="s">
        <v>177</v>
      </c>
      <c r="C874" s="5">
        <v>90</v>
      </c>
    </row>
    <row r="875" spans="1:3" ht="13.5" thickBot="1" x14ac:dyDescent="0.25">
      <c r="A875" s="3" t="s">
        <v>419</v>
      </c>
      <c r="B875" s="3" t="s">
        <v>421</v>
      </c>
      <c r="C875" s="5">
        <v>75</v>
      </c>
    </row>
    <row r="876" spans="1:3" ht="13.5" thickBot="1" x14ac:dyDescent="0.25">
      <c r="A876" s="3" t="s">
        <v>841</v>
      </c>
      <c r="B876" s="3" t="s">
        <v>138</v>
      </c>
      <c r="C876" s="5">
        <v>60</v>
      </c>
    </row>
    <row r="877" spans="1:3" ht="13.5" thickBot="1" x14ac:dyDescent="0.25">
      <c r="A877" s="3" t="s">
        <v>146</v>
      </c>
      <c r="B877" s="3" t="s">
        <v>138</v>
      </c>
      <c r="C877" s="5">
        <v>30</v>
      </c>
    </row>
    <row r="878" spans="1:3" ht="13.5" thickBot="1" x14ac:dyDescent="0.25">
      <c r="A878" s="3" t="s">
        <v>254</v>
      </c>
      <c r="B878" s="3" t="s">
        <v>256</v>
      </c>
      <c r="C878" s="5">
        <v>30</v>
      </c>
    </row>
    <row r="879" spans="1:3" ht="13.5" thickBot="1" x14ac:dyDescent="0.25">
      <c r="A879" s="3" t="s">
        <v>206</v>
      </c>
      <c r="B879" s="3" t="s">
        <v>208</v>
      </c>
      <c r="C879" s="5">
        <v>30</v>
      </c>
    </row>
    <row r="880" spans="1:3" ht="13.5" thickBot="1" x14ac:dyDescent="0.25">
      <c r="A880" s="3" t="s">
        <v>245</v>
      </c>
      <c r="B880" s="3" t="s">
        <v>247</v>
      </c>
      <c r="C880" s="5">
        <v>10</v>
      </c>
    </row>
    <row r="881" spans="1:3" ht="13.5" thickBot="1" x14ac:dyDescent="0.25">
      <c r="A881" s="3" t="s">
        <v>72</v>
      </c>
      <c r="B881" s="3" t="s">
        <v>74</v>
      </c>
      <c r="C881" s="5">
        <v>30</v>
      </c>
    </row>
    <row r="882" spans="1:3" ht="13.5" thickBot="1" x14ac:dyDescent="0.25">
      <c r="A882" s="3" t="s">
        <v>95</v>
      </c>
      <c r="B882" s="3" t="s">
        <v>97</v>
      </c>
      <c r="C882" s="5">
        <v>15</v>
      </c>
    </row>
    <row r="883" spans="1:3" ht="13.5" thickBot="1" x14ac:dyDescent="0.25">
      <c r="A883" s="3" t="s">
        <v>271</v>
      </c>
      <c r="B883" s="3" t="s">
        <v>273</v>
      </c>
      <c r="C883" s="5">
        <v>70</v>
      </c>
    </row>
    <row r="884" spans="1:3" ht="13.5" thickBot="1" x14ac:dyDescent="0.25">
      <c r="A884" s="3" t="s">
        <v>841</v>
      </c>
      <c r="B884" s="3" t="s">
        <v>138</v>
      </c>
      <c r="C884" s="5">
        <v>60</v>
      </c>
    </row>
    <row r="885" spans="1:3" ht="13.5" thickBot="1" x14ac:dyDescent="0.25">
      <c r="A885" s="3" t="s">
        <v>341</v>
      </c>
      <c r="B885" s="3" t="s">
        <v>343</v>
      </c>
      <c r="C885" s="5">
        <v>15</v>
      </c>
    </row>
    <row r="886" spans="1:3" ht="13.5" thickBot="1" x14ac:dyDescent="0.25">
      <c r="A886" s="3" t="s">
        <v>52</v>
      </c>
      <c r="B886" s="3" t="s">
        <v>54</v>
      </c>
      <c r="C886" s="5">
        <v>10</v>
      </c>
    </row>
    <row r="887" spans="1:3" ht="13.5" thickBot="1" x14ac:dyDescent="0.25">
      <c r="A887" s="3" t="s">
        <v>679</v>
      </c>
      <c r="B887" s="3" t="s">
        <v>681</v>
      </c>
      <c r="C887" s="5">
        <v>60</v>
      </c>
    </row>
    <row r="888" spans="1:3" ht="13.5" thickBot="1" x14ac:dyDescent="0.25">
      <c r="A888" s="3" t="s">
        <v>58</v>
      </c>
      <c r="B888" s="3" t="s">
        <v>60</v>
      </c>
      <c r="C888" s="5">
        <v>10</v>
      </c>
    </row>
    <row r="889" spans="1:3" ht="13.5" thickBot="1" x14ac:dyDescent="0.25">
      <c r="A889" s="3" t="s">
        <v>306</v>
      </c>
      <c r="B889" s="3" t="s">
        <v>308</v>
      </c>
      <c r="C889" s="5">
        <v>15</v>
      </c>
    </row>
    <row r="890" spans="1:3" ht="13.5" thickBot="1" x14ac:dyDescent="0.25">
      <c r="A890" s="3" t="s">
        <v>568</v>
      </c>
      <c r="B890" s="3" t="s">
        <v>102</v>
      </c>
      <c r="C890" s="5">
        <v>15</v>
      </c>
    </row>
    <row r="891" spans="1:3" ht="13.5" thickBot="1" x14ac:dyDescent="0.25">
      <c r="A891" s="3" t="s">
        <v>706</v>
      </c>
      <c r="B891" s="3" t="s">
        <v>138</v>
      </c>
      <c r="C891" s="5">
        <v>60</v>
      </c>
    </row>
    <row r="892" spans="1:3" ht="13.5" thickBot="1" x14ac:dyDescent="0.25">
      <c r="A892" s="3" t="s">
        <v>80</v>
      </c>
      <c r="B892" s="3" t="s">
        <v>82</v>
      </c>
      <c r="C892" s="5">
        <v>10</v>
      </c>
    </row>
    <row r="893" spans="1:3" ht="13.5" thickBot="1" x14ac:dyDescent="0.25">
      <c r="A893" s="3" t="s">
        <v>245</v>
      </c>
      <c r="B893" s="3" t="s">
        <v>247</v>
      </c>
      <c r="C893" s="5">
        <v>30</v>
      </c>
    </row>
    <row r="894" spans="1:3" ht="13.5" thickBot="1" x14ac:dyDescent="0.25">
      <c r="A894" s="3" t="s">
        <v>330</v>
      </c>
      <c r="B894" s="3" t="s">
        <v>138</v>
      </c>
      <c r="C894" s="31"/>
    </row>
    <row r="895" spans="1:3" ht="13.5" thickBot="1" x14ac:dyDescent="0.25">
      <c r="A895" s="3" t="s">
        <v>747</v>
      </c>
      <c r="B895" s="3" t="s">
        <v>138</v>
      </c>
      <c r="C895" s="31"/>
    </row>
    <row r="896" spans="1:3" ht="13.5" thickBot="1" x14ac:dyDescent="0.25">
      <c r="A896" s="3" t="s">
        <v>841</v>
      </c>
      <c r="B896" s="3" t="s">
        <v>138</v>
      </c>
      <c r="C896" s="31"/>
    </row>
    <row r="897" spans="1:3" ht="13.5" thickBot="1" x14ac:dyDescent="0.25">
      <c r="A897" s="3" t="s">
        <v>185</v>
      </c>
      <c r="B897" s="3" t="s">
        <v>187</v>
      </c>
      <c r="C897" s="31"/>
    </row>
    <row r="898" spans="1:3" ht="13.5" thickBot="1" x14ac:dyDescent="0.25">
      <c r="A898" s="3" t="s">
        <v>146</v>
      </c>
      <c r="B898" s="3" t="s">
        <v>138</v>
      </c>
      <c r="C898" s="31"/>
    </row>
    <row r="899" spans="1:3" ht="13.5" thickBot="1" x14ac:dyDescent="0.25">
      <c r="A899" s="3" t="s">
        <v>169</v>
      </c>
      <c r="B899" s="3" t="s">
        <v>171</v>
      </c>
      <c r="C899" s="5">
        <v>50</v>
      </c>
    </row>
    <row r="900" spans="1:3" ht="13.5" thickBot="1" x14ac:dyDescent="0.25">
      <c r="A900" s="3" t="s">
        <v>689</v>
      </c>
      <c r="B900" s="3" t="s">
        <v>138</v>
      </c>
      <c r="C900" s="5">
        <v>60</v>
      </c>
    </row>
    <row r="901" spans="1:3" ht="13.5" thickBot="1" x14ac:dyDescent="0.25">
      <c r="A901" s="3" t="s">
        <v>743</v>
      </c>
      <c r="B901" s="3" t="s">
        <v>745</v>
      </c>
      <c r="C901" s="5">
        <v>105</v>
      </c>
    </row>
    <row r="902" spans="1:3" ht="13.5" thickBot="1" x14ac:dyDescent="0.25">
      <c r="A902" s="3" t="s">
        <v>146</v>
      </c>
      <c r="B902" s="3" t="s">
        <v>138</v>
      </c>
      <c r="C902" s="5">
        <v>90</v>
      </c>
    </row>
    <row r="903" spans="1:3" ht="13.5" thickBot="1" x14ac:dyDescent="0.25">
      <c r="A903" s="3" t="s">
        <v>164</v>
      </c>
      <c r="B903" s="3" t="s">
        <v>54</v>
      </c>
      <c r="C903" s="5">
        <v>60</v>
      </c>
    </row>
    <row r="904" spans="1:3" ht="13.5" thickBot="1" x14ac:dyDescent="0.25">
      <c r="A904" s="3" t="s">
        <v>526</v>
      </c>
      <c r="B904" s="3" t="s">
        <v>528</v>
      </c>
      <c r="C904" s="5">
        <v>90</v>
      </c>
    </row>
    <row r="905" spans="1:3" ht="13.5" thickBot="1" x14ac:dyDescent="0.25">
      <c r="A905" s="3" t="s">
        <v>759</v>
      </c>
      <c r="B905" s="3" t="s">
        <v>54</v>
      </c>
      <c r="C905" s="5">
        <v>10</v>
      </c>
    </row>
    <row r="906" spans="1:3" ht="13.5" thickBot="1" x14ac:dyDescent="0.25">
      <c r="A906" s="3" t="s">
        <v>672</v>
      </c>
      <c r="B906" s="3" t="s">
        <v>674</v>
      </c>
      <c r="C906" s="5">
        <v>30</v>
      </c>
    </row>
    <row r="907" spans="1:3" ht="13.5" thickBot="1" x14ac:dyDescent="0.25">
      <c r="A907" s="3" t="s">
        <v>782</v>
      </c>
      <c r="B907" s="3" t="s">
        <v>54</v>
      </c>
      <c r="C907" s="5">
        <v>60</v>
      </c>
    </row>
    <row r="908" spans="1:3" ht="13.5" thickBot="1" x14ac:dyDescent="0.25">
      <c r="A908" s="3" t="s">
        <v>108</v>
      </c>
      <c r="B908" s="3" t="s">
        <v>110</v>
      </c>
      <c r="C908" s="5">
        <v>10</v>
      </c>
    </row>
    <row r="909" spans="1:3" ht="13.5" thickBot="1" x14ac:dyDescent="0.25">
      <c r="A909" s="3" t="s">
        <v>180</v>
      </c>
      <c r="B909" s="3" t="s">
        <v>1134</v>
      </c>
      <c r="C909" s="5">
        <v>60</v>
      </c>
    </row>
    <row r="910" spans="1:3" ht="13.5" thickBot="1" x14ac:dyDescent="0.25">
      <c r="A910" s="3" t="s">
        <v>142</v>
      </c>
      <c r="B910" s="3" t="s">
        <v>138</v>
      </c>
      <c r="C910" s="5">
        <v>10</v>
      </c>
    </row>
    <row r="911" spans="1:3" ht="13.5" thickBot="1" x14ac:dyDescent="0.25">
      <c r="A911" s="3" t="s">
        <v>371</v>
      </c>
      <c r="B911" s="3" t="s">
        <v>138</v>
      </c>
      <c r="C911" s="5">
        <v>60</v>
      </c>
    </row>
    <row r="912" spans="1:3" ht="13.5" thickBot="1" x14ac:dyDescent="0.25">
      <c r="A912" s="3" t="s">
        <v>45</v>
      </c>
      <c r="B912" s="3" t="s">
        <v>47</v>
      </c>
      <c r="C912" s="5">
        <v>10</v>
      </c>
    </row>
    <row r="913" spans="1:3" ht="13.5" thickBot="1" x14ac:dyDescent="0.25">
      <c r="A913" s="3" t="s">
        <v>254</v>
      </c>
      <c r="B913" s="3" t="s">
        <v>256</v>
      </c>
      <c r="C913" s="5">
        <v>15</v>
      </c>
    </row>
    <row r="914" spans="1:3" ht="13.5" thickBot="1" x14ac:dyDescent="0.25">
      <c r="A914" s="3" t="s">
        <v>283</v>
      </c>
      <c r="B914" s="3" t="s">
        <v>128</v>
      </c>
      <c r="C914" s="5">
        <v>30</v>
      </c>
    </row>
    <row r="915" spans="1:3" ht="13.5" thickBot="1" x14ac:dyDescent="0.25">
      <c r="A915" s="3" t="s">
        <v>89</v>
      </c>
      <c r="B915" s="3" t="s">
        <v>91</v>
      </c>
      <c r="C915" s="5">
        <v>100</v>
      </c>
    </row>
    <row r="916" spans="1:3" ht="13.5" thickBot="1" x14ac:dyDescent="0.25">
      <c r="A916" s="3" t="s">
        <v>419</v>
      </c>
      <c r="B916" s="3" t="s">
        <v>421</v>
      </c>
      <c r="C916" s="5">
        <v>15</v>
      </c>
    </row>
    <row r="917" spans="1:3" ht="13.5" thickBot="1" x14ac:dyDescent="0.25">
      <c r="A917" s="3" t="s">
        <v>500</v>
      </c>
      <c r="B917" s="3" t="s">
        <v>138</v>
      </c>
      <c r="C917" s="5">
        <v>120</v>
      </c>
    </row>
    <row r="918" spans="1:3" ht="13.5" thickBot="1" x14ac:dyDescent="0.25">
      <c r="A918" s="3" t="s">
        <v>115</v>
      </c>
      <c r="B918" s="3" t="s">
        <v>117</v>
      </c>
      <c r="C918" s="5">
        <v>15</v>
      </c>
    </row>
    <row r="919" spans="1:3" ht="13.5" thickBot="1" x14ac:dyDescent="0.25">
      <c r="A919" s="3" t="s">
        <v>146</v>
      </c>
      <c r="B919" s="3" t="s">
        <v>138</v>
      </c>
      <c r="C919" s="5">
        <v>90</v>
      </c>
    </row>
    <row r="920" spans="1:3" ht="13.5" thickBot="1" x14ac:dyDescent="0.25">
      <c r="A920" s="3" t="s">
        <v>32</v>
      </c>
      <c r="B920" s="3" t="s">
        <v>36</v>
      </c>
      <c r="C920" s="5">
        <v>15</v>
      </c>
    </row>
    <row r="921" spans="1:3" ht="13.5" thickBot="1" x14ac:dyDescent="0.25">
      <c r="A921" s="3" t="s">
        <v>706</v>
      </c>
      <c r="B921" s="3" t="s">
        <v>138</v>
      </c>
      <c r="C921" s="5">
        <v>20</v>
      </c>
    </row>
    <row r="922" spans="1:3" ht="13.5" thickBot="1" x14ac:dyDescent="0.25">
      <c r="A922" s="3" t="s">
        <v>227</v>
      </c>
      <c r="B922" s="3" t="s">
        <v>229</v>
      </c>
      <c r="C922" s="5">
        <v>45</v>
      </c>
    </row>
    <row r="923" spans="1:3" ht="13.5" thickBot="1" x14ac:dyDescent="0.25">
      <c r="A923" s="3" t="s">
        <v>126</v>
      </c>
      <c r="B923" s="3" t="s">
        <v>128</v>
      </c>
      <c r="C923" s="5">
        <v>10</v>
      </c>
    </row>
    <row r="924" spans="1:3" ht="13.5" thickBot="1" x14ac:dyDescent="0.25">
      <c r="A924" s="3" t="s">
        <v>1144</v>
      </c>
      <c r="B924" s="3" t="s">
        <v>1146</v>
      </c>
      <c r="C924" s="5">
        <v>15</v>
      </c>
    </row>
    <row r="925" spans="1:3" ht="13.5" thickBot="1" x14ac:dyDescent="0.25">
      <c r="A925" s="3" t="s">
        <v>1148</v>
      </c>
      <c r="B925" s="3" t="s">
        <v>1150</v>
      </c>
      <c r="C925" s="5">
        <v>10</v>
      </c>
    </row>
    <row r="926" spans="1:3" ht="13.5" thickBot="1" x14ac:dyDescent="0.25">
      <c r="A926" s="3" t="s">
        <v>32</v>
      </c>
      <c r="B926" s="3" t="s">
        <v>1152</v>
      </c>
      <c r="C926" s="5">
        <v>10</v>
      </c>
    </row>
    <row r="927" spans="1:3" ht="13.5" thickBot="1" x14ac:dyDescent="0.25">
      <c r="A927" s="3" t="s">
        <v>95</v>
      </c>
      <c r="B927" s="3" t="s">
        <v>97</v>
      </c>
      <c r="C927" s="5">
        <v>90</v>
      </c>
    </row>
    <row r="928" spans="1:3" ht="13.5" thickBot="1" x14ac:dyDescent="0.25">
      <c r="A928" s="3" t="s">
        <v>52</v>
      </c>
      <c r="B928" s="3" t="s">
        <v>54</v>
      </c>
      <c r="C928" s="5">
        <v>10</v>
      </c>
    </row>
    <row r="929" spans="1:3" ht="13.5" thickBot="1" x14ac:dyDescent="0.25">
      <c r="A929" s="3" t="s">
        <v>136</v>
      </c>
      <c r="B929" s="3" t="s">
        <v>138</v>
      </c>
      <c r="C929" s="5">
        <v>10</v>
      </c>
    </row>
    <row r="930" spans="1:3" ht="13.5" thickBot="1" x14ac:dyDescent="0.25">
      <c r="A930" s="3" t="s">
        <v>72</v>
      </c>
      <c r="B930" s="3" t="s">
        <v>74</v>
      </c>
      <c r="C930" s="5">
        <v>60</v>
      </c>
    </row>
    <row r="931" spans="1:3" ht="13.5" thickBot="1" x14ac:dyDescent="0.25">
      <c r="A931" s="3" t="s">
        <v>146</v>
      </c>
      <c r="B931" s="3" t="s">
        <v>138</v>
      </c>
      <c r="C931" s="5">
        <v>60</v>
      </c>
    </row>
    <row r="932" spans="1:3" ht="13.5" thickBot="1" x14ac:dyDescent="0.25">
      <c r="A932" s="3" t="s">
        <v>271</v>
      </c>
      <c r="B932" s="3" t="s">
        <v>273</v>
      </c>
      <c r="C932" s="5">
        <v>60</v>
      </c>
    </row>
    <row r="933" spans="1:3" ht="13.5" thickBot="1" x14ac:dyDescent="0.25">
      <c r="A933" s="3" t="s">
        <v>679</v>
      </c>
      <c r="B933" s="3" t="s">
        <v>681</v>
      </c>
      <c r="C933" s="5">
        <v>10</v>
      </c>
    </row>
    <row r="934" spans="1:3" ht="13.5" thickBot="1" x14ac:dyDescent="0.25">
      <c r="A934" s="3" t="s">
        <v>206</v>
      </c>
      <c r="B934" s="3" t="s">
        <v>208</v>
      </c>
      <c r="C934" s="5">
        <v>90</v>
      </c>
    </row>
    <row r="935" spans="1:3" ht="13.5" thickBot="1" x14ac:dyDescent="0.25">
      <c r="A935" s="3" t="s">
        <v>146</v>
      </c>
      <c r="B935" s="3" t="s">
        <v>138</v>
      </c>
      <c r="C935" s="5">
        <v>15</v>
      </c>
    </row>
    <row r="936" spans="1:3" ht="13.5" thickBot="1" x14ac:dyDescent="0.25">
      <c r="A936" s="3" t="s">
        <v>341</v>
      </c>
      <c r="B936" s="3" t="s">
        <v>343</v>
      </c>
      <c r="C936" s="5">
        <v>60</v>
      </c>
    </row>
    <row r="937" spans="1:3" ht="13.5" thickBot="1" x14ac:dyDescent="0.25">
      <c r="A937" s="3" t="s">
        <v>1157</v>
      </c>
      <c r="B937" s="3" t="s">
        <v>1159</v>
      </c>
      <c r="C937" s="5">
        <v>10</v>
      </c>
    </row>
    <row r="938" spans="1:3" ht="13.5" thickBot="1" x14ac:dyDescent="0.25">
      <c r="A938" s="3" t="s">
        <v>95</v>
      </c>
      <c r="B938" s="3" t="s">
        <v>97</v>
      </c>
      <c r="C938" s="5">
        <v>90</v>
      </c>
    </row>
    <row r="939" spans="1:3" ht="13.5" thickBot="1" x14ac:dyDescent="0.25">
      <c r="A939" s="3" t="s">
        <v>45</v>
      </c>
      <c r="B939" s="3" t="s">
        <v>47</v>
      </c>
      <c r="C939" s="5">
        <v>10</v>
      </c>
    </row>
    <row r="940" spans="1:3" ht="13.5" thickBot="1" x14ac:dyDescent="0.25">
      <c r="A940" s="3" t="s">
        <v>500</v>
      </c>
      <c r="B940" s="3" t="s">
        <v>138</v>
      </c>
      <c r="C940" s="5">
        <v>60</v>
      </c>
    </row>
    <row r="941" spans="1:3" ht="13.5" thickBot="1" x14ac:dyDescent="0.25">
      <c r="A941" s="3" t="s">
        <v>689</v>
      </c>
      <c r="B941" s="3" t="s">
        <v>138</v>
      </c>
      <c r="C941" s="5">
        <v>45</v>
      </c>
    </row>
    <row r="942" spans="1:3" ht="13.5" thickBot="1" x14ac:dyDescent="0.25">
      <c r="A942" s="3" t="s">
        <v>568</v>
      </c>
      <c r="B942" s="3" t="s">
        <v>102</v>
      </c>
      <c r="C942" s="5">
        <v>60</v>
      </c>
    </row>
    <row r="943" spans="1:3" ht="13.5" thickBot="1" x14ac:dyDescent="0.25">
      <c r="A943" s="3" t="s">
        <v>672</v>
      </c>
      <c r="B943" s="3" t="s">
        <v>674</v>
      </c>
      <c r="C943" s="5">
        <v>60</v>
      </c>
    </row>
    <row r="944" spans="1:3" ht="13.5" thickBot="1" x14ac:dyDescent="0.25">
      <c r="A944" s="3" t="s">
        <v>80</v>
      </c>
      <c r="B944" s="3" t="s">
        <v>82</v>
      </c>
      <c r="C944" s="5">
        <v>10</v>
      </c>
    </row>
    <row r="945" spans="1:3" ht="13.5" thickBot="1" x14ac:dyDescent="0.25">
      <c r="A945" s="3" t="s">
        <v>169</v>
      </c>
      <c r="B945" s="3" t="s">
        <v>171</v>
      </c>
      <c r="C945" s="5">
        <v>120</v>
      </c>
    </row>
    <row r="946" spans="1:3" ht="13.5" thickBot="1" x14ac:dyDescent="0.25">
      <c r="A946" s="3" t="s">
        <v>52</v>
      </c>
      <c r="B946" s="3" t="s">
        <v>54</v>
      </c>
      <c r="C946" s="5">
        <v>10</v>
      </c>
    </row>
    <row r="947" spans="1:3" ht="13.5" thickBot="1" x14ac:dyDescent="0.25">
      <c r="A947" s="3" t="s">
        <v>841</v>
      </c>
      <c r="B947" s="3" t="s">
        <v>138</v>
      </c>
      <c r="C947" s="5">
        <v>60</v>
      </c>
    </row>
    <row r="948" spans="1:3" ht="13.5" thickBot="1" x14ac:dyDescent="0.25">
      <c r="A948" s="3" t="s">
        <v>1166</v>
      </c>
      <c r="B948" s="3" t="s">
        <v>239</v>
      </c>
      <c r="C948" s="5">
        <v>10</v>
      </c>
    </row>
    <row r="949" spans="1:3" ht="13.5" thickBot="1" x14ac:dyDescent="0.25">
      <c r="A949" s="3" t="s">
        <v>371</v>
      </c>
      <c r="B949" s="3" t="s">
        <v>138</v>
      </c>
      <c r="C949" s="5">
        <v>60</v>
      </c>
    </row>
    <row r="950" spans="1:3" ht="13.5" thickBot="1" x14ac:dyDescent="0.25">
      <c r="A950" s="3" t="s">
        <v>672</v>
      </c>
      <c r="B950" s="3" t="s">
        <v>674</v>
      </c>
      <c r="C950" s="5">
        <v>90</v>
      </c>
    </row>
    <row r="951" spans="1:3" ht="13.5" thickBot="1" x14ac:dyDescent="0.25">
      <c r="A951" s="3" t="s">
        <v>747</v>
      </c>
      <c r="B951" s="3" t="s">
        <v>138</v>
      </c>
      <c r="C951" s="5">
        <v>165</v>
      </c>
    </row>
    <row r="952" spans="1:3" ht="13.5" thickBot="1" x14ac:dyDescent="0.25">
      <c r="A952" s="3" t="s">
        <v>743</v>
      </c>
      <c r="B952" s="3" t="s">
        <v>745</v>
      </c>
      <c r="C952" s="5">
        <v>10</v>
      </c>
    </row>
    <row r="953" spans="1:3" ht="13.5" thickBot="1" x14ac:dyDescent="0.25">
      <c r="A953" s="3" t="s">
        <v>1157</v>
      </c>
      <c r="B953" s="3" t="s">
        <v>1159</v>
      </c>
      <c r="C953" s="5">
        <v>10</v>
      </c>
    </row>
    <row r="954" spans="1:3" ht="13.5" thickBot="1" x14ac:dyDescent="0.25">
      <c r="A954" s="3" t="s">
        <v>164</v>
      </c>
      <c r="B954" s="3" t="s">
        <v>54</v>
      </c>
      <c r="C954" s="5">
        <v>150</v>
      </c>
    </row>
    <row r="955" spans="1:3" ht="13.5" thickBot="1" x14ac:dyDescent="0.25">
      <c r="A955" s="3" t="s">
        <v>526</v>
      </c>
      <c r="B955" s="3" t="s">
        <v>528</v>
      </c>
      <c r="C955" s="5">
        <v>15</v>
      </c>
    </row>
    <row r="956" spans="1:3" ht="13.5" thickBot="1" x14ac:dyDescent="0.25">
      <c r="A956" s="3" t="s">
        <v>136</v>
      </c>
      <c r="B956" s="3" t="s">
        <v>138</v>
      </c>
      <c r="C956" s="5">
        <v>120</v>
      </c>
    </row>
    <row r="957" spans="1:3" ht="13.5" thickBot="1" x14ac:dyDescent="0.25">
      <c r="A957" s="3" t="s">
        <v>175</v>
      </c>
      <c r="B957" s="3" t="s">
        <v>177</v>
      </c>
      <c r="C957" s="5">
        <v>15</v>
      </c>
    </row>
    <row r="958" spans="1:3" ht="13.5" thickBot="1" x14ac:dyDescent="0.25">
      <c r="A958" s="3" t="s">
        <v>1173</v>
      </c>
      <c r="B958" s="3" t="s">
        <v>36</v>
      </c>
      <c r="C958" s="5">
        <v>10</v>
      </c>
    </row>
    <row r="959" spans="1:3" ht="13.5" thickBot="1" x14ac:dyDescent="0.25">
      <c r="A959" s="3" t="s">
        <v>1166</v>
      </c>
      <c r="B959" s="3" t="s">
        <v>239</v>
      </c>
      <c r="C959" s="5">
        <v>10</v>
      </c>
    </row>
    <row r="960" spans="1:3" ht="13.5" thickBot="1" x14ac:dyDescent="0.25">
      <c r="A960" s="3" t="s">
        <v>142</v>
      </c>
      <c r="B960" s="3" t="s">
        <v>138</v>
      </c>
      <c r="C960" s="5">
        <v>10</v>
      </c>
    </row>
    <row r="961" spans="1:3" ht="13.5" thickBot="1" x14ac:dyDescent="0.25">
      <c r="A961" s="3" t="s">
        <v>89</v>
      </c>
      <c r="B961" s="3" t="s">
        <v>91</v>
      </c>
      <c r="C961" s="5">
        <v>180</v>
      </c>
    </row>
    <row r="962" spans="1:3" ht="13.5" thickBot="1" x14ac:dyDescent="0.25">
      <c r="A962" s="3" t="s">
        <v>58</v>
      </c>
      <c r="B962" s="3" t="s">
        <v>60</v>
      </c>
      <c r="C962" s="5">
        <v>60</v>
      </c>
    </row>
    <row r="963" spans="1:3" ht="13.5" thickBot="1" x14ac:dyDescent="0.25">
      <c r="A963" s="3" t="s">
        <v>371</v>
      </c>
      <c r="B963" s="3" t="s">
        <v>138</v>
      </c>
      <c r="C963" s="5">
        <v>15</v>
      </c>
    </row>
    <row r="964" spans="1:3" ht="13.5" thickBot="1" x14ac:dyDescent="0.25">
      <c r="A964" s="3" t="s">
        <v>782</v>
      </c>
      <c r="B964" s="3" t="s">
        <v>54</v>
      </c>
      <c r="C964" s="5">
        <v>15</v>
      </c>
    </row>
    <row r="965" spans="1:3" ht="13.5" thickBot="1" x14ac:dyDescent="0.25">
      <c r="A965" s="3" t="s">
        <v>841</v>
      </c>
      <c r="B965" s="3" t="s">
        <v>138</v>
      </c>
      <c r="C965" s="5">
        <v>90</v>
      </c>
    </row>
    <row r="966" spans="1:3" ht="13.5" thickBot="1" x14ac:dyDescent="0.25">
      <c r="A966" s="3" t="s">
        <v>759</v>
      </c>
      <c r="B966" s="3" t="s">
        <v>54</v>
      </c>
      <c r="C966" s="5">
        <v>30</v>
      </c>
    </row>
    <row r="967" spans="1:3" ht="13.5" thickBot="1" x14ac:dyDescent="0.25">
      <c r="A967" s="3" t="s">
        <v>1157</v>
      </c>
      <c r="B967" s="3" t="s">
        <v>1159</v>
      </c>
      <c r="C967" s="5">
        <v>15</v>
      </c>
    </row>
    <row r="968" spans="1:3" ht="13.5" thickBot="1" x14ac:dyDescent="0.25">
      <c r="A968" s="3" t="s">
        <v>330</v>
      </c>
      <c r="B968" s="3" t="s">
        <v>138</v>
      </c>
      <c r="C968" s="5">
        <v>70</v>
      </c>
    </row>
    <row r="969" spans="1:3" ht="13.5" thickBot="1" x14ac:dyDescent="0.25">
      <c r="A969" s="3" t="s">
        <v>52</v>
      </c>
      <c r="B969" s="3" t="s">
        <v>54</v>
      </c>
      <c r="C969" s="5">
        <v>60</v>
      </c>
    </row>
    <row r="970" spans="1:3" ht="13.5" thickBot="1" x14ac:dyDescent="0.25">
      <c r="A970" s="3" t="s">
        <v>108</v>
      </c>
      <c r="B970" s="3" t="s">
        <v>110</v>
      </c>
      <c r="C970" s="5">
        <v>45</v>
      </c>
    </row>
    <row r="971" spans="1:3" ht="13.5" thickBot="1" x14ac:dyDescent="0.25">
      <c r="A971" s="3" t="s">
        <v>206</v>
      </c>
      <c r="B971" s="3" t="s">
        <v>208</v>
      </c>
      <c r="C971" s="5">
        <v>75</v>
      </c>
    </row>
    <row r="972" spans="1:3" ht="13.5" thickBot="1" x14ac:dyDescent="0.25">
      <c r="A972" s="3" t="s">
        <v>227</v>
      </c>
      <c r="B972" s="3" t="s">
        <v>229</v>
      </c>
      <c r="C972" s="5">
        <v>5</v>
      </c>
    </row>
    <row r="973" spans="1:3" ht="13.5" thickBot="1" x14ac:dyDescent="0.25">
      <c r="A973" s="3" t="s">
        <v>180</v>
      </c>
      <c r="B973" s="3" t="s">
        <v>54</v>
      </c>
      <c r="C973" s="5">
        <v>60</v>
      </c>
    </row>
    <row r="974" spans="1:3" ht="13.5" thickBot="1" x14ac:dyDescent="0.25">
      <c r="A974" s="3" t="s">
        <v>185</v>
      </c>
      <c r="B974" s="3" t="s">
        <v>187</v>
      </c>
      <c r="C974" s="5">
        <v>20</v>
      </c>
    </row>
    <row r="975" spans="1:3" ht="13.5" thickBot="1" x14ac:dyDescent="0.25">
      <c r="A975" s="3" t="s">
        <v>271</v>
      </c>
      <c r="B975" s="3" t="s">
        <v>273</v>
      </c>
      <c r="C975" s="5">
        <v>60</v>
      </c>
    </row>
    <row r="976" spans="1:3" ht="13.5" thickBot="1" x14ac:dyDescent="0.25">
      <c r="A976" s="3" t="s">
        <v>164</v>
      </c>
      <c r="B976" s="3" t="s">
        <v>54</v>
      </c>
      <c r="C976" s="5">
        <v>60</v>
      </c>
    </row>
    <row r="977" spans="1:3" ht="13.5" thickBot="1" x14ac:dyDescent="0.25">
      <c r="A977" s="3" t="s">
        <v>706</v>
      </c>
      <c r="B977" s="3" t="s">
        <v>138</v>
      </c>
      <c r="C977" s="5">
        <v>10</v>
      </c>
    </row>
    <row r="978" spans="1:3" ht="13.5" thickBot="1" x14ac:dyDescent="0.25">
      <c r="A978" s="3" t="s">
        <v>126</v>
      </c>
      <c r="B978" s="3" t="s">
        <v>128</v>
      </c>
      <c r="C978" s="5">
        <v>15</v>
      </c>
    </row>
    <row r="979" spans="1:3" ht="13.5" thickBot="1" x14ac:dyDescent="0.25">
      <c r="A979" s="3" t="s">
        <v>1186</v>
      </c>
      <c r="B979" s="3" t="s">
        <v>36</v>
      </c>
      <c r="C979" s="5">
        <v>20</v>
      </c>
    </row>
    <row r="980" spans="1:3" ht="13.5" thickBot="1" x14ac:dyDescent="0.25">
      <c r="A980" s="3" t="s">
        <v>271</v>
      </c>
      <c r="B980" s="3" t="s">
        <v>273</v>
      </c>
      <c r="C980" s="5">
        <v>30</v>
      </c>
    </row>
    <row r="981" spans="1:3" ht="13.5" thickBot="1" x14ac:dyDescent="0.25">
      <c r="A981" s="3" t="s">
        <v>32</v>
      </c>
      <c r="B981" s="3" t="s">
        <v>36</v>
      </c>
      <c r="C981" s="5">
        <v>10</v>
      </c>
    </row>
    <row r="982" spans="1:3" ht="13.5" thickBot="1" x14ac:dyDescent="0.25">
      <c r="A982" s="3" t="s">
        <v>169</v>
      </c>
      <c r="B982" s="3" t="s">
        <v>171</v>
      </c>
      <c r="C982" s="5">
        <v>15</v>
      </c>
    </row>
    <row r="983" spans="1:3" ht="13.5" thickBot="1" x14ac:dyDescent="0.25">
      <c r="A983" s="3" t="s">
        <v>136</v>
      </c>
      <c r="B983" s="3" t="s">
        <v>138</v>
      </c>
      <c r="C983" s="5">
        <v>60</v>
      </c>
    </row>
    <row r="984" spans="1:3" ht="13.5" thickBot="1" x14ac:dyDescent="0.25">
      <c r="A984" s="3" t="s">
        <v>500</v>
      </c>
      <c r="B984" s="3" t="s">
        <v>138</v>
      </c>
      <c r="C984" s="5">
        <v>60</v>
      </c>
    </row>
    <row r="985" spans="1:3" ht="13.5" thickBot="1" x14ac:dyDescent="0.25">
      <c r="A985" s="3" t="s">
        <v>1191</v>
      </c>
      <c r="B985" s="3" t="s">
        <v>138</v>
      </c>
      <c r="C985" s="5">
        <v>15</v>
      </c>
    </row>
    <row r="986" spans="1:3" ht="13.5" thickBot="1" x14ac:dyDescent="0.25">
      <c r="A986" s="3" t="s">
        <v>1195</v>
      </c>
      <c r="B986" s="3" t="s">
        <v>138</v>
      </c>
      <c r="C986" s="5">
        <v>15</v>
      </c>
    </row>
    <row r="987" spans="1:3" ht="13.5" thickBot="1" x14ac:dyDescent="0.25">
      <c r="A987" s="3" t="s">
        <v>45</v>
      </c>
      <c r="B987" s="3" t="s">
        <v>47</v>
      </c>
      <c r="C987" s="31"/>
    </row>
    <row r="988" spans="1:3" ht="13.5" thickBot="1" x14ac:dyDescent="0.25">
      <c r="A988" s="3" t="s">
        <v>108</v>
      </c>
      <c r="B988" s="3" t="s">
        <v>110</v>
      </c>
      <c r="C988" s="31"/>
    </row>
    <row r="989" spans="1:3" ht="13.5" thickBot="1" x14ac:dyDescent="0.25">
      <c r="A989" s="3" t="s">
        <v>185</v>
      </c>
      <c r="B989" s="3" t="s">
        <v>187</v>
      </c>
      <c r="C989" s="31"/>
    </row>
    <row r="990" spans="1:3" ht="13.5" thickBot="1" x14ac:dyDescent="0.25">
      <c r="A990" s="3" t="s">
        <v>1173</v>
      </c>
      <c r="B990" s="3" t="s">
        <v>36</v>
      </c>
      <c r="C990" s="5">
        <v>30</v>
      </c>
    </row>
    <row r="991" spans="1:3" ht="13.5" thickBot="1" x14ac:dyDescent="0.25">
      <c r="A991" s="3" t="s">
        <v>419</v>
      </c>
      <c r="B991" s="3" t="s">
        <v>421</v>
      </c>
      <c r="C991" s="5">
        <v>60</v>
      </c>
    </row>
    <row r="992" spans="1:3" ht="13.5" thickBot="1" x14ac:dyDescent="0.25">
      <c r="A992" s="3" t="s">
        <v>747</v>
      </c>
      <c r="B992" s="3" t="s">
        <v>138</v>
      </c>
      <c r="C992" s="5">
        <v>90</v>
      </c>
    </row>
    <row r="993" spans="1:3" ht="13.5" thickBot="1" x14ac:dyDescent="0.25">
      <c r="A993" s="3" t="s">
        <v>283</v>
      </c>
      <c r="B993" s="3" t="s">
        <v>128</v>
      </c>
      <c r="C993" s="5">
        <v>30</v>
      </c>
    </row>
    <row r="994" spans="1:3" ht="13.5" thickBot="1" x14ac:dyDescent="0.25">
      <c r="A994" s="3" t="s">
        <v>1200</v>
      </c>
      <c r="B994" s="3" t="s">
        <v>74</v>
      </c>
      <c r="C994" s="5">
        <v>10</v>
      </c>
    </row>
    <row r="995" spans="1:3" ht="13.5" thickBot="1" x14ac:dyDescent="0.25">
      <c r="A995" s="3" t="s">
        <v>245</v>
      </c>
      <c r="C995" s="31"/>
    </row>
    <row r="996" spans="1:3" ht="13.5" thickBot="1" x14ac:dyDescent="0.25">
      <c r="A996" s="3" t="s">
        <v>371</v>
      </c>
      <c r="B996" s="3" t="s">
        <v>138</v>
      </c>
      <c r="C996" s="5">
        <v>10</v>
      </c>
    </row>
    <row r="997" spans="1:3" ht="13.5" thickBot="1" x14ac:dyDescent="0.25">
      <c r="A997" s="3" t="s">
        <v>52</v>
      </c>
      <c r="B997" s="3" t="s">
        <v>54</v>
      </c>
      <c r="C997" s="5">
        <v>60</v>
      </c>
    </row>
    <row r="998" spans="1:3" ht="13.5" thickBot="1" x14ac:dyDescent="0.25">
      <c r="A998" s="3" t="s">
        <v>568</v>
      </c>
      <c r="B998" s="3" t="s">
        <v>102</v>
      </c>
      <c r="C998" s="5">
        <v>90</v>
      </c>
    </row>
    <row r="999" spans="1:3" ht="13.5" thickBot="1" x14ac:dyDescent="0.25">
      <c r="A999" s="3" t="s">
        <v>672</v>
      </c>
      <c r="B999" s="3" t="s">
        <v>674</v>
      </c>
      <c r="C999" s="5">
        <v>60</v>
      </c>
    </row>
    <row r="1000" spans="1:3" ht="13.5" thickBot="1" x14ac:dyDescent="0.25">
      <c r="A1000" s="3" t="s">
        <v>254</v>
      </c>
      <c r="B1000" s="3" t="s">
        <v>256</v>
      </c>
      <c r="C1000" s="5">
        <v>60</v>
      </c>
    </row>
    <row r="1001" spans="1:3" ht="13.5" thickBot="1" x14ac:dyDescent="0.25">
      <c r="A1001" s="3" t="s">
        <v>759</v>
      </c>
      <c r="B1001" s="3" t="s">
        <v>54</v>
      </c>
      <c r="C1001" s="5">
        <v>30</v>
      </c>
    </row>
    <row r="1002" spans="1:3" ht="13.5" thickBot="1" x14ac:dyDescent="0.25">
      <c r="A1002" s="3" t="s">
        <v>227</v>
      </c>
      <c r="B1002" s="3" t="s">
        <v>229</v>
      </c>
      <c r="C1002" s="3"/>
    </row>
    <row r="1003" spans="1:3" ht="13.5" thickBot="1" x14ac:dyDescent="0.25">
      <c r="A1003" s="3" t="s">
        <v>1200</v>
      </c>
      <c r="B1003" s="3" t="s">
        <v>74</v>
      </c>
      <c r="C1003" s="5">
        <v>30</v>
      </c>
    </row>
    <row r="1004" spans="1:3" ht="13.5" thickBot="1" x14ac:dyDescent="0.25">
      <c r="A1004" s="3" t="s">
        <v>526</v>
      </c>
      <c r="B1004" s="3" t="s">
        <v>528</v>
      </c>
      <c r="C1004" s="5">
        <v>10</v>
      </c>
    </row>
    <row r="1005" spans="1:3" ht="13.5" thickBot="1" x14ac:dyDescent="0.25">
      <c r="A1005" s="3" t="s">
        <v>782</v>
      </c>
      <c r="B1005" s="3" t="s">
        <v>54</v>
      </c>
      <c r="C1005" s="5">
        <v>10</v>
      </c>
    </row>
    <row r="1006" spans="1:3" ht="13.5" thickBot="1" x14ac:dyDescent="0.25">
      <c r="A1006" s="3" t="s">
        <v>689</v>
      </c>
      <c r="B1006" s="3" t="s">
        <v>138</v>
      </c>
      <c r="C1006" s="5">
        <v>10</v>
      </c>
    </row>
    <row r="1007" spans="1:3" ht="13.5" thickBot="1" x14ac:dyDescent="0.25">
      <c r="A1007" s="3" t="s">
        <v>72</v>
      </c>
      <c r="B1007" s="3" t="s">
        <v>74</v>
      </c>
      <c r="C1007" s="5">
        <v>10</v>
      </c>
    </row>
    <row r="1008" spans="1:3" ht="13.5" thickBot="1" x14ac:dyDescent="0.25">
      <c r="A1008" s="3" t="s">
        <v>1211</v>
      </c>
      <c r="B1008" s="3" t="s">
        <v>1213</v>
      </c>
      <c r="C1008" s="5">
        <v>10</v>
      </c>
    </row>
    <row r="1009" spans="1:3" ht="13.5" thickBot="1" x14ac:dyDescent="0.25">
      <c r="A1009" s="3" t="s">
        <v>1191</v>
      </c>
      <c r="B1009" s="3" t="s">
        <v>138</v>
      </c>
      <c r="C1009" s="5">
        <v>30</v>
      </c>
    </row>
    <row r="1010" spans="1:3" ht="13.5" thickBot="1" x14ac:dyDescent="0.25">
      <c r="A1010" s="3" t="s">
        <v>330</v>
      </c>
      <c r="B1010" s="3" t="s">
        <v>138</v>
      </c>
      <c r="C1010" s="5">
        <v>120</v>
      </c>
    </row>
    <row r="1011" spans="1:3" ht="13.5" thickBot="1" x14ac:dyDescent="0.25">
      <c r="A1011" s="3" t="s">
        <v>568</v>
      </c>
      <c r="B1011" s="3" t="s">
        <v>102</v>
      </c>
      <c r="C1011" s="5">
        <v>120</v>
      </c>
    </row>
    <row r="1012" spans="1:3" ht="13.5" thickBot="1" x14ac:dyDescent="0.25">
      <c r="A1012" s="3" t="s">
        <v>841</v>
      </c>
      <c r="B1012" s="3" t="s">
        <v>138</v>
      </c>
      <c r="C1012" s="5">
        <v>120</v>
      </c>
    </row>
    <row r="1013" spans="1:3" ht="13.5" thickBot="1" x14ac:dyDescent="0.25">
      <c r="A1013" s="3" t="s">
        <v>108</v>
      </c>
      <c r="B1013" s="3" t="s">
        <v>110</v>
      </c>
      <c r="C1013" s="5">
        <v>45</v>
      </c>
    </row>
    <row r="1014" spans="1:3" ht="13.5" thickBot="1" x14ac:dyDescent="0.25">
      <c r="A1014" s="3" t="s">
        <v>206</v>
      </c>
      <c r="B1014" s="3" t="s">
        <v>208</v>
      </c>
      <c r="C1014" s="5">
        <v>10</v>
      </c>
    </row>
    <row r="1015" spans="1:3" ht="13.5" thickBot="1" x14ac:dyDescent="0.25">
      <c r="A1015" s="3" t="s">
        <v>1157</v>
      </c>
      <c r="B1015" s="3" t="s">
        <v>1159</v>
      </c>
      <c r="C1015" s="31"/>
    </row>
    <row r="1016" spans="1:3" ht="13.5" thickBot="1" x14ac:dyDescent="0.25">
      <c r="A1016" s="3" t="s">
        <v>142</v>
      </c>
      <c r="B1016" s="3" t="s">
        <v>138</v>
      </c>
      <c r="C1016" s="31"/>
    </row>
    <row r="1017" spans="1:3" ht="13.5" thickBot="1" x14ac:dyDescent="0.25">
      <c r="A1017" s="3" t="s">
        <v>89</v>
      </c>
      <c r="B1017" s="3" t="s">
        <v>91</v>
      </c>
      <c r="C1017" s="31"/>
    </row>
    <row r="1018" spans="1:3" ht="13.5" thickBot="1" x14ac:dyDescent="0.25">
      <c r="A1018" s="3" t="s">
        <v>679</v>
      </c>
      <c r="B1018" s="3" t="s">
        <v>681</v>
      </c>
      <c r="C1018" s="31"/>
    </row>
    <row r="1019" spans="1:3" ht="13.5" thickBot="1" x14ac:dyDescent="0.25">
      <c r="A1019" s="3" t="s">
        <v>743</v>
      </c>
      <c r="B1019" s="3" t="s">
        <v>745</v>
      </c>
      <c r="C1019" s="31"/>
    </row>
    <row r="1020" spans="1:3" ht="13.5" thickBot="1" x14ac:dyDescent="0.25">
      <c r="A1020" s="3" t="s">
        <v>1186</v>
      </c>
      <c r="B1020" s="3" t="s">
        <v>36</v>
      </c>
      <c r="C1020" s="5">
        <v>10</v>
      </c>
    </row>
    <row r="1021" spans="1:3" ht="13.5" thickBot="1" x14ac:dyDescent="0.25">
      <c r="A1021" s="3" t="s">
        <v>371</v>
      </c>
      <c r="B1021" s="3" t="s">
        <v>138</v>
      </c>
      <c r="C1021" s="5">
        <v>10</v>
      </c>
    </row>
    <row r="1022" spans="1:3" ht="13.5" thickBot="1" x14ac:dyDescent="0.25">
      <c r="A1022" s="3" t="s">
        <v>706</v>
      </c>
      <c r="B1022" s="3" t="s">
        <v>138</v>
      </c>
      <c r="C1022" s="5">
        <v>45</v>
      </c>
    </row>
    <row r="1023" spans="1:3" ht="13.5" thickBot="1" x14ac:dyDescent="0.25">
      <c r="A1023" s="3" t="s">
        <v>164</v>
      </c>
      <c r="B1023" s="3" t="s">
        <v>54</v>
      </c>
      <c r="C1023" s="5">
        <v>120</v>
      </c>
    </row>
    <row r="1024" spans="1:3" ht="13.5" thickBot="1" x14ac:dyDescent="0.25">
      <c r="A1024" s="3" t="s">
        <v>500</v>
      </c>
      <c r="B1024" s="3" t="s">
        <v>138</v>
      </c>
      <c r="C1024" s="5">
        <v>5</v>
      </c>
    </row>
    <row r="1025" spans="1:3" ht="13.5" thickBot="1" x14ac:dyDescent="0.25">
      <c r="A1025" s="3" t="s">
        <v>126</v>
      </c>
      <c r="B1025" s="3" t="s">
        <v>128</v>
      </c>
      <c r="C1025" s="5">
        <v>20</v>
      </c>
    </row>
    <row r="1026" spans="1:3" ht="13.5" thickBot="1" x14ac:dyDescent="0.25">
      <c r="A1026" s="3" t="s">
        <v>115</v>
      </c>
      <c r="B1026" s="3" t="s">
        <v>117</v>
      </c>
      <c r="C1026" s="5">
        <v>10</v>
      </c>
    </row>
    <row r="1027" spans="1:3" ht="13.5" thickBot="1" x14ac:dyDescent="0.25">
      <c r="A1027" s="3" t="s">
        <v>1195</v>
      </c>
      <c r="B1027" s="3" t="s">
        <v>138</v>
      </c>
      <c r="C1027" s="5">
        <v>30</v>
      </c>
    </row>
    <row r="1028" spans="1:3" ht="13.5" thickBot="1" x14ac:dyDescent="0.25">
      <c r="A1028" s="3" t="s">
        <v>45</v>
      </c>
      <c r="B1028" s="3" t="s">
        <v>47</v>
      </c>
      <c r="C1028" s="5">
        <v>30</v>
      </c>
    </row>
    <row r="1029" spans="1:3" ht="13.5" thickBot="1" x14ac:dyDescent="0.25">
      <c r="A1029" s="3" t="s">
        <v>169</v>
      </c>
      <c r="B1029" s="3" t="s">
        <v>171</v>
      </c>
      <c r="C1029" s="5">
        <v>90</v>
      </c>
    </row>
    <row r="1030" spans="1:3" ht="13.5" thickBot="1" x14ac:dyDescent="0.25">
      <c r="A1030" s="3" t="s">
        <v>52</v>
      </c>
      <c r="B1030" s="3" t="s">
        <v>54</v>
      </c>
      <c r="C1030" s="5">
        <v>10</v>
      </c>
    </row>
    <row r="1031" spans="1:3" ht="13.5" thickBot="1" x14ac:dyDescent="0.25">
      <c r="A1031" s="3" t="s">
        <v>175</v>
      </c>
      <c r="B1031" s="3" t="s">
        <v>177</v>
      </c>
      <c r="C1031" s="5">
        <v>60</v>
      </c>
    </row>
    <row r="1032" spans="1:3" ht="13.5" thickBot="1" x14ac:dyDescent="0.25">
      <c r="A1032" s="3" t="s">
        <v>1166</v>
      </c>
      <c r="B1032" s="3" t="s">
        <v>239</v>
      </c>
      <c r="C1032" s="5">
        <v>30</v>
      </c>
    </row>
    <row r="1033" spans="1:3" ht="13.5" thickBot="1" x14ac:dyDescent="0.25">
      <c r="A1033" s="3" t="s">
        <v>32</v>
      </c>
      <c r="B1033" s="3" t="s">
        <v>36</v>
      </c>
      <c r="C1033" s="5">
        <v>10</v>
      </c>
    </row>
    <row r="1034" spans="1:3" ht="13.5" thickBot="1" x14ac:dyDescent="0.25">
      <c r="A1034" s="3" t="s">
        <v>419</v>
      </c>
      <c r="B1034" s="3" t="s">
        <v>421</v>
      </c>
      <c r="C1034" s="5">
        <v>60</v>
      </c>
    </row>
    <row r="1035" spans="1:3" ht="13.5" thickBot="1" x14ac:dyDescent="0.25">
      <c r="A1035" s="3" t="s">
        <v>672</v>
      </c>
      <c r="B1035" s="3" t="s">
        <v>674</v>
      </c>
      <c r="C1035" s="5">
        <v>60</v>
      </c>
    </row>
    <row r="1036" spans="1:3" ht="13.5" thickBot="1" x14ac:dyDescent="0.25">
      <c r="A1036" s="3" t="s">
        <v>341</v>
      </c>
      <c r="B1036" s="3" t="s">
        <v>343</v>
      </c>
      <c r="C1036" s="5">
        <v>10</v>
      </c>
    </row>
    <row r="1037" spans="1:3" ht="13.5" thickBot="1" x14ac:dyDescent="0.25">
      <c r="A1037" s="3" t="s">
        <v>227</v>
      </c>
      <c r="B1037" s="3" t="s">
        <v>229</v>
      </c>
      <c r="C1037" s="5">
        <v>45</v>
      </c>
    </row>
    <row r="1038" spans="1:3" ht="13.5" thickBot="1" x14ac:dyDescent="0.25">
      <c r="A1038" s="3" t="s">
        <v>271</v>
      </c>
      <c r="B1038" s="3" t="s">
        <v>273</v>
      </c>
      <c r="C1038" s="5">
        <v>60</v>
      </c>
    </row>
    <row r="1039" spans="1:3" ht="13.5" thickBot="1" x14ac:dyDescent="0.25">
      <c r="A1039" s="3" t="s">
        <v>1200</v>
      </c>
      <c r="B1039" s="3" t="s">
        <v>74</v>
      </c>
      <c r="C1039" s="5">
        <v>30</v>
      </c>
    </row>
    <row r="1040" spans="1:3" ht="13.5" thickBot="1" x14ac:dyDescent="0.25">
      <c r="A1040" s="3" t="s">
        <v>759</v>
      </c>
      <c r="B1040" s="3" t="s">
        <v>54</v>
      </c>
      <c r="C1040" s="5">
        <v>10</v>
      </c>
    </row>
    <row r="1041" spans="1:3" ht="13.5" thickBot="1" x14ac:dyDescent="0.25">
      <c r="A1041" s="3" t="s">
        <v>500</v>
      </c>
      <c r="B1041" s="3" t="s">
        <v>138</v>
      </c>
      <c r="C1041" s="3"/>
    </row>
    <row r="1042" spans="1:3" ht="13.5" thickBot="1" x14ac:dyDescent="0.25">
      <c r="A1042" s="3" t="s">
        <v>80</v>
      </c>
      <c r="B1042" s="3" t="s">
        <v>82</v>
      </c>
      <c r="C1042" s="5">
        <v>10</v>
      </c>
    </row>
    <row r="1043" spans="1:3" ht="13.5" thickBot="1" x14ac:dyDescent="0.25">
      <c r="A1043" s="3" t="s">
        <v>271</v>
      </c>
      <c r="B1043" s="3" t="s">
        <v>273</v>
      </c>
      <c r="C1043" s="31"/>
    </row>
    <row r="1044" spans="1:3" ht="13.5" thickBot="1" x14ac:dyDescent="0.25">
      <c r="A1044" s="3" t="s">
        <v>1173</v>
      </c>
      <c r="B1044" s="3" t="s">
        <v>36</v>
      </c>
      <c r="C1044" s="31"/>
    </row>
    <row r="1045" spans="1:3" ht="13.5" thickBot="1" x14ac:dyDescent="0.25">
      <c r="A1045" s="3" t="s">
        <v>1200</v>
      </c>
      <c r="B1045" s="3" t="s">
        <v>74</v>
      </c>
      <c r="C1045" s="31"/>
    </row>
    <row r="1046" spans="1:3" ht="13.5" thickBot="1" x14ac:dyDescent="0.25">
      <c r="A1046" s="3" t="s">
        <v>254</v>
      </c>
      <c r="B1046" s="3" t="s">
        <v>256</v>
      </c>
      <c r="C1046" s="3"/>
    </row>
    <row r="1047" spans="1:3" ht="13.5" thickBot="1" x14ac:dyDescent="0.25">
      <c r="A1047" s="3" t="s">
        <v>759</v>
      </c>
      <c r="B1047" s="3" t="s">
        <v>54</v>
      </c>
      <c r="C1047" s="3"/>
    </row>
    <row r="1048" spans="1:3" ht="13.5" thickBot="1" x14ac:dyDescent="0.25">
      <c r="A1048" s="3" t="s">
        <v>500</v>
      </c>
      <c r="B1048" s="3" t="s">
        <v>138</v>
      </c>
      <c r="C1048" s="5">
        <v>10</v>
      </c>
    </row>
    <row r="1049" spans="1:3" ht="13.5" thickBot="1" x14ac:dyDescent="0.25">
      <c r="A1049" s="3" t="s">
        <v>180</v>
      </c>
      <c r="B1049" s="3" t="s">
        <v>54</v>
      </c>
      <c r="C1049" s="31"/>
    </row>
    <row r="1050" spans="1:3" ht="13.5" thickBot="1" x14ac:dyDescent="0.25">
      <c r="A1050" s="3" t="s">
        <v>1211</v>
      </c>
      <c r="B1050" s="3" t="s">
        <v>1213</v>
      </c>
      <c r="C1050" s="5">
        <v>30</v>
      </c>
    </row>
    <row r="1051" spans="1:3" ht="13.5" thickBot="1" x14ac:dyDescent="0.25">
      <c r="A1051" s="3" t="s">
        <v>672</v>
      </c>
      <c r="B1051" s="3" t="s">
        <v>674</v>
      </c>
      <c r="C1051" s="5">
        <v>60</v>
      </c>
    </row>
    <row r="1052" spans="1:3" ht="13.5" thickBot="1" x14ac:dyDescent="0.25">
      <c r="A1052" s="3" t="s">
        <v>747</v>
      </c>
      <c r="B1052" s="3" t="s">
        <v>138</v>
      </c>
      <c r="C1052" s="5">
        <v>60</v>
      </c>
    </row>
    <row r="1053" spans="1:3" ht="13.5" thickBot="1" x14ac:dyDescent="0.25">
      <c r="A1053" s="3" t="s">
        <v>1173</v>
      </c>
      <c r="B1053" s="3" t="s">
        <v>36</v>
      </c>
      <c r="C1053" s="5">
        <v>10</v>
      </c>
    </row>
    <row r="1054" spans="1:3" ht="13.5" thickBot="1" x14ac:dyDescent="0.25">
      <c r="A1054" s="3" t="s">
        <v>759</v>
      </c>
      <c r="B1054" s="3" t="s">
        <v>54</v>
      </c>
      <c r="C1054" s="5">
        <v>30</v>
      </c>
    </row>
    <row r="1055" spans="1:3" ht="13.5" thickBot="1" x14ac:dyDescent="0.25">
      <c r="A1055" s="3" t="s">
        <v>500</v>
      </c>
      <c r="B1055" s="3" t="s">
        <v>138</v>
      </c>
      <c r="C1055" s="5">
        <v>30</v>
      </c>
    </row>
    <row r="1056" spans="1:3" ht="13.5" thickBot="1" x14ac:dyDescent="0.25">
      <c r="A1056" s="3" t="s">
        <v>58</v>
      </c>
      <c r="B1056" s="3" t="s">
        <v>60</v>
      </c>
      <c r="C1056" s="5">
        <v>10</v>
      </c>
    </row>
    <row r="1057" spans="1:3" ht="13.5" thickBot="1" x14ac:dyDescent="0.25">
      <c r="A1057" s="3" t="s">
        <v>1241</v>
      </c>
      <c r="B1057" s="3" t="s">
        <v>1243</v>
      </c>
      <c r="C1057" s="5">
        <v>10</v>
      </c>
    </row>
    <row r="1058" spans="1:3" ht="13.5" thickBot="1" x14ac:dyDescent="0.25">
      <c r="A1058" s="3" t="s">
        <v>1246</v>
      </c>
      <c r="B1058" s="3" t="s">
        <v>1248</v>
      </c>
      <c r="C1058" s="5">
        <v>10</v>
      </c>
    </row>
    <row r="1059" spans="1:3" ht="13.5" thickBot="1" x14ac:dyDescent="0.25">
      <c r="A1059" s="3" t="s">
        <v>1157</v>
      </c>
      <c r="B1059" s="3" t="s">
        <v>1159</v>
      </c>
      <c r="C1059" s="5">
        <v>15</v>
      </c>
    </row>
    <row r="1060" spans="1:3" ht="13.5" thickBot="1" x14ac:dyDescent="0.25">
      <c r="A1060" s="3" t="s">
        <v>371</v>
      </c>
      <c r="B1060" s="3" t="s">
        <v>138</v>
      </c>
      <c r="C1060" s="5">
        <v>15</v>
      </c>
    </row>
    <row r="1061" spans="1:3" ht="13.5" thickBot="1" x14ac:dyDescent="0.25">
      <c r="A1061" s="3" t="s">
        <v>568</v>
      </c>
      <c r="B1061" s="3" t="s">
        <v>102</v>
      </c>
      <c r="C1061" s="5">
        <v>60</v>
      </c>
    </row>
    <row r="1062" spans="1:3" ht="13.5" thickBot="1" x14ac:dyDescent="0.25">
      <c r="A1062" s="3" t="s">
        <v>841</v>
      </c>
      <c r="B1062" s="3" t="s">
        <v>138</v>
      </c>
      <c r="C1062" s="5">
        <v>45</v>
      </c>
    </row>
    <row r="1063" spans="1:3" ht="13.5" thickBot="1" x14ac:dyDescent="0.25">
      <c r="A1063" s="3" t="s">
        <v>206</v>
      </c>
      <c r="B1063" s="3" t="s">
        <v>208</v>
      </c>
      <c r="C1063" s="5">
        <v>10</v>
      </c>
    </row>
    <row r="1064" spans="1:3" ht="13.5" thickBot="1" x14ac:dyDescent="0.25">
      <c r="A1064" s="3" t="s">
        <v>283</v>
      </c>
      <c r="B1064" s="3" t="s">
        <v>128</v>
      </c>
      <c r="C1064" s="5">
        <v>30</v>
      </c>
    </row>
    <row r="1065" spans="1:3" ht="13.5" thickBot="1" x14ac:dyDescent="0.25">
      <c r="A1065" s="3" t="s">
        <v>1186</v>
      </c>
      <c r="B1065" s="3" t="s">
        <v>36</v>
      </c>
      <c r="C1065" s="5">
        <v>30</v>
      </c>
    </row>
    <row r="1066" spans="1:3" ht="13.5" thickBot="1" x14ac:dyDescent="0.25">
      <c r="A1066" s="3" t="s">
        <v>1166</v>
      </c>
      <c r="B1066" s="3" t="s">
        <v>239</v>
      </c>
      <c r="C1066" s="5">
        <v>10</v>
      </c>
    </row>
    <row r="1067" spans="1:3" ht="13.5" thickBot="1" x14ac:dyDescent="0.25">
      <c r="A1067" s="3" t="s">
        <v>568</v>
      </c>
      <c r="B1067" s="3" t="s">
        <v>102</v>
      </c>
      <c r="C1067" s="5">
        <v>60</v>
      </c>
    </row>
    <row r="1068" spans="1:3" ht="13.5" thickBot="1" x14ac:dyDescent="0.25">
      <c r="A1068" s="3" t="s">
        <v>782</v>
      </c>
      <c r="B1068" s="3" t="s">
        <v>54</v>
      </c>
      <c r="C1068" s="5">
        <v>90</v>
      </c>
    </row>
    <row r="1069" spans="1:3" ht="13.5" thickBot="1" x14ac:dyDescent="0.25">
      <c r="A1069" s="3" t="s">
        <v>108</v>
      </c>
      <c r="B1069" s="3" t="s">
        <v>110</v>
      </c>
      <c r="C1069" s="5">
        <v>30</v>
      </c>
    </row>
    <row r="1070" spans="1:3" ht="13.5" thickBot="1" x14ac:dyDescent="0.25">
      <c r="A1070" s="3" t="s">
        <v>185</v>
      </c>
      <c r="B1070" s="3" t="s">
        <v>187</v>
      </c>
      <c r="C1070" s="5">
        <v>60</v>
      </c>
    </row>
    <row r="1071" spans="1:3" ht="13.5" thickBot="1" x14ac:dyDescent="0.25">
      <c r="A1071" s="3" t="s">
        <v>330</v>
      </c>
      <c r="B1071" s="3" t="s">
        <v>138</v>
      </c>
      <c r="C1071" s="5">
        <v>45</v>
      </c>
    </row>
    <row r="1072" spans="1:3" ht="13.5" thickBot="1" x14ac:dyDescent="0.25">
      <c r="A1072" s="3" t="s">
        <v>526</v>
      </c>
      <c r="B1072" s="3" t="s">
        <v>528</v>
      </c>
      <c r="C1072" s="5">
        <v>60</v>
      </c>
    </row>
    <row r="1073" spans="1:3" ht="13.5" thickBot="1" x14ac:dyDescent="0.25">
      <c r="A1073" s="3" t="s">
        <v>164</v>
      </c>
      <c r="B1073" s="3" t="s">
        <v>54</v>
      </c>
      <c r="C1073" s="5">
        <v>45</v>
      </c>
    </row>
    <row r="1074" spans="1:3" ht="13.5" thickBot="1" x14ac:dyDescent="0.25">
      <c r="A1074" s="3" t="s">
        <v>136</v>
      </c>
      <c r="B1074" s="3" t="s">
        <v>138</v>
      </c>
      <c r="C1074" s="5">
        <v>30</v>
      </c>
    </row>
    <row r="1075" spans="1:3" ht="13.5" thickBot="1" x14ac:dyDescent="0.25">
      <c r="A1075" s="3" t="s">
        <v>1186</v>
      </c>
      <c r="B1075" s="3" t="s">
        <v>36</v>
      </c>
      <c r="C1075" s="5">
        <v>20</v>
      </c>
    </row>
    <row r="1076" spans="1:3" ht="13.5" thickBot="1" x14ac:dyDescent="0.25">
      <c r="A1076" s="3" t="s">
        <v>142</v>
      </c>
      <c r="B1076" s="3" t="s">
        <v>138</v>
      </c>
      <c r="C1076" s="5">
        <v>10</v>
      </c>
    </row>
    <row r="1077" spans="1:3" ht="13.5" thickBot="1" x14ac:dyDescent="0.25">
      <c r="A1077" s="3" t="s">
        <v>706</v>
      </c>
      <c r="B1077" s="3" t="s">
        <v>138</v>
      </c>
      <c r="C1077" s="5">
        <v>60</v>
      </c>
    </row>
    <row r="1078" spans="1:3" ht="13.5" thickBot="1" x14ac:dyDescent="0.25">
      <c r="A1078" s="3" t="s">
        <v>689</v>
      </c>
      <c r="B1078" s="3" t="s">
        <v>138</v>
      </c>
      <c r="C1078" s="5">
        <v>10</v>
      </c>
    </row>
    <row r="1079" spans="1:3" ht="13.5" thickBot="1" x14ac:dyDescent="0.25">
      <c r="A1079" s="3" t="s">
        <v>1211</v>
      </c>
      <c r="B1079" s="3" t="s">
        <v>1213</v>
      </c>
      <c r="C1079" s="5">
        <v>20</v>
      </c>
    </row>
    <row r="1080" spans="1:3" ht="13.5" thickBot="1" x14ac:dyDescent="0.25">
      <c r="A1080" s="3" t="s">
        <v>1211</v>
      </c>
      <c r="B1080" s="3" t="s">
        <v>1213</v>
      </c>
      <c r="C1080" s="5">
        <v>20</v>
      </c>
    </row>
    <row r="1081" spans="1:3" ht="13.5" thickBot="1" x14ac:dyDescent="0.25">
      <c r="A1081" s="3" t="s">
        <v>95</v>
      </c>
      <c r="B1081" s="3" t="s">
        <v>97</v>
      </c>
      <c r="C1081" s="5">
        <v>15</v>
      </c>
    </row>
    <row r="1082" spans="1:3" ht="13.5" thickBot="1" x14ac:dyDescent="0.25">
      <c r="A1082" s="3" t="s">
        <v>32</v>
      </c>
      <c r="B1082" s="3" t="s">
        <v>36</v>
      </c>
      <c r="C1082" s="5">
        <v>10</v>
      </c>
    </row>
    <row r="1083" spans="1:3" ht="13.5" thickBot="1" x14ac:dyDescent="0.25">
      <c r="A1083" s="3" t="s">
        <v>1191</v>
      </c>
      <c r="B1083" s="3" t="s">
        <v>138</v>
      </c>
      <c r="C1083" s="5">
        <v>90</v>
      </c>
    </row>
    <row r="1084" spans="1:3" ht="13.5" thickBot="1" x14ac:dyDescent="0.25">
      <c r="A1084" s="3" t="s">
        <v>206</v>
      </c>
      <c r="B1084" s="3" t="s">
        <v>208</v>
      </c>
      <c r="C1084" s="5">
        <v>45</v>
      </c>
    </row>
    <row r="1085" spans="1:3" ht="13.5" thickBot="1" x14ac:dyDescent="0.25">
      <c r="A1085" s="3" t="s">
        <v>1246</v>
      </c>
      <c r="B1085" s="3" t="s">
        <v>1248</v>
      </c>
      <c r="C1085" s="5">
        <v>10</v>
      </c>
    </row>
    <row r="1086" spans="1:3" ht="13.5" thickBot="1" x14ac:dyDescent="0.25">
      <c r="A1086" s="3" t="s">
        <v>169</v>
      </c>
      <c r="B1086" s="3" t="s">
        <v>171</v>
      </c>
      <c r="C1086" s="5">
        <v>60</v>
      </c>
    </row>
    <row r="1087" spans="1:3" ht="13.5" thickBot="1" x14ac:dyDescent="0.25">
      <c r="A1087" s="3" t="s">
        <v>52</v>
      </c>
      <c r="B1087" s="3" t="s">
        <v>54</v>
      </c>
      <c r="C1087" s="5">
        <v>60</v>
      </c>
    </row>
    <row r="1088" spans="1:3" ht="13.5" thickBot="1" x14ac:dyDescent="0.25">
      <c r="A1088" s="3" t="s">
        <v>743</v>
      </c>
      <c r="B1088" s="3" t="s">
        <v>745</v>
      </c>
      <c r="C1088" s="5">
        <v>10</v>
      </c>
    </row>
    <row r="1089" spans="1:3" ht="13.5" thickBot="1" x14ac:dyDescent="0.25">
      <c r="A1089" s="3" t="s">
        <v>1241</v>
      </c>
      <c r="B1089" s="3" t="s">
        <v>1243</v>
      </c>
      <c r="C1089" s="5">
        <v>30</v>
      </c>
    </row>
    <row r="1090" spans="1:3" ht="13.5" thickBot="1" x14ac:dyDescent="0.25">
      <c r="A1090" s="3" t="s">
        <v>330</v>
      </c>
      <c r="B1090" s="3" t="s">
        <v>138</v>
      </c>
      <c r="C1090" s="5">
        <v>60</v>
      </c>
    </row>
    <row r="1091" spans="1:3" ht="13.5" thickBot="1" x14ac:dyDescent="0.25">
      <c r="A1091" s="3" t="s">
        <v>306</v>
      </c>
      <c r="B1091" s="3" t="s">
        <v>308</v>
      </c>
      <c r="C1091" s="5">
        <v>20</v>
      </c>
    </row>
    <row r="1092" spans="1:3" ht="13.5" thickBot="1" x14ac:dyDescent="0.25">
      <c r="A1092" s="3" t="s">
        <v>1173</v>
      </c>
      <c r="B1092" s="3" t="s">
        <v>36</v>
      </c>
      <c r="C1092" s="5">
        <v>10</v>
      </c>
    </row>
    <row r="1093" spans="1:3" ht="13.5" thickBot="1" x14ac:dyDescent="0.25">
      <c r="A1093" s="3" t="s">
        <v>1200</v>
      </c>
      <c r="B1093" s="3" t="s">
        <v>74</v>
      </c>
      <c r="C1093" s="5">
        <v>60</v>
      </c>
    </row>
    <row r="1094" spans="1:3" ht="13.5" thickBot="1" x14ac:dyDescent="0.25">
      <c r="A1094" s="3" t="s">
        <v>254</v>
      </c>
      <c r="B1094" s="3" t="s">
        <v>256</v>
      </c>
      <c r="C1094" s="5">
        <v>10</v>
      </c>
    </row>
    <row r="1095" spans="1:3" ht="13.5" thickBot="1" x14ac:dyDescent="0.25">
      <c r="A1095" s="3" t="s">
        <v>80</v>
      </c>
      <c r="B1095" s="3" t="s">
        <v>82</v>
      </c>
      <c r="C1095" s="5">
        <v>5</v>
      </c>
    </row>
    <row r="1096" spans="1:3" ht="13.5" thickBot="1" x14ac:dyDescent="0.25">
      <c r="A1096" s="3" t="s">
        <v>1211</v>
      </c>
      <c r="B1096" s="3" t="s">
        <v>1213</v>
      </c>
      <c r="C1096" s="5">
        <v>5</v>
      </c>
    </row>
    <row r="1097" spans="1:3" ht="13.5" thickBot="1" x14ac:dyDescent="0.25">
      <c r="A1097" s="3" t="s">
        <v>271</v>
      </c>
      <c r="B1097" s="3" t="s">
        <v>273</v>
      </c>
      <c r="C1097" s="5">
        <v>5</v>
      </c>
    </row>
    <row r="1098" spans="1:3" ht="13.5" thickBot="1" x14ac:dyDescent="0.25">
      <c r="A1098" s="3" t="s">
        <v>672</v>
      </c>
      <c r="B1098" s="3" t="s">
        <v>674</v>
      </c>
      <c r="C1098" s="5">
        <v>5</v>
      </c>
    </row>
    <row r="1099" spans="1:3" ht="13.5" thickBot="1" x14ac:dyDescent="0.25">
      <c r="A1099" s="3" t="s">
        <v>1195</v>
      </c>
      <c r="B1099" s="3" t="s">
        <v>138</v>
      </c>
      <c r="C1099" s="5">
        <v>5</v>
      </c>
    </row>
    <row r="1100" spans="1:3" ht="13.5" thickBot="1" x14ac:dyDescent="0.25">
      <c r="A1100" s="3" t="s">
        <v>126</v>
      </c>
      <c r="B1100" s="3" t="s">
        <v>128</v>
      </c>
      <c r="C1100" s="5">
        <v>5</v>
      </c>
    </row>
    <row r="1101" spans="1:3" ht="13.5" thickBot="1" x14ac:dyDescent="0.25">
      <c r="A1101" s="3" t="s">
        <v>175</v>
      </c>
      <c r="B1101" s="3" t="s">
        <v>177</v>
      </c>
      <c r="C1101" s="5">
        <v>5</v>
      </c>
    </row>
    <row r="1102" spans="1:3" ht="13.5" thickBot="1" x14ac:dyDescent="0.25">
      <c r="A1102" s="3" t="s">
        <v>1166</v>
      </c>
      <c r="B1102" s="3" t="s">
        <v>239</v>
      </c>
      <c r="C1102" s="5">
        <v>20</v>
      </c>
    </row>
    <row r="1103" spans="1:3" ht="13.5" thickBot="1" x14ac:dyDescent="0.25">
      <c r="A1103" s="3" t="s">
        <v>89</v>
      </c>
      <c r="B1103" s="3" t="s">
        <v>91</v>
      </c>
      <c r="C1103" s="5">
        <v>120</v>
      </c>
    </row>
    <row r="1104" spans="1:3" ht="13.5" thickBot="1" x14ac:dyDescent="0.25">
      <c r="A1104" s="3" t="s">
        <v>45</v>
      </c>
      <c r="B1104" s="3" t="s">
        <v>47</v>
      </c>
      <c r="C1104" s="5">
        <v>45</v>
      </c>
    </row>
    <row r="1105" spans="1:3" ht="13.5" thickBot="1" x14ac:dyDescent="0.25">
      <c r="A1105" s="3" t="s">
        <v>72</v>
      </c>
      <c r="B1105" s="3" t="s">
        <v>74</v>
      </c>
      <c r="C1105" s="5">
        <v>10</v>
      </c>
    </row>
    <row r="1106" spans="1:3" ht="13.5" thickBot="1" x14ac:dyDescent="0.25">
      <c r="A1106" s="3" t="s">
        <v>1267</v>
      </c>
      <c r="B1106" s="3" t="s">
        <v>1269</v>
      </c>
      <c r="C1106" s="5">
        <v>10</v>
      </c>
    </row>
    <row r="1107" spans="1:3" ht="13.5" thickBot="1" x14ac:dyDescent="0.25">
      <c r="A1107" s="3" t="s">
        <v>1157</v>
      </c>
      <c r="B1107" s="3" t="s">
        <v>1159</v>
      </c>
      <c r="C1107" s="5">
        <v>15</v>
      </c>
    </row>
    <row r="1108" spans="1:3" ht="13.5" thickBot="1" x14ac:dyDescent="0.25">
      <c r="A1108" s="3" t="s">
        <v>568</v>
      </c>
      <c r="B1108" s="3" t="s">
        <v>102</v>
      </c>
      <c r="C1108" s="5">
        <v>75</v>
      </c>
    </row>
    <row r="1109" spans="1:3" ht="13.5" thickBot="1" x14ac:dyDescent="0.25">
      <c r="A1109" s="3" t="s">
        <v>679</v>
      </c>
      <c r="B1109" s="3" t="s">
        <v>681</v>
      </c>
      <c r="C1109" s="5">
        <v>60</v>
      </c>
    </row>
    <row r="1110" spans="1:3" ht="13.5" thickBot="1" x14ac:dyDescent="0.25">
      <c r="A1110" s="3" t="s">
        <v>747</v>
      </c>
      <c r="B1110" s="3" t="s">
        <v>138</v>
      </c>
      <c r="C1110" s="5">
        <v>60</v>
      </c>
    </row>
    <row r="1111" spans="1:3" ht="13.5" thickBot="1" x14ac:dyDescent="0.25">
      <c r="A1111" s="3" t="s">
        <v>115</v>
      </c>
      <c r="B1111" s="3" t="s">
        <v>117</v>
      </c>
      <c r="C1111" s="5">
        <v>10</v>
      </c>
    </row>
    <row r="1112" spans="1:3" ht="13.5" thickBot="1" x14ac:dyDescent="0.25">
      <c r="A1112" s="3" t="s">
        <v>164</v>
      </c>
      <c r="B1112" s="3" t="s">
        <v>54</v>
      </c>
      <c r="C1112" s="5">
        <v>90</v>
      </c>
    </row>
    <row r="1113" spans="1:3" ht="13.5" thickBot="1" x14ac:dyDescent="0.25">
      <c r="A1113" s="3" t="s">
        <v>419</v>
      </c>
      <c r="B1113" s="3" t="s">
        <v>421</v>
      </c>
      <c r="C1113" s="5">
        <v>5</v>
      </c>
    </row>
    <row r="1114" spans="1:3" ht="13.5" thickBot="1" x14ac:dyDescent="0.25">
      <c r="A1114" s="3" t="s">
        <v>841</v>
      </c>
      <c r="B1114" s="3" t="s">
        <v>138</v>
      </c>
      <c r="C1114" s="5">
        <v>5</v>
      </c>
    </row>
    <row r="1115" spans="1:3" ht="13.5" thickBot="1" x14ac:dyDescent="0.25">
      <c r="A1115" s="3" t="s">
        <v>108</v>
      </c>
      <c r="B1115" s="3" t="s">
        <v>110</v>
      </c>
      <c r="C1115" s="5">
        <v>5</v>
      </c>
    </row>
    <row r="1116" spans="1:3" ht="13.5" thickBot="1" x14ac:dyDescent="0.25">
      <c r="A1116" s="3" t="s">
        <v>180</v>
      </c>
      <c r="B1116" s="3" t="s">
        <v>54</v>
      </c>
      <c r="C1116" s="5">
        <v>5</v>
      </c>
    </row>
    <row r="1117" spans="1:3" ht="13.5" thickBot="1" x14ac:dyDescent="0.25">
      <c r="A1117" s="3" t="s">
        <v>1166</v>
      </c>
      <c r="B1117" s="3" t="s">
        <v>239</v>
      </c>
      <c r="C1117" s="31"/>
    </row>
    <row r="1118" spans="1:3" ht="13.5" thickBot="1" x14ac:dyDescent="0.25">
      <c r="A1118" s="3" t="s">
        <v>371</v>
      </c>
      <c r="B1118" s="3" t="s">
        <v>138</v>
      </c>
      <c r="C1118" s="31"/>
    </row>
    <row r="1119" spans="1:3" ht="13.5" thickBot="1" x14ac:dyDescent="0.25">
      <c r="A1119" s="3" t="s">
        <v>526</v>
      </c>
      <c r="B1119" s="3" t="s">
        <v>528</v>
      </c>
      <c r="C1119" s="31"/>
    </row>
    <row r="1120" spans="1:3" ht="13.5" thickBot="1" x14ac:dyDescent="0.25">
      <c r="A1120" s="3" t="s">
        <v>227</v>
      </c>
      <c r="B1120" s="3" t="s">
        <v>229</v>
      </c>
      <c r="C1120" s="31"/>
    </row>
    <row r="1121" spans="1:3" ht="13.5" thickBot="1" x14ac:dyDescent="0.25">
      <c r="A1121" s="3" t="s">
        <v>164</v>
      </c>
      <c r="B1121" s="3" t="s">
        <v>54</v>
      </c>
      <c r="C1121" s="31"/>
    </row>
    <row r="1122" spans="1:3" ht="13.5" thickBot="1" x14ac:dyDescent="0.25">
      <c r="A1122" s="3" t="s">
        <v>1277</v>
      </c>
      <c r="B1122" s="3" t="s">
        <v>54</v>
      </c>
      <c r="C1122" s="31"/>
    </row>
    <row r="1123" spans="1:3" ht="13.5" thickBot="1" x14ac:dyDescent="0.25">
      <c r="A1123" s="3" t="s">
        <v>32</v>
      </c>
      <c r="B1123" s="3" t="s">
        <v>36</v>
      </c>
      <c r="C1123" s="5">
        <v>3</v>
      </c>
    </row>
    <row r="1124" spans="1:3" ht="13.5" thickBot="1" x14ac:dyDescent="0.25">
      <c r="A1124" s="3" t="s">
        <v>782</v>
      </c>
      <c r="B1124" s="3" t="s">
        <v>54</v>
      </c>
      <c r="C1124" s="5">
        <v>46</v>
      </c>
    </row>
    <row r="1125" spans="1:3" ht="13.5" thickBot="1" x14ac:dyDescent="0.25">
      <c r="A1125" s="3" t="s">
        <v>1186</v>
      </c>
      <c r="B1125" s="3" t="s">
        <v>36</v>
      </c>
      <c r="C1125" s="5">
        <v>30</v>
      </c>
    </row>
    <row r="1126" spans="1:3" ht="13.5" thickBot="1" x14ac:dyDescent="0.25">
      <c r="A1126" s="3" t="s">
        <v>1191</v>
      </c>
      <c r="B1126" s="3" t="s">
        <v>138</v>
      </c>
      <c r="C1126" s="5">
        <v>120</v>
      </c>
    </row>
    <row r="1127" spans="1:3" ht="13.5" thickBot="1" x14ac:dyDescent="0.25">
      <c r="A1127" s="3" t="s">
        <v>185</v>
      </c>
      <c r="B1127" s="3" t="s">
        <v>187</v>
      </c>
      <c r="C1127" s="5">
        <v>25</v>
      </c>
    </row>
    <row r="1128" spans="1:3" ht="13.5" thickBot="1" x14ac:dyDescent="0.25">
      <c r="A1128" s="3" t="s">
        <v>341</v>
      </c>
      <c r="B1128" s="3" t="s">
        <v>343</v>
      </c>
      <c r="C1128" s="5">
        <v>1</v>
      </c>
    </row>
    <row r="1129" spans="1:3" ht="13.5" thickBot="1" x14ac:dyDescent="0.25">
      <c r="A1129" s="3" t="s">
        <v>1166</v>
      </c>
      <c r="B1129" s="3" t="s">
        <v>239</v>
      </c>
      <c r="C1129" s="5">
        <v>5</v>
      </c>
    </row>
    <row r="1130" spans="1:3" ht="13.5" thickBot="1" x14ac:dyDescent="0.25">
      <c r="A1130" s="3" t="s">
        <v>330</v>
      </c>
      <c r="B1130" s="3" t="s">
        <v>138</v>
      </c>
      <c r="C1130" s="5">
        <v>5</v>
      </c>
    </row>
    <row r="1131" spans="1:3" ht="13.5" thickBot="1" x14ac:dyDescent="0.25">
      <c r="A1131" s="3" t="s">
        <v>52</v>
      </c>
      <c r="B1131" s="3" t="s">
        <v>54</v>
      </c>
      <c r="C1131" s="5">
        <v>5</v>
      </c>
    </row>
    <row r="1132" spans="1:3" ht="13.5" thickBot="1" x14ac:dyDescent="0.25">
      <c r="A1132" s="3" t="s">
        <v>126</v>
      </c>
      <c r="B1132" s="3" t="s">
        <v>128</v>
      </c>
      <c r="C1132" s="5">
        <v>5</v>
      </c>
    </row>
    <row r="1133" spans="1:3" ht="13.5" thickBot="1" x14ac:dyDescent="0.25">
      <c r="A1133" s="3" t="s">
        <v>58</v>
      </c>
      <c r="B1133" s="3" t="s">
        <v>60</v>
      </c>
      <c r="C1133" s="5">
        <v>5</v>
      </c>
    </row>
    <row r="1134" spans="1:3" ht="13.5" thickBot="1" x14ac:dyDescent="0.25">
      <c r="A1134" s="3" t="s">
        <v>689</v>
      </c>
      <c r="B1134" s="3" t="s">
        <v>138</v>
      </c>
      <c r="C1134" s="5">
        <v>5</v>
      </c>
    </row>
    <row r="1135" spans="1:3" ht="13.5" thickBot="1" x14ac:dyDescent="0.25">
      <c r="A1135" s="3" t="s">
        <v>164</v>
      </c>
      <c r="B1135" s="3" t="s">
        <v>54</v>
      </c>
      <c r="C1135" s="5">
        <v>5</v>
      </c>
    </row>
    <row r="1136" spans="1:3" ht="13.5" thickBot="1" x14ac:dyDescent="0.25">
      <c r="A1136" s="3" t="s">
        <v>1211</v>
      </c>
      <c r="B1136" s="3" t="s">
        <v>1213</v>
      </c>
      <c r="C1136" s="5">
        <v>5</v>
      </c>
    </row>
    <row r="1137" spans="1:3" ht="13.5" thickBot="1" x14ac:dyDescent="0.25">
      <c r="A1137" s="3" t="s">
        <v>706</v>
      </c>
      <c r="B1137" s="3" t="s">
        <v>138</v>
      </c>
      <c r="C1137" s="5">
        <v>5</v>
      </c>
    </row>
    <row r="1138" spans="1:3" ht="13.5" thickBot="1" x14ac:dyDescent="0.25">
      <c r="A1138" s="3" t="s">
        <v>136</v>
      </c>
      <c r="B1138" s="3" t="s">
        <v>138</v>
      </c>
      <c r="C1138" s="5">
        <v>5</v>
      </c>
    </row>
    <row r="1139" spans="1:3" ht="13.5" thickBot="1" x14ac:dyDescent="0.25">
      <c r="A1139" s="3" t="s">
        <v>1277</v>
      </c>
      <c r="B1139" s="3" t="s">
        <v>54</v>
      </c>
      <c r="C1139" s="5">
        <v>5</v>
      </c>
    </row>
    <row r="1140" spans="1:3" ht="13.5" thickBot="1" x14ac:dyDescent="0.25">
      <c r="A1140" s="3" t="s">
        <v>1246</v>
      </c>
      <c r="B1140" s="3" t="s">
        <v>1248</v>
      </c>
      <c r="C1140" s="5">
        <v>5</v>
      </c>
    </row>
    <row r="1141" spans="1:3" ht="13.5" thickBot="1" x14ac:dyDescent="0.25">
      <c r="A1141" s="3" t="s">
        <v>1267</v>
      </c>
      <c r="B1141" s="3" t="s">
        <v>1269</v>
      </c>
      <c r="C1141" s="5">
        <v>5</v>
      </c>
    </row>
    <row r="1142" spans="1:3" ht="13.5" thickBot="1" x14ac:dyDescent="0.25">
      <c r="A1142" s="3" t="s">
        <v>672</v>
      </c>
      <c r="B1142" s="3" t="s">
        <v>674</v>
      </c>
      <c r="C1142" s="5">
        <v>5</v>
      </c>
    </row>
    <row r="1143" spans="1:3" ht="13.5" thickBot="1" x14ac:dyDescent="0.25">
      <c r="A1143" s="3" t="s">
        <v>254</v>
      </c>
      <c r="B1143" s="3" t="s">
        <v>256</v>
      </c>
      <c r="C1143" s="5">
        <v>5</v>
      </c>
    </row>
    <row r="1144" spans="1:3" ht="13.5" thickBot="1" x14ac:dyDescent="0.25">
      <c r="A1144" s="3" t="s">
        <v>283</v>
      </c>
      <c r="B1144" s="3" t="s">
        <v>128</v>
      </c>
      <c r="C1144" s="5">
        <v>5</v>
      </c>
    </row>
    <row r="1145" spans="1:3" ht="13.5" thickBot="1" x14ac:dyDescent="0.25">
      <c r="A1145" s="3" t="s">
        <v>126</v>
      </c>
      <c r="B1145" s="3" t="s">
        <v>128</v>
      </c>
      <c r="C1145" s="5">
        <v>10</v>
      </c>
    </row>
    <row r="1146" spans="1:3" ht="13.5" thickBot="1" x14ac:dyDescent="0.25">
      <c r="A1146" s="3" t="s">
        <v>1277</v>
      </c>
      <c r="B1146" s="3" t="s">
        <v>54</v>
      </c>
      <c r="C1146" s="5">
        <v>5</v>
      </c>
    </row>
    <row r="1147" spans="1:3" ht="13.5" thickBot="1" x14ac:dyDescent="0.25">
      <c r="A1147" s="3" t="s">
        <v>1288</v>
      </c>
      <c r="B1147" s="3" t="s">
        <v>273</v>
      </c>
      <c r="C1147" s="5">
        <v>5</v>
      </c>
    </row>
    <row r="1148" spans="1:3" ht="13.5" thickBot="1" x14ac:dyDescent="0.25">
      <c r="A1148" s="3" t="s">
        <v>1293</v>
      </c>
      <c r="B1148" s="3" t="s">
        <v>1295</v>
      </c>
      <c r="C1148" s="5">
        <v>5</v>
      </c>
    </row>
    <row r="1149" spans="1:3" ht="13.5" thickBot="1" x14ac:dyDescent="0.25">
      <c r="A1149" s="3" t="s">
        <v>1298</v>
      </c>
      <c r="B1149" s="3" t="s">
        <v>1300</v>
      </c>
      <c r="C1149" s="5">
        <v>5</v>
      </c>
    </row>
    <row r="1150" spans="1:3" ht="13.5" thickBot="1" x14ac:dyDescent="0.25">
      <c r="A1150" s="3" t="s">
        <v>1303</v>
      </c>
      <c r="B1150" s="3" t="s">
        <v>54</v>
      </c>
      <c r="C1150" s="5">
        <v>5</v>
      </c>
    </row>
    <row r="1151" spans="1:3" ht="13.5" thickBot="1" x14ac:dyDescent="0.25">
      <c r="A1151" s="3" t="s">
        <v>1307</v>
      </c>
      <c r="B1151" s="3" t="s">
        <v>117</v>
      </c>
      <c r="C1151" s="5">
        <v>5</v>
      </c>
    </row>
    <row r="1152" spans="1:3" ht="13.5" thickBot="1" x14ac:dyDescent="0.25">
      <c r="A1152" s="3" t="s">
        <v>89</v>
      </c>
      <c r="B1152" s="3" t="s">
        <v>91</v>
      </c>
      <c r="C1152" s="5">
        <v>30</v>
      </c>
    </row>
    <row r="1153" spans="1:3" ht="13.5" thickBot="1" x14ac:dyDescent="0.25">
      <c r="A1153" s="3" t="s">
        <v>1173</v>
      </c>
      <c r="B1153" s="3" t="s">
        <v>36</v>
      </c>
      <c r="C1153" s="5">
        <v>55</v>
      </c>
    </row>
    <row r="1154" spans="1:3" ht="13.5" thickBot="1" x14ac:dyDescent="0.25">
      <c r="A1154" s="3" t="s">
        <v>1200</v>
      </c>
      <c r="B1154" s="3" t="s">
        <v>74</v>
      </c>
      <c r="C1154" s="5">
        <v>45</v>
      </c>
    </row>
    <row r="1155" spans="1:3" ht="13.5" thickBot="1" x14ac:dyDescent="0.25">
      <c r="A1155" s="3" t="s">
        <v>108</v>
      </c>
      <c r="B1155" s="3" t="s">
        <v>110</v>
      </c>
      <c r="C1155" s="5">
        <v>10</v>
      </c>
    </row>
    <row r="1156" spans="1:3" ht="13.5" thickBot="1" x14ac:dyDescent="0.25">
      <c r="A1156" s="3" t="s">
        <v>1319</v>
      </c>
      <c r="B1156" s="3" t="s">
        <v>54</v>
      </c>
      <c r="C1156" s="5">
        <v>10</v>
      </c>
    </row>
    <row r="1157" spans="1:3" ht="13.5" thickBot="1" x14ac:dyDescent="0.25">
      <c r="A1157" s="3" t="s">
        <v>1157</v>
      </c>
      <c r="B1157" s="3" t="s">
        <v>1159</v>
      </c>
      <c r="C1157" s="5">
        <v>55</v>
      </c>
    </row>
    <row r="1158" spans="1:3" ht="13.5" thickBot="1" x14ac:dyDescent="0.25">
      <c r="A1158" s="3" t="s">
        <v>169</v>
      </c>
      <c r="B1158" s="3" t="s">
        <v>171</v>
      </c>
      <c r="C1158" s="5">
        <v>46</v>
      </c>
    </row>
    <row r="1159" spans="1:3" ht="13.5" thickBot="1" x14ac:dyDescent="0.25">
      <c r="A1159" s="3" t="s">
        <v>1200</v>
      </c>
      <c r="B1159" s="3" t="s">
        <v>74</v>
      </c>
      <c r="C1159" s="5">
        <v>60</v>
      </c>
    </row>
    <row r="1160" spans="1:3" ht="13.5" thickBot="1" x14ac:dyDescent="0.25">
      <c r="A1160" s="3" t="s">
        <v>1195</v>
      </c>
      <c r="B1160" s="3" t="s">
        <v>138</v>
      </c>
      <c r="C1160" s="5">
        <v>65</v>
      </c>
    </row>
    <row r="1161" spans="1:3" ht="13.5" thickBot="1" x14ac:dyDescent="0.25">
      <c r="A1161" s="3" t="s">
        <v>206</v>
      </c>
      <c r="B1161" s="3" t="s">
        <v>208</v>
      </c>
      <c r="C1161" s="5">
        <v>3</v>
      </c>
    </row>
    <row r="1162" spans="1:3" ht="13.5" thickBot="1" x14ac:dyDescent="0.25">
      <c r="A1162" s="3" t="s">
        <v>1333</v>
      </c>
      <c r="B1162" s="3" t="s">
        <v>1335</v>
      </c>
      <c r="C1162" s="5">
        <v>10</v>
      </c>
    </row>
    <row r="1163" spans="1:3" ht="13.5" thickBot="1" x14ac:dyDescent="0.25">
      <c r="A1163" s="3" t="s">
        <v>45</v>
      </c>
      <c r="B1163" s="3" t="s">
        <v>47</v>
      </c>
      <c r="C1163" s="5">
        <v>10</v>
      </c>
    </row>
    <row r="1164" spans="1:3" ht="13.5" thickBot="1" x14ac:dyDescent="0.25">
      <c r="A1164" s="3" t="s">
        <v>1200</v>
      </c>
      <c r="B1164" s="3" t="s">
        <v>74</v>
      </c>
      <c r="C1164" s="5">
        <v>71</v>
      </c>
    </row>
    <row r="1165" spans="1:3" ht="13.5" thickBot="1" x14ac:dyDescent="0.25">
      <c r="A1165" s="3" t="s">
        <v>1241</v>
      </c>
      <c r="B1165" s="3" t="s">
        <v>1243</v>
      </c>
      <c r="C1165" s="5">
        <v>15</v>
      </c>
    </row>
    <row r="1166" spans="1:3" ht="13.5" thickBot="1" x14ac:dyDescent="0.25">
      <c r="A1166" s="3" t="s">
        <v>80</v>
      </c>
      <c r="B1166" s="3" t="s">
        <v>82</v>
      </c>
      <c r="C1166" s="5">
        <v>10</v>
      </c>
    </row>
    <row r="1167" spans="1:3" ht="13.5" thickBot="1" x14ac:dyDescent="0.25">
      <c r="A1167" s="3" t="s">
        <v>180</v>
      </c>
      <c r="B1167" s="3" t="s">
        <v>54</v>
      </c>
      <c r="C1167" s="5">
        <v>10</v>
      </c>
    </row>
    <row r="1168" spans="1:3" ht="13.5" thickBot="1" x14ac:dyDescent="0.25">
      <c r="A1168" s="3" t="s">
        <v>142</v>
      </c>
      <c r="B1168" s="3" t="s">
        <v>138</v>
      </c>
      <c r="C1168" s="5">
        <v>10</v>
      </c>
    </row>
    <row r="1169" spans="1:3" ht="13.5" thickBot="1" x14ac:dyDescent="0.25">
      <c r="A1169" s="3" t="s">
        <v>89</v>
      </c>
      <c r="B1169" s="3" t="s">
        <v>631</v>
      </c>
      <c r="C1169" s="5">
        <v>24</v>
      </c>
    </row>
    <row r="1170" spans="1:3" ht="13.5" thickBot="1" x14ac:dyDescent="0.25">
      <c r="A1170" s="3" t="s">
        <v>782</v>
      </c>
      <c r="B1170" s="3" t="s">
        <v>54</v>
      </c>
      <c r="C1170" s="5">
        <v>30</v>
      </c>
    </row>
    <row r="1171" spans="1:3" ht="13.5" thickBot="1" x14ac:dyDescent="0.25">
      <c r="A1171" s="3" t="s">
        <v>1200</v>
      </c>
      <c r="B1171" s="3" t="s">
        <v>74</v>
      </c>
      <c r="C1171" s="5">
        <v>140</v>
      </c>
    </row>
    <row r="1172" spans="1:3" ht="13.5" thickBot="1" x14ac:dyDescent="0.25">
      <c r="A1172" s="3" t="s">
        <v>175</v>
      </c>
      <c r="B1172" s="3" t="s">
        <v>1338</v>
      </c>
      <c r="C1172" s="5">
        <v>10</v>
      </c>
    </row>
    <row r="1173" spans="1:3" ht="13.5" thickBot="1" x14ac:dyDescent="0.25">
      <c r="A1173" s="3" t="s">
        <v>164</v>
      </c>
      <c r="B1173" s="3" t="s">
        <v>54</v>
      </c>
      <c r="C1173" s="5">
        <v>60</v>
      </c>
    </row>
    <row r="1174" spans="1:3" ht="13.5" thickBot="1" x14ac:dyDescent="0.25">
      <c r="A1174" s="3" t="s">
        <v>1319</v>
      </c>
      <c r="B1174" s="3" t="s">
        <v>54</v>
      </c>
      <c r="C1174" s="5">
        <v>30</v>
      </c>
    </row>
    <row r="1175" spans="1:3" ht="13.5" thickBot="1" x14ac:dyDescent="0.25">
      <c r="A1175" s="3" t="s">
        <v>254</v>
      </c>
      <c r="B1175" s="3" t="s">
        <v>256</v>
      </c>
      <c r="C1175" s="5">
        <v>25</v>
      </c>
    </row>
    <row r="1176" spans="1:3" ht="13.5" thickBot="1" x14ac:dyDescent="0.25">
      <c r="A1176" s="3" t="s">
        <v>1166</v>
      </c>
      <c r="B1176" s="3" t="s">
        <v>239</v>
      </c>
      <c r="C1176" s="5">
        <v>10</v>
      </c>
    </row>
    <row r="1177" spans="1:3" ht="13.5" thickBot="1" x14ac:dyDescent="0.25">
      <c r="A1177" s="3" t="s">
        <v>95</v>
      </c>
      <c r="B1177" s="3" t="s">
        <v>97</v>
      </c>
      <c r="C1177" s="5">
        <v>10</v>
      </c>
    </row>
    <row r="1178" spans="1:3" ht="13.5" thickBot="1" x14ac:dyDescent="0.25">
      <c r="A1178" s="3" t="s">
        <v>271</v>
      </c>
      <c r="B1178" s="3" t="s">
        <v>273</v>
      </c>
      <c r="C1178" s="5">
        <v>30</v>
      </c>
    </row>
    <row r="1179" spans="1:3" ht="13.5" thickBot="1" x14ac:dyDescent="0.25">
      <c r="A1179" s="3" t="s">
        <v>1200</v>
      </c>
      <c r="B1179" s="3" t="s">
        <v>74</v>
      </c>
      <c r="C1179" s="5">
        <v>195</v>
      </c>
    </row>
    <row r="1180" spans="1:3" ht="13.5" thickBot="1" x14ac:dyDescent="0.25">
      <c r="A1180" s="3" t="s">
        <v>689</v>
      </c>
      <c r="B1180" s="3" t="s">
        <v>138</v>
      </c>
      <c r="C1180" s="5">
        <v>10</v>
      </c>
    </row>
    <row r="1181" spans="1:3" ht="13.5" thickBot="1" x14ac:dyDescent="0.25">
      <c r="A1181" s="3" t="s">
        <v>185</v>
      </c>
      <c r="B1181" s="3" t="s">
        <v>187</v>
      </c>
      <c r="C1181" s="5">
        <v>10</v>
      </c>
    </row>
    <row r="1182" spans="1:3" ht="13.5" thickBot="1" x14ac:dyDescent="0.25">
      <c r="A1182" s="3" t="s">
        <v>743</v>
      </c>
      <c r="B1182" s="3" t="s">
        <v>745</v>
      </c>
      <c r="C1182" s="5">
        <v>6</v>
      </c>
    </row>
    <row r="1183" spans="1:3" ht="13.5" thickBot="1" x14ac:dyDescent="0.25">
      <c r="A1183" s="3" t="s">
        <v>1342</v>
      </c>
      <c r="B1183" s="3" t="s">
        <v>1344</v>
      </c>
      <c r="C1183" s="5">
        <v>15</v>
      </c>
    </row>
    <row r="1184" spans="1:3" ht="13.5" thickBot="1" x14ac:dyDescent="0.25">
      <c r="A1184" s="3" t="s">
        <v>1347</v>
      </c>
      <c r="B1184" s="3" t="s">
        <v>1349</v>
      </c>
      <c r="C1184" s="5">
        <v>20</v>
      </c>
    </row>
    <row r="1185" spans="1:3" ht="13.5" thickBot="1" x14ac:dyDescent="0.25">
      <c r="A1185" s="3" t="s">
        <v>1277</v>
      </c>
      <c r="B1185" s="3" t="s">
        <v>54</v>
      </c>
      <c r="C1185" s="5">
        <v>20</v>
      </c>
    </row>
    <row r="1186" spans="1:3" ht="13.5" thickBot="1" x14ac:dyDescent="0.25">
      <c r="A1186" s="3" t="s">
        <v>679</v>
      </c>
      <c r="B1186" s="3" t="s">
        <v>681</v>
      </c>
      <c r="C1186" s="5">
        <v>55</v>
      </c>
    </row>
    <row r="1187" spans="1:3" ht="13.5" thickBot="1" x14ac:dyDescent="0.25">
      <c r="A1187" s="3" t="s">
        <v>1200</v>
      </c>
      <c r="B1187" s="3" t="s">
        <v>74</v>
      </c>
      <c r="C1187" s="5">
        <v>23</v>
      </c>
    </row>
    <row r="1188" spans="1:3" ht="13.5" thickBot="1" x14ac:dyDescent="0.25">
      <c r="A1188" s="3" t="s">
        <v>72</v>
      </c>
      <c r="B1188" s="3" t="s">
        <v>74</v>
      </c>
      <c r="C1188" s="5">
        <v>30</v>
      </c>
    </row>
    <row r="1189" spans="1:3" ht="13.5" thickBot="1" x14ac:dyDescent="0.25">
      <c r="A1189" s="3" t="s">
        <v>164</v>
      </c>
      <c r="B1189" s="3" t="s">
        <v>54</v>
      </c>
      <c r="C1189" s="5">
        <v>30</v>
      </c>
    </row>
    <row r="1190" spans="1:3" ht="13.5" thickBot="1" x14ac:dyDescent="0.25">
      <c r="A1190" s="3" t="s">
        <v>1246</v>
      </c>
      <c r="B1190" s="3" t="s">
        <v>1248</v>
      </c>
      <c r="C1190" s="5">
        <v>10</v>
      </c>
    </row>
    <row r="1191" spans="1:3" ht="13.5" thickBot="1" x14ac:dyDescent="0.25">
      <c r="A1191" s="3" t="s">
        <v>747</v>
      </c>
      <c r="B1191" s="3" t="s">
        <v>138</v>
      </c>
      <c r="C1191" s="5">
        <v>5</v>
      </c>
    </row>
    <row r="1192" spans="1:3" ht="13.5" thickBot="1" x14ac:dyDescent="0.25">
      <c r="A1192" s="3" t="s">
        <v>1200</v>
      </c>
      <c r="B1192" s="3" t="s">
        <v>74</v>
      </c>
      <c r="C1192" s="5">
        <v>60</v>
      </c>
    </row>
    <row r="1193" spans="1:3" ht="13.5" thickBot="1" x14ac:dyDescent="0.25">
      <c r="A1193" s="3" t="s">
        <v>1186</v>
      </c>
      <c r="B1193" s="3" t="s">
        <v>36</v>
      </c>
      <c r="C1193" s="5">
        <v>10</v>
      </c>
    </row>
    <row r="1194" spans="1:3" ht="13.5" thickBot="1" x14ac:dyDescent="0.25">
      <c r="A1194" s="3" t="s">
        <v>283</v>
      </c>
      <c r="B1194" s="3" t="s">
        <v>128</v>
      </c>
      <c r="C1194" s="5">
        <v>30</v>
      </c>
    </row>
    <row r="1195" spans="1:3" ht="13.5" thickBot="1" x14ac:dyDescent="0.25">
      <c r="A1195" s="3" t="s">
        <v>164</v>
      </c>
      <c r="B1195" s="3" t="s">
        <v>54</v>
      </c>
      <c r="C1195" s="5">
        <v>40</v>
      </c>
    </row>
    <row r="1196" spans="1:3" ht="13.5" thickBot="1" x14ac:dyDescent="0.25">
      <c r="A1196" s="3" t="s">
        <v>1211</v>
      </c>
      <c r="B1196" s="3" t="s">
        <v>1213</v>
      </c>
      <c r="C1196" s="5">
        <v>45</v>
      </c>
    </row>
    <row r="1197" spans="1:3" ht="13.5" thickBot="1" x14ac:dyDescent="0.25">
      <c r="A1197" s="3" t="s">
        <v>841</v>
      </c>
      <c r="B1197" s="3" t="s">
        <v>138</v>
      </c>
      <c r="C1197" s="5">
        <v>10</v>
      </c>
    </row>
    <row r="1198" spans="1:3" ht="13.5" thickBot="1" x14ac:dyDescent="0.25">
      <c r="A1198" s="3" t="s">
        <v>1173</v>
      </c>
      <c r="B1198" s="3" t="s">
        <v>36</v>
      </c>
      <c r="C1198" s="5">
        <v>10</v>
      </c>
    </row>
    <row r="1199" spans="1:3" ht="13.5" thickBot="1" x14ac:dyDescent="0.25">
      <c r="A1199" s="3" t="s">
        <v>1200</v>
      </c>
      <c r="B1199" s="3" t="s">
        <v>74</v>
      </c>
      <c r="C1199" s="5">
        <v>50</v>
      </c>
    </row>
    <row r="1200" spans="1:3" ht="13.5" thickBot="1" x14ac:dyDescent="0.25">
      <c r="A1200" s="3" t="s">
        <v>115</v>
      </c>
      <c r="B1200" s="3" t="s">
        <v>117</v>
      </c>
      <c r="C1200" s="5">
        <v>30</v>
      </c>
    </row>
    <row r="1201" spans="1:3" ht="13.5" thickBot="1" x14ac:dyDescent="0.25">
      <c r="A1201" s="3" t="s">
        <v>227</v>
      </c>
      <c r="B1201" s="3" t="s">
        <v>229</v>
      </c>
      <c r="C1201" s="5">
        <v>75</v>
      </c>
    </row>
    <row r="1202" spans="1:3" ht="13.5" thickBot="1" x14ac:dyDescent="0.25">
      <c r="A1202" s="3" t="s">
        <v>1246</v>
      </c>
      <c r="B1202" s="3" t="s">
        <v>1248</v>
      </c>
      <c r="C1202" s="5">
        <v>70</v>
      </c>
    </row>
    <row r="1203" spans="1:3" ht="13.5" thickBot="1" x14ac:dyDescent="0.25">
      <c r="A1203" s="3" t="s">
        <v>1267</v>
      </c>
      <c r="B1203" s="3" t="s">
        <v>1269</v>
      </c>
      <c r="C1203" s="5">
        <v>10</v>
      </c>
    </row>
    <row r="1204" spans="1:3" ht="13.5" thickBot="1" x14ac:dyDescent="0.25">
      <c r="A1204" s="3" t="s">
        <v>52</v>
      </c>
      <c r="B1204" s="3" t="s">
        <v>54</v>
      </c>
      <c r="C1204" s="5">
        <v>5</v>
      </c>
    </row>
    <row r="1205" spans="1:3" ht="13.5" thickBot="1" x14ac:dyDescent="0.25">
      <c r="A1205" s="3" t="s">
        <v>568</v>
      </c>
      <c r="B1205" s="3" t="s">
        <v>102</v>
      </c>
      <c r="C1205" s="5">
        <v>45</v>
      </c>
    </row>
    <row r="1206" spans="1:3" ht="13.5" thickBot="1" x14ac:dyDescent="0.25">
      <c r="A1206" s="3" t="s">
        <v>1200</v>
      </c>
      <c r="B1206" s="3" t="s">
        <v>74</v>
      </c>
      <c r="C1206" s="5">
        <v>50</v>
      </c>
    </row>
    <row r="1207" spans="1:3" ht="13.5" thickBot="1" x14ac:dyDescent="0.25">
      <c r="A1207" s="3" t="s">
        <v>1288</v>
      </c>
      <c r="B1207" s="3" t="s">
        <v>273</v>
      </c>
      <c r="C1207" s="5">
        <v>30</v>
      </c>
    </row>
    <row r="1208" spans="1:3" ht="13.5" thickBot="1" x14ac:dyDescent="0.25">
      <c r="A1208" s="3" t="s">
        <v>371</v>
      </c>
      <c r="B1208" s="3" t="s">
        <v>138</v>
      </c>
      <c r="C1208" s="5">
        <v>10</v>
      </c>
    </row>
    <row r="1209" spans="1:3" ht="13.5" thickBot="1" x14ac:dyDescent="0.25">
      <c r="A1209" s="3" t="s">
        <v>330</v>
      </c>
      <c r="B1209" s="3" t="s">
        <v>138</v>
      </c>
      <c r="C1209" s="5">
        <v>60</v>
      </c>
    </row>
    <row r="1210" spans="1:3" ht="13.5" thickBot="1" x14ac:dyDescent="0.25">
      <c r="A1210" s="3" t="s">
        <v>419</v>
      </c>
      <c r="B1210" s="3" t="s">
        <v>421</v>
      </c>
      <c r="C1210" s="5">
        <v>60</v>
      </c>
    </row>
    <row r="1211" spans="1:3" ht="13.5" thickBot="1" x14ac:dyDescent="0.25">
      <c r="A1211" s="3" t="s">
        <v>185</v>
      </c>
      <c r="B1211" s="3" t="s">
        <v>187</v>
      </c>
      <c r="C1211" s="5">
        <v>15</v>
      </c>
    </row>
    <row r="1212" spans="1:3" ht="13.5" thickBot="1" x14ac:dyDescent="0.25">
      <c r="A1212" s="3" t="s">
        <v>136</v>
      </c>
      <c r="B1212" s="3" t="s">
        <v>138</v>
      </c>
      <c r="C1212" s="5">
        <v>15</v>
      </c>
    </row>
    <row r="1213" spans="1:3" ht="13.5" thickBot="1" x14ac:dyDescent="0.25">
      <c r="A1213" s="3" t="s">
        <v>1293</v>
      </c>
      <c r="B1213" s="3" t="s">
        <v>1295</v>
      </c>
      <c r="C1213" s="5">
        <v>5</v>
      </c>
    </row>
    <row r="1214" spans="1:3" ht="13.5" thickBot="1" x14ac:dyDescent="0.25">
      <c r="A1214" s="3" t="s">
        <v>32</v>
      </c>
      <c r="B1214" s="3" t="s">
        <v>36</v>
      </c>
      <c r="C1214" s="5">
        <v>1</v>
      </c>
    </row>
    <row r="1215" spans="1:3" ht="13.5" thickBot="1" x14ac:dyDescent="0.25">
      <c r="A1215" s="3" t="s">
        <v>526</v>
      </c>
      <c r="B1215" s="3" t="s">
        <v>528</v>
      </c>
      <c r="C1215" s="5">
        <v>20</v>
      </c>
    </row>
    <row r="1216" spans="1:3" ht="13.5" thickBot="1" x14ac:dyDescent="0.25">
      <c r="A1216" s="3" t="s">
        <v>1191</v>
      </c>
      <c r="B1216" s="3" t="s">
        <v>138</v>
      </c>
      <c r="C1216" s="5">
        <v>40</v>
      </c>
    </row>
    <row r="1217" spans="1:3" ht="13.5" thickBot="1" x14ac:dyDescent="0.25">
      <c r="A1217" s="3" t="s">
        <v>175</v>
      </c>
      <c r="B1217" s="3" t="s">
        <v>177</v>
      </c>
      <c r="C1217" s="5">
        <v>10</v>
      </c>
    </row>
    <row r="1218" spans="1:3" ht="13.5" thickBot="1" x14ac:dyDescent="0.25">
      <c r="A1218" s="3" t="s">
        <v>1298</v>
      </c>
      <c r="B1218" s="3" t="s">
        <v>1300</v>
      </c>
      <c r="C1218" s="5">
        <v>15</v>
      </c>
    </row>
    <row r="1219" spans="1:3" ht="13.5" thickBot="1" x14ac:dyDescent="0.25">
      <c r="A1219" s="3" t="s">
        <v>672</v>
      </c>
      <c r="B1219" s="3" t="s">
        <v>674</v>
      </c>
      <c r="C1219" s="5">
        <v>55</v>
      </c>
    </row>
    <row r="1220" spans="1:3" ht="13.5" thickBot="1" x14ac:dyDescent="0.25">
      <c r="A1220" s="3" t="s">
        <v>706</v>
      </c>
      <c r="B1220" s="3" t="s">
        <v>138</v>
      </c>
      <c r="C1220" s="5">
        <v>40</v>
      </c>
    </row>
    <row r="1221" spans="1:3" ht="13.5" thickBot="1" x14ac:dyDescent="0.25">
      <c r="A1221" s="3" t="s">
        <v>164</v>
      </c>
      <c r="B1221" s="3" t="s">
        <v>54</v>
      </c>
      <c r="C1221" s="5">
        <v>5</v>
      </c>
    </row>
    <row r="1222" spans="1:3" ht="13.5" thickBot="1" x14ac:dyDescent="0.25">
      <c r="A1222" s="3" t="s">
        <v>58</v>
      </c>
      <c r="B1222" s="3" t="s">
        <v>60</v>
      </c>
      <c r="C1222" s="5">
        <v>20</v>
      </c>
    </row>
    <row r="1223" spans="1:3" ht="13.5" thickBot="1" x14ac:dyDescent="0.25">
      <c r="A1223" s="3" t="s">
        <v>1303</v>
      </c>
      <c r="B1223" s="3" t="s">
        <v>54</v>
      </c>
      <c r="C1223" s="5">
        <v>35</v>
      </c>
    </row>
    <row r="1224" spans="1:3" ht="13.5" thickBot="1" x14ac:dyDescent="0.25">
      <c r="A1224" s="3" t="s">
        <v>1307</v>
      </c>
      <c r="B1224" s="3" t="s">
        <v>117</v>
      </c>
      <c r="C1224" s="5">
        <v>45</v>
      </c>
    </row>
    <row r="1225" spans="1:3" ht="13.5" thickBot="1" x14ac:dyDescent="0.25">
      <c r="A1225" s="3" t="s">
        <v>89</v>
      </c>
      <c r="B1225" s="3" t="s">
        <v>91</v>
      </c>
      <c r="C1225" s="5">
        <v>75</v>
      </c>
    </row>
    <row r="1226" spans="1:3" ht="13.5" thickBot="1" x14ac:dyDescent="0.25">
      <c r="A1226" s="3" t="s">
        <v>1195</v>
      </c>
      <c r="B1226" s="3" t="s">
        <v>138</v>
      </c>
      <c r="C1226" s="5">
        <v>10</v>
      </c>
    </row>
    <row r="1227" spans="1:3" ht="13.5" thickBot="1" x14ac:dyDescent="0.25">
      <c r="A1227" s="3" t="s">
        <v>341</v>
      </c>
      <c r="B1227" s="3" t="s">
        <v>343</v>
      </c>
      <c r="C1227" s="5">
        <v>15</v>
      </c>
    </row>
    <row r="1228" spans="1:3" ht="13.5" thickBot="1" x14ac:dyDescent="0.25">
      <c r="A1228" s="3" t="s">
        <v>283</v>
      </c>
      <c r="B1228" s="3" t="s">
        <v>128</v>
      </c>
      <c r="C1228" s="5">
        <v>30</v>
      </c>
    </row>
    <row r="1229" spans="1:3" ht="13.5" thickBot="1" x14ac:dyDescent="0.25">
      <c r="A1229" s="3" t="s">
        <v>1144</v>
      </c>
      <c r="B1229" s="3" t="s">
        <v>239</v>
      </c>
      <c r="C1229" s="5">
        <v>10</v>
      </c>
    </row>
    <row r="1230" spans="1:3" ht="13.5" thickBot="1" x14ac:dyDescent="0.25">
      <c r="A1230" s="3" t="s">
        <v>1157</v>
      </c>
      <c r="B1230" s="3" t="s">
        <v>1159</v>
      </c>
      <c r="C1230" s="5">
        <v>10</v>
      </c>
    </row>
    <row r="1231" spans="1:3" ht="13.5" thickBot="1" x14ac:dyDescent="0.25">
      <c r="A1231" s="3" t="s">
        <v>1333</v>
      </c>
      <c r="B1231" s="3" t="s">
        <v>1335</v>
      </c>
      <c r="C1231" s="5">
        <v>25</v>
      </c>
    </row>
    <row r="1232" spans="1:3" ht="13.5" thickBot="1" x14ac:dyDescent="0.25">
      <c r="A1232" s="3" t="s">
        <v>169</v>
      </c>
      <c r="B1232" s="3" t="s">
        <v>171</v>
      </c>
      <c r="C1232" s="5">
        <v>55</v>
      </c>
    </row>
    <row r="1233" spans="1:3" ht="13.5" thickBot="1" x14ac:dyDescent="0.25">
      <c r="A1233" s="3" t="s">
        <v>679</v>
      </c>
      <c r="B1233" s="3" t="s">
        <v>681</v>
      </c>
      <c r="C1233" s="5">
        <v>25</v>
      </c>
    </row>
    <row r="1234" spans="1:3" ht="13.5" thickBot="1" x14ac:dyDescent="0.25">
      <c r="A1234" s="3" t="s">
        <v>1200</v>
      </c>
      <c r="B1234" s="3" t="s">
        <v>74</v>
      </c>
      <c r="C1234" s="5">
        <v>10</v>
      </c>
    </row>
    <row r="1235" spans="1:3" ht="13.5" thickBot="1" x14ac:dyDescent="0.25">
      <c r="A1235" s="3" t="s">
        <v>108</v>
      </c>
      <c r="B1235" s="3" t="s">
        <v>110</v>
      </c>
      <c r="C1235" s="5">
        <v>55</v>
      </c>
    </row>
    <row r="1236" spans="1:3" ht="13.5" thickBot="1" x14ac:dyDescent="0.25">
      <c r="A1236" s="3" t="s">
        <v>689</v>
      </c>
      <c r="B1236" s="3" t="s">
        <v>138</v>
      </c>
      <c r="C1236" s="5">
        <v>30</v>
      </c>
    </row>
    <row r="1237" spans="1:3" ht="13.5" thickBot="1" x14ac:dyDescent="0.25">
      <c r="A1237" s="3" t="s">
        <v>1166</v>
      </c>
      <c r="B1237" s="3" t="s">
        <v>239</v>
      </c>
      <c r="C1237" s="5">
        <v>30</v>
      </c>
    </row>
    <row r="1238" spans="1:3" ht="13.5" thickBot="1" x14ac:dyDescent="0.25">
      <c r="A1238" s="3" t="s">
        <v>1211</v>
      </c>
      <c r="B1238" s="3" t="s">
        <v>1213</v>
      </c>
      <c r="C1238" s="5">
        <v>10</v>
      </c>
    </row>
    <row r="1239" spans="1:3" ht="13.5" thickBot="1" x14ac:dyDescent="0.25">
      <c r="A1239" s="3" t="s">
        <v>747</v>
      </c>
      <c r="B1239" s="3" t="s">
        <v>138</v>
      </c>
      <c r="C1239" s="5">
        <v>45</v>
      </c>
    </row>
    <row r="1240" spans="1:3" ht="13.5" thickBot="1" x14ac:dyDescent="0.25">
      <c r="A1240" s="3" t="s">
        <v>1200</v>
      </c>
      <c r="B1240" s="3" t="s">
        <v>74</v>
      </c>
      <c r="C1240" s="5">
        <v>10</v>
      </c>
    </row>
    <row r="1241" spans="1:3" ht="13.5" thickBot="1" x14ac:dyDescent="0.25">
      <c r="A1241" s="3" t="s">
        <v>1241</v>
      </c>
      <c r="B1241" s="3" t="s">
        <v>1243</v>
      </c>
      <c r="C1241" s="5">
        <v>15</v>
      </c>
    </row>
    <row r="1242" spans="1:3" ht="13.5" thickBot="1" x14ac:dyDescent="0.25">
      <c r="A1242" s="3" t="s">
        <v>95</v>
      </c>
      <c r="B1242" s="3" t="s">
        <v>97</v>
      </c>
      <c r="C1242" s="5">
        <v>60</v>
      </c>
    </row>
    <row r="1243" spans="1:3" ht="13.5" thickBot="1" x14ac:dyDescent="0.25">
      <c r="A1243" s="3" t="s">
        <v>180</v>
      </c>
      <c r="B1243" s="3" t="s">
        <v>54</v>
      </c>
      <c r="C1243" s="5">
        <v>70</v>
      </c>
    </row>
    <row r="1244" spans="1:3" ht="13.5" thickBot="1" x14ac:dyDescent="0.25">
      <c r="A1244" s="3" t="s">
        <v>1157</v>
      </c>
      <c r="B1244" s="3" t="s">
        <v>1159</v>
      </c>
      <c r="C1244" s="5">
        <v>30</v>
      </c>
    </row>
    <row r="1245" spans="1:3" ht="13.5" thickBot="1" x14ac:dyDescent="0.25">
      <c r="A1245" s="3" t="s">
        <v>1342</v>
      </c>
      <c r="B1245" s="3" t="s">
        <v>1344</v>
      </c>
      <c r="C1245" s="5">
        <v>30</v>
      </c>
    </row>
    <row r="1246" spans="1:3" ht="13.5" thickBot="1" x14ac:dyDescent="0.25">
      <c r="A1246" s="3" t="s">
        <v>142</v>
      </c>
      <c r="B1246" s="3" t="s">
        <v>138</v>
      </c>
      <c r="C1246" s="5">
        <v>10</v>
      </c>
    </row>
    <row r="1247" spans="1:3" ht="13.5" thickBot="1" x14ac:dyDescent="0.25">
      <c r="A1247" s="3" t="s">
        <v>1319</v>
      </c>
      <c r="B1247" s="3" t="s">
        <v>54</v>
      </c>
      <c r="C1247" s="5">
        <v>30</v>
      </c>
    </row>
    <row r="1248" spans="1:3" ht="13.5" thickBot="1" x14ac:dyDescent="0.25">
      <c r="A1248" s="3" t="s">
        <v>206</v>
      </c>
      <c r="B1248" s="3" t="s">
        <v>208</v>
      </c>
      <c r="C1248" s="5">
        <v>75</v>
      </c>
    </row>
    <row r="1249" spans="1:3" ht="13.5" thickBot="1" x14ac:dyDescent="0.25">
      <c r="A1249" s="3" t="s">
        <v>164</v>
      </c>
      <c r="B1249" s="3" t="s">
        <v>54</v>
      </c>
      <c r="C1249" s="5">
        <v>5</v>
      </c>
    </row>
    <row r="1250" spans="1:3" ht="13.5" thickBot="1" x14ac:dyDescent="0.25">
      <c r="A1250" s="3" t="s">
        <v>80</v>
      </c>
      <c r="B1250" s="3" t="s">
        <v>82</v>
      </c>
      <c r="C1250" s="5">
        <v>5</v>
      </c>
    </row>
    <row r="1251" spans="1:3" ht="13.5" thickBot="1" x14ac:dyDescent="0.25">
      <c r="A1251" s="3" t="s">
        <v>72</v>
      </c>
      <c r="B1251" s="3" t="s">
        <v>74</v>
      </c>
      <c r="C1251" s="5">
        <v>20</v>
      </c>
    </row>
    <row r="1252" spans="1:3" ht="13.5" thickBot="1" x14ac:dyDescent="0.25">
      <c r="A1252" s="3" t="s">
        <v>1288</v>
      </c>
      <c r="B1252" s="3" t="s">
        <v>273</v>
      </c>
      <c r="C1252" s="5">
        <v>60</v>
      </c>
    </row>
    <row r="1253" spans="1:3" ht="13.5" thickBot="1" x14ac:dyDescent="0.25">
      <c r="A1253" s="3" t="s">
        <v>1347</v>
      </c>
      <c r="B1253" s="3" t="s">
        <v>1349</v>
      </c>
      <c r="C1253" s="5">
        <v>10</v>
      </c>
    </row>
    <row r="1254" spans="1:3" ht="13.5" thickBot="1" x14ac:dyDescent="0.25">
      <c r="A1254" s="3" t="s">
        <v>32</v>
      </c>
      <c r="B1254" s="3" t="s">
        <v>36</v>
      </c>
      <c r="C1254" s="5">
        <v>10</v>
      </c>
    </row>
    <row r="1255" spans="1:3" ht="13.5" thickBot="1" x14ac:dyDescent="0.25">
      <c r="A1255" s="3" t="s">
        <v>782</v>
      </c>
      <c r="B1255" s="3" t="s">
        <v>54</v>
      </c>
      <c r="C1255" s="5">
        <v>45</v>
      </c>
    </row>
    <row r="1256" spans="1:3" ht="13.5" thickBot="1" x14ac:dyDescent="0.25">
      <c r="A1256" s="3" t="s">
        <v>1173</v>
      </c>
      <c r="B1256" s="3" t="s">
        <v>36</v>
      </c>
      <c r="C1256" s="5">
        <v>20</v>
      </c>
    </row>
    <row r="1257" spans="1:3" ht="13.5" thickBot="1" x14ac:dyDescent="0.25">
      <c r="A1257" s="3" t="s">
        <v>175</v>
      </c>
      <c r="B1257" s="3" t="s">
        <v>177</v>
      </c>
      <c r="C1257" s="5">
        <v>30</v>
      </c>
    </row>
    <row r="1258" spans="1:3" ht="13.5" thickBot="1" x14ac:dyDescent="0.25">
      <c r="A1258" s="3" t="s">
        <v>1267</v>
      </c>
      <c r="B1258" s="3" t="s">
        <v>1269</v>
      </c>
      <c r="C1258" s="5">
        <v>60</v>
      </c>
    </row>
    <row r="1259" spans="1:3" ht="13.5" thickBot="1" x14ac:dyDescent="0.25">
      <c r="A1259" s="3" t="s">
        <v>1303</v>
      </c>
      <c r="B1259" s="3" t="s">
        <v>54</v>
      </c>
      <c r="C1259" s="5">
        <v>5</v>
      </c>
    </row>
    <row r="1260" spans="1:3" ht="13.5" thickBot="1" x14ac:dyDescent="0.25">
      <c r="A1260" s="3" t="s">
        <v>271</v>
      </c>
      <c r="B1260" s="3" t="s">
        <v>273</v>
      </c>
      <c r="C1260" s="5">
        <v>30</v>
      </c>
    </row>
    <row r="1261" spans="1:3" ht="13.5" thickBot="1" x14ac:dyDescent="0.25">
      <c r="A1261" s="3" t="s">
        <v>45</v>
      </c>
      <c r="B1261" s="3" t="s">
        <v>47</v>
      </c>
      <c r="C1261" s="5">
        <v>60</v>
      </c>
    </row>
    <row r="1262" spans="1:3" ht="13.5" thickBot="1" x14ac:dyDescent="0.25">
      <c r="A1262" s="3" t="s">
        <v>526</v>
      </c>
      <c r="B1262" s="3" t="s">
        <v>528</v>
      </c>
      <c r="C1262" s="5">
        <v>10</v>
      </c>
    </row>
    <row r="1263" spans="1:3" ht="13.5" thickBot="1" x14ac:dyDescent="0.25">
      <c r="A1263" s="3" t="s">
        <v>283</v>
      </c>
      <c r="B1263" s="3" t="s">
        <v>128</v>
      </c>
      <c r="C1263" s="5">
        <v>5</v>
      </c>
    </row>
    <row r="1264" spans="1:3" ht="13.5" thickBot="1" x14ac:dyDescent="0.25">
      <c r="A1264" s="3" t="s">
        <v>743</v>
      </c>
      <c r="B1264" s="3" t="s">
        <v>745</v>
      </c>
      <c r="C1264" s="5">
        <v>40</v>
      </c>
    </row>
    <row r="1265" spans="1:3" ht="13.5" thickBot="1" x14ac:dyDescent="0.25">
      <c r="A1265" s="3" t="s">
        <v>1277</v>
      </c>
      <c r="B1265" s="3" t="s">
        <v>54</v>
      </c>
      <c r="C1265" s="5">
        <v>20</v>
      </c>
    </row>
    <row r="1266" spans="1:3" ht="13.5" thickBot="1" x14ac:dyDescent="0.25">
      <c r="A1266" s="3" t="s">
        <v>1342</v>
      </c>
      <c r="B1266" s="3" t="s">
        <v>1344</v>
      </c>
      <c r="C1266" s="5">
        <v>45</v>
      </c>
    </row>
    <row r="1267" spans="1:3" ht="13.5" thickBot="1" x14ac:dyDescent="0.25">
      <c r="A1267" s="3" t="s">
        <v>330</v>
      </c>
      <c r="B1267" s="3" t="s">
        <v>138</v>
      </c>
      <c r="C1267" s="5">
        <v>5</v>
      </c>
    </row>
    <row r="1268" spans="1:3" ht="13.5" thickBot="1" x14ac:dyDescent="0.25">
      <c r="A1268" s="3" t="s">
        <v>306</v>
      </c>
      <c r="B1268" s="3" t="s">
        <v>308</v>
      </c>
      <c r="C1268" s="5">
        <v>10</v>
      </c>
    </row>
    <row r="1269" spans="1:3" ht="13.5" thickBot="1" x14ac:dyDescent="0.25">
      <c r="A1269" s="3" t="s">
        <v>1186</v>
      </c>
      <c r="B1269" s="3" t="s">
        <v>36</v>
      </c>
      <c r="C1269" s="5">
        <v>60</v>
      </c>
    </row>
    <row r="1270" spans="1:3" ht="13.5" thickBot="1" x14ac:dyDescent="0.25">
      <c r="A1270" s="3" t="s">
        <v>164</v>
      </c>
      <c r="B1270" s="3" t="s">
        <v>54</v>
      </c>
      <c r="C1270" s="5">
        <v>10</v>
      </c>
    </row>
    <row r="1271" spans="1:3" ht="13.5" thickBot="1" x14ac:dyDescent="0.25">
      <c r="A1271" s="3" t="s">
        <v>185</v>
      </c>
      <c r="B1271" s="3" t="s">
        <v>187</v>
      </c>
      <c r="C1271" s="5">
        <v>10</v>
      </c>
    </row>
    <row r="1272" spans="1:3" ht="13.5" thickBot="1" x14ac:dyDescent="0.25">
      <c r="A1272" s="3" t="s">
        <v>1293</v>
      </c>
      <c r="B1272" s="3" t="s">
        <v>1295</v>
      </c>
      <c r="C1272" s="5">
        <v>15</v>
      </c>
    </row>
    <row r="1273" spans="1:3" ht="13.5" thickBot="1" x14ac:dyDescent="0.25">
      <c r="A1273" s="3" t="s">
        <v>1298</v>
      </c>
      <c r="B1273" s="3" t="s">
        <v>1300</v>
      </c>
      <c r="C1273" s="5">
        <v>5</v>
      </c>
    </row>
    <row r="1274" spans="1:3" ht="13.5" thickBot="1" x14ac:dyDescent="0.25">
      <c r="A1274" s="3" t="s">
        <v>841</v>
      </c>
      <c r="B1274" s="3" t="s">
        <v>138</v>
      </c>
      <c r="C1274" s="5">
        <v>5</v>
      </c>
    </row>
    <row r="1275" spans="1:3" ht="13.5" thickBot="1" x14ac:dyDescent="0.25">
      <c r="A1275" s="3" t="s">
        <v>1200</v>
      </c>
      <c r="B1275" s="3" t="s">
        <v>74</v>
      </c>
      <c r="C1275" s="5">
        <v>2</v>
      </c>
    </row>
    <row r="1276" spans="1:3" ht="13.5" thickBot="1" x14ac:dyDescent="0.25">
      <c r="A1276" s="3" t="s">
        <v>1246</v>
      </c>
      <c r="B1276" s="3" t="s">
        <v>1248</v>
      </c>
      <c r="C1276" s="5">
        <v>90</v>
      </c>
    </row>
    <row r="1277" spans="1:3" ht="13.5" thickBot="1" x14ac:dyDescent="0.25">
      <c r="A1277" s="3" t="s">
        <v>672</v>
      </c>
      <c r="B1277" s="3" t="s">
        <v>674</v>
      </c>
      <c r="C1277" s="5">
        <v>60</v>
      </c>
    </row>
    <row r="1278" spans="1:3" ht="13.5" thickBot="1" x14ac:dyDescent="0.25">
      <c r="A1278" s="3" t="s">
        <v>283</v>
      </c>
      <c r="B1278" s="3" t="s">
        <v>128</v>
      </c>
      <c r="C1278" s="5">
        <v>10</v>
      </c>
    </row>
    <row r="1279" spans="1:3" ht="13.5" thickBot="1" x14ac:dyDescent="0.25">
      <c r="A1279" s="3" t="s">
        <v>115</v>
      </c>
      <c r="B1279" s="3" t="s">
        <v>117</v>
      </c>
      <c r="C1279" s="5">
        <v>10</v>
      </c>
    </row>
    <row r="1280" spans="1:3" ht="13.5" thickBot="1" x14ac:dyDescent="0.25">
      <c r="A1280" s="3" t="s">
        <v>1166</v>
      </c>
      <c r="B1280" s="3" t="s">
        <v>239</v>
      </c>
      <c r="C1280" s="5">
        <v>10</v>
      </c>
    </row>
    <row r="1281" spans="1:3" ht="13.5" thickBot="1" x14ac:dyDescent="0.25">
      <c r="A1281" s="3" t="s">
        <v>1211</v>
      </c>
      <c r="B1281" s="3" t="s">
        <v>1213</v>
      </c>
      <c r="C1281" s="5">
        <v>15</v>
      </c>
    </row>
    <row r="1282" spans="1:3" ht="13.5" thickBot="1" x14ac:dyDescent="0.25">
      <c r="A1282" s="3" t="s">
        <v>419</v>
      </c>
      <c r="B1282" s="3" t="s">
        <v>421</v>
      </c>
      <c r="C1282" s="5">
        <v>10</v>
      </c>
    </row>
    <row r="1283" spans="1:3" ht="13.5" thickBot="1" x14ac:dyDescent="0.25">
      <c r="A1283" s="3" t="s">
        <v>568</v>
      </c>
      <c r="B1283" s="3" t="s">
        <v>102</v>
      </c>
      <c r="C1283" s="5">
        <v>10</v>
      </c>
    </row>
    <row r="1284" spans="1:3" ht="13.5" thickBot="1" x14ac:dyDescent="0.25">
      <c r="A1284" s="3" t="s">
        <v>1191</v>
      </c>
      <c r="B1284" s="3" t="s">
        <v>138</v>
      </c>
      <c r="C1284" s="5">
        <v>75</v>
      </c>
    </row>
    <row r="1285" spans="1:3" ht="13.5" thickBot="1" x14ac:dyDescent="0.25">
      <c r="A1285" s="3" t="s">
        <v>254</v>
      </c>
      <c r="B1285" s="3" t="s">
        <v>256</v>
      </c>
      <c r="C1285" s="5">
        <v>15</v>
      </c>
    </row>
    <row r="1286" spans="1:3" ht="13.5" thickBot="1" x14ac:dyDescent="0.25">
      <c r="A1286" s="3" t="s">
        <v>689</v>
      </c>
      <c r="B1286" s="3" t="s">
        <v>138</v>
      </c>
      <c r="C1286" s="5">
        <v>5</v>
      </c>
    </row>
    <row r="1287" spans="1:3" ht="13.5" thickBot="1" x14ac:dyDescent="0.25">
      <c r="A1287" s="3" t="s">
        <v>1333</v>
      </c>
      <c r="B1287" s="3" t="s">
        <v>1335</v>
      </c>
      <c r="C1287" s="5">
        <v>45</v>
      </c>
    </row>
    <row r="1288" spans="1:3" ht="13.5" thickBot="1" x14ac:dyDescent="0.25">
      <c r="A1288" s="3" t="s">
        <v>371</v>
      </c>
      <c r="B1288" s="3" t="s">
        <v>138</v>
      </c>
      <c r="C1288" s="5">
        <v>10</v>
      </c>
    </row>
    <row r="1289" spans="1:3" ht="13.5" thickBot="1" x14ac:dyDescent="0.25">
      <c r="A1289" s="3" t="s">
        <v>52</v>
      </c>
      <c r="B1289" s="3" t="s">
        <v>54</v>
      </c>
      <c r="C1289" s="5">
        <v>90</v>
      </c>
    </row>
    <row r="1290" spans="1:3" ht="13.5" thickBot="1" x14ac:dyDescent="0.25">
      <c r="A1290" s="3" t="s">
        <v>58</v>
      </c>
      <c r="B1290" s="3" t="s">
        <v>1388</v>
      </c>
      <c r="C1290" s="5">
        <v>30</v>
      </c>
    </row>
    <row r="1291" spans="1:3" ht="13.5" thickBot="1" x14ac:dyDescent="0.25">
      <c r="A1291" s="3" t="s">
        <v>1303</v>
      </c>
      <c r="B1291" s="3" t="s">
        <v>54</v>
      </c>
      <c r="C1291" s="5">
        <v>20</v>
      </c>
    </row>
    <row r="1292" spans="1:3" ht="13.5" thickBot="1" x14ac:dyDescent="0.25">
      <c r="A1292" s="3" t="s">
        <v>1342</v>
      </c>
      <c r="B1292" s="3" t="s">
        <v>1344</v>
      </c>
      <c r="C1292" s="5">
        <v>35</v>
      </c>
    </row>
    <row r="1293" spans="1:3" ht="13.5" thickBot="1" x14ac:dyDescent="0.25">
      <c r="A1293" s="3" t="s">
        <v>1288</v>
      </c>
      <c r="B1293" s="3" t="s">
        <v>273</v>
      </c>
      <c r="C1293" s="5">
        <v>15</v>
      </c>
    </row>
    <row r="1294" spans="1:3" ht="13.5" thickBot="1" x14ac:dyDescent="0.25">
      <c r="A1294" s="8" t="s">
        <v>1392</v>
      </c>
      <c r="B1294" s="8" t="s">
        <v>1146</v>
      </c>
      <c r="C1294" s="10">
        <v>10</v>
      </c>
    </row>
    <row r="1295" spans="1:3" ht="13.5" thickBot="1" x14ac:dyDescent="0.25">
      <c r="A1295" s="3" t="s">
        <v>89</v>
      </c>
      <c r="B1295" s="3" t="s">
        <v>91</v>
      </c>
      <c r="C1295" s="5">
        <v>75</v>
      </c>
    </row>
    <row r="1296" spans="1:3" ht="13.5" thickBot="1" x14ac:dyDescent="0.25">
      <c r="A1296" s="3" t="s">
        <v>706</v>
      </c>
      <c r="B1296" s="3" t="s">
        <v>138</v>
      </c>
      <c r="C1296" s="5">
        <v>45</v>
      </c>
    </row>
    <row r="1297" spans="1:3" ht="13.5" thickBot="1" x14ac:dyDescent="0.25">
      <c r="A1297" s="3" t="s">
        <v>1191</v>
      </c>
      <c r="B1297" s="3" t="s">
        <v>138</v>
      </c>
      <c r="C1297" s="5">
        <v>30</v>
      </c>
    </row>
    <row r="1298" spans="1:3" ht="13.5" thickBot="1" x14ac:dyDescent="0.25">
      <c r="A1298" s="3" t="s">
        <v>227</v>
      </c>
      <c r="B1298" s="3" t="s">
        <v>229</v>
      </c>
      <c r="C1298" s="5">
        <v>15</v>
      </c>
    </row>
    <row r="1299" spans="1:3" ht="13.5" thickBot="1" x14ac:dyDescent="0.25">
      <c r="A1299" s="3" t="s">
        <v>1157</v>
      </c>
      <c r="B1299" s="3" t="s">
        <v>1159</v>
      </c>
      <c r="C1299" s="5">
        <v>30</v>
      </c>
    </row>
    <row r="1300" spans="1:3" ht="13.5" thickBot="1" x14ac:dyDescent="0.25">
      <c r="A1300" s="3" t="s">
        <v>747</v>
      </c>
      <c r="B1300" s="3" t="s">
        <v>138</v>
      </c>
      <c r="C1300" s="5">
        <v>60</v>
      </c>
    </row>
    <row r="1301" spans="1:3" ht="13.5" thickBot="1" x14ac:dyDescent="0.25">
      <c r="A1301" s="3" t="s">
        <v>1191</v>
      </c>
      <c r="B1301" s="3" t="s">
        <v>138</v>
      </c>
      <c r="C1301" s="5">
        <v>30</v>
      </c>
    </row>
    <row r="1302" spans="1:3" ht="13.5" thickBot="1" x14ac:dyDescent="0.25">
      <c r="A1302" s="3" t="s">
        <v>1195</v>
      </c>
      <c r="B1302" s="3" t="s">
        <v>138</v>
      </c>
      <c r="C1302" s="5">
        <v>120</v>
      </c>
    </row>
    <row r="1303" spans="1:3" ht="13.5" thickBot="1" x14ac:dyDescent="0.25">
      <c r="A1303" s="3" t="s">
        <v>341</v>
      </c>
      <c r="B1303" s="3" t="s">
        <v>343</v>
      </c>
      <c r="C1303" s="5">
        <v>15</v>
      </c>
    </row>
    <row r="1304" spans="1:3" ht="13.5" thickBot="1" x14ac:dyDescent="0.25">
      <c r="A1304" s="3" t="s">
        <v>108</v>
      </c>
      <c r="B1304" s="3" t="s">
        <v>110</v>
      </c>
      <c r="C1304" s="5">
        <v>5</v>
      </c>
    </row>
    <row r="1305" spans="1:3" ht="13.5" thickBot="1" x14ac:dyDescent="0.25">
      <c r="A1305" s="3" t="s">
        <v>1347</v>
      </c>
      <c r="B1305" s="3" t="s">
        <v>1349</v>
      </c>
      <c r="C1305" s="5">
        <v>30</v>
      </c>
    </row>
    <row r="1306" spans="1:3" ht="13.5" thickBot="1" x14ac:dyDescent="0.25">
      <c r="A1306" s="3" t="s">
        <v>142</v>
      </c>
      <c r="B1306" s="3" t="s">
        <v>138</v>
      </c>
      <c r="C1306" s="5">
        <v>120</v>
      </c>
    </row>
    <row r="1307" spans="1:3" ht="13.5" thickBot="1" x14ac:dyDescent="0.25">
      <c r="A1307" s="3" t="s">
        <v>526</v>
      </c>
      <c r="B1307" s="3" t="s">
        <v>528</v>
      </c>
      <c r="C1307" s="5">
        <v>10</v>
      </c>
    </row>
    <row r="1308" spans="1:3" ht="13.5" thickBot="1" x14ac:dyDescent="0.25">
      <c r="A1308" s="3" t="s">
        <v>1200</v>
      </c>
      <c r="B1308" s="3" t="s">
        <v>74</v>
      </c>
      <c r="C1308" s="5">
        <v>45</v>
      </c>
    </row>
    <row r="1309" spans="1:3" ht="13.5" thickBot="1" x14ac:dyDescent="0.25">
      <c r="A1309" s="3" t="s">
        <v>136</v>
      </c>
      <c r="B1309" s="3" t="s">
        <v>138</v>
      </c>
      <c r="C1309" s="5">
        <v>15</v>
      </c>
    </row>
    <row r="1310" spans="1:3" ht="13.5" thickBot="1" x14ac:dyDescent="0.25">
      <c r="A1310" s="3" t="s">
        <v>1303</v>
      </c>
      <c r="B1310" s="3" t="s">
        <v>54</v>
      </c>
      <c r="C1310" s="5">
        <v>45</v>
      </c>
    </row>
    <row r="1311" spans="1:3" ht="13.5" thickBot="1" x14ac:dyDescent="0.25">
      <c r="A1311" s="3" t="s">
        <v>169</v>
      </c>
      <c r="B1311" s="3" t="s">
        <v>171</v>
      </c>
      <c r="C1311" s="5">
        <v>20</v>
      </c>
    </row>
    <row r="1312" spans="1:3" ht="13.5" thickBot="1" x14ac:dyDescent="0.25">
      <c r="A1312" s="3" t="s">
        <v>1307</v>
      </c>
      <c r="B1312" s="3" t="s">
        <v>117</v>
      </c>
      <c r="C1312" s="5">
        <v>150</v>
      </c>
    </row>
    <row r="1313" spans="1:3" ht="13.5" thickBot="1" x14ac:dyDescent="0.25">
      <c r="A1313" s="3" t="s">
        <v>1319</v>
      </c>
      <c r="B1313" s="3" t="s">
        <v>54</v>
      </c>
      <c r="C1313" s="5">
        <v>50</v>
      </c>
    </row>
    <row r="1314" spans="1:3" ht="13.5" thickBot="1" x14ac:dyDescent="0.25">
      <c r="A1314" s="3" t="s">
        <v>80</v>
      </c>
      <c r="B1314" s="3" t="s">
        <v>82</v>
      </c>
      <c r="C1314" s="5">
        <v>10</v>
      </c>
    </row>
    <row r="1315" spans="1:3" ht="13.5" thickBot="1" x14ac:dyDescent="0.25">
      <c r="A1315" s="3" t="s">
        <v>1288</v>
      </c>
      <c r="B1315" s="3" t="s">
        <v>273</v>
      </c>
      <c r="C1315" s="5">
        <v>30</v>
      </c>
    </row>
    <row r="1316" spans="1:3" ht="13.5" thickBot="1" x14ac:dyDescent="0.25">
      <c r="A1316" s="3" t="s">
        <v>1277</v>
      </c>
      <c r="B1316" s="3" t="s">
        <v>54</v>
      </c>
      <c r="C1316" s="5">
        <v>60</v>
      </c>
    </row>
    <row r="1317" spans="1:3" ht="13.5" thickBot="1" x14ac:dyDescent="0.25">
      <c r="A1317" s="3" t="s">
        <v>45</v>
      </c>
      <c r="B1317" s="3" t="s">
        <v>47</v>
      </c>
      <c r="C1317" s="5">
        <v>30</v>
      </c>
    </row>
    <row r="1318" spans="1:3" ht="13.5" thickBot="1" x14ac:dyDescent="0.25">
      <c r="A1318" s="3" t="s">
        <v>679</v>
      </c>
      <c r="B1318" s="3" t="s">
        <v>681</v>
      </c>
      <c r="C1318" s="5">
        <v>15</v>
      </c>
    </row>
    <row r="1319" spans="1:3" ht="13.5" thickBot="1" x14ac:dyDescent="0.25">
      <c r="A1319" s="3" t="s">
        <v>1307</v>
      </c>
      <c r="B1319" s="3" t="s">
        <v>117</v>
      </c>
      <c r="C1319" s="5">
        <v>30</v>
      </c>
    </row>
    <row r="1320" spans="1:3" ht="13.5" thickBot="1" x14ac:dyDescent="0.25">
      <c r="A1320" s="3" t="s">
        <v>180</v>
      </c>
      <c r="B1320" s="3" t="s">
        <v>54</v>
      </c>
      <c r="C1320" s="5">
        <v>45</v>
      </c>
    </row>
    <row r="1321" spans="1:3" ht="13.5" thickBot="1" x14ac:dyDescent="0.25">
      <c r="A1321" s="3" t="s">
        <v>1293</v>
      </c>
      <c r="B1321" s="3" t="s">
        <v>1295</v>
      </c>
      <c r="C1321" s="5">
        <v>20</v>
      </c>
    </row>
    <row r="1322" spans="1:3" ht="13.5" thickBot="1" x14ac:dyDescent="0.25">
      <c r="A1322" s="3" t="s">
        <v>1191</v>
      </c>
      <c r="B1322" s="3" t="s">
        <v>138</v>
      </c>
      <c r="C1322" s="5">
        <v>30</v>
      </c>
    </row>
    <row r="1323" spans="1:3" ht="13.5" thickBot="1" x14ac:dyDescent="0.25">
      <c r="A1323" s="3" t="s">
        <v>1241</v>
      </c>
      <c r="B1323" s="3" t="s">
        <v>1243</v>
      </c>
      <c r="C1323" s="5">
        <v>105</v>
      </c>
    </row>
    <row r="1324" spans="1:3" ht="13.5" thickBot="1" x14ac:dyDescent="0.25">
      <c r="A1324" s="3" t="s">
        <v>1319</v>
      </c>
      <c r="B1324" s="3" t="s">
        <v>54</v>
      </c>
      <c r="C1324" s="5">
        <v>45</v>
      </c>
    </row>
    <row r="1325" spans="1:3" ht="13.5" thickBot="1" x14ac:dyDescent="0.25">
      <c r="A1325" s="3" t="s">
        <v>672</v>
      </c>
      <c r="B1325" s="3" t="s">
        <v>674</v>
      </c>
      <c r="C1325" s="5">
        <v>10</v>
      </c>
    </row>
    <row r="1326" spans="1:3" ht="13.5" thickBot="1" x14ac:dyDescent="0.25">
      <c r="A1326" s="3" t="s">
        <v>185</v>
      </c>
      <c r="B1326" s="3" t="s">
        <v>187</v>
      </c>
      <c r="C1326" s="5">
        <v>75</v>
      </c>
    </row>
    <row r="1327" spans="1:3" ht="13.5" thickBot="1" x14ac:dyDescent="0.25">
      <c r="A1327" s="3" t="s">
        <v>1298</v>
      </c>
      <c r="B1327" s="3" t="s">
        <v>1300</v>
      </c>
      <c r="C1327" s="5">
        <v>10</v>
      </c>
    </row>
    <row r="1328" spans="1:3" ht="13.5" thickBot="1" x14ac:dyDescent="0.25">
      <c r="A1328" s="3" t="s">
        <v>32</v>
      </c>
      <c r="B1328" s="3" t="s">
        <v>36</v>
      </c>
      <c r="C1328" s="5">
        <v>10</v>
      </c>
    </row>
    <row r="1329" spans="1:3" ht="13.5" thickBot="1" x14ac:dyDescent="0.25">
      <c r="A1329" s="3" t="s">
        <v>782</v>
      </c>
      <c r="B1329" s="3" t="s">
        <v>54</v>
      </c>
      <c r="C1329" s="5">
        <v>45</v>
      </c>
    </row>
    <row r="1330" spans="1:3" ht="13.5" thickBot="1" x14ac:dyDescent="0.25">
      <c r="A1330" s="3" t="s">
        <v>1200</v>
      </c>
      <c r="B1330" s="3" t="s">
        <v>74</v>
      </c>
      <c r="C1330" s="5">
        <v>10</v>
      </c>
    </row>
    <row r="1331" spans="1:3" ht="13.5" thickBot="1" x14ac:dyDescent="0.25">
      <c r="A1331" s="3" t="s">
        <v>1307</v>
      </c>
      <c r="B1331" s="3" t="s">
        <v>117</v>
      </c>
      <c r="C1331" s="5">
        <v>90</v>
      </c>
    </row>
    <row r="1332" spans="1:3" ht="13.5" thickBot="1" x14ac:dyDescent="0.25">
      <c r="A1332" s="3" t="s">
        <v>185</v>
      </c>
      <c r="B1332" s="3" t="s">
        <v>187</v>
      </c>
      <c r="C1332" s="5">
        <v>45</v>
      </c>
    </row>
    <row r="1333" spans="1:3" ht="13.5" thickBot="1" x14ac:dyDescent="0.25">
      <c r="A1333" s="3" t="s">
        <v>95</v>
      </c>
      <c r="B1333" s="3" t="s">
        <v>97</v>
      </c>
      <c r="C1333" s="5">
        <v>10</v>
      </c>
    </row>
    <row r="1334" spans="1:3" ht="13.5" thickBot="1" x14ac:dyDescent="0.25">
      <c r="A1334" s="3" t="s">
        <v>1307</v>
      </c>
      <c r="B1334" s="3" t="s">
        <v>117</v>
      </c>
      <c r="C1334" s="5">
        <v>10</v>
      </c>
    </row>
    <row r="1335" spans="1:3" ht="13.5" thickBot="1" x14ac:dyDescent="0.25">
      <c r="A1335" s="3" t="s">
        <v>1319</v>
      </c>
      <c r="B1335" s="3" t="s">
        <v>54</v>
      </c>
      <c r="C1335" s="5">
        <v>5</v>
      </c>
    </row>
    <row r="1336" spans="1:3" ht="13.5" thickBot="1" x14ac:dyDescent="0.25">
      <c r="A1336" s="3" t="s">
        <v>254</v>
      </c>
      <c r="B1336" s="3" t="s">
        <v>256</v>
      </c>
      <c r="C1336" s="5">
        <v>10</v>
      </c>
    </row>
    <row r="1337" spans="1:3" ht="13.5" thickBot="1" x14ac:dyDescent="0.25">
      <c r="A1337" s="3" t="s">
        <v>72</v>
      </c>
      <c r="B1337" s="3" t="s">
        <v>74</v>
      </c>
      <c r="C1337" s="5">
        <v>10</v>
      </c>
    </row>
    <row r="1338" spans="1:3" ht="13.5" thickBot="1" x14ac:dyDescent="0.25">
      <c r="A1338" s="3" t="s">
        <v>1166</v>
      </c>
      <c r="B1338" s="3" t="s">
        <v>239</v>
      </c>
      <c r="C1338" s="5">
        <v>10</v>
      </c>
    </row>
    <row r="1339" spans="1:3" ht="13.5" thickBot="1" x14ac:dyDescent="0.25">
      <c r="A1339" s="3" t="s">
        <v>841</v>
      </c>
      <c r="B1339" s="3" t="s">
        <v>138</v>
      </c>
      <c r="C1339" s="5">
        <v>10</v>
      </c>
    </row>
    <row r="1340" spans="1:3" ht="13.5" thickBot="1" x14ac:dyDescent="0.25">
      <c r="A1340" s="3" t="s">
        <v>1173</v>
      </c>
      <c r="B1340" s="3" t="s">
        <v>36</v>
      </c>
      <c r="C1340" s="5">
        <v>60</v>
      </c>
    </row>
    <row r="1341" spans="1:3" ht="13.5" thickBot="1" x14ac:dyDescent="0.25">
      <c r="A1341" s="3" t="s">
        <v>1319</v>
      </c>
      <c r="B1341" s="3" t="s">
        <v>54</v>
      </c>
      <c r="C1341" s="5">
        <v>30</v>
      </c>
    </row>
    <row r="1342" spans="1:3" ht="13.5" thickBot="1" x14ac:dyDescent="0.25">
      <c r="A1342" s="3" t="s">
        <v>180</v>
      </c>
      <c r="B1342" s="3" t="s">
        <v>54</v>
      </c>
      <c r="C1342" s="5">
        <v>20</v>
      </c>
    </row>
    <row r="1343" spans="1:3" ht="13.5" thickBot="1" x14ac:dyDescent="0.25">
      <c r="A1343" s="3" t="s">
        <v>206</v>
      </c>
      <c r="B1343" s="3" t="s">
        <v>208</v>
      </c>
      <c r="C1343" s="5">
        <v>10</v>
      </c>
    </row>
    <row r="1344" spans="1:3" ht="13.5" thickBot="1" x14ac:dyDescent="0.25">
      <c r="A1344" s="3" t="s">
        <v>1410</v>
      </c>
      <c r="B1344" s="3" t="s">
        <v>128</v>
      </c>
      <c r="C1344" s="5">
        <v>10</v>
      </c>
    </row>
    <row r="1345" spans="1:3" ht="13.5" thickBot="1" x14ac:dyDescent="0.25">
      <c r="A1345" s="3" t="s">
        <v>1414</v>
      </c>
      <c r="B1345" s="3" t="s">
        <v>128</v>
      </c>
      <c r="C1345" s="5">
        <v>10</v>
      </c>
    </row>
    <row r="1346" spans="1:3" ht="13.5" thickBot="1" x14ac:dyDescent="0.25">
      <c r="A1346" s="3" t="s">
        <v>271</v>
      </c>
      <c r="B1346" s="3" t="s">
        <v>273</v>
      </c>
      <c r="C1346" s="5">
        <v>30</v>
      </c>
    </row>
    <row r="1347" spans="1:3" ht="13.5" thickBot="1" x14ac:dyDescent="0.25">
      <c r="A1347" s="3" t="s">
        <v>706</v>
      </c>
      <c r="B1347" s="3" t="s">
        <v>138</v>
      </c>
      <c r="C1347" s="5">
        <v>45</v>
      </c>
    </row>
    <row r="1348" spans="1:3" ht="13.5" thickBot="1" x14ac:dyDescent="0.25">
      <c r="A1348" s="3" t="s">
        <v>1319</v>
      </c>
      <c r="B1348" s="3" t="s">
        <v>54</v>
      </c>
      <c r="C1348" s="5">
        <v>105</v>
      </c>
    </row>
    <row r="1349" spans="1:3" ht="13.5" thickBot="1" x14ac:dyDescent="0.25">
      <c r="A1349" s="3" t="s">
        <v>175</v>
      </c>
      <c r="B1349" s="3" t="s">
        <v>177</v>
      </c>
      <c r="C1349" s="5">
        <v>30</v>
      </c>
    </row>
    <row r="1350" spans="1:3" ht="13.5" thickBot="1" x14ac:dyDescent="0.25">
      <c r="A1350" s="3" t="s">
        <v>1144</v>
      </c>
      <c r="B1350" s="3" t="s">
        <v>1417</v>
      </c>
      <c r="C1350" s="5">
        <v>30</v>
      </c>
    </row>
    <row r="1351" spans="1:3" ht="13.5" thickBot="1" x14ac:dyDescent="0.25">
      <c r="A1351" s="3" t="s">
        <v>1186</v>
      </c>
      <c r="B1351" s="3" t="s">
        <v>36</v>
      </c>
      <c r="C1351" s="5">
        <v>120</v>
      </c>
    </row>
    <row r="1352" spans="1:3" ht="13.5" thickBot="1" x14ac:dyDescent="0.25">
      <c r="A1352" s="3" t="s">
        <v>1267</v>
      </c>
      <c r="B1352" s="3" t="s">
        <v>1269</v>
      </c>
      <c r="C1352" s="5">
        <v>30</v>
      </c>
    </row>
    <row r="1353" spans="1:3" ht="13.5" thickBot="1" x14ac:dyDescent="0.25">
      <c r="A1353" s="3" t="s">
        <v>1319</v>
      </c>
      <c r="B1353" s="3" t="s">
        <v>54</v>
      </c>
      <c r="C1353" s="5">
        <v>45</v>
      </c>
    </row>
    <row r="1354" spans="1:3" ht="13.5" thickBot="1" x14ac:dyDescent="0.25">
      <c r="A1354" s="3" t="s">
        <v>108</v>
      </c>
      <c r="B1354" s="3" t="s">
        <v>110</v>
      </c>
      <c r="C1354" s="5">
        <v>30</v>
      </c>
    </row>
    <row r="1355" spans="1:3" ht="13.5" thickBot="1" x14ac:dyDescent="0.25">
      <c r="A1355" s="3" t="s">
        <v>180</v>
      </c>
      <c r="B1355" s="3" t="s">
        <v>54</v>
      </c>
      <c r="C1355" s="5">
        <v>15</v>
      </c>
    </row>
    <row r="1356" spans="1:3" ht="13.5" thickBot="1" x14ac:dyDescent="0.25">
      <c r="A1356" s="3" t="s">
        <v>227</v>
      </c>
      <c r="B1356" s="3" t="s">
        <v>229</v>
      </c>
      <c r="C1356" s="5">
        <v>10</v>
      </c>
    </row>
    <row r="1357" spans="1:3" ht="13.5" thickBot="1" x14ac:dyDescent="0.25">
      <c r="A1357" s="3" t="s">
        <v>371</v>
      </c>
      <c r="B1357" s="3" t="s">
        <v>138</v>
      </c>
      <c r="C1357" s="5">
        <v>30</v>
      </c>
    </row>
    <row r="1358" spans="1:3" ht="13.5" thickBot="1" x14ac:dyDescent="0.25">
      <c r="A1358" s="3" t="s">
        <v>1246</v>
      </c>
      <c r="B1358" s="3" t="s">
        <v>1248</v>
      </c>
      <c r="C1358" s="5">
        <v>30</v>
      </c>
    </row>
    <row r="1359" spans="1:3" ht="13.5" thickBot="1" x14ac:dyDescent="0.25">
      <c r="A1359" s="3" t="s">
        <v>1319</v>
      </c>
      <c r="B1359" s="3" t="s">
        <v>54</v>
      </c>
      <c r="C1359" s="5">
        <v>60</v>
      </c>
    </row>
    <row r="1360" spans="1:3" ht="13.5" thickBot="1" x14ac:dyDescent="0.25">
      <c r="A1360" s="3" t="s">
        <v>45</v>
      </c>
      <c r="B1360" s="3" t="s">
        <v>47</v>
      </c>
      <c r="C1360" s="5">
        <v>10</v>
      </c>
    </row>
    <row r="1361" spans="1:3" ht="13.5" thickBot="1" x14ac:dyDescent="0.25">
      <c r="A1361" s="3" t="s">
        <v>689</v>
      </c>
      <c r="B1361" s="3" t="s">
        <v>138</v>
      </c>
      <c r="C1361" s="5">
        <v>5</v>
      </c>
    </row>
    <row r="1362" spans="1:3" ht="13.5" thickBot="1" x14ac:dyDescent="0.25">
      <c r="A1362" s="3" t="s">
        <v>743</v>
      </c>
      <c r="B1362" s="3" t="s">
        <v>745</v>
      </c>
      <c r="C1362" s="5">
        <v>15</v>
      </c>
    </row>
    <row r="1363" spans="1:3" ht="13.5" thickBot="1" x14ac:dyDescent="0.25">
      <c r="A1363" s="3" t="s">
        <v>1414</v>
      </c>
      <c r="B1363" s="3" t="s">
        <v>128</v>
      </c>
      <c r="C1363" s="5">
        <v>10</v>
      </c>
    </row>
    <row r="1364" spans="1:3" ht="13.5" thickBot="1" x14ac:dyDescent="0.25">
      <c r="A1364" s="3" t="s">
        <v>330</v>
      </c>
      <c r="B1364" s="3" t="s">
        <v>138</v>
      </c>
      <c r="C1364" s="5">
        <v>30</v>
      </c>
    </row>
    <row r="1365" spans="1:3" ht="13.5" thickBot="1" x14ac:dyDescent="0.25">
      <c r="A1365" s="3" t="s">
        <v>526</v>
      </c>
      <c r="B1365" s="3" t="s">
        <v>528</v>
      </c>
      <c r="C1365" s="5">
        <v>70</v>
      </c>
    </row>
    <row r="1366" spans="1:3" ht="13.5" thickBot="1" x14ac:dyDescent="0.25">
      <c r="A1366" s="3" t="s">
        <v>1211</v>
      </c>
      <c r="B1366" s="3" t="s">
        <v>1213</v>
      </c>
      <c r="C1366" s="5">
        <v>60</v>
      </c>
    </row>
    <row r="1367" spans="1:3" ht="13.5" thickBot="1" x14ac:dyDescent="0.25">
      <c r="A1367" s="3" t="s">
        <v>672</v>
      </c>
      <c r="B1367" s="3" t="s">
        <v>674</v>
      </c>
      <c r="C1367" s="5">
        <v>30</v>
      </c>
    </row>
    <row r="1368" spans="1:3" ht="13.5" thickBot="1" x14ac:dyDescent="0.25">
      <c r="A1368" s="3" t="s">
        <v>341</v>
      </c>
      <c r="B1368" s="3" t="s">
        <v>343</v>
      </c>
      <c r="C1368" s="5">
        <v>25</v>
      </c>
    </row>
    <row r="1369" spans="1:3" ht="13.5" thickBot="1" x14ac:dyDescent="0.25">
      <c r="A1369" s="3" t="s">
        <v>1293</v>
      </c>
      <c r="B1369" s="3" t="s">
        <v>1295</v>
      </c>
      <c r="C1369" s="5">
        <v>15</v>
      </c>
    </row>
    <row r="1370" spans="1:3" ht="13.5" thickBot="1" x14ac:dyDescent="0.25">
      <c r="A1370" s="3" t="s">
        <v>1298</v>
      </c>
      <c r="B1370" s="3" t="s">
        <v>1300</v>
      </c>
      <c r="C1370" s="5">
        <v>15</v>
      </c>
    </row>
    <row r="1371" spans="1:3" ht="13.5" thickBot="1" x14ac:dyDescent="0.25">
      <c r="A1371" s="3" t="s">
        <v>89</v>
      </c>
      <c r="B1371" s="3" t="s">
        <v>631</v>
      </c>
      <c r="C1371" s="5">
        <v>60</v>
      </c>
    </row>
    <row r="1372" spans="1:3" ht="13.5" thickBot="1" x14ac:dyDescent="0.25">
      <c r="A1372" s="3" t="s">
        <v>52</v>
      </c>
      <c r="B1372" s="3" t="s">
        <v>54</v>
      </c>
      <c r="C1372" s="5">
        <v>10</v>
      </c>
    </row>
    <row r="1373" spans="1:3" ht="13.5" thickBot="1" x14ac:dyDescent="0.25">
      <c r="A1373" s="3" t="s">
        <v>419</v>
      </c>
      <c r="B1373" s="3" t="s">
        <v>421</v>
      </c>
      <c r="C1373" s="5">
        <v>90</v>
      </c>
    </row>
    <row r="1374" spans="1:3" ht="13.5" thickBot="1" x14ac:dyDescent="0.25">
      <c r="A1374" s="3" t="s">
        <v>115</v>
      </c>
      <c r="B1374" s="3" t="s">
        <v>117</v>
      </c>
      <c r="C1374" s="5">
        <v>20</v>
      </c>
    </row>
    <row r="1375" spans="1:3" ht="13.5" thickBot="1" x14ac:dyDescent="0.25">
      <c r="A1375" s="3" t="s">
        <v>1410</v>
      </c>
      <c r="B1375" s="3" t="s">
        <v>128</v>
      </c>
      <c r="C1375" s="5">
        <v>40</v>
      </c>
    </row>
    <row r="1376" spans="1:3" ht="13.5" thickBot="1" x14ac:dyDescent="0.25">
      <c r="A1376" s="3" t="s">
        <v>568</v>
      </c>
      <c r="B1376" s="3" t="s">
        <v>102</v>
      </c>
      <c r="C1376" s="5">
        <v>75</v>
      </c>
    </row>
    <row r="1377" spans="1:3" ht="13.5" thickBot="1" x14ac:dyDescent="0.25">
      <c r="A1377" s="3" t="s">
        <v>1200</v>
      </c>
      <c r="B1377" s="3" t="s">
        <v>74</v>
      </c>
      <c r="C1377" s="5">
        <v>10</v>
      </c>
    </row>
    <row r="1378" spans="1:3" ht="13.5" thickBot="1" x14ac:dyDescent="0.25">
      <c r="A1378" s="3" t="s">
        <v>1191</v>
      </c>
      <c r="B1378" s="3" t="s">
        <v>138</v>
      </c>
      <c r="C1378" s="5">
        <v>30</v>
      </c>
    </row>
    <row r="1379" spans="1:3" ht="13.5" thickBot="1" x14ac:dyDescent="0.25">
      <c r="A1379" s="3" t="s">
        <v>1195</v>
      </c>
      <c r="B1379" s="3" t="s">
        <v>138</v>
      </c>
      <c r="C1379" s="5">
        <v>30</v>
      </c>
    </row>
    <row r="1380" spans="1:3" ht="13.5" thickBot="1" x14ac:dyDescent="0.25">
      <c r="A1380" s="3" t="s">
        <v>58</v>
      </c>
      <c r="B1380" s="3" t="s">
        <v>60</v>
      </c>
      <c r="C1380" s="5">
        <v>10</v>
      </c>
    </row>
    <row r="1381" spans="1:3" ht="13.5" thickBot="1" x14ac:dyDescent="0.25">
      <c r="A1381" s="3" t="s">
        <v>1347</v>
      </c>
      <c r="B1381" s="3" t="s">
        <v>1349</v>
      </c>
      <c r="C1381" s="5">
        <v>10</v>
      </c>
    </row>
    <row r="1382" spans="1:3" ht="13.5" thickBot="1" x14ac:dyDescent="0.25">
      <c r="A1382" s="3" t="s">
        <v>747</v>
      </c>
      <c r="B1382" s="3" t="s">
        <v>138</v>
      </c>
      <c r="C1382" s="5">
        <v>30</v>
      </c>
    </row>
    <row r="1383" spans="1:3" ht="13.5" thickBot="1" x14ac:dyDescent="0.25">
      <c r="A1383" s="3" t="s">
        <v>1342</v>
      </c>
      <c r="B1383" s="3" t="s">
        <v>1344</v>
      </c>
      <c r="C1383" s="5">
        <v>60</v>
      </c>
    </row>
    <row r="1384" spans="1:3" ht="13.5" thickBot="1" x14ac:dyDescent="0.25">
      <c r="A1384" s="3" t="s">
        <v>689</v>
      </c>
      <c r="B1384" s="3" t="s">
        <v>138</v>
      </c>
      <c r="C1384" s="5">
        <v>5</v>
      </c>
    </row>
    <row r="1385" spans="1:3" ht="13.5" thickBot="1" x14ac:dyDescent="0.25">
      <c r="A1385" s="3" t="s">
        <v>180</v>
      </c>
      <c r="B1385" s="3" t="s">
        <v>54</v>
      </c>
      <c r="C1385" s="5">
        <v>5</v>
      </c>
    </row>
    <row r="1386" spans="1:3" ht="13.5" thickBot="1" x14ac:dyDescent="0.25">
      <c r="A1386" s="3" t="s">
        <v>136</v>
      </c>
      <c r="B1386" s="3" t="s">
        <v>138</v>
      </c>
      <c r="C1386" s="5">
        <v>20</v>
      </c>
    </row>
    <row r="1387" spans="1:3" ht="13.5" thickBot="1" x14ac:dyDescent="0.25">
      <c r="A1387" s="3" t="s">
        <v>142</v>
      </c>
      <c r="B1387" s="3" t="s">
        <v>138</v>
      </c>
      <c r="C1387" s="5">
        <v>20</v>
      </c>
    </row>
    <row r="1388" spans="1:3" ht="13.5" thickBot="1" x14ac:dyDescent="0.25">
      <c r="A1388" s="3" t="s">
        <v>1166</v>
      </c>
      <c r="B1388" s="3" t="s">
        <v>239</v>
      </c>
      <c r="C1388" s="5">
        <v>10</v>
      </c>
    </row>
    <row r="1389" spans="1:3" ht="13.5" thickBot="1" x14ac:dyDescent="0.25">
      <c r="A1389" s="3" t="s">
        <v>306</v>
      </c>
      <c r="B1389" s="3" t="s">
        <v>308</v>
      </c>
      <c r="C1389" s="5">
        <v>30</v>
      </c>
    </row>
    <row r="1390" spans="1:3" ht="13.5" thickBot="1" x14ac:dyDescent="0.25">
      <c r="A1390" s="3" t="s">
        <v>1157</v>
      </c>
      <c r="B1390" s="3" t="s">
        <v>1159</v>
      </c>
      <c r="C1390" s="5">
        <v>5</v>
      </c>
    </row>
    <row r="1391" spans="1:3" ht="13.5" thickBot="1" x14ac:dyDescent="0.25">
      <c r="A1391" s="3" t="s">
        <v>1195</v>
      </c>
      <c r="B1391" s="3" t="s">
        <v>138</v>
      </c>
      <c r="C1391" s="5">
        <v>20</v>
      </c>
    </row>
    <row r="1392" spans="1:3" ht="13.5" thickBot="1" x14ac:dyDescent="0.25">
      <c r="A1392" s="3" t="s">
        <v>1333</v>
      </c>
      <c r="B1392" s="3" t="s">
        <v>1335</v>
      </c>
      <c r="C1392" s="5">
        <v>90</v>
      </c>
    </row>
    <row r="1393" spans="1:3" ht="13.5" thickBot="1" x14ac:dyDescent="0.25">
      <c r="A1393" s="3" t="s">
        <v>689</v>
      </c>
      <c r="B1393" s="3" t="s">
        <v>138</v>
      </c>
      <c r="C1393" s="5">
        <v>30</v>
      </c>
    </row>
    <row r="1394" spans="1:3" ht="13.5" thickBot="1" x14ac:dyDescent="0.25">
      <c r="A1394" s="3" t="s">
        <v>180</v>
      </c>
      <c r="B1394" s="3" t="s">
        <v>54</v>
      </c>
      <c r="C1394" s="5">
        <v>5</v>
      </c>
    </row>
    <row r="1395" spans="1:3" ht="13.5" thickBot="1" x14ac:dyDescent="0.25">
      <c r="A1395" s="3" t="s">
        <v>80</v>
      </c>
      <c r="B1395" s="3" t="s">
        <v>82</v>
      </c>
      <c r="C1395" s="5">
        <v>20</v>
      </c>
    </row>
    <row r="1396" spans="1:3" ht="13.5" thickBot="1" x14ac:dyDescent="0.25">
      <c r="A1396" s="3" t="s">
        <v>706</v>
      </c>
      <c r="B1396" s="3" t="s">
        <v>138</v>
      </c>
      <c r="C1396" s="5">
        <v>15</v>
      </c>
    </row>
    <row r="1397" spans="1:3" ht="13.5" thickBot="1" x14ac:dyDescent="0.25">
      <c r="A1397" s="3" t="s">
        <v>1438</v>
      </c>
      <c r="B1397" s="3" t="s">
        <v>239</v>
      </c>
      <c r="C1397" s="5">
        <v>30</v>
      </c>
    </row>
    <row r="1398" spans="1:3" ht="13.5" thickBot="1" x14ac:dyDescent="0.25">
      <c r="A1398" s="3" t="s">
        <v>169</v>
      </c>
      <c r="B1398" s="3" t="s">
        <v>171</v>
      </c>
      <c r="C1398" s="5">
        <v>30</v>
      </c>
    </row>
    <row r="1399" spans="1:3" ht="13.5" thickBot="1" x14ac:dyDescent="0.25">
      <c r="A1399" s="3" t="s">
        <v>782</v>
      </c>
      <c r="B1399" s="3" t="s">
        <v>54</v>
      </c>
      <c r="C1399" s="5">
        <v>75</v>
      </c>
    </row>
    <row r="1400" spans="1:3" ht="13.5" thickBot="1" x14ac:dyDescent="0.25">
      <c r="A1400" s="3" t="s">
        <v>672</v>
      </c>
      <c r="B1400" s="3" t="s">
        <v>674</v>
      </c>
      <c r="C1400" s="5">
        <v>20</v>
      </c>
    </row>
    <row r="1401" spans="1:3" ht="13.5" thickBot="1" x14ac:dyDescent="0.25">
      <c r="A1401" s="3" t="s">
        <v>108</v>
      </c>
      <c r="B1401" s="3" t="s">
        <v>110</v>
      </c>
      <c r="C1401" s="5">
        <v>25</v>
      </c>
    </row>
    <row r="1402" spans="1:3" ht="13.5" thickBot="1" x14ac:dyDescent="0.25">
      <c r="A1402" s="3" t="s">
        <v>32</v>
      </c>
      <c r="B1402" s="3" t="s">
        <v>36</v>
      </c>
      <c r="C1402" s="5">
        <v>10</v>
      </c>
    </row>
    <row r="1403" spans="1:3" ht="13.5" thickBot="1" x14ac:dyDescent="0.25">
      <c r="A1403" s="3" t="s">
        <v>1277</v>
      </c>
      <c r="B1403" s="3" t="s">
        <v>54</v>
      </c>
      <c r="C1403" s="5">
        <v>120</v>
      </c>
    </row>
    <row r="1404" spans="1:3" ht="13.5" thickBot="1" x14ac:dyDescent="0.25">
      <c r="A1404" s="3" t="s">
        <v>254</v>
      </c>
      <c r="B1404" s="3" t="s">
        <v>256</v>
      </c>
      <c r="C1404" s="5">
        <v>35</v>
      </c>
    </row>
    <row r="1405" spans="1:3" ht="13.5" thickBot="1" x14ac:dyDescent="0.25">
      <c r="A1405" s="3" t="s">
        <v>185</v>
      </c>
      <c r="B1405" s="3" t="s">
        <v>187</v>
      </c>
      <c r="C1405" s="5">
        <v>35</v>
      </c>
    </row>
    <row r="1406" spans="1:3" ht="13.5" thickBot="1" x14ac:dyDescent="0.25">
      <c r="A1406" s="3" t="s">
        <v>1191</v>
      </c>
      <c r="B1406" s="3" t="s">
        <v>138</v>
      </c>
      <c r="C1406" s="5">
        <v>10</v>
      </c>
    </row>
    <row r="1407" spans="1:3" ht="13.5" thickBot="1" x14ac:dyDescent="0.25">
      <c r="A1407" s="3" t="s">
        <v>1303</v>
      </c>
      <c r="B1407" s="3" t="s">
        <v>54</v>
      </c>
      <c r="C1407" s="5">
        <v>70</v>
      </c>
    </row>
    <row r="1408" spans="1:3" ht="13.5" thickBot="1" x14ac:dyDescent="0.25">
      <c r="A1408" s="3" t="s">
        <v>1277</v>
      </c>
      <c r="B1408" s="3" t="s">
        <v>54</v>
      </c>
      <c r="C1408" s="5">
        <v>180</v>
      </c>
    </row>
    <row r="1409" spans="1:3" ht="13.5" thickBot="1" x14ac:dyDescent="0.25">
      <c r="A1409" s="3" t="s">
        <v>185</v>
      </c>
      <c r="B1409" s="3" t="s">
        <v>187</v>
      </c>
      <c r="C1409" s="5">
        <v>10</v>
      </c>
    </row>
    <row r="1410" spans="1:3" ht="13.5" thickBot="1" x14ac:dyDescent="0.25">
      <c r="A1410" s="3" t="s">
        <v>1414</v>
      </c>
      <c r="B1410" s="3" t="s">
        <v>128</v>
      </c>
      <c r="C1410" s="5">
        <v>10</v>
      </c>
    </row>
    <row r="1411" spans="1:3" ht="13.5" thickBot="1" x14ac:dyDescent="0.25">
      <c r="A1411" s="3" t="s">
        <v>1241</v>
      </c>
      <c r="B1411" s="3" t="s">
        <v>1243</v>
      </c>
      <c r="C1411" s="5">
        <v>10</v>
      </c>
    </row>
    <row r="1412" spans="1:3" ht="13.5" thickBot="1" x14ac:dyDescent="0.25">
      <c r="A1412" s="3" t="s">
        <v>1246</v>
      </c>
      <c r="B1412" s="3" t="s">
        <v>1248</v>
      </c>
      <c r="C1412" s="5">
        <v>115</v>
      </c>
    </row>
    <row r="1413" spans="1:3" ht="13.5" thickBot="1" x14ac:dyDescent="0.25">
      <c r="A1413" s="3" t="s">
        <v>1277</v>
      </c>
      <c r="B1413" s="3" t="s">
        <v>54</v>
      </c>
      <c r="C1413" s="5">
        <v>150</v>
      </c>
    </row>
    <row r="1414" spans="1:3" ht="13.5" thickBot="1" x14ac:dyDescent="0.25">
      <c r="A1414" s="3" t="s">
        <v>72</v>
      </c>
      <c r="B1414" s="3" t="s">
        <v>74</v>
      </c>
      <c r="C1414" s="5">
        <v>30</v>
      </c>
    </row>
  </sheetData>
  <autoFilter ref="A1:C1414"/>
  <sortState ref="M13:N22">
    <sortCondition descending="1" ref="N13"/>
  </sortState>
  <pageMargins left="0.7" right="0.7" top="0.75" bottom="0.75" header="0.3" footer="0.3"/>
  <pageSetup paperSize="9" orientation="portrait" r:id="rId2"/>
  <drawing r:id="rId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1414"/>
  <sheetViews>
    <sheetView workbookViewId="0">
      <selection activeCell="C1" sqref="C1:C1048576"/>
    </sheetView>
  </sheetViews>
  <sheetFormatPr defaultRowHeight="12.75" x14ac:dyDescent="0.2"/>
  <cols>
    <col min="1" max="1" width="15.140625" bestFit="1" customWidth="1"/>
    <col min="2" max="2" width="19.85546875" bestFit="1" customWidth="1"/>
    <col min="4" max="4" width="25.28515625" bestFit="1" customWidth="1"/>
    <col min="5" max="5" width="20.28515625" bestFit="1" customWidth="1"/>
    <col min="6" max="6" width="19.85546875" bestFit="1" customWidth="1"/>
    <col min="8" max="8" width="14" bestFit="1" customWidth="1"/>
    <col min="9" max="9" width="23.5703125" bestFit="1" customWidth="1"/>
    <col min="12" max="12" width="19.7109375" bestFit="1" customWidth="1"/>
    <col min="13" max="13" width="23.5703125" bestFit="1" customWidth="1"/>
  </cols>
  <sheetData>
    <row r="1" spans="1:14" ht="13.5" thickBot="1" x14ac:dyDescent="0.25">
      <c r="A1" s="2" t="s">
        <v>5</v>
      </c>
      <c r="B1" s="2" t="s">
        <v>19</v>
      </c>
      <c r="C1" t="s">
        <v>2752</v>
      </c>
      <c r="D1" s="2" t="s">
        <v>8</v>
      </c>
      <c r="E1" s="2" t="s">
        <v>15</v>
      </c>
      <c r="F1" s="2" t="s">
        <v>23</v>
      </c>
      <c r="H1" s="12" t="s">
        <v>2430</v>
      </c>
      <c r="I1" t="s">
        <v>2754</v>
      </c>
      <c r="K1" s="35"/>
      <c r="L1" s="12" t="s">
        <v>2430</v>
      </c>
      <c r="M1" t="s">
        <v>2754</v>
      </c>
    </row>
    <row r="2" spans="1:14" ht="13.5" customHeight="1" thickBot="1" x14ac:dyDescent="0.25">
      <c r="A2" s="4">
        <v>42737</v>
      </c>
      <c r="B2" s="4">
        <v>42746</v>
      </c>
      <c r="C2">
        <f>B2-A2</f>
        <v>9</v>
      </c>
      <c r="D2" s="3" t="s">
        <v>32</v>
      </c>
      <c r="E2" s="3" t="s">
        <v>38</v>
      </c>
      <c r="F2" s="3" t="s">
        <v>42</v>
      </c>
      <c r="H2" s="13" t="s">
        <v>706</v>
      </c>
      <c r="I2" s="14">
        <v>26</v>
      </c>
      <c r="J2" s="14">
        <v>26</v>
      </c>
      <c r="K2" s="33"/>
      <c r="L2" s="13" t="s">
        <v>733</v>
      </c>
      <c r="M2" s="14">
        <v>10</v>
      </c>
    </row>
    <row r="3" spans="1:14" ht="13.5" customHeight="1" thickBot="1" x14ac:dyDescent="0.25">
      <c r="A3" s="4">
        <v>42737</v>
      </c>
      <c r="B3" s="4">
        <v>42739</v>
      </c>
      <c r="C3">
        <f t="shared" ref="C3:C66" si="0">B3-A3</f>
        <v>2</v>
      </c>
      <c r="D3" s="3" t="s">
        <v>45</v>
      </c>
      <c r="E3" s="3" t="s">
        <v>38</v>
      </c>
      <c r="F3" s="3" t="s">
        <v>42</v>
      </c>
      <c r="H3" s="13" t="s">
        <v>568</v>
      </c>
      <c r="I3" s="14">
        <v>31</v>
      </c>
      <c r="J3" s="14">
        <v>31</v>
      </c>
      <c r="K3" s="33"/>
      <c r="L3" s="13" t="s">
        <v>84</v>
      </c>
      <c r="M3" s="14">
        <v>83</v>
      </c>
    </row>
    <row r="4" spans="1:14" ht="13.5" customHeight="1" thickBot="1" x14ac:dyDescent="0.25">
      <c r="A4" s="4">
        <v>42737</v>
      </c>
      <c r="B4" s="4">
        <v>42744</v>
      </c>
      <c r="C4">
        <f t="shared" si="0"/>
        <v>7</v>
      </c>
      <c r="D4" s="3" t="s">
        <v>52</v>
      </c>
      <c r="E4" s="3" t="s">
        <v>38</v>
      </c>
      <c r="F4" s="3" t="s">
        <v>42</v>
      </c>
      <c r="H4" s="13" t="s">
        <v>1319</v>
      </c>
      <c r="I4" s="14">
        <v>10</v>
      </c>
      <c r="J4" s="14">
        <v>10</v>
      </c>
      <c r="K4" s="33"/>
      <c r="L4" s="13" t="s">
        <v>129</v>
      </c>
      <c r="M4" s="14">
        <v>332</v>
      </c>
    </row>
    <row r="5" spans="1:14" ht="13.5" customHeight="1" thickBot="1" x14ac:dyDescent="0.25">
      <c r="A5" s="4">
        <v>42737</v>
      </c>
      <c r="B5" s="4">
        <v>42745</v>
      </c>
      <c r="C5">
        <f t="shared" si="0"/>
        <v>8</v>
      </c>
      <c r="D5" s="3" t="s">
        <v>58</v>
      </c>
      <c r="E5" s="3" t="s">
        <v>62</v>
      </c>
      <c r="F5" s="3" t="s">
        <v>42</v>
      </c>
      <c r="H5" s="13" t="s">
        <v>1410</v>
      </c>
      <c r="I5" s="14">
        <v>2</v>
      </c>
      <c r="J5" s="14">
        <v>2</v>
      </c>
      <c r="K5" s="33"/>
      <c r="L5" s="13" t="s">
        <v>1225</v>
      </c>
      <c r="M5" s="14">
        <v>1</v>
      </c>
    </row>
    <row r="6" spans="1:14" ht="13.5" customHeight="1" thickBot="1" x14ac:dyDescent="0.25">
      <c r="A6" s="4">
        <v>42737</v>
      </c>
      <c r="B6" s="4">
        <v>42746</v>
      </c>
      <c r="C6">
        <f t="shared" si="0"/>
        <v>9</v>
      </c>
      <c r="D6" s="3" t="s">
        <v>65</v>
      </c>
      <c r="E6" s="3" t="s">
        <v>62</v>
      </c>
      <c r="F6" s="3" t="s">
        <v>42</v>
      </c>
      <c r="H6" s="13" t="s">
        <v>1414</v>
      </c>
      <c r="I6" s="14">
        <v>3</v>
      </c>
      <c r="J6" s="14">
        <v>3</v>
      </c>
      <c r="K6" s="33"/>
      <c r="L6" s="13" t="s">
        <v>584</v>
      </c>
      <c r="M6" s="14">
        <v>25</v>
      </c>
    </row>
    <row r="7" spans="1:14" ht="13.5" customHeight="1" thickBot="1" x14ac:dyDescent="0.25">
      <c r="A7" s="4">
        <v>42737</v>
      </c>
      <c r="B7" s="4">
        <v>42747</v>
      </c>
      <c r="C7">
        <f t="shared" si="0"/>
        <v>10</v>
      </c>
      <c r="D7" s="3" t="s">
        <v>72</v>
      </c>
      <c r="E7" s="3" t="s">
        <v>75</v>
      </c>
      <c r="F7" s="3" t="s">
        <v>42</v>
      </c>
      <c r="H7" s="13" t="s">
        <v>1438</v>
      </c>
      <c r="I7" s="14">
        <v>1</v>
      </c>
      <c r="J7" s="14">
        <v>1</v>
      </c>
      <c r="K7" s="33"/>
      <c r="L7" s="13" t="s">
        <v>38</v>
      </c>
      <c r="M7" s="14">
        <v>178</v>
      </c>
    </row>
    <row r="8" spans="1:14" ht="13.5" customHeight="1" thickBot="1" x14ac:dyDescent="0.25">
      <c r="A8" s="4">
        <v>42737</v>
      </c>
      <c r="B8" s="4">
        <v>42745</v>
      </c>
      <c r="C8">
        <f t="shared" si="0"/>
        <v>8</v>
      </c>
      <c r="D8" s="3" t="s">
        <v>80</v>
      </c>
      <c r="E8" s="3" t="s">
        <v>84</v>
      </c>
      <c r="F8" s="3" t="s">
        <v>42</v>
      </c>
      <c r="H8" s="13" t="s">
        <v>1333</v>
      </c>
      <c r="I8" s="14">
        <v>4</v>
      </c>
      <c r="J8" s="14">
        <v>4</v>
      </c>
      <c r="K8" s="33"/>
      <c r="L8" s="13" t="s">
        <v>539</v>
      </c>
      <c r="M8" s="14">
        <v>43</v>
      </c>
    </row>
    <row r="9" spans="1:14" ht="13.5" customHeight="1" thickBot="1" x14ac:dyDescent="0.25">
      <c r="A9" s="4">
        <v>42738</v>
      </c>
      <c r="B9" s="6">
        <v>42748</v>
      </c>
      <c r="C9">
        <f t="shared" si="0"/>
        <v>10</v>
      </c>
      <c r="D9" s="3" t="s">
        <v>89</v>
      </c>
      <c r="E9" s="3" t="s">
        <v>38</v>
      </c>
      <c r="F9" s="3" t="s">
        <v>42</v>
      </c>
      <c r="H9" s="13" t="s">
        <v>679</v>
      </c>
      <c r="I9" s="14">
        <v>18</v>
      </c>
      <c r="J9" s="14">
        <v>18</v>
      </c>
      <c r="K9" s="33"/>
      <c r="L9" s="13" t="s">
        <v>62</v>
      </c>
      <c r="M9" s="14">
        <v>654</v>
      </c>
    </row>
    <row r="10" spans="1:14" ht="13.5" customHeight="1" thickBot="1" x14ac:dyDescent="0.25">
      <c r="A10" s="4">
        <v>42738</v>
      </c>
      <c r="B10" s="4">
        <v>42746</v>
      </c>
      <c r="C10">
        <f t="shared" si="0"/>
        <v>8</v>
      </c>
      <c r="D10" s="3" t="s">
        <v>95</v>
      </c>
      <c r="E10" s="3" t="s">
        <v>62</v>
      </c>
      <c r="F10" s="3" t="s">
        <v>42</v>
      </c>
      <c r="H10" s="13" t="s">
        <v>672</v>
      </c>
      <c r="I10" s="14">
        <v>31</v>
      </c>
      <c r="J10" s="14">
        <v>31</v>
      </c>
      <c r="K10" s="33"/>
      <c r="L10" s="13" t="s">
        <v>75</v>
      </c>
      <c r="M10" s="14">
        <v>87</v>
      </c>
    </row>
    <row r="11" spans="1:14" ht="13.5" thickBot="1" x14ac:dyDescent="0.25">
      <c r="A11" s="4">
        <v>42738</v>
      </c>
      <c r="B11" s="4">
        <v>42744</v>
      </c>
      <c r="C11">
        <f t="shared" si="0"/>
        <v>6</v>
      </c>
      <c r="D11" s="3" t="s">
        <v>100</v>
      </c>
      <c r="E11" s="3" t="s">
        <v>62</v>
      </c>
      <c r="F11" s="3" t="s">
        <v>105</v>
      </c>
      <c r="H11" s="13" t="s">
        <v>1347</v>
      </c>
      <c r="I11" s="14">
        <v>4</v>
      </c>
      <c r="J11" s="14">
        <v>4</v>
      </c>
      <c r="K11" s="33"/>
      <c r="L11" s="13" t="s">
        <v>2432</v>
      </c>
      <c r="M11" s="14">
        <v>1413</v>
      </c>
      <c r="N11" t="s">
        <v>2764</v>
      </c>
    </row>
    <row r="12" spans="1:14" ht="13.5" customHeight="1" thickBot="1" x14ac:dyDescent="0.25">
      <c r="A12" s="4">
        <v>42738</v>
      </c>
      <c r="B12" s="4">
        <v>42747</v>
      </c>
      <c r="C12">
        <f t="shared" si="0"/>
        <v>9</v>
      </c>
      <c r="D12" s="3" t="s">
        <v>108</v>
      </c>
      <c r="E12" s="3" t="s">
        <v>62</v>
      </c>
      <c r="F12" s="3" t="s">
        <v>42</v>
      </c>
      <c r="H12" s="13" t="s">
        <v>1342</v>
      </c>
      <c r="I12" s="14">
        <v>5</v>
      </c>
      <c r="J12" s="14">
        <v>5</v>
      </c>
      <c r="K12" s="33"/>
    </row>
    <row r="13" spans="1:14" ht="13.5" customHeight="1" thickBot="1" x14ac:dyDescent="0.25">
      <c r="A13" s="4">
        <v>42738</v>
      </c>
      <c r="B13" s="4">
        <v>42745</v>
      </c>
      <c r="C13">
        <f t="shared" si="0"/>
        <v>7</v>
      </c>
      <c r="D13" s="3" t="s">
        <v>115</v>
      </c>
      <c r="E13" s="3" t="s">
        <v>75</v>
      </c>
      <c r="F13" s="3" t="s">
        <v>42</v>
      </c>
      <c r="H13" s="13" t="s">
        <v>747</v>
      </c>
      <c r="I13" s="14">
        <v>19</v>
      </c>
      <c r="J13" s="14">
        <v>19</v>
      </c>
      <c r="K13" s="33"/>
      <c r="L13" s="13" t="s">
        <v>733</v>
      </c>
      <c r="M13" s="14">
        <v>10</v>
      </c>
      <c r="N13" s="46">
        <f t="shared" ref="N13:N22" si="1">M13/$M$22</f>
        <v>7.0771408351026181E-3</v>
      </c>
    </row>
    <row r="14" spans="1:14" ht="13.5" thickBot="1" x14ac:dyDescent="0.25">
      <c r="A14" s="4">
        <v>42738</v>
      </c>
      <c r="B14" s="4">
        <v>42747</v>
      </c>
      <c r="C14">
        <f t="shared" si="0"/>
        <v>9</v>
      </c>
      <c r="D14" s="3" t="s">
        <v>120</v>
      </c>
      <c r="E14" s="3" t="s">
        <v>84</v>
      </c>
      <c r="F14" s="3" t="s">
        <v>105</v>
      </c>
      <c r="H14" s="13" t="s">
        <v>782</v>
      </c>
      <c r="I14" s="14">
        <v>20</v>
      </c>
      <c r="J14" s="14">
        <v>20</v>
      </c>
      <c r="K14" s="33"/>
      <c r="L14" s="13" t="s">
        <v>84</v>
      </c>
      <c r="M14" s="14">
        <v>83</v>
      </c>
      <c r="N14" s="46">
        <f t="shared" si="1"/>
        <v>5.8740268931351737E-2</v>
      </c>
    </row>
    <row r="15" spans="1:14" ht="13.5" thickBot="1" x14ac:dyDescent="0.25">
      <c r="A15" s="4">
        <v>42738</v>
      </c>
      <c r="B15" s="6">
        <v>42753</v>
      </c>
      <c r="C15">
        <f t="shared" si="0"/>
        <v>15</v>
      </c>
      <c r="D15" s="3" t="s">
        <v>126</v>
      </c>
      <c r="E15" s="3" t="s">
        <v>129</v>
      </c>
      <c r="F15" s="3" t="s">
        <v>105</v>
      </c>
      <c r="H15" s="13" t="s">
        <v>245</v>
      </c>
      <c r="I15" s="14">
        <v>20</v>
      </c>
      <c r="J15" s="14">
        <v>20</v>
      </c>
      <c r="K15" s="33"/>
      <c r="L15" s="13" t="s">
        <v>129</v>
      </c>
      <c r="M15" s="14">
        <v>332</v>
      </c>
      <c r="N15" s="46">
        <f t="shared" si="1"/>
        <v>0.23496107572540695</v>
      </c>
    </row>
    <row r="16" spans="1:14" ht="13.5" customHeight="1" thickBot="1" x14ac:dyDescent="0.25">
      <c r="A16" s="4">
        <v>42739</v>
      </c>
      <c r="B16" s="4">
        <v>42745</v>
      </c>
      <c r="C16">
        <f t="shared" si="0"/>
        <v>6</v>
      </c>
      <c r="D16" s="3" t="s">
        <v>45</v>
      </c>
      <c r="E16" s="3" t="s">
        <v>38</v>
      </c>
      <c r="F16" s="3" t="s">
        <v>42</v>
      </c>
      <c r="H16" s="13" t="s">
        <v>841</v>
      </c>
      <c r="I16" s="14">
        <v>22</v>
      </c>
      <c r="J16" s="14">
        <v>22</v>
      </c>
      <c r="K16" s="33"/>
      <c r="L16" s="13" t="s">
        <v>1225</v>
      </c>
      <c r="M16" s="43">
        <v>1</v>
      </c>
      <c r="N16" s="46">
        <f t="shared" si="1"/>
        <v>7.0771408351026188E-4</v>
      </c>
    </row>
    <row r="17" spans="1:14" ht="13.5" customHeight="1" thickBot="1" x14ac:dyDescent="0.25">
      <c r="A17" s="4">
        <v>42739</v>
      </c>
      <c r="B17" s="6">
        <v>42751</v>
      </c>
      <c r="C17">
        <f t="shared" si="0"/>
        <v>12</v>
      </c>
      <c r="D17" s="3" t="s">
        <v>136</v>
      </c>
      <c r="E17" s="3" t="s">
        <v>62</v>
      </c>
      <c r="F17" s="3" t="s">
        <v>42</v>
      </c>
      <c r="H17" s="13" t="s">
        <v>1303</v>
      </c>
      <c r="I17" s="14">
        <v>6</v>
      </c>
      <c r="J17" s="14">
        <v>6</v>
      </c>
      <c r="K17" s="33"/>
      <c r="L17" s="13" t="s">
        <v>584</v>
      </c>
      <c r="M17" s="14">
        <v>25</v>
      </c>
      <c r="N17" s="46">
        <f t="shared" si="1"/>
        <v>1.7692852087756547E-2</v>
      </c>
    </row>
    <row r="18" spans="1:14" ht="13.5" customHeight="1" thickBot="1" x14ac:dyDescent="0.25">
      <c r="A18" s="4">
        <v>42739</v>
      </c>
      <c r="B18" s="4">
        <v>42746</v>
      </c>
      <c r="C18">
        <f t="shared" si="0"/>
        <v>7</v>
      </c>
      <c r="D18" s="3" t="s">
        <v>142</v>
      </c>
      <c r="E18" s="3" t="s">
        <v>62</v>
      </c>
      <c r="F18" s="3" t="s">
        <v>42</v>
      </c>
      <c r="H18" s="13" t="s">
        <v>419</v>
      </c>
      <c r="I18" s="14">
        <v>23</v>
      </c>
      <c r="J18" s="14">
        <v>23</v>
      </c>
      <c r="K18" s="33"/>
      <c r="L18" s="13" t="s">
        <v>38</v>
      </c>
      <c r="M18" s="14">
        <v>178</v>
      </c>
      <c r="N18" s="46">
        <f t="shared" si="1"/>
        <v>0.1259731068648266</v>
      </c>
    </row>
    <row r="19" spans="1:14" ht="13.5" thickBot="1" x14ac:dyDescent="0.25">
      <c r="A19" s="4">
        <v>42739</v>
      </c>
      <c r="B19" s="6">
        <v>42751</v>
      </c>
      <c r="C19">
        <f t="shared" si="0"/>
        <v>12</v>
      </c>
      <c r="D19" s="3" t="s">
        <v>146</v>
      </c>
      <c r="E19" s="3" t="s">
        <v>62</v>
      </c>
      <c r="F19" s="3" t="s">
        <v>105</v>
      </c>
      <c r="H19" s="13" t="s">
        <v>1144</v>
      </c>
      <c r="I19" s="14">
        <v>3</v>
      </c>
      <c r="J19" s="14">
        <v>3</v>
      </c>
      <c r="K19" s="33"/>
      <c r="L19" s="13" t="s">
        <v>539</v>
      </c>
      <c r="M19" s="14">
        <v>43</v>
      </c>
      <c r="N19" s="46">
        <f t="shared" si="1"/>
        <v>3.0431705590941261E-2</v>
      </c>
    </row>
    <row r="20" spans="1:14" ht="13.5" thickBot="1" x14ac:dyDescent="0.25">
      <c r="A20" s="4">
        <v>42739</v>
      </c>
      <c r="B20" s="6">
        <v>42748</v>
      </c>
      <c r="C20">
        <f t="shared" si="0"/>
        <v>9</v>
      </c>
      <c r="D20" s="3" t="s">
        <v>150</v>
      </c>
      <c r="E20" s="3" t="s">
        <v>75</v>
      </c>
      <c r="F20" s="3" t="s">
        <v>105</v>
      </c>
      <c r="H20" s="13" t="s">
        <v>1307</v>
      </c>
      <c r="I20" s="14">
        <v>6</v>
      </c>
      <c r="J20" s="14">
        <v>6</v>
      </c>
      <c r="K20" s="33"/>
      <c r="L20" s="13" t="s">
        <v>62</v>
      </c>
      <c r="M20" s="14">
        <v>654</v>
      </c>
      <c r="N20" s="46">
        <f t="shared" si="1"/>
        <v>0.46284501061571126</v>
      </c>
    </row>
    <row r="21" spans="1:14" ht="13.5" thickBot="1" x14ac:dyDescent="0.25">
      <c r="A21" s="4">
        <v>42739</v>
      </c>
      <c r="B21" s="4">
        <v>42744</v>
      </c>
      <c r="C21">
        <f t="shared" si="0"/>
        <v>5</v>
      </c>
      <c r="D21" s="3" t="s">
        <v>155</v>
      </c>
      <c r="E21" s="3" t="s">
        <v>129</v>
      </c>
      <c r="F21" s="3" t="s">
        <v>105</v>
      </c>
      <c r="H21" s="13" t="s">
        <v>1288</v>
      </c>
      <c r="I21" s="14">
        <v>5</v>
      </c>
      <c r="J21" s="14">
        <v>5</v>
      </c>
      <c r="K21" s="33"/>
      <c r="L21" s="13" t="s">
        <v>75</v>
      </c>
      <c r="M21" s="14">
        <v>87</v>
      </c>
      <c r="N21" s="46">
        <f t="shared" si="1"/>
        <v>6.1571125265392782E-2</v>
      </c>
    </row>
    <row r="22" spans="1:14" ht="13.5" thickBot="1" x14ac:dyDescent="0.25">
      <c r="A22" s="4">
        <v>42739</v>
      </c>
      <c r="B22" s="6">
        <v>42748</v>
      </c>
      <c r="C22">
        <f t="shared" si="0"/>
        <v>9</v>
      </c>
      <c r="D22" s="3" t="s">
        <v>159</v>
      </c>
      <c r="E22" s="3" t="s">
        <v>129</v>
      </c>
      <c r="F22" s="3" t="s">
        <v>105</v>
      </c>
      <c r="H22" s="13" t="s">
        <v>146</v>
      </c>
      <c r="I22" s="14">
        <v>18</v>
      </c>
      <c r="J22" s="14">
        <v>18</v>
      </c>
      <c r="K22" s="33"/>
      <c r="L22" s="33"/>
      <c r="M22" s="52">
        <v>1413</v>
      </c>
      <c r="N22" s="46">
        <f t="shared" si="1"/>
        <v>1</v>
      </c>
    </row>
    <row r="23" spans="1:14" ht="13.5" thickBot="1" x14ac:dyDescent="0.25">
      <c r="A23" s="4">
        <v>42739</v>
      </c>
      <c r="B23" s="4">
        <v>42745</v>
      </c>
      <c r="C23">
        <f t="shared" si="0"/>
        <v>6</v>
      </c>
      <c r="D23" s="3" t="s">
        <v>164</v>
      </c>
      <c r="E23" s="3" t="s">
        <v>38</v>
      </c>
      <c r="F23" s="3" t="s">
        <v>105</v>
      </c>
      <c r="H23" s="13" t="s">
        <v>743</v>
      </c>
      <c r="I23" s="14">
        <v>17</v>
      </c>
      <c r="J23" s="14">
        <v>17</v>
      </c>
      <c r="K23" s="33"/>
    </row>
    <row r="24" spans="1:14" ht="13.5" customHeight="1" thickBot="1" x14ac:dyDescent="0.25">
      <c r="A24" s="4">
        <v>42741</v>
      </c>
      <c r="B24" s="4">
        <v>42747</v>
      </c>
      <c r="C24">
        <f t="shared" si="0"/>
        <v>6</v>
      </c>
      <c r="D24" s="3" t="s">
        <v>169</v>
      </c>
      <c r="E24" s="3" t="s">
        <v>38</v>
      </c>
      <c r="F24" s="3" t="s">
        <v>42</v>
      </c>
      <c r="H24" s="13" t="s">
        <v>115</v>
      </c>
      <c r="I24" s="14">
        <v>21</v>
      </c>
      <c r="J24" s="14">
        <v>21</v>
      </c>
      <c r="K24" s="33"/>
    </row>
    <row r="25" spans="1:14" ht="13.5" customHeight="1" thickBot="1" x14ac:dyDescent="0.25">
      <c r="A25" s="4">
        <v>42741</v>
      </c>
      <c r="B25" s="6">
        <v>42748</v>
      </c>
      <c r="C25">
        <f t="shared" si="0"/>
        <v>7</v>
      </c>
      <c r="D25" s="3" t="s">
        <v>175</v>
      </c>
      <c r="E25" s="3" t="s">
        <v>75</v>
      </c>
      <c r="F25" s="3" t="s">
        <v>42</v>
      </c>
      <c r="H25" s="13" t="s">
        <v>126</v>
      </c>
      <c r="I25" s="14">
        <v>24</v>
      </c>
      <c r="J25" s="14">
        <v>24</v>
      </c>
      <c r="K25" s="33"/>
      <c r="L25" s="13" t="s">
        <v>62</v>
      </c>
      <c r="M25" s="53">
        <v>0.46284501061571126</v>
      </c>
    </row>
    <row r="26" spans="1:14" ht="13.5" thickBot="1" x14ac:dyDescent="0.25">
      <c r="A26" s="4">
        <v>42741</v>
      </c>
      <c r="B26" s="4">
        <v>42747</v>
      </c>
      <c r="C26">
        <f t="shared" si="0"/>
        <v>6</v>
      </c>
      <c r="D26" s="3" t="s">
        <v>180</v>
      </c>
      <c r="E26" s="3" t="s">
        <v>62</v>
      </c>
      <c r="F26" s="3" t="s">
        <v>105</v>
      </c>
      <c r="H26" s="13" t="s">
        <v>72</v>
      </c>
      <c r="I26" s="14">
        <v>23</v>
      </c>
      <c r="J26" s="14">
        <v>23</v>
      </c>
      <c r="K26" s="33"/>
      <c r="L26" s="13" t="s">
        <v>129</v>
      </c>
      <c r="M26" s="53">
        <v>0.23496107572540695</v>
      </c>
    </row>
    <row r="27" spans="1:14" ht="13.5" customHeight="1" thickBot="1" x14ac:dyDescent="0.25">
      <c r="A27" s="4">
        <v>42741</v>
      </c>
      <c r="B27" s="4">
        <v>42746</v>
      </c>
      <c r="C27">
        <f t="shared" si="0"/>
        <v>5</v>
      </c>
      <c r="D27" s="3" t="s">
        <v>185</v>
      </c>
      <c r="E27" s="3" t="s">
        <v>75</v>
      </c>
      <c r="F27" s="3" t="s">
        <v>42</v>
      </c>
      <c r="H27" s="13" t="s">
        <v>222</v>
      </c>
      <c r="I27" s="14">
        <v>16</v>
      </c>
      <c r="J27" s="14">
        <v>16</v>
      </c>
      <c r="K27" s="33"/>
      <c r="L27" s="13" t="s">
        <v>38</v>
      </c>
      <c r="M27" s="53">
        <v>0.1259731068648266</v>
      </c>
    </row>
    <row r="28" spans="1:14" ht="13.5" thickBot="1" x14ac:dyDescent="0.25">
      <c r="A28" s="4">
        <v>42741</v>
      </c>
      <c r="B28" s="6">
        <v>42752</v>
      </c>
      <c r="C28">
        <f t="shared" si="0"/>
        <v>11</v>
      </c>
      <c r="D28" s="3" t="s">
        <v>190</v>
      </c>
      <c r="E28" s="3" t="s">
        <v>84</v>
      </c>
      <c r="F28" s="3" t="s">
        <v>105</v>
      </c>
      <c r="H28" s="13" t="s">
        <v>175</v>
      </c>
      <c r="I28" s="14">
        <v>26</v>
      </c>
      <c r="J28" s="14">
        <v>26</v>
      </c>
      <c r="K28" s="33"/>
      <c r="L28" s="13" t="s">
        <v>75</v>
      </c>
      <c r="M28" s="53">
        <v>6.1571125265392782E-2</v>
      </c>
    </row>
    <row r="29" spans="1:14" ht="13.5" thickBot="1" x14ac:dyDescent="0.25">
      <c r="A29" s="4">
        <v>42741</v>
      </c>
      <c r="B29" s="4">
        <v>42745</v>
      </c>
      <c r="C29">
        <f t="shared" si="0"/>
        <v>4</v>
      </c>
      <c r="D29" s="3" t="s">
        <v>195</v>
      </c>
      <c r="E29" s="3" t="s">
        <v>129</v>
      </c>
      <c r="F29" s="3" t="s">
        <v>105</v>
      </c>
      <c r="H29" s="13" t="s">
        <v>136</v>
      </c>
      <c r="I29" s="14">
        <v>21</v>
      </c>
      <c r="J29" s="14">
        <v>21</v>
      </c>
      <c r="K29" s="33"/>
      <c r="L29" s="13" t="s">
        <v>84</v>
      </c>
      <c r="M29" s="53">
        <v>5.8740268931351737E-2</v>
      </c>
    </row>
    <row r="30" spans="1:14" ht="13.5" customHeight="1" thickBot="1" x14ac:dyDescent="0.25">
      <c r="A30" s="4">
        <v>42741</v>
      </c>
      <c r="B30" s="6">
        <v>42752</v>
      </c>
      <c r="C30">
        <f t="shared" si="0"/>
        <v>11</v>
      </c>
      <c r="D30" s="3" t="s">
        <v>199</v>
      </c>
      <c r="E30" s="3" t="s">
        <v>62</v>
      </c>
      <c r="F30" s="3" t="s">
        <v>42</v>
      </c>
      <c r="H30" s="13" t="s">
        <v>283</v>
      </c>
      <c r="I30" s="14">
        <v>22</v>
      </c>
      <c r="J30" s="14">
        <v>22</v>
      </c>
      <c r="K30" s="33"/>
      <c r="L30" s="13" t="s">
        <v>539</v>
      </c>
      <c r="M30" s="53">
        <v>3.0431705590941261E-2</v>
      </c>
    </row>
    <row r="31" spans="1:14" ht="13.5" customHeight="1" thickBot="1" x14ac:dyDescent="0.25">
      <c r="A31" s="4">
        <v>42741</v>
      </c>
      <c r="B31" s="6">
        <v>42755</v>
      </c>
      <c r="C31">
        <f t="shared" si="0"/>
        <v>14</v>
      </c>
      <c r="D31" s="3" t="s">
        <v>206</v>
      </c>
      <c r="E31" s="3" t="s">
        <v>62</v>
      </c>
      <c r="F31" s="3" t="s">
        <v>42</v>
      </c>
      <c r="H31" s="13" t="s">
        <v>211</v>
      </c>
      <c r="I31" s="14">
        <v>5</v>
      </c>
      <c r="J31" s="14">
        <v>5</v>
      </c>
      <c r="K31" s="33"/>
      <c r="L31" s="13" t="s">
        <v>584</v>
      </c>
      <c r="M31" s="53">
        <v>1.7692852087756547E-2</v>
      </c>
    </row>
    <row r="32" spans="1:14" ht="13.5" customHeight="1" thickBot="1" x14ac:dyDescent="0.25">
      <c r="A32" s="4">
        <v>42741</v>
      </c>
      <c r="B32" s="6">
        <v>42753</v>
      </c>
      <c r="C32">
        <f t="shared" si="0"/>
        <v>12</v>
      </c>
      <c r="D32" s="3" t="s">
        <v>211</v>
      </c>
      <c r="E32" s="3" t="s">
        <v>62</v>
      </c>
      <c r="F32" s="3" t="s">
        <v>42</v>
      </c>
      <c r="H32" s="13" t="s">
        <v>190</v>
      </c>
      <c r="I32" s="14">
        <v>9</v>
      </c>
      <c r="J32" s="14">
        <v>9</v>
      </c>
      <c r="K32" s="33"/>
      <c r="L32" s="13" t="s">
        <v>733</v>
      </c>
      <c r="M32" s="53">
        <v>7.0771408351026181E-3</v>
      </c>
    </row>
    <row r="33" spans="1:13" ht="13.5" thickBot="1" x14ac:dyDescent="0.25">
      <c r="A33" s="4">
        <v>42741</v>
      </c>
      <c r="B33" s="6">
        <v>42754</v>
      </c>
      <c r="C33">
        <f t="shared" si="0"/>
        <v>13</v>
      </c>
      <c r="D33" s="3" t="s">
        <v>216</v>
      </c>
      <c r="E33" s="3" t="s">
        <v>75</v>
      </c>
      <c r="F33" s="3" t="s">
        <v>105</v>
      </c>
      <c r="H33" s="13" t="s">
        <v>159</v>
      </c>
      <c r="I33" s="14">
        <v>9</v>
      </c>
      <c r="J33" s="14">
        <v>9</v>
      </c>
      <c r="K33" s="33"/>
      <c r="L33" s="13" t="s">
        <v>1225</v>
      </c>
      <c r="M33" s="53">
        <v>7.0771408351026188E-4</v>
      </c>
    </row>
    <row r="34" spans="1:13" ht="13.5" thickBot="1" x14ac:dyDescent="0.25">
      <c r="A34" s="4">
        <v>42741</v>
      </c>
      <c r="B34" s="4">
        <v>42744</v>
      </c>
      <c r="C34">
        <f t="shared" si="0"/>
        <v>3</v>
      </c>
      <c r="D34" s="3" t="s">
        <v>222</v>
      </c>
      <c r="E34" s="3" t="s">
        <v>75</v>
      </c>
      <c r="F34" s="3" t="s">
        <v>105</v>
      </c>
      <c r="H34" s="13" t="s">
        <v>362</v>
      </c>
      <c r="I34" s="14">
        <v>8</v>
      </c>
      <c r="J34" s="14">
        <v>8</v>
      </c>
      <c r="K34" s="33"/>
      <c r="L34" s="33"/>
      <c r="M34" s="33"/>
    </row>
    <row r="35" spans="1:13" ht="13.5" customHeight="1" thickBot="1" x14ac:dyDescent="0.25">
      <c r="A35" s="4">
        <v>42741</v>
      </c>
      <c r="B35" s="6">
        <v>42752</v>
      </c>
      <c r="C35">
        <f t="shared" si="0"/>
        <v>11</v>
      </c>
      <c r="D35" s="3" t="s">
        <v>227</v>
      </c>
      <c r="E35" s="3" t="s">
        <v>84</v>
      </c>
      <c r="F35" s="3" t="s">
        <v>42</v>
      </c>
      <c r="H35" s="13" t="s">
        <v>206</v>
      </c>
      <c r="I35" s="14">
        <v>22</v>
      </c>
      <c r="J35" s="14">
        <v>22</v>
      </c>
      <c r="K35" s="33"/>
      <c r="L35" s="33"/>
      <c r="M35" s="33"/>
    </row>
    <row r="36" spans="1:13" ht="13.5" thickBot="1" x14ac:dyDescent="0.25">
      <c r="A36" s="4">
        <v>42741</v>
      </c>
      <c r="B36" s="6">
        <v>42755</v>
      </c>
      <c r="C36">
        <f t="shared" si="0"/>
        <v>14</v>
      </c>
      <c r="D36" s="3" t="s">
        <v>232</v>
      </c>
      <c r="E36" s="3" t="s">
        <v>129</v>
      </c>
      <c r="F36" s="3" t="s">
        <v>105</v>
      </c>
      <c r="H36" s="13" t="s">
        <v>237</v>
      </c>
      <c r="I36" s="14">
        <v>7</v>
      </c>
      <c r="J36" s="14">
        <v>7</v>
      </c>
      <c r="K36" s="33"/>
      <c r="L36" s="33"/>
      <c r="M36" s="33"/>
    </row>
    <row r="37" spans="1:13" ht="13.5" thickBot="1" x14ac:dyDescent="0.25">
      <c r="A37" s="4">
        <v>42741</v>
      </c>
      <c r="B37" s="4">
        <v>42746</v>
      </c>
      <c r="C37">
        <f t="shared" si="0"/>
        <v>5</v>
      </c>
      <c r="D37" s="3" t="s">
        <v>237</v>
      </c>
      <c r="E37" s="3" t="s">
        <v>129</v>
      </c>
      <c r="F37" s="3" t="s">
        <v>105</v>
      </c>
      <c r="H37" s="13" t="s">
        <v>95</v>
      </c>
      <c r="I37" s="14">
        <v>19</v>
      </c>
      <c r="J37" s="14">
        <v>19</v>
      </c>
      <c r="K37" s="33"/>
      <c r="L37" s="33"/>
      <c r="M37" s="33"/>
    </row>
    <row r="38" spans="1:13" ht="13.5" customHeight="1" thickBot="1" x14ac:dyDescent="0.25">
      <c r="A38" s="4">
        <v>42744</v>
      </c>
      <c r="B38" s="6">
        <v>42755</v>
      </c>
      <c r="C38">
        <f t="shared" si="0"/>
        <v>11</v>
      </c>
      <c r="D38" s="3" t="s">
        <v>52</v>
      </c>
      <c r="E38" s="3" t="s">
        <v>38</v>
      </c>
      <c r="F38" s="3" t="s">
        <v>42</v>
      </c>
      <c r="H38" s="13" t="s">
        <v>341</v>
      </c>
      <c r="I38" s="14">
        <v>26</v>
      </c>
      <c r="J38" s="14">
        <v>26</v>
      </c>
      <c r="K38" s="33"/>
      <c r="L38" s="33"/>
      <c r="M38" s="33"/>
    </row>
    <row r="39" spans="1:13" ht="13.5" thickBot="1" x14ac:dyDescent="0.25">
      <c r="A39" s="4">
        <v>42744</v>
      </c>
      <c r="B39" s="6">
        <v>42755</v>
      </c>
      <c r="C39">
        <f t="shared" si="0"/>
        <v>11</v>
      </c>
      <c r="D39" s="3" t="s">
        <v>245</v>
      </c>
      <c r="E39" s="3" t="s">
        <v>38</v>
      </c>
      <c r="F39" s="3" t="s">
        <v>105</v>
      </c>
      <c r="H39" s="13" t="s">
        <v>722</v>
      </c>
      <c r="I39" s="14">
        <v>12</v>
      </c>
      <c r="J39" s="14">
        <v>12</v>
      </c>
      <c r="K39" s="33"/>
      <c r="L39" s="33"/>
      <c r="M39" s="33"/>
    </row>
    <row r="40" spans="1:13" ht="13.5" thickBot="1" x14ac:dyDescent="0.25">
      <c r="A40" s="4">
        <v>42744</v>
      </c>
      <c r="B40" s="6">
        <v>42748</v>
      </c>
      <c r="C40">
        <f t="shared" si="0"/>
        <v>4</v>
      </c>
      <c r="D40" s="3" t="s">
        <v>100</v>
      </c>
      <c r="E40" s="3" t="s">
        <v>62</v>
      </c>
      <c r="F40" s="3" t="s">
        <v>105</v>
      </c>
      <c r="H40" s="13" t="s">
        <v>142</v>
      </c>
      <c r="I40" s="14">
        <v>21</v>
      </c>
      <c r="J40" s="14">
        <v>21</v>
      </c>
      <c r="K40" s="33"/>
      <c r="L40" s="33"/>
      <c r="M40" s="33"/>
    </row>
    <row r="41" spans="1:13" ht="13.5" customHeight="1" thickBot="1" x14ac:dyDescent="0.25">
      <c r="A41" s="4">
        <v>42744</v>
      </c>
      <c r="B41" s="6">
        <v>42752</v>
      </c>
      <c r="C41">
        <f t="shared" si="0"/>
        <v>8</v>
      </c>
      <c r="D41" s="3" t="s">
        <v>254</v>
      </c>
      <c r="E41" s="3" t="s">
        <v>62</v>
      </c>
      <c r="F41" s="3" t="s">
        <v>42</v>
      </c>
      <c r="H41" s="13" t="s">
        <v>150</v>
      </c>
      <c r="I41" s="14">
        <v>22</v>
      </c>
      <c r="J41" s="14">
        <v>22</v>
      </c>
      <c r="K41" s="33"/>
      <c r="L41" s="33"/>
      <c r="M41" s="33"/>
    </row>
    <row r="42" spans="1:13" ht="13.5" thickBot="1" x14ac:dyDescent="0.25">
      <c r="A42" s="4"/>
      <c r="B42" s="31"/>
      <c r="C42">
        <f t="shared" si="0"/>
        <v>0</v>
      </c>
      <c r="D42" s="3" t="s">
        <v>259</v>
      </c>
      <c r="E42" s="3" t="s">
        <v>75</v>
      </c>
      <c r="F42" s="3" t="s">
        <v>105</v>
      </c>
      <c r="H42" s="13" t="s">
        <v>259</v>
      </c>
      <c r="I42" s="14">
        <v>11</v>
      </c>
      <c r="J42" s="14">
        <v>11</v>
      </c>
      <c r="K42" s="33"/>
      <c r="L42" s="33"/>
      <c r="M42" s="33"/>
    </row>
    <row r="43" spans="1:13" ht="13.5" thickBot="1" x14ac:dyDescent="0.25">
      <c r="A43" s="4">
        <v>42744</v>
      </c>
      <c r="B43" s="6">
        <v>42754</v>
      </c>
      <c r="C43">
        <f t="shared" si="0"/>
        <v>10</v>
      </c>
      <c r="D43" s="3" t="s">
        <v>222</v>
      </c>
      <c r="E43" s="3" t="s">
        <v>75</v>
      </c>
      <c r="F43" s="3" t="s">
        <v>105</v>
      </c>
      <c r="H43" s="13" t="s">
        <v>100</v>
      </c>
      <c r="I43" s="14">
        <v>20</v>
      </c>
      <c r="J43" s="14">
        <v>20</v>
      </c>
      <c r="K43" s="33"/>
      <c r="L43" s="33"/>
      <c r="M43" s="33"/>
    </row>
    <row r="44" spans="1:13" ht="13.5" thickBot="1" x14ac:dyDescent="0.25">
      <c r="A44" s="4">
        <v>42744</v>
      </c>
      <c r="B44" s="6">
        <v>42753</v>
      </c>
      <c r="C44">
        <f t="shared" si="0"/>
        <v>9</v>
      </c>
      <c r="D44" s="3" t="s">
        <v>155</v>
      </c>
      <c r="E44" s="3" t="s">
        <v>129</v>
      </c>
      <c r="F44" s="3" t="s">
        <v>105</v>
      </c>
      <c r="H44" s="13" t="s">
        <v>199</v>
      </c>
      <c r="I44" s="14">
        <v>4</v>
      </c>
      <c r="J44" s="14">
        <v>4</v>
      </c>
      <c r="K44" s="33"/>
      <c r="L44" s="33"/>
      <c r="M44" s="33"/>
    </row>
    <row r="45" spans="1:13" ht="13.5" customHeight="1" thickBot="1" x14ac:dyDescent="0.25">
      <c r="A45" s="4">
        <v>42745</v>
      </c>
      <c r="B45" s="6">
        <v>42751</v>
      </c>
      <c r="C45">
        <f t="shared" si="0"/>
        <v>6</v>
      </c>
      <c r="D45" s="3" t="s">
        <v>271</v>
      </c>
      <c r="E45" s="3" t="s">
        <v>38</v>
      </c>
      <c r="F45" s="3" t="s">
        <v>42</v>
      </c>
      <c r="H45" s="13" t="s">
        <v>254</v>
      </c>
      <c r="I45" s="14">
        <v>21</v>
      </c>
      <c r="J45" s="14">
        <v>21</v>
      </c>
      <c r="K45" s="33"/>
      <c r="L45" s="33"/>
      <c r="M45" s="33"/>
    </row>
    <row r="46" spans="1:13" ht="13.5" customHeight="1" thickBot="1" x14ac:dyDescent="0.25">
      <c r="A46" s="4">
        <v>42745</v>
      </c>
      <c r="B46" s="6">
        <v>42754</v>
      </c>
      <c r="C46">
        <f t="shared" si="0"/>
        <v>9</v>
      </c>
      <c r="D46" s="3" t="s">
        <v>58</v>
      </c>
      <c r="E46" s="3" t="s">
        <v>62</v>
      </c>
      <c r="F46" s="3" t="s">
        <v>42</v>
      </c>
      <c r="H46" s="13" t="s">
        <v>120</v>
      </c>
      <c r="I46" s="14">
        <v>14</v>
      </c>
      <c r="J46" s="14">
        <v>14</v>
      </c>
      <c r="K46" s="33"/>
      <c r="L46" s="33"/>
      <c r="M46" s="33"/>
    </row>
    <row r="47" spans="1:13" ht="13.5" customHeight="1" thickBot="1" x14ac:dyDescent="0.25">
      <c r="A47" s="4">
        <v>42745</v>
      </c>
      <c r="B47" s="6">
        <v>42762</v>
      </c>
      <c r="C47">
        <f t="shared" si="0"/>
        <v>17</v>
      </c>
      <c r="D47" s="3" t="s">
        <v>45</v>
      </c>
      <c r="E47" s="3" t="s">
        <v>62</v>
      </c>
      <c r="F47" s="3" t="s">
        <v>42</v>
      </c>
      <c r="H47" s="13" t="s">
        <v>180</v>
      </c>
      <c r="I47" s="14">
        <v>25</v>
      </c>
      <c r="J47" s="14">
        <v>25</v>
      </c>
      <c r="K47" s="33"/>
      <c r="L47" s="33"/>
      <c r="M47" s="33"/>
    </row>
    <row r="48" spans="1:13" ht="13.5" customHeight="1" thickBot="1" x14ac:dyDescent="0.25">
      <c r="A48" s="4">
        <v>42745</v>
      </c>
      <c r="B48" s="6">
        <v>42752</v>
      </c>
      <c r="C48">
        <f t="shared" si="0"/>
        <v>7</v>
      </c>
      <c r="D48" s="3" t="s">
        <v>115</v>
      </c>
      <c r="E48" s="3" t="s">
        <v>75</v>
      </c>
      <c r="F48" s="3" t="s">
        <v>42</v>
      </c>
      <c r="H48" s="13" t="s">
        <v>65</v>
      </c>
      <c r="I48" s="14">
        <v>7</v>
      </c>
      <c r="J48" s="14">
        <v>7</v>
      </c>
      <c r="K48" s="33"/>
      <c r="L48" s="33"/>
      <c r="M48" s="33"/>
    </row>
    <row r="49" spans="1:13" ht="13.5" thickBot="1" x14ac:dyDescent="0.25">
      <c r="A49" s="4">
        <v>42745</v>
      </c>
      <c r="B49" s="6">
        <v>42755</v>
      </c>
      <c r="C49">
        <f t="shared" si="0"/>
        <v>10</v>
      </c>
      <c r="D49" s="3" t="s">
        <v>283</v>
      </c>
      <c r="E49" s="3" t="s">
        <v>84</v>
      </c>
      <c r="F49" s="3" t="s">
        <v>105</v>
      </c>
      <c r="H49" s="13" t="s">
        <v>232</v>
      </c>
      <c r="I49" s="14">
        <v>7</v>
      </c>
      <c r="J49" s="14">
        <v>7</v>
      </c>
      <c r="K49" s="33"/>
      <c r="L49" s="33"/>
      <c r="M49" s="33"/>
    </row>
    <row r="50" spans="1:13" ht="13.5" thickBot="1" x14ac:dyDescent="0.25">
      <c r="A50" s="4">
        <v>42745</v>
      </c>
      <c r="B50" s="4">
        <v>42747</v>
      </c>
      <c r="C50">
        <f t="shared" si="0"/>
        <v>2</v>
      </c>
      <c r="D50" s="3" t="s">
        <v>195</v>
      </c>
      <c r="E50" s="3" t="s">
        <v>129</v>
      </c>
      <c r="F50" s="3" t="s">
        <v>105</v>
      </c>
      <c r="H50" s="13" t="s">
        <v>58</v>
      </c>
      <c r="I50" s="14">
        <v>26</v>
      </c>
      <c r="J50" s="14">
        <v>26</v>
      </c>
      <c r="K50" s="33"/>
      <c r="L50" s="33"/>
      <c r="M50" s="33"/>
    </row>
    <row r="51" spans="1:13" ht="13.5" customHeight="1" thickBot="1" x14ac:dyDescent="0.25">
      <c r="A51" s="4">
        <v>42745</v>
      </c>
      <c r="B51" s="6">
        <v>42759</v>
      </c>
      <c r="C51">
        <f t="shared" si="0"/>
        <v>14</v>
      </c>
      <c r="D51" s="3" t="s">
        <v>80</v>
      </c>
      <c r="E51" s="3" t="s">
        <v>129</v>
      </c>
      <c r="F51" s="3" t="s">
        <v>42</v>
      </c>
      <c r="H51" s="13" t="s">
        <v>80</v>
      </c>
      <c r="I51" s="14">
        <v>23</v>
      </c>
      <c r="J51" s="14">
        <v>23</v>
      </c>
      <c r="K51" s="33"/>
      <c r="L51" s="33"/>
      <c r="M51" s="33"/>
    </row>
    <row r="52" spans="1:13" ht="13.5" thickBot="1" x14ac:dyDescent="0.25">
      <c r="A52" s="4">
        <v>42745</v>
      </c>
      <c r="B52" s="4">
        <v>42747</v>
      </c>
      <c r="C52">
        <f t="shared" si="0"/>
        <v>2</v>
      </c>
      <c r="D52" s="3" t="s">
        <v>164</v>
      </c>
      <c r="E52" s="3" t="s">
        <v>38</v>
      </c>
      <c r="F52" s="3" t="s">
        <v>105</v>
      </c>
      <c r="H52" s="13" t="s">
        <v>216</v>
      </c>
      <c r="I52" s="14">
        <v>13</v>
      </c>
      <c r="J52" s="14">
        <v>13</v>
      </c>
      <c r="K52" s="33"/>
      <c r="L52" s="33"/>
      <c r="M52" s="33"/>
    </row>
    <row r="53" spans="1:13" ht="13.5" customHeight="1" thickBot="1" x14ac:dyDescent="0.25">
      <c r="A53" s="4">
        <v>42746</v>
      </c>
      <c r="B53" s="6">
        <v>42766</v>
      </c>
      <c r="C53">
        <f t="shared" si="0"/>
        <v>20</v>
      </c>
      <c r="D53" s="3" t="s">
        <v>32</v>
      </c>
      <c r="E53" s="3" t="s">
        <v>38</v>
      </c>
      <c r="F53" s="3" t="s">
        <v>42</v>
      </c>
      <c r="H53" s="13" t="s">
        <v>689</v>
      </c>
      <c r="I53" s="14">
        <v>24</v>
      </c>
      <c r="J53" s="14">
        <v>24</v>
      </c>
      <c r="K53" s="33"/>
      <c r="L53" s="33"/>
      <c r="M53" s="33"/>
    </row>
    <row r="54" spans="1:13" ht="13.5" customHeight="1" thickBot="1" x14ac:dyDescent="0.25">
      <c r="A54" s="4">
        <v>42746</v>
      </c>
      <c r="B54" s="6">
        <v>42765</v>
      </c>
      <c r="C54">
        <f t="shared" si="0"/>
        <v>19</v>
      </c>
      <c r="D54" s="3" t="s">
        <v>95</v>
      </c>
      <c r="E54" s="3" t="s">
        <v>62</v>
      </c>
      <c r="F54" s="3" t="s">
        <v>42</v>
      </c>
      <c r="H54" s="13" t="s">
        <v>108</v>
      </c>
      <c r="I54" s="14">
        <v>31</v>
      </c>
      <c r="J54" s="14">
        <v>31</v>
      </c>
      <c r="K54" s="33"/>
      <c r="L54" s="33"/>
      <c r="M54" s="33"/>
    </row>
    <row r="55" spans="1:13" ht="13.5" customHeight="1" thickBot="1" x14ac:dyDescent="0.25">
      <c r="A55" s="4">
        <v>42746</v>
      </c>
      <c r="B55" s="6">
        <v>42759</v>
      </c>
      <c r="C55">
        <f t="shared" si="0"/>
        <v>13</v>
      </c>
      <c r="D55" s="3" t="s">
        <v>142</v>
      </c>
      <c r="E55" s="3" t="s">
        <v>62</v>
      </c>
      <c r="F55" s="3" t="s">
        <v>42</v>
      </c>
      <c r="H55" s="13" t="s">
        <v>227</v>
      </c>
      <c r="I55" s="14">
        <v>26</v>
      </c>
      <c r="J55" s="14">
        <v>26</v>
      </c>
      <c r="K55" s="33"/>
      <c r="L55" s="33"/>
      <c r="M55" s="33"/>
    </row>
    <row r="56" spans="1:13" ht="13.5" customHeight="1" thickBot="1" x14ac:dyDescent="0.25">
      <c r="A56" s="4">
        <v>42746</v>
      </c>
      <c r="B56" s="6">
        <v>42765</v>
      </c>
      <c r="C56">
        <f t="shared" si="0"/>
        <v>19</v>
      </c>
      <c r="D56" s="3" t="s">
        <v>65</v>
      </c>
      <c r="E56" s="3" t="s">
        <v>62</v>
      </c>
      <c r="F56" s="3" t="s">
        <v>42</v>
      </c>
      <c r="H56" s="13" t="s">
        <v>185</v>
      </c>
      <c r="I56" s="14">
        <v>28</v>
      </c>
      <c r="J56" s="14">
        <v>28</v>
      </c>
      <c r="K56" s="33"/>
      <c r="L56" s="33"/>
      <c r="M56" s="33"/>
    </row>
    <row r="57" spans="1:13" ht="13.5" customHeight="1" thickBot="1" x14ac:dyDescent="0.25">
      <c r="A57" s="4">
        <v>42746</v>
      </c>
      <c r="B57" s="6">
        <v>42759</v>
      </c>
      <c r="C57">
        <f t="shared" si="0"/>
        <v>13</v>
      </c>
      <c r="D57" s="3" t="s">
        <v>185</v>
      </c>
      <c r="E57" s="3" t="s">
        <v>75</v>
      </c>
      <c r="F57" s="3" t="s">
        <v>42</v>
      </c>
      <c r="H57" s="13" t="s">
        <v>155</v>
      </c>
      <c r="I57" s="14">
        <v>17</v>
      </c>
      <c r="J57" s="14">
        <v>17</v>
      </c>
      <c r="K57" s="33"/>
      <c r="L57" s="33"/>
      <c r="M57" s="33"/>
    </row>
    <row r="58" spans="1:13" ht="13.5" thickBot="1" x14ac:dyDescent="0.25">
      <c r="A58" s="4">
        <v>42746</v>
      </c>
      <c r="B58" s="6">
        <v>42751</v>
      </c>
      <c r="C58">
        <f t="shared" si="0"/>
        <v>5</v>
      </c>
      <c r="D58" s="3" t="s">
        <v>237</v>
      </c>
      <c r="E58" s="3" t="s">
        <v>129</v>
      </c>
      <c r="F58" s="3" t="s">
        <v>105</v>
      </c>
      <c r="H58" s="13" t="s">
        <v>195</v>
      </c>
      <c r="I58" s="14">
        <v>11</v>
      </c>
      <c r="J58" s="14">
        <v>11</v>
      </c>
      <c r="K58" s="33"/>
      <c r="L58" s="33"/>
      <c r="M58" s="33"/>
    </row>
    <row r="59" spans="1:13" ht="13.5" customHeight="1" thickBot="1" x14ac:dyDescent="0.25">
      <c r="A59" s="4">
        <v>42747</v>
      </c>
      <c r="B59" s="6">
        <v>42751</v>
      </c>
      <c r="C59">
        <f t="shared" si="0"/>
        <v>4</v>
      </c>
      <c r="D59" s="3" t="s">
        <v>306</v>
      </c>
      <c r="E59" s="3" t="s">
        <v>38</v>
      </c>
      <c r="F59" s="3" t="s">
        <v>42</v>
      </c>
      <c r="H59" s="13" t="s">
        <v>759</v>
      </c>
      <c r="I59" s="14">
        <v>18</v>
      </c>
      <c r="J59" s="14">
        <v>18</v>
      </c>
      <c r="K59" s="33"/>
      <c r="L59" s="33"/>
      <c r="M59" s="33"/>
    </row>
    <row r="60" spans="1:13" ht="13.5" customHeight="1" thickBot="1" x14ac:dyDescent="0.25">
      <c r="A60" s="4">
        <v>42747</v>
      </c>
      <c r="B60" s="6">
        <v>42765</v>
      </c>
      <c r="C60">
        <f t="shared" si="0"/>
        <v>18</v>
      </c>
      <c r="D60" s="3" t="s">
        <v>169</v>
      </c>
      <c r="E60" s="3" t="s">
        <v>38</v>
      </c>
      <c r="F60" s="3" t="s">
        <v>42</v>
      </c>
      <c r="H60" s="13" t="s">
        <v>271</v>
      </c>
      <c r="I60" s="14">
        <v>33</v>
      </c>
      <c r="J60" s="14">
        <v>33</v>
      </c>
    </row>
    <row r="61" spans="1:13" ht="13.5" thickBot="1" x14ac:dyDescent="0.25">
      <c r="A61" s="4">
        <v>42747</v>
      </c>
      <c r="B61" s="6">
        <v>42762</v>
      </c>
      <c r="C61">
        <f t="shared" si="0"/>
        <v>15</v>
      </c>
      <c r="D61" s="3" t="s">
        <v>180</v>
      </c>
      <c r="E61" s="3" t="s">
        <v>62</v>
      </c>
      <c r="F61" s="3" t="s">
        <v>105</v>
      </c>
      <c r="H61" s="13" t="s">
        <v>89</v>
      </c>
      <c r="I61" s="14">
        <v>42</v>
      </c>
      <c r="J61" s="14">
        <v>42</v>
      </c>
    </row>
    <row r="62" spans="1:13" ht="13.5" customHeight="1" thickBot="1" x14ac:dyDescent="0.25">
      <c r="A62" s="4">
        <v>42747</v>
      </c>
      <c r="B62" s="6">
        <v>42766</v>
      </c>
      <c r="C62">
        <f t="shared" si="0"/>
        <v>19</v>
      </c>
      <c r="D62" s="3" t="s">
        <v>108</v>
      </c>
      <c r="E62" s="3" t="s">
        <v>62</v>
      </c>
      <c r="F62" s="3" t="s">
        <v>42</v>
      </c>
      <c r="H62" s="13" t="s">
        <v>371</v>
      </c>
      <c r="I62" s="14">
        <v>24</v>
      </c>
      <c r="J62" s="14">
        <v>24</v>
      </c>
    </row>
    <row r="63" spans="1:13" ht="13.5" customHeight="1" thickBot="1" x14ac:dyDescent="0.25">
      <c r="A63" s="4">
        <v>42747</v>
      </c>
      <c r="B63" s="6">
        <v>42755</v>
      </c>
      <c r="C63">
        <f t="shared" si="0"/>
        <v>8</v>
      </c>
      <c r="D63" s="3" t="s">
        <v>72</v>
      </c>
      <c r="E63" s="3" t="s">
        <v>75</v>
      </c>
      <c r="F63" s="3" t="s">
        <v>42</v>
      </c>
      <c r="H63" s="13" t="s">
        <v>32</v>
      </c>
      <c r="I63" s="14">
        <v>28</v>
      </c>
      <c r="J63" s="14">
        <v>28</v>
      </c>
    </row>
    <row r="64" spans="1:13" ht="13.5" thickBot="1" x14ac:dyDescent="0.25">
      <c r="A64" s="4">
        <v>42747</v>
      </c>
      <c r="B64" s="6">
        <v>42751</v>
      </c>
      <c r="C64">
        <f t="shared" si="0"/>
        <v>4</v>
      </c>
      <c r="D64" s="3" t="s">
        <v>195</v>
      </c>
      <c r="E64" s="3" t="s">
        <v>129</v>
      </c>
      <c r="F64" s="3" t="s">
        <v>105</v>
      </c>
      <c r="H64" s="13" t="s">
        <v>45</v>
      </c>
      <c r="I64" s="14">
        <v>29</v>
      </c>
      <c r="J64" s="14">
        <v>29</v>
      </c>
    </row>
    <row r="65" spans="1:10" ht="13.5" thickBot="1" x14ac:dyDescent="0.25">
      <c r="A65" s="4">
        <v>42747</v>
      </c>
      <c r="B65" s="6">
        <v>42760</v>
      </c>
      <c r="C65">
        <f t="shared" si="0"/>
        <v>13</v>
      </c>
      <c r="D65" s="3" t="s">
        <v>120</v>
      </c>
      <c r="E65" s="3" t="s">
        <v>129</v>
      </c>
      <c r="F65" s="3" t="s">
        <v>105</v>
      </c>
      <c r="H65" s="13" t="s">
        <v>330</v>
      </c>
      <c r="I65" s="14">
        <v>22</v>
      </c>
      <c r="J65" s="14">
        <v>22</v>
      </c>
    </row>
    <row r="66" spans="1:10" ht="13.5" thickBot="1" x14ac:dyDescent="0.25">
      <c r="A66" s="4">
        <v>42747</v>
      </c>
      <c r="B66" s="6">
        <v>42759</v>
      </c>
      <c r="C66">
        <f t="shared" si="0"/>
        <v>12</v>
      </c>
      <c r="D66" s="3" t="s">
        <v>164</v>
      </c>
      <c r="E66" s="3" t="s">
        <v>38</v>
      </c>
      <c r="F66" s="3" t="s">
        <v>105</v>
      </c>
      <c r="H66" s="13" t="s">
        <v>169</v>
      </c>
      <c r="I66" s="14">
        <v>30</v>
      </c>
      <c r="J66" s="14">
        <v>30</v>
      </c>
    </row>
    <row r="67" spans="1:10" ht="13.5" customHeight="1" thickBot="1" x14ac:dyDescent="0.25">
      <c r="A67" s="6">
        <v>42748</v>
      </c>
      <c r="B67" s="6">
        <v>42755</v>
      </c>
      <c r="C67">
        <f t="shared" ref="C67:C130" si="2">B67-A67</f>
        <v>7</v>
      </c>
      <c r="D67" s="3" t="s">
        <v>89</v>
      </c>
      <c r="E67" s="3" t="s">
        <v>38</v>
      </c>
      <c r="F67" s="3" t="s">
        <v>42</v>
      </c>
      <c r="H67" s="13" t="s">
        <v>52</v>
      </c>
      <c r="I67" s="14">
        <v>31</v>
      </c>
      <c r="J67" s="14">
        <v>31</v>
      </c>
    </row>
    <row r="68" spans="1:10" ht="13.5" customHeight="1" thickBot="1" x14ac:dyDescent="0.25">
      <c r="A68" s="6">
        <v>42748</v>
      </c>
      <c r="B68" s="6">
        <v>42762</v>
      </c>
      <c r="C68">
        <f t="shared" si="2"/>
        <v>14</v>
      </c>
      <c r="D68" s="3" t="s">
        <v>330</v>
      </c>
      <c r="E68" s="3" t="s">
        <v>38</v>
      </c>
      <c r="F68" s="3" t="s">
        <v>42</v>
      </c>
      <c r="H68" s="13" t="s">
        <v>306</v>
      </c>
      <c r="I68" s="14">
        <v>18</v>
      </c>
      <c r="J68" s="14">
        <v>18</v>
      </c>
    </row>
    <row r="69" spans="1:10" ht="13.5" thickBot="1" x14ac:dyDescent="0.25">
      <c r="A69" s="6">
        <v>42748</v>
      </c>
      <c r="B69" s="4">
        <v>42769</v>
      </c>
      <c r="C69">
        <f t="shared" si="2"/>
        <v>21</v>
      </c>
      <c r="D69" s="3" t="s">
        <v>100</v>
      </c>
      <c r="E69" s="3" t="s">
        <v>62</v>
      </c>
      <c r="F69" s="3" t="s">
        <v>105</v>
      </c>
      <c r="H69" s="13" t="s">
        <v>164</v>
      </c>
      <c r="I69" s="14">
        <v>43</v>
      </c>
      <c r="J69" s="14">
        <v>43</v>
      </c>
    </row>
    <row r="70" spans="1:10" ht="13.5" thickBot="1" x14ac:dyDescent="0.25">
      <c r="A70" s="6">
        <v>42748</v>
      </c>
      <c r="B70" s="4">
        <v>42767</v>
      </c>
      <c r="C70">
        <f t="shared" si="2"/>
        <v>19</v>
      </c>
      <c r="D70" s="3" t="s">
        <v>150</v>
      </c>
      <c r="E70" s="3" t="s">
        <v>62</v>
      </c>
      <c r="F70" s="3" t="s">
        <v>105</v>
      </c>
      <c r="H70" s="13" t="s">
        <v>1173</v>
      </c>
      <c r="I70" s="14">
        <v>9</v>
      </c>
      <c r="J70" s="14">
        <v>9</v>
      </c>
    </row>
    <row r="71" spans="1:10" ht="13.5" customHeight="1" thickBot="1" x14ac:dyDescent="0.25">
      <c r="A71" s="6">
        <v>42748</v>
      </c>
      <c r="B71" s="6">
        <v>42760</v>
      </c>
      <c r="C71">
        <f t="shared" si="2"/>
        <v>12</v>
      </c>
      <c r="D71" s="3" t="s">
        <v>341</v>
      </c>
      <c r="E71" s="3" t="s">
        <v>75</v>
      </c>
      <c r="F71" s="3" t="s">
        <v>42</v>
      </c>
      <c r="H71" s="13" t="s">
        <v>1200</v>
      </c>
      <c r="I71" s="14">
        <v>20</v>
      </c>
      <c r="J71" s="14">
        <v>20</v>
      </c>
    </row>
    <row r="72" spans="1:10" ht="13.5" customHeight="1" thickBot="1" x14ac:dyDescent="0.25">
      <c r="A72" s="6">
        <v>42748</v>
      </c>
      <c r="B72" s="6">
        <v>42753</v>
      </c>
      <c r="C72">
        <f t="shared" si="2"/>
        <v>5</v>
      </c>
      <c r="D72" s="3" t="s">
        <v>175</v>
      </c>
      <c r="E72" s="3" t="s">
        <v>75</v>
      </c>
      <c r="F72" s="3" t="s">
        <v>42</v>
      </c>
      <c r="H72" s="13" t="s">
        <v>1157</v>
      </c>
      <c r="I72" s="14">
        <v>11</v>
      </c>
      <c r="J72" s="14">
        <v>11</v>
      </c>
    </row>
    <row r="73" spans="1:10" ht="13.5" thickBot="1" x14ac:dyDescent="0.25">
      <c r="A73" s="6">
        <v>42748</v>
      </c>
      <c r="B73" s="6">
        <v>42762</v>
      </c>
      <c r="C73">
        <f t="shared" si="2"/>
        <v>14</v>
      </c>
      <c r="D73" s="3" t="s">
        <v>159</v>
      </c>
      <c r="E73" s="3" t="s">
        <v>129</v>
      </c>
      <c r="F73" s="3" t="s">
        <v>105</v>
      </c>
      <c r="H73" s="13" t="s">
        <v>1186</v>
      </c>
      <c r="I73" s="14">
        <v>8</v>
      </c>
      <c r="J73" s="14">
        <v>8</v>
      </c>
    </row>
    <row r="74" spans="1:10" ht="13.5" customHeight="1" thickBot="1" x14ac:dyDescent="0.25">
      <c r="A74" s="6">
        <v>42751</v>
      </c>
      <c r="B74" s="6">
        <v>42759</v>
      </c>
      <c r="C74">
        <f t="shared" si="2"/>
        <v>8</v>
      </c>
      <c r="D74" s="3" t="s">
        <v>271</v>
      </c>
      <c r="E74" s="3" t="s">
        <v>38</v>
      </c>
      <c r="F74" s="3" t="s">
        <v>42</v>
      </c>
      <c r="H74" s="13" t="s">
        <v>1293</v>
      </c>
      <c r="I74" s="14">
        <v>5</v>
      </c>
      <c r="J74" s="14">
        <v>5</v>
      </c>
    </row>
    <row r="75" spans="1:10" ht="13.5" customHeight="1" thickBot="1" x14ac:dyDescent="0.25">
      <c r="A75" s="6">
        <v>42751</v>
      </c>
      <c r="B75" s="6">
        <v>42789</v>
      </c>
      <c r="C75">
        <f t="shared" si="2"/>
        <v>38</v>
      </c>
      <c r="D75" s="3" t="s">
        <v>306</v>
      </c>
      <c r="E75" s="3" t="s">
        <v>38</v>
      </c>
      <c r="F75" s="3" t="s">
        <v>42</v>
      </c>
      <c r="H75" s="13" t="s">
        <v>1148</v>
      </c>
      <c r="I75" s="14">
        <v>1</v>
      </c>
      <c r="J75" s="14">
        <v>1</v>
      </c>
    </row>
    <row r="76" spans="1:10" ht="13.5" customHeight="1" thickBot="1" x14ac:dyDescent="0.25">
      <c r="A76" s="6">
        <v>42751</v>
      </c>
      <c r="B76" s="4">
        <v>42768</v>
      </c>
      <c r="C76">
        <f t="shared" si="2"/>
        <v>17</v>
      </c>
      <c r="D76" s="3" t="s">
        <v>136</v>
      </c>
      <c r="E76" s="3" t="s">
        <v>62</v>
      </c>
      <c r="F76" s="3" t="s">
        <v>42</v>
      </c>
      <c r="H76" s="13" t="s">
        <v>1392</v>
      </c>
      <c r="I76" s="14">
        <v>1</v>
      </c>
      <c r="J76" s="14">
        <v>1</v>
      </c>
    </row>
    <row r="77" spans="1:10" ht="13.5" thickBot="1" x14ac:dyDescent="0.25">
      <c r="A77" s="6">
        <v>42751</v>
      </c>
      <c r="B77" s="4">
        <v>42772</v>
      </c>
      <c r="C77">
        <f t="shared" si="2"/>
        <v>21</v>
      </c>
      <c r="D77" s="3" t="s">
        <v>146</v>
      </c>
      <c r="E77" s="3" t="s">
        <v>62</v>
      </c>
      <c r="F77" s="3" t="s">
        <v>105</v>
      </c>
      <c r="H77" s="13" t="s">
        <v>1166</v>
      </c>
      <c r="I77" s="14">
        <v>12</v>
      </c>
      <c r="J77" s="14">
        <v>12</v>
      </c>
    </row>
    <row r="78" spans="1:10" ht="13.5" thickBot="1" x14ac:dyDescent="0.25">
      <c r="A78" s="6">
        <v>42751</v>
      </c>
      <c r="B78" s="4">
        <v>42767</v>
      </c>
      <c r="C78">
        <f t="shared" si="2"/>
        <v>16</v>
      </c>
      <c r="D78" s="3" t="s">
        <v>259</v>
      </c>
      <c r="E78" s="3" t="s">
        <v>75</v>
      </c>
      <c r="F78" s="3" t="s">
        <v>105</v>
      </c>
      <c r="H78" s="13" t="s">
        <v>1191</v>
      </c>
      <c r="I78" s="14">
        <v>11</v>
      </c>
      <c r="J78" s="14">
        <v>11</v>
      </c>
    </row>
    <row r="79" spans="1:10" ht="13.5" thickBot="1" x14ac:dyDescent="0.25">
      <c r="A79" s="6">
        <v>42751</v>
      </c>
      <c r="B79" s="6">
        <v>42766</v>
      </c>
      <c r="C79">
        <f t="shared" si="2"/>
        <v>15</v>
      </c>
      <c r="D79" s="3" t="s">
        <v>362</v>
      </c>
      <c r="E79" s="3" t="s">
        <v>129</v>
      </c>
      <c r="F79" s="3" t="s">
        <v>105</v>
      </c>
      <c r="H79" s="13" t="s">
        <v>1195</v>
      </c>
      <c r="I79" s="14">
        <v>8</v>
      </c>
      <c r="J79" s="14">
        <v>8</v>
      </c>
    </row>
    <row r="80" spans="1:10" ht="13.5" thickBot="1" x14ac:dyDescent="0.25">
      <c r="A80" s="6">
        <v>42751</v>
      </c>
      <c r="B80" s="6">
        <v>42754</v>
      </c>
      <c r="C80">
        <f t="shared" si="2"/>
        <v>3</v>
      </c>
      <c r="D80" s="3" t="s">
        <v>195</v>
      </c>
      <c r="E80" s="3" t="s">
        <v>129</v>
      </c>
      <c r="F80" s="3" t="s">
        <v>105</v>
      </c>
      <c r="H80" s="13" t="s">
        <v>1211</v>
      </c>
      <c r="I80" s="14">
        <v>10</v>
      </c>
      <c r="J80" s="14">
        <v>10</v>
      </c>
    </row>
    <row r="81" spans="1:11" ht="13.5" thickBot="1" x14ac:dyDescent="0.25">
      <c r="A81" s="6">
        <v>42751</v>
      </c>
      <c r="B81" s="6">
        <v>42765</v>
      </c>
      <c r="C81">
        <f t="shared" si="2"/>
        <v>14</v>
      </c>
      <c r="D81" s="3" t="s">
        <v>237</v>
      </c>
      <c r="E81" s="3" t="s">
        <v>129</v>
      </c>
      <c r="F81" s="3" t="s">
        <v>105</v>
      </c>
      <c r="H81" s="13" t="s">
        <v>1241</v>
      </c>
      <c r="I81" s="14">
        <v>6</v>
      </c>
      <c r="J81" s="14">
        <v>6</v>
      </c>
    </row>
    <row r="82" spans="1:11" ht="13.5" customHeight="1" thickBot="1" x14ac:dyDescent="0.25">
      <c r="A82" s="6">
        <v>42752</v>
      </c>
      <c r="B82" s="4">
        <v>42776</v>
      </c>
      <c r="C82">
        <f t="shared" si="2"/>
        <v>24</v>
      </c>
      <c r="D82" s="3" t="s">
        <v>371</v>
      </c>
      <c r="E82" s="3" t="s">
        <v>38</v>
      </c>
      <c r="F82" s="3" t="s">
        <v>42</v>
      </c>
      <c r="H82" s="13" t="s">
        <v>1246</v>
      </c>
      <c r="I82" s="14">
        <v>8</v>
      </c>
      <c r="J82" s="14">
        <v>8</v>
      </c>
    </row>
    <row r="83" spans="1:11" ht="13.5" customHeight="1" thickBot="1" x14ac:dyDescent="0.25">
      <c r="A83" s="6">
        <v>42752</v>
      </c>
      <c r="B83" s="6">
        <v>42779</v>
      </c>
      <c r="C83">
        <f t="shared" si="2"/>
        <v>27</v>
      </c>
      <c r="D83" s="3" t="s">
        <v>199</v>
      </c>
      <c r="E83" s="3" t="s">
        <v>62</v>
      </c>
      <c r="F83" s="3" t="s">
        <v>42</v>
      </c>
      <c r="H83" s="13" t="s">
        <v>1277</v>
      </c>
      <c r="I83" s="14">
        <v>9</v>
      </c>
      <c r="J83" s="14">
        <v>9</v>
      </c>
    </row>
    <row r="84" spans="1:11" ht="13.5" customHeight="1" thickBot="1" x14ac:dyDescent="0.25">
      <c r="A84" s="6">
        <v>42752</v>
      </c>
      <c r="B84" s="4">
        <v>42772</v>
      </c>
      <c r="C84">
        <f t="shared" si="2"/>
        <v>20</v>
      </c>
      <c r="D84" s="3" t="s">
        <v>254</v>
      </c>
      <c r="E84" s="3" t="s">
        <v>62</v>
      </c>
      <c r="F84" s="3" t="s">
        <v>42</v>
      </c>
      <c r="H84" s="13" t="s">
        <v>1267</v>
      </c>
      <c r="I84" s="14">
        <v>5</v>
      </c>
      <c r="J84" s="14">
        <v>5</v>
      </c>
    </row>
    <row r="85" spans="1:11" ht="13.5" customHeight="1" thickBot="1" x14ac:dyDescent="0.25">
      <c r="A85" s="6">
        <v>42752</v>
      </c>
      <c r="B85" s="6">
        <v>42756</v>
      </c>
      <c r="C85">
        <f t="shared" si="2"/>
        <v>4</v>
      </c>
      <c r="D85" s="3" t="s">
        <v>115</v>
      </c>
      <c r="E85" s="3" t="s">
        <v>75</v>
      </c>
      <c r="F85" s="3" t="s">
        <v>42</v>
      </c>
      <c r="H85" s="13" t="s">
        <v>1298</v>
      </c>
      <c r="I85" s="14">
        <v>5</v>
      </c>
      <c r="J85" s="14">
        <v>5</v>
      </c>
    </row>
    <row r="86" spans="1:11" ht="13.5" customHeight="1" thickBot="1" x14ac:dyDescent="0.25">
      <c r="A86" s="6">
        <v>42752</v>
      </c>
      <c r="B86" s="6">
        <v>42760</v>
      </c>
      <c r="C86">
        <f t="shared" si="2"/>
        <v>8</v>
      </c>
      <c r="D86" s="3" t="s">
        <v>227</v>
      </c>
      <c r="E86" s="3" t="s">
        <v>84</v>
      </c>
      <c r="F86" s="3" t="s">
        <v>42</v>
      </c>
      <c r="H86" s="13" t="s">
        <v>500</v>
      </c>
      <c r="I86" s="14">
        <v>26</v>
      </c>
      <c r="J86" s="14">
        <v>26</v>
      </c>
    </row>
    <row r="87" spans="1:11" ht="13.5" thickBot="1" x14ac:dyDescent="0.25">
      <c r="A87" s="6">
        <v>42752</v>
      </c>
      <c r="B87" s="6">
        <v>42760</v>
      </c>
      <c r="C87">
        <f t="shared" si="2"/>
        <v>8</v>
      </c>
      <c r="D87" s="3" t="s">
        <v>190</v>
      </c>
      <c r="E87" s="3" t="s">
        <v>129</v>
      </c>
      <c r="F87" s="3" t="s">
        <v>105</v>
      </c>
      <c r="H87" s="13" t="s">
        <v>526</v>
      </c>
      <c r="I87" s="14">
        <v>25</v>
      </c>
      <c r="J87" s="14">
        <v>25</v>
      </c>
    </row>
    <row r="88" spans="1:11" ht="13.5" thickBot="1" x14ac:dyDescent="0.25">
      <c r="A88" s="6">
        <v>42753</v>
      </c>
      <c r="B88" s="4">
        <v>42767</v>
      </c>
      <c r="C88">
        <f t="shared" si="2"/>
        <v>14</v>
      </c>
      <c r="D88" s="3" t="s">
        <v>155</v>
      </c>
      <c r="E88" s="3" t="s">
        <v>62</v>
      </c>
      <c r="F88" s="3" t="s">
        <v>105</v>
      </c>
      <c r="H88" s="13" t="s">
        <v>2432</v>
      </c>
      <c r="I88" s="14">
        <v>1413</v>
      </c>
      <c r="J88">
        <f>AVERAGE(J2:J87)</f>
        <v>16.430232558139537</v>
      </c>
      <c r="K88" t="s">
        <v>2763</v>
      </c>
    </row>
    <row r="89" spans="1:11" ht="13.5" customHeight="1" thickBot="1" x14ac:dyDescent="0.25">
      <c r="A89" s="6">
        <v>42753</v>
      </c>
      <c r="B89" s="4">
        <v>42768</v>
      </c>
      <c r="C89">
        <f t="shared" si="2"/>
        <v>15</v>
      </c>
      <c r="D89" s="3" t="s">
        <v>211</v>
      </c>
      <c r="E89" s="3" t="s">
        <v>62</v>
      </c>
      <c r="F89" s="3" t="s">
        <v>42</v>
      </c>
    </row>
    <row r="90" spans="1:11" ht="13.5" customHeight="1" thickBot="1" x14ac:dyDescent="0.25">
      <c r="A90" s="6">
        <v>42753</v>
      </c>
      <c r="B90" s="6">
        <v>42755</v>
      </c>
      <c r="C90">
        <f t="shared" si="2"/>
        <v>2</v>
      </c>
      <c r="D90" s="3" t="s">
        <v>175</v>
      </c>
      <c r="E90" s="3" t="s">
        <v>75</v>
      </c>
      <c r="F90" s="3" t="s">
        <v>42</v>
      </c>
    </row>
    <row r="91" spans="1:11" ht="13.5" thickBot="1" x14ac:dyDescent="0.25">
      <c r="A91" s="6">
        <v>42753</v>
      </c>
      <c r="B91" s="6">
        <v>42758</v>
      </c>
      <c r="C91">
        <f t="shared" si="2"/>
        <v>5</v>
      </c>
      <c r="D91" s="3" t="s">
        <v>126</v>
      </c>
      <c r="E91" s="3" t="s">
        <v>129</v>
      </c>
      <c r="F91" s="3" t="s">
        <v>105</v>
      </c>
    </row>
    <row r="92" spans="1:11" ht="13.5" customHeight="1" thickBot="1" x14ac:dyDescent="0.25">
      <c r="A92" s="6">
        <v>42754</v>
      </c>
      <c r="B92" s="4">
        <v>42772</v>
      </c>
      <c r="C92">
        <f t="shared" si="2"/>
        <v>18</v>
      </c>
      <c r="D92" s="3" t="s">
        <v>58</v>
      </c>
      <c r="E92" s="3" t="s">
        <v>62</v>
      </c>
      <c r="F92" s="3" t="s">
        <v>42</v>
      </c>
    </row>
    <row r="93" spans="1:11" ht="13.5" thickBot="1" x14ac:dyDescent="0.25">
      <c r="A93" s="6">
        <v>42754</v>
      </c>
      <c r="B93" s="4">
        <v>42773</v>
      </c>
      <c r="C93">
        <f t="shared" si="2"/>
        <v>19</v>
      </c>
      <c r="D93" s="3" t="s">
        <v>245</v>
      </c>
      <c r="E93" s="3" t="s">
        <v>38</v>
      </c>
      <c r="F93" s="3" t="s">
        <v>105</v>
      </c>
    </row>
    <row r="94" spans="1:11" ht="13.5" thickBot="1" x14ac:dyDescent="0.25">
      <c r="A94" s="6">
        <v>42754</v>
      </c>
      <c r="B94" s="4">
        <v>42769</v>
      </c>
      <c r="C94">
        <f t="shared" si="2"/>
        <v>15</v>
      </c>
      <c r="D94" s="3" t="s">
        <v>216</v>
      </c>
      <c r="E94" s="3" t="s">
        <v>75</v>
      </c>
      <c r="F94" s="3" t="s">
        <v>105</v>
      </c>
    </row>
    <row r="95" spans="1:11" ht="13.5" thickBot="1" x14ac:dyDescent="0.25">
      <c r="A95" s="6">
        <v>42754</v>
      </c>
      <c r="B95" s="4">
        <v>42769</v>
      </c>
      <c r="C95">
        <f t="shared" si="2"/>
        <v>15</v>
      </c>
      <c r="D95" s="3" t="s">
        <v>222</v>
      </c>
      <c r="E95" s="3" t="s">
        <v>75</v>
      </c>
      <c r="F95" s="3" t="s">
        <v>105</v>
      </c>
    </row>
    <row r="96" spans="1:11" ht="13.5" thickBot="1" x14ac:dyDescent="0.25">
      <c r="A96" s="6">
        <v>42754</v>
      </c>
      <c r="B96" s="6">
        <v>42759</v>
      </c>
      <c r="C96">
        <f t="shared" si="2"/>
        <v>5</v>
      </c>
      <c r="D96" s="3" t="s">
        <v>195</v>
      </c>
      <c r="E96" s="3" t="s">
        <v>129</v>
      </c>
      <c r="F96" s="3" t="s">
        <v>105</v>
      </c>
    </row>
    <row r="97" spans="1:6" ht="13.5" customHeight="1" thickBot="1" x14ac:dyDescent="0.25">
      <c r="A97" s="6">
        <v>42755</v>
      </c>
      <c r="B97" s="6">
        <v>42762</v>
      </c>
      <c r="C97">
        <f t="shared" si="2"/>
        <v>7</v>
      </c>
      <c r="D97" s="3" t="s">
        <v>89</v>
      </c>
      <c r="E97" s="3" t="s">
        <v>38</v>
      </c>
      <c r="F97" s="3" t="s">
        <v>42</v>
      </c>
    </row>
    <row r="98" spans="1:6" ht="13.5" customHeight="1" thickBot="1" x14ac:dyDescent="0.25">
      <c r="A98" s="6">
        <v>42755</v>
      </c>
      <c r="B98" s="4">
        <v>42775</v>
      </c>
      <c r="C98">
        <f t="shared" si="2"/>
        <v>20</v>
      </c>
      <c r="D98" s="3" t="s">
        <v>206</v>
      </c>
      <c r="E98" s="3" t="s">
        <v>62</v>
      </c>
      <c r="F98" s="3" t="s">
        <v>42</v>
      </c>
    </row>
    <row r="99" spans="1:6" ht="13.5" customHeight="1" thickBot="1" x14ac:dyDescent="0.25">
      <c r="A99" s="6">
        <v>42755</v>
      </c>
      <c r="B99" s="6">
        <v>42766</v>
      </c>
      <c r="C99">
        <f t="shared" si="2"/>
        <v>11</v>
      </c>
      <c r="D99" s="3" t="s">
        <v>52</v>
      </c>
      <c r="E99" s="3" t="s">
        <v>62</v>
      </c>
      <c r="F99" s="3" t="s">
        <v>42</v>
      </c>
    </row>
    <row r="100" spans="1:6" ht="13.5" customHeight="1" thickBot="1" x14ac:dyDescent="0.25">
      <c r="A100" s="6">
        <v>42755</v>
      </c>
      <c r="B100" s="4">
        <v>42776</v>
      </c>
      <c r="C100">
        <f t="shared" si="2"/>
        <v>21</v>
      </c>
      <c r="D100" s="3" t="s">
        <v>175</v>
      </c>
      <c r="E100" s="3" t="s">
        <v>75</v>
      </c>
      <c r="F100" s="3" t="s">
        <v>42</v>
      </c>
    </row>
    <row r="101" spans="1:6" ht="13.5" customHeight="1" thickBot="1" x14ac:dyDescent="0.25">
      <c r="A101" s="6">
        <v>42755</v>
      </c>
      <c r="B101" s="4">
        <v>42775</v>
      </c>
      <c r="C101">
        <f t="shared" si="2"/>
        <v>20</v>
      </c>
      <c r="D101" s="3" t="s">
        <v>72</v>
      </c>
      <c r="E101" s="3" t="s">
        <v>75</v>
      </c>
      <c r="F101" s="3" t="s">
        <v>42</v>
      </c>
    </row>
    <row r="102" spans="1:6" ht="13.5" thickBot="1" x14ac:dyDescent="0.25">
      <c r="A102" s="6">
        <v>42755</v>
      </c>
      <c r="B102" s="6">
        <v>42766</v>
      </c>
      <c r="C102">
        <f t="shared" si="2"/>
        <v>11</v>
      </c>
      <c r="D102" s="3" t="s">
        <v>283</v>
      </c>
      <c r="E102" s="3" t="s">
        <v>84</v>
      </c>
      <c r="F102" s="3" t="s">
        <v>105</v>
      </c>
    </row>
    <row r="103" spans="1:6" ht="13.5" thickBot="1" x14ac:dyDescent="0.25">
      <c r="A103" s="6">
        <v>42755</v>
      </c>
      <c r="B103" s="6">
        <v>42763</v>
      </c>
      <c r="C103">
        <f t="shared" si="2"/>
        <v>8</v>
      </c>
      <c r="D103" s="3" t="s">
        <v>232</v>
      </c>
      <c r="E103" s="3" t="s">
        <v>129</v>
      </c>
      <c r="F103" s="3" t="s">
        <v>105</v>
      </c>
    </row>
    <row r="104" spans="1:6" ht="13.5" customHeight="1" thickBot="1" x14ac:dyDescent="0.25">
      <c r="A104" s="6">
        <v>42756</v>
      </c>
      <c r="B104" s="4">
        <v>42768</v>
      </c>
      <c r="C104">
        <f t="shared" si="2"/>
        <v>12</v>
      </c>
      <c r="D104" s="3" t="s">
        <v>115</v>
      </c>
      <c r="E104" s="3" t="s">
        <v>75</v>
      </c>
      <c r="F104" s="3" t="s">
        <v>42</v>
      </c>
    </row>
    <row r="105" spans="1:6" ht="13.5" thickBot="1" x14ac:dyDescent="0.25">
      <c r="A105" s="6">
        <v>42758</v>
      </c>
      <c r="B105" s="6">
        <v>42763</v>
      </c>
      <c r="C105">
        <f t="shared" si="2"/>
        <v>5</v>
      </c>
      <c r="D105" s="3" t="s">
        <v>126</v>
      </c>
      <c r="E105" s="3" t="s">
        <v>129</v>
      </c>
      <c r="F105" s="3" t="s">
        <v>105</v>
      </c>
    </row>
    <row r="106" spans="1:6" ht="13.5" customHeight="1" thickBot="1" x14ac:dyDescent="0.25">
      <c r="A106" s="6">
        <v>42758</v>
      </c>
      <c r="B106" s="6">
        <v>42763</v>
      </c>
      <c r="C106">
        <f t="shared" si="2"/>
        <v>5</v>
      </c>
      <c r="D106" s="3" t="s">
        <v>419</v>
      </c>
      <c r="E106" s="3" t="s">
        <v>38</v>
      </c>
      <c r="F106" s="3" t="s">
        <v>42</v>
      </c>
    </row>
    <row r="107" spans="1:6" ht="13.5" customHeight="1" thickBot="1" x14ac:dyDescent="0.25">
      <c r="A107" s="6">
        <v>42759</v>
      </c>
      <c r="B107" s="6">
        <v>42766</v>
      </c>
      <c r="C107">
        <f t="shared" si="2"/>
        <v>7</v>
      </c>
      <c r="D107" s="3" t="s">
        <v>271</v>
      </c>
      <c r="E107" s="3" t="s">
        <v>38</v>
      </c>
      <c r="F107" s="3" t="s">
        <v>42</v>
      </c>
    </row>
    <row r="108" spans="1:6" ht="13.5" customHeight="1" thickBot="1" x14ac:dyDescent="0.25">
      <c r="A108" s="6">
        <v>42759</v>
      </c>
      <c r="B108" s="4">
        <v>42774</v>
      </c>
      <c r="C108">
        <f t="shared" si="2"/>
        <v>15</v>
      </c>
      <c r="D108" s="3" t="s">
        <v>142</v>
      </c>
      <c r="E108" s="3" t="s">
        <v>62</v>
      </c>
      <c r="F108" s="3" t="s">
        <v>42</v>
      </c>
    </row>
    <row r="109" spans="1:6" ht="13.5" thickBot="1" x14ac:dyDescent="0.25">
      <c r="A109" s="6">
        <v>42759</v>
      </c>
      <c r="B109" s="4">
        <v>42769</v>
      </c>
      <c r="C109">
        <f t="shared" si="2"/>
        <v>10</v>
      </c>
      <c r="D109" s="3" t="s">
        <v>164</v>
      </c>
      <c r="E109" s="3" t="s">
        <v>62</v>
      </c>
      <c r="F109" s="3" t="s">
        <v>105</v>
      </c>
    </row>
    <row r="110" spans="1:6" ht="13.5" customHeight="1" thickBot="1" x14ac:dyDescent="0.25">
      <c r="A110" s="6">
        <v>42759</v>
      </c>
      <c r="B110" s="6">
        <v>42779</v>
      </c>
      <c r="C110">
        <f t="shared" si="2"/>
        <v>20</v>
      </c>
      <c r="D110" s="3" t="s">
        <v>185</v>
      </c>
      <c r="E110" s="3" t="s">
        <v>75</v>
      </c>
      <c r="F110" s="3" t="s">
        <v>42</v>
      </c>
    </row>
    <row r="111" spans="1:6" ht="13.5" thickBot="1" x14ac:dyDescent="0.25">
      <c r="A111" s="6">
        <v>42759</v>
      </c>
      <c r="B111" s="6">
        <v>42762</v>
      </c>
      <c r="C111">
        <f t="shared" si="2"/>
        <v>3</v>
      </c>
      <c r="D111" s="3" t="s">
        <v>195</v>
      </c>
      <c r="E111" s="3" t="s">
        <v>129</v>
      </c>
      <c r="F111" s="3" t="s">
        <v>105</v>
      </c>
    </row>
    <row r="112" spans="1:6" ht="13.5" customHeight="1" thickBot="1" x14ac:dyDescent="0.25">
      <c r="A112" s="6">
        <v>42759</v>
      </c>
      <c r="B112" s="4">
        <v>42767</v>
      </c>
      <c r="C112">
        <f t="shared" si="2"/>
        <v>8</v>
      </c>
      <c r="D112" s="3" t="s">
        <v>80</v>
      </c>
      <c r="E112" s="3" t="s">
        <v>129</v>
      </c>
      <c r="F112" s="3" t="s">
        <v>42</v>
      </c>
    </row>
    <row r="113" spans="1:6" ht="13.5" customHeight="1" thickBot="1" x14ac:dyDescent="0.25">
      <c r="A113" s="6">
        <v>42760</v>
      </c>
      <c r="B113" s="4">
        <v>42774</v>
      </c>
      <c r="C113">
        <f t="shared" si="2"/>
        <v>14</v>
      </c>
      <c r="D113" s="3" t="s">
        <v>341</v>
      </c>
      <c r="E113" s="3" t="s">
        <v>75</v>
      </c>
      <c r="F113" s="3" t="s">
        <v>42</v>
      </c>
    </row>
    <row r="114" spans="1:6" ht="13.5" customHeight="1" thickBot="1" x14ac:dyDescent="0.25">
      <c r="A114" s="6">
        <v>42760</v>
      </c>
      <c r="B114" s="6">
        <v>42765</v>
      </c>
      <c r="C114">
        <f t="shared" si="2"/>
        <v>5</v>
      </c>
      <c r="D114" s="3" t="s">
        <v>227</v>
      </c>
      <c r="E114" s="3" t="s">
        <v>84</v>
      </c>
      <c r="F114" s="3" t="s">
        <v>42</v>
      </c>
    </row>
    <row r="115" spans="1:6" ht="13.5" thickBot="1" x14ac:dyDescent="0.25">
      <c r="A115" s="6">
        <v>42760</v>
      </c>
      <c r="B115" s="4">
        <v>42773</v>
      </c>
      <c r="C115">
        <f t="shared" si="2"/>
        <v>13</v>
      </c>
      <c r="D115" s="3" t="s">
        <v>120</v>
      </c>
      <c r="E115" s="3" t="s">
        <v>129</v>
      </c>
      <c r="F115" s="3" t="s">
        <v>105</v>
      </c>
    </row>
    <row r="116" spans="1:6" ht="13.5" thickBot="1" x14ac:dyDescent="0.25">
      <c r="A116" s="6">
        <v>42760</v>
      </c>
      <c r="B116" s="4">
        <v>42772</v>
      </c>
      <c r="C116">
        <f t="shared" si="2"/>
        <v>12</v>
      </c>
      <c r="D116" s="3" t="s">
        <v>190</v>
      </c>
      <c r="E116" s="3" t="s">
        <v>129</v>
      </c>
      <c r="F116" s="3" t="s">
        <v>105</v>
      </c>
    </row>
    <row r="117" spans="1:6" ht="13.5" customHeight="1" thickBot="1" x14ac:dyDescent="0.25">
      <c r="A117" s="6">
        <v>42762</v>
      </c>
      <c r="B117" s="4">
        <v>42772</v>
      </c>
      <c r="C117">
        <f t="shared" si="2"/>
        <v>10</v>
      </c>
      <c r="D117" s="3" t="s">
        <v>89</v>
      </c>
      <c r="E117" s="3" t="s">
        <v>38</v>
      </c>
      <c r="F117" s="3" t="s">
        <v>42</v>
      </c>
    </row>
    <row r="118" spans="1:6" ht="13.5" customHeight="1" thickBot="1" x14ac:dyDescent="0.25">
      <c r="A118" s="6">
        <v>42762</v>
      </c>
      <c r="B118" s="6">
        <v>42783</v>
      </c>
      <c r="C118">
        <f t="shared" si="2"/>
        <v>21</v>
      </c>
      <c r="D118" s="3" t="s">
        <v>330</v>
      </c>
      <c r="E118" s="3" t="s">
        <v>62</v>
      </c>
      <c r="F118" s="3" t="s">
        <v>42</v>
      </c>
    </row>
    <row r="119" spans="1:6" ht="13.5" customHeight="1" thickBot="1" x14ac:dyDescent="0.25">
      <c r="A119" s="6">
        <v>42762</v>
      </c>
      <c r="B119" s="4">
        <v>42776</v>
      </c>
      <c r="C119">
        <f t="shared" si="2"/>
        <v>14</v>
      </c>
      <c r="D119" s="3" t="s">
        <v>45</v>
      </c>
      <c r="E119" s="3" t="s">
        <v>62</v>
      </c>
      <c r="F119" s="3" t="s">
        <v>42</v>
      </c>
    </row>
    <row r="120" spans="1:6" ht="13.5" thickBot="1" x14ac:dyDescent="0.25">
      <c r="A120" s="6">
        <v>42762</v>
      </c>
      <c r="B120" s="6">
        <v>42781</v>
      </c>
      <c r="C120">
        <f t="shared" si="2"/>
        <v>19</v>
      </c>
      <c r="D120" s="3" t="s">
        <v>180</v>
      </c>
      <c r="E120" s="3" t="s">
        <v>75</v>
      </c>
      <c r="F120" s="3" t="s">
        <v>105</v>
      </c>
    </row>
    <row r="121" spans="1:6" ht="13.5" thickBot="1" x14ac:dyDescent="0.25">
      <c r="A121" s="6">
        <v>42762</v>
      </c>
      <c r="B121" s="4">
        <v>42770</v>
      </c>
      <c r="C121">
        <f t="shared" si="2"/>
        <v>8</v>
      </c>
      <c r="D121" s="3" t="s">
        <v>195</v>
      </c>
      <c r="E121" s="3" t="s">
        <v>129</v>
      </c>
      <c r="F121" s="3" t="s">
        <v>105</v>
      </c>
    </row>
    <row r="122" spans="1:6" ht="13.5" thickBot="1" x14ac:dyDescent="0.25">
      <c r="A122" s="6">
        <v>42762</v>
      </c>
      <c r="B122" s="4">
        <v>42768</v>
      </c>
      <c r="C122">
        <f t="shared" si="2"/>
        <v>6</v>
      </c>
      <c r="D122" s="3" t="s">
        <v>159</v>
      </c>
      <c r="E122" s="3" t="s">
        <v>129</v>
      </c>
      <c r="F122" s="3" t="s">
        <v>105</v>
      </c>
    </row>
    <row r="123" spans="1:6" ht="13.5" customHeight="1" thickBot="1" x14ac:dyDescent="0.25">
      <c r="A123" s="6">
        <v>42763</v>
      </c>
      <c r="B123" s="6">
        <v>42780</v>
      </c>
      <c r="C123">
        <f t="shared" si="2"/>
        <v>17</v>
      </c>
      <c r="D123" s="3" t="s">
        <v>419</v>
      </c>
      <c r="E123" s="3" t="s">
        <v>38</v>
      </c>
      <c r="F123" s="3" t="s">
        <v>42</v>
      </c>
    </row>
    <row r="124" spans="1:6" ht="13.5" thickBot="1" x14ac:dyDescent="0.25">
      <c r="A124" s="6">
        <v>42763</v>
      </c>
      <c r="B124" s="4">
        <v>42770</v>
      </c>
      <c r="C124">
        <f t="shared" si="2"/>
        <v>7</v>
      </c>
      <c r="D124" s="3" t="s">
        <v>232</v>
      </c>
      <c r="E124" s="3" t="s">
        <v>129</v>
      </c>
      <c r="F124" s="3" t="s">
        <v>105</v>
      </c>
    </row>
    <row r="125" spans="1:6" ht="13.5" thickBot="1" x14ac:dyDescent="0.25">
      <c r="A125" s="6">
        <v>42763</v>
      </c>
      <c r="B125" s="4">
        <v>42767</v>
      </c>
      <c r="C125">
        <f t="shared" si="2"/>
        <v>4</v>
      </c>
      <c r="D125" s="3" t="s">
        <v>126</v>
      </c>
      <c r="E125" s="3" t="s">
        <v>129</v>
      </c>
      <c r="F125" s="3" t="s">
        <v>105</v>
      </c>
    </row>
    <row r="126" spans="1:6" ht="13.5" customHeight="1" thickBot="1" x14ac:dyDescent="0.25">
      <c r="A126" s="6">
        <v>42765</v>
      </c>
      <c r="B126" s="4">
        <v>42773</v>
      </c>
      <c r="C126">
        <f t="shared" si="2"/>
        <v>8</v>
      </c>
      <c r="D126" s="3" t="s">
        <v>169</v>
      </c>
      <c r="E126" s="3" t="s">
        <v>38</v>
      </c>
      <c r="F126" s="3" t="s">
        <v>42</v>
      </c>
    </row>
    <row r="127" spans="1:6" ht="13.5" customHeight="1" thickBot="1" x14ac:dyDescent="0.25">
      <c r="A127" s="6">
        <v>42765</v>
      </c>
      <c r="B127" s="6">
        <v>42787</v>
      </c>
      <c r="C127">
        <f t="shared" si="2"/>
        <v>22</v>
      </c>
      <c r="D127" s="3" t="s">
        <v>95</v>
      </c>
      <c r="E127" s="3" t="s">
        <v>62</v>
      </c>
      <c r="F127" s="3" t="s">
        <v>42</v>
      </c>
    </row>
    <row r="128" spans="1:6" ht="13.5" customHeight="1" thickBot="1" x14ac:dyDescent="0.25">
      <c r="A128" s="6">
        <v>42765</v>
      </c>
      <c r="B128" s="6">
        <v>42783</v>
      </c>
      <c r="C128">
        <f t="shared" si="2"/>
        <v>18</v>
      </c>
      <c r="D128" s="3" t="s">
        <v>65</v>
      </c>
      <c r="E128" s="3" t="s">
        <v>75</v>
      </c>
      <c r="F128" s="3" t="s">
        <v>42</v>
      </c>
    </row>
    <row r="129" spans="1:6" ht="13.5" customHeight="1" thickBot="1" x14ac:dyDescent="0.25">
      <c r="A129" s="6">
        <v>42765</v>
      </c>
      <c r="B129" s="6">
        <v>42782</v>
      </c>
      <c r="C129">
        <f t="shared" si="2"/>
        <v>17</v>
      </c>
      <c r="D129" s="3" t="s">
        <v>227</v>
      </c>
      <c r="E129" s="3" t="s">
        <v>84</v>
      </c>
      <c r="F129" s="3" t="s">
        <v>42</v>
      </c>
    </row>
    <row r="130" spans="1:6" ht="13.5" thickBot="1" x14ac:dyDescent="0.25">
      <c r="A130" s="6">
        <v>42765</v>
      </c>
      <c r="B130" s="6">
        <v>42779</v>
      </c>
      <c r="C130">
        <f t="shared" si="2"/>
        <v>14</v>
      </c>
      <c r="D130" s="3" t="s">
        <v>237</v>
      </c>
      <c r="E130" s="3" t="s">
        <v>129</v>
      </c>
      <c r="F130" s="3" t="s">
        <v>105</v>
      </c>
    </row>
    <row r="131" spans="1:6" ht="13.5" customHeight="1" thickBot="1" x14ac:dyDescent="0.25">
      <c r="A131" s="6">
        <v>42766</v>
      </c>
      <c r="B131" s="4">
        <v>42774</v>
      </c>
      <c r="C131">
        <f t="shared" ref="C131:C194" si="3">B131-A131</f>
        <v>8</v>
      </c>
      <c r="D131" s="3" t="s">
        <v>271</v>
      </c>
      <c r="E131" s="3" t="s">
        <v>38</v>
      </c>
      <c r="F131" s="3" t="s">
        <v>42</v>
      </c>
    </row>
    <row r="132" spans="1:6" ht="13.5" customHeight="1" thickBot="1" x14ac:dyDescent="0.25">
      <c r="A132" s="6">
        <v>42766</v>
      </c>
      <c r="B132" s="6">
        <v>42781</v>
      </c>
      <c r="C132">
        <f t="shared" si="3"/>
        <v>15</v>
      </c>
      <c r="D132" s="3" t="s">
        <v>108</v>
      </c>
      <c r="E132" s="3" t="s">
        <v>62</v>
      </c>
      <c r="F132" s="3" t="s">
        <v>42</v>
      </c>
    </row>
    <row r="133" spans="1:6" ht="13.5" customHeight="1" thickBot="1" x14ac:dyDescent="0.25">
      <c r="A133" s="6">
        <v>42766</v>
      </c>
      <c r="B133" s="6">
        <v>42780</v>
      </c>
      <c r="C133">
        <f t="shared" si="3"/>
        <v>14</v>
      </c>
      <c r="D133" s="3" t="s">
        <v>32</v>
      </c>
      <c r="E133" s="3" t="s">
        <v>62</v>
      </c>
      <c r="F133" s="3" t="s">
        <v>42</v>
      </c>
    </row>
    <row r="134" spans="1:6" ht="13.5" customHeight="1" thickBot="1" x14ac:dyDescent="0.25">
      <c r="A134" s="6">
        <v>42766</v>
      </c>
      <c r="B134" s="6">
        <v>42781</v>
      </c>
      <c r="C134">
        <f t="shared" si="3"/>
        <v>15</v>
      </c>
      <c r="D134" s="3" t="s">
        <v>52</v>
      </c>
      <c r="E134" s="3" t="s">
        <v>62</v>
      </c>
      <c r="F134" s="3" t="s">
        <v>42</v>
      </c>
    </row>
    <row r="135" spans="1:6" ht="13.5" thickBot="1" x14ac:dyDescent="0.25">
      <c r="A135" s="6">
        <v>42766</v>
      </c>
      <c r="B135" s="4">
        <v>42773</v>
      </c>
      <c r="C135">
        <f t="shared" si="3"/>
        <v>7</v>
      </c>
      <c r="D135" s="3" t="s">
        <v>283</v>
      </c>
      <c r="E135" s="3" t="s">
        <v>84</v>
      </c>
      <c r="F135" s="3" t="s">
        <v>105</v>
      </c>
    </row>
    <row r="136" spans="1:6" ht="13.5" thickBot="1" x14ac:dyDescent="0.25">
      <c r="A136" s="6">
        <v>42766</v>
      </c>
      <c r="B136" s="6">
        <v>42782</v>
      </c>
      <c r="C136">
        <f t="shared" si="3"/>
        <v>16</v>
      </c>
      <c r="D136" s="3" t="s">
        <v>362</v>
      </c>
      <c r="E136" s="3" t="s">
        <v>129</v>
      </c>
      <c r="F136" s="3" t="s">
        <v>105</v>
      </c>
    </row>
    <row r="137" spans="1:6" ht="13.5" thickBot="1" x14ac:dyDescent="0.25">
      <c r="A137" s="4">
        <v>42767</v>
      </c>
      <c r="B137" s="6">
        <v>42782</v>
      </c>
      <c r="C137">
        <f t="shared" si="3"/>
        <v>15</v>
      </c>
      <c r="D137" s="3" t="s">
        <v>155</v>
      </c>
      <c r="E137" s="3" t="s">
        <v>62</v>
      </c>
      <c r="F137" s="3" t="s">
        <v>105</v>
      </c>
    </row>
    <row r="138" spans="1:6" ht="13.5" thickBot="1" x14ac:dyDescent="0.25">
      <c r="A138" s="4">
        <v>42767</v>
      </c>
      <c r="B138" s="6">
        <v>42780</v>
      </c>
      <c r="C138">
        <f t="shared" si="3"/>
        <v>13</v>
      </c>
      <c r="D138" s="3" t="s">
        <v>150</v>
      </c>
      <c r="E138" s="3" t="s">
        <v>62</v>
      </c>
      <c r="F138" s="3" t="s">
        <v>105</v>
      </c>
    </row>
    <row r="139" spans="1:6" ht="13.5" thickBot="1" x14ac:dyDescent="0.25">
      <c r="A139" s="4">
        <v>42767</v>
      </c>
      <c r="B139" s="6">
        <v>42787</v>
      </c>
      <c r="C139">
        <f t="shared" si="3"/>
        <v>20</v>
      </c>
      <c r="D139" s="3" t="s">
        <v>259</v>
      </c>
      <c r="E139" s="3" t="s">
        <v>75</v>
      </c>
      <c r="F139" s="3" t="s">
        <v>105</v>
      </c>
    </row>
    <row r="140" spans="1:6" ht="13.5" thickBot="1" x14ac:dyDescent="0.25">
      <c r="A140" s="4">
        <v>42767</v>
      </c>
      <c r="B140" s="4">
        <v>42776</v>
      </c>
      <c r="C140">
        <f t="shared" si="3"/>
        <v>9</v>
      </c>
      <c r="D140" s="3" t="s">
        <v>80</v>
      </c>
      <c r="E140" s="3" t="s">
        <v>129</v>
      </c>
      <c r="F140" s="3" t="s">
        <v>42</v>
      </c>
    </row>
    <row r="141" spans="1:6" ht="13.5" thickBot="1" x14ac:dyDescent="0.25">
      <c r="A141" s="4">
        <v>42767</v>
      </c>
      <c r="B141" s="4">
        <v>42769</v>
      </c>
      <c r="C141">
        <f t="shared" si="3"/>
        <v>2</v>
      </c>
      <c r="D141" s="3" t="s">
        <v>126</v>
      </c>
      <c r="E141" s="3" t="s">
        <v>129</v>
      </c>
      <c r="F141" s="3" t="s">
        <v>105</v>
      </c>
    </row>
    <row r="142" spans="1:6" ht="13.5" thickBot="1" x14ac:dyDescent="0.25">
      <c r="A142" s="4">
        <v>42768</v>
      </c>
      <c r="B142" s="6">
        <v>42786</v>
      </c>
      <c r="C142">
        <f t="shared" si="3"/>
        <v>18</v>
      </c>
      <c r="D142" s="3" t="s">
        <v>136</v>
      </c>
      <c r="E142" s="3" t="s">
        <v>62</v>
      </c>
      <c r="F142" s="3" t="s">
        <v>42</v>
      </c>
    </row>
    <row r="143" spans="1:6" ht="13.5" thickBot="1" x14ac:dyDescent="0.25">
      <c r="A143" s="4">
        <v>42768</v>
      </c>
      <c r="B143" s="6">
        <v>42786</v>
      </c>
      <c r="C143">
        <f t="shared" si="3"/>
        <v>18</v>
      </c>
      <c r="D143" s="3" t="s">
        <v>211</v>
      </c>
      <c r="E143" s="3" t="s">
        <v>62</v>
      </c>
      <c r="F143" s="3" t="s">
        <v>42</v>
      </c>
    </row>
    <row r="144" spans="1:6" ht="13.5" thickBot="1" x14ac:dyDescent="0.25">
      <c r="A144" s="4">
        <v>42768</v>
      </c>
      <c r="B144" s="6">
        <v>42780</v>
      </c>
      <c r="C144">
        <f t="shared" si="3"/>
        <v>12</v>
      </c>
      <c r="D144" s="3" t="s">
        <v>115</v>
      </c>
      <c r="E144" s="3" t="s">
        <v>84</v>
      </c>
      <c r="F144" s="3" t="s">
        <v>42</v>
      </c>
    </row>
    <row r="145" spans="1:6" ht="13.5" thickBot="1" x14ac:dyDescent="0.25">
      <c r="A145" s="4">
        <v>42768</v>
      </c>
      <c r="B145" s="6">
        <v>42788</v>
      </c>
      <c r="C145">
        <f t="shared" si="3"/>
        <v>20</v>
      </c>
      <c r="D145" s="3" t="s">
        <v>159</v>
      </c>
      <c r="E145" s="3" t="s">
        <v>129</v>
      </c>
      <c r="F145" s="3" t="s">
        <v>105</v>
      </c>
    </row>
    <row r="146" spans="1:6" ht="13.5" thickBot="1" x14ac:dyDescent="0.25">
      <c r="A146" s="4">
        <v>42769</v>
      </c>
      <c r="B146" s="6">
        <v>42793</v>
      </c>
      <c r="C146">
        <f t="shared" si="3"/>
        <v>24</v>
      </c>
      <c r="D146" s="3" t="s">
        <v>100</v>
      </c>
      <c r="E146" s="3" t="s">
        <v>62</v>
      </c>
      <c r="F146" s="3" t="s">
        <v>105</v>
      </c>
    </row>
    <row r="147" spans="1:6" ht="13.5" thickBot="1" x14ac:dyDescent="0.25">
      <c r="A147" s="4">
        <v>42769</v>
      </c>
      <c r="B147" s="6">
        <v>42780</v>
      </c>
      <c r="C147">
        <f t="shared" si="3"/>
        <v>11</v>
      </c>
      <c r="D147" s="3" t="s">
        <v>164</v>
      </c>
      <c r="E147" s="3" t="s">
        <v>62</v>
      </c>
      <c r="F147" s="3" t="s">
        <v>105</v>
      </c>
    </row>
    <row r="148" spans="1:6" ht="13.5" thickBot="1" x14ac:dyDescent="0.25">
      <c r="A148" s="4">
        <v>42769</v>
      </c>
      <c r="B148" s="6">
        <v>42786</v>
      </c>
      <c r="C148">
        <f t="shared" si="3"/>
        <v>17</v>
      </c>
      <c r="D148" s="3" t="s">
        <v>216</v>
      </c>
      <c r="E148" s="3" t="s">
        <v>75</v>
      </c>
      <c r="F148" s="3" t="s">
        <v>105</v>
      </c>
    </row>
    <row r="149" spans="1:6" ht="13.5" thickBot="1" x14ac:dyDescent="0.25">
      <c r="A149" s="4">
        <v>42769</v>
      </c>
      <c r="B149" s="4">
        <v>42775</v>
      </c>
      <c r="C149">
        <f t="shared" si="3"/>
        <v>6</v>
      </c>
      <c r="D149" s="3" t="s">
        <v>222</v>
      </c>
      <c r="E149" s="3" t="s">
        <v>84</v>
      </c>
      <c r="F149" s="3" t="s">
        <v>105</v>
      </c>
    </row>
    <row r="150" spans="1:6" ht="13.5" thickBot="1" x14ac:dyDescent="0.25">
      <c r="A150" s="4">
        <v>42769</v>
      </c>
      <c r="B150" s="4">
        <v>42772</v>
      </c>
      <c r="C150">
        <f t="shared" si="3"/>
        <v>3</v>
      </c>
      <c r="D150" s="3" t="s">
        <v>126</v>
      </c>
      <c r="E150" s="3" t="s">
        <v>129</v>
      </c>
      <c r="F150" s="3" t="s">
        <v>105</v>
      </c>
    </row>
    <row r="151" spans="1:6" ht="13.5" thickBot="1" x14ac:dyDescent="0.25">
      <c r="A151" s="4">
        <v>42770</v>
      </c>
      <c r="B151" s="6">
        <v>42780</v>
      </c>
      <c r="C151">
        <f t="shared" si="3"/>
        <v>10</v>
      </c>
      <c r="D151" s="3" t="s">
        <v>195</v>
      </c>
      <c r="E151" s="3" t="s">
        <v>129</v>
      </c>
      <c r="F151" s="3" t="s">
        <v>105</v>
      </c>
    </row>
    <row r="152" spans="1:6" ht="13.5" thickBot="1" x14ac:dyDescent="0.25">
      <c r="A152" s="4">
        <v>42770</v>
      </c>
      <c r="B152" s="4">
        <v>42776</v>
      </c>
      <c r="C152">
        <f t="shared" si="3"/>
        <v>6</v>
      </c>
      <c r="D152" s="3" t="s">
        <v>232</v>
      </c>
      <c r="E152" s="3" t="s">
        <v>129</v>
      </c>
      <c r="F152" s="3" t="s">
        <v>105</v>
      </c>
    </row>
    <row r="153" spans="1:6" ht="13.5" thickBot="1" x14ac:dyDescent="0.25">
      <c r="A153" s="4">
        <v>42772</v>
      </c>
      <c r="B153" s="6">
        <v>42784</v>
      </c>
      <c r="C153">
        <f t="shared" si="3"/>
        <v>12</v>
      </c>
      <c r="D153" s="3" t="s">
        <v>89</v>
      </c>
      <c r="E153" s="3" t="s">
        <v>38</v>
      </c>
      <c r="F153" s="3" t="s">
        <v>42</v>
      </c>
    </row>
    <row r="154" spans="1:6" ht="13.5" thickBot="1" x14ac:dyDescent="0.25">
      <c r="A154" s="4">
        <v>42772</v>
      </c>
      <c r="B154" s="4">
        <v>42795</v>
      </c>
      <c r="C154">
        <f t="shared" si="3"/>
        <v>23</v>
      </c>
      <c r="D154" s="3" t="s">
        <v>254</v>
      </c>
      <c r="E154" s="3" t="s">
        <v>62</v>
      </c>
      <c r="F154" s="3" t="s">
        <v>42</v>
      </c>
    </row>
    <row r="155" spans="1:6" ht="13.5" thickBot="1" x14ac:dyDescent="0.25">
      <c r="A155" s="4">
        <v>42772</v>
      </c>
      <c r="B155" s="6">
        <v>42793</v>
      </c>
      <c r="C155">
        <f t="shared" si="3"/>
        <v>21</v>
      </c>
      <c r="D155" s="3" t="s">
        <v>146</v>
      </c>
      <c r="E155" s="3" t="s">
        <v>62</v>
      </c>
      <c r="F155" s="3" t="s">
        <v>105</v>
      </c>
    </row>
    <row r="156" spans="1:6" ht="13.5" thickBot="1" x14ac:dyDescent="0.25">
      <c r="A156" s="4">
        <v>42772</v>
      </c>
      <c r="B156" s="6">
        <v>42788</v>
      </c>
      <c r="C156">
        <f t="shared" si="3"/>
        <v>16</v>
      </c>
      <c r="D156" s="3" t="s">
        <v>58</v>
      </c>
      <c r="E156" s="3" t="s">
        <v>75</v>
      </c>
      <c r="F156" s="3" t="s">
        <v>42</v>
      </c>
    </row>
    <row r="157" spans="1:6" ht="13.5" thickBot="1" x14ac:dyDescent="0.25">
      <c r="A157" s="4">
        <v>42772</v>
      </c>
      <c r="B157" s="6">
        <v>42781</v>
      </c>
      <c r="C157">
        <f t="shared" si="3"/>
        <v>9</v>
      </c>
      <c r="D157" s="3" t="s">
        <v>190</v>
      </c>
      <c r="E157" s="3" t="s">
        <v>129</v>
      </c>
      <c r="F157" s="3" t="s">
        <v>105</v>
      </c>
    </row>
    <row r="158" spans="1:6" ht="13.5" thickBot="1" x14ac:dyDescent="0.25">
      <c r="A158" s="4">
        <v>42772</v>
      </c>
      <c r="B158" s="4">
        <v>42773</v>
      </c>
      <c r="C158">
        <f t="shared" si="3"/>
        <v>1</v>
      </c>
      <c r="D158" s="3" t="s">
        <v>126</v>
      </c>
      <c r="E158" s="3" t="s">
        <v>129</v>
      </c>
      <c r="F158" s="3" t="s">
        <v>105</v>
      </c>
    </row>
    <row r="159" spans="1:6" ht="13.5" thickBot="1" x14ac:dyDescent="0.25">
      <c r="A159" s="4">
        <v>42772</v>
      </c>
      <c r="B159" s="6">
        <v>42789</v>
      </c>
      <c r="C159">
        <f t="shared" si="3"/>
        <v>17</v>
      </c>
      <c r="D159" s="3" t="s">
        <v>500</v>
      </c>
      <c r="E159" s="3" t="s">
        <v>38</v>
      </c>
      <c r="F159" s="3" t="s">
        <v>105</v>
      </c>
    </row>
    <row r="160" spans="1:6" ht="13.5" thickBot="1" x14ac:dyDescent="0.25">
      <c r="A160" s="4">
        <v>42773</v>
      </c>
      <c r="B160" s="6">
        <v>42787</v>
      </c>
      <c r="C160">
        <f t="shared" si="3"/>
        <v>14</v>
      </c>
      <c r="D160" s="3" t="s">
        <v>169</v>
      </c>
      <c r="E160" s="3" t="s">
        <v>62</v>
      </c>
      <c r="F160" s="3" t="s">
        <v>42</v>
      </c>
    </row>
    <row r="161" spans="1:6" ht="13.5" thickBot="1" x14ac:dyDescent="0.25">
      <c r="A161" s="4">
        <v>42773</v>
      </c>
      <c r="B161" s="6">
        <v>42794</v>
      </c>
      <c r="C161">
        <f t="shared" si="3"/>
        <v>21</v>
      </c>
      <c r="D161" s="3" t="s">
        <v>245</v>
      </c>
      <c r="E161" s="3" t="s">
        <v>62</v>
      </c>
      <c r="F161" s="3" t="s">
        <v>105</v>
      </c>
    </row>
    <row r="162" spans="1:6" ht="13.5" thickBot="1" x14ac:dyDescent="0.25">
      <c r="A162" s="4">
        <v>42773</v>
      </c>
      <c r="B162" s="6">
        <v>42779</v>
      </c>
      <c r="C162">
        <f t="shared" si="3"/>
        <v>6</v>
      </c>
      <c r="D162" s="3" t="s">
        <v>283</v>
      </c>
      <c r="E162" s="3" t="s">
        <v>84</v>
      </c>
      <c r="F162" s="3" t="s">
        <v>105</v>
      </c>
    </row>
    <row r="163" spans="1:6" ht="13.5" thickBot="1" x14ac:dyDescent="0.25">
      <c r="A163" s="4">
        <v>42773</v>
      </c>
      <c r="B163" s="6">
        <v>42786</v>
      </c>
      <c r="C163">
        <f t="shared" si="3"/>
        <v>13</v>
      </c>
      <c r="D163" s="3" t="s">
        <v>120</v>
      </c>
      <c r="E163" s="3" t="s">
        <v>129</v>
      </c>
      <c r="F163" s="3" t="s">
        <v>105</v>
      </c>
    </row>
    <row r="164" spans="1:6" ht="13.5" thickBot="1" x14ac:dyDescent="0.25">
      <c r="A164" s="4">
        <v>42773</v>
      </c>
      <c r="B164" s="6">
        <v>42787</v>
      </c>
      <c r="C164">
        <f t="shared" si="3"/>
        <v>14</v>
      </c>
      <c r="D164" s="3" t="s">
        <v>126</v>
      </c>
      <c r="E164" s="3" t="s">
        <v>129</v>
      </c>
      <c r="F164" s="3" t="s">
        <v>105</v>
      </c>
    </row>
    <row r="165" spans="1:6" ht="13.5" thickBot="1" x14ac:dyDescent="0.25">
      <c r="A165" s="4">
        <v>42774</v>
      </c>
      <c r="B165" s="6">
        <v>42788</v>
      </c>
      <c r="C165">
        <f t="shared" si="3"/>
        <v>14</v>
      </c>
      <c r="D165" s="3" t="s">
        <v>271</v>
      </c>
      <c r="E165" s="3" t="s">
        <v>38</v>
      </c>
      <c r="F165" s="3" t="s">
        <v>42</v>
      </c>
    </row>
    <row r="166" spans="1:6" ht="13.5" thickBot="1" x14ac:dyDescent="0.25">
      <c r="A166" s="4">
        <v>42774</v>
      </c>
      <c r="B166" s="6">
        <v>42794</v>
      </c>
      <c r="C166">
        <f t="shared" si="3"/>
        <v>20</v>
      </c>
      <c r="D166" s="3" t="s">
        <v>142</v>
      </c>
      <c r="E166" s="3" t="s">
        <v>62</v>
      </c>
      <c r="F166" s="3" t="s">
        <v>42</v>
      </c>
    </row>
    <row r="167" spans="1:6" ht="13.5" thickBot="1" x14ac:dyDescent="0.25">
      <c r="A167" s="4">
        <v>42774</v>
      </c>
      <c r="B167" s="6">
        <v>42788</v>
      </c>
      <c r="C167">
        <f t="shared" si="3"/>
        <v>14</v>
      </c>
      <c r="D167" s="3" t="s">
        <v>371</v>
      </c>
      <c r="E167" s="3" t="s">
        <v>62</v>
      </c>
      <c r="F167" s="3" t="s">
        <v>42</v>
      </c>
    </row>
    <row r="168" spans="1:6" ht="13.5" thickBot="1" x14ac:dyDescent="0.25">
      <c r="A168" s="4">
        <v>42774</v>
      </c>
      <c r="B168" s="6">
        <v>42789</v>
      </c>
      <c r="C168">
        <f t="shared" si="3"/>
        <v>15</v>
      </c>
      <c r="D168" s="3" t="s">
        <v>341</v>
      </c>
      <c r="E168" s="3" t="s">
        <v>75</v>
      </c>
      <c r="F168" s="3" t="s">
        <v>42</v>
      </c>
    </row>
    <row r="169" spans="1:6" ht="13.5" thickBot="1" x14ac:dyDescent="0.25">
      <c r="A169" s="4">
        <v>42775</v>
      </c>
      <c r="B169" s="4">
        <v>42795</v>
      </c>
      <c r="C169">
        <f t="shared" si="3"/>
        <v>20</v>
      </c>
      <c r="D169" s="3" t="s">
        <v>206</v>
      </c>
      <c r="E169" s="3" t="s">
        <v>62</v>
      </c>
      <c r="F169" s="3" t="s">
        <v>42</v>
      </c>
    </row>
    <row r="170" spans="1:6" ht="13.5" thickBot="1" x14ac:dyDescent="0.25">
      <c r="A170" s="4">
        <v>42775</v>
      </c>
      <c r="B170" s="6">
        <v>42793</v>
      </c>
      <c r="C170">
        <f t="shared" si="3"/>
        <v>18</v>
      </c>
      <c r="D170" s="3" t="s">
        <v>72</v>
      </c>
      <c r="E170" s="3" t="s">
        <v>75</v>
      </c>
      <c r="F170" s="3" t="s">
        <v>42</v>
      </c>
    </row>
    <row r="171" spans="1:6" ht="13.5" thickBot="1" x14ac:dyDescent="0.25">
      <c r="A171" s="4">
        <v>42775</v>
      </c>
      <c r="B171" s="6">
        <v>42783</v>
      </c>
      <c r="C171">
        <f t="shared" si="3"/>
        <v>8</v>
      </c>
      <c r="D171" s="3" t="s">
        <v>222</v>
      </c>
      <c r="E171" s="3" t="s">
        <v>84</v>
      </c>
      <c r="F171" s="3" t="s">
        <v>105</v>
      </c>
    </row>
    <row r="172" spans="1:6" ht="13.5" thickBot="1" x14ac:dyDescent="0.25">
      <c r="A172" s="4">
        <v>42776</v>
      </c>
      <c r="B172" s="4">
        <v>42796</v>
      </c>
      <c r="C172">
        <f t="shared" si="3"/>
        <v>20</v>
      </c>
      <c r="D172" s="3" t="s">
        <v>45</v>
      </c>
      <c r="E172" s="3" t="s">
        <v>62</v>
      </c>
      <c r="F172" s="3" t="s">
        <v>42</v>
      </c>
    </row>
    <row r="173" spans="1:6" ht="13.5" thickBot="1" x14ac:dyDescent="0.25">
      <c r="A173" s="4">
        <v>42776</v>
      </c>
      <c r="B173" s="6">
        <v>42781</v>
      </c>
      <c r="C173">
        <f t="shared" si="3"/>
        <v>5</v>
      </c>
      <c r="D173" s="3" t="s">
        <v>175</v>
      </c>
      <c r="E173" s="3" t="s">
        <v>84</v>
      </c>
      <c r="F173" s="3" t="s">
        <v>42</v>
      </c>
    </row>
    <row r="174" spans="1:6" ht="13.5" thickBot="1" x14ac:dyDescent="0.25">
      <c r="A174" s="4">
        <v>42776</v>
      </c>
      <c r="B174" s="6">
        <v>42782</v>
      </c>
      <c r="C174">
        <f t="shared" si="3"/>
        <v>6</v>
      </c>
      <c r="D174" s="3" t="s">
        <v>232</v>
      </c>
      <c r="E174" s="3" t="s">
        <v>129</v>
      </c>
      <c r="F174" s="3" t="s">
        <v>105</v>
      </c>
    </row>
    <row r="175" spans="1:6" ht="13.5" thickBot="1" x14ac:dyDescent="0.25">
      <c r="A175" s="4">
        <v>42776</v>
      </c>
      <c r="B175" s="6">
        <v>42783</v>
      </c>
      <c r="C175">
        <f t="shared" si="3"/>
        <v>7</v>
      </c>
      <c r="D175" s="3" t="s">
        <v>80</v>
      </c>
      <c r="E175" s="3" t="s">
        <v>129</v>
      </c>
      <c r="F175" s="3" t="s">
        <v>42</v>
      </c>
    </row>
    <row r="176" spans="1:6" ht="13.5" thickBot="1" x14ac:dyDescent="0.25">
      <c r="A176" s="4">
        <v>42776</v>
      </c>
      <c r="B176" s="6">
        <v>42793</v>
      </c>
      <c r="C176">
        <f t="shared" si="3"/>
        <v>17</v>
      </c>
      <c r="D176" s="3" t="s">
        <v>526</v>
      </c>
      <c r="E176" s="3" t="s">
        <v>38</v>
      </c>
      <c r="F176" s="3" t="s">
        <v>42</v>
      </c>
    </row>
    <row r="177" spans="1:6" ht="13.5" thickBot="1" x14ac:dyDescent="0.25">
      <c r="A177" s="6">
        <v>42779</v>
      </c>
      <c r="B177" s="4">
        <v>42800</v>
      </c>
      <c r="C177">
        <f t="shared" si="3"/>
        <v>21</v>
      </c>
      <c r="D177" s="3" t="s">
        <v>199</v>
      </c>
      <c r="E177" s="3" t="s">
        <v>62</v>
      </c>
      <c r="F177" s="3" t="s">
        <v>42</v>
      </c>
    </row>
    <row r="178" spans="1:6" ht="13.5" thickBot="1" x14ac:dyDescent="0.25">
      <c r="A178" s="6">
        <v>42779</v>
      </c>
      <c r="B178" s="6">
        <v>42787</v>
      </c>
      <c r="C178">
        <f t="shared" si="3"/>
        <v>8</v>
      </c>
      <c r="D178" s="3" t="s">
        <v>185</v>
      </c>
      <c r="E178" s="3" t="s">
        <v>75</v>
      </c>
      <c r="F178" s="3" t="s">
        <v>42</v>
      </c>
    </row>
    <row r="179" spans="1:6" ht="13.5" thickBot="1" x14ac:dyDescent="0.25">
      <c r="A179" s="6">
        <v>42779</v>
      </c>
      <c r="B179" s="6">
        <v>42788</v>
      </c>
      <c r="C179">
        <f t="shared" si="3"/>
        <v>9</v>
      </c>
      <c r="D179" s="3" t="s">
        <v>283</v>
      </c>
      <c r="E179" s="3" t="s">
        <v>84</v>
      </c>
      <c r="F179" s="3" t="s">
        <v>105</v>
      </c>
    </row>
    <row r="180" spans="1:6" ht="13.5" thickBot="1" x14ac:dyDescent="0.25">
      <c r="A180" s="6">
        <v>42779</v>
      </c>
      <c r="B180" s="6">
        <v>42789</v>
      </c>
      <c r="C180">
        <f t="shared" si="3"/>
        <v>10</v>
      </c>
      <c r="D180" s="3" t="s">
        <v>237</v>
      </c>
      <c r="E180" s="3" t="s">
        <v>539</v>
      </c>
      <c r="F180" s="3" t="s">
        <v>105</v>
      </c>
    </row>
    <row r="181" spans="1:6" ht="13.5" thickBot="1" x14ac:dyDescent="0.25">
      <c r="A181" s="6">
        <v>42780</v>
      </c>
      <c r="B181" s="6">
        <v>42794</v>
      </c>
      <c r="C181">
        <f t="shared" si="3"/>
        <v>14</v>
      </c>
      <c r="D181" s="3" t="s">
        <v>419</v>
      </c>
      <c r="E181" s="3" t="s">
        <v>38</v>
      </c>
      <c r="F181" s="3" t="s">
        <v>42</v>
      </c>
    </row>
    <row r="182" spans="1:6" ht="13.5" thickBot="1" x14ac:dyDescent="0.25">
      <c r="A182" s="6">
        <v>42780</v>
      </c>
      <c r="B182" s="4">
        <v>42800</v>
      </c>
      <c r="C182">
        <f t="shared" si="3"/>
        <v>20</v>
      </c>
      <c r="D182" s="3" t="s">
        <v>150</v>
      </c>
      <c r="E182" s="3" t="s">
        <v>62</v>
      </c>
      <c r="F182" s="3" t="s">
        <v>105</v>
      </c>
    </row>
    <row r="183" spans="1:6" ht="13.5" thickBot="1" x14ac:dyDescent="0.25">
      <c r="A183" s="6">
        <v>42780</v>
      </c>
      <c r="B183" s="4">
        <v>42802</v>
      </c>
      <c r="C183">
        <f t="shared" si="3"/>
        <v>22</v>
      </c>
      <c r="D183" s="3" t="s">
        <v>32</v>
      </c>
      <c r="E183" s="3" t="s">
        <v>62</v>
      </c>
      <c r="F183" s="3" t="s">
        <v>42</v>
      </c>
    </row>
    <row r="184" spans="1:6" ht="13.5" thickBot="1" x14ac:dyDescent="0.25">
      <c r="A184" s="6">
        <v>42780</v>
      </c>
      <c r="B184" s="6">
        <v>42791</v>
      </c>
      <c r="C184">
        <f t="shared" si="3"/>
        <v>11</v>
      </c>
      <c r="D184" s="3" t="s">
        <v>164</v>
      </c>
      <c r="E184" s="3" t="s">
        <v>62</v>
      </c>
      <c r="F184" s="3" t="s">
        <v>105</v>
      </c>
    </row>
    <row r="185" spans="1:6" ht="13.5" thickBot="1" x14ac:dyDescent="0.25">
      <c r="A185" s="6">
        <v>42780</v>
      </c>
      <c r="B185" s="4">
        <v>42797</v>
      </c>
      <c r="C185">
        <f t="shared" si="3"/>
        <v>17</v>
      </c>
      <c r="D185" s="3" t="s">
        <v>115</v>
      </c>
      <c r="E185" s="3" t="s">
        <v>84</v>
      </c>
      <c r="F185" s="3" t="s">
        <v>42</v>
      </c>
    </row>
    <row r="186" spans="1:6" ht="13.5" thickBot="1" x14ac:dyDescent="0.25">
      <c r="A186" s="6">
        <v>42780</v>
      </c>
      <c r="B186" s="6">
        <v>42794</v>
      </c>
      <c r="C186">
        <f t="shared" si="3"/>
        <v>14</v>
      </c>
      <c r="D186" s="3" t="s">
        <v>195</v>
      </c>
      <c r="E186" s="3" t="s">
        <v>129</v>
      </c>
      <c r="F186" s="3" t="s">
        <v>105</v>
      </c>
    </row>
    <row r="187" spans="1:6" ht="13.5" thickBot="1" x14ac:dyDescent="0.25">
      <c r="A187" s="6">
        <v>42781</v>
      </c>
      <c r="B187" s="4">
        <v>42796</v>
      </c>
      <c r="C187">
        <f t="shared" si="3"/>
        <v>15</v>
      </c>
      <c r="D187" s="3" t="s">
        <v>108</v>
      </c>
      <c r="E187" s="3" t="s">
        <v>62</v>
      </c>
      <c r="F187" s="3" t="s">
        <v>42</v>
      </c>
    </row>
    <row r="188" spans="1:6" ht="13.5" thickBot="1" x14ac:dyDescent="0.25">
      <c r="A188" s="6">
        <v>42781</v>
      </c>
      <c r="B188" s="4">
        <v>42801</v>
      </c>
      <c r="C188">
        <f t="shared" si="3"/>
        <v>20</v>
      </c>
      <c r="D188" s="3" t="s">
        <v>52</v>
      </c>
      <c r="E188" s="3" t="s">
        <v>62</v>
      </c>
      <c r="F188" s="3" t="s">
        <v>42</v>
      </c>
    </row>
    <row r="189" spans="1:6" ht="13.5" thickBot="1" x14ac:dyDescent="0.25">
      <c r="A189" s="6">
        <v>42781</v>
      </c>
      <c r="B189" s="6">
        <v>42794</v>
      </c>
      <c r="C189">
        <f t="shared" si="3"/>
        <v>13</v>
      </c>
      <c r="D189" s="3" t="s">
        <v>180</v>
      </c>
      <c r="E189" s="3" t="s">
        <v>75</v>
      </c>
      <c r="F189" s="3" t="s">
        <v>105</v>
      </c>
    </row>
    <row r="190" spans="1:6" ht="13.5" thickBot="1" x14ac:dyDescent="0.25">
      <c r="A190" s="6">
        <v>42781</v>
      </c>
      <c r="B190" s="6">
        <v>42793</v>
      </c>
      <c r="C190">
        <f t="shared" si="3"/>
        <v>12</v>
      </c>
      <c r="D190" s="3" t="s">
        <v>190</v>
      </c>
      <c r="E190" s="3" t="s">
        <v>129</v>
      </c>
      <c r="F190" s="3" t="s">
        <v>105</v>
      </c>
    </row>
    <row r="191" spans="1:6" ht="13.5" thickBot="1" x14ac:dyDescent="0.25">
      <c r="A191" s="6">
        <v>42782</v>
      </c>
      <c r="B191" s="4">
        <v>42796</v>
      </c>
      <c r="C191">
        <f t="shared" si="3"/>
        <v>14</v>
      </c>
      <c r="D191" s="3" t="s">
        <v>155</v>
      </c>
      <c r="E191" s="3" t="s">
        <v>129</v>
      </c>
      <c r="F191" s="3" t="s">
        <v>105</v>
      </c>
    </row>
    <row r="192" spans="1:6" ht="13.5" thickBot="1" x14ac:dyDescent="0.25">
      <c r="A192" s="6">
        <v>42782</v>
      </c>
      <c r="B192" s="4">
        <v>42797</v>
      </c>
      <c r="C192">
        <f t="shared" si="3"/>
        <v>15</v>
      </c>
      <c r="D192" s="3" t="s">
        <v>227</v>
      </c>
      <c r="E192" s="3" t="s">
        <v>84</v>
      </c>
      <c r="F192" s="3" t="s">
        <v>42</v>
      </c>
    </row>
    <row r="193" spans="1:6" ht="13.5" thickBot="1" x14ac:dyDescent="0.25">
      <c r="A193" s="6">
        <v>42782</v>
      </c>
      <c r="B193" s="6">
        <v>42787</v>
      </c>
      <c r="C193">
        <f t="shared" si="3"/>
        <v>5</v>
      </c>
      <c r="D193" s="3" t="s">
        <v>232</v>
      </c>
      <c r="E193" s="3" t="s">
        <v>539</v>
      </c>
      <c r="F193" s="3" t="s">
        <v>105</v>
      </c>
    </row>
    <row r="194" spans="1:6" ht="13.5" thickBot="1" x14ac:dyDescent="0.25">
      <c r="A194" s="6">
        <v>42782</v>
      </c>
      <c r="B194" s="4">
        <v>42802</v>
      </c>
      <c r="C194">
        <f t="shared" si="3"/>
        <v>20</v>
      </c>
      <c r="D194" s="3" t="s">
        <v>362</v>
      </c>
      <c r="E194" s="3" t="s">
        <v>129</v>
      </c>
      <c r="F194" s="3" t="s">
        <v>105</v>
      </c>
    </row>
    <row r="195" spans="1:6" ht="13.5" thickBot="1" x14ac:dyDescent="0.25">
      <c r="A195" s="6">
        <v>42783</v>
      </c>
      <c r="B195" s="4">
        <v>42797</v>
      </c>
      <c r="C195">
        <f t="shared" ref="C195:C258" si="4">B195-A195</f>
        <v>14</v>
      </c>
      <c r="D195" s="3" t="s">
        <v>330</v>
      </c>
      <c r="E195" s="30" t="s">
        <v>62</v>
      </c>
      <c r="F195" s="3" t="s">
        <v>42</v>
      </c>
    </row>
    <row r="196" spans="1:6" ht="13.5" thickBot="1" x14ac:dyDescent="0.25">
      <c r="A196" s="6">
        <v>42783</v>
      </c>
      <c r="B196" s="4">
        <v>42801</v>
      </c>
      <c r="C196">
        <f t="shared" si="4"/>
        <v>18</v>
      </c>
      <c r="D196" s="3" t="s">
        <v>65</v>
      </c>
      <c r="E196" s="30" t="s">
        <v>75</v>
      </c>
      <c r="F196" s="3" t="s">
        <v>42</v>
      </c>
    </row>
    <row r="197" spans="1:6" ht="13.5" thickBot="1" x14ac:dyDescent="0.25">
      <c r="A197" s="6">
        <v>42783</v>
      </c>
      <c r="B197" s="4">
        <v>42796</v>
      </c>
      <c r="C197">
        <f t="shared" si="4"/>
        <v>13</v>
      </c>
      <c r="D197" s="3" t="s">
        <v>222</v>
      </c>
      <c r="E197" s="30" t="s">
        <v>84</v>
      </c>
      <c r="F197" s="3" t="s">
        <v>105</v>
      </c>
    </row>
    <row r="198" spans="1:6" ht="13.5" thickBot="1" x14ac:dyDescent="0.25">
      <c r="A198" s="6">
        <v>42783</v>
      </c>
      <c r="B198" s="4">
        <v>42800</v>
      </c>
      <c r="C198">
        <f t="shared" si="4"/>
        <v>17</v>
      </c>
      <c r="D198" s="3" t="s">
        <v>80</v>
      </c>
      <c r="E198" s="30" t="s">
        <v>129</v>
      </c>
      <c r="F198" s="3" t="s">
        <v>42</v>
      </c>
    </row>
    <row r="199" spans="1:6" ht="13.5" thickBot="1" x14ac:dyDescent="0.25">
      <c r="A199" s="6">
        <v>42783</v>
      </c>
      <c r="B199" s="6">
        <v>42787</v>
      </c>
      <c r="C199">
        <f t="shared" si="4"/>
        <v>4</v>
      </c>
      <c r="D199" s="3" t="s">
        <v>568</v>
      </c>
      <c r="E199" s="30" t="s">
        <v>38</v>
      </c>
      <c r="F199" s="3" t="s">
        <v>42</v>
      </c>
    </row>
    <row r="200" spans="1:6" ht="13.5" thickBot="1" x14ac:dyDescent="0.25">
      <c r="A200" s="6">
        <v>42784</v>
      </c>
      <c r="B200" s="6">
        <v>42791</v>
      </c>
      <c r="C200">
        <f t="shared" si="4"/>
        <v>7</v>
      </c>
      <c r="D200" s="3" t="s">
        <v>89</v>
      </c>
      <c r="E200" s="30" t="s">
        <v>38</v>
      </c>
      <c r="F200" s="3" t="s">
        <v>42</v>
      </c>
    </row>
    <row r="201" spans="1:6" ht="13.5" thickBot="1" x14ac:dyDescent="0.25">
      <c r="A201" s="6">
        <v>42786</v>
      </c>
      <c r="B201" s="6">
        <v>42808</v>
      </c>
      <c r="C201">
        <f t="shared" si="4"/>
        <v>22</v>
      </c>
      <c r="D201" s="3" t="s">
        <v>136</v>
      </c>
      <c r="E201" s="3" t="s">
        <v>62</v>
      </c>
      <c r="F201" s="3" t="s">
        <v>42</v>
      </c>
    </row>
    <row r="202" spans="1:6" ht="13.5" thickBot="1" x14ac:dyDescent="0.25">
      <c r="A202" s="6">
        <v>42786</v>
      </c>
      <c r="B202" s="4">
        <v>42801</v>
      </c>
      <c r="C202">
        <f t="shared" si="4"/>
        <v>15</v>
      </c>
      <c r="D202" s="3" t="s">
        <v>211</v>
      </c>
      <c r="E202" s="3" t="s">
        <v>62</v>
      </c>
      <c r="F202" s="3" t="s">
        <v>42</v>
      </c>
    </row>
    <row r="203" spans="1:6" ht="13.5" thickBot="1" x14ac:dyDescent="0.25">
      <c r="A203" s="6">
        <v>42786</v>
      </c>
      <c r="B203" s="6">
        <v>42787</v>
      </c>
      <c r="C203">
        <f t="shared" si="4"/>
        <v>1</v>
      </c>
      <c r="D203" s="3" t="s">
        <v>216</v>
      </c>
      <c r="E203" s="3" t="s">
        <v>84</v>
      </c>
      <c r="F203" s="3" t="s">
        <v>105</v>
      </c>
    </row>
    <row r="204" spans="1:6" ht="13.5" thickBot="1" x14ac:dyDescent="0.25">
      <c r="A204" s="6">
        <v>42786</v>
      </c>
      <c r="B204" s="4">
        <v>42795</v>
      </c>
      <c r="C204">
        <f t="shared" si="4"/>
        <v>9</v>
      </c>
      <c r="D204" s="3" t="s">
        <v>120</v>
      </c>
      <c r="E204" s="3" t="s">
        <v>129</v>
      </c>
      <c r="F204" s="3" t="s">
        <v>105</v>
      </c>
    </row>
    <row r="205" spans="1:6" ht="13.5" thickBot="1" x14ac:dyDescent="0.25">
      <c r="A205" s="6">
        <v>42787</v>
      </c>
      <c r="B205" s="6">
        <v>42789</v>
      </c>
      <c r="C205">
        <f t="shared" si="4"/>
        <v>2</v>
      </c>
      <c r="D205" s="3" t="s">
        <v>568</v>
      </c>
      <c r="E205" s="3" t="s">
        <v>38</v>
      </c>
      <c r="F205" s="3" t="s">
        <v>42</v>
      </c>
    </row>
    <row r="206" spans="1:6" ht="13.5" thickBot="1" x14ac:dyDescent="0.25">
      <c r="A206" s="6">
        <v>42787</v>
      </c>
      <c r="B206" s="4">
        <v>42802</v>
      </c>
      <c r="C206">
        <f t="shared" si="4"/>
        <v>15</v>
      </c>
      <c r="D206" s="3" t="s">
        <v>95</v>
      </c>
      <c r="E206" s="3" t="s">
        <v>62</v>
      </c>
      <c r="F206" s="3" t="s">
        <v>42</v>
      </c>
    </row>
    <row r="207" spans="1:6" ht="13.5" thickBot="1" x14ac:dyDescent="0.25">
      <c r="A207" s="6">
        <v>42787</v>
      </c>
      <c r="B207" s="6">
        <v>42809</v>
      </c>
      <c r="C207">
        <f t="shared" si="4"/>
        <v>22</v>
      </c>
      <c r="D207" s="3" t="s">
        <v>169</v>
      </c>
      <c r="E207" s="3" t="s">
        <v>62</v>
      </c>
      <c r="F207" s="3" t="s">
        <v>42</v>
      </c>
    </row>
    <row r="208" spans="1:6" ht="13.5" thickBot="1" x14ac:dyDescent="0.25">
      <c r="A208" s="6">
        <v>42787</v>
      </c>
      <c r="B208" s="4">
        <v>42802</v>
      </c>
      <c r="C208">
        <f t="shared" si="4"/>
        <v>15</v>
      </c>
      <c r="D208" s="3" t="s">
        <v>259</v>
      </c>
      <c r="E208" s="3" t="s">
        <v>75</v>
      </c>
      <c r="F208" s="3" t="s">
        <v>105</v>
      </c>
    </row>
    <row r="209" spans="1:6" ht="13.5" thickBot="1" x14ac:dyDescent="0.25">
      <c r="A209" s="6">
        <v>42787</v>
      </c>
      <c r="B209" s="6">
        <v>42791</v>
      </c>
      <c r="C209">
        <f t="shared" si="4"/>
        <v>4</v>
      </c>
      <c r="D209" s="3" t="s">
        <v>185</v>
      </c>
      <c r="E209" s="3" t="s">
        <v>75</v>
      </c>
      <c r="F209" s="3" t="s">
        <v>42</v>
      </c>
    </row>
    <row r="210" spans="1:6" ht="13.5" thickBot="1" x14ac:dyDescent="0.25">
      <c r="A210" s="6">
        <v>42787</v>
      </c>
      <c r="B210" s="4">
        <v>42804</v>
      </c>
      <c r="C210">
        <f t="shared" si="4"/>
        <v>17</v>
      </c>
      <c r="D210" s="3" t="s">
        <v>216</v>
      </c>
      <c r="E210" s="3" t="s">
        <v>84</v>
      </c>
      <c r="F210" s="3" t="s">
        <v>105</v>
      </c>
    </row>
    <row r="211" spans="1:6" ht="13.5" thickBot="1" x14ac:dyDescent="0.25">
      <c r="A211" s="6"/>
      <c r="B211" s="27"/>
      <c r="C211">
        <f t="shared" si="4"/>
        <v>0</v>
      </c>
      <c r="D211" s="3" t="s">
        <v>232</v>
      </c>
      <c r="E211" s="3" t="s">
        <v>584</v>
      </c>
      <c r="F211" s="3" t="s">
        <v>105</v>
      </c>
    </row>
    <row r="212" spans="1:6" ht="13.5" thickBot="1" x14ac:dyDescent="0.25">
      <c r="A212" s="6">
        <v>42787</v>
      </c>
      <c r="B212" s="4">
        <v>42803</v>
      </c>
      <c r="C212">
        <f t="shared" si="4"/>
        <v>16</v>
      </c>
      <c r="D212" s="3" t="s">
        <v>126</v>
      </c>
      <c r="E212" s="3" t="s">
        <v>129</v>
      </c>
      <c r="F212" s="3" t="s">
        <v>105</v>
      </c>
    </row>
    <row r="213" spans="1:6" ht="13.5" thickBot="1" x14ac:dyDescent="0.25">
      <c r="A213" s="6">
        <v>42788</v>
      </c>
      <c r="B213" s="4">
        <v>42800</v>
      </c>
      <c r="C213">
        <f t="shared" si="4"/>
        <v>12</v>
      </c>
      <c r="D213" s="3" t="s">
        <v>271</v>
      </c>
      <c r="E213" s="3" t="s">
        <v>38</v>
      </c>
      <c r="F213" s="3" t="s">
        <v>42</v>
      </c>
    </row>
    <row r="214" spans="1:6" ht="13.5" thickBot="1" x14ac:dyDescent="0.25">
      <c r="A214" s="6">
        <v>42788</v>
      </c>
      <c r="B214" s="6">
        <v>42808</v>
      </c>
      <c r="C214">
        <f t="shared" si="4"/>
        <v>20</v>
      </c>
      <c r="D214" s="3" t="s">
        <v>283</v>
      </c>
      <c r="E214" s="3" t="s">
        <v>84</v>
      </c>
      <c r="F214" s="3" t="s">
        <v>105</v>
      </c>
    </row>
    <row r="215" spans="1:6" ht="13.5" thickBot="1" x14ac:dyDescent="0.25">
      <c r="A215" s="6">
        <v>42788</v>
      </c>
      <c r="B215" s="6">
        <v>42810</v>
      </c>
      <c r="C215">
        <f t="shared" si="4"/>
        <v>22</v>
      </c>
      <c r="D215" s="3" t="s">
        <v>371</v>
      </c>
      <c r="E215" s="3" t="s">
        <v>62</v>
      </c>
      <c r="F215" s="3" t="s">
        <v>42</v>
      </c>
    </row>
    <row r="216" spans="1:6" ht="13.5" thickBot="1" x14ac:dyDescent="0.25">
      <c r="A216" s="6">
        <v>42788</v>
      </c>
      <c r="B216" s="6">
        <v>42809</v>
      </c>
      <c r="C216">
        <f t="shared" si="4"/>
        <v>21</v>
      </c>
      <c r="D216" s="3" t="s">
        <v>58</v>
      </c>
      <c r="E216" s="3" t="s">
        <v>75</v>
      </c>
      <c r="F216" s="3" t="s">
        <v>42</v>
      </c>
    </row>
    <row r="217" spans="1:6" ht="13.5" thickBot="1" x14ac:dyDescent="0.25">
      <c r="A217" s="6">
        <v>42788</v>
      </c>
      <c r="B217" s="6">
        <v>42811</v>
      </c>
      <c r="C217">
        <f t="shared" si="4"/>
        <v>23</v>
      </c>
      <c r="D217" s="3" t="s">
        <v>159</v>
      </c>
      <c r="E217" s="3" t="s">
        <v>129</v>
      </c>
      <c r="F217" s="3" t="s">
        <v>105</v>
      </c>
    </row>
    <row r="218" spans="1:6" ht="13.5" thickBot="1" x14ac:dyDescent="0.25">
      <c r="A218" s="6">
        <v>42789</v>
      </c>
      <c r="B218" s="6">
        <v>42793</v>
      </c>
      <c r="C218">
        <f t="shared" si="4"/>
        <v>4</v>
      </c>
      <c r="D218" s="3" t="s">
        <v>568</v>
      </c>
      <c r="E218" s="3" t="s">
        <v>38</v>
      </c>
      <c r="F218" s="3" t="s">
        <v>42</v>
      </c>
    </row>
    <row r="219" spans="1:6" ht="13.5" thickBot="1" x14ac:dyDescent="0.25">
      <c r="A219" s="6">
        <v>42789</v>
      </c>
      <c r="B219" s="6">
        <v>42809</v>
      </c>
      <c r="C219">
        <f t="shared" si="4"/>
        <v>20</v>
      </c>
      <c r="D219" s="3" t="s">
        <v>306</v>
      </c>
      <c r="E219" s="3" t="s">
        <v>62</v>
      </c>
      <c r="F219" s="3" t="s">
        <v>42</v>
      </c>
    </row>
    <row r="220" spans="1:6" ht="13.5" thickBot="1" x14ac:dyDescent="0.25">
      <c r="A220" s="6">
        <v>42789</v>
      </c>
      <c r="B220" s="4">
        <v>42803</v>
      </c>
      <c r="C220">
        <f t="shared" si="4"/>
        <v>14</v>
      </c>
      <c r="D220" s="3" t="s">
        <v>500</v>
      </c>
      <c r="E220" s="3" t="s">
        <v>62</v>
      </c>
      <c r="F220" s="3" t="s">
        <v>105</v>
      </c>
    </row>
    <row r="221" spans="1:6" ht="13.5" thickBot="1" x14ac:dyDescent="0.25">
      <c r="A221" s="6">
        <v>42789</v>
      </c>
      <c r="B221" s="4">
        <v>42797</v>
      </c>
      <c r="C221">
        <f t="shared" si="4"/>
        <v>8</v>
      </c>
      <c r="D221" s="3" t="s">
        <v>341</v>
      </c>
      <c r="E221" s="3" t="s">
        <v>75</v>
      </c>
      <c r="F221" s="3" t="s">
        <v>42</v>
      </c>
    </row>
    <row r="222" spans="1:6" ht="13.5" thickBot="1" x14ac:dyDescent="0.25">
      <c r="A222" s="6">
        <v>42789</v>
      </c>
      <c r="B222" s="4">
        <v>42798</v>
      </c>
      <c r="C222">
        <f t="shared" si="4"/>
        <v>9</v>
      </c>
      <c r="D222" s="3" t="s">
        <v>237</v>
      </c>
      <c r="E222" s="3" t="s">
        <v>539</v>
      </c>
      <c r="F222" s="3" t="s">
        <v>105</v>
      </c>
    </row>
    <row r="223" spans="1:6" ht="13.5" thickBot="1" x14ac:dyDescent="0.25">
      <c r="A223" s="6">
        <v>42791</v>
      </c>
      <c r="B223" s="4">
        <v>42798</v>
      </c>
      <c r="C223">
        <f t="shared" si="4"/>
        <v>7</v>
      </c>
      <c r="D223" s="3" t="s">
        <v>89</v>
      </c>
      <c r="E223" s="3" t="s">
        <v>38</v>
      </c>
      <c r="F223" s="3" t="s">
        <v>42</v>
      </c>
    </row>
    <row r="224" spans="1:6" ht="13.5" thickBot="1" x14ac:dyDescent="0.25">
      <c r="A224" s="6">
        <v>42791</v>
      </c>
      <c r="B224" s="4">
        <v>42798</v>
      </c>
      <c r="C224">
        <f t="shared" si="4"/>
        <v>7</v>
      </c>
      <c r="D224" s="3" t="s">
        <v>164</v>
      </c>
      <c r="E224" s="3" t="s">
        <v>62</v>
      </c>
      <c r="F224" s="3" t="s">
        <v>105</v>
      </c>
    </row>
    <row r="225" spans="1:6" ht="13.5" thickBot="1" x14ac:dyDescent="0.25">
      <c r="A225" s="6">
        <v>42791</v>
      </c>
      <c r="B225" s="6">
        <v>42808</v>
      </c>
      <c r="C225">
        <f t="shared" si="4"/>
        <v>17</v>
      </c>
      <c r="D225" s="3" t="s">
        <v>185</v>
      </c>
      <c r="E225" s="3" t="s">
        <v>75</v>
      </c>
      <c r="F225" s="3" t="s">
        <v>42</v>
      </c>
    </row>
    <row r="226" spans="1:6" ht="13.5" thickBot="1" x14ac:dyDescent="0.25">
      <c r="A226" s="6">
        <v>42793</v>
      </c>
      <c r="B226" s="6">
        <v>42811</v>
      </c>
      <c r="C226">
        <f t="shared" si="4"/>
        <v>18</v>
      </c>
      <c r="D226" s="3" t="s">
        <v>568</v>
      </c>
      <c r="E226" s="3" t="s">
        <v>38</v>
      </c>
      <c r="F226" s="3" t="s">
        <v>42</v>
      </c>
    </row>
    <row r="227" spans="1:6" ht="13.5" thickBot="1" x14ac:dyDescent="0.25">
      <c r="A227" s="6">
        <v>42793</v>
      </c>
      <c r="B227" s="6">
        <v>42815</v>
      </c>
      <c r="C227">
        <f t="shared" si="4"/>
        <v>22</v>
      </c>
      <c r="D227" s="3" t="s">
        <v>146</v>
      </c>
      <c r="E227" s="3" t="s">
        <v>62</v>
      </c>
      <c r="F227" s="3" t="s">
        <v>105</v>
      </c>
    </row>
    <row r="228" spans="1:6" ht="13.5" thickBot="1" x14ac:dyDescent="0.25">
      <c r="A228" s="6">
        <v>42793</v>
      </c>
      <c r="B228" s="4">
        <v>42800</v>
      </c>
      <c r="C228">
        <f t="shared" si="4"/>
        <v>7</v>
      </c>
      <c r="D228" s="3" t="s">
        <v>526</v>
      </c>
      <c r="E228" s="3" t="s">
        <v>62</v>
      </c>
      <c r="F228" s="3" t="s">
        <v>42</v>
      </c>
    </row>
    <row r="229" spans="1:6" ht="13.5" thickBot="1" x14ac:dyDescent="0.25">
      <c r="A229" s="6">
        <v>42793</v>
      </c>
      <c r="B229" s="4">
        <v>42804</v>
      </c>
      <c r="C229">
        <f t="shared" si="4"/>
        <v>11</v>
      </c>
      <c r="D229" s="3" t="s">
        <v>100</v>
      </c>
      <c r="E229" s="3" t="s">
        <v>75</v>
      </c>
      <c r="F229" s="3" t="s">
        <v>105</v>
      </c>
    </row>
    <row r="230" spans="1:6" ht="13.5" thickBot="1" x14ac:dyDescent="0.25">
      <c r="A230" s="6">
        <v>42793</v>
      </c>
      <c r="B230" s="4">
        <v>42797</v>
      </c>
      <c r="C230">
        <f t="shared" si="4"/>
        <v>4</v>
      </c>
      <c r="D230" s="3" t="s">
        <v>175</v>
      </c>
      <c r="E230" s="3" t="s">
        <v>84</v>
      </c>
      <c r="F230" s="3" t="s">
        <v>42</v>
      </c>
    </row>
    <row r="231" spans="1:6" ht="13.5" thickBot="1" x14ac:dyDescent="0.25">
      <c r="A231" s="6">
        <v>42793</v>
      </c>
      <c r="B231" s="6">
        <v>42810</v>
      </c>
      <c r="C231">
        <f t="shared" si="4"/>
        <v>17</v>
      </c>
      <c r="D231" s="3" t="s">
        <v>72</v>
      </c>
      <c r="E231" s="3" t="s">
        <v>129</v>
      </c>
      <c r="F231" s="3" t="s">
        <v>42</v>
      </c>
    </row>
    <row r="232" spans="1:6" ht="13.5" thickBot="1" x14ac:dyDescent="0.25">
      <c r="A232" s="6">
        <v>42793</v>
      </c>
      <c r="B232" s="4">
        <v>42801</v>
      </c>
      <c r="C232">
        <f t="shared" si="4"/>
        <v>8</v>
      </c>
      <c r="D232" s="3" t="s">
        <v>190</v>
      </c>
      <c r="E232" s="3" t="s">
        <v>129</v>
      </c>
      <c r="F232" s="3" t="s">
        <v>105</v>
      </c>
    </row>
    <row r="233" spans="1:6" ht="13.5" thickBot="1" x14ac:dyDescent="0.25">
      <c r="A233" s="6">
        <v>42794</v>
      </c>
      <c r="B233" s="6">
        <v>42810</v>
      </c>
      <c r="C233">
        <f t="shared" si="4"/>
        <v>16</v>
      </c>
      <c r="D233" s="3" t="s">
        <v>419</v>
      </c>
      <c r="E233" s="3" t="s">
        <v>38</v>
      </c>
      <c r="F233" s="3" t="s">
        <v>42</v>
      </c>
    </row>
    <row r="234" spans="1:6" ht="13.5" thickBot="1" x14ac:dyDescent="0.25">
      <c r="A234" s="6">
        <v>42794</v>
      </c>
      <c r="B234" s="6">
        <v>42816</v>
      </c>
      <c r="C234">
        <f t="shared" si="4"/>
        <v>22</v>
      </c>
      <c r="D234" s="3" t="s">
        <v>142</v>
      </c>
      <c r="E234" s="3" t="s">
        <v>62</v>
      </c>
      <c r="F234" s="3" t="s">
        <v>42</v>
      </c>
    </row>
    <row r="235" spans="1:6" ht="13.5" thickBot="1" x14ac:dyDescent="0.25">
      <c r="A235" s="6">
        <v>42794</v>
      </c>
      <c r="B235" s="4">
        <v>42795</v>
      </c>
      <c r="C235">
        <f t="shared" si="4"/>
        <v>1</v>
      </c>
      <c r="D235" s="3" t="s">
        <v>245</v>
      </c>
      <c r="E235" s="3" t="s">
        <v>62</v>
      </c>
      <c r="F235" s="3" t="s">
        <v>105</v>
      </c>
    </row>
    <row r="236" spans="1:6" ht="13.5" thickBot="1" x14ac:dyDescent="0.25">
      <c r="A236" s="6">
        <v>42794</v>
      </c>
      <c r="B236" s="6">
        <v>42810</v>
      </c>
      <c r="C236">
        <f t="shared" si="4"/>
        <v>16</v>
      </c>
      <c r="D236" s="3" t="s">
        <v>180</v>
      </c>
      <c r="E236" s="3" t="s">
        <v>84</v>
      </c>
      <c r="F236" s="3" t="s">
        <v>105</v>
      </c>
    </row>
    <row r="237" spans="1:6" ht="13.5" thickBot="1" x14ac:dyDescent="0.25">
      <c r="A237" s="6">
        <v>42794</v>
      </c>
      <c r="B237" s="6">
        <v>42815</v>
      </c>
      <c r="C237">
        <f t="shared" si="4"/>
        <v>21</v>
      </c>
      <c r="D237" s="3" t="s">
        <v>195</v>
      </c>
      <c r="E237" s="3" t="s">
        <v>129</v>
      </c>
      <c r="F237" s="3" t="s">
        <v>105</v>
      </c>
    </row>
    <row r="238" spans="1:6" ht="13.5" thickBot="1" x14ac:dyDescent="0.25">
      <c r="A238" s="4">
        <v>42795</v>
      </c>
      <c r="B238" s="6">
        <v>42817</v>
      </c>
      <c r="C238">
        <f t="shared" si="4"/>
        <v>22</v>
      </c>
      <c r="D238" s="3" t="s">
        <v>206</v>
      </c>
      <c r="E238" s="3" t="s">
        <v>62</v>
      </c>
      <c r="F238" s="3" t="s">
        <v>42</v>
      </c>
    </row>
    <row r="239" spans="1:6" ht="13.5" thickBot="1" x14ac:dyDescent="0.25">
      <c r="A239" s="4">
        <v>42795</v>
      </c>
      <c r="B239" s="6">
        <v>42818</v>
      </c>
      <c r="C239">
        <f t="shared" si="4"/>
        <v>23</v>
      </c>
      <c r="D239" s="3" t="s">
        <v>254</v>
      </c>
      <c r="E239" s="3" t="s">
        <v>62</v>
      </c>
      <c r="F239" s="3" t="s">
        <v>42</v>
      </c>
    </row>
    <row r="240" spans="1:6" ht="13.5" thickBot="1" x14ac:dyDescent="0.25">
      <c r="A240" s="4">
        <v>42795</v>
      </c>
      <c r="B240" s="6">
        <v>42815</v>
      </c>
      <c r="C240">
        <f t="shared" si="4"/>
        <v>20</v>
      </c>
      <c r="D240" s="3" t="s">
        <v>245</v>
      </c>
      <c r="E240" s="3" t="s">
        <v>62</v>
      </c>
      <c r="F240" s="3" t="s">
        <v>105</v>
      </c>
    </row>
    <row r="241" spans="1:6" ht="13.5" thickBot="1" x14ac:dyDescent="0.25">
      <c r="A241" s="4">
        <v>42795</v>
      </c>
      <c r="B241" s="6">
        <v>42818</v>
      </c>
      <c r="C241">
        <f t="shared" si="4"/>
        <v>23</v>
      </c>
      <c r="D241" s="3" t="s">
        <v>120</v>
      </c>
      <c r="E241" s="3" t="s">
        <v>129</v>
      </c>
      <c r="F241" s="3" t="s">
        <v>105</v>
      </c>
    </row>
    <row r="242" spans="1:6" ht="13.5" thickBot="1" x14ac:dyDescent="0.25">
      <c r="A242" s="4">
        <v>42795</v>
      </c>
      <c r="B242" s="4">
        <v>42796</v>
      </c>
      <c r="C242">
        <f t="shared" si="4"/>
        <v>1</v>
      </c>
      <c r="D242" s="3" t="s">
        <v>419</v>
      </c>
      <c r="E242" s="3" t="s">
        <v>62</v>
      </c>
      <c r="F242" s="3" t="s">
        <v>42</v>
      </c>
    </row>
    <row r="243" spans="1:6" ht="13.5" thickBot="1" x14ac:dyDescent="0.25">
      <c r="A243" s="4"/>
      <c r="B243" s="4"/>
      <c r="C243">
        <f t="shared" si="4"/>
        <v>0</v>
      </c>
      <c r="D243" s="3" t="s">
        <v>108</v>
      </c>
      <c r="E243" s="3" t="s">
        <v>62</v>
      </c>
      <c r="F243" s="3" t="s">
        <v>42</v>
      </c>
    </row>
    <row r="244" spans="1:6" ht="13.5" thickBot="1" x14ac:dyDescent="0.25">
      <c r="A244" s="4">
        <v>42796</v>
      </c>
      <c r="B244" s="6">
        <v>42821</v>
      </c>
      <c r="C244">
        <f t="shared" si="4"/>
        <v>25</v>
      </c>
      <c r="D244" s="3" t="s">
        <v>45</v>
      </c>
      <c r="E244" s="3" t="s">
        <v>62</v>
      </c>
      <c r="F244" s="3" t="s">
        <v>42</v>
      </c>
    </row>
    <row r="245" spans="1:6" ht="13.5" thickBot="1" x14ac:dyDescent="0.25">
      <c r="A245" s="4">
        <v>42796</v>
      </c>
      <c r="B245" s="4">
        <v>42804</v>
      </c>
      <c r="C245">
        <f t="shared" si="4"/>
        <v>8</v>
      </c>
      <c r="D245" s="3" t="s">
        <v>222</v>
      </c>
      <c r="E245" s="3" t="s">
        <v>84</v>
      </c>
      <c r="F245" s="3" t="s">
        <v>105</v>
      </c>
    </row>
    <row r="246" spans="1:6" ht="13.5" thickBot="1" x14ac:dyDescent="0.25">
      <c r="A246" s="4">
        <v>42796</v>
      </c>
      <c r="B246" s="6">
        <v>42814</v>
      </c>
      <c r="C246">
        <f t="shared" si="4"/>
        <v>18</v>
      </c>
      <c r="D246" s="3" t="s">
        <v>155</v>
      </c>
      <c r="E246" s="3" t="s">
        <v>129</v>
      </c>
      <c r="F246" s="3" t="s">
        <v>105</v>
      </c>
    </row>
    <row r="247" spans="1:6" ht="13.5" thickBot="1" x14ac:dyDescent="0.25">
      <c r="A247" s="4">
        <v>42796</v>
      </c>
      <c r="B247" s="6">
        <v>42810</v>
      </c>
      <c r="C247">
        <f t="shared" si="4"/>
        <v>14</v>
      </c>
      <c r="D247" s="3" t="s">
        <v>419</v>
      </c>
      <c r="E247" s="3" t="s">
        <v>62</v>
      </c>
      <c r="F247" s="3" t="s">
        <v>42</v>
      </c>
    </row>
    <row r="248" spans="1:6" ht="13.5" thickBot="1" x14ac:dyDescent="0.25">
      <c r="A248" s="4">
        <v>42796</v>
      </c>
      <c r="B248" s="4">
        <v>42797</v>
      </c>
      <c r="C248">
        <f t="shared" si="4"/>
        <v>1</v>
      </c>
      <c r="D248" s="3" t="s">
        <v>65</v>
      </c>
      <c r="E248" s="3" t="s">
        <v>75</v>
      </c>
      <c r="F248" s="3" t="s">
        <v>42</v>
      </c>
    </row>
    <row r="249" spans="1:6" ht="13.5" thickBot="1" x14ac:dyDescent="0.25">
      <c r="A249" s="4">
        <v>42796</v>
      </c>
      <c r="B249" s="4">
        <v>42798</v>
      </c>
      <c r="C249">
        <f t="shared" si="4"/>
        <v>2</v>
      </c>
      <c r="D249" s="3" t="s">
        <v>89</v>
      </c>
      <c r="E249" s="3" t="s">
        <v>62</v>
      </c>
      <c r="F249" s="3" t="s">
        <v>42</v>
      </c>
    </row>
    <row r="250" spans="1:6" ht="13.5" thickBot="1" x14ac:dyDescent="0.25">
      <c r="A250" s="4">
        <v>42797</v>
      </c>
      <c r="B250" s="6">
        <v>42825</v>
      </c>
      <c r="C250">
        <f t="shared" si="4"/>
        <v>28</v>
      </c>
      <c r="D250" s="3" t="s">
        <v>108</v>
      </c>
      <c r="E250" s="3" t="s">
        <v>62</v>
      </c>
      <c r="F250" s="3" t="s">
        <v>42</v>
      </c>
    </row>
    <row r="251" spans="1:6" ht="13.5" thickBot="1" x14ac:dyDescent="0.25">
      <c r="A251" s="4">
        <v>42797</v>
      </c>
      <c r="B251" s="6">
        <v>42822</v>
      </c>
      <c r="C251">
        <f t="shared" si="4"/>
        <v>25</v>
      </c>
      <c r="D251" s="3" t="s">
        <v>330</v>
      </c>
      <c r="E251" s="3" t="s">
        <v>62</v>
      </c>
      <c r="F251" s="3" t="s">
        <v>42</v>
      </c>
    </row>
    <row r="252" spans="1:6" ht="13.5" thickBot="1" x14ac:dyDescent="0.25">
      <c r="A252" s="4">
        <v>42797</v>
      </c>
      <c r="B252" s="4">
        <v>42798</v>
      </c>
      <c r="C252">
        <f t="shared" si="4"/>
        <v>1</v>
      </c>
      <c r="D252" s="3" t="s">
        <v>341</v>
      </c>
      <c r="E252" s="3" t="s">
        <v>75</v>
      </c>
      <c r="F252" s="3" t="s">
        <v>42</v>
      </c>
    </row>
    <row r="253" spans="1:6" ht="13.5" thickBot="1" x14ac:dyDescent="0.25">
      <c r="A253" s="4">
        <v>42797</v>
      </c>
      <c r="B253" s="6">
        <v>42811</v>
      </c>
      <c r="C253">
        <f t="shared" si="4"/>
        <v>14</v>
      </c>
      <c r="D253" s="3" t="s">
        <v>175</v>
      </c>
      <c r="E253" s="3" t="s">
        <v>84</v>
      </c>
      <c r="F253" s="3" t="s">
        <v>42</v>
      </c>
    </row>
    <row r="254" spans="1:6" ht="13.5" thickBot="1" x14ac:dyDescent="0.25">
      <c r="A254" s="4">
        <v>42797</v>
      </c>
      <c r="B254" s="6">
        <v>42816</v>
      </c>
      <c r="C254">
        <f t="shared" si="4"/>
        <v>19</v>
      </c>
      <c r="D254" s="3" t="s">
        <v>227</v>
      </c>
      <c r="E254" s="3" t="s">
        <v>84</v>
      </c>
      <c r="F254" s="3" t="s">
        <v>42</v>
      </c>
    </row>
    <row r="255" spans="1:6" ht="13.5" thickBot="1" x14ac:dyDescent="0.25">
      <c r="A255" s="4">
        <v>42797</v>
      </c>
      <c r="B255" s="6">
        <v>42823</v>
      </c>
      <c r="C255">
        <f t="shared" si="4"/>
        <v>26</v>
      </c>
      <c r="D255" s="3" t="s">
        <v>115</v>
      </c>
      <c r="E255" s="3" t="s">
        <v>129</v>
      </c>
      <c r="F255" s="3" t="s">
        <v>42</v>
      </c>
    </row>
    <row r="256" spans="1:6" ht="13.5" thickBot="1" x14ac:dyDescent="0.25">
      <c r="A256" s="4">
        <v>42797</v>
      </c>
      <c r="B256" s="4">
        <v>42801</v>
      </c>
      <c r="C256">
        <f t="shared" si="4"/>
        <v>4</v>
      </c>
      <c r="D256" s="3" t="s">
        <v>65</v>
      </c>
      <c r="E256" s="3" t="s">
        <v>75</v>
      </c>
      <c r="F256" s="3" t="s">
        <v>42</v>
      </c>
    </row>
    <row r="257" spans="1:6" ht="13.5" thickBot="1" x14ac:dyDescent="0.25">
      <c r="A257" s="4">
        <v>42798</v>
      </c>
      <c r="B257" s="4">
        <v>42804</v>
      </c>
      <c r="C257">
        <f t="shared" si="4"/>
        <v>6</v>
      </c>
      <c r="D257" s="3" t="s">
        <v>89</v>
      </c>
      <c r="E257" s="3" t="s">
        <v>62</v>
      </c>
      <c r="F257" s="3" t="s">
        <v>42</v>
      </c>
    </row>
    <row r="258" spans="1:6" ht="13.5" thickBot="1" x14ac:dyDescent="0.25">
      <c r="A258" s="4">
        <v>42798</v>
      </c>
      <c r="B258" s="6">
        <v>42814</v>
      </c>
      <c r="C258">
        <f t="shared" si="4"/>
        <v>16</v>
      </c>
      <c r="D258" s="3" t="s">
        <v>164</v>
      </c>
      <c r="E258" s="3" t="s">
        <v>62</v>
      </c>
      <c r="F258" s="3" t="s">
        <v>105</v>
      </c>
    </row>
    <row r="259" spans="1:6" ht="13.5" thickBot="1" x14ac:dyDescent="0.25">
      <c r="A259" s="4">
        <v>42798</v>
      </c>
      <c r="B259" s="6">
        <v>42814</v>
      </c>
      <c r="C259">
        <f t="shared" ref="C259:C322" si="5">B259-A259</f>
        <v>16</v>
      </c>
      <c r="D259" s="3" t="s">
        <v>341</v>
      </c>
      <c r="E259" s="3" t="s">
        <v>75</v>
      </c>
      <c r="F259" s="3" t="s">
        <v>42</v>
      </c>
    </row>
    <row r="260" spans="1:6" ht="13.5" thickBot="1" x14ac:dyDescent="0.25">
      <c r="A260" s="4"/>
      <c r="B260" s="31"/>
      <c r="C260">
        <f t="shared" si="5"/>
        <v>0</v>
      </c>
      <c r="D260" s="3" t="s">
        <v>237</v>
      </c>
      <c r="E260" s="30" t="s">
        <v>584</v>
      </c>
      <c r="F260" s="3" t="s">
        <v>105</v>
      </c>
    </row>
    <row r="261" spans="1:6" ht="13.5" thickBot="1" x14ac:dyDescent="0.25">
      <c r="A261" s="4">
        <v>42800</v>
      </c>
      <c r="B261" s="6">
        <v>42816</v>
      </c>
      <c r="C261">
        <f t="shared" si="5"/>
        <v>16</v>
      </c>
      <c r="D261" s="3" t="s">
        <v>271</v>
      </c>
      <c r="E261" s="3" t="s">
        <v>38</v>
      </c>
      <c r="F261" s="3" t="s">
        <v>42</v>
      </c>
    </row>
    <row r="262" spans="1:6" ht="13.5" thickBot="1" x14ac:dyDescent="0.25">
      <c r="A262" s="4">
        <v>42800</v>
      </c>
      <c r="B262" s="6">
        <v>42822</v>
      </c>
      <c r="C262">
        <f t="shared" si="5"/>
        <v>22</v>
      </c>
      <c r="D262" s="3" t="s">
        <v>199</v>
      </c>
      <c r="E262" s="3" t="s">
        <v>62</v>
      </c>
      <c r="F262" s="3" t="s">
        <v>42</v>
      </c>
    </row>
    <row r="263" spans="1:6" ht="13.5" thickBot="1" x14ac:dyDescent="0.25">
      <c r="A263" s="4">
        <v>42800</v>
      </c>
      <c r="B263" s="6">
        <v>42814</v>
      </c>
      <c r="C263">
        <f t="shared" si="5"/>
        <v>14</v>
      </c>
      <c r="D263" s="3" t="s">
        <v>526</v>
      </c>
      <c r="E263" s="3" t="s">
        <v>62</v>
      </c>
      <c r="F263" s="3" t="s">
        <v>42</v>
      </c>
    </row>
    <row r="264" spans="1:6" ht="13.5" thickBot="1" x14ac:dyDescent="0.25">
      <c r="A264" s="4">
        <v>42800</v>
      </c>
      <c r="B264" s="6">
        <v>42816</v>
      </c>
      <c r="C264">
        <f t="shared" si="5"/>
        <v>16</v>
      </c>
      <c r="D264" s="3" t="s">
        <v>150</v>
      </c>
      <c r="E264" s="3" t="s">
        <v>75</v>
      </c>
      <c r="F264" s="3" t="s">
        <v>105</v>
      </c>
    </row>
    <row r="265" spans="1:6" ht="13.5" thickBot="1" x14ac:dyDescent="0.25">
      <c r="A265" s="4">
        <v>42800</v>
      </c>
      <c r="B265" s="6">
        <v>42823</v>
      </c>
      <c r="C265">
        <f t="shared" si="5"/>
        <v>23</v>
      </c>
      <c r="D265" s="3" t="s">
        <v>80</v>
      </c>
      <c r="E265" s="3" t="s">
        <v>129</v>
      </c>
      <c r="F265" s="3" t="s">
        <v>42</v>
      </c>
    </row>
    <row r="266" spans="1:6" ht="13.5" thickBot="1" x14ac:dyDescent="0.25">
      <c r="A266" s="4">
        <v>42801</v>
      </c>
      <c r="B266" s="4">
        <v>42830</v>
      </c>
      <c r="C266">
        <f t="shared" si="5"/>
        <v>29</v>
      </c>
      <c r="D266" s="3" t="s">
        <v>211</v>
      </c>
      <c r="E266" s="3" t="s">
        <v>62</v>
      </c>
      <c r="F266" s="3" t="s">
        <v>42</v>
      </c>
    </row>
    <row r="267" spans="1:6" ht="13.5" thickBot="1" x14ac:dyDescent="0.25">
      <c r="A267" s="4">
        <v>42801</v>
      </c>
      <c r="B267" s="4">
        <v>42803</v>
      </c>
      <c r="C267">
        <f t="shared" si="5"/>
        <v>2</v>
      </c>
      <c r="D267" s="3" t="s">
        <v>52</v>
      </c>
      <c r="E267" s="3" t="s">
        <v>62</v>
      </c>
      <c r="F267" s="3" t="s">
        <v>42</v>
      </c>
    </row>
    <row r="268" spans="1:6" ht="13.5" thickBot="1" x14ac:dyDescent="0.25">
      <c r="A268" s="4">
        <v>42801</v>
      </c>
      <c r="B268" s="4">
        <v>42830</v>
      </c>
      <c r="C268">
        <f t="shared" si="5"/>
        <v>29</v>
      </c>
      <c r="D268" s="3" t="s">
        <v>65</v>
      </c>
      <c r="E268" s="3" t="s">
        <v>75</v>
      </c>
      <c r="F268" s="3" t="s">
        <v>42</v>
      </c>
    </row>
    <row r="269" spans="1:6" ht="13.5" thickBot="1" x14ac:dyDescent="0.25">
      <c r="A269" s="4">
        <v>42801</v>
      </c>
      <c r="B269" s="6">
        <v>42808</v>
      </c>
      <c r="C269">
        <f t="shared" si="5"/>
        <v>7</v>
      </c>
      <c r="D269" s="3" t="s">
        <v>190</v>
      </c>
      <c r="E269" s="3" t="s">
        <v>129</v>
      </c>
      <c r="F269" s="3" t="s">
        <v>105</v>
      </c>
    </row>
    <row r="270" spans="1:6" ht="13.5" thickBot="1" x14ac:dyDescent="0.25">
      <c r="A270" s="4">
        <v>42802</v>
      </c>
      <c r="B270" s="6">
        <v>42822</v>
      </c>
      <c r="C270">
        <f t="shared" si="5"/>
        <v>20</v>
      </c>
      <c r="D270" s="3" t="s">
        <v>95</v>
      </c>
      <c r="E270" s="3" t="s">
        <v>62</v>
      </c>
      <c r="F270" s="3" t="s">
        <v>42</v>
      </c>
    </row>
    <row r="271" spans="1:6" ht="13.5" thickBot="1" x14ac:dyDescent="0.25">
      <c r="A271" s="4">
        <v>42802</v>
      </c>
      <c r="B271" s="4">
        <v>42803</v>
      </c>
      <c r="C271">
        <f t="shared" si="5"/>
        <v>1</v>
      </c>
      <c r="D271" s="3" t="s">
        <v>32</v>
      </c>
      <c r="E271" s="3" t="s">
        <v>62</v>
      </c>
      <c r="F271" s="3" t="s">
        <v>42</v>
      </c>
    </row>
    <row r="272" spans="1:6" ht="13.5" thickBot="1" x14ac:dyDescent="0.25">
      <c r="A272" s="4">
        <v>42802</v>
      </c>
      <c r="B272" s="6">
        <v>42815</v>
      </c>
      <c r="C272">
        <f t="shared" si="5"/>
        <v>13</v>
      </c>
      <c r="D272" s="3" t="s">
        <v>259</v>
      </c>
      <c r="E272" s="3" t="s">
        <v>75</v>
      </c>
      <c r="F272" s="3" t="s">
        <v>105</v>
      </c>
    </row>
    <row r="273" spans="1:6" ht="13.5" thickBot="1" x14ac:dyDescent="0.25">
      <c r="A273" s="4">
        <v>42802</v>
      </c>
      <c r="B273" s="6">
        <v>42824</v>
      </c>
      <c r="C273">
        <f t="shared" si="5"/>
        <v>22</v>
      </c>
      <c r="D273" s="3" t="s">
        <v>362</v>
      </c>
      <c r="E273" s="3" t="s">
        <v>129</v>
      </c>
      <c r="F273" s="3" t="s">
        <v>105</v>
      </c>
    </row>
    <row r="274" spans="1:6" ht="13.5" thickBot="1" x14ac:dyDescent="0.25">
      <c r="A274" s="4">
        <v>42802</v>
      </c>
      <c r="B274" s="4">
        <v>42803</v>
      </c>
      <c r="C274">
        <f t="shared" si="5"/>
        <v>1</v>
      </c>
      <c r="D274" s="3" t="s">
        <v>568</v>
      </c>
      <c r="E274" s="3" t="s">
        <v>62</v>
      </c>
      <c r="F274" s="3" t="s">
        <v>42</v>
      </c>
    </row>
    <row r="275" spans="1:6" ht="13.5" thickBot="1" x14ac:dyDescent="0.25">
      <c r="A275" s="4">
        <v>42803</v>
      </c>
      <c r="B275" s="4">
        <v>42804</v>
      </c>
      <c r="C275">
        <f t="shared" si="5"/>
        <v>1</v>
      </c>
      <c r="D275" s="3" t="s">
        <v>32</v>
      </c>
      <c r="E275" s="3" t="s">
        <v>62</v>
      </c>
      <c r="F275" s="3" t="s">
        <v>42</v>
      </c>
    </row>
    <row r="276" spans="1:6" ht="13.5" thickBot="1" x14ac:dyDescent="0.25">
      <c r="A276" s="4">
        <v>42803</v>
      </c>
      <c r="B276" s="6">
        <v>42824</v>
      </c>
      <c r="C276">
        <f t="shared" si="5"/>
        <v>21</v>
      </c>
      <c r="D276" s="3" t="s">
        <v>52</v>
      </c>
      <c r="E276" s="3" t="s">
        <v>62</v>
      </c>
      <c r="F276" s="3" t="s">
        <v>42</v>
      </c>
    </row>
    <row r="277" spans="1:6" ht="13.5" thickBot="1" x14ac:dyDescent="0.25">
      <c r="A277" s="4">
        <v>42803</v>
      </c>
      <c r="B277" s="4">
        <v>42830</v>
      </c>
      <c r="C277">
        <f t="shared" si="5"/>
        <v>27</v>
      </c>
      <c r="D277" s="3" t="s">
        <v>500</v>
      </c>
      <c r="E277" s="3" t="s">
        <v>62</v>
      </c>
      <c r="F277" s="3" t="s">
        <v>105</v>
      </c>
    </row>
    <row r="278" spans="1:6" ht="13.5" thickBot="1" x14ac:dyDescent="0.25">
      <c r="A278" s="4">
        <v>42803</v>
      </c>
      <c r="B278" s="4">
        <v>42831</v>
      </c>
      <c r="C278">
        <f t="shared" si="5"/>
        <v>28</v>
      </c>
      <c r="D278" s="3" t="s">
        <v>126</v>
      </c>
      <c r="E278" s="3" t="s">
        <v>129</v>
      </c>
      <c r="F278" s="3" t="s">
        <v>105</v>
      </c>
    </row>
    <row r="279" spans="1:6" ht="13.5" thickBot="1" x14ac:dyDescent="0.25">
      <c r="A279" s="4">
        <v>42803</v>
      </c>
      <c r="B279" s="6">
        <v>42810</v>
      </c>
      <c r="C279">
        <f t="shared" si="5"/>
        <v>7</v>
      </c>
      <c r="D279" s="3" t="s">
        <v>672</v>
      </c>
      <c r="E279" s="3" t="s">
        <v>38</v>
      </c>
      <c r="F279" s="3" t="s">
        <v>42</v>
      </c>
    </row>
    <row r="280" spans="1:6" ht="13.5" thickBot="1" x14ac:dyDescent="0.25">
      <c r="A280" s="4">
        <v>42803</v>
      </c>
      <c r="B280" s="6">
        <v>42814</v>
      </c>
      <c r="C280">
        <f t="shared" si="5"/>
        <v>11</v>
      </c>
      <c r="D280" s="3" t="s">
        <v>679</v>
      </c>
      <c r="E280" s="3" t="s">
        <v>38</v>
      </c>
      <c r="F280" s="3" t="s">
        <v>42</v>
      </c>
    </row>
    <row r="281" spans="1:6" ht="13.5" thickBot="1" x14ac:dyDescent="0.25">
      <c r="A281" s="4">
        <v>42803</v>
      </c>
      <c r="B281" s="6">
        <v>42811</v>
      </c>
      <c r="C281">
        <f t="shared" si="5"/>
        <v>8</v>
      </c>
      <c r="D281" s="3" t="s">
        <v>568</v>
      </c>
      <c r="E281" s="3" t="s">
        <v>62</v>
      </c>
      <c r="F281" s="3" t="s">
        <v>42</v>
      </c>
    </row>
    <row r="282" spans="1:6" ht="13.5" thickBot="1" x14ac:dyDescent="0.25">
      <c r="A282" s="4">
        <v>42803</v>
      </c>
      <c r="B282" s="6">
        <v>42809</v>
      </c>
      <c r="C282">
        <f t="shared" si="5"/>
        <v>6</v>
      </c>
      <c r="D282" s="3" t="s">
        <v>306</v>
      </c>
      <c r="E282" s="3" t="s">
        <v>62</v>
      </c>
      <c r="F282" s="3" t="s">
        <v>42</v>
      </c>
    </row>
    <row r="283" spans="1:6" ht="13.5" thickBot="1" x14ac:dyDescent="0.25">
      <c r="A283" s="4">
        <v>42804</v>
      </c>
      <c r="B283" s="6">
        <v>42809</v>
      </c>
      <c r="C283">
        <f t="shared" si="5"/>
        <v>5</v>
      </c>
      <c r="D283" s="3" t="s">
        <v>89</v>
      </c>
      <c r="E283" s="3" t="s">
        <v>62</v>
      </c>
      <c r="F283" s="3" t="s">
        <v>42</v>
      </c>
    </row>
    <row r="284" spans="1:6" ht="13.5" thickBot="1" x14ac:dyDescent="0.25">
      <c r="A284" s="4">
        <v>42804</v>
      </c>
      <c r="B284" s="4">
        <v>42832</v>
      </c>
      <c r="C284">
        <f t="shared" si="5"/>
        <v>28</v>
      </c>
      <c r="D284" s="3" t="s">
        <v>32</v>
      </c>
      <c r="E284" s="3" t="s">
        <v>62</v>
      </c>
      <c r="F284" s="3" t="s">
        <v>42</v>
      </c>
    </row>
    <row r="285" spans="1:6" ht="13.5" thickBot="1" x14ac:dyDescent="0.25">
      <c r="A285" s="4">
        <v>42804</v>
      </c>
      <c r="B285" s="4">
        <v>42828</v>
      </c>
      <c r="C285">
        <f t="shared" si="5"/>
        <v>24</v>
      </c>
      <c r="D285" s="3" t="s">
        <v>100</v>
      </c>
      <c r="E285" s="3" t="s">
        <v>62</v>
      </c>
      <c r="F285" s="3" t="s">
        <v>105</v>
      </c>
    </row>
    <row r="286" spans="1:6" ht="13.5" thickBot="1" x14ac:dyDescent="0.25">
      <c r="A286" s="4">
        <v>42804</v>
      </c>
      <c r="B286" s="6">
        <v>42824</v>
      </c>
      <c r="C286">
        <f t="shared" si="5"/>
        <v>20</v>
      </c>
      <c r="D286" s="3" t="s">
        <v>222</v>
      </c>
      <c r="E286" s="3" t="s">
        <v>84</v>
      </c>
      <c r="F286" s="3" t="s">
        <v>105</v>
      </c>
    </row>
    <row r="287" spans="1:6" ht="13.5" thickBot="1" x14ac:dyDescent="0.25">
      <c r="A287" s="4">
        <v>42804</v>
      </c>
      <c r="B287" s="6">
        <v>42824</v>
      </c>
      <c r="C287">
        <f t="shared" si="5"/>
        <v>20</v>
      </c>
      <c r="D287" s="3" t="s">
        <v>216</v>
      </c>
      <c r="E287" s="3" t="s">
        <v>129</v>
      </c>
      <c r="F287" s="3" t="s">
        <v>105</v>
      </c>
    </row>
    <row r="288" spans="1:6" ht="13.5" thickBot="1" x14ac:dyDescent="0.25">
      <c r="A288" s="4">
        <v>42804</v>
      </c>
      <c r="B288" s="4">
        <v>42832</v>
      </c>
      <c r="C288">
        <f t="shared" si="5"/>
        <v>28</v>
      </c>
      <c r="D288" s="3" t="s">
        <v>689</v>
      </c>
      <c r="E288" s="3" t="s">
        <v>129</v>
      </c>
      <c r="F288" s="3" t="s">
        <v>105</v>
      </c>
    </row>
    <row r="289" spans="1:6" ht="13.5" thickBot="1" x14ac:dyDescent="0.25">
      <c r="A289" s="6">
        <v>42808</v>
      </c>
      <c r="B289" s="4">
        <v>42832</v>
      </c>
      <c r="C289">
        <f t="shared" si="5"/>
        <v>24</v>
      </c>
      <c r="D289" s="3" t="s">
        <v>136</v>
      </c>
      <c r="E289" s="3" t="s">
        <v>62</v>
      </c>
      <c r="F289" s="3" t="s">
        <v>42</v>
      </c>
    </row>
    <row r="290" spans="1:6" ht="13.5" thickBot="1" x14ac:dyDescent="0.25">
      <c r="A290" s="6">
        <v>42808</v>
      </c>
      <c r="B290" s="6">
        <v>42824</v>
      </c>
      <c r="C290">
        <f t="shared" si="5"/>
        <v>16</v>
      </c>
      <c r="D290" s="3" t="s">
        <v>185</v>
      </c>
      <c r="E290" s="3" t="s">
        <v>84</v>
      </c>
      <c r="F290" s="3" t="s">
        <v>42</v>
      </c>
    </row>
    <row r="291" spans="1:6" ht="13.5" thickBot="1" x14ac:dyDescent="0.25">
      <c r="A291" s="6">
        <v>42808</v>
      </c>
      <c r="B291" s="6">
        <v>42812</v>
      </c>
      <c r="C291">
        <f t="shared" si="5"/>
        <v>4</v>
      </c>
      <c r="D291" s="3" t="s">
        <v>190</v>
      </c>
      <c r="E291" s="3" t="s">
        <v>539</v>
      </c>
      <c r="F291" s="3" t="s">
        <v>105</v>
      </c>
    </row>
    <row r="292" spans="1:6" ht="13.5" thickBot="1" x14ac:dyDescent="0.25">
      <c r="A292" s="6">
        <v>42808</v>
      </c>
      <c r="B292" s="6">
        <v>42838</v>
      </c>
      <c r="C292">
        <f t="shared" si="5"/>
        <v>30</v>
      </c>
      <c r="D292" s="3" t="s">
        <v>283</v>
      </c>
      <c r="E292" s="3" t="s">
        <v>129</v>
      </c>
      <c r="F292" s="3" t="s">
        <v>105</v>
      </c>
    </row>
    <row r="293" spans="1:6" ht="13.5" thickBot="1" x14ac:dyDescent="0.25">
      <c r="A293" s="6">
        <v>42809</v>
      </c>
      <c r="B293" s="6">
        <v>42811</v>
      </c>
      <c r="C293">
        <f t="shared" si="5"/>
        <v>2</v>
      </c>
      <c r="D293" s="3" t="s">
        <v>89</v>
      </c>
      <c r="E293" s="3" t="s">
        <v>62</v>
      </c>
      <c r="F293" s="3" t="s">
        <v>42</v>
      </c>
    </row>
    <row r="294" spans="1:6" ht="13.5" thickBot="1" x14ac:dyDescent="0.25">
      <c r="A294" s="6">
        <v>42809</v>
      </c>
      <c r="B294" s="4">
        <v>42830</v>
      </c>
      <c r="C294">
        <f t="shared" si="5"/>
        <v>21</v>
      </c>
      <c r="D294" s="3" t="s">
        <v>169</v>
      </c>
      <c r="E294" s="3" t="s">
        <v>62</v>
      </c>
      <c r="F294" s="3" t="s">
        <v>42</v>
      </c>
    </row>
    <row r="295" spans="1:6" ht="13.5" thickBot="1" x14ac:dyDescent="0.25">
      <c r="A295" s="6">
        <v>42809</v>
      </c>
      <c r="B295" s="4">
        <v>42831</v>
      </c>
      <c r="C295">
        <f t="shared" si="5"/>
        <v>22</v>
      </c>
      <c r="D295" s="3" t="s">
        <v>306</v>
      </c>
      <c r="E295" s="3" t="s">
        <v>62</v>
      </c>
      <c r="F295" s="3" t="s">
        <v>42</v>
      </c>
    </row>
    <row r="296" spans="1:6" ht="13.5" thickBot="1" x14ac:dyDescent="0.25">
      <c r="A296" s="6">
        <v>42809</v>
      </c>
      <c r="B296" s="4">
        <v>42835</v>
      </c>
      <c r="C296">
        <f t="shared" si="5"/>
        <v>26</v>
      </c>
      <c r="D296" s="3" t="s">
        <v>58</v>
      </c>
      <c r="E296" s="3" t="s">
        <v>75</v>
      </c>
      <c r="F296" s="3" t="s">
        <v>42</v>
      </c>
    </row>
    <row r="297" spans="1:6" ht="13.5" thickBot="1" x14ac:dyDescent="0.25">
      <c r="A297" s="6">
        <v>42809</v>
      </c>
      <c r="B297" s="6">
        <v>42818</v>
      </c>
      <c r="C297">
        <f t="shared" si="5"/>
        <v>9</v>
      </c>
      <c r="D297" s="3" t="s">
        <v>706</v>
      </c>
      <c r="E297" s="3" t="s">
        <v>38</v>
      </c>
      <c r="F297" s="3" t="s">
        <v>42</v>
      </c>
    </row>
    <row r="298" spans="1:6" ht="13.5" thickBot="1" x14ac:dyDescent="0.25">
      <c r="A298" s="6">
        <v>42810</v>
      </c>
      <c r="B298" s="4">
        <v>42832</v>
      </c>
      <c r="C298">
        <f t="shared" si="5"/>
        <v>22</v>
      </c>
      <c r="D298" s="3" t="s">
        <v>672</v>
      </c>
      <c r="E298" s="3" t="s">
        <v>38</v>
      </c>
      <c r="F298" s="3" t="s">
        <v>42</v>
      </c>
    </row>
    <row r="299" spans="1:6" ht="13.5" thickBot="1" x14ac:dyDescent="0.25">
      <c r="A299" s="6">
        <v>42810</v>
      </c>
      <c r="B299" s="6">
        <v>42838</v>
      </c>
      <c r="C299">
        <f t="shared" si="5"/>
        <v>28</v>
      </c>
      <c r="D299" s="3" t="s">
        <v>371</v>
      </c>
      <c r="E299" s="3" t="s">
        <v>62</v>
      </c>
      <c r="F299" s="3" t="s">
        <v>42</v>
      </c>
    </row>
    <row r="300" spans="1:6" ht="13.5" thickBot="1" x14ac:dyDescent="0.25">
      <c r="A300" s="6">
        <v>42810</v>
      </c>
      <c r="B300" s="6">
        <v>42838</v>
      </c>
      <c r="C300">
        <f t="shared" si="5"/>
        <v>28</v>
      </c>
      <c r="D300" s="3" t="s">
        <v>419</v>
      </c>
      <c r="E300" s="3" t="s">
        <v>62</v>
      </c>
      <c r="F300" s="3" t="s">
        <v>42</v>
      </c>
    </row>
    <row r="301" spans="1:6" ht="13.5" thickBot="1" x14ac:dyDescent="0.25">
      <c r="A301" s="6">
        <v>42810</v>
      </c>
      <c r="B301" s="6">
        <v>42840</v>
      </c>
      <c r="C301">
        <f t="shared" si="5"/>
        <v>30</v>
      </c>
      <c r="D301" s="3" t="s">
        <v>180</v>
      </c>
      <c r="E301" s="3" t="s">
        <v>84</v>
      </c>
      <c r="F301" s="3" t="s">
        <v>105</v>
      </c>
    </row>
    <row r="302" spans="1:6" ht="13.5" thickBot="1" x14ac:dyDescent="0.25">
      <c r="A302" s="6">
        <v>42810</v>
      </c>
      <c r="B302" s="4">
        <v>42837</v>
      </c>
      <c r="C302">
        <f t="shared" si="5"/>
        <v>27</v>
      </c>
      <c r="D302" s="3" t="s">
        <v>72</v>
      </c>
      <c r="E302" s="3" t="s">
        <v>129</v>
      </c>
      <c r="F302" s="3" t="s">
        <v>42</v>
      </c>
    </row>
    <row r="303" spans="1:6" ht="13.5" thickBot="1" x14ac:dyDescent="0.25">
      <c r="A303" s="6">
        <v>42811</v>
      </c>
      <c r="B303" s="6">
        <v>42812</v>
      </c>
      <c r="C303">
        <f t="shared" si="5"/>
        <v>1</v>
      </c>
      <c r="D303" s="3" t="s">
        <v>568</v>
      </c>
      <c r="E303" s="3" t="s">
        <v>62</v>
      </c>
      <c r="F303" s="3" t="s">
        <v>42</v>
      </c>
    </row>
    <row r="304" spans="1:6" ht="13.5" thickBot="1" x14ac:dyDescent="0.25">
      <c r="A304" s="6">
        <v>42811</v>
      </c>
      <c r="B304" s="4">
        <v>42836</v>
      </c>
      <c r="C304">
        <f t="shared" si="5"/>
        <v>25</v>
      </c>
      <c r="D304" s="3" t="s">
        <v>175</v>
      </c>
      <c r="E304" s="3" t="s">
        <v>84</v>
      </c>
      <c r="F304" s="3" t="s">
        <v>42</v>
      </c>
    </row>
    <row r="305" spans="1:6" ht="13.5" thickBot="1" x14ac:dyDescent="0.25">
      <c r="A305" s="6">
        <v>42811</v>
      </c>
      <c r="B305" s="4">
        <v>42835</v>
      </c>
      <c r="C305">
        <f t="shared" si="5"/>
        <v>24</v>
      </c>
      <c r="D305" s="3" t="s">
        <v>722</v>
      </c>
      <c r="E305" s="3" t="s">
        <v>129</v>
      </c>
      <c r="F305" s="3" t="s">
        <v>105</v>
      </c>
    </row>
    <row r="306" spans="1:6" ht="13.5" thickBot="1" x14ac:dyDescent="0.25">
      <c r="A306" s="6">
        <v>42811</v>
      </c>
      <c r="B306" s="4">
        <v>42830</v>
      </c>
      <c r="C306">
        <f t="shared" si="5"/>
        <v>19</v>
      </c>
      <c r="D306" s="3" t="s">
        <v>159</v>
      </c>
      <c r="E306" s="3" t="s">
        <v>129</v>
      </c>
      <c r="F306" s="3" t="s">
        <v>105</v>
      </c>
    </row>
    <row r="307" spans="1:6" ht="13.5" thickBot="1" x14ac:dyDescent="0.25">
      <c r="A307" s="6">
        <v>42811</v>
      </c>
      <c r="B307" s="6">
        <v>42817</v>
      </c>
      <c r="C307">
        <f t="shared" si="5"/>
        <v>6</v>
      </c>
      <c r="D307" s="3" t="s">
        <v>89</v>
      </c>
      <c r="E307" s="3" t="s">
        <v>62</v>
      </c>
      <c r="F307" s="3" t="s">
        <v>42</v>
      </c>
    </row>
    <row r="308" spans="1:6" ht="13.5" thickBot="1" x14ac:dyDescent="0.25">
      <c r="A308" s="6">
        <v>42812</v>
      </c>
      <c r="B308" s="6">
        <v>42816</v>
      </c>
      <c r="C308">
        <f t="shared" si="5"/>
        <v>4</v>
      </c>
      <c r="D308" s="3" t="s">
        <v>568</v>
      </c>
      <c r="E308" s="3" t="s">
        <v>62</v>
      </c>
      <c r="F308" s="3" t="s">
        <v>42</v>
      </c>
    </row>
    <row r="309" spans="1:6" ht="13.5" thickBot="1" x14ac:dyDescent="0.25">
      <c r="A309" s="6"/>
      <c r="B309" s="31"/>
      <c r="C309">
        <f t="shared" si="5"/>
        <v>0</v>
      </c>
      <c r="D309" s="3" t="s">
        <v>190</v>
      </c>
      <c r="E309" s="3" t="s">
        <v>584</v>
      </c>
      <c r="F309" s="3" t="s">
        <v>105</v>
      </c>
    </row>
    <row r="310" spans="1:6" ht="13.5" thickBot="1" x14ac:dyDescent="0.25">
      <c r="A310" s="6">
        <v>42814</v>
      </c>
      <c r="B310" s="6">
        <v>42823</v>
      </c>
      <c r="C310">
        <f t="shared" si="5"/>
        <v>9</v>
      </c>
      <c r="D310" s="3" t="s">
        <v>679</v>
      </c>
      <c r="E310" s="3" t="s">
        <v>38</v>
      </c>
      <c r="F310" s="3" t="s">
        <v>42</v>
      </c>
    </row>
    <row r="311" spans="1:6" ht="13.5" thickBot="1" x14ac:dyDescent="0.25">
      <c r="A311" s="6">
        <v>42814</v>
      </c>
      <c r="B311" s="6">
        <v>42821</v>
      </c>
      <c r="C311">
        <f t="shared" si="5"/>
        <v>7</v>
      </c>
      <c r="D311" s="3" t="s">
        <v>164</v>
      </c>
      <c r="E311" s="3" t="s">
        <v>62</v>
      </c>
      <c r="F311" s="3" t="s">
        <v>105</v>
      </c>
    </row>
    <row r="312" spans="1:6" ht="13.5" thickBot="1" x14ac:dyDescent="0.25">
      <c r="A312" s="6">
        <v>42814</v>
      </c>
      <c r="B312" s="4">
        <v>42831</v>
      </c>
      <c r="C312">
        <f t="shared" si="5"/>
        <v>17</v>
      </c>
      <c r="D312" s="3" t="s">
        <v>526</v>
      </c>
      <c r="E312" s="3" t="s">
        <v>62</v>
      </c>
      <c r="F312" s="3" t="s">
        <v>42</v>
      </c>
    </row>
    <row r="313" spans="1:6" ht="13.5" thickBot="1" x14ac:dyDescent="0.25">
      <c r="A313" s="6">
        <v>42814</v>
      </c>
      <c r="B313" s="4">
        <v>42831</v>
      </c>
      <c r="C313">
        <f t="shared" si="5"/>
        <v>17</v>
      </c>
      <c r="D313" s="3" t="s">
        <v>341</v>
      </c>
      <c r="E313" s="3" t="s">
        <v>84</v>
      </c>
      <c r="F313" s="3" t="s">
        <v>42</v>
      </c>
    </row>
    <row r="314" spans="1:6" ht="13.5" thickBot="1" x14ac:dyDescent="0.25">
      <c r="A314" s="6">
        <v>42814</v>
      </c>
      <c r="B314" s="6">
        <v>42821</v>
      </c>
      <c r="C314">
        <f t="shared" si="5"/>
        <v>7</v>
      </c>
      <c r="D314" s="3" t="s">
        <v>155</v>
      </c>
      <c r="E314" s="3" t="s">
        <v>733</v>
      </c>
      <c r="F314" s="3" t="s">
        <v>105</v>
      </c>
    </row>
    <row r="315" spans="1:6" ht="13.5" thickBot="1" x14ac:dyDescent="0.25">
      <c r="A315" s="6">
        <v>42815</v>
      </c>
      <c r="B315" s="4">
        <v>42835</v>
      </c>
      <c r="C315">
        <f t="shared" si="5"/>
        <v>20</v>
      </c>
      <c r="D315" s="3" t="s">
        <v>146</v>
      </c>
      <c r="E315" s="3" t="s">
        <v>62</v>
      </c>
      <c r="F315" s="3" t="s">
        <v>105</v>
      </c>
    </row>
    <row r="316" spans="1:6" ht="13.5" thickBot="1" x14ac:dyDescent="0.25">
      <c r="A316" s="6">
        <v>42815</v>
      </c>
      <c r="B316" s="4">
        <v>42837</v>
      </c>
      <c r="C316">
        <f t="shared" si="5"/>
        <v>22</v>
      </c>
      <c r="D316" s="3" t="s">
        <v>245</v>
      </c>
      <c r="E316" s="3" t="s">
        <v>62</v>
      </c>
      <c r="F316" s="3" t="s">
        <v>105</v>
      </c>
    </row>
    <row r="317" spans="1:6" ht="13.5" thickBot="1" x14ac:dyDescent="0.25">
      <c r="A317" s="6">
        <v>42815</v>
      </c>
      <c r="B317" s="4">
        <v>42837</v>
      </c>
      <c r="C317">
        <f t="shared" si="5"/>
        <v>22</v>
      </c>
      <c r="D317" s="3" t="s">
        <v>259</v>
      </c>
      <c r="E317" s="3" t="s">
        <v>75</v>
      </c>
      <c r="F317" s="3" t="s">
        <v>105</v>
      </c>
    </row>
    <row r="318" spans="1:6" ht="13.5" thickBot="1" x14ac:dyDescent="0.25">
      <c r="A318" s="6">
        <v>42816</v>
      </c>
      <c r="B318" s="4">
        <v>42830</v>
      </c>
      <c r="C318">
        <f t="shared" si="5"/>
        <v>14</v>
      </c>
      <c r="D318" s="3" t="s">
        <v>271</v>
      </c>
      <c r="E318" s="3" t="s">
        <v>38</v>
      </c>
      <c r="F318" s="3" t="s">
        <v>42</v>
      </c>
    </row>
    <row r="319" spans="1:6" ht="13.5" thickBot="1" x14ac:dyDescent="0.25">
      <c r="A319" s="6">
        <v>42816</v>
      </c>
      <c r="B319" s="4">
        <v>42837</v>
      </c>
      <c r="C319">
        <f t="shared" si="5"/>
        <v>21</v>
      </c>
      <c r="D319" s="3" t="s">
        <v>142</v>
      </c>
      <c r="E319" s="3" t="s">
        <v>62</v>
      </c>
      <c r="F319" s="3" t="s">
        <v>42</v>
      </c>
    </row>
    <row r="320" spans="1:6" ht="13.5" thickBot="1" x14ac:dyDescent="0.25">
      <c r="A320" s="6">
        <v>42816</v>
      </c>
      <c r="B320" s="6">
        <v>42842</v>
      </c>
      <c r="C320">
        <f t="shared" si="5"/>
        <v>26</v>
      </c>
      <c r="D320" s="3" t="s">
        <v>568</v>
      </c>
      <c r="E320" s="3" t="s">
        <v>62</v>
      </c>
      <c r="F320" s="3" t="s">
        <v>42</v>
      </c>
    </row>
    <row r="321" spans="1:6" ht="13.5" thickBot="1" x14ac:dyDescent="0.25">
      <c r="A321" s="6">
        <v>42816</v>
      </c>
      <c r="B321" s="4">
        <v>42831</v>
      </c>
      <c r="C321">
        <f t="shared" si="5"/>
        <v>15</v>
      </c>
      <c r="D321" s="3" t="s">
        <v>150</v>
      </c>
      <c r="E321" s="3" t="s">
        <v>75</v>
      </c>
      <c r="F321" s="3" t="s">
        <v>105</v>
      </c>
    </row>
    <row r="322" spans="1:6" ht="13.5" thickBot="1" x14ac:dyDescent="0.25">
      <c r="A322" s="6">
        <v>42816</v>
      </c>
      <c r="B322" s="4">
        <v>42837</v>
      </c>
      <c r="C322">
        <f t="shared" si="5"/>
        <v>21</v>
      </c>
      <c r="D322" s="3" t="s">
        <v>227</v>
      </c>
      <c r="E322" s="3" t="s">
        <v>84</v>
      </c>
      <c r="F322" s="3" t="s">
        <v>42</v>
      </c>
    </row>
    <row r="323" spans="1:6" ht="13.5" thickBot="1" x14ac:dyDescent="0.25">
      <c r="A323" s="6"/>
      <c r="B323" s="27"/>
      <c r="C323">
        <f t="shared" ref="C323:C386" si="6">B323-A323</f>
        <v>0</v>
      </c>
      <c r="D323" s="3" t="s">
        <v>722</v>
      </c>
      <c r="E323" s="3" t="s">
        <v>129</v>
      </c>
      <c r="F323" s="3" t="s">
        <v>105</v>
      </c>
    </row>
    <row r="324" spans="1:6" ht="13.5" thickBot="1" x14ac:dyDescent="0.25">
      <c r="A324" s="6">
        <v>42817</v>
      </c>
      <c r="B324" s="6">
        <v>42838</v>
      </c>
      <c r="C324">
        <f t="shared" si="6"/>
        <v>21</v>
      </c>
      <c r="D324" s="3" t="s">
        <v>206</v>
      </c>
      <c r="E324" s="3" t="s">
        <v>62</v>
      </c>
      <c r="F324" s="3" t="s">
        <v>42</v>
      </c>
    </row>
    <row r="325" spans="1:6" ht="13.5" thickBot="1" x14ac:dyDescent="0.25">
      <c r="A325" s="6">
        <v>42817</v>
      </c>
      <c r="B325" s="6">
        <v>42825</v>
      </c>
      <c r="C325">
        <f t="shared" si="6"/>
        <v>8</v>
      </c>
      <c r="D325" s="3" t="s">
        <v>108</v>
      </c>
      <c r="E325" s="3" t="s">
        <v>62</v>
      </c>
      <c r="F325" s="3" t="s">
        <v>42</v>
      </c>
    </row>
    <row r="326" spans="1:6" ht="13.5" thickBot="1" x14ac:dyDescent="0.25">
      <c r="A326" s="6">
        <v>42817</v>
      </c>
      <c r="B326" s="4">
        <v>42831</v>
      </c>
      <c r="C326">
        <f t="shared" si="6"/>
        <v>14</v>
      </c>
      <c r="D326" s="3" t="s">
        <v>89</v>
      </c>
      <c r="E326" s="3" t="s">
        <v>62</v>
      </c>
      <c r="F326" s="3" t="s">
        <v>42</v>
      </c>
    </row>
    <row r="327" spans="1:6" ht="13.5" thickBot="1" x14ac:dyDescent="0.25">
      <c r="A327" s="6">
        <v>42817</v>
      </c>
      <c r="B327" s="6">
        <v>42843</v>
      </c>
      <c r="C327">
        <f t="shared" si="6"/>
        <v>26</v>
      </c>
      <c r="D327" s="3" t="s">
        <v>743</v>
      </c>
      <c r="E327" s="3" t="s">
        <v>129</v>
      </c>
      <c r="F327" s="3" t="s">
        <v>42</v>
      </c>
    </row>
    <row r="328" spans="1:6" ht="13.5" thickBot="1" x14ac:dyDescent="0.25">
      <c r="A328" s="6">
        <v>42817</v>
      </c>
      <c r="B328" s="6">
        <v>42825</v>
      </c>
      <c r="C328">
        <f t="shared" si="6"/>
        <v>8</v>
      </c>
      <c r="D328" s="3" t="s">
        <v>747</v>
      </c>
      <c r="E328" s="3" t="s">
        <v>38</v>
      </c>
      <c r="F328" s="3" t="s">
        <v>42</v>
      </c>
    </row>
    <row r="329" spans="1:6" ht="13.5" thickBot="1" x14ac:dyDescent="0.25">
      <c r="A329" s="6">
        <v>42818</v>
      </c>
      <c r="B329" s="6">
        <v>42846</v>
      </c>
      <c r="C329">
        <f t="shared" si="6"/>
        <v>28</v>
      </c>
      <c r="D329" s="3" t="s">
        <v>254</v>
      </c>
      <c r="E329" s="3" t="s">
        <v>62</v>
      </c>
      <c r="F329" s="3" t="s">
        <v>42</v>
      </c>
    </row>
    <row r="330" spans="1:6" ht="13.5" thickBot="1" x14ac:dyDescent="0.25">
      <c r="A330" s="6">
        <v>42818</v>
      </c>
      <c r="B330" s="6">
        <v>42846</v>
      </c>
      <c r="C330">
        <f t="shared" si="6"/>
        <v>28</v>
      </c>
      <c r="D330" s="3" t="s">
        <v>120</v>
      </c>
      <c r="E330" s="3" t="s">
        <v>129</v>
      </c>
      <c r="F330" s="3" t="s">
        <v>105</v>
      </c>
    </row>
    <row r="331" spans="1:6" ht="13.5" thickBot="1" x14ac:dyDescent="0.25">
      <c r="A331" s="6">
        <v>42818</v>
      </c>
      <c r="B331" s="4">
        <v>42835</v>
      </c>
      <c r="C331">
        <f t="shared" si="6"/>
        <v>17</v>
      </c>
      <c r="D331" s="3" t="s">
        <v>706</v>
      </c>
      <c r="E331" s="3" t="s">
        <v>38</v>
      </c>
      <c r="F331" s="3" t="s">
        <v>42</v>
      </c>
    </row>
    <row r="332" spans="1:6" ht="13.5" thickBot="1" x14ac:dyDescent="0.25">
      <c r="A332" s="6">
        <v>42821</v>
      </c>
      <c r="B332" s="6">
        <v>42843</v>
      </c>
      <c r="C332">
        <f t="shared" si="6"/>
        <v>22</v>
      </c>
      <c r="D332" s="3" t="s">
        <v>45</v>
      </c>
      <c r="E332" s="3" t="s">
        <v>62</v>
      </c>
      <c r="F332" s="3" t="s">
        <v>42</v>
      </c>
    </row>
    <row r="333" spans="1:6" ht="13.5" thickBot="1" x14ac:dyDescent="0.25">
      <c r="A333" s="6">
        <v>42821</v>
      </c>
      <c r="B333" s="4">
        <v>42831</v>
      </c>
      <c r="C333">
        <f t="shared" si="6"/>
        <v>10</v>
      </c>
      <c r="D333" s="3" t="s">
        <v>164</v>
      </c>
      <c r="E333" s="3" t="s">
        <v>62</v>
      </c>
      <c r="F333" s="3" t="s">
        <v>105</v>
      </c>
    </row>
    <row r="334" spans="1:6" ht="13.5" thickBot="1" x14ac:dyDescent="0.25">
      <c r="A334" s="6">
        <v>42821</v>
      </c>
      <c r="B334" s="6">
        <v>42842</v>
      </c>
      <c r="C334">
        <f t="shared" si="6"/>
        <v>21</v>
      </c>
      <c r="D334" s="3" t="s">
        <v>155</v>
      </c>
      <c r="E334" s="3" t="s">
        <v>129</v>
      </c>
      <c r="F334" s="3" t="s">
        <v>105</v>
      </c>
    </row>
    <row r="335" spans="1:6" ht="13.5" thickBot="1" x14ac:dyDescent="0.25">
      <c r="A335" s="6">
        <v>42821</v>
      </c>
      <c r="B335" s="4">
        <v>42828</v>
      </c>
      <c r="C335">
        <f t="shared" si="6"/>
        <v>7</v>
      </c>
      <c r="D335" s="3" t="s">
        <v>759</v>
      </c>
      <c r="E335" s="3" t="s">
        <v>75</v>
      </c>
      <c r="F335" s="3" t="s">
        <v>105</v>
      </c>
    </row>
    <row r="336" spans="1:6" ht="13.5" thickBot="1" x14ac:dyDescent="0.25">
      <c r="A336" s="6">
        <v>42821</v>
      </c>
      <c r="B336" s="4">
        <v>42835</v>
      </c>
      <c r="C336">
        <f t="shared" si="6"/>
        <v>14</v>
      </c>
      <c r="D336" s="3" t="s">
        <v>722</v>
      </c>
      <c r="E336" s="3" t="s">
        <v>129</v>
      </c>
      <c r="F336" s="3" t="s">
        <v>105</v>
      </c>
    </row>
    <row r="337" spans="1:6" ht="13.5" thickBot="1" x14ac:dyDescent="0.25">
      <c r="A337" s="6">
        <v>42822</v>
      </c>
      <c r="B337" s="6">
        <v>42849</v>
      </c>
      <c r="C337">
        <f t="shared" si="6"/>
        <v>27</v>
      </c>
      <c r="D337" s="3" t="s">
        <v>95</v>
      </c>
      <c r="E337" s="3" t="s">
        <v>62</v>
      </c>
      <c r="F337" s="3" t="s">
        <v>42</v>
      </c>
    </row>
    <row r="338" spans="1:6" ht="13.5" thickBot="1" x14ac:dyDescent="0.25">
      <c r="A338" s="6">
        <v>42822</v>
      </c>
      <c r="B338" s="6">
        <v>42845</v>
      </c>
      <c r="C338">
        <f t="shared" si="6"/>
        <v>23</v>
      </c>
      <c r="D338" s="3" t="s">
        <v>330</v>
      </c>
      <c r="E338" s="3" t="s">
        <v>62</v>
      </c>
      <c r="F338" s="3" t="s">
        <v>42</v>
      </c>
    </row>
    <row r="339" spans="1:6" ht="13.5" thickBot="1" x14ac:dyDescent="0.25">
      <c r="A339" s="6"/>
      <c r="B339" s="31"/>
      <c r="C339">
        <f t="shared" si="6"/>
        <v>0</v>
      </c>
      <c r="D339" s="3" t="s">
        <v>195</v>
      </c>
      <c r="E339" s="30" t="s">
        <v>584</v>
      </c>
      <c r="F339" s="3" t="s">
        <v>105</v>
      </c>
    </row>
    <row r="340" spans="1:6" ht="13.5" thickBot="1" x14ac:dyDescent="0.25">
      <c r="A340" s="6">
        <v>42823</v>
      </c>
      <c r="B340" s="6">
        <v>42838</v>
      </c>
      <c r="C340">
        <f t="shared" si="6"/>
        <v>15</v>
      </c>
      <c r="D340" s="3" t="s">
        <v>679</v>
      </c>
      <c r="E340" s="3" t="s">
        <v>38</v>
      </c>
      <c r="F340" s="3" t="s">
        <v>42</v>
      </c>
    </row>
    <row r="341" spans="1:6" ht="13.5" thickBot="1" x14ac:dyDescent="0.25">
      <c r="A341" s="6">
        <v>42823</v>
      </c>
      <c r="B341" s="6">
        <v>42844</v>
      </c>
      <c r="C341">
        <f t="shared" si="6"/>
        <v>21</v>
      </c>
      <c r="D341" s="3" t="s">
        <v>80</v>
      </c>
      <c r="E341" s="3" t="s">
        <v>62</v>
      </c>
      <c r="F341" s="3" t="s">
        <v>42</v>
      </c>
    </row>
    <row r="342" spans="1:6" ht="13.5" thickBot="1" x14ac:dyDescent="0.25">
      <c r="A342" s="6">
        <v>42823</v>
      </c>
      <c r="B342" s="6">
        <v>42824</v>
      </c>
      <c r="C342">
        <f t="shared" si="6"/>
        <v>1</v>
      </c>
      <c r="D342" s="3" t="s">
        <v>52</v>
      </c>
      <c r="E342" s="3" t="s">
        <v>62</v>
      </c>
      <c r="F342" s="3" t="s">
        <v>42</v>
      </c>
    </row>
    <row r="343" spans="1:6" ht="13.5" thickBot="1" x14ac:dyDescent="0.25">
      <c r="A343" s="6">
        <v>42823</v>
      </c>
      <c r="B343" s="6">
        <v>42845</v>
      </c>
      <c r="C343">
        <f t="shared" si="6"/>
        <v>22</v>
      </c>
      <c r="D343" s="3" t="s">
        <v>115</v>
      </c>
      <c r="E343" s="3" t="s">
        <v>129</v>
      </c>
      <c r="F343" s="3" t="s">
        <v>42</v>
      </c>
    </row>
    <row r="344" spans="1:6" ht="13.5" thickBot="1" x14ac:dyDescent="0.25">
      <c r="A344" s="6">
        <v>42824</v>
      </c>
      <c r="B344" s="6">
        <v>42825</v>
      </c>
      <c r="C344">
        <f t="shared" si="6"/>
        <v>1</v>
      </c>
      <c r="D344" s="3" t="s">
        <v>52</v>
      </c>
      <c r="E344" s="3" t="s">
        <v>62</v>
      </c>
      <c r="F344" s="3" t="s">
        <v>42</v>
      </c>
    </row>
    <row r="345" spans="1:6" ht="13.5" thickBot="1" x14ac:dyDescent="0.25">
      <c r="A345" s="6">
        <v>42824</v>
      </c>
      <c r="B345" s="6">
        <v>42843</v>
      </c>
      <c r="C345">
        <f t="shared" si="6"/>
        <v>19</v>
      </c>
      <c r="D345" s="3" t="s">
        <v>185</v>
      </c>
      <c r="E345" s="3" t="s">
        <v>84</v>
      </c>
      <c r="F345" s="3" t="s">
        <v>42</v>
      </c>
    </row>
    <row r="346" spans="1:6" ht="13.5" thickBot="1" x14ac:dyDescent="0.25">
      <c r="A346" s="6">
        <v>42824</v>
      </c>
      <c r="B346" s="6">
        <v>42844</v>
      </c>
      <c r="C346">
        <f t="shared" si="6"/>
        <v>20</v>
      </c>
      <c r="D346" s="3" t="s">
        <v>222</v>
      </c>
      <c r="E346" s="3" t="s">
        <v>84</v>
      </c>
      <c r="F346" s="3" t="s">
        <v>105</v>
      </c>
    </row>
    <row r="347" spans="1:6" ht="13.5" thickBot="1" x14ac:dyDescent="0.25">
      <c r="A347" s="6">
        <v>42824</v>
      </c>
      <c r="B347" s="4">
        <v>42836</v>
      </c>
      <c r="C347">
        <f t="shared" si="6"/>
        <v>12</v>
      </c>
      <c r="D347" s="3" t="s">
        <v>216</v>
      </c>
      <c r="E347" s="3" t="s">
        <v>129</v>
      </c>
      <c r="F347" s="3" t="s">
        <v>105</v>
      </c>
    </row>
    <row r="348" spans="1:6" ht="13.5" thickBot="1" x14ac:dyDescent="0.25">
      <c r="A348" s="6">
        <v>42824</v>
      </c>
      <c r="B348" s="4">
        <v>42835</v>
      </c>
      <c r="C348">
        <f t="shared" si="6"/>
        <v>11</v>
      </c>
      <c r="D348" s="3" t="s">
        <v>362</v>
      </c>
      <c r="E348" s="3" t="s">
        <v>129</v>
      </c>
      <c r="F348" s="3" t="s">
        <v>105</v>
      </c>
    </row>
    <row r="349" spans="1:6" ht="13.5" thickBot="1" x14ac:dyDescent="0.25">
      <c r="A349" s="6"/>
      <c r="B349" s="27"/>
      <c r="C349">
        <f t="shared" si="6"/>
        <v>0</v>
      </c>
      <c r="D349" s="3" t="s">
        <v>371</v>
      </c>
      <c r="E349" s="3" t="s">
        <v>62</v>
      </c>
      <c r="F349" s="3" t="s">
        <v>42</v>
      </c>
    </row>
    <row r="350" spans="1:6" ht="13.5" thickBot="1" x14ac:dyDescent="0.25">
      <c r="A350" s="6">
        <v>42825</v>
      </c>
      <c r="B350" s="4">
        <v>42836</v>
      </c>
      <c r="C350">
        <f t="shared" si="6"/>
        <v>11</v>
      </c>
      <c r="D350" s="3" t="s">
        <v>747</v>
      </c>
      <c r="E350" s="3" t="s">
        <v>38</v>
      </c>
      <c r="F350" s="3" t="s">
        <v>42</v>
      </c>
    </row>
    <row r="351" spans="1:6" ht="13.5" thickBot="1" x14ac:dyDescent="0.25">
      <c r="A351" s="6">
        <v>42825</v>
      </c>
      <c r="B351" s="6">
        <v>42850</v>
      </c>
      <c r="C351">
        <f t="shared" si="6"/>
        <v>25</v>
      </c>
      <c r="D351" s="3" t="s">
        <v>108</v>
      </c>
      <c r="E351" s="3" t="s">
        <v>62</v>
      </c>
      <c r="F351" s="3" t="s">
        <v>42</v>
      </c>
    </row>
    <row r="352" spans="1:6" ht="13.5" thickBot="1" x14ac:dyDescent="0.25">
      <c r="A352" s="6">
        <v>42825</v>
      </c>
      <c r="B352" s="6">
        <v>42851</v>
      </c>
      <c r="C352">
        <f t="shared" si="6"/>
        <v>26</v>
      </c>
      <c r="D352" s="3" t="s">
        <v>52</v>
      </c>
      <c r="E352" s="3" t="s">
        <v>62</v>
      </c>
      <c r="F352" s="3" t="s">
        <v>42</v>
      </c>
    </row>
    <row r="353" spans="1:6" ht="13.5" thickBot="1" x14ac:dyDescent="0.25">
      <c r="A353" s="4">
        <v>42826</v>
      </c>
      <c r="B353" s="4">
        <v>42837</v>
      </c>
      <c r="C353">
        <f t="shared" si="6"/>
        <v>11</v>
      </c>
      <c r="D353" s="3" t="s">
        <v>782</v>
      </c>
      <c r="E353" s="3" t="s">
        <v>38</v>
      </c>
      <c r="F353" s="3" t="s">
        <v>42</v>
      </c>
    </row>
    <row r="354" spans="1:6" ht="13.5" thickBot="1" x14ac:dyDescent="0.25">
      <c r="A354" s="4">
        <v>42828</v>
      </c>
      <c r="B354" s="4">
        <v>42836</v>
      </c>
      <c r="C354">
        <f t="shared" si="6"/>
        <v>8</v>
      </c>
      <c r="D354" s="3" t="s">
        <v>100</v>
      </c>
      <c r="E354" s="30" t="s">
        <v>75</v>
      </c>
      <c r="F354" s="3" t="s">
        <v>105</v>
      </c>
    </row>
    <row r="355" spans="1:6" ht="13.5" thickBot="1" x14ac:dyDescent="0.25">
      <c r="A355" s="4">
        <v>42828</v>
      </c>
      <c r="B355" s="6">
        <v>42842</v>
      </c>
      <c r="C355">
        <f t="shared" si="6"/>
        <v>14</v>
      </c>
      <c r="D355" s="3" t="s">
        <v>759</v>
      </c>
      <c r="E355" s="30" t="s">
        <v>75</v>
      </c>
      <c r="F355" s="3" t="s">
        <v>105</v>
      </c>
    </row>
    <row r="356" spans="1:6" ht="13.5" thickBot="1" x14ac:dyDescent="0.25">
      <c r="A356" s="4">
        <v>42830</v>
      </c>
      <c r="B356" s="6">
        <v>42840</v>
      </c>
      <c r="C356">
        <f t="shared" si="6"/>
        <v>10</v>
      </c>
      <c r="D356" s="3" t="s">
        <v>271</v>
      </c>
      <c r="E356" s="3" t="s">
        <v>38</v>
      </c>
      <c r="F356" s="3" t="s">
        <v>42</v>
      </c>
    </row>
    <row r="357" spans="1:6" ht="13.5" thickBot="1" x14ac:dyDescent="0.25">
      <c r="A357" s="4">
        <v>42830</v>
      </c>
      <c r="B357" s="6">
        <v>42845</v>
      </c>
      <c r="C357">
        <f t="shared" si="6"/>
        <v>15</v>
      </c>
      <c r="D357" s="3" t="s">
        <v>169</v>
      </c>
      <c r="E357" s="3" t="s">
        <v>62</v>
      </c>
      <c r="F357" s="3" t="s">
        <v>42</v>
      </c>
    </row>
    <row r="358" spans="1:6" ht="13.5" thickBot="1" x14ac:dyDescent="0.25">
      <c r="A358" s="4">
        <v>42830</v>
      </c>
      <c r="B358" s="6">
        <v>42846</v>
      </c>
      <c r="C358">
        <f t="shared" si="6"/>
        <v>16</v>
      </c>
      <c r="D358" s="3" t="s">
        <v>500</v>
      </c>
      <c r="E358" s="3" t="s">
        <v>62</v>
      </c>
      <c r="F358" s="3" t="s">
        <v>105</v>
      </c>
    </row>
    <row r="359" spans="1:6" ht="13.5" thickBot="1" x14ac:dyDescent="0.25">
      <c r="A359" s="4">
        <v>42830</v>
      </c>
      <c r="B359" s="6">
        <v>42849</v>
      </c>
      <c r="C359">
        <f t="shared" si="6"/>
        <v>19</v>
      </c>
      <c r="D359" s="3" t="s">
        <v>159</v>
      </c>
      <c r="E359" s="3" t="s">
        <v>129</v>
      </c>
      <c r="F359" s="3" t="s">
        <v>105</v>
      </c>
    </row>
    <row r="360" spans="1:6" ht="13.5" thickBot="1" x14ac:dyDescent="0.25">
      <c r="A360" s="4">
        <v>42830</v>
      </c>
      <c r="B360" s="4">
        <v>42837</v>
      </c>
      <c r="C360">
        <f t="shared" si="6"/>
        <v>7</v>
      </c>
      <c r="D360" s="3" t="s">
        <v>782</v>
      </c>
      <c r="E360" s="3" t="s">
        <v>38</v>
      </c>
      <c r="F360" s="3" t="s">
        <v>42</v>
      </c>
    </row>
    <row r="361" spans="1:6" ht="13.5" thickBot="1" x14ac:dyDescent="0.25">
      <c r="A361" s="4">
        <v>42831</v>
      </c>
      <c r="B361" s="6">
        <v>42849</v>
      </c>
      <c r="C361">
        <f t="shared" si="6"/>
        <v>18</v>
      </c>
      <c r="D361" s="3" t="s">
        <v>89</v>
      </c>
      <c r="E361" s="3" t="s">
        <v>62</v>
      </c>
      <c r="F361" s="3" t="s">
        <v>42</v>
      </c>
    </row>
    <row r="362" spans="1:6" ht="13.5" thickBot="1" x14ac:dyDescent="0.25">
      <c r="A362" s="4">
        <v>42831</v>
      </c>
      <c r="B362" s="6">
        <v>42851</v>
      </c>
      <c r="C362">
        <f t="shared" si="6"/>
        <v>20</v>
      </c>
      <c r="D362" s="3" t="s">
        <v>306</v>
      </c>
      <c r="E362" s="3" t="s">
        <v>62</v>
      </c>
      <c r="F362" s="3" t="s">
        <v>42</v>
      </c>
    </row>
    <row r="363" spans="1:6" ht="13.5" thickBot="1" x14ac:dyDescent="0.25">
      <c r="A363" s="4">
        <v>42831</v>
      </c>
      <c r="B363" s="6">
        <v>42842</v>
      </c>
      <c r="C363">
        <f t="shared" si="6"/>
        <v>11</v>
      </c>
      <c r="D363" s="3" t="s">
        <v>164</v>
      </c>
      <c r="E363" s="3" t="s">
        <v>62</v>
      </c>
      <c r="F363" s="3" t="s">
        <v>105</v>
      </c>
    </row>
    <row r="364" spans="1:6" ht="13.5" thickBot="1" x14ac:dyDescent="0.25">
      <c r="A364" s="4">
        <v>42831</v>
      </c>
      <c r="B364" s="6">
        <v>42844</v>
      </c>
      <c r="C364">
        <f t="shared" si="6"/>
        <v>13</v>
      </c>
      <c r="D364" s="3" t="s">
        <v>150</v>
      </c>
      <c r="E364" s="3" t="s">
        <v>75</v>
      </c>
      <c r="F364" s="3" t="s">
        <v>105</v>
      </c>
    </row>
    <row r="365" spans="1:6" ht="13.5" thickBot="1" x14ac:dyDescent="0.25">
      <c r="A365" s="4">
        <v>42831</v>
      </c>
      <c r="B365" s="6">
        <v>42851</v>
      </c>
      <c r="C365">
        <f t="shared" si="6"/>
        <v>20</v>
      </c>
      <c r="D365" s="3" t="s">
        <v>341</v>
      </c>
      <c r="E365" s="3" t="s">
        <v>84</v>
      </c>
      <c r="F365" s="3" t="s">
        <v>42</v>
      </c>
    </row>
    <row r="366" spans="1:6" ht="13.5" thickBot="1" x14ac:dyDescent="0.25">
      <c r="A366" s="4">
        <v>42831</v>
      </c>
      <c r="B366" s="6">
        <v>42850</v>
      </c>
      <c r="C366">
        <f t="shared" si="6"/>
        <v>19</v>
      </c>
      <c r="D366" s="3" t="s">
        <v>126</v>
      </c>
      <c r="E366" s="3" t="s">
        <v>129</v>
      </c>
      <c r="F366" s="3" t="s">
        <v>105</v>
      </c>
    </row>
    <row r="367" spans="1:6" ht="13.5" thickBot="1" x14ac:dyDescent="0.25">
      <c r="A367" s="4">
        <v>42831</v>
      </c>
      <c r="B367" s="4">
        <v>42836</v>
      </c>
      <c r="C367">
        <f t="shared" si="6"/>
        <v>5</v>
      </c>
      <c r="D367" s="3" t="s">
        <v>108</v>
      </c>
      <c r="E367" s="3" t="s">
        <v>62</v>
      </c>
      <c r="F367" s="3" t="s">
        <v>42</v>
      </c>
    </row>
    <row r="368" spans="1:6" ht="13.5" thickBot="1" x14ac:dyDescent="0.25">
      <c r="A368" s="4">
        <v>42831</v>
      </c>
      <c r="B368" s="6">
        <v>42838</v>
      </c>
      <c r="C368">
        <f t="shared" si="6"/>
        <v>7</v>
      </c>
      <c r="D368" s="3" t="s">
        <v>89</v>
      </c>
      <c r="E368" s="3" t="s">
        <v>62</v>
      </c>
      <c r="F368" s="3" t="s">
        <v>42</v>
      </c>
    </row>
    <row r="369" spans="1:6" ht="13.5" thickBot="1" x14ac:dyDescent="0.25">
      <c r="A369" s="4">
        <v>42832</v>
      </c>
      <c r="B369" s="6">
        <v>42842</v>
      </c>
      <c r="C369">
        <f t="shared" si="6"/>
        <v>10</v>
      </c>
      <c r="D369" s="3" t="s">
        <v>672</v>
      </c>
      <c r="E369" s="30" t="s">
        <v>38</v>
      </c>
      <c r="F369" s="3" t="s">
        <v>42</v>
      </c>
    </row>
    <row r="370" spans="1:6" ht="13.5" thickBot="1" x14ac:dyDescent="0.25">
      <c r="A370" s="4">
        <v>42832</v>
      </c>
      <c r="B370" s="6">
        <v>42851</v>
      </c>
      <c r="C370">
        <f t="shared" si="6"/>
        <v>19</v>
      </c>
      <c r="D370" s="3" t="s">
        <v>136</v>
      </c>
      <c r="E370" s="30" t="s">
        <v>62</v>
      </c>
      <c r="F370" s="3" t="s">
        <v>42</v>
      </c>
    </row>
    <row r="371" spans="1:6" ht="13.5" thickBot="1" x14ac:dyDescent="0.25">
      <c r="A371" s="4">
        <v>42832</v>
      </c>
      <c r="B371" s="4">
        <v>42836</v>
      </c>
      <c r="C371">
        <f t="shared" si="6"/>
        <v>4</v>
      </c>
      <c r="D371" s="3" t="s">
        <v>32</v>
      </c>
      <c r="E371" s="30" t="s">
        <v>62</v>
      </c>
      <c r="F371" s="3" t="s">
        <v>42</v>
      </c>
    </row>
    <row r="372" spans="1:6" ht="13.5" thickBot="1" x14ac:dyDescent="0.25">
      <c r="A372" s="4">
        <v>42832</v>
      </c>
      <c r="B372" s="6">
        <v>42844</v>
      </c>
      <c r="C372">
        <f t="shared" si="6"/>
        <v>12</v>
      </c>
      <c r="D372" s="3" t="s">
        <v>689</v>
      </c>
      <c r="E372" s="30" t="s">
        <v>129</v>
      </c>
      <c r="F372" s="3" t="s">
        <v>105</v>
      </c>
    </row>
    <row r="373" spans="1:6" ht="13.5" thickBot="1" x14ac:dyDescent="0.25">
      <c r="A373" s="4">
        <v>42835</v>
      </c>
      <c r="B373" s="6">
        <v>42842</v>
      </c>
      <c r="C373">
        <f t="shared" si="6"/>
        <v>7</v>
      </c>
      <c r="D373" s="3" t="s">
        <v>706</v>
      </c>
      <c r="E373" s="30" t="s">
        <v>38</v>
      </c>
      <c r="F373" s="3" t="s">
        <v>42</v>
      </c>
    </row>
    <row r="374" spans="1:6" ht="13.5" thickBot="1" x14ac:dyDescent="0.25">
      <c r="A374" s="4">
        <v>42835</v>
      </c>
      <c r="B374" s="6">
        <v>42851</v>
      </c>
      <c r="C374">
        <f t="shared" si="6"/>
        <v>16</v>
      </c>
      <c r="D374" s="3" t="s">
        <v>146</v>
      </c>
      <c r="E374" s="30" t="s">
        <v>62</v>
      </c>
      <c r="F374" s="3" t="s">
        <v>105</v>
      </c>
    </row>
    <row r="375" spans="1:6" ht="13.5" thickBot="1" x14ac:dyDescent="0.25">
      <c r="A375" s="4">
        <v>42835</v>
      </c>
      <c r="B375" s="4">
        <v>42836</v>
      </c>
      <c r="C375">
        <f t="shared" si="6"/>
        <v>1</v>
      </c>
      <c r="D375" s="3" t="s">
        <v>58</v>
      </c>
      <c r="E375" s="30" t="s">
        <v>75</v>
      </c>
      <c r="F375" s="3" t="s">
        <v>42</v>
      </c>
    </row>
    <row r="376" spans="1:6" ht="13.5" thickBot="1" x14ac:dyDescent="0.25">
      <c r="A376" s="4">
        <v>42835</v>
      </c>
      <c r="B376" s="6">
        <v>42846</v>
      </c>
      <c r="C376">
        <f t="shared" si="6"/>
        <v>11</v>
      </c>
      <c r="D376" s="3" t="s">
        <v>722</v>
      </c>
      <c r="E376" s="30" t="s">
        <v>129</v>
      </c>
      <c r="F376" s="3" t="s">
        <v>105</v>
      </c>
    </row>
    <row r="377" spans="1:6" ht="13.5" thickBot="1" x14ac:dyDescent="0.25">
      <c r="A377" s="4">
        <v>42835</v>
      </c>
      <c r="B377" s="6">
        <v>42847</v>
      </c>
      <c r="C377">
        <f t="shared" si="6"/>
        <v>12</v>
      </c>
      <c r="D377" s="3" t="s">
        <v>362</v>
      </c>
      <c r="E377" s="3" t="s">
        <v>539</v>
      </c>
      <c r="F377" s="3" t="s">
        <v>105</v>
      </c>
    </row>
    <row r="378" spans="1:6" ht="13.5" thickBot="1" x14ac:dyDescent="0.25">
      <c r="A378" s="4">
        <v>42836</v>
      </c>
      <c r="B378" s="4">
        <v>42856</v>
      </c>
      <c r="C378">
        <f t="shared" si="6"/>
        <v>20</v>
      </c>
      <c r="D378" s="3" t="s">
        <v>747</v>
      </c>
      <c r="E378" s="3" t="s">
        <v>38</v>
      </c>
      <c r="F378" s="3" t="s">
        <v>42</v>
      </c>
    </row>
    <row r="379" spans="1:6" ht="13.5" thickBot="1" x14ac:dyDescent="0.25">
      <c r="A379" s="4">
        <v>42836</v>
      </c>
      <c r="B379" s="6">
        <v>42842</v>
      </c>
      <c r="C379">
        <f t="shared" si="6"/>
        <v>6</v>
      </c>
      <c r="D379" s="3" t="s">
        <v>32</v>
      </c>
      <c r="E379" s="3" t="s">
        <v>62</v>
      </c>
      <c r="F379" s="3" t="s">
        <v>42</v>
      </c>
    </row>
    <row r="380" spans="1:6" ht="13.5" thickBot="1" x14ac:dyDescent="0.25">
      <c r="A380" s="4">
        <v>42836</v>
      </c>
      <c r="B380" s="6">
        <v>42850</v>
      </c>
      <c r="C380">
        <f t="shared" si="6"/>
        <v>14</v>
      </c>
      <c r="D380" s="3" t="s">
        <v>526</v>
      </c>
      <c r="E380" s="3" t="s">
        <v>62</v>
      </c>
      <c r="F380" s="3" t="s">
        <v>42</v>
      </c>
    </row>
    <row r="381" spans="1:6" ht="13.5" thickBot="1" x14ac:dyDescent="0.25">
      <c r="A381" s="4">
        <v>42836</v>
      </c>
      <c r="B381" s="6">
        <v>42852</v>
      </c>
      <c r="C381">
        <f t="shared" si="6"/>
        <v>16</v>
      </c>
      <c r="D381" s="3" t="s">
        <v>100</v>
      </c>
      <c r="E381" s="3" t="s">
        <v>75</v>
      </c>
      <c r="F381" s="3" t="s">
        <v>105</v>
      </c>
    </row>
    <row r="382" spans="1:6" ht="13.5" thickBot="1" x14ac:dyDescent="0.25">
      <c r="A382" s="4">
        <v>42836</v>
      </c>
      <c r="B382" s="6">
        <v>42846</v>
      </c>
      <c r="C382">
        <f t="shared" si="6"/>
        <v>10</v>
      </c>
      <c r="D382" s="3" t="s">
        <v>175</v>
      </c>
      <c r="E382" s="3" t="s">
        <v>84</v>
      </c>
      <c r="F382" s="3" t="s">
        <v>42</v>
      </c>
    </row>
    <row r="383" spans="1:6" ht="13.5" thickBot="1" x14ac:dyDescent="0.25">
      <c r="A383" s="4">
        <v>42836</v>
      </c>
      <c r="B383" s="6">
        <v>42850</v>
      </c>
      <c r="C383">
        <f t="shared" si="6"/>
        <v>14</v>
      </c>
      <c r="D383" s="3" t="s">
        <v>216</v>
      </c>
      <c r="E383" s="3" t="s">
        <v>129</v>
      </c>
      <c r="F383" s="3" t="s">
        <v>105</v>
      </c>
    </row>
    <row r="384" spans="1:6" ht="13.5" thickBot="1" x14ac:dyDescent="0.25">
      <c r="A384" s="4">
        <v>42837</v>
      </c>
      <c r="B384" s="6">
        <v>42852</v>
      </c>
      <c r="C384">
        <f t="shared" si="6"/>
        <v>15</v>
      </c>
      <c r="D384" s="3" t="s">
        <v>782</v>
      </c>
      <c r="E384" s="3" t="s">
        <v>38</v>
      </c>
      <c r="F384" s="3" t="s">
        <v>42</v>
      </c>
    </row>
    <row r="385" spans="1:6" ht="13.5" thickBot="1" x14ac:dyDescent="0.25">
      <c r="A385" s="4">
        <v>42837</v>
      </c>
      <c r="B385" s="6">
        <v>42853</v>
      </c>
      <c r="C385">
        <f t="shared" si="6"/>
        <v>16</v>
      </c>
      <c r="D385" s="3" t="s">
        <v>142</v>
      </c>
      <c r="E385" s="3" t="s">
        <v>62</v>
      </c>
      <c r="F385" s="3" t="s">
        <v>42</v>
      </c>
    </row>
    <row r="386" spans="1:6" ht="13.5" thickBot="1" x14ac:dyDescent="0.25">
      <c r="A386" s="4">
        <v>42837</v>
      </c>
      <c r="B386" s="6">
        <v>42853</v>
      </c>
      <c r="C386">
        <f t="shared" si="6"/>
        <v>16</v>
      </c>
      <c r="D386" s="3" t="s">
        <v>245</v>
      </c>
      <c r="E386" s="3" t="s">
        <v>62</v>
      </c>
      <c r="F386" s="3" t="s">
        <v>105</v>
      </c>
    </row>
    <row r="387" spans="1:6" ht="13.5" thickBot="1" x14ac:dyDescent="0.25">
      <c r="A387" s="4">
        <v>42837</v>
      </c>
      <c r="B387" s="6">
        <v>42849</v>
      </c>
      <c r="C387">
        <f t="shared" ref="C387:C450" si="7">B387-A387</f>
        <v>12</v>
      </c>
      <c r="D387" s="3" t="s">
        <v>227</v>
      </c>
      <c r="E387" s="3" t="s">
        <v>84</v>
      </c>
      <c r="F387" s="3" t="s">
        <v>42</v>
      </c>
    </row>
    <row r="388" spans="1:6" ht="13.5" thickBot="1" x14ac:dyDescent="0.25">
      <c r="A388" s="4">
        <v>42837</v>
      </c>
      <c r="B388" s="6">
        <v>42853</v>
      </c>
      <c r="C388">
        <f t="shared" si="7"/>
        <v>16</v>
      </c>
      <c r="D388" s="3" t="s">
        <v>259</v>
      </c>
      <c r="E388" s="3" t="s">
        <v>129</v>
      </c>
      <c r="F388" s="3" t="s">
        <v>105</v>
      </c>
    </row>
    <row r="389" spans="1:6" ht="13.5" thickBot="1" x14ac:dyDescent="0.25">
      <c r="A389" s="4">
        <v>42837</v>
      </c>
      <c r="B389" s="6">
        <v>42845</v>
      </c>
      <c r="C389">
        <f t="shared" si="7"/>
        <v>8</v>
      </c>
      <c r="D389" s="3" t="s">
        <v>72</v>
      </c>
      <c r="E389" s="3" t="s">
        <v>129</v>
      </c>
      <c r="F389" s="3" t="s">
        <v>42</v>
      </c>
    </row>
    <row r="390" spans="1:6" ht="13.5" thickBot="1" x14ac:dyDescent="0.25">
      <c r="A390" s="4">
        <v>42837</v>
      </c>
      <c r="B390" s="6">
        <v>42843</v>
      </c>
      <c r="C390">
        <f t="shared" si="7"/>
        <v>6</v>
      </c>
      <c r="D390" s="3" t="s">
        <v>185</v>
      </c>
      <c r="E390" s="3" t="s">
        <v>84</v>
      </c>
      <c r="F390" s="3" t="s">
        <v>42</v>
      </c>
    </row>
    <row r="391" spans="1:6" ht="13.5" thickBot="1" x14ac:dyDescent="0.25">
      <c r="A391" s="4">
        <v>42837</v>
      </c>
      <c r="B391" s="6">
        <v>42843</v>
      </c>
      <c r="C391">
        <f t="shared" si="7"/>
        <v>6</v>
      </c>
      <c r="D391" s="3" t="s">
        <v>45</v>
      </c>
      <c r="E391" s="3" t="s">
        <v>62</v>
      </c>
      <c r="F391" s="3" t="s">
        <v>42</v>
      </c>
    </row>
    <row r="392" spans="1:6" ht="13.5" thickBot="1" x14ac:dyDescent="0.25">
      <c r="A392" s="6">
        <v>42838</v>
      </c>
      <c r="B392" s="4">
        <v>42858</v>
      </c>
      <c r="C392">
        <f t="shared" si="7"/>
        <v>20</v>
      </c>
      <c r="D392" s="3" t="s">
        <v>371</v>
      </c>
      <c r="E392" s="3" t="s">
        <v>62</v>
      </c>
      <c r="F392" s="3" t="s">
        <v>42</v>
      </c>
    </row>
    <row r="393" spans="1:6" ht="13.5" thickBot="1" x14ac:dyDescent="0.25">
      <c r="A393" s="6">
        <v>42838</v>
      </c>
      <c r="B393" s="4">
        <v>42857</v>
      </c>
      <c r="C393">
        <f t="shared" si="7"/>
        <v>19</v>
      </c>
      <c r="D393" s="3" t="s">
        <v>419</v>
      </c>
      <c r="E393" s="3" t="s">
        <v>62</v>
      </c>
      <c r="F393" s="3" t="s">
        <v>42</v>
      </c>
    </row>
    <row r="394" spans="1:6" ht="13.5" thickBot="1" x14ac:dyDescent="0.25">
      <c r="A394" s="6">
        <v>42838</v>
      </c>
      <c r="B394" s="4">
        <v>42858</v>
      </c>
      <c r="C394">
        <f t="shared" si="7"/>
        <v>20</v>
      </c>
      <c r="D394" s="3" t="s">
        <v>679</v>
      </c>
      <c r="E394" s="3" t="s">
        <v>62</v>
      </c>
      <c r="F394" s="3" t="s">
        <v>42</v>
      </c>
    </row>
    <row r="395" spans="1:6" ht="13.5" thickBot="1" x14ac:dyDescent="0.25">
      <c r="A395" s="6">
        <v>42838</v>
      </c>
      <c r="B395" s="6">
        <v>42853</v>
      </c>
      <c r="C395">
        <f t="shared" si="7"/>
        <v>15</v>
      </c>
      <c r="D395" s="3" t="s">
        <v>206</v>
      </c>
      <c r="E395" s="3" t="s">
        <v>75</v>
      </c>
      <c r="F395" s="3" t="s">
        <v>42</v>
      </c>
    </row>
    <row r="396" spans="1:6" ht="13.5" thickBot="1" x14ac:dyDescent="0.25">
      <c r="A396" s="6">
        <v>42838</v>
      </c>
      <c r="B396" s="6">
        <v>42851</v>
      </c>
      <c r="C396">
        <f t="shared" si="7"/>
        <v>13</v>
      </c>
      <c r="D396" s="3" t="s">
        <v>283</v>
      </c>
      <c r="E396" s="3" t="s">
        <v>129</v>
      </c>
      <c r="F396" s="3" t="s">
        <v>105</v>
      </c>
    </row>
    <row r="397" spans="1:6" ht="13.5" thickBot="1" x14ac:dyDescent="0.25">
      <c r="A397" s="6">
        <v>42838</v>
      </c>
      <c r="B397" s="6">
        <v>42849</v>
      </c>
      <c r="C397">
        <f t="shared" si="7"/>
        <v>11</v>
      </c>
      <c r="D397" s="3" t="s">
        <v>89</v>
      </c>
      <c r="E397" s="3" t="s">
        <v>62</v>
      </c>
      <c r="F397" s="3" t="s">
        <v>42</v>
      </c>
    </row>
    <row r="398" spans="1:6" ht="13.5" thickBot="1" x14ac:dyDescent="0.25">
      <c r="A398" s="6">
        <v>42840</v>
      </c>
      <c r="B398" s="4">
        <v>42857</v>
      </c>
      <c r="C398">
        <f t="shared" si="7"/>
        <v>17</v>
      </c>
      <c r="D398" s="3" t="s">
        <v>180</v>
      </c>
      <c r="E398" s="3" t="s">
        <v>84</v>
      </c>
      <c r="F398" s="3" t="s">
        <v>105</v>
      </c>
    </row>
    <row r="399" spans="1:6" ht="13.5" thickBot="1" x14ac:dyDescent="0.25">
      <c r="A399" s="6">
        <v>42840</v>
      </c>
      <c r="B399" s="6">
        <v>42850</v>
      </c>
      <c r="C399">
        <f t="shared" si="7"/>
        <v>10</v>
      </c>
      <c r="D399" s="3" t="s">
        <v>108</v>
      </c>
      <c r="E399" s="3" t="s">
        <v>62</v>
      </c>
      <c r="F399" s="3" t="s">
        <v>42</v>
      </c>
    </row>
    <row r="400" spans="1:6" ht="13.5" thickBot="1" x14ac:dyDescent="0.25">
      <c r="A400" s="6">
        <v>42840</v>
      </c>
      <c r="B400" s="6">
        <v>42845</v>
      </c>
      <c r="C400">
        <f t="shared" si="7"/>
        <v>5</v>
      </c>
      <c r="D400" s="3" t="s">
        <v>271</v>
      </c>
      <c r="E400" s="3" t="s">
        <v>539</v>
      </c>
      <c r="F400" s="3" t="s">
        <v>42</v>
      </c>
    </row>
    <row r="401" spans="1:6" ht="13.5" thickBot="1" x14ac:dyDescent="0.25">
      <c r="A401" s="6">
        <v>42842</v>
      </c>
      <c r="B401" s="4">
        <v>42859</v>
      </c>
      <c r="C401">
        <f t="shared" si="7"/>
        <v>17</v>
      </c>
      <c r="D401" s="3" t="s">
        <v>672</v>
      </c>
      <c r="E401" s="3" t="s">
        <v>38</v>
      </c>
      <c r="F401" s="3" t="s">
        <v>42</v>
      </c>
    </row>
    <row r="402" spans="1:6" ht="13.5" thickBot="1" x14ac:dyDescent="0.25">
      <c r="A402" s="6">
        <v>42842</v>
      </c>
      <c r="B402" s="4">
        <v>42860</v>
      </c>
      <c r="C402">
        <f t="shared" si="7"/>
        <v>18</v>
      </c>
      <c r="D402" s="3" t="s">
        <v>32</v>
      </c>
      <c r="E402" s="3" t="s">
        <v>62</v>
      </c>
      <c r="F402" s="3" t="s">
        <v>42</v>
      </c>
    </row>
    <row r="403" spans="1:6" ht="13.5" thickBot="1" x14ac:dyDescent="0.25">
      <c r="A403" s="6">
        <v>42842</v>
      </c>
      <c r="B403" s="6">
        <v>42844</v>
      </c>
      <c r="C403">
        <f t="shared" si="7"/>
        <v>2</v>
      </c>
      <c r="D403" s="3" t="s">
        <v>164</v>
      </c>
      <c r="E403" s="3" t="s">
        <v>62</v>
      </c>
      <c r="F403" s="3" t="s">
        <v>105</v>
      </c>
    </row>
    <row r="404" spans="1:6" ht="13.5" thickBot="1" x14ac:dyDescent="0.25">
      <c r="A404" s="6">
        <v>42842</v>
      </c>
      <c r="B404" s="6">
        <v>42843</v>
      </c>
      <c r="C404">
        <f t="shared" si="7"/>
        <v>1</v>
      </c>
      <c r="D404" s="3" t="s">
        <v>568</v>
      </c>
      <c r="E404" s="3" t="s">
        <v>62</v>
      </c>
      <c r="F404" s="3" t="s">
        <v>42</v>
      </c>
    </row>
    <row r="405" spans="1:6" ht="13.5" thickBot="1" x14ac:dyDescent="0.25">
      <c r="A405" s="6">
        <v>42842</v>
      </c>
      <c r="B405" s="4">
        <v>42857</v>
      </c>
      <c r="C405">
        <f t="shared" si="7"/>
        <v>15</v>
      </c>
      <c r="D405" s="3" t="s">
        <v>759</v>
      </c>
      <c r="E405" s="3" t="s">
        <v>75</v>
      </c>
      <c r="F405" s="3" t="s">
        <v>105</v>
      </c>
    </row>
    <row r="406" spans="1:6" ht="13.5" thickBot="1" x14ac:dyDescent="0.25">
      <c r="A406" s="6">
        <v>42842</v>
      </c>
      <c r="B406" s="6">
        <v>42849</v>
      </c>
      <c r="C406">
        <f t="shared" si="7"/>
        <v>7</v>
      </c>
      <c r="D406" s="3" t="s">
        <v>155</v>
      </c>
      <c r="E406" s="3" t="s">
        <v>129</v>
      </c>
      <c r="F406" s="3" t="s">
        <v>105</v>
      </c>
    </row>
    <row r="407" spans="1:6" ht="13.5" thickBot="1" x14ac:dyDescent="0.25">
      <c r="A407" s="6">
        <v>42842</v>
      </c>
      <c r="B407" s="6">
        <v>42846</v>
      </c>
      <c r="C407">
        <f t="shared" si="7"/>
        <v>4</v>
      </c>
      <c r="D407" s="3" t="s">
        <v>841</v>
      </c>
      <c r="E407" s="3" t="s">
        <v>38</v>
      </c>
      <c r="F407" s="3" t="s">
        <v>42</v>
      </c>
    </row>
    <row r="408" spans="1:6" ht="13.5" thickBot="1" x14ac:dyDescent="0.25">
      <c r="A408" s="6">
        <v>42843</v>
      </c>
      <c r="B408" s="4">
        <v>42863</v>
      </c>
      <c r="C408">
        <f t="shared" si="7"/>
        <v>20</v>
      </c>
      <c r="D408" s="3" t="s">
        <v>45</v>
      </c>
      <c r="E408" s="3" t="s">
        <v>62</v>
      </c>
      <c r="F408" s="3" t="s">
        <v>42</v>
      </c>
    </row>
    <row r="409" spans="1:6" ht="13.5" thickBot="1" x14ac:dyDescent="0.25">
      <c r="A409" s="6">
        <v>42843</v>
      </c>
      <c r="B409" s="4">
        <v>42864</v>
      </c>
      <c r="C409">
        <f t="shared" si="7"/>
        <v>21</v>
      </c>
      <c r="D409" s="3" t="s">
        <v>568</v>
      </c>
      <c r="E409" s="3" t="s">
        <v>62</v>
      </c>
      <c r="F409" s="3" t="s">
        <v>42</v>
      </c>
    </row>
    <row r="410" spans="1:6" ht="13.5" thickBot="1" x14ac:dyDescent="0.25">
      <c r="A410" s="6">
        <v>42843</v>
      </c>
      <c r="B410" s="4">
        <v>42860</v>
      </c>
      <c r="C410">
        <f t="shared" si="7"/>
        <v>17</v>
      </c>
      <c r="D410" s="3" t="s">
        <v>58</v>
      </c>
      <c r="E410" s="3" t="s">
        <v>75</v>
      </c>
      <c r="F410" s="3" t="s">
        <v>42</v>
      </c>
    </row>
    <row r="411" spans="1:6" ht="13.5" thickBot="1" x14ac:dyDescent="0.25">
      <c r="A411" s="6">
        <v>42843</v>
      </c>
      <c r="B411" s="4">
        <v>42856</v>
      </c>
      <c r="C411">
        <f t="shared" si="7"/>
        <v>13</v>
      </c>
      <c r="D411" s="3" t="s">
        <v>185</v>
      </c>
      <c r="E411" s="3" t="s">
        <v>84</v>
      </c>
      <c r="F411" s="3" t="s">
        <v>42</v>
      </c>
    </row>
    <row r="412" spans="1:6" ht="13.5" thickBot="1" x14ac:dyDescent="0.25">
      <c r="A412" s="6">
        <v>42843</v>
      </c>
      <c r="B412" s="4">
        <v>42866</v>
      </c>
      <c r="C412">
        <f t="shared" si="7"/>
        <v>23</v>
      </c>
      <c r="D412" s="3" t="s">
        <v>743</v>
      </c>
      <c r="E412" s="3" t="s">
        <v>129</v>
      </c>
      <c r="F412" s="3" t="s">
        <v>42</v>
      </c>
    </row>
    <row r="413" spans="1:6" ht="13.5" thickBot="1" x14ac:dyDescent="0.25">
      <c r="A413" s="6">
        <v>42844</v>
      </c>
      <c r="B413" s="4">
        <v>42860</v>
      </c>
      <c r="C413">
        <f t="shared" si="7"/>
        <v>16</v>
      </c>
      <c r="D413" s="3" t="s">
        <v>80</v>
      </c>
      <c r="E413" s="3" t="s">
        <v>62</v>
      </c>
      <c r="F413" s="3" t="s">
        <v>42</v>
      </c>
    </row>
    <row r="414" spans="1:6" ht="13.5" thickBot="1" x14ac:dyDescent="0.25">
      <c r="A414" s="6">
        <v>42844</v>
      </c>
      <c r="B414" s="4">
        <v>42857</v>
      </c>
      <c r="C414">
        <f t="shared" si="7"/>
        <v>13</v>
      </c>
      <c r="D414" s="3" t="s">
        <v>164</v>
      </c>
      <c r="E414" s="3" t="s">
        <v>62</v>
      </c>
      <c r="F414" s="3" t="s">
        <v>105</v>
      </c>
    </row>
    <row r="415" spans="1:6" ht="13.5" thickBot="1" x14ac:dyDescent="0.25">
      <c r="A415" s="6">
        <v>42844</v>
      </c>
      <c r="B415" s="6">
        <v>42850</v>
      </c>
      <c r="C415">
        <f t="shared" si="7"/>
        <v>6</v>
      </c>
      <c r="D415" s="3" t="s">
        <v>150</v>
      </c>
      <c r="E415" s="3" t="s">
        <v>75</v>
      </c>
      <c r="F415" s="3" t="s">
        <v>105</v>
      </c>
    </row>
    <row r="416" spans="1:6" ht="13.5" thickBot="1" x14ac:dyDescent="0.25">
      <c r="A416" s="6">
        <v>42844</v>
      </c>
      <c r="B416" s="6">
        <v>42852</v>
      </c>
      <c r="C416">
        <f t="shared" si="7"/>
        <v>8</v>
      </c>
      <c r="D416" s="3" t="s">
        <v>222</v>
      </c>
      <c r="E416" s="3" t="s">
        <v>84</v>
      </c>
      <c r="F416" s="3" t="s">
        <v>105</v>
      </c>
    </row>
    <row r="417" spans="1:6" ht="13.5" thickBot="1" x14ac:dyDescent="0.25">
      <c r="A417" s="6">
        <v>42844</v>
      </c>
      <c r="B417" s="6">
        <v>42853</v>
      </c>
      <c r="C417">
        <f t="shared" si="7"/>
        <v>9</v>
      </c>
      <c r="D417" s="3" t="s">
        <v>689</v>
      </c>
      <c r="E417" s="3" t="s">
        <v>129</v>
      </c>
      <c r="F417" s="3" t="s">
        <v>105</v>
      </c>
    </row>
    <row r="418" spans="1:6" ht="13.5" thickBot="1" x14ac:dyDescent="0.25">
      <c r="A418" s="6">
        <v>42845</v>
      </c>
      <c r="B418" s="6">
        <v>42851</v>
      </c>
      <c r="C418">
        <f t="shared" si="7"/>
        <v>6</v>
      </c>
      <c r="D418" s="3" t="s">
        <v>271</v>
      </c>
      <c r="E418" s="30" t="s">
        <v>38</v>
      </c>
      <c r="F418" s="3" t="s">
        <v>42</v>
      </c>
    </row>
    <row r="419" spans="1:6" ht="13.5" thickBot="1" x14ac:dyDescent="0.25">
      <c r="A419" s="6">
        <v>42845</v>
      </c>
      <c r="B419" s="6">
        <v>42852</v>
      </c>
      <c r="C419">
        <f t="shared" si="7"/>
        <v>7</v>
      </c>
      <c r="D419" s="3" t="s">
        <v>706</v>
      </c>
      <c r="E419" s="30" t="s">
        <v>38</v>
      </c>
      <c r="F419" s="3" t="s">
        <v>42</v>
      </c>
    </row>
    <row r="420" spans="1:6" ht="13.5" thickBot="1" x14ac:dyDescent="0.25">
      <c r="A420" s="6">
        <v>42845</v>
      </c>
      <c r="B420" s="6">
        <v>42851</v>
      </c>
      <c r="C420">
        <f t="shared" si="7"/>
        <v>6</v>
      </c>
      <c r="D420" s="3" t="s">
        <v>271</v>
      </c>
      <c r="E420" s="30" t="s">
        <v>38</v>
      </c>
      <c r="F420" s="3" t="s">
        <v>42</v>
      </c>
    </row>
    <row r="421" spans="1:6" ht="13.5" thickBot="1" x14ac:dyDescent="0.25">
      <c r="A421" s="6">
        <v>42845</v>
      </c>
      <c r="B421" s="6">
        <v>42852</v>
      </c>
      <c r="C421">
        <f t="shared" si="7"/>
        <v>7</v>
      </c>
      <c r="D421" s="3" t="s">
        <v>706</v>
      </c>
      <c r="E421" s="30" t="s">
        <v>38</v>
      </c>
      <c r="F421" s="3" t="s">
        <v>42</v>
      </c>
    </row>
    <row r="422" spans="1:6" ht="13.5" thickBot="1" x14ac:dyDescent="0.25">
      <c r="A422" s="6">
        <v>42845</v>
      </c>
      <c r="B422" s="4">
        <v>42867</v>
      </c>
      <c r="C422">
        <f t="shared" si="7"/>
        <v>22</v>
      </c>
      <c r="D422" s="3" t="s">
        <v>330</v>
      </c>
      <c r="E422" s="30" t="s">
        <v>62</v>
      </c>
      <c r="F422" s="3" t="s">
        <v>42</v>
      </c>
    </row>
    <row r="423" spans="1:6" ht="13.5" thickBot="1" x14ac:dyDescent="0.25">
      <c r="A423" s="6">
        <v>42845</v>
      </c>
      <c r="B423" s="6">
        <v>42852</v>
      </c>
      <c r="C423">
        <f t="shared" si="7"/>
        <v>7</v>
      </c>
      <c r="D423" s="3" t="s">
        <v>169</v>
      </c>
      <c r="E423" s="30" t="s">
        <v>62</v>
      </c>
      <c r="F423" s="3" t="s">
        <v>42</v>
      </c>
    </row>
    <row r="424" spans="1:6" ht="13.5" thickBot="1" x14ac:dyDescent="0.25">
      <c r="A424" s="6">
        <v>42845</v>
      </c>
      <c r="B424" s="4">
        <v>42857</v>
      </c>
      <c r="C424">
        <f t="shared" si="7"/>
        <v>12</v>
      </c>
      <c r="D424" s="3" t="s">
        <v>72</v>
      </c>
      <c r="E424" s="30" t="s">
        <v>129</v>
      </c>
      <c r="F424" s="3" t="s">
        <v>42</v>
      </c>
    </row>
    <row r="425" spans="1:6" ht="13.5" thickBot="1" x14ac:dyDescent="0.25">
      <c r="A425" s="6">
        <v>42845</v>
      </c>
      <c r="B425" s="4">
        <v>42864</v>
      </c>
      <c r="C425">
        <f t="shared" si="7"/>
        <v>19</v>
      </c>
      <c r="D425" s="3" t="s">
        <v>115</v>
      </c>
      <c r="E425" s="30" t="s">
        <v>129</v>
      </c>
      <c r="F425" s="3" t="s">
        <v>42</v>
      </c>
    </row>
    <row r="426" spans="1:6" ht="13.5" thickBot="1" x14ac:dyDescent="0.25">
      <c r="A426" s="6">
        <v>42846</v>
      </c>
      <c r="B426" s="6">
        <v>42851</v>
      </c>
      <c r="C426">
        <f t="shared" si="7"/>
        <v>5</v>
      </c>
      <c r="D426" s="3" t="s">
        <v>841</v>
      </c>
      <c r="E426" s="3" t="s">
        <v>38</v>
      </c>
      <c r="F426" s="3" t="s">
        <v>42</v>
      </c>
    </row>
    <row r="427" spans="1:6" ht="13.5" thickBot="1" x14ac:dyDescent="0.25">
      <c r="A427" s="6">
        <v>42846</v>
      </c>
      <c r="B427" s="6">
        <v>42871</v>
      </c>
      <c r="C427">
        <f t="shared" si="7"/>
        <v>25</v>
      </c>
      <c r="D427" s="3" t="s">
        <v>254</v>
      </c>
      <c r="E427" s="3" t="s">
        <v>62</v>
      </c>
      <c r="F427" s="3" t="s">
        <v>42</v>
      </c>
    </row>
    <row r="428" spans="1:6" ht="13.5" thickBot="1" x14ac:dyDescent="0.25">
      <c r="A428" s="6"/>
      <c r="B428" s="27"/>
      <c r="C428">
        <f t="shared" si="7"/>
        <v>0</v>
      </c>
      <c r="D428" s="3" t="s">
        <v>500</v>
      </c>
      <c r="E428" s="3" t="s">
        <v>62</v>
      </c>
      <c r="F428" s="3" t="s">
        <v>105</v>
      </c>
    </row>
    <row r="429" spans="1:6" ht="13.5" thickBot="1" x14ac:dyDescent="0.25">
      <c r="A429" s="6">
        <v>42846</v>
      </c>
      <c r="B429" s="4">
        <v>42864</v>
      </c>
      <c r="C429">
        <f t="shared" si="7"/>
        <v>18</v>
      </c>
      <c r="D429" s="3" t="s">
        <v>175</v>
      </c>
      <c r="E429" s="3" t="s">
        <v>84</v>
      </c>
      <c r="F429" s="3" t="s">
        <v>42</v>
      </c>
    </row>
    <row r="430" spans="1:6" ht="13.5" thickBot="1" x14ac:dyDescent="0.25">
      <c r="A430" s="6">
        <v>42846</v>
      </c>
      <c r="B430" s="6">
        <v>42853</v>
      </c>
      <c r="C430">
        <f t="shared" si="7"/>
        <v>7</v>
      </c>
      <c r="D430" s="3" t="s">
        <v>120</v>
      </c>
      <c r="E430" s="3" t="s">
        <v>129</v>
      </c>
      <c r="F430" s="3" t="s">
        <v>105</v>
      </c>
    </row>
    <row r="431" spans="1:6" ht="13.5" thickBot="1" x14ac:dyDescent="0.25">
      <c r="A431" s="6">
        <v>42846</v>
      </c>
      <c r="B431" s="6">
        <v>42871</v>
      </c>
      <c r="C431">
        <f t="shared" si="7"/>
        <v>25</v>
      </c>
      <c r="D431" s="3" t="s">
        <v>722</v>
      </c>
      <c r="E431" s="3" t="s">
        <v>129</v>
      </c>
      <c r="F431" s="3" t="s">
        <v>105</v>
      </c>
    </row>
    <row r="432" spans="1:6" ht="13.5" thickBot="1" x14ac:dyDescent="0.25">
      <c r="A432" s="6"/>
      <c r="B432" s="27"/>
      <c r="C432">
        <f t="shared" si="7"/>
        <v>0</v>
      </c>
      <c r="D432" s="3" t="s">
        <v>362</v>
      </c>
      <c r="E432" s="3" t="s">
        <v>584</v>
      </c>
      <c r="F432" s="3" t="s">
        <v>105</v>
      </c>
    </row>
    <row r="433" spans="1:6" ht="13.5" thickBot="1" x14ac:dyDescent="0.25">
      <c r="A433" s="6"/>
      <c r="B433" s="27"/>
      <c r="C433">
        <f t="shared" si="7"/>
        <v>0</v>
      </c>
      <c r="D433" s="3" t="s">
        <v>362</v>
      </c>
      <c r="E433" s="3" t="s">
        <v>584</v>
      </c>
      <c r="F433" s="3" t="s">
        <v>105</v>
      </c>
    </row>
    <row r="434" spans="1:6" ht="13.5" thickBot="1" x14ac:dyDescent="0.25">
      <c r="A434" s="6">
        <v>42849</v>
      </c>
      <c r="B434" s="6">
        <v>42870</v>
      </c>
      <c r="C434">
        <f t="shared" si="7"/>
        <v>21</v>
      </c>
      <c r="D434" s="3" t="s">
        <v>95</v>
      </c>
      <c r="E434" s="3" t="s">
        <v>62</v>
      </c>
      <c r="F434" s="3" t="s">
        <v>42</v>
      </c>
    </row>
    <row r="435" spans="1:6" ht="13.5" thickBot="1" x14ac:dyDescent="0.25">
      <c r="A435" s="6">
        <v>42849</v>
      </c>
      <c r="B435" s="4">
        <v>42857</v>
      </c>
      <c r="C435">
        <f t="shared" si="7"/>
        <v>8</v>
      </c>
      <c r="D435" s="3" t="s">
        <v>89</v>
      </c>
      <c r="E435" s="3" t="s">
        <v>62</v>
      </c>
      <c r="F435" s="3" t="s">
        <v>42</v>
      </c>
    </row>
    <row r="436" spans="1:6" ht="13.5" thickBot="1" x14ac:dyDescent="0.25">
      <c r="A436" s="6">
        <v>42849</v>
      </c>
      <c r="B436" s="6">
        <v>42871</v>
      </c>
      <c r="C436">
        <f t="shared" si="7"/>
        <v>22</v>
      </c>
      <c r="D436" s="3" t="s">
        <v>500</v>
      </c>
      <c r="E436" s="3" t="s">
        <v>62</v>
      </c>
      <c r="F436" s="3" t="s">
        <v>105</v>
      </c>
    </row>
    <row r="437" spans="1:6" ht="13.5" thickBot="1" x14ac:dyDescent="0.25">
      <c r="A437" s="6">
        <v>42849</v>
      </c>
      <c r="B437" s="4">
        <v>42859</v>
      </c>
      <c r="C437">
        <f t="shared" si="7"/>
        <v>10</v>
      </c>
      <c r="D437" s="3" t="s">
        <v>227</v>
      </c>
      <c r="E437" s="3" t="s">
        <v>84</v>
      </c>
      <c r="F437" s="3" t="s">
        <v>42</v>
      </c>
    </row>
    <row r="438" spans="1:6" ht="13.5" thickBot="1" x14ac:dyDescent="0.25">
      <c r="A438" s="6">
        <v>42849</v>
      </c>
      <c r="B438" s="4">
        <v>42856</v>
      </c>
      <c r="C438">
        <f t="shared" si="7"/>
        <v>7</v>
      </c>
      <c r="D438" s="3" t="s">
        <v>155</v>
      </c>
      <c r="E438" s="3" t="s">
        <v>129</v>
      </c>
      <c r="F438" s="3" t="s">
        <v>105</v>
      </c>
    </row>
    <row r="439" spans="1:6" ht="13.5" thickBot="1" x14ac:dyDescent="0.25">
      <c r="A439" s="6">
        <v>42849</v>
      </c>
      <c r="B439" s="6">
        <v>42854</v>
      </c>
      <c r="C439">
        <f t="shared" si="7"/>
        <v>5</v>
      </c>
      <c r="D439" s="3" t="s">
        <v>159</v>
      </c>
      <c r="E439" s="3" t="s">
        <v>129</v>
      </c>
      <c r="F439" s="3" t="s">
        <v>105</v>
      </c>
    </row>
    <row r="440" spans="1:6" ht="13.5" thickBot="1" x14ac:dyDescent="0.25">
      <c r="A440" s="6">
        <v>42850</v>
      </c>
      <c r="B440" s="4">
        <v>42858</v>
      </c>
      <c r="C440">
        <f t="shared" si="7"/>
        <v>8</v>
      </c>
      <c r="D440" s="3" t="s">
        <v>108</v>
      </c>
      <c r="E440" s="3" t="s">
        <v>62</v>
      </c>
      <c r="F440" s="3" t="s">
        <v>42</v>
      </c>
    </row>
    <row r="441" spans="1:6" ht="13.5" thickBot="1" x14ac:dyDescent="0.25">
      <c r="A441" s="6">
        <v>42850</v>
      </c>
      <c r="B441" s="4">
        <v>42858</v>
      </c>
      <c r="C441">
        <f t="shared" si="7"/>
        <v>8</v>
      </c>
      <c r="D441" s="3" t="s">
        <v>526</v>
      </c>
      <c r="E441" s="3" t="s">
        <v>62</v>
      </c>
      <c r="F441" s="3" t="s">
        <v>42</v>
      </c>
    </row>
    <row r="442" spans="1:6" ht="13.5" thickBot="1" x14ac:dyDescent="0.25">
      <c r="A442" s="6">
        <v>42850</v>
      </c>
      <c r="B442" s="6">
        <v>42870</v>
      </c>
      <c r="C442">
        <f t="shared" si="7"/>
        <v>20</v>
      </c>
      <c r="D442" s="3" t="s">
        <v>150</v>
      </c>
      <c r="E442" s="3" t="s">
        <v>75</v>
      </c>
      <c r="F442" s="3" t="s">
        <v>105</v>
      </c>
    </row>
    <row r="443" spans="1:6" ht="13.5" thickBot="1" x14ac:dyDescent="0.25">
      <c r="A443" s="6">
        <v>42850</v>
      </c>
      <c r="B443" s="4">
        <v>42861</v>
      </c>
      <c r="C443">
        <f t="shared" si="7"/>
        <v>11</v>
      </c>
      <c r="D443" s="3" t="s">
        <v>216</v>
      </c>
      <c r="E443" s="3" t="s">
        <v>129</v>
      </c>
      <c r="F443" s="3" t="s">
        <v>105</v>
      </c>
    </row>
    <row r="444" spans="1:6" ht="13.5" thickBot="1" x14ac:dyDescent="0.25">
      <c r="A444" s="6">
        <v>42850</v>
      </c>
      <c r="B444" s="6">
        <v>42873</v>
      </c>
      <c r="C444">
        <f t="shared" si="7"/>
        <v>23</v>
      </c>
      <c r="D444" s="3" t="s">
        <v>126</v>
      </c>
      <c r="E444" s="3" t="s">
        <v>129</v>
      </c>
      <c r="F444" s="3" t="s">
        <v>105</v>
      </c>
    </row>
    <row r="445" spans="1:6" ht="13.5" thickBot="1" x14ac:dyDescent="0.25">
      <c r="A445" s="6">
        <v>42851</v>
      </c>
      <c r="B445" s="6">
        <v>42872</v>
      </c>
      <c r="C445">
        <f t="shared" si="7"/>
        <v>21</v>
      </c>
      <c r="D445" s="3" t="s">
        <v>271</v>
      </c>
      <c r="E445" s="3" t="s">
        <v>38</v>
      </c>
      <c r="F445" s="3" t="s">
        <v>42</v>
      </c>
    </row>
    <row r="446" spans="1:6" ht="13.5" thickBot="1" x14ac:dyDescent="0.25">
      <c r="A446" s="6">
        <v>42851</v>
      </c>
      <c r="B446" s="6">
        <v>42872</v>
      </c>
      <c r="C446">
        <f t="shared" si="7"/>
        <v>21</v>
      </c>
      <c r="D446" s="3" t="s">
        <v>841</v>
      </c>
      <c r="E446" s="3" t="s">
        <v>38</v>
      </c>
      <c r="F446" s="3" t="s">
        <v>42</v>
      </c>
    </row>
    <row r="447" spans="1:6" ht="13.5" thickBot="1" x14ac:dyDescent="0.25">
      <c r="A447" s="6">
        <v>42851</v>
      </c>
      <c r="B447" s="4">
        <v>42863</v>
      </c>
      <c r="C447">
        <f t="shared" si="7"/>
        <v>12</v>
      </c>
      <c r="D447" s="3" t="s">
        <v>136</v>
      </c>
      <c r="E447" s="3" t="s">
        <v>62</v>
      </c>
      <c r="F447" s="3" t="s">
        <v>42</v>
      </c>
    </row>
    <row r="448" spans="1:6" ht="13.5" thickBot="1" x14ac:dyDescent="0.25">
      <c r="A448" s="6">
        <v>42851</v>
      </c>
      <c r="B448" s="6">
        <v>42852</v>
      </c>
      <c r="C448">
        <f t="shared" si="7"/>
        <v>1</v>
      </c>
      <c r="D448" s="3" t="s">
        <v>52</v>
      </c>
      <c r="E448" s="3" t="s">
        <v>62</v>
      </c>
      <c r="F448" s="3" t="s">
        <v>42</v>
      </c>
    </row>
    <row r="449" spans="1:6" ht="13.5" thickBot="1" x14ac:dyDescent="0.25">
      <c r="A449" s="6">
        <v>42851</v>
      </c>
      <c r="B449" s="4">
        <v>42866</v>
      </c>
      <c r="C449">
        <f t="shared" si="7"/>
        <v>15</v>
      </c>
      <c r="D449" s="3" t="s">
        <v>306</v>
      </c>
      <c r="E449" s="3" t="s">
        <v>62</v>
      </c>
      <c r="F449" s="3" t="s">
        <v>42</v>
      </c>
    </row>
    <row r="450" spans="1:6" ht="13.5" thickBot="1" x14ac:dyDescent="0.25">
      <c r="A450" s="6">
        <v>42851</v>
      </c>
      <c r="B450" s="4">
        <v>42867</v>
      </c>
      <c r="C450">
        <f t="shared" si="7"/>
        <v>16</v>
      </c>
      <c r="D450" s="3" t="s">
        <v>341</v>
      </c>
      <c r="E450" s="3" t="s">
        <v>129</v>
      </c>
      <c r="F450" s="3" t="s">
        <v>42</v>
      </c>
    </row>
    <row r="451" spans="1:6" ht="13.5" thickBot="1" x14ac:dyDescent="0.25">
      <c r="A451" s="6">
        <v>42851</v>
      </c>
      <c r="B451" s="6">
        <v>42881</v>
      </c>
      <c r="C451">
        <f t="shared" ref="C451:C514" si="8">B451-A451</f>
        <v>30</v>
      </c>
      <c r="D451" s="3" t="s">
        <v>283</v>
      </c>
      <c r="E451" s="3" t="s">
        <v>129</v>
      </c>
      <c r="F451" s="3" t="s">
        <v>105</v>
      </c>
    </row>
    <row r="452" spans="1:6" ht="13.5" thickBot="1" x14ac:dyDescent="0.25">
      <c r="A452" s="6">
        <v>42852</v>
      </c>
      <c r="B452" s="6">
        <v>42877</v>
      </c>
      <c r="C452">
        <f t="shared" si="8"/>
        <v>25</v>
      </c>
      <c r="D452" s="3" t="s">
        <v>706</v>
      </c>
      <c r="E452" s="3" t="s">
        <v>38</v>
      </c>
      <c r="F452" s="3" t="s">
        <v>42</v>
      </c>
    </row>
    <row r="453" spans="1:6" ht="13.5" thickBot="1" x14ac:dyDescent="0.25">
      <c r="A453" s="6">
        <v>42852</v>
      </c>
      <c r="B453" s="6">
        <v>42874</v>
      </c>
      <c r="C453">
        <f t="shared" si="8"/>
        <v>22</v>
      </c>
      <c r="D453" s="3" t="s">
        <v>169</v>
      </c>
      <c r="E453" s="3" t="s">
        <v>62</v>
      </c>
      <c r="F453" s="3" t="s">
        <v>42</v>
      </c>
    </row>
    <row r="454" spans="1:6" ht="13.5" thickBot="1" x14ac:dyDescent="0.25">
      <c r="A454" s="6">
        <v>42852</v>
      </c>
      <c r="B454" s="4">
        <v>42866</v>
      </c>
      <c r="C454">
        <f t="shared" si="8"/>
        <v>14</v>
      </c>
      <c r="D454" s="3" t="s">
        <v>52</v>
      </c>
      <c r="E454" s="3" t="s">
        <v>62</v>
      </c>
      <c r="F454" s="3" t="s">
        <v>42</v>
      </c>
    </row>
    <row r="455" spans="1:6" ht="13.5" thickBot="1" x14ac:dyDescent="0.25">
      <c r="A455" s="6">
        <v>42852</v>
      </c>
      <c r="B455" s="4">
        <v>42856</v>
      </c>
      <c r="C455">
        <f t="shared" si="8"/>
        <v>4</v>
      </c>
      <c r="D455" s="3" t="s">
        <v>782</v>
      </c>
      <c r="E455" s="3" t="s">
        <v>62</v>
      </c>
      <c r="F455" s="3" t="s">
        <v>42</v>
      </c>
    </row>
    <row r="456" spans="1:6" ht="13.5" thickBot="1" x14ac:dyDescent="0.25">
      <c r="A456" s="6">
        <v>42852</v>
      </c>
      <c r="B456" s="6">
        <v>42874</v>
      </c>
      <c r="C456">
        <f t="shared" si="8"/>
        <v>22</v>
      </c>
      <c r="D456" s="3" t="s">
        <v>222</v>
      </c>
      <c r="E456" s="3" t="s">
        <v>129</v>
      </c>
      <c r="F456" s="3" t="s">
        <v>105</v>
      </c>
    </row>
    <row r="457" spans="1:6" ht="13.5" thickBot="1" x14ac:dyDescent="0.25">
      <c r="A457" s="6">
        <v>42852</v>
      </c>
      <c r="B457" s="4">
        <v>42856</v>
      </c>
      <c r="C457">
        <f t="shared" si="8"/>
        <v>4</v>
      </c>
      <c r="D457" s="3" t="s">
        <v>100</v>
      </c>
      <c r="E457" s="3" t="s">
        <v>129</v>
      </c>
      <c r="F457" s="3" t="s">
        <v>105</v>
      </c>
    </row>
    <row r="458" spans="1:6" ht="13.5" thickBot="1" x14ac:dyDescent="0.25">
      <c r="A458" s="6">
        <v>42853</v>
      </c>
      <c r="B458" s="4">
        <v>42860</v>
      </c>
      <c r="C458">
        <f t="shared" si="8"/>
        <v>7</v>
      </c>
      <c r="D458" s="3" t="s">
        <v>142</v>
      </c>
      <c r="E458" s="3" t="s">
        <v>62</v>
      </c>
      <c r="F458" s="3" t="s">
        <v>42</v>
      </c>
    </row>
    <row r="459" spans="1:6" ht="13.5" thickBot="1" x14ac:dyDescent="0.25">
      <c r="A459" s="6">
        <v>42853</v>
      </c>
      <c r="B459" s="6">
        <v>42884</v>
      </c>
      <c r="C459">
        <f t="shared" si="8"/>
        <v>31</v>
      </c>
      <c r="D459" s="3" t="s">
        <v>146</v>
      </c>
      <c r="E459" s="3" t="s">
        <v>62</v>
      </c>
      <c r="F459" s="3" t="s">
        <v>105</v>
      </c>
    </row>
    <row r="460" spans="1:6" ht="13.5" thickBot="1" x14ac:dyDescent="0.25">
      <c r="A460" s="6">
        <v>42853</v>
      </c>
      <c r="B460" s="6">
        <v>42877</v>
      </c>
      <c r="C460">
        <f t="shared" si="8"/>
        <v>24</v>
      </c>
      <c r="D460" s="3" t="s">
        <v>245</v>
      </c>
      <c r="E460" s="3" t="s">
        <v>62</v>
      </c>
      <c r="F460" s="3" t="s">
        <v>105</v>
      </c>
    </row>
    <row r="461" spans="1:6" ht="13.5" thickBot="1" x14ac:dyDescent="0.25">
      <c r="A461" s="6">
        <v>42853</v>
      </c>
      <c r="B461" s="6">
        <v>42873</v>
      </c>
      <c r="C461">
        <f t="shared" si="8"/>
        <v>20</v>
      </c>
      <c r="D461" s="3" t="s">
        <v>206</v>
      </c>
      <c r="E461" s="3" t="s">
        <v>75</v>
      </c>
      <c r="F461" s="3" t="s">
        <v>42</v>
      </c>
    </row>
    <row r="462" spans="1:6" ht="13.5" thickBot="1" x14ac:dyDescent="0.25">
      <c r="A462" s="6">
        <v>42853</v>
      </c>
      <c r="B462" s="6">
        <v>42870</v>
      </c>
      <c r="C462">
        <f t="shared" si="8"/>
        <v>17</v>
      </c>
      <c r="D462" s="3" t="s">
        <v>120</v>
      </c>
      <c r="E462" s="3" t="s">
        <v>539</v>
      </c>
      <c r="F462" s="3" t="s">
        <v>105</v>
      </c>
    </row>
    <row r="463" spans="1:6" ht="13.5" thickBot="1" x14ac:dyDescent="0.25">
      <c r="A463" s="6">
        <v>42853</v>
      </c>
      <c r="B463" s="4">
        <v>42859</v>
      </c>
      <c r="C463">
        <f t="shared" si="8"/>
        <v>6</v>
      </c>
      <c r="D463" s="3" t="s">
        <v>259</v>
      </c>
      <c r="E463" s="3" t="s">
        <v>129</v>
      </c>
      <c r="F463" s="3" t="s">
        <v>105</v>
      </c>
    </row>
    <row r="464" spans="1:6" ht="13.5" thickBot="1" x14ac:dyDescent="0.25">
      <c r="A464" s="6">
        <v>42853</v>
      </c>
      <c r="B464" s="4">
        <v>42864</v>
      </c>
      <c r="C464">
        <f t="shared" si="8"/>
        <v>11</v>
      </c>
      <c r="D464" s="3" t="s">
        <v>689</v>
      </c>
      <c r="E464" s="3" t="s">
        <v>129</v>
      </c>
      <c r="F464" s="3" t="s">
        <v>105</v>
      </c>
    </row>
    <row r="465" spans="1:6" ht="13.5" thickBot="1" x14ac:dyDescent="0.25">
      <c r="A465" s="6"/>
      <c r="B465" s="27"/>
      <c r="C465">
        <f t="shared" si="8"/>
        <v>0</v>
      </c>
      <c r="D465" s="3" t="s">
        <v>159</v>
      </c>
      <c r="E465" s="30" t="s">
        <v>584</v>
      </c>
      <c r="F465" s="3" t="s">
        <v>105</v>
      </c>
    </row>
    <row r="466" spans="1:6" ht="13.5" thickBot="1" x14ac:dyDescent="0.25">
      <c r="A466" s="4">
        <v>42856</v>
      </c>
      <c r="B466" s="6">
        <v>42871</v>
      </c>
      <c r="C466">
        <f t="shared" si="8"/>
        <v>15</v>
      </c>
      <c r="D466" s="3" t="s">
        <v>747</v>
      </c>
      <c r="E466" s="3" t="s">
        <v>62</v>
      </c>
      <c r="F466" s="3" t="s">
        <v>42</v>
      </c>
    </row>
    <row r="467" spans="1:6" ht="13.5" thickBot="1" x14ac:dyDescent="0.25">
      <c r="A467" s="4">
        <v>42856</v>
      </c>
      <c r="B467" s="6">
        <v>42874</v>
      </c>
      <c r="C467">
        <f t="shared" si="8"/>
        <v>18</v>
      </c>
      <c r="D467" s="3" t="s">
        <v>782</v>
      </c>
      <c r="E467" s="3" t="s">
        <v>62</v>
      </c>
      <c r="F467" s="3" t="s">
        <v>42</v>
      </c>
    </row>
    <row r="468" spans="1:6" ht="13.5" thickBot="1" x14ac:dyDescent="0.25">
      <c r="A468" s="4">
        <v>42856</v>
      </c>
      <c r="B468" s="6">
        <v>42872</v>
      </c>
      <c r="C468">
        <f t="shared" si="8"/>
        <v>16</v>
      </c>
      <c r="D468" s="3" t="s">
        <v>185</v>
      </c>
      <c r="E468" s="3" t="s">
        <v>84</v>
      </c>
      <c r="F468" s="3" t="s">
        <v>42</v>
      </c>
    </row>
    <row r="469" spans="1:6" ht="13.5" thickBot="1" x14ac:dyDescent="0.25">
      <c r="A469" s="4">
        <v>42856</v>
      </c>
      <c r="B469" s="6">
        <v>42877</v>
      </c>
      <c r="C469">
        <f t="shared" si="8"/>
        <v>21</v>
      </c>
      <c r="D469" s="3" t="s">
        <v>155</v>
      </c>
      <c r="E469" s="3" t="s">
        <v>733</v>
      </c>
      <c r="F469" s="3" t="s">
        <v>105</v>
      </c>
    </row>
    <row r="470" spans="1:6" ht="13.5" thickBot="1" x14ac:dyDescent="0.25">
      <c r="A470" s="4">
        <v>42856</v>
      </c>
      <c r="B470" s="4">
        <v>42863</v>
      </c>
      <c r="C470">
        <f t="shared" si="8"/>
        <v>7</v>
      </c>
      <c r="D470" s="3" t="s">
        <v>100</v>
      </c>
      <c r="E470" s="3" t="s">
        <v>62</v>
      </c>
      <c r="F470" s="3" t="s">
        <v>105</v>
      </c>
    </row>
    <row r="471" spans="1:6" ht="13.5" thickBot="1" x14ac:dyDescent="0.25">
      <c r="A471" s="4">
        <v>42857</v>
      </c>
      <c r="B471" s="6">
        <v>42877</v>
      </c>
      <c r="C471">
        <f t="shared" si="8"/>
        <v>20</v>
      </c>
      <c r="D471" s="3" t="s">
        <v>89</v>
      </c>
      <c r="E471" s="3" t="s">
        <v>62</v>
      </c>
      <c r="F471" s="3" t="s">
        <v>42</v>
      </c>
    </row>
    <row r="472" spans="1:6" ht="13.5" thickBot="1" x14ac:dyDescent="0.25">
      <c r="A472" s="4">
        <v>42857</v>
      </c>
      <c r="B472" s="6">
        <v>42873</v>
      </c>
      <c r="C472">
        <f t="shared" si="8"/>
        <v>16</v>
      </c>
      <c r="D472" s="3" t="s">
        <v>164</v>
      </c>
      <c r="E472" s="3" t="s">
        <v>62</v>
      </c>
      <c r="F472" s="3" t="s">
        <v>105</v>
      </c>
    </row>
    <row r="473" spans="1:6" ht="13.5" thickBot="1" x14ac:dyDescent="0.25">
      <c r="A473" s="4">
        <v>42857</v>
      </c>
      <c r="B473" s="6">
        <v>42880</v>
      </c>
      <c r="C473">
        <f t="shared" si="8"/>
        <v>23</v>
      </c>
      <c r="D473" s="3" t="s">
        <v>419</v>
      </c>
      <c r="E473" s="3" t="s">
        <v>62</v>
      </c>
      <c r="F473" s="3" t="s">
        <v>42</v>
      </c>
    </row>
    <row r="474" spans="1:6" ht="13.5" thickBot="1" x14ac:dyDescent="0.25">
      <c r="A474" s="4">
        <v>42857</v>
      </c>
      <c r="B474" s="4">
        <v>42866</v>
      </c>
      <c r="C474">
        <f t="shared" si="8"/>
        <v>9</v>
      </c>
      <c r="D474" s="3" t="s">
        <v>759</v>
      </c>
      <c r="E474" s="3" t="s">
        <v>75</v>
      </c>
      <c r="F474" s="3" t="s">
        <v>105</v>
      </c>
    </row>
    <row r="475" spans="1:6" ht="13.5" thickBot="1" x14ac:dyDescent="0.25">
      <c r="A475" s="4">
        <v>42857</v>
      </c>
      <c r="B475" s="4">
        <v>42858</v>
      </c>
      <c r="C475">
        <f t="shared" si="8"/>
        <v>1</v>
      </c>
      <c r="D475" s="3" t="s">
        <v>180</v>
      </c>
      <c r="E475" s="3" t="s">
        <v>129</v>
      </c>
      <c r="F475" s="3" t="s">
        <v>105</v>
      </c>
    </row>
    <row r="476" spans="1:6" ht="13.5" thickBot="1" x14ac:dyDescent="0.25">
      <c r="A476" s="4">
        <v>42857</v>
      </c>
      <c r="B476" s="6">
        <v>42878</v>
      </c>
      <c r="C476">
        <f t="shared" si="8"/>
        <v>21</v>
      </c>
      <c r="D476" s="3" t="s">
        <v>72</v>
      </c>
      <c r="E476" s="3" t="s">
        <v>129</v>
      </c>
      <c r="F476" s="3" t="s">
        <v>42</v>
      </c>
    </row>
    <row r="477" spans="1:6" ht="13.5" thickBot="1" x14ac:dyDescent="0.25">
      <c r="A477" s="4">
        <v>42858</v>
      </c>
      <c r="B477" s="6">
        <v>42885</v>
      </c>
      <c r="C477">
        <f t="shared" si="8"/>
        <v>27</v>
      </c>
      <c r="D477" s="3" t="s">
        <v>108</v>
      </c>
      <c r="E477" s="3" t="s">
        <v>62</v>
      </c>
      <c r="F477" s="3" t="s">
        <v>42</v>
      </c>
    </row>
    <row r="478" spans="1:6" ht="13.5" thickBot="1" x14ac:dyDescent="0.25">
      <c r="A478" s="4">
        <v>42858</v>
      </c>
      <c r="B478" s="4">
        <v>42860</v>
      </c>
      <c r="C478">
        <f t="shared" si="8"/>
        <v>2</v>
      </c>
      <c r="D478" s="3" t="s">
        <v>371</v>
      </c>
      <c r="E478" s="3" t="s">
        <v>62</v>
      </c>
      <c r="F478" s="3" t="s">
        <v>42</v>
      </c>
    </row>
    <row r="479" spans="1:6" ht="13.5" thickBot="1" x14ac:dyDescent="0.25">
      <c r="A479" s="4">
        <v>42858</v>
      </c>
      <c r="B479" s="6">
        <v>42872</v>
      </c>
      <c r="C479">
        <f t="shared" si="8"/>
        <v>14</v>
      </c>
      <c r="D479" s="3" t="s">
        <v>679</v>
      </c>
      <c r="E479" s="3" t="s">
        <v>62</v>
      </c>
      <c r="F479" s="3" t="s">
        <v>42</v>
      </c>
    </row>
    <row r="480" spans="1:6" ht="13.5" thickBot="1" x14ac:dyDescent="0.25">
      <c r="A480" s="4">
        <v>42858</v>
      </c>
      <c r="B480" s="6">
        <v>42880</v>
      </c>
      <c r="C480">
        <f t="shared" si="8"/>
        <v>22</v>
      </c>
      <c r="D480" s="3" t="s">
        <v>180</v>
      </c>
      <c r="E480" s="3" t="s">
        <v>129</v>
      </c>
      <c r="F480" s="3" t="s">
        <v>105</v>
      </c>
    </row>
    <row r="481" spans="1:6" ht="13.5" thickBot="1" x14ac:dyDescent="0.25">
      <c r="A481" s="4">
        <v>42859</v>
      </c>
      <c r="B481" s="6">
        <v>42878</v>
      </c>
      <c r="C481">
        <f t="shared" si="8"/>
        <v>19</v>
      </c>
      <c r="D481" s="3" t="s">
        <v>371</v>
      </c>
      <c r="E481" s="3" t="s">
        <v>62</v>
      </c>
      <c r="F481" s="3" t="s">
        <v>42</v>
      </c>
    </row>
    <row r="482" spans="1:6" ht="13.5" thickBot="1" x14ac:dyDescent="0.25">
      <c r="A482" s="4">
        <v>42859</v>
      </c>
      <c r="B482" s="4">
        <v>42864</v>
      </c>
      <c r="C482">
        <f t="shared" si="8"/>
        <v>5</v>
      </c>
      <c r="D482" s="3" t="s">
        <v>672</v>
      </c>
      <c r="E482" s="3" t="s">
        <v>62</v>
      </c>
      <c r="F482" s="3" t="s">
        <v>42</v>
      </c>
    </row>
    <row r="483" spans="1:6" ht="13.5" thickBot="1" x14ac:dyDescent="0.25">
      <c r="A483" s="4">
        <v>42859</v>
      </c>
      <c r="B483" s="6">
        <v>42877</v>
      </c>
      <c r="C483">
        <f t="shared" si="8"/>
        <v>18</v>
      </c>
      <c r="D483" s="3" t="s">
        <v>227</v>
      </c>
      <c r="E483" s="3" t="s">
        <v>84</v>
      </c>
      <c r="F483" s="3" t="s">
        <v>42</v>
      </c>
    </row>
    <row r="484" spans="1:6" ht="13.5" thickBot="1" x14ac:dyDescent="0.25">
      <c r="A484" s="4">
        <v>42859</v>
      </c>
      <c r="B484" s="6">
        <v>42875</v>
      </c>
      <c r="C484">
        <f t="shared" si="8"/>
        <v>16</v>
      </c>
      <c r="D484" s="3" t="s">
        <v>259</v>
      </c>
      <c r="E484" s="3" t="s">
        <v>129</v>
      </c>
      <c r="F484" s="3" t="s">
        <v>105</v>
      </c>
    </row>
    <row r="485" spans="1:6" ht="13.5" thickBot="1" x14ac:dyDescent="0.25">
      <c r="A485" s="4">
        <v>42860</v>
      </c>
      <c r="B485" s="6">
        <v>42884</v>
      </c>
      <c r="C485">
        <f t="shared" si="8"/>
        <v>24</v>
      </c>
      <c r="D485" s="3" t="s">
        <v>142</v>
      </c>
      <c r="E485" s="3" t="s">
        <v>62</v>
      </c>
      <c r="F485" s="3" t="s">
        <v>42</v>
      </c>
    </row>
    <row r="486" spans="1:6" ht="13.5" thickBot="1" x14ac:dyDescent="0.25">
      <c r="A486" s="4">
        <v>42860</v>
      </c>
      <c r="B486" s="4">
        <v>42866</v>
      </c>
      <c r="C486">
        <f t="shared" si="8"/>
        <v>6</v>
      </c>
      <c r="D486" s="3" t="s">
        <v>32</v>
      </c>
      <c r="E486" s="3" t="s">
        <v>62</v>
      </c>
      <c r="F486" s="3" t="s">
        <v>42</v>
      </c>
    </row>
    <row r="487" spans="1:6" ht="13.5" thickBot="1" x14ac:dyDescent="0.25">
      <c r="A487" s="4">
        <v>42860</v>
      </c>
      <c r="B487" s="4">
        <v>42861</v>
      </c>
      <c r="C487">
        <f t="shared" si="8"/>
        <v>1</v>
      </c>
      <c r="D487" s="3" t="s">
        <v>58</v>
      </c>
      <c r="E487" s="3" t="s">
        <v>84</v>
      </c>
      <c r="F487" s="3" t="s">
        <v>42</v>
      </c>
    </row>
    <row r="488" spans="1:6" ht="13.5" thickBot="1" x14ac:dyDescent="0.25">
      <c r="A488" s="4">
        <v>42860</v>
      </c>
      <c r="B488" s="6">
        <v>42884</v>
      </c>
      <c r="C488">
        <f t="shared" si="8"/>
        <v>24</v>
      </c>
      <c r="D488" s="3" t="s">
        <v>80</v>
      </c>
      <c r="E488" s="3" t="s">
        <v>129</v>
      </c>
      <c r="F488" s="3" t="s">
        <v>42</v>
      </c>
    </row>
    <row r="489" spans="1:6" ht="13.5" thickBot="1" x14ac:dyDescent="0.25">
      <c r="A489" s="4">
        <v>42861</v>
      </c>
      <c r="B489" s="6">
        <v>42879</v>
      </c>
      <c r="C489">
        <f t="shared" si="8"/>
        <v>18</v>
      </c>
      <c r="D489" s="3" t="s">
        <v>58</v>
      </c>
      <c r="E489" s="3" t="s">
        <v>84</v>
      </c>
      <c r="F489" s="3" t="s">
        <v>42</v>
      </c>
    </row>
    <row r="490" spans="1:6" ht="13.5" thickBot="1" x14ac:dyDescent="0.25">
      <c r="A490" s="4">
        <v>42861</v>
      </c>
      <c r="B490" s="6">
        <v>42875</v>
      </c>
      <c r="C490">
        <f t="shared" si="8"/>
        <v>14</v>
      </c>
      <c r="D490" s="3" t="s">
        <v>216</v>
      </c>
      <c r="E490" s="3" t="s">
        <v>539</v>
      </c>
      <c r="F490" s="3" t="s">
        <v>105</v>
      </c>
    </row>
    <row r="491" spans="1:6" ht="13.5" thickBot="1" x14ac:dyDescent="0.25">
      <c r="A491" s="4">
        <v>42861</v>
      </c>
      <c r="B491" s="4">
        <v>42891</v>
      </c>
      <c r="C491">
        <f t="shared" si="8"/>
        <v>30</v>
      </c>
      <c r="D491" s="3" t="s">
        <v>136</v>
      </c>
      <c r="E491" s="30" t="s">
        <v>62</v>
      </c>
      <c r="F491" s="3" t="s">
        <v>42</v>
      </c>
    </row>
    <row r="492" spans="1:6" ht="13.5" thickBot="1" x14ac:dyDescent="0.25">
      <c r="A492" s="4">
        <v>42861</v>
      </c>
      <c r="B492" s="6">
        <v>42885</v>
      </c>
      <c r="C492">
        <f t="shared" si="8"/>
        <v>24</v>
      </c>
      <c r="D492" s="3" t="s">
        <v>45</v>
      </c>
      <c r="E492" s="30" t="s">
        <v>62</v>
      </c>
      <c r="F492" s="3" t="s">
        <v>42</v>
      </c>
    </row>
    <row r="493" spans="1:6" ht="13.5" thickBot="1" x14ac:dyDescent="0.25">
      <c r="A493" s="4">
        <v>42861</v>
      </c>
      <c r="B493" s="6">
        <v>42884</v>
      </c>
      <c r="C493">
        <f t="shared" si="8"/>
        <v>23</v>
      </c>
      <c r="D493" s="3" t="s">
        <v>100</v>
      </c>
      <c r="E493" s="30" t="s">
        <v>129</v>
      </c>
      <c r="F493" s="3" t="s">
        <v>105</v>
      </c>
    </row>
    <row r="494" spans="1:6" ht="13.5" thickBot="1" x14ac:dyDescent="0.25">
      <c r="A494" s="4">
        <v>42864</v>
      </c>
      <c r="B494" s="4">
        <v>42867</v>
      </c>
      <c r="C494">
        <f t="shared" si="8"/>
        <v>3</v>
      </c>
      <c r="D494" s="3" t="s">
        <v>568</v>
      </c>
      <c r="E494" s="3" t="s">
        <v>62</v>
      </c>
      <c r="F494" s="3" t="s">
        <v>42</v>
      </c>
    </row>
    <row r="495" spans="1:6" ht="13.5" thickBot="1" x14ac:dyDescent="0.25">
      <c r="A495" s="4">
        <v>42864</v>
      </c>
      <c r="B495" s="6">
        <v>42884</v>
      </c>
      <c r="C495">
        <f t="shared" si="8"/>
        <v>20</v>
      </c>
      <c r="D495" s="3" t="s">
        <v>672</v>
      </c>
      <c r="E495" s="3" t="s">
        <v>62</v>
      </c>
      <c r="F495" s="3" t="s">
        <v>42</v>
      </c>
    </row>
    <row r="496" spans="1:6" ht="13.5" thickBot="1" x14ac:dyDescent="0.25">
      <c r="A496" s="4">
        <v>42864</v>
      </c>
      <c r="B496" s="6">
        <v>42881</v>
      </c>
      <c r="C496">
        <f t="shared" si="8"/>
        <v>17</v>
      </c>
      <c r="D496" s="3" t="s">
        <v>175</v>
      </c>
      <c r="E496" s="3" t="s">
        <v>84</v>
      </c>
      <c r="F496" s="3" t="s">
        <v>42</v>
      </c>
    </row>
    <row r="497" spans="1:6" ht="13.5" thickBot="1" x14ac:dyDescent="0.25">
      <c r="A497" s="4">
        <v>42864</v>
      </c>
      <c r="B497" s="6">
        <v>42872</v>
      </c>
      <c r="C497">
        <f t="shared" si="8"/>
        <v>8</v>
      </c>
      <c r="D497" s="3" t="s">
        <v>689</v>
      </c>
      <c r="E497" s="3" t="s">
        <v>129</v>
      </c>
      <c r="F497" s="3" t="s">
        <v>105</v>
      </c>
    </row>
    <row r="498" spans="1:6" ht="13.5" thickBot="1" x14ac:dyDescent="0.25">
      <c r="A498" s="4">
        <v>42864</v>
      </c>
      <c r="B498" s="6">
        <v>42886</v>
      </c>
      <c r="C498">
        <f t="shared" si="8"/>
        <v>22</v>
      </c>
      <c r="D498" s="3" t="s">
        <v>115</v>
      </c>
      <c r="E498" s="3" t="s">
        <v>129</v>
      </c>
      <c r="F498" s="3" t="s">
        <v>42</v>
      </c>
    </row>
    <row r="499" spans="1:6" ht="13.5" thickBot="1" x14ac:dyDescent="0.25">
      <c r="A499" s="4">
        <v>42864</v>
      </c>
      <c r="B499" s="4">
        <v>42866</v>
      </c>
      <c r="C499">
        <f t="shared" si="8"/>
        <v>2</v>
      </c>
      <c r="D499" s="3" t="s">
        <v>306</v>
      </c>
      <c r="E499" s="3" t="s">
        <v>62</v>
      </c>
      <c r="F499" s="3" t="s">
        <v>42</v>
      </c>
    </row>
    <row r="500" spans="1:6" ht="13.5" thickBot="1" x14ac:dyDescent="0.25">
      <c r="A500" s="4">
        <v>42866</v>
      </c>
      <c r="B500" s="6">
        <v>42886</v>
      </c>
      <c r="C500">
        <f t="shared" si="8"/>
        <v>20</v>
      </c>
      <c r="D500" s="3" t="s">
        <v>32</v>
      </c>
      <c r="E500" s="3" t="s">
        <v>62</v>
      </c>
      <c r="F500" s="3" t="s">
        <v>42</v>
      </c>
    </row>
    <row r="501" spans="1:6" ht="13.5" thickBot="1" x14ac:dyDescent="0.25">
      <c r="A501" s="4">
        <v>42866</v>
      </c>
      <c r="B501" s="4">
        <v>42888</v>
      </c>
      <c r="C501">
        <f t="shared" si="8"/>
        <v>22</v>
      </c>
      <c r="D501" s="3" t="s">
        <v>52</v>
      </c>
      <c r="E501" s="3" t="s">
        <v>62</v>
      </c>
      <c r="F501" s="3" t="s">
        <v>42</v>
      </c>
    </row>
    <row r="502" spans="1:6" ht="13.5" thickBot="1" x14ac:dyDescent="0.25">
      <c r="A502" s="4">
        <v>42866</v>
      </c>
      <c r="B502" s="4">
        <v>42891</v>
      </c>
      <c r="C502">
        <f t="shared" si="8"/>
        <v>25</v>
      </c>
      <c r="D502" s="3" t="s">
        <v>306</v>
      </c>
      <c r="E502" s="3" t="s">
        <v>62</v>
      </c>
      <c r="F502" s="3" t="s">
        <v>42</v>
      </c>
    </row>
    <row r="503" spans="1:6" ht="13.5" thickBot="1" x14ac:dyDescent="0.25">
      <c r="A503" s="4">
        <v>42866</v>
      </c>
      <c r="B503" s="6">
        <v>42881</v>
      </c>
      <c r="C503">
        <f t="shared" si="8"/>
        <v>15</v>
      </c>
      <c r="D503" s="3" t="s">
        <v>759</v>
      </c>
      <c r="E503" s="3" t="s">
        <v>75</v>
      </c>
      <c r="F503" s="3" t="s">
        <v>105</v>
      </c>
    </row>
    <row r="504" spans="1:6" ht="13.5" thickBot="1" x14ac:dyDescent="0.25">
      <c r="A504" s="4">
        <v>42866</v>
      </c>
      <c r="B504" s="6">
        <v>42886</v>
      </c>
      <c r="C504">
        <f t="shared" si="8"/>
        <v>20</v>
      </c>
      <c r="D504" s="3" t="s">
        <v>743</v>
      </c>
      <c r="E504" s="3" t="s">
        <v>129</v>
      </c>
      <c r="F504" s="3" t="s">
        <v>42</v>
      </c>
    </row>
    <row r="505" spans="1:6" ht="13.5" thickBot="1" x14ac:dyDescent="0.25">
      <c r="A505" s="4">
        <v>42867</v>
      </c>
      <c r="B505" s="4">
        <v>42922</v>
      </c>
      <c r="C505">
        <f t="shared" si="8"/>
        <v>55</v>
      </c>
      <c r="D505" s="3" t="s">
        <v>330</v>
      </c>
      <c r="E505" s="3" t="s">
        <v>62</v>
      </c>
      <c r="F505" s="3" t="s">
        <v>42</v>
      </c>
    </row>
    <row r="506" spans="1:6" ht="13.5" thickBot="1" x14ac:dyDescent="0.25">
      <c r="A506" s="4">
        <v>42867</v>
      </c>
      <c r="B506" s="6">
        <v>42885</v>
      </c>
      <c r="C506">
        <f t="shared" si="8"/>
        <v>18</v>
      </c>
      <c r="D506" s="3" t="s">
        <v>568</v>
      </c>
      <c r="E506" s="3" t="s">
        <v>62</v>
      </c>
      <c r="F506" s="3" t="s">
        <v>42</v>
      </c>
    </row>
    <row r="507" spans="1:6" ht="13.5" thickBot="1" x14ac:dyDescent="0.25">
      <c r="A507" s="4">
        <v>42867</v>
      </c>
      <c r="B507" s="6">
        <v>42885</v>
      </c>
      <c r="C507">
        <f t="shared" si="8"/>
        <v>18</v>
      </c>
      <c r="D507" s="3" t="s">
        <v>341</v>
      </c>
      <c r="E507" s="3" t="s">
        <v>129</v>
      </c>
      <c r="F507" s="3" t="s">
        <v>42</v>
      </c>
    </row>
    <row r="508" spans="1:6" ht="13.5" thickBot="1" x14ac:dyDescent="0.25">
      <c r="A508" s="6">
        <v>42870</v>
      </c>
      <c r="B508" s="4">
        <v>42927</v>
      </c>
      <c r="C508">
        <f t="shared" si="8"/>
        <v>57</v>
      </c>
      <c r="D508" s="3" t="s">
        <v>95</v>
      </c>
      <c r="E508" s="3" t="s">
        <v>62</v>
      </c>
      <c r="F508" s="3" t="s">
        <v>42</v>
      </c>
    </row>
    <row r="509" spans="1:6" ht="13.5" thickBot="1" x14ac:dyDescent="0.25">
      <c r="A509" s="6">
        <v>42870</v>
      </c>
      <c r="B509" s="4">
        <v>42892</v>
      </c>
      <c r="C509">
        <f t="shared" si="8"/>
        <v>22</v>
      </c>
      <c r="D509" s="3" t="s">
        <v>526</v>
      </c>
      <c r="E509" s="3" t="s">
        <v>62</v>
      </c>
      <c r="F509" s="3" t="s">
        <v>42</v>
      </c>
    </row>
    <row r="510" spans="1:6" ht="13.5" thickBot="1" x14ac:dyDescent="0.25">
      <c r="A510" s="6">
        <v>42870</v>
      </c>
      <c r="B510" s="6">
        <v>42877</v>
      </c>
      <c r="C510">
        <f t="shared" si="8"/>
        <v>7</v>
      </c>
      <c r="D510" s="3" t="s">
        <v>150</v>
      </c>
      <c r="E510" s="3" t="s">
        <v>84</v>
      </c>
      <c r="F510" s="3" t="s">
        <v>105</v>
      </c>
    </row>
    <row r="511" spans="1:6" ht="13.5" thickBot="1" x14ac:dyDescent="0.25">
      <c r="A511" s="6">
        <v>42870</v>
      </c>
      <c r="B511" s="6">
        <v>42882</v>
      </c>
      <c r="C511">
        <f t="shared" si="8"/>
        <v>12</v>
      </c>
      <c r="D511" s="3" t="s">
        <v>120</v>
      </c>
      <c r="E511" s="3" t="s">
        <v>539</v>
      </c>
      <c r="F511" s="3" t="s">
        <v>105</v>
      </c>
    </row>
    <row r="512" spans="1:6" ht="13.5" thickBot="1" x14ac:dyDescent="0.25">
      <c r="A512" s="6">
        <v>42871</v>
      </c>
      <c r="B512" s="6">
        <v>42930</v>
      </c>
      <c r="C512">
        <f t="shared" si="8"/>
        <v>59</v>
      </c>
      <c r="D512" s="3" t="s">
        <v>254</v>
      </c>
      <c r="E512" s="3" t="s">
        <v>62</v>
      </c>
      <c r="F512" s="3" t="s">
        <v>42</v>
      </c>
    </row>
    <row r="513" spans="1:6" ht="13.5" thickBot="1" x14ac:dyDescent="0.25">
      <c r="A513" s="6">
        <v>42871</v>
      </c>
      <c r="B513" s="6">
        <v>42872</v>
      </c>
      <c r="C513">
        <f t="shared" si="8"/>
        <v>1</v>
      </c>
      <c r="D513" s="3" t="s">
        <v>500</v>
      </c>
      <c r="E513" s="3" t="s">
        <v>62</v>
      </c>
      <c r="F513" s="3" t="s">
        <v>105</v>
      </c>
    </row>
    <row r="514" spans="1:6" ht="13.5" thickBot="1" x14ac:dyDescent="0.25">
      <c r="A514" s="6">
        <v>42871</v>
      </c>
      <c r="B514" s="4">
        <v>42920</v>
      </c>
      <c r="C514">
        <f t="shared" si="8"/>
        <v>49</v>
      </c>
      <c r="D514" s="3" t="s">
        <v>747</v>
      </c>
      <c r="E514" s="3" t="s">
        <v>62</v>
      </c>
      <c r="F514" s="3" t="s">
        <v>42</v>
      </c>
    </row>
    <row r="515" spans="1:6" ht="13.5" thickBot="1" x14ac:dyDescent="0.25">
      <c r="A515" s="6">
        <v>42871</v>
      </c>
      <c r="B515" s="4">
        <v>42919</v>
      </c>
      <c r="C515">
        <f t="shared" ref="C515:C578" si="9">B515-A515</f>
        <v>48</v>
      </c>
      <c r="D515" s="3" t="s">
        <v>722</v>
      </c>
      <c r="E515" s="3" t="s">
        <v>129</v>
      </c>
      <c r="F515" s="3" t="s">
        <v>105</v>
      </c>
    </row>
    <row r="516" spans="1:6" ht="13.5" thickBot="1" x14ac:dyDescent="0.25">
      <c r="A516" s="6">
        <v>42872</v>
      </c>
      <c r="B516" s="6">
        <v>42873</v>
      </c>
      <c r="C516">
        <f t="shared" si="9"/>
        <v>1</v>
      </c>
      <c r="D516" s="3" t="s">
        <v>271</v>
      </c>
      <c r="E516" s="3" t="s">
        <v>62</v>
      </c>
      <c r="F516" s="3" t="s">
        <v>42</v>
      </c>
    </row>
    <row r="517" spans="1:6" ht="13.5" thickBot="1" x14ac:dyDescent="0.25">
      <c r="A517" s="6">
        <v>42872</v>
      </c>
      <c r="B517" s="6">
        <v>42881</v>
      </c>
      <c r="C517">
        <f t="shared" si="9"/>
        <v>9</v>
      </c>
      <c r="D517" s="3" t="s">
        <v>500</v>
      </c>
      <c r="E517" s="3" t="s">
        <v>62</v>
      </c>
      <c r="F517" s="3" t="s">
        <v>105</v>
      </c>
    </row>
    <row r="518" spans="1:6" ht="13.5" thickBot="1" x14ac:dyDescent="0.25">
      <c r="A518" s="6">
        <v>42872</v>
      </c>
      <c r="B518" s="4">
        <v>42921</v>
      </c>
      <c r="C518">
        <f t="shared" si="9"/>
        <v>49</v>
      </c>
      <c r="D518" s="3" t="s">
        <v>679</v>
      </c>
      <c r="E518" s="3" t="s">
        <v>62</v>
      </c>
      <c r="F518" s="3" t="s">
        <v>42</v>
      </c>
    </row>
    <row r="519" spans="1:6" ht="13.5" thickBot="1" x14ac:dyDescent="0.25">
      <c r="A519" s="6">
        <v>42872</v>
      </c>
      <c r="B519" s="6">
        <v>42873</v>
      </c>
      <c r="C519">
        <f t="shared" si="9"/>
        <v>1</v>
      </c>
      <c r="D519" s="3" t="s">
        <v>841</v>
      </c>
      <c r="E519" s="3" t="s">
        <v>62</v>
      </c>
      <c r="F519" s="3" t="s">
        <v>42</v>
      </c>
    </row>
    <row r="520" spans="1:6" ht="13.5" thickBot="1" x14ac:dyDescent="0.25">
      <c r="A520" s="6">
        <v>42872</v>
      </c>
      <c r="B520" s="4">
        <v>42893</v>
      </c>
      <c r="C520">
        <f t="shared" si="9"/>
        <v>21</v>
      </c>
      <c r="D520" s="3" t="s">
        <v>185</v>
      </c>
      <c r="E520" s="3" t="s">
        <v>129</v>
      </c>
      <c r="F520" s="3" t="s">
        <v>42</v>
      </c>
    </row>
    <row r="521" spans="1:6" ht="13.5" thickBot="1" x14ac:dyDescent="0.25">
      <c r="A521" s="6">
        <v>42872</v>
      </c>
      <c r="B521" s="6">
        <v>42880</v>
      </c>
      <c r="C521">
        <f t="shared" si="9"/>
        <v>8</v>
      </c>
      <c r="D521" s="3" t="s">
        <v>689</v>
      </c>
      <c r="E521" s="3" t="s">
        <v>129</v>
      </c>
      <c r="F521" s="3" t="s">
        <v>105</v>
      </c>
    </row>
    <row r="522" spans="1:6" ht="13.5" thickBot="1" x14ac:dyDescent="0.25">
      <c r="A522" s="6">
        <v>42873</v>
      </c>
      <c r="B522" s="4">
        <v>42921</v>
      </c>
      <c r="C522">
        <f t="shared" si="9"/>
        <v>48</v>
      </c>
      <c r="D522" s="3" t="s">
        <v>206</v>
      </c>
      <c r="E522" s="3" t="s">
        <v>62</v>
      </c>
      <c r="F522" s="3" t="s">
        <v>42</v>
      </c>
    </row>
    <row r="523" spans="1:6" ht="13.5" thickBot="1" x14ac:dyDescent="0.25">
      <c r="A523" s="6">
        <v>42873</v>
      </c>
      <c r="B523" s="6">
        <v>42874</v>
      </c>
      <c r="C523">
        <f t="shared" si="9"/>
        <v>1</v>
      </c>
      <c r="D523" s="3" t="s">
        <v>271</v>
      </c>
      <c r="E523" s="3" t="s">
        <v>62</v>
      </c>
      <c r="F523" s="3" t="s">
        <v>42</v>
      </c>
    </row>
    <row r="524" spans="1:6" ht="13.5" thickBot="1" x14ac:dyDescent="0.25">
      <c r="A524" s="6">
        <v>42873</v>
      </c>
      <c r="B524" s="4">
        <v>42892</v>
      </c>
      <c r="C524">
        <f t="shared" si="9"/>
        <v>19</v>
      </c>
      <c r="D524" s="3" t="s">
        <v>164</v>
      </c>
      <c r="E524" s="3" t="s">
        <v>62</v>
      </c>
      <c r="F524" s="3" t="s">
        <v>105</v>
      </c>
    </row>
    <row r="525" spans="1:6" ht="13.5" thickBot="1" x14ac:dyDescent="0.25">
      <c r="A525" s="6">
        <v>42873</v>
      </c>
      <c r="B525" s="6">
        <v>42878</v>
      </c>
      <c r="C525">
        <f t="shared" si="9"/>
        <v>5</v>
      </c>
      <c r="D525" s="3" t="s">
        <v>841</v>
      </c>
      <c r="E525" s="3" t="s">
        <v>62</v>
      </c>
      <c r="F525" s="3" t="s">
        <v>42</v>
      </c>
    </row>
    <row r="526" spans="1:6" ht="13.5" thickBot="1" x14ac:dyDescent="0.25">
      <c r="A526" s="6">
        <v>42873</v>
      </c>
      <c r="B526" s="4">
        <v>42894</v>
      </c>
      <c r="C526">
        <f t="shared" si="9"/>
        <v>21</v>
      </c>
      <c r="D526" s="3" t="s">
        <v>126</v>
      </c>
      <c r="E526" s="3" t="s">
        <v>129</v>
      </c>
      <c r="F526" s="3" t="s">
        <v>105</v>
      </c>
    </row>
    <row r="527" spans="1:6" ht="13.5" thickBot="1" x14ac:dyDescent="0.25">
      <c r="A527" s="6">
        <v>42873</v>
      </c>
      <c r="B527" s="6">
        <v>42874</v>
      </c>
      <c r="C527">
        <f t="shared" si="9"/>
        <v>1</v>
      </c>
      <c r="D527" s="3" t="s">
        <v>743</v>
      </c>
      <c r="E527" s="3" t="s">
        <v>129</v>
      </c>
      <c r="F527" s="3" t="s">
        <v>42</v>
      </c>
    </row>
    <row r="528" spans="1:6" ht="13.5" thickBot="1" x14ac:dyDescent="0.25">
      <c r="A528" s="6">
        <v>42874</v>
      </c>
      <c r="B528" s="4">
        <v>42926</v>
      </c>
      <c r="C528">
        <f t="shared" si="9"/>
        <v>52</v>
      </c>
      <c r="D528" s="3" t="s">
        <v>271</v>
      </c>
      <c r="E528" s="3" t="s">
        <v>62</v>
      </c>
      <c r="F528" s="3" t="s">
        <v>42</v>
      </c>
    </row>
    <row r="529" spans="1:6" ht="13.5" thickBot="1" x14ac:dyDescent="0.25">
      <c r="A529" s="6">
        <v>42874</v>
      </c>
      <c r="B529" s="4">
        <v>42893</v>
      </c>
      <c r="C529">
        <f t="shared" si="9"/>
        <v>19</v>
      </c>
      <c r="D529" s="3" t="s">
        <v>169</v>
      </c>
      <c r="E529" s="3" t="s">
        <v>62</v>
      </c>
      <c r="F529" s="3" t="s">
        <v>42</v>
      </c>
    </row>
    <row r="530" spans="1:6" ht="13.5" thickBot="1" x14ac:dyDescent="0.25">
      <c r="A530" s="6">
        <v>42874</v>
      </c>
      <c r="B530" s="6">
        <v>42881</v>
      </c>
      <c r="C530">
        <f t="shared" si="9"/>
        <v>7</v>
      </c>
      <c r="D530" s="3" t="s">
        <v>782</v>
      </c>
      <c r="E530" s="3" t="s">
        <v>62</v>
      </c>
      <c r="F530" s="3" t="s">
        <v>42</v>
      </c>
    </row>
    <row r="531" spans="1:6" ht="13.5" thickBot="1" x14ac:dyDescent="0.25">
      <c r="A531" s="6">
        <v>42874</v>
      </c>
      <c r="B531" s="4">
        <v>42887</v>
      </c>
      <c r="C531">
        <f t="shared" si="9"/>
        <v>13</v>
      </c>
      <c r="D531" s="3" t="s">
        <v>222</v>
      </c>
      <c r="E531" s="3" t="s">
        <v>129</v>
      </c>
      <c r="F531" s="3" t="s">
        <v>105</v>
      </c>
    </row>
    <row r="532" spans="1:6" ht="13.5" thickBot="1" x14ac:dyDescent="0.25">
      <c r="A532" s="6">
        <v>42874</v>
      </c>
      <c r="B532" s="6">
        <v>42886</v>
      </c>
      <c r="C532">
        <f t="shared" si="9"/>
        <v>12</v>
      </c>
      <c r="D532" s="3" t="s">
        <v>743</v>
      </c>
      <c r="E532" s="3" t="s">
        <v>129</v>
      </c>
      <c r="F532" s="3" t="s">
        <v>42</v>
      </c>
    </row>
    <row r="533" spans="1:6" ht="13.5" thickBot="1" x14ac:dyDescent="0.25">
      <c r="A533" s="6">
        <v>42875</v>
      </c>
      <c r="B533" s="6">
        <v>42879</v>
      </c>
      <c r="C533">
        <f t="shared" si="9"/>
        <v>4</v>
      </c>
      <c r="D533" s="3" t="s">
        <v>216</v>
      </c>
      <c r="E533" s="3" t="s">
        <v>539</v>
      </c>
      <c r="F533" s="3" t="s">
        <v>105</v>
      </c>
    </row>
    <row r="534" spans="1:6" ht="13.5" thickBot="1" x14ac:dyDescent="0.25">
      <c r="A534" s="6">
        <v>42875</v>
      </c>
      <c r="B534" s="6">
        <v>42886</v>
      </c>
      <c r="C534">
        <f t="shared" si="9"/>
        <v>11</v>
      </c>
      <c r="D534" s="3" t="s">
        <v>259</v>
      </c>
      <c r="E534" s="3" t="s">
        <v>539</v>
      </c>
      <c r="F534" s="3" t="s">
        <v>105</v>
      </c>
    </row>
    <row r="535" spans="1:6" ht="13.5" thickBot="1" x14ac:dyDescent="0.25">
      <c r="A535" s="6">
        <v>42875</v>
      </c>
      <c r="B535" s="4">
        <v>42893</v>
      </c>
      <c r="C535">
        <f t="shared" si="9"/>
        <v>18</v>
      </c>
      <c r="D535" s="3" t="s">
        <v>169</v>
      </c>
      <c r="E535" s="3" t="s">
        <v>62</v>
      </c>
      <c r="F535" s="3" t="s">
        <v>42</v>
      </c>
    </row>
    <row r="536" spans="1:6" ht="13.5" thickBot="1" x14ac:dyDescent="0.25">
      <c r="A536" s="6">
        <v>42877</v>
      </c>
      <c r="B536" s="6">
        <v>42886</v>
      </c>
      <c r="C536">
        <f t="shared" si="9"/>
        <v>9</v>
      </c>
      <c r="D536" s="3" t="s">
        <v>89</v>
      </c>
      <c r="E536" s="3" t="s">
        <v>62</v>
      </c>
      <c r="F536" s="3" t="s">
        <v>42</v>
      </c>
    </row>
    <row r="537" spans="1:6" ht="13.5" thickBot="1" x14ac:dyDescent="0.25">
      <c r="A537" s="6">
        <v>42877</v>
      </c>
      <c r="B537" s="4">
        <v>42926</v>
      </c>
      <c r="C537">
        <f t="shared" si="9"/>
        <v>49</v>
      </c>
      <c r="D537" s="3" t="s">
        <v>245</v>
      </c>
      <c r="E537" s="3" t="s">
        <v>62</v>
      </c>
      <c r="F537" s="3" t="s">
        <v>105</v>
      </c>
    </row>
    <row r="538" spans="1:6" ht="13.5" thickBot="1" x14ac:dyDescent="0.25">
      <c r="A538" s="6">
        <v>42877</v>
      </c>
      <c r="B538" s="6">
        <v>42878</v>
      </c>
      <c r="C538">
        <f t="shared" si="9"/>
        <v>1</v>
      </c>
      <c r="D538" s="3" t="s">
        <v>706</v>
      </c>
      <c r="E538" s="3" t="s">
        <v>62</v>
      </c>
      <c r="F538" s="3" t="s">
        <v>42</v>
      </c>
    </row>
    <row r="539" spans="1:6" ht="13.5" thickBot="1" x14ac:dyDescent="0.25">
      <c r="A539" s="6">
        <v>42877</v>
      </c>
      <c r="B539" s="4">
        <v>42891</v>
      </c>
      <c r="C539">
        <f t="shared" si="9"/>
        <v>14</v>
      </c>
      <c r="D539" s="3" t="s">
        <v>150</v>
      </c>
      <c r="E539" s="3" t="s">
        <v>84</v>
      </c>
      <c r="F539" s="3" t="s">
        <v>105</v>
      </c>
    </row>
    <row r="540" spans="1:6" ht="13.5" thickBot="1" x14ac:dyDescent="0.25">
      <c r="A540" s="6">
        <v>42877</v>
      </c>
      <c r="B540" s="4">
        <v>42888</v>
      </c>
      <c r="C540">
        <f t="shared" si="9"/>
        <v>11</v>
      </c>
      <c r="D540" s="3" t="s">
        <v>155</v>
      </c>
      <c r="E540" s="3" t="s">
        <v>129</v>
      </c>
      <c r="F540" s="3" t="s">
        <v>105</v>
      </c>
    </row>
    <row r="541" spans="1:6" ht="13.5" thickBot="1" x14ac:dyDescent="0.25">
      <c r="A541" s="6">
        <v>42878</v>
      </c>
      <c r="B541" s="4">
        <v>42928</v>
      </c>
      <c r="C541">
        <f t="shared" si="9"/>
        <v>50</v>
      </c>
      <c r="D541" s="3" t="s">
        <v>371</v>
      </c>
      <c r="E541" s="3" t="s">
        <v>62</v>
      </c>
      <c r="F541" s="3" t="s">
        <v>42</v>
      </c>
    </row>
    <row r="542" spans="1:6" ht="13.5" thickBot="1" x14ac:dyDescent="0.25">
      <c r="A542" s="6">
        <v>42878</v>
      </c>
      <c r="B542" s="6">
        <v>42880</v>
      </c>
      <c r="C542">
        <f t="shared" si="9"/>
        <v>2</v>
      </c>
      <c r="D542" s="3" t="s">
        <v>706</v>
      </c>
      <c r="E542" s="3" t="s">
        <v>62</v>
      </c>
      <c r="F542" s="3" t="s">
        <v>42</v>
      </c>
    </row>
    <row r="543" spans="1:6" ht="13.5" thickBot="1" x14ac:dyDescent="0.25">
      <c r="A543" s="6">
        <v>42878</v>
      </c>
      <c r="B543" s="4">
        <v>42928</v>
      </c>
      <c r="C543">
        <f t="shared" si="9"/>
        <v>50</v>
      </c>
      <c r="D543" s="3" t="s">
        <v>841</v>
      </c>
      <c r="E543" s="3" t="s">
        <v>62</v>
      </c>
      <c r="F543" s="3" t="s">
        <v>42</v>
      </c>
    </row>
    <row r="544" spans="1:6" ht="13.5" thickBot="1" x14ac:dyDescent="0.25">
      <c r="A544" s="6">
        <v>42878</v>
      </c>
      <c r="B544" s="4">
        <v>42923</v>
      </c>
      <c r="C544">
        <f t="shared" si="9"/>
        <v>45</v>
      </c>
      <c r="D544" s="3" t="s">
        <v>72</v>
      </c>
      <c r="E544" s="3" t="s">
        <v>129</v>
      </c>
      <c r="F544" s="3" t="s">
        <v>42</v>
      </c>
    </row>
    <row r="545" spans="1:6" ht="13.5" thickBot="1" x14ac:dyDescent="0.25">
      <c r="A545" s="6">
        <v>42879</v>
      </c>
      <c r="B545" s="6">
        <v>42884</v>
      </c>
      <c r="C545">
        <f t="shared" si="9"/>
        <v>5</v>
      </c>
      <c r="D545" s="3" t="s">
        <v>216</v>
      </c>
      <c r="E545" s="3" t="s">
        <v>539</v>
      </c>
      <c r="F545" s="3" t="s">
        <v>105</v>
      </c>
    </row>
    <row r="546" spans="1:6" ht="13.5" thickBot="1" x14ac:dyDescent="0.25">
      <c r="A546" s="6">
        <v>42879</v>
      </c>
      <c r="B546" s="6">
        <v>42882</v>
      </c>
      <c r="C546">
        <f t="shared" si="9"/>
        <v>3</v>
      </c>
      <c r="D546" s="3" t="s">
        <v>58</v>
      </c>
      <c r="E546" s="3" t="s">
        <v>129</v>
      </c>
      <c r="F546" s="3" t="s">
        <v>42</v>
      </c>
    </row>
    <row r="547" spans="1:6" ht="13.5" thickBot="1" x14ac:dyDescent="0.25">
      <c r="A547" s="6">
        <v>42879</v>
      </c>
      <c r="B547" s="4">
        <v>42920</v>
      </c>
      <c r="C547">
        <f t="shared" si="9"/>
        <v>41</v>
      </c>
      <c r="D547" s="3" t="s">
        <v>227</v>
      </c>
      <c r="E547" s="3" t="s">
        <v>129</v>
      </c>
      <c r="F547" s="3" t="s">
        <v>42</v>
      </c>
    </row>
    <row r="548" spans="1:6" ht="13.5" thickBot="1" x14ac:dyDescent="0.25">
      <c r="A548" s="6">
        <v>42880</v>
      </c>
      <c r="B548" s="6">
        <v>42934</v>
      </c>
      <c r="C548">
        <f t="shared" si="9"/>
        <v>54</v>
      </c>
      <c r="D548" s="3" t="s">
        <v>419</v>
      </c>
      <c r="E548" s="3" t="s">
        <v>62</v>
      </c>
      <c r="F548" s="3" t="s">
        <v>42</v>
      </c>
    </row>
    <row r="549" spans="1:6" ht="13.5" thickBot="1" x14ac:dyDescent="0.25">
      <c r="A549" s="6">
        <v>42880</v>
      </c>
      <c r="B549" s="6">
        <v>42881</v>
      </c>
      <c r="C549">
        <f t="shared" si="9"/>
        <v>1</v>
      </c>
      <c r="D549" s="3" t="s">
        <v>706</v>
      </c>
      <c r="E549" s="3" t="s">
        <v>62</v>
      </c>
      <c r="F549" s="3" t="s">
        <v>42</v>
      </c>
    </row>
    <row r="550" spans="1:6" ht="13.5" thickBot="1" x14ac:dyDescent="0.25">
      <c r="A550" s="6">
        <v>42880</v>
      </c>
      <c r="B550" s="4">
        <v>42926</v>
      </c>
      <c r="C550">
        <f t="shared" si="9"/>
        <v>46</v>
      </c>
      <c r="D550" s="3" t="s">
        <v>180</v>
      </c>
      <c r="E550" s="3" t="s">
        <v>129</v>
      </c>
      <c r="F550" s="3" t="s">
        <v>105</v>
      </c>
    </row>
    <row r="551" spans="1:6" ht="13.5" thickBot="1" x14ac:dyDescent="0.25">
      <c r="A551" s="6">
        <v>42880</v>
      </c>
      <c r="B551" s="4">
        <v>42888</v>
      </c>
      <c r="C551">
        <f t="shared" si="9"/>
        <v>8</v>
      </c>
      <c r="D551" s="3" t="s">
        <v>689</v>
      </c>
      <c r="E551" s="3" t="s">
        <v>129</v>
      </c>
      <c r="F551" s="3" t="s">
        <v>105</v>
      </c>
    </row>
    <row r="552" spans="1:6" ht="13.5" thickBot="1" x14ac:dyDescent="0.25">
      <c r="A552" s="6">
        <v>42880</v>
      </c>
      <c r="B552" s="4">
        <v>42892</v>
      </c>
      <c r="C552">
        <f t="shared" si="9"/>
        <v>12</v>
      </c>
      <c r="D552" s="3" t="s">
        <v>164</v>
      </c>
      <c r="E552" s="3" t="s">
        <v>62</v>
      </c>
      <c r="F552" s="3" t="s">
        <v>105</v>
      </c>
    </row>
    <row r="553" spans="1:6" ht="13.5" thickBot="1" x14ac:dyDescent="0.25">
      <c r="A553" s="6">
        <v>42881</v>
      </c>
      <c r="B553" s="6">
        <v>42933</v>
      </c>
      <c r="C553">
        <f t="shared" si="9"/>
        <v>52</v>
      </c>
      <c r="D553" s="3" t="s">
        <v>500</v>
      </c>
      <c r="E553" s="3" t="s">
        <v>62</v>
      </c>
      <c r="F553" s="3" t="s">
        <v>105</v>
      </c>
    </row>
    <row r="554" spans="1:6" ht="13.5" thickBot="1" x14ac:dyDescent="0.25">
      <c r="A554" s="6">
        <v>42881</v>
      </c>
      <c r="B554" s="6">
        <v>42930</v>
      </c>
      <c r="C554">
        <f t="shared" si="9"/>
        <v>49</v>
      </c>
      <c r="D554" s="3" t="s">
        <v>706</v>
      </c>
      <c r="E554" s="3" t="s">
        <v>62</v>
      </c>
      <c r="F554" s="3" t="s">
        <v>42</v>
      </c>
    </row>
    <row r="555" spans="1:6" ht="13.5" thickBot="1" x14ac:dyDescent="0.25">
      <c r="A555" s="6"/>
      <c r="B555" s="27"/>
      <c r="C555">
        <f t="shared" si="9"/>
        <v>0</v>
      </c>
      <c r="D555" s="3" t="s">
        <v>782</v>
      </c>
      <c r="E555" s="3" t="s">
        <v>62</v>
      </c>
      <c r="F555" s="3" t="s">
        <v>42</v>
      </c>
    </row>
    <row r="556" spans="1:6" ht="13.5" thickBot="1" x14ac:dyDescent="0.25">
      <c r="A556" s="6">
        <v>42881</v>
      </c>
      <c r="B556" s="4">
        <v>42887</v>
      </c>
      <c r="C556">
        <f t="shared" si="9"/>
        <v>6</v>
      </c>
      <c r="D556" s="3" t="s">
        <v>759</v>
      </c>
      <c r="E556" s="3" t="s">
        <v>75</v>
      </c>
      <c r="F556" s="3" t="s">
        <v>105</v>
      </c>
    </row>
    <row r="557" spans="1:6" ht="13.5" thickBot="1" x14ac:dyDescent="0.25">
      <c r="A557" s="6">
        <v>42881</v>
      </c>
      <c r="B557" s="4">
        <v>42893</v>
      </c>
      <c r="C557">
        <f t="shared" si="9"/>
        <v>12</v>
      </c>
      <c r="D557" s="3" t="s">
        <v>175</v>
      </c>
      <c r="E557" s="3" t="s">
        <v>84</v>
      </c>
      <c r="F557" s="3" t="s">
        <v>42</v>
      </c>
    </row>
    <row r="558" spans="1:6" ht="13.5" thickBot="1" x14ac:dyDescent="0.25">
      <c r="A558" s="6">
        <v>42881</v>
      </c>
      <c r="B558" s="4">
        <v>42927</v>
      </c>
      <c r="C558">
        <f t="shared" si="9"/>
        <v>46</v>
      </c>
      <c r="D558" s="3" t="s">
        <v>283</v>
      </c>
      <c r="E558" s="3" t="s">
        <v>129</v>
      </c>
      <c r="F558" s="3" t="s">
        <v>105</v>
      </c>
    </row>
    <row r="559" spans="1:6" ht="13.5" thickBot="1" x14ac:dyDescent="0.25">
      <c r="A559" s="6">
        <v>42882</v>
      </c>
      <c r="B559" s="4">
        <v>42891</v>
      </c>
      <c r="C559">
        <f t="shared" si="9"/>
        <v>9</v>
      </c>
      <c r="D559" s="3" t="s">
        <v>58</v>
      </c>
      <c r="E559" s="30" t="s">
        <v>129</v>
      </c>
      <c r="F559" s="3" t="s">
        <v>42</v>
      </c>
    </row>
    <row r="560" spans="1:6" ht="13.5" thickBot="1" x14ac:dyDescent="0.25">
      <c r="A560" s="6">
        <v>42882</v>
      </c>
      <c r="B560" s="4">
        <v>42889</v>
      </c>
      <c r="C560">
        <f t="shared" si="9"/>
        <v>7</v>
      </c>
      <c r="D560" s="3" t="s">
        <v>120</v>
      </c>
      <c r="E560" s="3" t="s">
        <v>539</v>
      </c>
      <c r="F560" s="3" t="s">
        <v>105</v>
      </c>
    </row>
    <row r="561" spans="1:6" ht="13.5" thickBot="1" x14ac:dyDescent="0.25">
      <c r="A561" s="6">
        <v>42884</v>
      </c>
      <c r="B561" s="6">
        <v>42942</v>
      </c>
      <c r="C561">
        <f t="shared" si="9"/>
        <v>58</v>
      </c>
      <c r="D561" s="3" t="s">
        <v>142</v>
      </c>
      <c r="E561" s="3" t="s">
        <v>62</v>
      </c>
      <c r="F561" s="3" t="s">
        <v>42</v>
      </c>
    </row>
    <row r="562" spans="1:6" ht="13.5" thickBot="1" x14ac:dyDescent="0.25">
      <c r="A562" s="6">
        <v>42884</v>
      </c>
      <c r="B562" s="4">
        <v>42927</v>
      </c>
      <c r="C562">
        <f t="shared" si="9"/>
        <v>43</v>
      </c>
      <c r="D562" s="3" t="s">
        <v>146</v>
      </c>
      <c r="E562" s="3" t="s">
        <v>62</v>
      </c>
      <c r="F562" s="3" t="s">
        <v>105</v>
      </c>
    </row>
    <row r="563" spans="1:6" ht="13.5" thickBot="1" x14ac:dyDescent="0.25">
      <c r="A563" s="6">
        <v>42884</v>
      </c>
      <c r="B563" s="6">
        <v>42934</v>
      </c>
      <c r="C563">
        <f t="shared" si="9"/>
        <v>50</v>
      </c>
      <c r="D563" s="3" t="s">
        <v>672</v>
      </c>
      <c r="E563" s="3" t="s">
        <v>62</v>
      </c>
      <c r="F563" s="3" t="s">
        <v>42</v>
      </c>
    </row>
    <row r="564" spans="1:6" ht="13.5" thickBot="1" x14ac:dyDescent="0.25">
      <c r="A564" s="6"/>
      <c r="B564" s="27"/>
      <c r="C564">
        <f t="shared" si="9"/>
        <v>0</v>
      </c>
      <c r="D564" s="3" t="s">
        <v>216</v>
      </c>
      <c r="E564" s="3" t="s">
        <v>584</v>
      </c>
      <c r="F564" s="3" t="s">
        <v>105</v>
      </c>
    </row>
    <row r="565" spans="1:6" ht="13.5" thickBot="1" x14ac:dyDescent="0.25">
      <c r="A565" s="6">
        <v>42884</v>
      </c>
      <c r="B565" s="4">
        <v>42922</v>
      </c>
      <c r="C565">
        <f t="shared" si="9"/>
        <v>38</v>
      </c>
      <c r="D565" s="3" t="s">
        <v>100</v>
      </c>
      <c r="E565" s="3" t="s">
        <v>129</v>
      </c>
      <c r="F565" s="3" t="s">
        <v>105</v>
      </c>
    </row>
    <row r="566" spans="1:6" ht="13.5" thickBot="1" x14ac:dyDescent="0.25">
      <c r="A566" s="6">
        <v>42884</v>
      </c>
      <c r="B566" s="6">
        <v>42930</v>
      </c>
      <c r="C566">
        <f t="shared" si="9"/>
        <v>46</v>
      </c>
      <c r="D566" s="3" t="s">
        <v>80</v>
      </c>
      <c r="E566" s="3" t="s">
        <v>129</v>
      </c>
      <c r="F566" s="3" t="s">
        <v>42</v>
      </c>
    </row>
    <row r="567" spans="1:6" ht="13.5" thickBot="1" x14ac:dyDescent="0.25">
      <c r="A567" s="6">
        <v>42885</v>
      </c>
      <c r="B567" s="4">
        <v>42894</v>
      </c>
      <c r="C567">
        <f t="shared" si="9"/>
        <v>9</v>
      </c>
      <c r="D567" s="3" t="s">
        <v>108</v>
      </c>
      <c r="E567" s="3" t="s">
        <v>62</v>
      </c>
      <c r="F567" s="3" t="s">
        <v>42</v>
      </c>
    </row>
    <row r="568" spans="1:6" ht="13.5" thickBot="1" x14ac:dyDescent="0.25">
      <c r="A568" s="6">
        <v>42885</v>
      </c>
      <c r="B568" s="6">
        <v>42929</v>
      </c>
      <c r="C568">
        <f t="shared" si="9"/>
        <v>44</v>
      </c>
      <c r="D568" s="3" t="s">
        <v>45</v>
      </c>
      <c r="E568" s="3" t="s">
        <v>62</v>
      </c>
      <c r="F568" s="3" t="s">
        <v>42</v>
      </c>
    </row>
    <row r="569" spans="1:6" ht="13.5" thickBot="1" x14ac:dyDescent="0.25">
      <c r="A569" s="6">
        <v>42885</v>
      </c>
      <c r="B569" s="4">
        <v>42923</v>
      </c>
      <c r="C569">
        <f t="shared" si="9"/>
        <v>38</v>
      </c>
      <c r="D569" s="3" t="s">
        <v>568</v>
      </c>
      <c r="E569" s="3" t="s">
        <v>62</v>
      </c>
      <c r="F569" s="3" t="s">
        <v>42</v>
      </c>
    </row>
    <row r="570" spans="1:6" ht="13.5" thickBot="1" x14ac:dyDescent="0.25">
      <c r="A570" s="6">
        <v>42885</v>
      </c>
      <c r="B570" s="4">
        <v>42892</v>
      </c>
      <c r="C570">
        <f t="shared" si="9"/>
        <v>7</v>
      </c>
      <c r="D570" s="3" t="s">
        <v>341</v>
      </c>
      <c r="E570" s="3" t="s">
        <v>129</v>
      </c>
      <c r="F570" s="3" t="s">
        <v>42</v>
      </c>
    </row>
    <row r="571" spans="1:6" ht="13.5" thickBot="1" x14ac:dyDescent="0.25">
      <c r="A571" s="6">
        <v>42886</v>
      </c>
      <c r="B571" s="4">
        <v>42892</v>
      </c>
      <c r="C571">
        <f t="shared" si="9"/>
        <v>6</v>
      </c>
      <c r="D571" s="3" t="s">
        <v>89</v>
      </c>
      <c r="E571" s="3" t="s">
        <v>62</v>
      </c>
      <c r="F571" s="3" t="s">
        <v>42</v>
      </c>
    </row>
    <row r="572" spans="1:6" ht="13.5" thickBot="1" x14ac:dyDescent="0.25">
      <c r="A572" s="6">
        <v>42886</v>
      </c>
      <c r="B572" s="6">
        <v>42940</v>
      </c>
      <c r="C572">
        <f t="shared" si="9"/>
        <v>54</v>
      </c>
      <c r="D572" s="3" t="s">
        <v>32</v>
      </c>
      <c r="E572" s="3" t="s">
        <v>62</v>
      </c>
      <c r="F572" s="3" t="s">
        <v>42</v>
      </c>
    </row>
    <row r="573" spans="1:6" ht="13.5" thickBot="1" x14ac:dyDescent="0.25">
      <c r="A573" s="6"/>
      <c r="B573" s="31"/>
      <c r="C573">
        <f t="shared" si="9"/>
        <v>0</v>
      </c>
      <c r="D573" s="3" t="s">
        <v>259</v>
      </c>
      <c r="E573" s="3" t="s">
        <v>584</v>
      </c>
      <c r="F573" s="3" t="s">
        <v>105</v>
      </c>
    </row>
    <row r="574" spans="1:6" ht="13.5" thickBot="1" x14ac:dyDescent="0.25">
      <c r="A574" s="6">
        <v>42886</v>
      </c>
      <c r="B574" s="6">
        <v>42933</v>
      </c>
      <c r="C574">
        <f t="shared" si="9"/>
        <v>47</v>
      </c>
      <c r="D574" s="3" t="s">
        <v>115</v>
      </c>
      <c r="E574" s="3" t="s">
        <v>129</v>
      </c>
      <c r="F574" s="3" t="s">
        <v>42</v>
      </c>
    </row>
    <row r="575" spans="1:6" ht="13.5" thickBot="1" x14ac:dyDescent="0.25">
      <c r="A575" s="6">
        <v>42886</v>
      </c>
      <c r="B575" s="6">
        <v>42929</v>
      </c>
      <c r="C575">
        <f t="shared" si="9"/>
        <v>43</v>
      </c>
      <c r="D575" s="3" t="s">
        <v>743</v>
      </c>
      <c r="E575" s="3" t="s">
        <v>129</v>
      </c>
      <c r="F575" s="3" t="s">
        <v>42</v>
      </c>
    </row>
    <row r="576" spans="1:6" ht="13.5" thickBot="1" x14ac:dyDescent="0.25">
      <c r="A576" s="4">
        <v>42887</v>
      </c>
      <c r="B576" s="4">
        <v>42888</v>
      </c>
      <c r="C576">
        <f t="shared" si="9"/>
        <v>1</v>
      </c>
      <c r="D576" s="3" t="s">
        <v>52</v>
      </c>
      <c r="E576" s="3" t="s">
        <v>62</v>
      </c>
      <c r="F576" s="3" t="s">
        <v>42</v>
      </c>
    </row>
    <row r="577" spans="1:6" ht="13.5" thickBot="1" x14ac:dyDescent="0.25">
      <c r="A577" s="4">
        <v>42887</v>
      </c>
      <c r="B577" s="6">
        <v>42934</v>
      </c>
      <c r="C577">
        <f t="shared" si="9"/>
        <v>47</v>
      </c>
      <c r="D577" s="3" t="s">
        <v>759</v>
      </c>
      <c r="E577" s="3" t="s">
        <v>84</v>
      </c>
      <c r="F577" s="3" t="s">
        <v>105</v>
      </c>
    </row>
    <row r="578" spans="1:6" ht="13.5" thickBot="1" x14ac:dyDescent="0.25">
      <c r="A578" s="4">
        <v>42887</v>
      </c>
      <c r="B578" s="4">
        <v>42921</v>
      </c>
      <c r="C578">
        <f t="shared" si="9"/>
        <v>34</v>
      </c>
      <c r="D578" s="3" t="s">
        <v>222</v>
      </c>
      <c r="E578" s="3" t="s">
        <v>129</v>
      </c>
      <c r="F578" s="3" t="s">
        <v>105</v>
      </c>
    </row>
    <row r="579" spans="1:6" ht="13.5" thickBot="1" x14ac:dyDescent="0.25">
      <c r="A579" s="4">
        <v>42887</v>
      </c>
      <c r="B579" s="6">
        <v>42933</v>
      </c>
      <c r="C579">
        <f t="shared" ref="C579:C642" si="10">B579-A579</f>
        <v>46</v>
      </c>
      <c r="D579" s="3" t="s">
        <v>500</v>
      </c>
      <c r="E579" s="3" t="s">
        <v>62</v>
      </c>
      <c r="F579" s="3" t="s">
        <v>105</v>
      </c>
    </row>
    <row r="580" spans="1:6" ht="13.5" thickBot="1" x14ac:dyDescent="0.25">
      <c r="A580" s="4">
        <v>42888</v>
      </c>
      <c r="B580" s="4">
        <v>42923</v>
      </c>
      <c r="C580">
        <f t="shared" si="10"/>
        <v>35</v>
      </c>
      <c r="D580" s="3" t="s">
        <v>52</v>
      </c>
      <c r="E580" s="3" t="s">
        <v>62</v>
      </c>
      <c r="F580" s="3" t="s">
        <v>42</v>
      </c>
    </row>
    <row r="581" spans="1:6" ht="13.5" thickBot="1" x14ac:dyDescent="0.25">
      <c r="A581" s="4">
        <v>42888</v>
      </c>
      <c r="B581" s="6">
        <v>42935</v>
      </c>
      <c r="C581">
        <f t="shared" si="10"/>
        <v>47</v>
      </c>
      <c r="D581" s="3" t="s">
        <v>155</v>
      </c>
      <c r="E581" s="3" t="s">
        <v>129</v>
      </c>
      <c r="F581" s="3" t="s">
        <v>105</v>
      </c>
    </row>
    <row r="582" spans="1:6" ht="13.5" thickBot="1" x14ac:dyDescent="0.25">
      <c r="A582" s="4">
        <v>42888</v>
      </c>
      <c r="B582" s="4">
        <v>42928</v>
      </c>
      <c r="C582">
        <f t="shared" si="10"/>
        <v>40</v>
      </c>
      <c r="D582" s="3" t="s">
        <v>689</v>
      </c>
      <c r="E582" s="3" t="s">
        <v>129</v>
      </c>
      <c r="F582" s="3" t="s">
        <v>105</v>
      </c>
    </row>
    <row r="583" spans="1:6" ht="13.5" thickBot="1" x14ac:dyDescent="0.25">
      <c r="A583" s="4">
        <v>42888</v>
      </c>
      <c r="B583" s="4">
        <v>42922</v>
      </c>
      <c r="C583">
        <f t="shared" si="10"/>
        <v>34</v>
      </c>
      <c r="D583" s="3" t="s">
        <v>100</v>
      </c>
      <c r="E583" s="3" t="s">
        <v>129</v>
      </c>
      <c r="F583" s="3" t="s">
        <v>105</v>
      </c>
    </row>
    <row r="584" spans="1:6" ht="13.5" thickBot="1" x14ac:dyDescent="0.25">
      <c r="A584" s="4">
        <v>42889</v>
      </c>
      <c r="B584" s="4">
        <v>42893</v>
      </c>
      <c r="C584">
        <f t="shared" si="10"/>
        <v>4</v>
      </c>
      <c r="D584" s="3" t="s">
        <v>120</v>
      </c>
      <c r="E584" s="3" t="s">
        <v>539</v>
      </c>
      <c r="F584" s="3" t="s">
        <v>105</v>
      </c>
    </row>
    <row r="585" spans="1:6" ht="13.5" thickBot="1" x14ac:dyDescent="0.25">
      <c r="A585" s="4">
        <v>42891</v>
      </c>
      <c r="B585" s="6">
        <v>42943</v>
      </c>
      <c r="C585">
        <f t="shared" si="10"/>
        <v>52</v>
      </c>
      <c r="D585" s="3" t="s">
        <v>136</v>
      </c>
      <c r="E585" s="3" t="s">
        <v>62</v>
      </c>
      <c r="F585" s="3" t="s">
        <v>42</v>
      </c>
    </row>
    <row r="586" spans="1:6" ht="13.5" thickBot="1" x14ac:dyDescent="0.25">
      <c r="A586" s="4">
        <v>42891</v>
      </c>
      <c r="B586" s="6">
        <v>42941</v>
      </c>
      <c r="C586">
        <f t="shared" si="10"/>
        <v>50</v>
      </c>
      <c r="D586" s="3" t="s">
        <v>306</v>
      </c>
      <c r="E586" s="3" t="s">
        <v>62</v>
      </c>
      <c r="F586" s="3" t="s">
        <v>42</v>
      </c>
    </row>
    <row r="587" spans="1:6" ht="13.5" thickBot="1" x14ac:dyDescent="0.25">
      <c r="A587" s="4">
        <v>42891</v>
      </c>
      <c r="B587" s="6">
        <v>42936</v>
      </c>
      <c r="C587">
        <f t="shared" si="10"/>
        <v>45</v>
      </c>
      <c r="D587" s="3" t="s">
        <v>58</v>
      </c>
      <c r="E587" s="3" t="s">
        <v>129</v>
      </c>
      <c r="F587" s="3" t="s">
        <v>42</v>
      </c>
    </row>
    <row r="588" spans="1:6" ht="13.5" thickBot="1" x14ac:dyDescent="0.25">
      <c r="A588" s="4">
        <v>42891</v>
      </c>
      <c r="B588" s="6">
        <v>42940</v>
      </c>
      <c r="C588">
        <f t="shared" si="10"/>
        <v>49</v>
      </c>
      <c r="D588" s="3" t="s">
        <v>150</v>
      </c>
      <c r="E588" s="3" t="s">
        <v>129</v>
      </c>
      <c r="F588" s="3" t="s">
        <v>105</v>
      </c>
    </row>
    <row r="589" spans="1:6" ht="13.5" thickBot="1" x14ac:dyDescent="0.25">
      <c r="A589" s="4">
        <v>42892</v>
      </c>
      <c r="B589" s="4">
        <v>42893</v>
      </c>
      <c r="C589">
        <f t="shared" si="10"/>
        <v>1</v>
      </c>
      <c r="D589" s="3" t="s">
        <v>89</v>
      </c>
      <c r="E589" s="3" t="s">
        <v>62</v>
      </c>
      <c r="F589" s="3" t="s">
        <v>42</v>
      </c>
    </row>
    <row r="590" spans="1:6" ht="13.5" thickBot="1" x14ac:dyDescent="0.25">
      <c r="A590" s="4">
        <v>42892</v>
      </c>
      <c r="B590" s="4">
        <v>42920</v>
      </c>
      <c r="C590">
        <f t="shared" si="10"/>
        <v>28</v>
      </c>
      <c r="D590" s="3" t="s">
        <v>164</v>
      </c>
      <c r="E590" s="3" t="s">
        <v>62</v>
      </c>
      <c r="F590" s="3" t="s">
        <v>105</v>
      </c>
    </row>
    <row r="591" spans="1:6" ht="13.5" thickBot="1" x14ac:dyDescent="0.25">
      <c r="A591" s="4">
        <v>42892</v>
      </c>
      <c r="B591" s="4">
        <v>42920</v>
      </c>
      <c r="C591">
        <f t="shared" si="10"/>
        <v>28</v>
      </c>
      <c r="D591" s="3" t="s">
        <v>526</v>
      </c>
      <c r="E591" s="3" t="s">
        <v>62</v>
      </c>
      <c r="F591" s="3" t="s">
        <v>42</v>
      </c>
    </row>
    <row r="592" spans="1:6" ht="13.5" thickBot="1" x14ac:dyDescent="0.25">
      <c r="A592" s="4">
        <v>42892</v>
      </c>
      <c r="B592" s="6">
        <v>42937</v>
      </c>
      <c r="C592">
        <f t="shared" si="10"/>
        <v>45</v>
      </c>
      <c r="D592" s="3" t="s">
        <v>341</v>
      </c>
      <c r="E592" s="3" t="s">
        <v>129</v>
      </c>
      <c r="F592" s="3" t="s">
        <v>42</v>
      </c>
    </row>
    <row r="593" spans="1:6" ht="13.5" thickBot="1" x14ac:dyDescent="0.25">
      <c r="A593" s="4">
        <v>42893</v>
      </c>
      <c r="B593" s="4">
        <v>42894</v>
      </c>
      <c r="C593">
        <f t="shared" si="10"/>
        <v>1</v>
      </c>
      <c r="D593" s="3" t="s">
        <v>89</v>
      </c>
      <c r="E593" s="3" t="s">
        <v>62</v>
      </c>
      <c r="F593" s="3" t="s">
        <v>42</v>
      </c>
    </row>
    <row r="594" spans="1:6" ht="13.5" thickBot="1" x14ac:dyDescent="0.25">
      <c r="A594" s="4">
        <v>42893</v>
      </c>
      <c r="B594" s="4">
        <v>42923</v>
      </c>
      <c r="C594">
        <f t="shared" si="10"/>
        <v>30</v>
      </c>
      <c r="D594" s="3" t="s">
        <v>169</v>
      </c>
      <c r="E594" s="3" t="s">
        <v>62</v>
      </c>
      <c r="F594" s="3" t="s">
        <v>42</v>
      </c>
    </row>
    <row r="595" spans="1:6" ht="13.5" thickBot="1" x14ac:dyDescent="0.25">
      <c r="A595" s="4">
        <v>42893</v>
      </c>
      <c r="B595" s="4">
        <v>42928</v>
      </c>
      <c r="C595">
        <f t="shared" si="10"/>
        <v>35</v>
      </c>
      <c r="D595" s="3" t="s">
        <v>175</v>
      </c>
      <c r="E595" s="3" t="s">
        <v>84</v>
      </c>
      <c r="F595" s="3" t="s">
        <v>42</v>
      </c>
    </row>
    <row r="596" spans="1:6" ht="13.5" thickBot="1" x14ac:dyDescent="0.25">
      <c r="A596" s="4">
        <v>42893</v>
      </c>
      <c r="B596" s="4">
        <v>42894</v>
      </c>
      <c r="C596">
        <f t="shared" si="10"/>
        <v>1</v>
      </c>
      <c r="D596" s="3" t="s">
        <v>120</v>
      </c>
      <c r="E596" s="3" t="s">
        <v>539</v>
      </c>
      <c r="F596" s="3" t="s">
        <v>105</v>
      </c>
    </row>
    <row r="597" spans="1:6" ht="13.5" thickBot="1" x14ac:dyDescent="0.25">
      <c r="A597" s="4">
        <v>42893</v>
      </c>
      <c r="B597" s="6">
        <v>42942</v>
      </c>
      <c r="C597">
        <f t="shared" si="10"/>
        <v>49</v>
      </c>
      <c r="D597" s="3" t="s">
        <v>185</v>
      </c>
      <c r="E597" s="3" t="s">
        <v>129</v>
      </c>
      <c r="F597" s="3" t="s">
        <v>42</v>
      </c>
    </row>
    <row r="598" spans="1:6" ht="13.5" thickBot="1" x14ac:dyDescent="0.25">
      <c r="A598" s="4">
        <v>42894</v>
      </c>
      <c r="B598" s="6">
        <v>42937</v>
      </c>
      <c r="C598">
        <f t="shared" si="10"/>
        <v>43</v>
      </c>
      <c r="D598" s="3" t="s">
        <v>108</v>
      </c>
      <c r="E598" s="3" t="s">
        <v>62</v>
      </c>
      <c r="F598" s="3" t="s">
        <v>42</v>
      </c>
    </row>
    <row r="599" spans="1:6" ht="13.5" thickBot="1" x14ac:dyDescent="0.25">
      <c r="A599" s="4">
        <v>42894</v>
      </c>
      <c r="B599" s="6">
        <v>42940</v>
      </c>
      <c r="C599">
        <f t="shared" si="10"/>
        <v>46</v>
      </c>
      <c r="D599" s="3" t="s">
        <v>89</v>
      </c>
      <c r="E599" s="3" t="s">
        <v>62</v>
      </c>
      <c r="F599" s="3" t="s">
        <v>42</v>
      </c>
    </row>
    <row r="600" spans="1:6" ht="13.5" thickBot="1" x14ac:dyDescent="0.25">
      <c r="A600" s="4"/>
      <c r="B600" s="31"/>
      <c r="C600">
        <f t="shared" si="10"/>
        <v>0</v>
      </c>
      <c r="D600" s="3" t="s">
        <v>120</v>
      </c>
      <c r="E600" s="3" t="s">
        <v>584</v>
      </c>
      <c r="F600" s="3" t="s">
        <v>105</v>
      </c>
    </row>
    <row r="601" spans="1:6" ht="13.5" thickBot="1" x14ac:dyDescent="0.25">
      <c r="A601" s="4">
        <v>42894</v>
      </c>
      <c r="B601" s="6">
        <v>42937</v>
      </c>
      <c r="C601">
        <f t="shared" si="10"/>
        <v>43</v>
      </c>
      <c r="D601" s="3" t="s">
        <v>126</v>
      </c>
      <c r="E601" s="3" t="s">
        <v>129</v>
      </c>
      <c r="F601" s="3" t="s">
        <v>105</v>
      </c>
    </row>
    <row r="602" spans="1:6" ht="13.5" thickBot="1" x14ac:dyDescent="0.25">
      <c r="A602" s="4">
        <v>42919</v>
      </c>
      <c r="B602" s="6">
        <v>42941</v>
      </c>
      <c r="C602">
        <f t="shared" si="10"/>
        <v>22</v>
      </c>
      <c r="D602" s="3" t="s">
        <v>722</v>
      </c>
      <c r="E602" s="3" t="s">
        <v>129</v>
      </c>
      <c r="F602" s="3" t="s">
        <v>105</v>
      </c>
    </row>
    <row r="603" spans="1:6" ht="13.5" thickBot="1" x14ac:dyDescent="0.25">
      <c r="A603" s="4">
        <v>42920</v>
      </c>
      <c r="B603" s="6">
        <v>42933</v>
      </c>
      <c r="C603">
        <f t="shared" si="10"/>
        <v>13</v>
      </c>
      <c r="D603" s="3" t="s">
        <v>164</v>
      </c>
      <c r="E603" s="3" t="s">
        <v>62</v>
      </c>
      <c r="F603" s="3" t="s">
        <v>105</v>
      </c>
    </row>
    <row r="604" spans="1:6" ht="13.5" thickBot="1" x14ac:dyDescent="0.25">
      <c r="A604" s="4">
        <v>42920</v>
      </c>
      <c r="B604" s="6">
        <v>42933</v>
      </c>
      <c r="C604">
        <f t="shared" si="10"/>
        <v>13</v>
      </c>
      <c r="D604" s="3" t="s">
        <v>526</v>
      </c>
      <c r="E604" s="3" t="s">
        <v>62</v>
      </c>
      <c r="F604" s="3" t="s">
        <v>42</v>
      </c>
    </row>
    <row r="605" spans="1:6" ht="13.5" thickBot="1" x14ac:dyDescent="0.25">
      <c r="A605" s="4">
        <v>42920</v>
      </c>
      <c r="B605" s="6">
        <v>42943</v>
      </c>
      <c r="C605">
        <f t="shared" si="10"/>
        <v>23</v>
      </c>
      <c r="D605" s="3" t="s">
        <v>747</v>
      </c>
      <c r="E605" s="3" t="s">
        <v>62</v>
      </c>
      <c r="F605" s="3" t="s">
        <v>42</v>
      </c>
    </row>
    <row r="606" spans="1:6" ht="13.5" thickBot="1" x14ac:dyDescent="0.25">
      <c r="A606" s="4">
        <v>42920</v>
      </c>
      <c r="B606" s="6">
        <v>42943</v>
      </c>
      <c r="C606">
        <f t="shared" si="10"/>
        <v>23</v>
      </c>
      <c r="D606" s="3" t="s">
        <v>227</v>
      </c>
      <c r="E606" s="3" t="s">
        <v>129</v>
      </c>
      <c r="F606" s="3" t="s">
        <v>42</v>
      </c>
    </row>
    <row r="607" spans="1:6" ht="13.5" thickBot="1" x14ac:dyDescent="0.25">
      <c r="A607" s="4">
        <v>42921</v>
      </c>
      <c r="B607" s="6">
        <v>42936</v>
      </c>
      <c r="C607">
        <f t="shared" si="10"/>
        <v>15</v>
      </c>
      <c r="D607" s="3" t="s">
        <v>206</v>
      </c>
      <c r="E607" s="3" t="s">
        <v>62</v>
      </c>
      <c r="F607" s="3" t="s">
        <v>42</v>
      </c>
    </row>
    <row r="608" spans="1:6" ht="13.5" thickBot="1" x14ac:dyDescent="0.25">
      <c r="A608" s="4">
        <v>42921</v>
      </c>
      <c r="B608" s="6">
        <v>42947</v>
      </c>
      <c r="C608">
        <f t="shared" si="10"/>
        <v>26</v>
      </c>
      <c r="D608" s="3" t="s">
        <v>679</v>
      </c>
      <c r="E608" s="3" t="s">
        <v>62</v>
      </c>
      <c r="F608" s="3" t="s">
        <v>42</v>
      </c>
    </row>
    <row r="609" spans="1:6" ht="13.5" thickBot="1" x14ac:dyDescent="0.25">
      <c r="A609" s="4">
        <v>42921</v>
      </c>
      <c r="B609" s="6">
        <v>42931</v>
      </c>
      <c r="C609">
        <f t="shared" si="10"/>
        <v>10</v>
      </c>
      <c r="D609" s="3" t="s">
        <v>222</v>
      </c>
      <c r="E609" s="3" t="s">
        <v>129</v>
      </c>
      <c r="F609" s="3" t="s">
        <v>105</v>
      </c>
    </row>
    <row r="610" spans="1:6" ht="13.5" thickBot="1" x14ac:dyDescent="0.25">
      <c r="A610" s="4">
        <v>42922</v>
      </c>
      <c r="B610" s="6">
        <v>42944</v>
      </c>
      <c r="C610">
        <f t="shared" si="10"/>
        <v>22</v>
      </c>
      <c r="D610" s="3" t="s">
        <v>330</v>
      </c>
      <c r="E610" s="3" t="s">
        <v>62</v>
      </c>
      <c r="F610" s="3" t="s">
        <v>42</v>
      </c>
    </row>
    <row r="611" spans="1:6" ht="13.5" thickBot="1" x14ac:dyDescent="0.25">
      <c r="A611" s="4">
        <v>42922</v>
      </c>
      <c r="B611" s="6">
        <v>42937</v>
      </c>
      <c r="C611">
        <f t="shared" si="10"/>
        <v>15</v>
      </c>
      <c r="D611" s="3" t="s">
        <v>100</v>
      </c>
      <c r="E611" s="3" t="s">
        <v>129</v>
      </c>
      <c r="F611" s="3" t="s">
        <v>105</v>
      </c>
    </row>
    <row r="612" spans="1:6" ht="13.5" thickBot="1" x14ac:dyDescent="0.25">
      <c r="A612" s="4">
        <v>42923</v>
      </c>
      <c r="B612" s="6">
        <v>42929</v>
      </c>
      <c r="C612">
        <f t="shared" si="10"/>
        <v>6</v>
      </c>
      <c r="D612" s="3" t="s">
        <v>169</v>
      </c>
      <c r="E612" s="3" t="s">
        <v>62</v>
      </c>
      <c r="F612" s="3" t="s">
        <v>42</v>
      </c>
    </row>
    <row r="613" spans="1:6" ht="13.5" thickBot="1" x14ac:dyDescent="0.25">
      <c r="A613" s="4">
        <v>42923</v>
      </c>
      <c r="B613" s="6">
        <v>42929</v>
      </c>
      <c r="C613">
        <f t="shared" si="10"/>
        <v>6</v>
      </c>
      <c r="D613" s="3" t="s">
        <v>52</v>
      </c>
      <c r="E613" s="3" t="s">
        <v>62</v>
      </c>
      <c r="F613" s="3" t="s">
        <v>42</v>
      </c>
    </row>
    <row r="614" spans="1:6" ht="13.5" thickBot="1" x14ac:dyDescent="0.25">
      <c r="A614" s="4">
        <v>42923</v>
      </c>
      <c r="B614" s="6">
        <v>42942</v>
      </c>
      <c r="C614">
        <f t="shared" si="10"/>
        <v>19</v>
      </c>
      <c r="D614" s="3" t="s">
        <v>568</v>
      </c>
      <c r="E614" s="3" t="s">
        <v>62</v>
      </c>
      <c r="F614" s="3" t="s">
        <v>42</v>
      </c>
    </row>
    <row r="615" spans="1:6" ht="13.5" thickBot="1" x14ac:dyDescent="0.25">
      <c r="A615" s="4">
        <v>42923</v>
      </c>
      <c r="B615" s="6">
        <v>42934</v>
      </c>
      <c r="C615">
        <f t="shared" si="10"/>
        <v>11</v>
      </c>
      <c r="D615" s="3" t="s">
        <v>72</v>
      </c>
      <c r="E615" s="3" t="s">
        <v>129</v>
      </c>
      <c r="F615" s="3" t="s">
        <v>42</v>
      </c>
    </row>
    <row r="616" spans="1:6" ht="13.5" thickBot="1" x14ac:dyDescent="0.25">
      <c r="A616" s="4">
        <v>42926</v>
      </c>
      <c r="B616" s="4">
        <v>42927</v>
      </c>
      <c r="C616">
        <f t="shared" si="10"/>
        <v>1</v>
      </c>
      <c r="D616" s="3" t="s">
        <v>271</v>
      </c>
      <c r="E616" s="3" t="s">
        <v>62</v>
      </c>
      <c r="F616" s="3" t="s">
        <v>42</v>
      </c>
    </row>
    <row r="617" spans="1:6" ht="13.5" thickBot="1" x14ac:dyDescent="0.25">
      <c r="A617" s="4">
        <v>42926</v>
      </c>
      <c r="B617" s="6">
        <v>42947</v>
      </c>
      <c r="C617">
        <f t="shared" si="10"/>
        <v>21</v>
      </c>
      <c r="D617" s="3" t="s">
        <v>245</v>
      </c>
      <c r="E617" s="3" t="s">
        <v>62</v>
      </c>
      <c r="F617" s="3" t="s">
        <v>105</v>
      </c>
    </row>
    <row r="618" spans="1:6" ht="13.5" thickBot="1" x14ac:dyDescent="0.25">
      <c r="A618" s="4">
        <v>42926</v>
      </c>
      <c r="B618" s="6">
        <v>42947</v>
      </c>
      <c r="C618">
        <f t="shared" si="10"/>
        <v>21</v>
      </c>
      <c r="D618" s="3" t="s">
        <v>180</v>
      </c>
      <c r="E618" s="3" t="s">
        <v>129</v>
      </c>
      <c r="F618" s="3" t="s">
        <v>105</v>
      </c>
    </row>
    <row r="619" spans="1:6" ht="13.5" thickBot="1" x14ac:dyDescent="0.25">
      <c r="A619" s="4">
        <v>42927</v>
      </c>
      <c r="B619" s="6">
        <v>42941</v>
      </c>
      <c r="C619">
        <f t="shared" si="10"/>
        <v>14</v>
      </c>
      <c r="D619" s="3" t="s">
        <v>95</v>
      </c>
      <c r="E619" s="3" t="s">
        <v>62</v>
      </c>
      <c r="F619" s="3" t="s">
        <v>42</v>
      </c>
    </row>
    <row r="620" spans="1:6" ht="13.5" thickBot="1" x14ac:dyDescent="0.25">
      <c r="A620" s="4">
        <v>42927</v>
      </c>
      <c r="B620" s="6">
        <v>42941</v>
      </c>
      <c r="C620">
        <f t="shared" si="10"/>
        <v>14</v>
      </c>
      <c r="D620" s="3" t="s">
        <v>271</v>
      </c>
      <c r="E620" s="3" t="s">
        <v>62</v>
      </c>
      <c r="F620" s="3" t="s">
        <v>42</v>
      </c>
    </row>
    <row r="621" spans="1:6" ht="13.5" thickBot="1" x14ac:dyDescent="0.25">
      <c r="A621" s="4">
        <v>42927</v>
      </c>
      <c r="B621" s="4">
        <v>42948</v>
      </c>
      <c r="C621">
        <f t="shared" si="10"/>
        <v>21</v>
      </c>
      <c r="D621" s="3" t="s">
        <v>146</v>
      </c>
      <c r="E621" s="3" t="s">
        <v>75</v>
      </c>
      <c r="F621" s="3" t="s">
        <v>105</v>
      </c>
    </row>
    <row r="622" spans="1:6" ht="13.5" thickBot="1" x14ac:dyDescent="0.25">
      <c r="A622" s="4">
        <v>42927</v>
      </c>
      <c r="B622" s="4">
        <v>42951</v>
      </c>
      <c r="C622">
        <f t="shared" si="10"/>
        <v>24</v>
      </c>
      <c r="D622" s="3" t="s">
        <v>283</v>
      </c>
      <c r="E622" s="3" t="s">
        <v>129</v>
      </c>
      <c r="F622" s="3" t="s">
        <v>105</v>
      </c>
    </row>
    <row r="623" spans="1:6" ht="13.5" thickBot="1" x14ac:dyDescent="0.25">
      <c r="A623" s="4">
        <v>42928</v>
      </c>
      <c r="B623" s="6">
        <v>42944</v>
      </c>
      <c r="C623">
        <f t="shared" si="10"/>
        <v>16</v>
      </c>
      <c r="D623" s="3" t="s">
        <v>371</v>
      </c>
      <c r="E623" s="3" t="s">
        <v>62</v>
      </c>
      <c r="F623" s="3" t="s">
        <v>42</v>
      </c>
    </row>
    <row r="624" spans="1:6" ht="13.5" thickBot="1" x14ac:dyDescent="0.25">
      <c r="A624" s="4">
        <v>42928</v>
      </c>
      <c r="B624" s="6">
        <v>42940</v>
      </c>
      <c r="C624">
        <f t="shared" si="10"/>
        <v>12</v>
      </c>
      <c r="D624" s="3" t="s">
        <v>169</v>
      </c>
      <c r="E624" s="3" t="s">
        <v>62</v>
      </c>
      <c r="F624" s="3" t="s">
        <v>42</v>
      </c>
    </row>
    <row r="625" spans="1:6" ht="13.5" thickBot="1" x14ac:dyDescent="0.25">
      <c r="A625" s="4">
        <v>42928</v>
      </c>
      <c r="B625" s="4">
        <v>42948</v>
      </c>
      <c r="C625">
        <f t="shared" si="10"/>
        <v>20</v>
      </c>
      <c r="D625" s="3" t="s">
        <v>841</v>
      </c>
      <c r="E625" s="3" t="s">
        <v>62</v>
      </c>
      <c r="F625" s="3" t="s">
        <v>42</v>
      </c>
    </row>
    <row r="626" spans="1:6" ht="13.5" thickBot="1" x14ac:dyDescent="0.25">
      <c r="A626" s="4">
        <v>42928</v>
      </c>
      <c r="B626" s="6">
        <v>42934</v>
      </c>
      <c r="C626">
        <f t="shared" si="10"/>
        <v>6</v>
      </c>
      <c r="D626" s="3" t="s">
        <v>175</v>
      </c>
      <c r="E626" s="3" t="s">
        <v>84</v>
      </c>
      <c r="F626" s="3" t="s">
        <v>42</v>
      </c>
    </row>
    <row r="627" spans="1:6" ht="13.5" thickBot="1" x14ac:dyDescent="0.25">
      <c r="A627" s="4">
        <v>42928</v>
      </c>
      <c r="B627" s="6">
        <v>42944</v>
      </c>
      <c r="C627">
        <f t="shared" si="10"/>
        <v>16</v>
      </c>
      <c r="D627" s="3" t="s">
        <v>689</v>
      </c>
      <c r="E627" s="3" t="s">
        <v>129</v>
      </c>
      <c r="F627" s="3" t="s">
        <v>105</v>
      </c>
    </row>
    <row r="628" spans="1:6" ht="13.5" thickBot="1" x14ac:dyDescent="0.25">
      <c r="A628" s="6">
        <v>42929</v>
      </c>
      <c r="B628" s="6">
        <v>42937</v>
      </c>
      <c r="C628">
        <f t="shared" si="10"/>
        <v>8</v>
      </c>
      <c r="D628" s="3" t="s">
        <v>45</v>
      </c>
      <c r="E628" s="3" t="s">
        <v>62</v>
      </c>
      <c r="F628" s="3" t="s">
        <v>42</v>
      </c>
    </row>
    <row r="629" spans="1:6" ht="13.5" thickBot="1" x14ac:dyDescent="0.25">
      <c r="A629" s="6">
        <v>42929</v>
      </c>
      <c r="B629" s="4">
        <v>42949</v>
      </c>
      <c r="C629">
        <f t="shared" si="10"/>
        <v>20</v>
      </c>
      <c r="D629" s="3" t="s">
        <v>52</v>
      </c>
      <c r="E629" s="3" t="s">
        <v>62</v>
      </c>
      <c r="F629" s="3" t="s">
        <v>42</v>
      </c>
    </row>
    <row r="630" spans="1:6" ht="13.5" thickBot="1" x14ac:dyDescent="0.25">
      <c r="A630" s="6">
        <v>42929</v>
      </c>
      <c r="B630" s="4">
        <v>42949</v>
      </c>
      <c r="C630">
        <f t="shared" si="10"/>
        <v>20</v>
      </c>
      <c r="D630" s="3" t="s">
        <v>743</v>
      </c>
      <c r="E630" s="3" t="s">
        <v>129</v>
      </c>
      <c r="F630" s="3" t="s">
        <v>42</v>
      </c>
    </row>
    <row r="631" spans="1:6" ht="13.5" thickBot="1" x14ac:dyDescent="0.25">
      <c r="A631" s="6">
        <v>42929</v>
      </c>
      <c r="B631" s="6">
        <v>42942</v>
      </c>
      <c r="C631">
        <f t="shared" si="10"/>
        <v>13</v>
      </c>
      <c r="D631" s="3" t="s">
        <v>568</v>
      </c>
      <c r="E631" s="3" t="s">
        <v>62</v>
      </c>
      <c r="F631" s="3" t="s">
        <v>42</v>
      </c>
    </row>
    <row r="632" spans="1:6" ht="13.5" thickBot="1" x14ac:dyDescent="0.25">
      <c r="A632" s="6">
        <v>42930</v>
      </c>
      <c r="B632" s="4">
        <v>42950</v>
      </c>
      <c r="C632">
        <f t="shared" si="10"/>
        <v>20</v>
      </c>
      <c r="D632" s="3" t="s">
        <v>254</v>
      </c>
      <c r="E632" s="3" t="s">
        <v>62</v>
      </c>
      <c r="F632" s="3" t="s">
        <v>42</v>
      </c>
    </row>
    <row r="633" spans="1:6" ht="13.5" thickBot="1" x14ac:dyDescent="0.25">
      <c r="A633" s="6">
        <v>42930</v>
      </c>
      <c r="B633" s="6">
        <v>42940</v>
      </c>
      <c r="C633">
        <f t="shared" si="10"/>
        <v>10</v>
      </c>
      <c r="D633" s="3" t="s">
        <v>706</v>
      </c>
      <c r="E633" s="3" t="s">
        <v>62</v>
      </c>
      <c r="F633" s="3" t="s">
        <v>42</v>
      </c>
    </row>
    <row r="634" spans="1:6" ht="13.5" thickBot="1" x14ac:dyDescent="0.25">
      <c r="A634" s="6">
        <v>42930</v>
      </c>
      <c r="B634" s="4">
        <v>42955</v>
      </c>
      <c r="C634">
        <f t="shared" si="10"/>
        <v>25</v>
      </c>
      <c r="D634" s="3" t="s">
        <v>80</v>
      </c>
      <c r="E634" s="3" t="s">
        <v>129</v>
      </c>
      <c r="F634" s="3" t="s">
        <v>42</v>
      </c>
    </row>
    <row r="635" spans="1:6" ht="13.5" thickBot="1" x14ac:dyDescent="0.25">
      <c r="A635" s="6">
        <v>42931</v>
      </c>
      <c r="B635" s="6">
        <v>42938</v>
      </c>
      <c r="C635">
        <f t="shared" si="10"/>
        <v>7</v>
      </c>
      <c r="D635" s="3" t="s">
        <v>222</v>
      </c>
      <c r="E635" s="3" t="s">
        <v>539</v>
      </c>
      <c r="F635" s="3" t="s">
        <v>105</v>
      </c>
    </row>
    <row r="636" spans="1:6" ht="13.5" thickBot="1" x14ac:dyDescent="0.25">
      <c r="A636" s="6">
        <v>42933</v>
      </c>
      <c r="B636" s="6">
        <v>42934</v>
      </c>
      <c r="C636">
        <f t="shared" si="10"/>
        <v>1</v>
      </c>
      <c r="D636" s="3" t="s">
        <v>164</v>
      </c>
      <c r="E636" s="3" t="s">
        <v>62</v>
      </c>
      <c r="F636" s="3" t="s">
        <v>105</v>
      </c>
    </row>
    <row r="637" spans="1:6" ht="13.5" thickBot="1" x14ac:dyDescent="0.25">
      <c r="A637" s="6">
        <v>42933</v>
      </c>
      <c r="B637" s="4">
        <v>42948</v>
      </c>
      <c r="C637">
        <f t="shared" si="10"/>
        <v>15</v>
      </c>
      <c r="D637" s="3" t="s">
        <v>500</v>
      </c>
      <c r="E637" s="3" t="s">
        <v>62</v>
      </c>
      <c r="F637" s="3" t="s">
        <v>105</v>
      </c>
    </row>
    <row r="638" spans="1:6" ht="13.5" thickBot="1" x14ac:dyDescent="0.25">
      <c r="A638" s="6">
        <v>42933</v>
      </c>
      <c r="B638" s="6">
        <v>42941</v>
      </c>
      <c r="C638">
        <f t="shared" si="10"/>
        <v>8</v>
      </c>
      <c r="D638" s="3" t="s">
        <v>526</v>
      </c>
      <c r="E638" s="3" t="s">
        <v>62</v>
      </c>
      <c r="F638" s="3" t="s">
        <v>42</v>
      </c>
    </row>
    <row r="639" spans="1:6" ht="13.5" thickBot="1" x14ac:dyDescent="0.25">
      <c r="A639" s="6">
        <v>42933</v>
      </c>
      <c r="B639" s="4">
        <v>42957</v>
      </c>
      <c r="C639">
        <f t="shared" si="10"/>
        <v>24</v>
      </c>
      <c r="D639" s="3" t="s">
        <v>115</v>
      </c>
      <c r="E639" s="3" t="s">
        <v>129</v>
      </c>
      <c r="F639" s="3" t="s">
        <v>42</v>
      </c>
    </row>
    <row r="640" spans="1:6" ht="13.5" thickBot="1" x14ac:dyDescent="0.25">
      <c r="A640" s="6">
        <v>42933</v>
      </c>
      <c r="B640" s="6">
        <v>42940</v>
      </c>
      <c r="C640">
        <f t="shared" si="10"/>
        <v>7</v>
      </c>
      <c r="D640" s="3" t="s">
        <v>89</v>
      </c>
      <c r="E640" s="3" t="s">
        <v>62</v>
      </c>
      <c r="F640" s="3" t="s">
        <v>42</v>
      </c>
    </row>
    <row r="641" spans="1:6" ht="13.5" thickBot="1" x14ac:dyDescent="0.25">
      <c r="A641" s="6">
        <v>42934</v>
      </c>
      <c r="B641" s="6">
        <v>42937</v>
      </c>
      <c r="C641">
        <f t="shared" si="10"/>
        <v>3</v>
      </c>
      <c r="D641" s="3" t="s">
        <v>164</v>
      </c>
      <c r="E641" s="3" t="s">
        <v>62</v>
      </c>
      <c r="F641" s="3" t="s">
        <v>105</v>
      </c>
    </row>
    <row r="642" spans="1:6" ht="13.5" thickBot="1" x14ac:dyDescent="0.25">
      <c r="A642" s="6"/>
      <c r="B642" s="31"/>
      <c r="C642">
        <f t="shared" si="10"/>
        <v>0</v>
      </c>
      <c r="D642" s="3" t="s">
        <v>419</v>
      </c>
      <c r="E642" s="3" t="s">
        <v>62</v>
      </c>
      <c r="F642" s="3" t="s">
        <v>42</v>
      </c>
    </row>
    <row r="643" spans="1:6" ht="13.5" thickBot="1" x14ac:dyDescent="0.25">
      <c r="A643" s="6">
        <v>42934</v>
      </c>
      <c r="B643" s="6">
        <v>42936</v>
      </c>
      <c r="C643">
        <f t="shared" ref="C643:C706" si="11">B643-A643</f>
        <v>2</v>
      </c>
      <c r="D643" s="3" t="s">
        <v>672</v>
      </c>
      <c r="E643" s="3" t="s">
        <v>62</v>
      </c>
      <c r="F643" s="3" t="s">
        <v>42</v>
      </c>
    </row>
    <row r="644" spans="1:6" ht="13.5" thickBot="1" x14ac:dyDescent="0.25">
      <c r="A644" s="6"/>
      <c r="B644" s="31"/>
      <c r="C644">
        <f t="shared" si="11"/>
        <v>0</v>
      </c>
      <c r="D644" s="3" t="s">
        <v>175</v>
      </c>
      <c r="E644" s="3" t="s">
        <v>84</v>
      </c>
      <c r="F644" s="3" t="s">
        <v>42</v>
      </c>
    </row>
    <row r="645" spans="1:6" ht="13.5" thickBot="1" x14ac:dyDescent="0.25">
      <c r="A645" s="6">
        <v>42934</v>
      </c>
      <c r="B645" s="6">
        <v>42963</v>
      </c>
      <c r="C645">
        <f t="shared" si="11"/>
        <v>29</v>
      </c>
      <c r="D645" s="3" t="s">
        <v>759</v>
      </c>
      <c r="E645" s="3" t="s">
        <v>129</v>
      </c>
      <c r="F645" s="3" t="s">
        <v>105</v>
      </c>
    </row>
    <row r="646" spans="1:6" ht="13.5" thickBot="1" x14ac:dyDescent="0.25">
      <c r="A646" s="6">
        <v>42934</v>
      </c>
      <c r="B646" s="4">
        <v>42958</v>
      </c>
      <c r="C646">
        <f t="shared" si="11"/>
        <v>24</v>
      </c>
      <c r="D646" s="3" t="s">
        <v>72</v>
      </c>
      <c r="E646" s="3" t="s">
        <v>129</v>
      </c>
      <c r="F646" s="3" t="s">
        <v>42</v>
      </c>
    </row>
    <row r="647" spans="1:6" ht="13.5" thickBot="1" x14ac:dyDescent="0.25">
      <c r="A647" s="6">
        <v>42935</v>
      </c>
      <c r="B647" s="4">
        <v>42955</v>
      </c>
      <c r="C647">
        <f t="shared" si="11"/>
        <v>20</v>
      </c>
      <c r="D647" s="3" t="s">
        <v>782</v>
      </c>
      <c r="E647" s="3" t="s">
        <v>62</v>
      </c>
      <c r="F647" s="3" t="s">
        <v>42</v>
      </c>
    </row>
    <row r="648" spans="1:6" ht="13.5" thickBot="1" x14ac:dyDescent="0.25">
      <c r="A648" s="6">
        <v>42935</v>
      </c>
      <c r="B648" s="6">
        <v>42942</v>
      </c>
      <c r="C648">
        <f t="shared" si="11"/>
        <v>7</v>
      </c>
      <c r="D648" s="3" t="s">
        <v>155</v>
      </c>
      <c r="E648" s="3" t="s">
        <v>129</v>
      </c>
      <c r="F648" s="3" t="s">
        <v>105</v>
      </c>
    </row>
    <row r="649" spans="1:6" ht="13.5" thickBot="1" x14ac:dyDescent="0.25">
      <c r="A649" s="6">
        <v>42936</v>
      </c>
      <c r="B649" s="6">
        <v>42963</v>
      </c>
      <c r="C649">
        <f t="shared" si="11"/>
        <v>27</v>
      </c>
      <c r="D649" s="3" t="s">
        <v>206</v>
      </c>
      <c r="E649" s="3" t="s">
        <v>62</v>
      </c>
      <c r="F649" s="3" t="s">
        <v>42</v>
      </c>
    </row>
    <row r="650" spans="1:6" ht="13.5" thickBot="1" x14ac:dyDescent="0.25">
      <c r="A650" s="6">
        <v>42936</v>
      </c>
      <c r="B650" s="6">
        <v>42944</v>
      </c>
      <c r="C650">
        <f t="shared" si="11"/>
        <v>8</v>
      </c>
      <c r="D650" s="3" t="s">
        <v>672</v>
      </c>
      <c r="E650" s="3" t="s">
        <v>62</v>
      </c>
      <c r="F650" s="3" t="s">
        <v>42</v>
      </c>
    </row>
    <row r="651" spans="1:6" ht="13.5" thickBot="1" x14ac:dyDescent="0.25">
      <c r="A651" s="6">
        <v>42936</v>
      </c>
      <c r="B651" s="4">
        <v>42956</v>
      </c>
      <c r="C651">
        <f t="shared" si="11"/>
        <v>20</v>
      </c>
      <c r="D651" s="3" t="s">
        <v>58</v>
      </c>
      <c r="E651" s="3" t="s">
        <v>129</v>
      </c>
      <c r="F651" s="3" t="s">
        <v>42</v>
      </c>
    </row>
    <row r="652" spans="1:6" ht="13.5" thickBot="1" x14ac:dyDescent="0.25">
      <c r="A652" s="6">
        <v>42937</v>
      </c>
      <c r="B652" s="4">
        <v>42951</v>
      </c>
      <c r="C652">
        <f t="shared" si="11"/>
        <v>14</v>
      </c>
      <c r="D652" s="3" t="s">
        <v>108</v>
      </c>
      <c r="E652" s="3" t="s">
        <v>62</v>
      </c>
      <c r="F652" s="3" t="s">
        <v>42</v>
      </c>
    </row>
    <row r="653" spans="1:6" ht="13.5" thickBot="1" x14ac:dyDescent="0.25">
      <c r="A653" s="6">
        <v>42937</v>
      </c>
      <c r="B653" s="4">
        <v>42949</v>
      </c>
      <c r="C653">
        <f t="shared" si="11"/>
        <v>12</v>
      </c>
      <c r="D653" s="3" t="s">
        <v>45</v>
      </c>
      <c r="E653" s="3" t="s">
        <v>62</v>
      </c>
      <c r="F653" s="3" t="s">
        <v>42</v>
      </c>
    </row>
    <row r="654" spans="1:6" ht="13.5" thickBot="1" x14ac:dyDescent="0.25">
      <c r="A654" s="6">
        <v>42937</v>
      </c>
      <c r="B654" s="4">
        <v>42956</v>
      </c>
      <c r="C654">
        <f t="shared" si="11"/>
        <v>19</v>
      </c>
      <c r="D654" s="3" t="s">
        <v>164</v>
      </c>
      <c r="E654" s="3" t="s">
        <v>62</v>
      </c>
      <c r="F654" s="3" t="s">
        <v>105</v>
      </c>
    </row>
    <row r="655" spans="1:6" ht="13.5" thickBot="1" x14ac:dyDescent="0.25">
      <c r="A655" s="6">
        <v>42937</v>
      </c>
      <c r="B655" s="6">
        <v>42941</v>
      </c>
      <c r="C655">
        <f t="shared" si="11"/>
        <v>4</v>
      </c>
      <c r="D655" s="3" t="s">
        <v>341</v>
      </c>
      <c r="E655" s="3" t="s">
        <v>129</v>
      </c>
      <c r="F655" s="3" t="s">
        <v>42</v>
      </c>
    </row>
    <row r="656" spans="1:6" ht="13.5" thickBot="1" x14ac:dyDescent="0.25">
      <c r="A656" s="6">
        <v>42937</v>
      </c>
      <c r="B656" s="6">
        <v>42944</v>
      </c>
      <c r="C656">
        <f t="shared" si="11"/>
        <v>7</v>
      </c>
      <c r="D656" s="3" t="s">
        <v>100</v>
      </c>
      <c r="E656" s="3" t="s">
        <v>129</v>
      </c>
      <c r="F656" s="3" t="s">
        <v>105</v>
      </c>
    </row>
    <row r="657" spans="1:6" ht="13.5" thickBot="1" x14ac:dyDescent="0.25">
      <c r="A657" s="6">
        <v>42937</v>
      </c>
      <c r="B657" s="6">
        <v>42961</v>
      </c>
      <c r="C657">
        <f t="shared" si="11"/>
        <v>24</v>
      </c>
      <c r="D657" s="3" t="s">
        <v>126</v>
      </c>
      <c r="E657" s="3" t="s">
        <v>129</v>
      </c>
      <c r="F657" s="3" t="s">
        <v>105</v>
      </c>
    </row>
    <row r="658" spans="1:6" ht="13.5" thickBot="1" x14ac:dyDescent="0.25">
      <c r="A658" s="6"/>
      <c r="B658" s="31"/>
      <c r="C658">
        <f t="shared" si="11"/>
        <v>0</v>
      </c>
      <c r="D658" s="3" t="s">
        <v>222</v>
      </c>
      <c r="E658" s="3" t="s">
        <v>584</v>
      </c>
      <c r="F658" s="3" t="s">
        <v>105</v>
      </c>
    </row>
    <row r="659" spans="1:6" ht="13.5" thickBot="1" x14ac:dyDescent="0.25">
      <c r="A659" s="6">
        <v>42940</v>
      </c>
      <c r="B659" s="6">
        <v>42942</v>
      </c>
      <c r="C659">
        <f t="shared" si="11"/>
        <v>2</v>
      </c>
      <c r="D659" s="3" t="s">
        <v>89</v>
      </c>
      <c r="E659" s="3" t="s">
        <v>62</v>
      </c>
      <c r="F659" s="3" t="s">
        <v>42</v>
      </c>
    </row>
    <row r="660" spans="1:6" ht="13.5" thickBot="1" x14ac:dyDescent="0.25">
      <c r="A660" s="6">
        <v>42940</v>
      </c>
      <c r="B660" s="4">
        <v>42956</v>
      </c>
      <c r="C660">
        <f t="shared" si="11"/>
        <v>16</v>
      </c>
      <c r="D660" s="3" t="s">
        <v>32</v>
      </c>
      <c r="E660" s="3" t="s">
        <v>62</v>
      </c>
      <c r="F660" s="3" t="s">
        <v>42</v>
      </c>
    </row>
    <row r="661" spans="1:6" ht="13.5" thickBot="1" x14ac:dyDescent="0.25">
      <c r="A661" s="6">
        <v>42940</v>
      </c>
      <c r="B661" s="4">
        <v>42948</v>
      </c>
      <c r="C661">
        <f t="shared" si="11"/>
        <v>8</v>
      </c>
      <c r="D661" s="3" t="s">
        <v>169</v>
      </c>
      <c r="E661" s="3" t="s">
        <v>62</v>
      </c>
      <c r="F661" s="3" t="s">
        <v>42</v>
      </c>
    </row>
    <row r="662" spans="1:6" ht="13.5" thickBot="1" x14ac:dyDescent="0.25">
      <c r="A662" s="6">
        <v>42940</v>
      </c>
      <c r="B662" s="4">
        <v>42950</v>
      </c>
      <c r="C662">
        <f t="shared" si="11"/>
        <v>10</v>
      </c>
      <c r="D662" s="3" t="s">
        <v>706</v>
      </c>
      <c r="E662" s="3" t="s">
        <v>62</v>
      </c>
      <c r="F662" s="3" t="s">
        <v>42</v>
      </c>
    </row>
    <row r="663" spans="1:6" ht="13.5" thickBot="1" x14ac:dyDescent="0.25">
      <c r="A663" s="6">
        <v>42940</v>
      </c>
      <c r="B663" s="4">
        <v>42956</v>
      </c>
      <c r="C663">
        <f t="shared" si="11"/>
        <v>16</v>
      </c>
      <c r="D663" s="3" t="s">
        <v>150</v>
      </c>
      <c r="E663" s="3" t="s">
        <v>129</v>
      </c>
      <c r="F663" s="3" t="s">
        <v>105</v>
      </c>
    </row>
    <row r="664" spans="1:6" ht="13.5" thickBot="1" x14ac:dyDescent="0.25">
      <c r="A664" s="6">
        <v>42941</v>
      </c>
      <c r="B664" s="6">
        <v>42964</v>
      </c>
      <c r="C664">
        <f t="shared" si="11"/>
        <v>23</v>
      </c>
      <c r="D664" s="3" t="s">
        <v>95</v>
      </c>
      <c r="E664" s="3" t="s">
        <v>62</v>
      </c>
      <c r="F664" s="3" t="s">
        <v>42</v>
      </c>
    </row>
    <row r="665" spans="1:6" ht="13.5" thickBot="1" x14ac:dyDescent="0.25">
      <c r="A665" s="6">
        <v>42941</v>
      </c>
      <c r="B665" s="6">
        <v>42947</v>
      </c>
      <c r="C665">
        <f t="shared" si="11"/>
        <v>6</v>
      </c>
      <c r="D665" s="3" t="s">
        <v>271</v>
      </c>
      <c r="E665" s="3" t="s">
        <v>62</v>
      </c>
      <c r="F665" s="3" t="s">
        <v>42</v>
      </c>
    </row>
    <row r="666" spans="1:6" ht="13.5" thickBot="1" x14ac:dyDescent="0.25">
      <c r="A666" s="6">
        <v>42941</v>
      </c>
      <c r="B666" s="4">
        <v>42958</v>
      </c>
      <c r="C666">
        <f t="shared" si="11"/>
        <v>17</v>
      </c>
      <c r="D666" s="3" t="s">
        <v>306</v>
      </c>
      <c r="E666" s="3" t="s">
        <v>62</v>
      </c>
      <c r="F666" s="3" t="s">
        <v>42</v>
      </c>
    </row>
    <row r="667" spans="1:6" ht="13.5" thickBot="1" x14ac:dyDescent="0.25">
      <c r="A667" s="6">
        <v>42941</v>
      </c>
      <c r="B667" s="6">
        <v>42963</v>
      </c>
      <c r="C667">
        <f t="shared" si="11"/>
        <v>22</v>
      </c>
      <c r="D667" s="3" t="s">
        <v>526</v>
      </c>
      <c r="E667" s="3" t="s">
        <v>62</v>
      </c>
      <c r="F667" s="3" t="s">
        <v>42</v>
      </c>
    </row>
    <row r="668" spans="1:6" ht="13.5" thickBot="1" x14ac:dyDescent="0.25">
      <c r="A668" s="6">
        <v>42941</v>
      </c>
      <c r="B668" s="6">
        <v>42964</v>
      </c>
      <c r="C668">
        <f t="shared" si="11"/>
        <v>23</v>
      </c>
      <c r="D668" s="3" t="s">
        <v>341</v>
      </c>
      <c r="E668" s="3" t="s">
        <v>129</v>
      </c>
      <c r="F668" s="3" t="s">
        <v>42</v>
      </c>
    </row>
    <row r="669" spans="1:6" ht="13.5" thickBot="1" x14ac:dyDescent="0.25">
      <c r="A669" s="6">
        <v>42941</v>
      </c>
      <c r="B669" s="6">
        <v>42964</v>
      </c>
      <c r="C669">
        <f t="shared" si="11"/>
        <v>23</v>
      </c>
      <c r="D669" s="3" t="s">
        <v>722</v>
      </c>
      <c r="E669" s="3" t="s">
        <v>129</v>
      </c>
      <c r="F669" s="3" t="s">
        <v>105</v>
      </c>
    </row>
    <row r="670" spans="1:6" ht="13.5" thickBot="1" x14ac:dyDescent="0.25">
      <c r="A670" s="6">
        <v>42942</v>
      </c>
      <c r="B670" s="6">
        <v>42970</v>
      </c>
      <c r="C670">
        <f t="shared" si="11"/>
        <v>28</v>
      </c>
      <c r="D670" s="3" t="s">
        <v>142</v>
      </c>
      <c r="E670" s="3" t="s">
        <v>62</v>
      </c>
      <c r="F670" s="3" t="s">
        <v>42</v>
      </c>
    </row>
    <row r="671" spans="1:6" ht="13.5" thickBot="1" x14ac:dyDescent="0.25">
      <c r="A671" s="6">
        <v>42942</v>
      </c>
      <c r="B671" s="4">
        <v>42956</v>
      </c>
      <c r="C671">
        <f t="shared" si="11"/>
        <v>14</v>
      </c>
      <c r="D671" s="3" t="s">
        <v>89</v>
      </c>
      <c r="E671" s="3" t="s">
        <v>62</v>
      </c>
      <c r="F671" s="3" t="s">
        <v>42</v>
      </c>
    </row>
    <row r="672" spans="1:6" ht="13.5" thickBot="1" x14ac:dyDescent="0.25">
      <c r="A672" s="6">
        <v>42942</v>
      </c>
      <c r="B672" s="6">
        <v>42943</v>
      </c>
      <c r="C672">
        <f t="shared" si="11"/>
        <v>1</v>
      </c>
      <c r="D672" s="3" t="s">
        <v>568</v>
      </c>
      <c r="E672" s="3" t="s">
        <v>62</v>
      </c>
      <c r="F672" s="3" t="s">
        <v>42</v>
      </c>
    </row>
    <row r="673" spans="1:6" ht="13.5" thickBot="1" x14ac:dyDescent="0.25">
      <c r="A673" s="6">
        <v>42942</v>
      </c>
      <c r="B673" s="6">
        <v>42945</v>
      </c>
      <c r="C673">
        <f t="shared" si="11"/>
        <v>3</v>
      </c>
      <c r="D673" s="3" t="s">
        <v>155</v>
      </c>
      <c r="E673" s="3" t="s">
        <v>129</v>
      </c>
      <c r="F673" s="3" t="s">
        <v>105</v>
      </c>
    </row>
    <row r="674" spans="1:6" ht="13.5" thickBot="1" x14ac:dyDescent="0.25">
      <c r="A674" s="6">
        <v>42942</v>
      </c>
      <c r="B674" s="6">
        <v>42968</v>
      </c>
      <c r="C674">
        <f t="shared" si="11"/>
        <v>26</v>
      </c>
      <c r="D674" s="3" t="s">
        <v>185</v>
      </c>
      <c r="E674" s="3" t="s">
        <v>129</v>
      </c>
      <c r="F674" s="3" t="s">
        <v>42</v>
      </c>
    </row>
    <row r="675" spans="1:6" ht="13.5" thickBot="1" x14ac:dyDescent="0.25">
      <c r="A675" s="6">
        <v>42943</v>
      </c>
      <c r="B675" s="6">
        <v>42963</v>
      </c>
      <c r="C675">
        <f t="shared" si="11"/>
        <v>20</v>
      </c>
      <c r="D675" s="3" t="s">
        <v>136</v>
      </c>
      <c r="E675" s="3" t="s">
        <v>62</v>
      </c>
      <c r="F675" s="3" t="s">
        <v>42</v>
      </c>
    </row>
    <row r="676" spans="1:6" ht="13.5" thickBot="1" x14ac:dyDescent="0.25">
      <c r="A676" s="6">
        <v>42943</v>
      </c>
      <c r="B676" s="4">
        <v>42951</v>
      </c>
      <c r="C676">
        <f t="shared" si="11"/>
        <v>8</v>
      </c>
      <c r="D676" s="3" t="s">
        <v>568</v>
      </c>
      <c r="E676" s="3" t="s">
        <v>62</v>
      </c>
      <c r="F676" s="3" t="s">
        <v>42</v>
      </c>
    </row>
    <row r="677" spans="1:6" ht="13.5" thickBot="1" x14ac:dyDescent="0.25">
      <c r="A677" s="6">
        <v>42943</v>
      </c>
      <c r="B677" s="4">
        <v>42958</v>
      </c>
      <c r="C677">
        <f t="shared" si="11"/>
        <v>15</v>
      </c>
      <c r="D677" s="3" t="s">
        <v>747</v>
      </c>
      <c r="E677" s="3" t="s">
        <v>62</v>
      </c>
      <c r="F677" s="3" t="s">
        <v>42</v>
      </c>
    </row>
    <row r="678" spans="1:6" ht="13.5" thickBot="1" x14ac:dyDescent="0.25">
      <c r="A678" s="6">
        <v>42943</v>
      </c>
      <c r="B678" s="6">
        <v>42970</v>
      </c>
      <c r="C678">
        <f t="shared" si="11"/>
        <v>27</v>
      </c>
      <c r="D678" s="3" t="s">
        <v>227</v>
      </c>
      <c r="E678" s="3" t="s">
        <v>129</v>
      </c>
      <c r="F678" s="3" t="s">
        <v>42</v>
      </c>
    </row>
    <row r="679" spans="1:6" ht="13.5" thickBot="1" x14ac:dyDescent="0.25">
      <c r="A679" s="6">
        <v>42944</v>
      </c>
      <c r="B679" s="6">
        <v>42964</v>
      </c>
      <c r="C679">
        <f t="shared" si="11"/>
        <v>20</v>
      </c>
      <c r="D679" s="3" t="s">
        <v>371</v>
      </c>
      <c r="E679" s="3" t="s">
        <v>62</v>
      </c>
      <c r="F679" s="3" t="s">
        <v>42</v>
      </c>
    </row>
    <row r="680" spans="1:6" ht="13.5" thickBot="1" x14ac:dyDescent="0.25">
      <c r="A680" s="6">
        <v>42944</v>
      </c>
      <c r="B680" s="6">
        <v>42963</v>
      </c>
      <c r="C680">
        <f t="shared" si="11"/>
        <v>19</v>
      </c>
      <c r="D680" s="3" t="s">
        <v>330</v>
      </c>
      <c r="E680" s="3" t="s">
        <v>62</v>
      </c>
      <c r="F680" s="3" t="s">
        <v>42</v>
      </c>
    </row>
    <row r="681" spans="1:6" ht="13.5" thickBot="1" x14ac:dyDescent="0.25">
      <c r="A681" s="6">
        <v>42944</v>
      </c>
      <c r="B681" s="6">
        <v>42968</v>
      </c>
      <c r="C681">
        <f t="shared" si="11"/>
        <v>24</v>
      </c>
      <c r="D681" s="3" t="s">
        <v>672</v>
      </c>
      <c r="E681" s="3" t="s">
        <v>62</v>
      </c>
      <c r="F681" s="3" t="s">
        <v>42</v>
      </c>
    </row>
    <row r="682" spans="1:6" ht="13.5" thickBot="1" x14ac:dyDescent="0.25">
      <c r="A682" s="6">
        <v>42944</v>
      </c>
      <c r="B682" s="6">
        <v>42964</v>
      </c>
      <c r="C682">
        <f t="shared" si="11"/>
        <v>20</v>
      </c>
      <c r="D682" s="3" t="s">
        <v>689</v>
      </c>
      <c r="E682" s="3" t="s">
        <v>129</v>
      </c>
      <c r="F682" s="3" t="s">
        <v>105</v>
      </c>
    </row>
    <row r="683" spans="1:6" ht="13.5" thickBot="1" x14ac:dyDescent="0.25">
      <c r="A683" s="6">
        <v>42944</v>
      </c>
      <c r="B683" s="4">
        <v>42950</v>
      </c>
      <c r="C683">
        <f t="shared" si="11"/>
        <v>6</v>
      </c>
      <c r="D683" s="3" t="s">
        <v>100</v>
      </c>
      <c r="E683" s="3" t="s">
        <v>129</v>
      </c>
      <c r="F683" s="3" t="s">
        <v>105</v>
      </c>
    </row>
    <row r="684" spans="1:6" ht="13.5" thickBot="1" x14ac:dyDescent="0.25">
      <c r="A684" s="6">
        <v>42945</v>
      </c>
      <c r="B684" s="6">
        <v>42947</v>
      </c>
      <c r="C684">
        <f t="shared" si="11"/>
        <v>2</v>
      </c>
      <c r="D684" s="3" t="s">
        <v>155</v>
      </c>
      <c r="E684" s="3" t="s">
        <v>539</v>
      </c>
      <c r="F684" s="3" t="s">
        <v>105</v>
      </c>
    </row>
    <row r="685" spans="1:6" ht="13.5" thickBot="1" x14ac:dyDescent="0.25">
      <c r="A685" s="6">
        <v>42947</v>
      </c>
      <c r="B685" s="4">
        <v>42955</v>
      </c>
      <c r="C685">
        <f t="shared" si="11"/>
        <v>8</v>
      </c>
      <c r="D685" s="3" t="s">
        <v>271</v>
      </c>
      <c r="E685" s="3" t="s">
        <v>62</v>
      </c>
      <c r="F685" s="3" t="s">
        <v>42</v>
      </c>
    </row>
    <row r="686" spans="1:6" ht="13.5" thickBot="1" x14ac:dyDescent="0.25">
      <c r="A686" s="6">
        <v>42947</v>
      </c>
      <c r="B686" s="6">
        <v>42965</v>
      </c>
      <c r="C686">
        <f t="shared" si="11"/>
        <v>18</v>
      </c>
      <c r="D686" s="3" t="s">
        <v>245</v>
      </c>
      <c r="E686" s="3" t="s">
        <v>62</v>
      </c>
      <c r="F686" s="3" t="s">
        <v>105</v>
      </c>
    </row>
    <row r="687" spans="1:6" ht="13.5" thickBot="1" x14ac:dyDescent="0.25">
      <c r="A687" s="6">
        <v>42947</v>
      </c>
      <c r="B687" s="6">
        <v>42971</v>
      </c>
      <c r="C687">
        <f t="shared" si="11"/>
        <v>24</v>
      </c>
      <c r="D687" s="3" t="s">
        <v>679</v>
      </c>
      <c r="E687" s="3" t="s">
        <v>62</v>
      </c>
      <c r="F687" s="3" t="s">
        <v>42</v>
      </c>
    </row>
    <row r="688" spans="1:6" ht="13.5" thickBot="1" x14ac:dyDescent="0.25">
      <c r="A688" s="6"/>
      <c r="B688" s="31"/>
      <c r="C688">
        <f t="shared" si="11"/>
        <v>0</v>
      </c>
      <c r="D688" s="3" t="s">
        <v>155</v>
      </c>
      <c r="E688" s="3" t="s">
        <v>584</v>
      </c>
      <c r="F688" s="3" t="s">
        <v>105</v>
      </c>
    </row>
    <row r="689" spans="1:6" ht="13.5" thickBot="1" x14ac:dyDescent="0.25">
      <c r="A689" s="6">
        <v>42947</v>
      </c>
      <c r="B689" s="6">
        <v>42971</v>
      </c>
      <c r="C689">
        <f t="shared" si="11"/>
        <v>24</v>
      </c>
      <c r="D689" s="3" t="s">
        <v>180</v>
      </c>
      <c r="E689" s="3" t="s">
        <v>129</v>
      </c>
      <c r="F689" s="3" t="s">
        <v>105</v>
      </c>
    </row>
    <row r="690" spans="1:6" ht="13.5" thickBot="1" x14ac:dyDescent="0.25">
      <c r="A690" s="4">
        <v>42948</v>
      </c>
      <c r="B690" s="6">
        <v>42968</v>
      </c>
      <c r="C690">
        <f t="shared" si="11"/>
        <v>20</v>
      </c>
      <c r="D690" s="3" t="s">
        <v>169</v>
      </c>
      <c r="E690" s="3" t="s">
        <v>62</v>
      </c>
      <c r="F690" s="3" t="s">
        <v>42</v>
      </c>
    </row>
    <row r="691" spans="1:6" ht="13.5" thickBot="1" x14ac:dyDescent="0.25">
      <c r="A691" s="4">
        <v>42948</v>
      </c>
      <c r="B691" s="6">
        <v>42971</v>
      </c>
      <c r="C691">
        <f t="shared" si="11"/>
        <v>23</v>
      </c>
      <c r="D691" s="3" t="s">
        <v>500</v>
      </c>
      <c r="E691" s="3" t="s">
        <v>62</v>
      </c>
      <c r="F691" s="3" t="s">
        <v>105</v>
      </c>
    </row>
    <row r="692" spans="1:6" ht="13.5" thickBot="1" x14ac:dyDescent="0.25">
      <c r="A692" s="4">
        <v>42948</v>
      </c>
      <c r="B692" s="6">
        <v>42970</v>
      </c>
      <c r="C692">
        <f t="shared" si="11"/>
        <v>22</v>
      </c>
      <c r="D692" s="3" t="s">
        <v>841</v>
      </c>
      <c r="E692" s="3" t="s">
        <v>62</v>
      </c>
      <c r="F692" s="3" t="s">
        <v>42</v>
      </c>
    </row>
    <row r="693" spans="1:6" ht="13.5" thickBot="1" x14ac:dyDescent="0.25">
      <c r="A693" s="4">
        <v>42948</v>
      </c>
      <c r="B693" s="6">
        <v>42975</v>
      </c>
      <c r="C693">
        <f t="shared" si="11"/>
        <v>27</v>
      </c>
      <c r="D693" s="3" t="s">
        <v>146</v>
      </c>
      <c r="E693" s="3" t="s">
        <v>75</v>
      </c>
      <c r="F693" s="3" t="s">
        <v>105</v>
      </c>
    </row>
    <row r="694" spans="1:6" ht="13.5" thickBot="1" x14ac:dyDescent="0.25">
      <c r="A694" s="4">
        <v>42949</v>
      </c>
      <c r="B694" s="4">
        <v>42957</v>
      </c>
      <c r="C694">
        <f t="shared" si="11"/>
        <v>8</v>
      </c>
      <c r="D694" s="3" t="s">
        <v>45</v>
      </c>
      <c r="E694" s="3" t="s">
        <v>62</v>
      </c>
      <c r="F694" s="3" t="s">
        <v>42</v>
      </c>
    </row>
    <row r="695" spans="1:6" ht="13.5" thickBot="1" x14ac:dyDescent="0.25">
      <c r="A695" s="4">
        <v>42949</v>
      </c>
      <c r="B695" s="6">
        <v>42964</v>
      </c>
      <c r="C695">
        <f t="shared" si="11"/>
        <v>15</v>
      </c>
      <c r="D695" s="3" t="s">
        <v>52</v>
      </c>
      <c r="E695" s="3" t="s">
        <v>62</v>
      </c>
      <c r="F695" s="3" t="s">
        <v>42</v>
      </c>
    </row>
    <row r="696" spans="1:6" ht="13.5" thickBot="1" x14ac:dyDescent="0.25">
      <c r="A696" s="4">
        <v>42949</v>
      </c>
      <c r="B696" s="6">
        <v>42972</v>
      </c>
      <c r="C696">
        <f t="shared" si="11"/>
        <v>23</v>
      </c>
      <c r="D696" s="3" t="s">
        <v>743</v>
      </c>
      <c r="E696" s="3" t="s">
        <v>129</v>
      </c>
      <c r="F696" s="3" t="s">
        <v>42</v>
      </c>
    </row>
    <row r="697" spans="1:6" ht="13.5" thickBot="1" x14ac:dyDescent="0.25">
      <c r="A697" s="4">
        <v>42950</v>
      </c>
      <c r="B697" s="6">
        <v>42965</v>
      </c>
      <c r="C697">
        <f t="shared" si="11"/>
        <v>15</v>
      </c>
      <c r="D697" s="3" t="s">
        <v>419</v>
      </c>
      <c r="E697" s="3" t="s">
        <v>62</v>
      </c>
      <c r="F697" s="3" t="s">
        <v>42</v>
      </c>
    </row>
    <row r="698" spans="1:6" ht="13.5" thickBot="1" x14ac:dyDescent="0.25">
      <c r="A698" s="4">
        <v>42950</v>
      </c>
      <c r="B698" s="6">
        <v>42969</v>
      </c>
      <c r="C698">
        <f t="shared" si="11"/>
        <v>19</v>
      </c>
      <c r="D698" s="3" t="s">
        <v>706</v>
      </c>
      <c r="E698" s="3" t="s">
        <v>62</v>
      </c>
      <c r="F698" s="3" t="s">
        <v>42</v>
      </c>
    </row>
    <row r="699" spans="1:6" ht="13.5" thickBot="1" x14ac:dyDescent="0.25">
      <c r="A699" s="4">
        <v>42950</v>
      </c>
      <c r="B699" s="6">
        <v>42978</v>
      </c>
      <c r="C699">
        <f t="shared" si="11"/>
        <v>28</v>
      </c>
      <c r="D699" s="3" t="s">
        <v>254</v>
      </c>
      <c r="E699" s="3" t="s">
        <v>75</v>
      </c>
      <c r="F699" s="3" t="s">
        <v>42</v>
      </c>
    </row>
    <row r="700" spans="1:6" ht="13.5" thickBot="1" x14ac:dyDescent="0.25">
      <c r="A700" s="4">
        <v>42950</v>
      </c>
      <c r="B700" s="4">
        <v>42955</v>
      </c>
      <c r="C700">
        <f t="shared" si="11"/>
        <v>5</v>
      </c>
      <c r="D700" s="3" t="s">
        <v>100</v>
      </c>
      <c r="E700" s="3" t="s">
        <v>129</v>
      </c>
      <c r="F700" s="3" t="s">
        <v>105</v>
      </c>
    </row>
    <row r="701" spans="1:6" ht="13.5" thickBot="1" x14ac:dyDescent="0.25">
      <c r="A701" s="4">
        <v>42950</v>
      </c>
      <c r="B701" s="4">
        <v>42956</v>
      </c>
      <c r="C701">
        <f t="shared" si="11"/>
        <v>6</v>
      </c>
      <c r="D701" s="3" t="s">
        <v>89</v>
      </c>
      <c r="E701" s="3" t="s">
        <v>62</v>
      </c>
      <c r="F701" s="3" t="s">
        <v>42</v>
      </c>
    </row>
    <row r="702" spans="1:6" ht="13.5" thickBot="1" x14ac:dyDescent="0.25">
      <c r="A702" s="4">
        <v>42951</v>
      </c>
      <c r="B702" s="6">
        <v>42972</v>
      </c>
      <c r="C702">
        <f t="shared" si="11"/>
        <v>21</v>
      </c>
      <c r="D702" s="3" t="s">
        <v>108</v>
      </c>
      <c r="E702" s="3" t="s">
        <v>62</v>
      </c>
      <c r="F702" s="3" t="s">
        <v>42</v>
      </c>
    </row>
    <row r="703" spans="1:6" ht="13.5" thickBot="1" x14ac:dyDescent="0.25">
      <c r="A703" s="4">
        <v>42951</v>
      </c>
      <c r="B703" s="6">
        <v>42975</v>
      </c>
      <c r="C703">
        <f t="shared" si="11"/>
        <v>24</v>
      </c>
      <c r="D703" s="3" t="s">
        <v>568</v>
      </c>
      <c r="E703" s="3" t="s">
        <v>62</v>
      </c>
      <c r="F703" s="3" t="s">
        <v>42</v>
      </c>
    </row>
    <row r="704" spans="1:6" ht="13.5" thickBot="1" x14ac:dyDescent="0.25">
      <c r="A704" s="4">
        <v>42951</v>
      </c>
      <c r="B704" s="6">
        <v>42977</v>
      </c>
      <c r="C704">
        <f t="shared" si="11"/>
        <v>26</v>
      </c>
      <c r="D704" s="3" t="s">
        <v>175</v>
      </c>
      <c r="E704" s="3" t="s">
        <v>84</v>
      </c>
      <c r="F704" s="3" t="s">
        <v>42</v>
      </c>
    </row>
    <row r="705" spans="1:6" ht="13.5" thickBot="1" x14ac:dyDescent="0.25">
      <c r="A705" s="4">
        <v>42951</v>
      </c>
      <c r="B705" s="6">
        <v>42975</v>
      </c>
      <c r="C705">
        <f t="shared" si="11"/>
        <v>24</v>
      </c>
      <c r="D705" s="3" t="s">
        <v>283</v>
      </c>
      <c r="E705" s="3" t="s">
        <v>129</v>
      </c>
      <c r="F705" s="3" t="s">
        <v>105</v>
      </c>
    </row>
    <row r="706" spans="1:6" ht="13.5" thickBot="1" x14ac:dyDescent="0.25">
      <c r="A706" s="4">
        <v>42952</v>
      </c>
      <c r="B706" s="4">
        <v>42957</v>
      </c>
      <c r="C706">
        <f t="shared" si="11"/>
        <v>5</v>
      </c>
      <c r="D706" s="3" t="s">
        <v>45</v>
      </c>
      <c r="E706" s="3" t="s">
        <v>539</v>
      </c>
      <c r="F706" s="3" t="s">
        <v>42</v>
      </c>
    </row>
    <row r="707" spans="1:6" ht="13.5" thickBot="1" x14ac:dyDescent="0.25">
      <c r="A707" s="4">
        <v>42955</v>
      </c>
      <c r="B707" s="6">
        <v>42976</v>
      </c>
      <c r="C707">
        <f t="shared" ref="C707:C770" si="12">B707-A707</f>
        <v>21</v>
      </c>
      <c r="D707" s="3" t="s">
        <v>271</v>
      </c>
      <c r="E707" s="3" t="s">
        <v>62</v>
      </c>
      <c r="F707" s="3" t="s">
        <v>42</v>
      </c>
    </row>
    <row r="708" spans="1:6" ht="13.5" thickBot="1" x14ac:dyDescent="0.25">
      <c r="A708" s="4">
        <v>42955</v>
      </c>
      <c r="B708" s="6">
        <v>42977</v>
      </c>
      <c r="C708">
        <f t="shared" si="12"/>
        <v>22</v>
      </c>
      <c r="D708" s="3" t="s">
        <v>782</v>
      </c>
      <c r="E708" s="3" t="s">
        <v>62</v>
      </c>
      <c r="F708" s="3" t="s">
        <v>42</v>
      </c>
    </row>
    <row r="709" spans="1:6" ht="13.5" thickBot="1" x14ac:dyDescent="0.25">
      <c r="A709" s="4">
        <v>42955</v>
      </c>
      <c r="B709" s="6">
        <v>42976</v>
      </c>
      <c r="C709">
        <f t="shared" si="12"/>
        <v>21</v>
      </c>
      <c r="D709" s="3" t="s">
        <v>80</v>
      </c>
      <c r="E709" s="3" t="s">
        <v>129</v>
      </c>
      <c r="F709" s="3" t="s">
        <v>42</v>
      </c>
    </row>
    <row r="710" spans="1:6" ht="13.5" thickBot="1" x14ac:dyDescent="0.25">
      <c r="A710" s="4">
        <v>42955</v>
      </c>
      <c r="B710" s="4">
        <v>42958</v>
      </c>
      <c r="C710">
        <f t="shared" si="12"/>
        <v>3</v>
      </c>
      <c r="D710" s="3" t="s">
        <v>100</v>
      </c>
      <c r="E710" s="3" t="s">
        <v>129</v>
      </c>
      <c r="F710" s="3" t="s">
        <v>105</v>
      </c>
    </row>
    <row r="711" spans="1:6" ht="13.5" thickBot="1" x14ac:dyDescent="0.25">
      <c r="A711" s="4">
        <v>42956</v>
      </c>
      <c r="B711" s="6">
        <v>42965</v>
      </c>
      <c r="C711">
        <f t="shared" si="12"/>
        <v>9</v>
      </c>
      <c r="D711" s="3" t="s">
        <v>89</v>
      </c>
      <c r="E711" s="3" t="s">
        <v>62</v>
      </c>
      <c r="F711" s="3" t="s">
        <v>42</v>
      </c>
    </row>
    <row r="712" spans="1:6" ht="13.5" thickBot="1" x14ac:dyDescent="0.25">
      <c r="A712" s="4">
        <v>42956</v>
      </c>
      <c r="B712" s="6">
        <v>42975</v>
      </c>
      <c r="C712">
        <f t="shared" si="12"/>
        <v>19</v>
      </c>
      <c r="D712" s="3" t="s">
        <v>32</v>
      </c>
      <c r="E712" s="3" t="s">
        <v>62</v>
      </c>
      <c r="F712" s="3" t="s">
        <v>42</v>
      </c>
    </row>
    <row r="713" spans="1:6" ht="13.5" thickBot="1" x14ac:dyDescent="0.25">
      <c r="A713" s="4">
        <v>42956</v>
      </c>
      <c r="B713" s="4">
        <v>42957</v>
      </c>
      <c r="C713">
        <f t="shared" si="12"/>
        <v>1</v>
      </c>
      <c r="D713" s="3" t="s">
        <v>164</v>
      </c>
      <c r="E713" s="3" t="s">
        <v>62</v>
      </c>
      <c r="F713" s="3" t="s">
        <v>105</v>
      </c>
    </row>
    <row r="714" spans="1:6" ht="13.5" thickBot="1" x14ac:dyDescent="0.25">
      <c r="A714" s="4">
        <v>42956</v>
      </c>
      <c r="B714" s="6">
        <v>42965</v>
      </c>
      <c r="C714">
        <f t="shared" si="12"/>
        <v>9</v>
      </c>
      <c r="D714" s="3" t="s">
        <v>58</v>
      </c>
      <c r="E714" s="3" t="s">
        <v>129</v>
      </c>
      <c r="F714" s="3" t="s">
        <v>42</v>
      </c>
    </row>
    <row r="715" spans="1:6" ht="13.5" thickBot="1" x14ac:dyDescent="0.25">
      <c r="A715" s="4">
        <v>42956</v>
      </c>
      <c r="B715" s="6">
        <v>42968</v>
      </c>
      <c r="C715">
        <f t="shared" si="12"/>
        <v>12</v>
      </c>
      <c r="D715" s="3" t="s">
        <v>150</v>
      </c>
      <c r="E715" s="3" t="s">
        <v>129</v>
      </c>
      <c r="F715" s="3" t="s">
        <v>105</v>
      </c>
    </row>
    <row r="716" spans="1:6" ht="13.5" thickBot="1" x14ac:dyDescent="0.25">
      <c r="A716" s="4">
        <v>42957</v>
      </c>
      <c r="B716" s="6">
        <v>42969</v>
      </c>
      <c r="C716">
        <f t="shared" si="12"/>
        <v>12</v>
      </c>
      <c r="D716" s="3" t="s">
        <v>45</v>
      </c>
      <c r="E716" s="3" t="s">
        <v>62</v>
      </c>
      <c r="F716" s="3" t="s">
        <v>42</v>
      </c>
    </row>
    <row r="717" spans="1:6" ht="13.5" thickBot="1" x14ac:dyDescent="0.25">
      <c r="A717" s="4">
        <v>42957</v>
      </c>
      <c r="B717" s="4">
        <v>42958</v>
      </c>
      <c r="C717">
        <f t="shared" si="12"/>
        <v>1</v>
      </c>
      <c r="D717" s="3" t="s">
        <v>164</v>
      </c>
      <c r="E717" s="3" t="s">
        <v>62</v>
      </c>
      <c r="F717" s="3" t="s">
        <v>105</v>
      </c>
    </row>
    <row r="718" spans="1:6" ht="13.5" thickBot="1" x14ac:dyDescent="0.25">
      <c r="A718" s="4">
        <v>42957</v>
      </c>
      <c r="B718" s="6">
        <v>42978</v>
      </c>
      <c r="C718">
        <f t="shared" si="12"/>
        <v>21</v>
      </c>
      <c r="D718" s="3" t="s">
        <v>115</v>
      </c>
      <c r="E718" s="3" t="s">
        <v>129</v>
      </c>
      <c r="F718" s="3" t="s">
        <v>42</v>
      </c>
    </row>
    <row r="719" spans="1:6" ht="13.5" thickBot="1" x14ac:dyDescent="0.25">
      <c r="A719" s="4">
        <v>42958</v>
      </c>
      <c r="B719" s="6">
        <v>42976</v>
      </c>
      <c r="C719">
        <f t="shared" si="12"/>
        <v>18</v>
      </c>
      <c r="D719" s="3" t="s">
        <v>306</v>
      </c>
      <c r="E719" s="3" t="s">
        <v>62</v>
      </c>
      <c r="F719" s="3" t="s">
        <v>42</v>
      </c>
    </row>
    <row r="720" spans="1:6" ht="13.5" thickBot="1" x14ac:dyDescent="0.25">
      <c r="A720" s="4">
        <v>42958</v>
      </c>
      <c r="B720" s="6">
        <v>42970</v>
      </c>
      <c r="C720">
        <f t="shared" si="12"/>
        <v>12</v>
      </c>
      <c r="D720" s="3" t="s">
        <v>164</v>
      </c>
      <c r="E720" s="3" t="s">
        <v>62</v>
      </c>
      <c r="F720" s="3" t="s">
        <v>105</v>
      </c>
    </row>
    <row r="721" spans="1:6" ht="13.5" thickBot="1" x14ac:dyDescent="0.25">
      <c r="A721" s="4">
        <v>42958</v>
      </c>
      <c r="B721" s="4">
        <v>42979</v>
      </c>
      <c r="C721">
        <f t="shared" si="12"/>
        <v>21</v>
      </c>
      <c r="D721" s="3" t="s">
        <v>747</v>
      </c>
      <c r="E721" s="3" t="s">
        <v>62</v>
      </c>
      <c r="F721" s="3" t="s">
        <v>42</v>
      </c>
    </row>
    <row r="722" spans="1:6" ht="13.5" thickBot="1" x14ac:dyDescent="0.25">
      <c r="A722" s="4">
        <v>42958</v>
      </c>
      <c r="B722" s="6">
        <v>42972</v>
      </c>
      <c r="C722">
        <f t="shared" si="12"/>
        <v>14</v>
      </c>
      <c r="D722" s="3" t="s">
        <v>72</v>
      </c>
      <c r="E722" s="3" t="s">
        <v>129</v>
      </c>
      <c r="F722" s="3" t="s">
        <v>42</v>
      </c>
    </row>
    <row r="723" spans="1:6" ht="13.5" thickBot="1" x14ac:dyDescent="0.25">
      <c r="A723" s="4">
        <v>42958</v>
      </c>
      <c r="B723" s="6">
        <v>42966</v>
      </c>
      <c r="C723">
        <f t="shared" si="12"/>
        <v>8</v>
      </c>
      <c r="D723" s="3" t="s">
        <v>100</v>
      </c>
      <c r="E723" s="3" t="s">
        <v>129</v>
      </c>
      <c r="F723" s="3" t="s">
        <v>105</v>
      </c>
    </row>
    <row r="724" spans="1:6" ht="13.5" thickBot="1" x14ac:dyDescent="0.25">
      <c r="A724" s="6">
        <v>42963</v>
      </c>
      <c r="B724" s="4">
        <v>42989</v>
      </c>
      <c r="C724">
        <f t="shared" si="12"/>
        <v>26</v>
      </c>
      <c r="D724" s="3" t="s">
        <v>126</v>
      </c>
      <c r="E724" s="3" t="s">
        <v>129</v>
      </c>
      <c r="F724" s="3" t="s">
        <v>105</v>
      </c>
    </row>
    <row r="725" spans="1:6" ht="13.5" thickBot="1" x14ac:dyDescent="0.25">
      <c r="A725" s="6">
        <v>42963</v>
      </c>
      <c r="B725" s="4">
        <v>42986</v>
      </c>
      <c r="C725">
        <f t="shared" si="12"/>
        <v>23</v>
      </c>
      <c r="D725" s="3" t="s">
        <v>136</v>
      </c>
      <c r="E725" s="3" t="s">
        <v>62</v>
      </c>
      <c r="F725" s="3" t="s">
        <v>42</v>
      </c>
    </row>
    <row r="726" spans="1:6" ht="13.5" thickBot="1" x14ac:dyDescent="0.25">
      <c r="A726" s="6">
        <v>42963</v>
      </c>
      <c r="B726" s="6">
        <v>42976</v>
      </c>
      <c r="C726">
        <f t="shared" si="12"/>
        <v>13</v>
      </c>
      <c r="D726" s="3" t="s">
        <v>330</v>
      </c>
      <c r="E726" s="3" t="s">
        <v>62</v>
      </c>
      <c r="F726" s="3" t="s">
        <v>42</v>
      </c>
    </row>
    <row r="727" spans="1:6" ht="13.5" thickBot="1" x14ac:dyDescent="0.25">
      <c r="A727" s="6">
        <v>42963</v>
      </c>
      <c r="B727" s="4">
        <v>42982</v>
      </c>
      <c r="C727">
        <f t="shared" si="12"/>
        <v>19</v>
      </c>
      <c r="D727" s="3" t="s">
        <v>526</v>
      </c>
      <c r="E727" s="3" t="s">
        <v>62</v>
      </c>
      <c r="F727" s="3" t="s">
        <v>42</v>
      </c>
    </row>
    <row r="728" spans="1:6" ht="13.5" thickBot="1" x14ac:dyDescent="0.25">
      <c r="A728" s="6">
        <v>42963</v>
      </c>
      <c r="B728" s="6">
        <v>42977</v>
      </c>
      <c r="C728">
        <f t="shared" si="12"/>
        <v>14</v>
      </c>
      <c r="D728" s="3" t="s">
        <v>206</v>
      </c>
      <c r="E728" s="3" t="s">
        <v>75</v>
      </c>
      <c r="F728" s="3" t="s">
        <v>42</v>
      </c>
    </row>
    <row r="729" spans="1:6" ht="13.5" thickBot="1" x14ac:dyDescent="0.25">
      <c r="A729" s="6">
        <v>42963</v>
      </c>
      <c r="B729" s="4">
        <v>42984</v>
      </c>
      <c r="C729">
        <f t="shared" si="12"/>
        <v>21</v>
      </c>
      <c r="D729" s="3" t="s">
        <v>759</v>
      </c>
      <c r="E729" s="3" t="s">
        <v>129</v>
      </c>
      <c r="F729" s="3" t="s">
        <v>105</v>
      </c>
    </row>
    <row r="730" spans="1:6" ht="13.5" thickBot="1" x14ac:dyDescent="0.25">
      <c r="A730" s="6">
        <v>42964</v>
      </c>
      <c r="B730" s="4">
        <v>42990</v>
      </c>
      <c r="C730">
        <f t="shared" si="12"/>
        <v>26</v>
      </c>
      <c r="D730" s="3" t="s">
        <v>95</v>
      </c>
      <c r="E730" s="30" t="s">
        <v>62</v>
      </c>
      <c r="F730" s="3" t="s">
        <v>42</v>
      </c>
    </row>
    <row r="731" spans="1:6" ht="13.5" thickBot="1" x14ac:dyDescent="0.25">
      <c r="A731" s="6">
        <v>42964</v>
      </c>
      <c r="B731" s="4">
        <v>42984</v>
      </c>
      <c r="C731">
        <f t="shared" si="12"/>
        <v>20</v>
      </c>
      <c r="D731" s="3" t="s">
        <v>371</v>
      </c>
      <c r="E731" s="30" t="s">
        <v>62</v>
      </c>
      <c r="F731" s="3" t="s">
        <v>42</v>
      </c>
    </row>
    <row r="732" spans="1:6" ht="13.5" thickBot="1" x14ac:dyDescent="0.25">
      <c r="A732" s="6">
        <v>42964</v>
      </c>
      <c r="B732" s="4">
        <v>42989</v>
      </c>
      <c r="C732">
        <f t="shared" si="12"/>
        <v>25</v>
      </c>
      <c r="D732" s="3" t="s">
        <v>52</v>
      </c>
      <c r="E732" s="30" t="s">
        <v>62</v>
      </c>
      <c r="F732" s="3" t="s">
        <v>42</v>
      </c>
    </row>
    <row r="733" spans="1:6" ht="13.5" thickBot="1" x14ac:dyDescent="0.25">
      <c r="A733" s="6">
        <v>42964</v>
      </c>
      <c r="B733" s="4">
        <v>42979</v>
      </c>
      <c r="C733">
        <f t="shared" si="12"/>
        <v>15</v>
      </c>
      <c r="D733" s="3" t="s">
        <v>689</v>
      </c>
      <c r="E733" s="30" t="s">
        <v>129</v>
      </c>
      <c r="F733" s="3" t="s">
        <v>105</v>
      </c>
    </row>
    <row r="734" spans="1:6" ht="13.5" thickBot="1" x14ac:dyDescent="0.25">
      <c r="A734" s="6">
        <v>42964</v>
      </c>
      <c r="B734" s="6">
        <v>42965</v>
      </c>
      <c r="C734">
        <f t="shared" si="12"/>
        <v>1</v>
      </c>
      <c r="D734" s="3" t="s">
        <v>341</v>
      </c>
      <c r="E734" s="30" t="s">
        <v>129</v>
      </c>
      <c r="F734" s="3" t="s">
        <v>42</v>
      </c>
    </row>
    <row r="735" spans="1:6" ht="13.5" thickBot="1" x14ac:dyDescent="0.25">
      <c r="A735" s="6">
        <v>42965</v>
      </c>
      <c r="B735" s="4">
        <v>42983</v>
      </c>
      <c r="C735">
        <f t="shared" si="12"/>
        <v>18</v>
      </c>
      <c r="D735" s="3" t="s">
        <v>89</v>
      </c>
      <c r="E735" s="3" t="s">
        <v>62</v>
      </c>
      <c r="F735" s="3" t="s">
        <v>42</v>
      </c>
    </row>
    <row r="736" spans="1:6" ht="13.5" thickBot="1" x14ac:dyDescent="0.25">
      <c r="A736" s="6">
        <v>42965</v>
      </c>
      <c r="B736" s="6">
        <v>42975</v>
      </c>
      <c r="C736">
        <f t="shared" si="12"/>
        <v>10</v>
      </c>
      <c r="D736" s="3" t="s">
        <v>245</v>
      </c>
      <c r="E736" s="3" t="s">
        <v>62</v>
      </c>
      <c r="F736" s="3" t="s">
        <v>105</v>
      </c>
    </row>
    <row r="737" spans="1:6" ht="13.5" thickBot="1" x14ac:dyDescent="0.25">
      <c r="A737" s="6">
        <v>42965</v>
      </c>
      <c r="B737" s="4">
        <v>42982</v>
      </c>
      <c r="C737">
        <f t="shared" si="12"/>
        <v>17</v>
      </c>
      <c r="D737" s="3" t="s">
        <v>419</v>
      </c>
      <c r="E737" s="3" t="s">
        <v>62</v>
      </c>
      <c r="F737" s="3" t="s">
        <v>42</v>
      </c>
    </row>
    <row r="738" spans="1:6" ht="13.5" thickBot="1" x14ac:dyDescent="0.25">
      <c r="A738" s="6">
        <v>42965</v>
      </c>
      <c r="B738" s="6">
        <v>42971</v>
      </c>
      <c r="C738">
        <f t="shared" si="12"/>
        <v>6</v>
      </c>
      <c r="D738" s="3" t="s">
        <v>58</v>
      </c>
      <c r="E738" s="3" t="s">
        <v>733</v>
      </c>
      <c r="F738" s="3" t="s">
        <v>42</v>
      </c>
    </row>
    <row r="739" spans="1:6" ht="13.5" thickBot="1" x14ac:dyDescent="0.25">
      <c r="A739" s="6">
        <v>42965</v>
      </c>
      <c r="B739" s="4">
        <v>42990</v>
      </c>
      <c r="C739">
        <f t="shared" si="12"/>
        <v>25</v>
      </c>
      <c r="D739" s="3" t="s">
        <v>341</v>
      </c>
      <c r="E739" s="3" t="s">
        <v>129</v>
      </c>
      <c r="F739" s="3" t="s">
        <v>42</v>
      </c>
    </row>
    <row r="740" spans="1:6" ht="13.5" thickBot="1" x14ac:dyDescent="0.25">
      <c r="A740" s="6"/>
      <c r="B740" s="31"/>
      <c r="C740">
        <f t="shared" si="12"/>
        <v>0</v>
      </c>
      <c r="D740" s="3" t="s">
        <v>100</v>
      </c>
      <c r="E740" s="3" t="s">
        <v>584</v>
      </c>
      <c r="F740" s="3" t="s">
        <v>105</v>
      </c>
    </row>
    <row r="741" spans="1:6" ht="13.5" thickBot="1" x14ac:dyDescent="0.25">
      <c r="A741" s="6">
        <v>42968</v>
      </c>
      <c r="B741" s="6">
        <v>42993</v>
      </c>
      <c r="C741">
        <f t="shared" si="12"/>
        <v>25</v>
      </c>
      <c r="D741" s="3" t="s">
        <v>169</v>
      </c>
      <c r="E741" s="3" t="s">
        <v>62</v>
      </c>
      <c r="F741" s="3" t="s">
        <v>42</v>
      </c>
    </row>
    <row r="742" spans="1:6" ht="13.5" thickBot="1" x14ac:dyDescent="0.25">
      <c r="A742" s="6">
        <v>42968</v>
      </c>
      <c r="B742" s="6">
        <v>42969</v>
      </c>
      <c r="C742">
        <f t="shared" si="12"/>
        <v>1</v>
      </c>
      <c r="D742" s="3" t="s">
        <v>672</v>
      </c>
      <c r="E742" s="3" t="s">
        <v>62</v>
      </c>
      <c r="F742" s="3" t="s">
        <v>42</v>
      </c>
    </row>
    <row r="743" spans="1:6" ht="13.5" thickBot="1" x14ac:dyDescent="0.25">
      <c r="A743" s="6">
        <v>42968</v>
      </c>
      <c r="B743" s="6">
        <v>42991</v>
      </c>
      <c r="C743">
        <f t="shared" si="12"/>
        <v>23</v>
      </c>
      <c r="D743" s="3" t="s">
        <v>185</v>
      </c>
      <c r="E743" s="3" t="s">
        <v>129</v>
      </c>
      <c r="F743" s="3" t="s">
        <v>42</v>
      </c>
    </row>
    <row r="744" spans="1:6" ht="13.5" thickBot="1" x14ac:dyDescent="0.25">
      <c r="A744" s="6">
        <v>42968</v>
      </c>
      <c r="B744" s="4">
        <v>42983</v>
      </c>
      <c r="C744">
        <f t="shared" si="12"/>
        <v>15</v>
      </c>
      <c r="D744" s="3" t="s">
        <v>150</v>
      </c>
      <c r="E744" s="3" t="s">
        <v>129</v>
      </c>
      <c r="F744" s="3" t="s">
        <v>105</v>
      </c>
    </row>
    <row r="745" spans="1:6" ht="13.5" thickBot="1" x14ac:dyDescent="0.25">
      <c r="A745" s="6">
        <v>42969</v>
      </c>
      <c r="B745" s="6">
        <v>42978</v>
      </c>
      <c r="C745">
        <f t="shared" si="12"/>
        <v>9</v>
      </c>
      <c r="D745" s="3" t="s">
        <v>45</v>
      </c>
      <c r="E745" s="3" t="s">
        <v>62</v>
      </c>
      <c r="F745" s="3" t="s">
        <v>42</v>
      </c>
    </row>
    <row r="746" spans="1:6" ht="13.5" thickBot="1" x14ac:dyDescent="0.25">
      <c r="A746" s="6">
        <v>42969</v>
      </c>
      <c r="B746" s="6">
        <v>42977</v>
      </c>
      <c r="C746">
        <f t="shared" si="12"/>
        <v>8</v>
      </c>
      <c r="D746" s="3" t="s">
        <v>672</v>
      </c>
      <c r="E746" s="3" t="s">
        <v>62</v>
      </c>
      <c r="F746" s="3" t="s">
        <v>42</v>
      </c>
    </row>
    <row r="747" spans="1:6" ht="13.5" thickBot="1" x14ac:dyDescent="0.25">
      <c r="A747" s="6">
        <v>42969</v>
      </c>
      <c r="B747" s="4">
        <v>42984</v>
      </c>
      <c r="C747">
        <f t="shared" si="12"/>
        <v>15</v>
      </c>
      <c r="D747" s="3" t="s">
        <v>706</v>
      </c>
      <c r="E747" s="3" t="s">
        <v>62</v>
      </c>
      <c r="F747" s="3" t="s">
        <v>42</v>
      </c>
    </row>
    <row r="748" spans="1:6" ht="13.5" thickBot="1" x14ac:dyDescent="0.25">
      <c r="A748" s="6">
        <v>42969</v>
      </c>
      <c r="B748" s="6">
        <v>42970</v>
      </c>
      <c r="C748">
        <f t="shared" si="12"/>
        <v>1</v>
      </c>
      <c r="D748" s="3" t="s">
        <v>722</v>
      </c>
      <c r="E748" s="3" t="s">
        <v>129</v>
      </c>
      <c r="F748" s="3" t="s">
        <v>105</v>
      </c>
    </row>
    <row r="749" spans="1:6" ht="13.5" thickBot="1" x14ac:dyDescent="0.25">
      <c r="A749" s="6">
        <v>42970</v>
      </c>
      <c r="B749" s="6">
        <v>42998</v>
      </c>
      <c r="C749">
        <f t="shared" si="12"/>
        <v>28</v>
      </c>
      <c r="D749" s="3" t="s">
        <v>142</v>
      </c>
      <c r="E749" s="3" t="s">
        <v>62</v>
      </c>
      <c r="F749" s="3" t="s">
        <v>42</v>
      </c>
    </row>
    <row r="750" spans="1:6" ht="13.5" thickBot="1" x14ac:dyDescent="0.25">
      <c r="A750" s="6">
        <v>42970</v>
      </c>
      <c r="B750" s="4">
        <v>42982</v>
      </c>
      <c r="C750">
        <f t="shared" si="12"/>
        <v>12</v>
      </c>
      <c r="D750" s="3" t="s">
        <v>164</v>
      </c>
      <c r="E750" s="3" t="s">
        <v>62</v>
      </c>
      <c r="F750" s="3" t="s">
        <v>105</v>
      </c>
    </row>
    <row r="751" spans="1:6" ht="13.5" thickBot="1" x14ac:dyDescent="0.25">
      <c r="A751" s="6">
        <v>42970</v>
      </c>
      <c r="B751" s="6">
        <v>42978</v>
      </c>
      <c r="C751">
        <f t="shared" si="12"/>
        <v>8</v>
      </c>
      <c r="D751" s="3" t="s">
        <v>841</v>
      </c>
      <c r="E751" s="3" t="s">
        <v>62</v>
      </c>
      <c r="F751" s="3" t="s">
        <v>42</v>
      </c>
    </row>
    <row r="752" spans="1:6" ht="13.5" thickBot="1" x14ac:dyDescent="0.25">
      <c r="A752" s="6">
        <v>42970</v>
      </c>
      <c r="B752" s="6">
        <v>42976</v>
      </c>
      <c r="C752">
        <f t="shared" si="12"/>
        <v>6</v>
      </c>
      <c r="D752" s="3" t="s">
        <v>722</v>
      </c>
      <c r="E752" s="3" t="s">
        <v>129</v>
      </c>
      <c r="F752" s="3" t="s">
        <v>105</v>
      </c>
    </row>
    <row r="753" spans="1:6" ht="13.5" thickBot="1" x14ac:dyDescent="0.25">
      <c r="A753" s="6">
        <v>42970</v>
      </c>
      <c r="B753" s="4">
        <v>42982</v>
      </c>
      <c r="C753">
        <f t="shared" si="12"/>
        <v>12</v>
      </c>
      <c r="D753" s="3" t="s">
        <v>227</v>
      </c>
      <c r="E753" s="3" t="s">
        <v>129</v>
      </c>
      <c r="F753" s="3" t="s">
        <v>42</v>
      </c>
    </row>
    <row r="754" spans="1:6" ht="13.5" thickBot="1" x14ac:dyDescent="0.25">
      <c r="A754" s="6">
        <v>42971</v>
      </c>
      <c r="B754" s="6">
        <v>42972</v>
      </c>
      <c r="C754">
        <f t="shared" si="12"/>
        <v>1</v>
      </c>
      <c r="D754" s="3" t="s">
        <v>500</v>
      </c>
      <c r="E754" s="3" t="s">
        <v>62</v>
      </c>
      <c r="F754" s="3" t="s">
        <v>105</v>
      </c>
    </row>
    <row r="755" spans="1:6" ht="13.5" thickBot="1" x14ac:dyDescent="0.25">
      <c r="A755" s="6">
        <v>42971</v>
      </c>
      <c r="B755" s="4">
        <v>42979</v>
      </c>
      <c r="C755">
        <f t="shared" si="12"/>
        <v>8</v>
      </c>
      <c r="D755" s="3" t="s">
        <v>679</v>
      </c>
      <c r="E755" s="3" t="s">
        <v>62</v>
      </c>
      <c r="F755" s="3" t="s">
        <v>42</v>
      </c>
    </row>
    <row r="756" spans="1:6" ht="13.5" thickBot="1" x14ac:dyDescent="0.25">
      <c r="A756" s="6">
        <v>42971</v>
      </c>
      <c r="B756" s="6">
        <v>42978</v>
      </c>
      <c r="C756">
        <f t="shared" si="12"/>
        <v>7</v>
      </c>
      <c r="D756" s="3" t="s">
        <v>58</v>
      </c>
      <c r="E756" s="3" t="s">
        <v>733</v>
      </c>
      <c r="F756" s="3" t="s">
        <v>42</v>
      </c>
    </row>
    <row r="757" spans="1:6" ht="13.5" thickBot="1" x14ac:dyDescent="0.25">
      <c r="A757" s="6">
        <v>42971</v>
      </c>
      <c r="B757" s="6">
        <v>42997</v>
      </c>
      <c r="C757">
        <f t="shared" si="12"/>
        <v>26</v>
      </c>
      <c r="D757" s="3" t="s">
        <v>180</v>
      </c>
      <c r="E757" s="3" t="s">
        <v>129</v>
      </c>
      <c r="F757" s="3" t="s">
        <v>105</v>
      </c>
    </row>
    <row r="758" spans="1:6" ht="13.5" thickBot="1" x14ac:dyDescent="0.25">
      <c r="A758" s="6">
        <v>42972</v>
      </c>
      <c r="B758" s="4">
        <v>42986</v>
      </c>
      <c r="C758">
        <f t="shared" si="12"/>
        <v>14</v>
      </c>
      <c r="D758" s="3" t="s">
        <v>108</v>
      </c>
      <c r="E758" s="3" t="s">
        <v>62</v>
      </c>
      <c r="F758" s="3" t="s">
        <v>42</v>
      </c>
    </row>
    <row r="759" spans="1:6" ht="13.5" thickBot="1" x14ac:dyDescent="0.25">
      <c r="A759" s="6">
        <v>42972</v>
      </c>
      <c r="B759" s="4">
        <v>42985</v>
      </c>
      <c r="C759">
        <f t="shared" si="12"/>
        <v>13</v>
      </c>
      <c r="D759" s="3" t="s">
        <v>500</v>
      </c>
      <c r="E759" s="3" t="s">
        <v>62</v>
      </c>
      <c r="F759" s="3" t="s">
        <v>105</v>
      </c>
    </row>
    <row r="760" spans="1:6" ht="13.5" thickBot="1" x14ac:dyDescent="0.25">
      <c r="A760" s="6">
        <v>42972</v>
      </c>
      <c r="B760" s="6">
        <v>42992</v>
      </c>
      <c r="C760">
        <f t="shared" si="12"/>
        <v>20</v>
      </c>
      <c r="D760" s="3" t="s">
        <v>743</v>
      </c>
      <c r="E760" s="3" t="s">
        <v>129</v>
      </c>
      <c r="F760" s="3" t="s">
        <v>42</v>
      </c>
    </row>
    <row r="761" spans="1:6" ht="13.5" thickBot="1" x14ac:dyDescent="0.25">
      <c r="A761" s="6">
        <v>42972</v>
      </c>
      <c r="B761" s="6">
        <v>42993</v>
      </c>
      <c r="C761">
        <f t="shared" si="12"/>
        <v>21</v>
      </c>
      <c r="D761" s="3" t="s">
        <v>72</v>
      </c>
      <c r="E761" s="3" t="s">
        <v>129</v>
      </c>
      <c r="F761" s="3" t="s">
        <v>42</v>
      </c>
    </row>
    <row r="762" spans="1:6" ht="13.5" thickBot="1" x14ac:dyDescent="0.25">
      <c r="A762" s="6">
        <v>42972</v>
      </c>
      <c r="B762" s="6">
        <v>42977</v>
      </c>
      <c r="C762">
        <f t="shared" si="12"/>
        <v>5</v>
      </c>
      <c r="D762" s="3" t="s">
        <v>672</v>
      </c>
      <c r="E762" s="3" t="s">
        <v>62</v>
      </c>
      <c r="F762" s="3" t="s">
        <v>42</v>
      </c>
    </row>
    <row r="763" spans="1:6" ht="13.5" thickBot="1" x14ac:dyDescent="0.25">
      <c r="A763" s="6">
        <v>42975</v>
      </c>
      <c r="B763" s="6">
        <v>42993</v>
      </c>
      <c r="C763">
        <f t="shared" si="12"/>
        <v>18</v>
      </c>
      <c r="D763" s="3" t="s">
        <v>32</v>
      </c>
      <c r="E763" s="3" t="s">
        <v>62</v>
      </c>
      <c r="F763" s="3" t="s">
        <v>42</v>
      </c>
    </row>
    <row r="764" spans="1:6" ht="13.5" thickBot="1" x14ac:dyDescent="0.25">
      <c r="A764" s="6">
        <v>42975</v>
      </c>
      <c r="B764" s="4">
        <v>42984</v>
      </c>
      <c r="C764">
        <f t="shared" si="12"/>
        <v>9</v>
      </c>
      <c r="D764" s="3" t="s">
        <v>245</v>
      </c>
      <c r="E764" s="3" t="s">
        <v>62</v>
      </c>
      <c r="F764" s="3" t="s">
        <v>105</v>
      </c>
    </row>
    <row r="765" spans="1:6" ht="13.5" thickBot="1" x14ac:dyDescent="0.25">
      <c r="A765" s="6">
        <v>42975</v>
      </c>
      <c r="B765" s="6">
        <v>42996</v>
      </c>
      <c r="C765">
        <f t="shared" si="12"/>
        <v>21</v>
      </c>
      <c r="D765" s="3" t="s">
        <v>568</v>
      </c>
      <c r="E765" s="3" t="s">
        <v>62</v>
      </c>
      <c r="F765" s="3" t="s">
        <v>42</v>
      </c>
    </row>
    <row r="766" spans="1:6" ht="13.5" thickBot="1" x14ac:dyDescent="0.25">
      <c r="A766" s="6">
        <v>42975</v>
      </c>
      <c r="B766" s="6">
        <v>42993</v>
      </c>
      <c r="C766">
        <f t="shared" si="12"/>
        <v>18</v>
      </c>
      <c r="D766" s="3" t="s">
        <v>146</v>
      </c>
      <c r="E766" s="3" t="s">
        <v>75</v>
      </c>
      <c r="F766" s="3" t="s">
        <v>105</v>
      </c>
    </row>
    <row r="767" spans="1:6" ht="13.5" thickBot="1" x14ac:dyDescent="0.25">
      <c r="A767" s="6">
        <v>42975</v>
      </c>
      <c r="B767" s="6">
        <v>43003</v>
      </c>
      <c r="C767">
        <f t="shared" si="12"/>
        <v>28</v>
      </c>
      <c r="D767" s="3" t="s">
        <v>283</v>
      </c>
      <c r="E767" s="3" t="s">
        <v>129</v>
      </c>
      <c r="F767" s="3" t="s">
        <v>105</v>
      </c>
    </row>
    <row r="768" spans="1:6" ht="13.5" thickBot="1" x14ac:dyDescent="0.25">
      <c r="A768" s="6">
        <v>42976</v>
      </c>
      <c r="B768" s="6">
        <v>42996</v>
      </c>
      <c r="C768">
        <f t="shared" si="12"/>
        <v>20</v>
      </c>
      <c r="D768" s="3" t="s">
        <v>271</v>
      </c>
      <c r="E768" s="3" t="s">
        <v>62</v>
      </c>
      <c r="F768" s="3" t="s">
        <v>42</v>
      </c>
    </row>
    <row r="769" spans="1:6" ht="13.5" thickBot="1" x14ac:dyDescent="0.25">
      <c r="A769" s="6">
        <v>42976</v>
      </c>
      <c r="B769" s="6">
        <v>42977</v>
      </c>
      <c r="C769">
        <f t="shared" si="12"/>
        <v>1</v>
      </c>
      <c r="D769" s="3" t="s">
        <v>330</v>
      </c>
      <c r="E769" s="3" t="s">
        <v>62</v>
      </c>
      <c r="F769" s="3" t="s">
        <v>42</v>
      </c>
    </row>
    <row r="770" spans="1:6" ht="13.5" thickBot="1" x14ac:dyDescent="0.25">
      <c r="A770" s="6">
        <v>42976</v>
      </c>
      <c r="B770" s="4">
        <v>42989</v>
      </c>
      <c r="C770">
        <f t="shared" si="12"/>
        <v>13</v>
      </c>
      <c r="D770" s="3" t="s">
        <v>306</v>
      </c>
      <c r="E770" s="3" t="s">
        <v>62</v>
      </c>
      <c r="F770" s="3" t="s">
        <v>42</v>
      </c>
    </row>
    <row r="771" spans="1:6" ht="13.5" thickBot="1" x14ac:dyDescent="0.25">
      <c r="A771" s="6">
        <v>42976</v>
      </c>
      <c r="B771" s="6">
        <v>42978</v>
      </c>
      <c r="C771">
        <f t="shared" ref="C771:C834" si="13">B771-A771</f>
        <v>2</v>
      </c>
      <c r="D771" s="3" t="s">
        <v>722</v>
      </c>
      <c r="E771" s="3" t="s">
        <v>539</v>
      </c>
      <c r="F771" s="3" t="s">
        <v>105</v>
      </c>
    </row>
    <row r="772" spans="1:6" ht="13.5" thickBot="1" x14ac:dyDescent="0.25">
      <c r="A772" s="6">
        <v>42976</v>
      </c>
      <c r="B772" s="6">
        <v>42998</v>
      </c>
      <c r="C772">
        <f t="shared" si="13"/>
        <v>22</v>
      </c>
      <c r="D772" s="3" t="s">
        <v>80</v>
      </c>
      <c r="E772" s="3" t="s">
        <v>129</v>
      </c>
      <c r="F772" s="3" t="s">
        <v>42</v>
      </c>
    </row>
    <row r="773" spans="1:6" ht="13.5" thickBot="1" x14ac:dyDescent="0.25">
      <c r="A773" s="6">
        <v>42977</v>
      </c>
      <c r="B773" s="6">
        <v>42998</v>
      </c>
      <c r="C773">
        <f t="shared" si="13"/>
        <v>21</v>
      </c>
      <c r="D773" s="3" t="s">
        <v>330</v>
      </c>
      <c r="E773" s="3" t="s">
        <v>62</v>
      </c>
      <c r="F773" s="3" t="s">
        <v>42</v>
      </c>
    </row>
    <row r="774" spans="1:6" ht="13.5" thickBot="1" x14ac:dyDescent="0.25">
      <c r="A774" s="6">
        <v>42977</v>
      </c>
      <c r="B774" s="4">
        <v>42983</v>
      </c>
      <c r="C774">
        <f t="shared" si="13"/>
        <v>6</v>
      </c>
      <c r="D774" s="3" t="s">
        <v>672</v>
      </c>
      <c r="E774" s="3" t="s">
        <v>62</v>
      </c>
      <c r="F774" s="3" t="s">
        <v>42</v>
      </c>
    </row>
    <row r="775" spans="1:6" ht="13.5" thickBot="1" x14ac:dyDescent="0.25">
      <c r="A775" s="6">
        <v>42977</v>
      </c>
      <c r="B775" s="6">
        <v>43000</v>
      </c>
      <c r="C775">
        <f t="shared" si="13"/>
        <v>23</v>
      </c>
      <c r="D775" s="3" t="s">
        <v>782</v>
      </c>
      <c r="E775" s="3" t="s">
        <v>62</v>
      </c>
      <c r="F775" s="3" t="s">
        <v>42</v>
      </c>
    </row>
    <row r="776" spans="1:6" ht="13.5" thickBot="1" x14ac:dyDescent="0.25">
      <c r="A776" s="6">
        <v>42977</v>
      </c>
      <c r="B776" s="6">
        <v>42998</v>
      </c>
      <c r="C776">
        <f t="shared" si="13"/>
        <v>21</v>
      </c>
      <c r="D776" s="3" t="s">
        <v>206</v>
      </c>
      <c r="E776" s="3" t="s">
        <v>84</v>
      </c>
      <c r="F776" s="3" t="s">
        <v>42</v>
      </c>
    </row>
    <row r="777" spans="1:6" ht="13.5" thickBot="1" x14ac:dyDescent="0.25">
      <c r="A777" s="6">
        <v>42977</v>
      </c>
      <c r="B777" s="6">
        <v>42996</v>
      </c>
      <c r="C777">
        <f t="shared" si="13"/>
        <v>19</v>
      </c>
      <c r="D777" s="3" t="s">
        <v>175</v>
      </c>
      <c r="E777" s="3" t="s">
        <v>129</v>
      </c>
      <c r="F777" s="3" t="s">
        <v>42</v>
      </c>
    </row>
    <row r="778" spans="1:6" ht="13.5" thickBot="1" x14ac:dyDescent="0.25">
      <c r="A778" s="6">
        <v>42978</v>
      </c>
      <c r="B778" s="6">
        <v>42996</v>
      </c>
      <c r="C778">
        <f t="shared" si="13"/>
        <v>18</v>
      </c>
      <c r="D778" s="3" t="s">
        <v>45</v>
      </c>
      <c r="E778" s="3" t="s">
        <v>62</v>
      </c>
      <c r="F778" s="3" t="s">
        <v>42</v>
      </c>
    </row>
    <row r="779" spans="1:6" ht="13.5" thickBot="1" x14ac:dyDescent="0.25">
      <c r="A779" s="6">
        <v>42978</v>
      </c>
      <c r="B779" s="4">
        <v>42979</v>
      </c>
      <c r="C779">
        <f t="shared" si="13"/>
        <v>1</v>
      </c>
      <c r="D779" s="3" t="s">
        <v>841</v>
      </c>
      <c r="E779" s="3" t="s">
        <v>62</v>
      </c>
      <c r="F779" s="3" t="s">
        <v>42</v>
      </c>
    </row>
    <row r="780" spans="1:6" ht="13.5" thickBot="1" x14ac:dyDescent="0.25">
      <c r="A780" s="6">
        <v>42978</v>
      </c>
      <c r="B780" s="6">
        <v>42997</v>
      </c>
      <c r="C780">
        <f t="shared" si="13"/>
        <v>19</v>
      </c>
      <c r="D780" s="3" t="s">
        <v>254</v>
      </c>
      <c r="E780" s="3" t="s">
        <v>75</v>
      </c>
      <c r="F780" s="3" t="s">
        <v>42</v>
      </c>
    </row>
    <row r="781" spans="1:6" ht="13.5" thickBot="1" x14ac:dyDescent="0.25">
      <c r="A781" s="6">
        <v>42978</v>
      </c>
      <c r="B781" s="6">
        <v>42999</v>
      </c>
      <c r="C781">
        <f t="shared" si="13"/>
        <v>21</v>
      </c>
      <c r="D781" s="3" t="s">
        <v>58</v>
      </c>
      <c r="E781" s="3" t="s">
        <v>539</v>
      </c>
      <c r="F781" s="3" t="s">
        <v>42</v>
      </c>
    </row>
    <row r="782" spans="1:6" ht="13.5" thickBot="1" x14ac:dyDescent="0.25">
      <c r="A782" s="6"/>
      <c r="B782" s="31"/>
      <c r="C782">
        <f t="shared" si="13"/>
        <v>0</v>
      </c>
      <c r="D782" s="3" t="s">
        <v>722</v>
      </c>
      <c r="E782" s="3" t="s">
        <v>584</v>
      </c>
      <c r="F782" s="3" t="s">
        <v>105</v>
      </c>
    </row>
    <row r="783" spans="1:6" ht="13.5" thickBot="1" x14ac:dyDescent="0.25">
      <c r="A783" s="6">
        <v>42978</v>
      </c>
      <c r="B783" s="6">
        <v>43000</v>
      </c>
      <c r="C783">
        <f t="shared" si="13"/>
        <v>22</v>
      </c>
      <c r="D783" s="3" t="s">
        <v>115</v>
      </c>
      <c r="E783" s="3" t="s">
        <v>129</v>
      </c>
      <c r="F783" s="3" t="s">
        <v>42</v>
      </c>
    </row>
    <row r="784" spans="1:6" ht="13.5" thickBot="1" x14ac:dyDescent="0.25">
      <c r="A784" s="4">
        <v>42979</v>
      </c>
      <c r="B784" s="6">
        <v>42997</v>
      </c>
      <c r="C784">
        <f t="shared" si="13"/>
        <v>18</v>
      </c>
      <c r="D784" s="3" t="s">
        <v>679</v>
      </c>
      <c r="E784" s="3" t="s">
        <v>62</v>
      </c>
      <c r="F784" s="3" t="s">
        <v>42</v>
      </c>
    </row>
    <row r="785" spans="1:6" ht="13.5" thickBot="1" x14ac:dyDescent="0.25">
      <c r="A785" s="4">
        <v>42979</v>
      </c>
      <c r="B785" s="6">
        <v>42999</v>
      </c>
      <c r="C785">
        <f t="shared" si="13"/>
        <v>20</v>
      </c>
      <c r="D785" s="3" t="s">
        <v>747</v>
      </c>
      <c r="E785" s="3" t="s">
        <v>62</v>
      </c>
      <c r="F785" s="3" t="s">
        <v>42</v>
      </c>
    </row>
    <row r="786" spans="1:6" ht="13.5" thickBot="1" x14ac:dyDescent="0.25">
      <c r="A786" s="4">
        <v>42979</v>
      </c>
      <c r="B786" s="4">
        <v>43018</v>
      </c>
      <c r="C786">
        <f t="shared" si="13"/>
        <v>39</v>
      </c>
      <c r="D786" s="3" t="s">
        <v>841</v>
      </c>
      <c r="E786" s="3" t="s">
        <v>62</v>
      </c>
      <c r="F786" s="3" t="s">
        <v>42</v>
      </c>
    </row>
    <row r="787" spans="1:6" ht="13.5" thickBot="1" x14ac:dyDescent="0.25">
      <c r="A787" s="4">
        <v>42979</v>
      </c>
      <c r="B787" s="6">
        <v>43005</v>
      </c>
      <c r="C787">
        <f t="shared" si="13"/>
        <v>26</v>
      </c>
      <c r="D787" s="3" t="s">
        <v>689</v>
      </c>
      <c r="E787" s="3" t="s">
        <v>129</v>
      </c>
      <c r="F787" s="3" t="s">
        <v>105</v>
      </c>
    </row>
    <row r="788" spans="1:6" ht="13.5" thickBot="1" x14ac:dyDescent="0.25">
      <c r="A788" s="4">
        <v>42982</v>
      </c>
      <c r="B788" s="4">
        <v>42985</v>
      </c>
      <c r="C788">
        <f t="shared" si="13"/>
        <v>3</v>
      </c>
      <c r="D788" s="3" t="s">
        <v>164</v>
      </c>
      <c r="E788" s="3" t="s">
        <v>62</v>
      </c>
      <c r="F788" s="3" t="s">
        <v>105</v>
      </c>
    </row>
    <row r="789" spans="1:6" ht="13.5" thickBot="1" x14ac:dyDescent="0.25">
      <c r="A789" s="4">
        <v>42982</v>
      </c>
      <c r="B789" s="6">
        <v>43000</v>
      </c>
      <c r="C789">
        <f t="shared" si="13"/>
        <v>18</v>
      </c>
      <c r="D789" s="3" t="s">
        <v>419</v>
      </c>
      <c r="E789" s="3" t="s">
        <v>62</v>
      </c>
      <c r="F789" s="3" t="s">
        <v>42</v>
      </c>
    </row>
    <row r="790" spans="1:6" ht="13.5" thickBot="1" x14ac:dyDescent="0.25">
      <c r="A790" s="4">
        <v>42982</v>
      </c>
      <c r="B790" s="4">
        <v>42983</v>
      </c>
      <c r="C790">
        <f t="shared" si="13"/>
        <v>1</v>
      </c>
      <c r="D790" s="3" t="s">
        <v>526</v>
      </c>
      <c r="E790" s="3" t="s">
        <v>62</v>
      </c>
      <c r="F790" s="3" t="s">
        <v>42</v>
      </c>
    </row>
    <row r="791" spans="1:6" ht="13.5" thickBot="1" x14ac:dyDescent="0.25">
      <c r="A791" s="4">
        <v>42982</v>
      </c>
      <c r="B791" s="6">
        <v>42999</v>
      </c>
      <c r="C791">
        <f t="shared" si="13"/>
        <v>17</v>
      </c>
      <c r="D791" s="3" t="s">
        <v>227</v>
      </c>
      <c r="E791" s="3" t="s">
        <v>129</v>
      </c>
      <c r="F791" s="3" t="s">
        <v>42</v>
      </c>
    </row>
    <row r="792" spans="1:6" ht="13.5" thickBot="1" x14ac:dyDescent="0.25">
      <c r="A792" s="4">
        <v>42983</v>
      </c>
      <c r="B792" s="4">
        <v>42985</v>
      </c>
      <c r="C792">
        <f t="shared" si="13"/>
        <v>2</v>
      </c>
      <c r="D792" s="3" t="s">
        <v>89</v>
      </c>
      <c r="E792" s="3" t="s">
        <v>62</v>
      </c>
      <c r="F792" s="3" t="s">
        <v>42</v>
      </c>
    </row>
    <row r="793" spans="1:6" ht="13.5" thickBot="1" x14ac:dyDescent="0.25">
      <c r="A793" s="4">
        <v>42983</v>
      </c>
      <c r="B793" s="4">
        <v>42986</v>
      </c>
      <c r="C793">
        <f t="shared" si="13"/>
        <v>3</v>
      </c>
      <c r="D793" s="3" t="s">
        <v>526</v>
      </c>
      <c r="E793" s="3" t="s">
        <v>62</v>
      </c>
      <c r="F793" s="3" t="s">
        <v>42</v>
      </c>
    </row>
    <row r="794" spans="1:6" ht="13.5" thickBot="1" x14ac:dyDescent="0.25">
      <c r="A794" s="4">
        <v>42983</v>
      </c>
      <c r="B794" s="6">
        <v>42991</v>
      </c>
      <c r="C794">
        <f t="shared" si="13"/>
        <v>8</v>
      </c>
      <c r="D794" s="3" t="s">
        <v>672</v>
      </c>
      <c r="E794" s="3" t="s">
        <v>62</v>
      </c>
      <c r="F794" s="3" t="s">
        <v>42</v>
      </c>
    </row>
    <row r="795" spans="1:6" ht="13.5" thickBot="1" x14ac:dyDescent="0.25">
      <c r="A795" s="4">
        <v>42983</v>
      </c>
      <c r="B795" s="4">
        <v>42985</v>
      </c>
      <c r="C795">
        <f t="shared" si="13"/>
        <v>2</v>
      </c>
      <c r="D795" s="3" t="s">
        <v>150</v>
      </c>
      <c r="E795" s="3" t="s">
        <v>129</v>
      </c>
      <c r="F795" s="3" t="s">
        <v>105</v>
      </c>
    </row>
    <row r="796" spans="1:6" ht="13.5" thickBot="1" x14ac:dyDescent="0.25">
      <c r="A796" s="4">
        <v>42984</v>
      </c>
      <c r="B796" s="6">
        <v>43003</v>
      </c>
      <c r="C796">
        <f t="shared" si="13"/>
        <v>19</v>
      </c>
      <c r="D796" s="3" t="s">
        <v>371</v>
      </c>
      <c r="E796" s="3" t="s">
        <v>62</v>
      </c>
      <c r="F796" s="3" t="s">
        <v>42</v>
      </c>
    </row>
    <row r="797" spans="1:6" ht="13.5" thickBot="1" x14ac:dyDescent="0.25">
      <c r="A797" s="4">
        <v>42984</v>
      </c>
      <c r="B797" s="6">
        <v>42996</v>
      </c>
      <c r="C797">
        <f t="shared" si="13"/>
        <v>12</v>
      </c>
      <c r="D797" s="3" t="s">
        <v>245</v>
      </c>
      <c r="E797" s="3" t="s">
        <v>62</v>
      </c>
      <c r="F797" s="3" t="s">
        <v>105</v>
      </c>
    </row>
    <row r="798" spans="1:6" ht="13.5" thickBot="1" x14ac:dyDescent="0.25">
      <c r="A798" s="4">
        <v>42984</v>
      </c>
      <c r="B798" s="6">
        <v>43004</v>
      </c>
      <c r="C798">
        <f t="shared" si="13"/>
        <v>20</v>
      </c>
      <c r="D798" s="3" t="s">
        <v>706</v>
      </c>
      <c r="E798" s="3" t="s">
        <v>62</v>
      </c>
      <c r="F798" s="3" t="s">
        <v>42</v>
      </c>
    </row>
    <row r="799" spans="1:6" ht="13.5" thickBot="1" x14ac:dyDescent="0.25">
      <c r="A799" s="4">
        <v>42984</v>
      </c>
      <c r="B799" s="6">
        <v>42993</v>
      </c>
      <c r="C799">
        <f t="shared" si="13"/>
        <v>9</v>
      </c>
      <c r="D799" s="3" t="s">
        <v>759</v>
      </c>
      <c r="E799" s="3" t="s">
        <v>129</v>
      </c>
      <c r="F799" s="3" t="s">
        <v>105</v>
      </c>
    </row>
    <row r="800" spans="1:6" ht="13.5" thickBot="1" x14ac:dyDescent="0.25">
      <c r="A800" s="4">
        <v>42985</v>
      </c>
      <c r="B800" s="6">
        <v>43004</v>
      </c>
      <c r="C800">
        <f t="shared" si="13"/>
        <v>19</v>
      </c>
      <c r="D800" s="3" t="s">
        <v>89</v>
      </c>
      <c r="E800" s="3" t="s">
        <v>62</v>
      </c>
      <c r="F800" s="3" t="s">
        <v>42</v>
      </c>
    </row>
    <row r="801" spans="1:6" ht="13.5" thickBot="1" x14ac:dyDescent="0.25">
      <c r="A801" s="4">
        <v>42985</v>
      </c>
      <c r="B801" s="6">
        <v>42999</v>
      </c>
      <c r="C801">
        <f t="shared" si="13"/>
        <v>14</v>
      </c>
      <c r="D801" s="3" t="s">
        <v>164</v>
      </c>
      <c r="E801" s="3" t="s">
        <v>62</v>
      </c>
      <c r="F801" s="3" t="s">
        <v>105</v>
      </c>
    </row>
    <row r="802" spans="1:6" ht="13.5" thickBot="1" x14ac:dyDescent="0.25">
      <c r="A802" s="4">
        <v>42985</v>
      </c>
      <c r="B802" s="6">
        <v>42993</v>
      </c>
      <c r="C802">
        <f t="shared" si="13"/>
        <v>8</v>
      </c>
      <c r="D802" s="3" t="s">
        <v>500</v>
      </c>
      <c r="E802" s="3" t="s">
        <v>75</v>
      </c>
      <c r="F802" s="3" t="s">
        <v>105</v>
      </c>
    </row>
    <row r="803" spans="1:6" ht="13.5" thickBot="1" x14ac:dyDescent="0.25">
      <c r="A803" s="4">
        <v>42985</v>
      </c>
      <c r="B803" s="4">
        <v>42986</v>
      </c>
      <c r="C803">
        <f t="shared" si="13"/>
        <v>1</v>
      </c>
      <c r="D803" s="3" t="s">
        <v>150</v>
      </c>
      <c r="E803" s="3" t="s">
        <v>62</v>
      </c>
      <c r="F803" s="3" t="s">
        <v>105</v>
      </c>
    </row>
    <row r="804" spans="1:6" ht="13.5" thickBot="1" x14ac:dyDescent="0.25">
      <c r="A804" s="4">
        <v>42986</v>
      </c>
      <c r="B804" s="6">
        <v>43005</v>
      </c>
      <c r="C804">
        <f t="shared" si="13"/>
        <v>19</v>
      </c>
      <c r="D804" s="3" t="s">
        <v>136</v>
      </c>
      <c r="E804" s="3" t="s">
        <v>62</v>
      </c>
      <c r="F804" s="3" t="s">
        <v>42</v>
      </c>
    </row>
    <row r="805" spans="1:6" ht="13.5" thickBot="1" x14ac:dyDescent="0.25">
      <c r="A805" s="4">
        <v>42986</v>
      </c>
      <c r="B805" s="6">
        <v>42997</v>
      </c>
      <c r="C805">
        <f t="shared" si="13"/>
        <v>11</v>
      </c>
      <c r="D805" s="3" t="s">
        <v>108</v>
      </c>
      <c r="E805" s="3" t="s">
        <v>62</v>
      </c>
      <c r="F805" s="3" t="s">
        <v>42</v>
      </c>
    </row>
    <row r="806" spans="1:6" ht="13.5" thickBot="1" x14ac:dyDescent="0.25">
      <c r="A806" s="4">
        <v>42986</v>
      </c>
      <c r="B806" s="6">
        <v>43004</v>
      </c>
      <c r="C806">
        <f t="shared" si="13"/>
        <v>18</v>
      </c>
      <c r="D806" s="3" t="s">
        <v>526</v>
      </c>
      <c r="E806" s="3" t="s">
        <v>62</v>
      </c>
      <c r="F806" s="3" t="s">
        <v>42</v>
      </c>
    </row>
    <row r="807" spans="1:6" ht="13.5" thickBot="1" x14ac:dyDescent="0.25">
      <c r="A807" s="4">
        <v>42986</v>
      </c>
      <c r="B807" s="6">
        <v>42996</v>
      </c>
      <c r="C807">
        <f t="shared" si="13"/>
        <v>10</v>
      </c>
      <c r="D807" s="3" t="s">
        <v>150</v>
      </c>
      <c r="E807" s="3" t="s">
        <v>129</v>
      </c>
      <c r="F807" s="3" t="s">
        <v>105</v>
      </c>
    </row>
    <row r="808" spans="1:6" ht="13.5" thickBot="1" x14ac:dyDescent="0.25">
      <c r="A808" s="4">
        <v>42986</v>
      </c>
      <c r="B808" s="6">
        <v>43004</v>
      </c>
      <c r="C808">
        <f t="shared" si="13"/>
        <v>18</v>
      </c>
      <c r="D808" s="3" t="s">
        <v>89</v>
      </c>
      <c r="E808" s="3" t="s">
        <v>62</v>
      </c>
      <c r="F808" s="3" t="s">
        <v>42</v>
      </c>
    </row>
    <row r="809" spans="1:6" ht="13.5" thickBot="1" x14ac:dyDescent="0.25">
      <c r="A809" s="4"/>
      <c r="B809" s="6"/>
      <c r="C809">
        <f t="shared" si="13"/>
        <v>0</v>
      </c>
      <c r="D809" s="3" t="s">
        <v>306</v>
      </c>
      <c r="E809" s="30" t="s">
        <v>62</v>
      </c>
      <c r="F809" s="3" t="s">
        <v>42</v>
      </c>
    </row>
    <row r="810" spans="1:6" ht="13.5" thickBot="1" x14ac:dyDescent="0.25">
      <c r="A810" s="4">
        <v>42989</v>
      </c>
      <c r="B810" s="4">
        <v>43020</v>
      </c>
      <c r="C810">
        <f t="shared" si="13"/>
        <v>31</v>
      </c>
      <c r="D810" s="3" t="s">
        <v>52</v>
      </c>
      <c r="E810" s="30" t="s">
        <v>62</v>
      </c>
      <c r="F810" s="3" t="s">
        <v>42</v>
      </c>
    </row>
    <row r="811" spans="1:6" ht="13.5" thickBot="1" x14ac:dyDescent="0.25">
      <c r="A811" s="4">
        <v>42989</v>
      </c>
      <c r="B811" s="6">
        <v>43004</v>
      </c>
      <c r="C811">
        <f t="shared" si="13"/>
        <v>15</v>
      </c>
      <c r="D811" s="3" t="s">
        <v>126</v>
      </c>
      <c r="E811" s="30" t="s">
        <v>129</v>
      </c>
      <c r="F811" s="3" t="s">
        <v>105</v>
      </c>
    </row>
    <row r="812" spans="1:6" ht="13.5" thickBot="1" x14ac:dyDescent="0.25">
      <c r="A812" s="4">
        <v>42990</v>
      </c>
      <c r="B812" s="4">
        <v>43019</v>
      </c>
      <c r="C812">
        <f t="shared" si="13"/>
        <v>29</v>
      </c>
      <c r="D812" s="3" t="s">
        <v>95</v>
      </c>
      <c r="E812" s="30" t="s">
        <v>62</v>
      </c>
      <c r="F812" s="3" t="s">
        <v>42</v>
      </c>
    </row>
    <row r="813" spans="1:6" ht="13.5" thickBot="1" x14ac:dyDescent="0.25">
      <c r="A813" s="4">
        <v>42990</v>
      </c>
      <c r="B813" s="4">
        <v>43019</v>
      </c>
      <c r="C813">
        <f t="shared" si="13"/>
        <v>29</v>
      </c>
      <c r="D813" s="3" t="s">
        <v>341</v>
      </c>
      <c r="E813" s="30" t="s">
        <v>129</v>
      </c>
      <c r="F813" s="3" t="s">
        <v>42</v>
      </c>
    </row>
    <row r="814" spans="1:6" ht="13.5" thickBot="1" x14ac:dyDescent="0.25">
      <c r="A814" s="6">
        <v>42991</v>
      </c>
      <c r="B814" s="6">
        <v>43003</v>
      </c>
      <c r="C814">
        <f t="shared" si="13"/>
        <v>12</v>
      </c>
      <c r="D814" s="3" t="s">
        <v>672</v>
      </c>
      <c r="E814" s="30" t="s">
        <v>62</v>
      </c>
      <c r="F814" s="3" t="s">
        <v>42</v>
      </c>
    </row>
    <row r="815" spans="1:6" ht="13.5" thickBot="1" x14ac:dyDescent="0.25">
      <c r="A815" s="6">
        <v>42991</v>
      </c>
      <c r="B815" s="6">
        <v>43024</v>
      </c>
      <c r="C815">
        <f t="shared" si="13"/>
        <v>33</v>
      </c>
      <c r="D815" s="3" t="s">
        <v>185</v>
      </c>
      <c r="E815" s="30" t="s">
        <v>129</v>
      </c>
      <c r="F815" s="3" t="s">
        <v>42</v>
      </c>
    </row>
    <row r="816" spans="1:6" ht="13.5" thickBot="1" x14ac:dyDescent="0.25">
      <c r="A816" s="6">
        <v>42992</v>
      </c>
      <c r="B816" s="6">
        <v>43025</v>
      </c>
      <c r="C816">
        <f t="shared" si="13"/>
        <v>33</v>
      </c>
      <c r="D816" s="3" t="s">
        <v>743</v>
      </c>
      <c r="E816" s="30" t="s">
        <v>129</v>
      </c>
      <c r="F816" s="3" t="s">
        <v>42</v>
      </c>
    </row>
    <row r="817" spans="1:6" ht="13.5" thickBot="1" x14ac:dyDescent="0.25">
      <c r="A817" s="6">
        <v>42993</v>
      </c>
      <c r="B817" s="6">
        <v>42999</v>
      </c>
      <c r="C817">
        <f t="shared" si="13"/>
        <v>6</v>
      </c>
      <c r="D817" s="3" t="s">
        <v>169</v>
      </c>
      <c r="E817" s="3" t="s">
        <v>62</v>
      </c>
      <c r="F817" s="3" t="s">
        <v>42</v>
      </c>
    </row>
    <row r="818" spans="1:6" ht="13.5" thickBot="1" x14ac:dyDescent="0.25">
      <c r="A818" s="6">
        <v>42993</v>
      </c>
      <c r="B818" s="6">
        <v>43021</v>
      </c>
      <c r="C818">
        <f t="shared" si="13"/>
        <v>28</v>
      </c>
      <c r="D818" s="3" t="s">
        <v>568</v>
      </c>
      <c r="E818" s="3" t="s">
        <v>62</v>
      </c>
      <c r="F818" s="3" t="s">
        <v>42</v>
      </c>
    </row>
    <row r="819" spans="1:6" ht="13.5" thickBot="1" x14ac:dyDescent="0.25">
      <c r="A819" s="6">
        <v>42993</v>
      </c>
      <c r="B819" s="4">
        <v>43018</v>
      </c>
      <c r="C819">
        <f t="shared" si="13"/>
        <v>25</v>
      </c>
      <c r="D819" s="3" t="s">
        <v>146</v>
      </c>
      <c r="E819" s="3" t="s">
        <v>75</v>
      </c>
      <c r="F819" s="3" t="s">
        <v>105</v>
      </c>
    </row>
    <row r="820" spans="1:6" ht="13.5" thickBot="1" x14ac:dyDescent="0.25">
      <c r="A820" s="6">
        <v>42993</v>
      </c>
      <c r="B820" s="6">
        <v>42998</v>
      </c>
      <c r="C820">
        <f t="shared" si="13"/>
        <v>5</v>
      </c>
      <c r="D820" s="3" t="s">
        <v>500</v>
      </c>
      <c r="E820" s="3" t="s">
        <v>75</v>
      </c>
      <c r="F820" s="3" t="s">
        <v>105</v>
      </c>
    </row>
    <row r="821" spans="1:6" ht="13.5" thickBot="1" x14ac:dyDescent="0.25">
      <c r="A821" s="6">
        <v>42993</v>
      </c>
      <c r="B821" s="6">
        <v>43000</v>
      </c>
      <c r="C821">
        <f t="shared" si="13"/>
        <v>7</v>
      </c>
      <c r="D821" s="3" t="s">
        <v>759</v>
      </c>
      <c r="E821" s="3" t="s">
        <v>129</v>
      </c>
      <c r="F821" s="3" t="s">
        <v>105</v>
      </c>
    </row>
    <row r="822" spans="1:6" ht="13.5" thickBot="1" x14ac:dyDescent="0.25">
      <c r="A822" s="6">
        <v>42993</v>
      </c>
      <c r="B822" s="4">
        <v>43018</v>
      </c>
      <c r="C822">
        <f t="shared" si="13"/>
        <v>25</v>
      </c>
      <c r="D822" s="3" t="s">
        <v>72</v>
      </c>
      <c r="E822" s="3" t="s">
        <v>129</v>
      </c>
      <c r="F822" s="3" t="s">
        <v>42</v>
      </c>
    </row>
    <row r="823" spans="1:6" ht="13.5" thickBot="1" x14ac:dyDescent="0.25">
      <c r="A823" s="6">
        <v>42996</v>
      </c>
      <c r="B823" s="4">
        <v>43019</v>
      </c>
      <c r="C823">
        <f t="shared" si="13"/>
        <v>23</v>
      </c>
      <c r="D823" s="3" t="s">
        <v>271</v>
      </c>
      <c r="E823" s="3" t="s">
        <v>62</v>
      </c>
      <c r="F823" s="3" t="s">
        <v>42</v>
      </c>
    </row>
    <row r="824" spans="1:6" ht="13.5" thickBot="1" x14ac:dyDescent="0.25">
      <c r="A824" s="6">
        <v>42996</v>
      </c>
      <c r="B824" s="4">
        <v>43017</v>
      </c>
      <c r="C824">
        <f t="shared" si="13"/>
        <v>21</v>
      </c>
      <c r="D824" s="3" t="s">
        <v>32</v>
      </c>
      <c r="E824" s="3" t="s">
        <v>62</v>
      </c>
      <c r="F824" s="3" t="s">
        <v>42</v>
      </c>
    </row>
    <row r="825" spans="1:6" ht="13.5" thickBot="1" x14ac:dyDescent="0.25">
      <c r="A825" s="6">
        <v>42996</v>
      </c>
      <c r="B825" s="6">
        <v>43005</v>
      </c>
      <c r="C825">
        <f t="shared" si="13"/>
        <v>9</v>
      </c>
      <c r="D825" s="3" t="s">
        <v>45</v>
      </c>
      <c r="E825" s="3" t="s">
        <v>62</v>
      </c>
      <c r="F825" s="3" t="s">
        <v>42</v>
      </c>
    </row>
    <row r="826" spans="1:6" ht="13.5" thickBot="1" x14ac:dyDescent="0.25">
      <c r="A826" s="6">
        <v>42996</v>
      </c>
      <c r="B826" s="6">
        <v>43003</v>
      </c>
      <c r="C826">
        <f t="shared" si="13"/>
        <v>7</v>
      </c>
      <c r="D826" s="3" t="s">
        <v>245</v>
      </c>
      <c r="E826" s="3" t="s">
        <v>75</v>
      </c>
      <c r="F826" s="3" t="s">
        <v>105</v>
      </c>
    </row>
    <row r="827" spans="1:6" ht="13.5" thickBot="1" x14ac:dyDescent="0.25">
      <c r="A827" s="6">
        <v>42996</v>
      </c>
      <c r="B827" s="6">
        <v>42999</v>
      </c>
      <c r="C827">
        <f t="shared" si="13"/>
        <v>3</v>
      </c>
      <c r="D827" s="3" t="s">
        <v>150</v>
      </c>
      <c r="E827" s="3" t="s">
        <v>129</v>
      </c>
      <c r="F827" s="3" t="s">
        <v>105</v>
      </c>
    </row>
    <row r="828" spans="1:6" ht="13.5" thickBot="1" x14ac:dyDescent="0.25">
      <c r="A828" s="6">
        <v>42996</v>
      </c>
      <c r="B828" s="4">
        <v>43017</v>
      </c>
      <c r="C828">
        <f t="shared" si="13"/>
        <v>21</v>
      </c>
      <c r="D828" s="3" t="s">
        <v>175</v>
      </c>
      <c r="E828" s="3" t="s">
        <v>129</v>
      </c>
      <c r="F828" s="3" t="s">
        <v>42</v>
      </c>
    </row>
    <row r="829" spans="1:6" ht="13.5" thickBot="1" x14ac:dyDescent="0.25">
      <c r="A829" s="6">
        <v>42997</v>
      </c>
      <c r="B829" s="6">
        <v>43004</v>
      </c>
      <c r="C829">
        <f t="shared" si="13"/>
        <v>7</v>
      </c>
      <c r="D829" s="3" t="s">
        <v>108</v>
      </c>
      <c r="E829" s="3" t="s">
        <v>62</v>
      </c>
      <c r="F829" s="3" t="s">
        <v>42</v>
      </c>
    </row>
    <row r="830" spans="1:6" ht="13.5" thickBot="1" x14ac:dyDescent="0.25">
      <c r="A830" s="6">
        <v>42997</v>
      </c>
      <c r="B830" s="4">
        <v>43020</v>
      </c>
      <c r="C830">
        <f t="shared" si="13"/>
        <v>23</v>
      </c>
      <c r="D830" s="3" t="s">
        <v>679</v>
      </c>
      <c r="E830" s="3" t="s">
        <v>62</v>
      </c>
      <c r="F830" s="3" t="s">
        <v>42</v>
      </c>
    </row>
    <row r="831" spans="1:6" ht="13.5" thickBot="1" x14ac:dyDescent="0.25">
      <c r="A831" s="6">
        <v>42997</v>
      </c>
      <c r="B831" s="4">
        <v>43018</v>
      </c>
      <c r="C831">
        <f t="shared" si="13"/>
        <v>21</v>
      </c>
      <c r="D831" s="3" t="s">
        <v>254</v>
      </c>
      <c r="E831" s="3" t="s">
        <v>84</v>
      </c>
      <c r="F831" s="3" t="s">
        <v>42</v>
      </c>
    </row>
    <row r="832" spans="1:6" ht="13.5" thickBot="1" x14ac:dyDescent="0.25">
      <c r="A832" s="6"/>
      <c r="B832" s="31"/>
      <c r="C832">
        <f t="shared" si="13"/>
        <v>0</v>
      </c>
      <c r="D832" s="3" t="s">
        <v>180</v>
      </c>
      <c r="E832" s="3" t="s">
        <v>129</v>
      </c>
      <c r="F832" s="3" t="s">
        <v>105</v>
      </c>
    </row>
    <row r="833" spans="1:6" ht="13.5" thickBot="1" x14ac:dyDescent="0.25">
      <c r="A833" s="6">
        <v>42997</v>
      </c>
      <c r="B833" s="6">
        <v>43004</v>
      </c>
      <c r="C833">
        <f t="shared" si="13"/>
        <v>7</v>
      </c>
      <c r="D833" s="3" t="s">
        <v>341</v>
      </c>
      <c r="E833" s="3" t="s">
        <v>129</v>
      </c>
      <c r="F833" s="3" t="s">
        <v>42</v>
      </c>
    </row>
    <row r="834" spans="1:6" ht="13.5" thickBot="1" x14ac:dyDescent="0.25">
      <c r="A834" s="6"/>
      <c r="B834" s="27"/>
      <c r="C834">
        <f t="shared" si="13"/>
        <v>0</v>
      </c>
      <c r="D834" s="3" t="s">
        <v>672</v>
      </c>
      <c r="E834" s="3" t="s">
        <v>62</v>
      </c>
      <c r="F834" s="3" t="s">
        <v>42</v>
      </c>
    </row>
    <row r="835" spans="1:6" ht="13.5" thickBot="1" x14ac:dyDescent="0.25">
      <c r="A835" s="6">
        <v>42998</v>
      </c>
      <c r="B835" s="6">
        <v>43033</v>
      </c>
      <c r="C835">
        <f t="shared" ref="C835:C898" si="14">B835-A835</f>
        <v>35</v>
      </c>
      <c r="D835" s="3" t="s">
        <v>142</v>
      </c>
      <c r="E835" s="3" t="s">
        <v>62</v>
      </c>
      <c r="F835" s="3" t="s">
        <v>42</v>
      </c>
    </row>
    <row r="836" spans="1:6" ht="13.5" thickBot="1" x14ac:dyDescent="0.25">
      <c r="A836" s="6">
        <v>42998</v>
      </c>
      <c r="B836" s="6">
        <v>43024</v>
      </c>
      <c r="C836">
        <f t="shared" si="14"/>
        <v>26</v>
      </c>
      <c r="D836" s="3" t="s">
        <v>330</v>
      </c>
      <c r="E836" s="3" t="s">
        <v>62</v>
      </c>
      <c r="F836" s="3" t="s">
        <v>42</v>
      </c>
    </row>
    <row r="837" spans="1:6" ht="13.5" thickBot="1" x14ac:dyDescent="0.25">
      <c r="A837" s="6">
        <v>42998</v>
      </c>
      <c r="B837" s="4">
        <v>43018</v>
      </c>
      <c r="C837">
        <f t="shared" si="14"/>
        <v>20</v>
      </c>
      <c r="D837" s="3" t="s">
        <v>206</v>
      </c>
      <c r="E837" s="3" t="s">
        <v>84</v>
      </c>
      <c r="F837" s="3" t="s">
        <v>42</v>
      </c>
    </row>
    <row r="838" spans="1:6" ht="13.5" thickBot="1" x14ac:dyDescent="0.25">
      <c r="A838" s="6">
        <v>42998</v>
      </c>
      <c r="B838" s="6">
        <v>43003</v>
      </c>
      <c r="C838">
        <f t="shared" si="14"/>
        <v>5</v>
      </c>
      <c r="D838" s="3" t="s">
        <v>500</v>
      </c>
      <c r="E838" s="3" t="s">
        <v>84</v>
      </c>
      <c r="F838" s="3" t="s">
        <v>105</v>
      </c>
    </row>
    <row r="839" spans="1:6" ht="13.5" thickBot="1" x14ac:dyDescent="0.25">
      <c r="A839" s="6">
        <v>42998</v>
      </c>
      <c r="B839" s="6">
        <v>43021</v>
      </c>
      <c r="C839">
        <f t="shared" si="14"/>
        <v>23</v>
      </c>
      <c r="D839" s="3" t="s">
        <v>80</v>
      </c>
      <c r="E839" s="3" t="s">
        <v>129</v>
      </c>
      <c r="F839" s="3" t="s">
        <v>42</v>
      </c>
    </row>
    <row r="840" spans="1:6" ht="13.5" thickBot="1" x14ac:dyDescent="0.25">
      <c r="A840" s="6">
        <v>42999</v>
      </c>
      <c r="B840" s="6">
        <v>43025</v>
      </c>
      <c r="C840">
        <f t="shared" si="14"/>
        <v>26</v>
      </c>
      <c r="D840" s="3" t="s">
        <v>169</v>
      </c>
      <c r="E840" s="3" t="s">
        <v>62</v>
      </c>
      <c r="F840" s="3" t="s">
        <v>42</v>
      </c>
    </row>
    <row r="841" spans="1:6" ht="13.5" thickBot="1" x14ac:dyDescent="0.25">
      <c r="A841" s="6">
        <v>42999</v>
      </c>
      <c r="B841" s="6">
        <v>43003</v>
      </c>
      <c r="C841">
        <f t="shared" si="14"/>
        <v>4</v>
      </c>
      <c r="D841" s="3" t="s">
        <v>164</v>
      </c>
      <c r="E841" s="3" t="s">
        <v>62</v>
      </c>
      <c r="F841" s="3" t="s">
        <v>105</v>
      </c>
    </row>
    <row r="842" spans="1:6" ht="13.5" thickBot="1" x14ac:dyDescent="0.25">
      <c r="A842" s="6">
        <v>42999</v>
      </c>
      <c r="B842" s="6">
        <v>43024</v>
      </c>
      <c r="C842">
        <f t="shared" si="14"/>
        <v>25</v>
      </c>
      <c r="D842" s="3" t="s">
        <v>747</v>
      </c>
      <c r="E842" s="3" t="s">
        <v>62</v>
      </c>
      <c r="F842" s="3" t="s">
        <v>42</v>
      </c>
    </row>
    <row r="843" spans="1:6" ht="13.5" thickBot="1" x14ac:dyDescent="0.25">
      <c r="A843" s="6">
        <v>42999</v>
      </c>
      <c r="B843" s="6">
        <v>43005</v>
      </c>
      <c r="C843">
        <f t="shared" si="14"/>
        <v>6</v>
      </c>
      <c r="D843" s="3" t="s">
        <v>227</v>
      </c>
      <c r="E843" s="3" t="s">
        <v>733</v>
      </c>
      <c r="F843" s="3" t="s">
        <v>42</v>
      </c>
    </row>
    <row r="844" spans="1:6" ht="13.5" thickBot="1" x14ac:dyDescent="0.25">
      <c r="A844" s="6">
        <v>42999</v>
      </c>
      <c r="B844" s="4">
        <v>43020</v>
      </c>
      <c r="C844">
        <f t="shared" si="14"/>
        <v>21</v>
      </c>
      <c r="D844" s="3" t="s">
        <v>58</v>
      </c>
      <c r="E844" s="3" t="s">
        <v>129</v>
      </c>
      <c r="F844" s="3" t="s">
        <v>42</v>
      </c>
    </row>
    <row r="845" spans="1:6" ht="13.5" thickBot="1" x14ac:dyDescent="0.25">
      <c r="A845" s="6">
        <v>42999</v>
      </c>
      <c r="B845" s="6">
        <v>43004</v>
      </c>
      <c r="C845">
        <f t="shared" si="14"/>
        <v>5</v>
      </c>
      <c r="D845" s="3" t="s">
        <v>150</v>
      </c>
      <c r="E845" s="3" t="s">
        <v>129</v>
      </c>
      <c r="F845" s="3" t="s">
        <v>105</v>
      </c>
    </row>
    <row r="846" spans="1:6" ht="13.5" thickBot="1" x14ac:dyDescent="0.25">
      <c r="A846" s="6">
        <v>43000</v>
      </c>
      <c r="B846" s="4">
        <v>43018</v>
      </c>
      <c r="C846">
        <f t="shared" si="14"/>
        <v>18</v>
      </c>
      <c r="D846" s="3" t="s">
        <v>419</v>
      </c>
      <c r="E846" s="3" t="s">
        <v>62</v>
      </c>
      <c r="F846" s="3" t="s">
        <v>42</v>
      </c>
    </row>
    <row r="847" spans="1:6" ht="13.5" thickBot="1" x14ac:dyDescent="0.25">
      <c r="A847" s="6">
        <v>43000</v>
      </c>
      <c r="B847" s="6">
        <v>43032</v>
      </c>
      <c r="C847">
        <f t="shared" si="14"/>
        <v>32</v>
      </c>
      <c r="D847" s="3" t="s">
        <v>782</v>
      </c>
      <c r="E847" s="3" t="s">
        <v>62</v>
      </c>
      <c r="F847" s="3" t="s">
        <v>42</v>
      </c>
    </row>
    <row r="848" spans="1:6" ht="13.5" thickBot="1" x14ac:dyDescent="0.25">
      <c r="A848" s="6">
        <v>43000</v>
      </c>
      <c r="B848" s="6">
        <v>43001</v>
      </c>
      <c r="C848">
        <f t="shared" si="14"/>
        <v>1</v>
      </c>
      <c r="D848" s="3" t="s">
        <v>759</v>
      </c>
      <c r="E848" s="3" t="s">
        <v>129</v>
      </c>
      <c r="F848" s="3" t="s">
        <v>105</v>
      </c>
    </row>
    <row r="849" spans="1:6" ht="13.5" thickBot="1" x14ac:dyDescent="0.25">
      <c r="A849" s="6">
        <v>43000</v>
      </c>
      <c r="B849" s="6">
        <v>43034</v>
      </c>
      <c r="C849">
        <f t="shared" si="14"/>
        <v>34</v>
      </c>
      <c r="D849" s="3" t="s">
        <v>115</v>
      </c>
      <c r="E849" s="3" t="s">
        <v>129</v>
      </c>
      <c r="F849" s="3" t="s">
        <v>42</v>
      </c>
    </row>
    <row r="850" spans="1:6" ht="13.5" thickBot="1" x14ac:dyDescent="0.25">
      <c r="A850" s="6">
        <v>43000</v>
      </c>
      <c r="B850" s="6">
        <v>43001</v>
      </c>
      <c r="C850">
        <f t="shared" si="14"/>
        <v>1</v>
      </c>
      <c r="D850" s="3" t="s">
        <v>169</v>
      </c>
      <c r="E850" s="3" t="s">
        <v>62</v>
      </c>
      <c r="F850" s="3" t="s">
        <v>42</v>
      </c>
    </row>
    <row r="851" spans="1:6" ht="13.5" thickBot="1" x14ac:dyDescent="0.25">
      <c r="A851" s="6">
        <v>43001</v>
      </c>
      <c r="B851" s="6">
        <v>43001</v>
      </c>
      <c r="C851">
        <f t="shared" si="14"/>
        <v>0</v>
      </c>
      <c r="D851" s="3" t="s">
        <v>169</v>
      </c>
      <c r="E851" s="30" t="s">
        <v>62</v>
      </c>
      <c r="F851" s="3" t="s">
        <v>42</v>
      </c>
    </row>
    <row r="852" spans="1:6" ht="13.5" thickBot="1" x14ac:dyDescent="0.25">
      <c r="A852" s="6">
        <v>43003</v>
      </c>
      <c r="B852" s="6">
        <v>43033</v>
      </c>
      <c r="C852">
        <f t="shared" si="14"/>
        <v>30</v>
      </c>
      <c r="D852" s="3" t="s">
        <v>371</v>
      </c>
      <c r="E852" s="3" t="s">
        <v>62</v>
      </c>
      <c r="F852" s="3" t="s">
        <v>42</v>
      </c>
    </row>
    <row r="853" spans="1:6" ht="13.5" thickBot="1" x14ac:dyDescent="0.25">
      <c r="A853" s="6">
        <v>43003</v>
      </c>
      <c r="B853" s="6">
        <v>43031</v>
      </c>
      <c r="C853">
        <f t="shared" si="14"/>
        <v>28</v>
      </c>
      <c r="D853" s="3" t="s">
        <v>164</v>
      </c>
      <c r="E853" s="3" t="s">
        <v>62</v>
      </c>
      <c r="F853" s="3" t="s">
        <v>105</v>
      </c>
    </row>
    <row r="854" spans="1:6" ht="13.5" thickBot="1" x14ac:dyDescent="0.25">
      <c r="A854" s="6">
        <v>43003</v>
      </c>
      <c r="B854" s="6">
        <v>43032</v>
      </c>
      <c r="C854">
        <f t="shared" si="14"/>
        <v>29</v>
      </c>
      <c r="D854" s="3" t="s">
        <v>672</v>
      </c>
      <c r="E854" s="3" t="s">
        <v>62</v>
      </c>
      <c r="F854" s="3" t="s">
        <v>42</v>
      </c>
    </row>
    <row r="855" spans="1:6" ht="13.5" thickBot="1" x14ac:dyDescent="0.25">
      <c r="A855" s="6">
        <v>43003</v>
      </c>
      <c r="B855" s="4">
        <v>43017</v>
      </c>
      <c r="C855">
        <f t="shared" si="14"/>
        <v>14</v>
      </c>
      <c r="D855" s="3" t="s">
        <v>500</v>
      </c>
      <c r="E855" s="3" t="s">
        <v>84</v>
      </c>
      <c r="F855" s="3" t="s">
        <v>105</v>
      </c>
    </row>
    <row r="856" spans="1:6" ht="13.5" thickBot="1" x14ac:dyDescent="0.25">
      <c r="A856" s="6">
        <v>43003</v>
      </c>
      <c r="B856" s="6">
        <v>43033</v>
      </c>
      <c r="C856">
        <f t="shared" si="14"/>
        <v>30</v>
      </c>
      <c r="D856" s="3" t="s">
        <v>283</v>
      </c>
      <c r="E856" s="3" t="s">
        <v>129</v>
      </c>
      <c r="F856" s="3" t="s">
        <v>105</v>
      </c>
    </row>
    <row r="857" spans="1:6" ht="13.5" thickBot="1" x14ac:dyDescent="0.25">
      <c r="A857" s="6"/>
      <c r="B857" s="4"/>
      <c r="C857">
        <f t="shared" si="14"/>
        <v>0</v>
      </c>
      <c r="D857" s="3" t="s">
        <v>245</v>
      </c>
      <c r="E857" s="3" t="s">
        <v>129</v>
      </c>
      <c r="F857" s="3" t="s">
        <v>105</v>
      </c>
    </row>
    <row r="858" spans="1:6" ht="13.5" thickBot="1" x14ac:dyDescent="0.25">
      <c r="A858" s="6">
        <v>43004</v>
      </c>
      <c r="B858" s="6">
        <v>43032</v>
      </c>
      <c r="C858">
        <f t="shared" si="14"/>
        <v>28</v>
      </c>
      <c r="D858" s="3" t="s">
        <v>108</v>
      </c>
      <c r="E858" s="3" t="s">
        <v>62</v>
      </c>
      <c r="F858" s="3" t="s">
        <v>42</v>
      </c>
    </row>
    <row r="859" spans="1:6" ht="13.5" thickBot="1" x14ac:dyDescent="0.25">
      <c r="A859" s="6">
        <v>43004</v>
      </c>
      <c r="B859" s="6">
        <v>43034</v>
      </c>
      <c r="C859">
        <f t="shared" si="14"/>
        <v>30</v>
      </c>
      <c r="D859" s="3" t="s">
        <v>89</v>
      </c>
      <c r="E859" s="3" t="s">
        <v>62</v>
      </c>
      <c r="F859" s="3" t="s">
        <v>42</v>
      </c>
    </row>
    <row r="860" spans="1:6" ht="13.5" thickBot="1" x14ac:dyDescent="0.25">
      <c r="A860" s="6">
        <v>43004</v>
      </c>
      <c r="B860" s="6">
        <v>43031</v>
      </c>
      <c r="C860">
        <f t="shared" si="14"/>
        <v>27</v>
      </c>
      <c r="D860" s="3" t="s">
        <v>526</v>
      </c>
      <c r="E860" s="3" t="s">
        <v>62</v>
      </c>
      <c r="F860" s="3" t="s">
        <v>42</v>
      </c>
    </row>
    <row r="861" spans="1:6" ht="13.5" thickBot="1" x14ac:dyDescent="0.25">
      <c r="A861" s="6">
        <v>43004</v>
      </c>
      <c r="B861" s="6">
        <v>43021</v>
      </c>
      <c r="C861">
        <f t="shared" si="14"/>
        <v>17</v>
      </c>
      <c r="D861" s="3" t="s">
        <v>706</v>
      </c>
      <c r="E861" s="3" t="s">
        <v>62</v>
      </c>
      <c r="F861" s="3" t="s">
        <v>42</v>
      </c>
    </row>
    <row r="862" spans="1:6" ht="13.5" thickBot="1" x14ac:dyDescent="0.25">
      <c r="A862" s="6">
        <v>43004</v>
      </c>
      <c r="B862" s="6">
        <v>43005</v>
      </c>
      <c r="C862">
        <f t="shared" si="14"/>
        <v>1</v>
      </c>
      <c r="D862" s="3" t="s">
        <v>150</v>
      </c>
      <c r="E862" s="3" t="s">
        <v>539</v>
      </c>
      <c r="F862" s="3" t="s">
        <v>105</v>
      </c>
    </row>
    <row r="863" spans="1:6" ht="13.5" thickBot="1" x14ac:dyDescent="0.25">
      <c r="A863" s="6">
        <v>43004</v>
      </c>
      <c r="B863" s="6">
        <v>43035</v>
      </c>
      <c r="C863">
        <f t="shared" si="14"/>
        <v>31</v>
      </c>
      <c r="D863" s="3" t="s">
        <v>126</v>
      </c>
      <c r="E863" s="3" t="s">
        <v>129</v>
      </c>
      <c r="F863" s="3" t="s">
        <v>105</v>
      </c>
    </row>
    <row r="864" spans="1:6" ht="13.5" thickBot="1" x14ac:dyDescent="0.25">
      <c r="A864" s="6">
        <v>43004</v>
      </c>
      <c r="B864" s="4">
        <v>43018</v>
      </c>
      <c r="C864">
        <f t="shared" si="14"/>
        <v>14</v>
      </c>
      <c r="D864" s="3" t="s">
        <v>245</v>
      </c>
      <c r="E864" s="3" t="s">
        <v>129</v>
      </c>
      <c r="F864" s="3" t="s">
        <v>105</v>
      </c>
    </row>
    <row r="865" spans="1:6" ht="13.5" thickBot="1" x14ac:dyDescent="0.25">
      <c r="A865" s="6">
        <v>43004</v>
      </c>
      <c r="B865" s="4">
        <v>43014</v>
      </c>
      <c r="C865">
        <f t="shared" si="14"/>
        <v>10</v>
      </c>
      <c r="D865" s="3" t="s">
        <v>341</v>
      </c>
      <c r="E865" s="3" t="s">
        <v>129</v>
      </c>
      <c r="F865" s="3" t="s">
        <v>42</v>
      </c>
    </row>
    <row r="866" spans="1:6" ht="13.5" thickBot="1" x14ac:dyDescent="0.25">
      <c r="A866" s="6">
        <v>43005</v>
      </c>
      <c r="B866" s="6">
        <v>43033</v>
      </c>
      <c r="C866">
        <f t="shared" si="14"/>
        <v>28</v>
      </c>
      <c r="D866" s="3" t="s">
        <v>45</v>
      </c>
      <c r="E866" s="3" t="s">
        <v>62</v>
      </c>
      <c r="F866" s="3" t="s">
        <v>42</v>
      </c>
    </row>
    <row r="867" spans="1:6" ht="13.5" thickBot="1" x14ac:dyDescent="0.25">
      <c r="A867" s="6">
        <v>43005</v>
      </c>
      <c r="B867" s="6">
        <v>43038</v>
      </c>
      <c r="C867">
        <f t="shared" si="14"/>
        <v>33</v>
      </c>
      <c r="D867" s="3" t="s">
        <v>136</v>
      </c>
      <c r="E867" s="3" t="s">
        <v>75</v>
      </c>
      <c r="F867" s="3" t="s">
        <v>42</v>
      </c>
    </row>
    <row r="868" spans="1:6" ht="13.5" thickBot="1" x14ac:dyDescent="0.25">
      <c r="A868" s="6">
        <v>43005</v>
      </c>
      <c r="B868" s="4">
        <v>43015</v>
      </c>
      <c r="C868">
        <f t="shared" si="14"/>
        <v>10</v>
      </c>
      <c r="D868" s="3" t="s">
        <v>227</v>
      </c>
      <c r="E868" s="3" t="s">
        <v>733</v>
      </c>
      <c r="F868" s="3" t="s">
        <v>42</v>
      </c>
    </row>
    <row r="869" spans="1:6" ht="13.5" thickBot="1" x14ac:dyDescent="0.25">
      <c r="A869" s="6"/>
      <c r="B869" s="31"/>
      <c r="C869">
        <f t="shared" si="14"/>
        <v>0</v>
      </c>
      <c r="D869" s="3" t="s">
        <v>150</v>
      </c>
      <c r="E869" s="3" t="s">
        <v>584</v>
      </c>
      <c r="F869" s="3" t="s">
        <v>105</v>
      </c>
    </row>
    <row r="870" spans="1:6" ht="13.5" thickBot="1" x14ac:dyDescent="0.25">
      <c r="A870" s="6">
        <v>43005</v>
      </c>
      <c r="B870" s="6">
        <v>43025</v>
      </c>
      <c r="C870">
        <f t="shared" si="14"/>
        <v>20</v>
      </c>
      <c r="D870" s="3" t="s">
        <v>689</v>
      </c>
      <c r="E870" s="3" t="s">
        <v>129</v>
      </c>
      <c r="F870" s="3" t="s">
        <v>105</v>
      </c>
    </row>
    <row r="871" spans="1:6" ht="13.5" thickBot="1" x14ac:dyDescent="0.25">
      <c r="A871" s="4">
        <v>43015</v>
      </c>
      <c r="B871" s="6">
        <v>43035</v>
      </c>
      <c r="C871">
        <f t="shared" si="14"/>
        <v>20</v>
      </c>
      <c r="D871" s="3" t="s">
        <v>227</v>
      </c>
      <c r="E871" s="3" t="s">
        <v>733</v>
      </c>
      <c r="F871" s="3" t="s">
        <v>42</v>
      </c>
    </row>
    <row r="872" spans="1:6" ht="13.5" thickBot="1" x14ac:dyDescent="0.25">
      <c r="A872" s="4">
        <v>43017</v>
      </c>
      <c r="B872" s="6">
        <v>43035</v>
      </c>
      <c r="C872">
        <f t="shared" si="14"/>
        <v>18</v>
      </c>
      <c r="D872" s="3" t="s">
        <v>32</v>
      </c>
      <c r="E872" s="3" t="s">
        <v>62</v>
      </c>
      <c r="F872" s="3" t="s">
        <v>42</v>
      </c>
    </row>
    <row r="873" spans="1:6" ht="13.5" thickBot="1" x14ac:dyDescent="0.25">
      <c r="A873" s="4">
        <v>43017</v>
      </c>
      <c r="B873" s="6">
        <v>43034</v>
      </c>
      <c r="C873">
        <f t="shared" si="14"/>
        <v>17</v>
      </c>
      <c r="D873" s="3" t="s">
        <v>500</v>
      </c>
      <c r="E873" s="3" t="s">
        <v>62</v>
      </c>
      <c r="F873" s="3" t="s">
        <v>105</v>
      </c>
    </row>
    <row r="874" spans="1:6" ht="13.5" thickBot="1" x14ac:dyDescent="0.25">
      <c r="A874" s="4">
        <v>43017</v>
      </c>
      <c r="B874" s="4">
        <v>43046</v>
      </c>
      <c r="C874">
        <f t="shared" si="14"/>
        <v>29</v>
      </c>
      <c r="D874" s="3" t="s">
        <v>175</v>
      </c>
      <c r="E874" s="3" t="s">
        <v>129</v>
      </c>
      <c r="F874" s="3" t="s">
        <v>42</v>
      </c>
    </row>
    <row r="875" spans="1:6" ht="13.5" thickBot="1" x14ac:dyDescent="0.25">
      <c r="A875" s="4">
        <v>43018</v>
      </c>
      <c r="B875" s="6">
        <v>43034</v>
      </c>
      <c r="C875">
        <f t="shared" si="14"/>
        <v>16</v>
      </c>
      <c r="D875" s="3" t="s">
        <v>419</v>
      </c>
      <c r="E875" s="3" t="s">
        <v>62</v>
      </c>
      <c r="F875" s="3" t="s">
        <v>42</v>
      </c>
    </row>
    <row r="876" spans="1:6" ht="13.5" thickBot="1" x14ac:dyDescent="0.25">
      <c r="A876" s="4">
        <v>43018</v>
      </c>
      <c r="B876" s="4">
        <v>43019</v>
      </c>
      <c r="C876">
        <f t="shared" si="14"/>
        <v>1</v>
      </c>
      <c r="D876" s="3" t="s">
        <v>841</v>
      </c>
      <c r="E876" s="3" t="s">
        <v>62</v>
      </c>
      <c r="F876" s="3" t="s">
        <v>42</v>
      </c>
    </row>
    <row r="877" spans="1:6" ht="13.5" thickBot="1" x14ac:dyDescent="0.25">
      <c r="A877" s="4">
        <v>43018</v>
      </c>
      <c r="B877" s="6">
        <v>43024</v>
      </c>
      <c r="C877">
        <f t="shared" si="14"/>
        <v>6</v>
      </c>
      <c r="D877" s="3" t="s">
        <v>146</v>
      </c>
      <c r="E877" s="3" t="s">
        <v>75</v>
      </c>
      <c r="F877" s="3" t="s">
        <v>105</v>
      </c>
    </row>
    <row r="878" spans="1:6" ht="13.5" thickBot="1" x14ac:dyDescent="0.25">
      <c r="A878" s="4">
        <v>43018</v>
      </c>
      <c r="B878" s="6">
        <v>43033</v>
      </c>
      <c r="C878">
        <f t="shared" si="14"/>
        <v>15</v>
      </c>
      <c r="D878" s="3" t="s">
        <v>254</v>
      </c>
      <c r="E878" s="3" t="s">
        <v>84</v>
      </c>
      <c r="F878" s="3" t="s">
        <v>42</v>
      </c>
    </row>
    <row r="879" spans="1:6" ht="13.5" thickBot="1" x14ac:dyDescent="0.25">
      <c r="A879" s="4">
        <v>43018</v>
      </c>
      <c r="B879" s="6">
        <v>43039</v>
      </c>
      <c r="C879">
        <f t="shared" si="14"/>
        <v>21</v>
      </c>
      <c r="D879" s="3" t="s">
        <v>206</v>
      </c>
      <c r="E879" s="3" t="s">
        <v>84</v>
      </c>
      <c r="F879" s="3" t="s">
        <v>42</v>
      </c>
    </row>
    <row r="880" spans="1:6" ht="13.5" thickBot="1" x14ac:dyDescent="0.25">
      <c r="A880" s="4">
        <v>43018</v>
      </c>
      <c r="B880" s="6">
        <v>43022</v>
      </c>
      <c r="C880">
        <f t="shared" si="14"/>
        <v>4</v>
      </c>
      <c r="D880" s="3" t="s">
        <v>245</v>
      </c>
      <c r="E880" s="3" t="s">
        <v>539</v>
      </c>
      <c r="F880" s="3" t="s">
        <v>105</v>
      </c>
    </row>
    <row r="881" spans="1:6" ht="13.5" thickBot="1" x14ac:dyDescent="0.25">
      <c r="A881" s="4">
        <v>43018</v>
      </c>
      <c r="B881" s="6">
        <v>43038</v>
      </c>
      <c r="C881">
        <f t="shared" si="14"/>
        <v>20</v>
      </c>
      <c r="D881" s="3" t="s">
        <v>72</v>
      </c>
      <c r="E881" s="3" t="s">
        <v>129</v>
      </c>
      <c r="F881" s="3" t="s">
        <v>42</v>
      </c>
    </row>
    <row r="882" spans="1:6" ht="13.5" thickBot="1" x14ac:dyDescent="0.25">
      <c r="A882" s="4">
        <v>43019</v>
      </c>
      <c r="B882" s="6">
        <v>43038</v>
      </c>
      <c r="C882">
        <f t="shared" si="14"/>
        <v>19</v>
      </c>
      <c r="D882" s="3" t="s">
        <v>95</v>
      </c>
      <c r="E882" s="3" t="s">
        <v>62</v>
      </c>
      <c r="F882" s="3" t="s">
        <v>42</v>
      </c>
    </row>
    <row r="883" spans="1:6" ht="13.5" thickBot="1" x14ac:dyDescent="0.25">
      <c r="A883" s="4">
        <v>43019</v>
      </c>
      <c r="B883" s="6">
        <v>43039</v>
      </c>
      <c r="C883">
        <f t="shared" si="14"/>
        <v>20</v>
      </c>
      <c r="D883" s="3" t="s">
        <v>271</v>
      </c>
      <c r="E883" s="3" t="s">
        <v>62</v>
      </c>
      <c r="F883" s="3" t="s">
        <v>42</v>
      </c>
    </row>
    <row r="884" spans="1:6" ht="13.5" thickBot="1" x14ac:dyDescent="0.25">
      <c r="A884" s="4">
        <v>43019</v>
      </c>
      <c r="B884" s="6">
        <v>43024</v>
      </c>
      <c r="C884">
        <f t="shared" si="14"/>
        <v>5</v>
      </c>
      <c r="D884" s="3" t="s">
        <v>841</v>
      </c>
      <c r="E884" s="3" t="s">
        <v>62</v>
      </c>
      <c r="F884" s="3" t="s">
        <v>42</v>
      </c>
    </row>
    <row r="885" spans="1:6" ht="13.5" thickBot="1" x14ac:dyDescent="0.25">
      <c r="A885" s="4">
        <v>43019</v>
      </c>
      <c r="B885" s="6">
        <v>43039</v>
      </c>
      <c r="C885">
        <f t="shared" si="14"/>
        <v>20</v>
      </c>
      <c r="D885" s="3" t="s">
        <v>341</v>
      </c>
      <c r="E885" s="3" t="s">
        <v>129</v>
      </c>
      <c r="F885" s="3" t="s">
        <v>42</v>
      </c>
    </row>
    <row r="886" spans="1:6" ht="13.5" thickBot="1" x14ac:dyDescent="0.25">
      <c r="A886" s="4">
        <v>43019</v>
      </c>
      <c r="B886" s="6">
        <v>43038</v>
      </c>
      <c r="C886">
        <f t="shared" si="14"/>
        <v>19</v>
      </c>
      <c r="D886" s="3" t="s">
        <v>52</v>
      </c>
      <c r="E886" s="3" t="s">
        <v>62</v>
      </c>
      <c r="F886" s="3" t="s">
        <v>42</v>
      </c>
    </row>
    <row r="887" spans="1:6" ht="13.5" thickBot="1" x14ac:dyDescent="0.25">
      <c r="A887" s="4">
        <v>43019</v>
      </c>
      <c r="B887" s="6">
        <v>43039</v>
      </c>
      <c r="C887">
        <f t="shared" si="14"/>
        <v>20</v>
      </c>
      <c r="D887" s="3" t="s">
        <v>679</v>
      </c>
      <c r="E887" s="3" t="s">
        <v>62</v>
      </c>
      <c r="F887" s="3" t="s">
        <v>42</v>
      </c>
    </row>
    <row r="888" spans="1:6" ht="13.5" thickBot="1" x14ac:dyDescent="0.25">
      <c r="A888" s="4">
        <v>43019</v>
      </c>
      <c r="B888" s="4">
        <v>43047</v>
      </c>
      <c r="C888">
        <f t="shared" si="14"/>
        <v>28</v>
      </c>
      <c r="D888" s="3" t="s">
        <v>58</v>
      </c>
      <c r="E888" s="3" t="s">
        <v>129</v>
      </c>
      <c r="F888" s="3" t="s">
        <v>42</v>
      </c>
    </row>
    <row r="889" spans="1:6" ht="13.5" thickBot="1" x14ac:dyDescent="0.25">
      <c r="A889" s="4">
        <v>43019</v>
      </c>
      <c r="B889" s="4">
        <v>43080</v>
      </c>
      <c r="C889">
        <f t="shared" si="14"/>
        <v>61</v>
      </c>
      <c r="D889" s="3" t="s">
        <v>306</v>
      </c>
      <c r="E889" s="3" t="s">
        <v>62</v>
      </c>
      <c r="F889" s="3" t="s">
        <v>42</v>
      </c>
    </row>
    <row r="890" spans="1:6" ht="13.5" thickBot="1" x14ac:dyDescent="0.25">
      <c r="A890" s="4">
        <v>43019</v>
      </c>
      <c r="B890" s="4">
        <v>43041</v>
      </c>
      <c r="C890">
        <f t="shared" si="14"/>
        <v>22</v>
      </c>
      <c r="D890" s="3" t="s">
        <v>568</v>
      </c>
      <c r="E890" s="3" t="s">
        <v>62</v>
      </c>
      <c r="F890" s="3" t="s">
        <v>42</v>
      </c>
    </row>
    <row r="891" spans="1:6" ht="13.5" thickBot="1" x14ac:dyDescent="0.25">
      <c r="A891" s="4">
        <v>43019</v>
      </c>
      <c r="B891" s="6">
        <v>43035</v>
      </c>
      <c r="C891">
        <f t="shared" si="14"/>
        <v>16</v>
      </c>
      <c r="D891" s="3" t="s">
        <v>706</v>
      </c>
      <c r="E891" s="3" t="s">
        <v>62</v>
      </c>
      <c r="F891" s="3" t="s">
        <v>42</v>
      </c>
    </row>
    <row r="892" spans="1:6" ht="13.5" thickBot="1" x14ac:dyDescent="0.25">
      <c r="A892" s="4">
        <v>43019</v>
      </c>
      <c r="B892" s="4">
        <v>43041</v>
      </c>
      <c r="C892">
        <f t="shared" si="14"/>
        <v>22</v>
      </c>
      <c r="D892" s="3" t="s">
        <v>80</v>
      </c>
      <c r="E892" s="3" t="s">
        <v>129</v>
      </c>
      <c r="F892" s="3" t="s">
        <v>42</v>
      </c>
    </row>
    <row r="893" spans="1:6" ht="13.5" thickBot="1" x14ac:dyDescent="0.25">
      <c r="A893" s="6"/>
      <c r="B893" s="31"/>
      <c r="C893">
        <f t="shared" si="14"/>
        <v>0</v>
      </c>
      <c r="D893" s="3" t="s">
        <v>245</v>
      </c>
      <c r="E893" s="3" t="s">
        <v>584</v>
      </c>
      <c r="F893" s="3" t="s">
        <v>105</v>
      </c>
    </row>
    <row r="894" spans="1:6" ht="13.5" thickBot="1" x14ac:dyDescent="0.25">
      <c r="A894" s="6">
        <v>43024</v>
      </c>
      <c r="B894" s="4">
        <v>43049</v>
      </c>
      <c r="C894">
        <f t="shared" si="14"/>
        <v>25</v>
      </c>
      <c r="D894" s="3" t="s">
        <v>330</v>
      </c>
      <c r="E894" s="30" t="s">
        <v>62</v>
      </c>
      <c r="F894" s="3" t="s">
        <v>42</v>
      </c>
    </row>
    <row r="895" spans="1:6" ht="13.5" thickBot="1" x14ac:dyDescent="0.25">
      <c r="A895" s="6">
        <v>43024</v>
      </c>
      <c r="B895" s="4">
        <v>43045</v>
      </c>
      <c r="C895">
        <f t="shared" si="14"/>
        <v>21</v>
      </c>
      <c r="D895" s="3" t="s">
        <v>747</v>
      </c>
      <c r="E895" s="30" t="s">
        <v>62</v>
      </c>
      <c r="F895" s="3" t="s">
        <v>42</v>
      </c>
    </row>
    <row r="896" spans="1:6" ht="13.5" thickBot="1" x14ac:dyDescent="0.25">
      <c r="A896" s="6">
        <v>43024</v>
      </c>
      <c r="B896" s="4">
        <v>43042</v>
      </c>
      <c r="C896">
        <f t="shared" si="14"/>
        <v>18</v>
      </c>
      <c r="D896" s="3" t="s">
        <v>841</v>
      </c>
      <c r="E896" s="30" t="s">
        <v>62</v>
      </c>
      <c r="F896" s="3" t="s">
        <v>42</v>
      </c>
    </row>
    <row r="897" spans="1:6" ht="13.5" thickBot="1" x14ac:dyDescent="0.25">
      <c r="A897" s="6">
        <v>43024</v>
      </c>
      <c r="B897" s="6">
        <v>43054</v>
      </c>
      <c r="C897">
        <f t="shared" si="14"/>
        <v>30</v>
      </c>
      <c r="D897" s="3" t="s">
        <v>185</v>
      </c>
      <c r="E897" s="30" t="s">
        <v>129</v>
      </c>
      <c r="F897" s="3" t="s">
        <v>42</v>
      </c>
    </row>
    <row r="898" spans="1:6" ht="13.5" thickBot="1" x14ac:dyDescent="0.25">
      <c r="A898" s="6">
        <v>43024</v>
      </c>
      <c r="B898" s="6">
        <v>43025</v>
      </c>
      <c r="C898">
        <f t="shared" si="14"/>
        <v>1</v>
      </c>
      <c r="D898" s="3" t="s">
        <v>146</v>
      </c>
      <c r="E898" s="30" t="s">
        <v>129</v>
      </c>
      <c r="F898" s="3" t="s">
        <v>105</v>
      </c>
    </row>
    <row r="899" spans="1:6" ht="13.5" thickBot="1" x14ac:dyDescent="0.25">
      <c r="A899" s="6">
        <v>43025</v>
      </c>
      <c r="B899" s="4">
        <v>43042</v>
      </c>
      <c r="C899">
        <f t="shared" ref="C899:C962" si="15">B899-A899</f>
        <v>17</v>
      </c>
      <c r="D899" s="3" t="s">
        <v>169</v>
      </c>
      <c r="E899" s="3" t="s">
        <v>62</v>
      </c>
      <c r="F899" s="3" t="s">
        <v>42</v>
      </c>
    </row>
    <row r="900" spans="1:6" ht="13.5" thickBot="1" x14ac:dyDescent="0.25">
      <c r="A900" s="6">
        <v>43025</v>
      </c>
      <c r="B900" s="4">
        <v>43040</v>
      </c>
      <c r="C900">
        <f t="shared" si="15"/>
        <v>15</v>
      </c>
      <c r="D900" s="3" t="s">
        <v>689</v>
      </c>
      <c r="E900" s="3" t="s">
        <v>129</v>
      </c>
      <c r="F900" s="3" t="s">
        <v>105</v>
      </c>
    </row>
    <row r="901" spans="1:6" ht="13.5" thickBot="1" x14ac:dyDescent="0.25">
      <c r="A901" s="6">
        <v>43025</v>
      </c>
      <c r="B901" s="4">
        <v>43045</v>
      </c>
      <c r="C901">
        <f t="shared" si="15"/>
        <v>20</v>
      </c>
      <c r="D901" s="3" t="s">
        <v>743</v>
      </c>
      <c r="E901" s="3" t="s">
        <v>129</v>
      </c>
      <c r="F901" s="3" t="s">
        <v>42</v>
      </c>
    </row>
    <row r="902" spans="1:6" ht="13.5" thickBot="1" x14ac:dyDescent="0.25">
      <c r="A902" s="6">
        <v>43025</v>
      </c>
      <c r="B902" s="6">
        <v>43034</v>
      </c>
      <c r="C902">
        <f t="shared" si="15"/>
        <v>9</v>
      </c>
      <c r="D902" s="3" t="s">
        <v>146</v>
      </c>
      <c r="E902" s="3" t="s">
        <v>129</v>
      </c>
      <c r="F902" s="3" t="s">
        <v>105</v>
      </c>
    </row>
    <row r="903" spans="1:6" ht="13.5" thickBot="1" x14ac:dyDescent="0.25">
      <c r="A903" s="6">
        <v>43031</v>
      </c>
      <c r="B903" s="4">
        <v>43046</v>
      </c>
      <c r="C903">
        <f t="shared" si="15"/>
        <v>15</v>
      </c>
      <c r="D903" s="3" t="s">
        <v>164</v>
      </c>
      <c r="E903" s="3" t="s">
        <v>62</v>
      </c>
      <c r="F903" s="3" t="s">
        <v>105</v>
      </c>
    </row>
    <row r="904" spans="1:6" ht="13.5" thickBot="1" x14ac:dyDescent="0.25">
      <c r="A904" s="6">
        <v>43031</v>
      </c>
      <c r="B904" s="4">
        <v>43046</v>
      </c>
      <c r="C904">
        <f t="shared" si="15"/>
        <v>15</v>
      </c>
      <c r="D904" s="3" t="s">
        <v>526</v>
      </c>
      <c r="E904" s="3" t="s">
        <v>62</v>
      </c>
      <c r="F904" s="3" t="s">
        <v>42</v>
      </c>
    </row>
    <row r="905" spans="1:6" ht="13.5" thickBot="1" x14ac:dyDescent="0.25">
      <c r="A905" s="6">
        <v>43031</v>
      </c>
      <c r="B905" s="4">
        <v>43048</v>
      </c>
      <c r="C905">
        <f t="shared" si="15"/>
        <v>17</v>
      </c>
      <c r="D905" s="3" t="s">
        <v>759</v>
      </c>
      <c r="E905" s="3" t="s">
        <v>129</v>
      </c>
      <c r="F905" s="3" t="s">
        <v>105</v>
      </c>
    </row>
    <row r="906" spans="1:6" ht="13.5" thickBot="1" x14ac:dyDescent="0.25">
      <c r="A906" s="6">
        <v>43032</v>
      </c>
      <c r="B906" s="4">
        <v>43041</v>
      </c>
      <c r="C906">
        <f t="shared" si="15"/>
        <v>9</v>
      </c>
      <c r="D906" s="3" t="s">
        <v>672</v>
      </c>
      <c r="E906" s="3" t="s">
        <v>62</v>
      </c>
      <c r="F906" s="3" t="s">
        <v>42</v>
      </c>
    </row>
    <row r="907" spans="1:6" ht="13.5" thickBot="1" x14ac:dyDescent="0.25">
      <c r="A907" s="6">
        <v>43032</v>
      </c>
      <c r="B907" s="4">
        <v>43048</v>
      </c>
      <c r="C907">
        <f t="shared" si="15"/>
        <v>16</v>
      </c>
      <c r="D907" s="3" t="s">
        <v>782</v>
      </c>
      <c r="E907" s="3" t="s">
        <v>62</v>
      </c>
      <c r="F907" s="3" t="s">
        <v>42</v>
      </c>
    </row>
    <row r="908" spans="1:6" ht="13.5" thickBot="1" x14ac:dyDescent="0.25">
      <c r="A908" s="6">
        <v>43032</v>
      </c>
      <c r="B908" s="4">
        <v>43049</v>
      </c>
      <c r="C908">
        <f t="shared" si="15"/>
        <v>17</v>
      </c>
      <c r="D908" s="3" t="s">
        <v>108</v>
      </c>
      <c r="E908" s="3" t="s">
        <v>75</v>
      </c>
      <c r="F908" s="3" t="s">
        <v>42</v>
      </c>
    </row>
    <row r="909" spans="1:6" ht="13.5" thickBot="1" x14ac:dyDescent="0.25">
      <c r="A909" s="6">
        <v>43032</v>
      </c>
      <c r="B909" s="4">
        <v>43049</v>
      </c>
      <c r="C909">
        <f t="shared" si="15"/>
        <v>17</v>
      </c>
      <c r="D909" s="3" t="s">
        <v>180</v>
      </c>
      <c r="E909" s="3" t="s">
        <v>129</v>
      </c>
      <c r="F909" s="3" t="s">
        <v>105</v>
      </c>
    </row>
    <row r="910" spans="1:6" ht="13.5" thickBot="1" x14ac:dyDescent="0.25">
      <c r="A910" s="6">
        <v>43033</v>
      </c>
      <c r="B910" s="4">
        <v>43047</v>
      </c>
      <c r="C910">
        <f t="shared" si="15"/>
        <v>14</v>
      </c>
      <c r="D910" s="3" t="s">
        <v>142</v>
      </c>
      <c r="E910" s="3" t="s">
        <v>62</v>
      </c>
      <c r="F910" s="3" t="s">
        <v>42</v>
      </c>
    </row>
    <row r="911" spans="1:6" ht="13.5" thickBot="1" x14ac:dyDescent="0.25">
      <c r="A911" s="6">
        <v>43033</v>
      </c>
      <c r="B911" s="4">
        <v>43045</v>
      </c>
      <c r="C911">
        <f t="shared" si="15"/>
        <v>12</v>
      </c>
      <c r="D911" s="3" t="s">
        <v>371</v>
      </c>
      <c r="E911" s="3" t="s">
        <v>62</v>
      </c>
      <c r="F911" s="3" t="s">
        <v>42</v>
      </c>
    </row>
    <row r="912" spans="1:6" ht="13.5" thickBot="1" x14ac:dyDescent="0.25">
      <c r="A912" s="6">
        <v>43033</v>
      </c>
      <c r="B912" s="4">
        <v>43040</v>
      </c>
      <c r="C912">
        <f t="shared" si="15"/>
        <v>7</v>
      </c>
      <c r="D912" s="3" t="s">
        <v>45</v>
      </c>
      <c r="E912" s="3" t="s">
        <v>62</v>
      </c>
      <c r="F912" s="3" t="s">
        <v>42</v>
      </c>
    </row>
    <row r="913" spans="1:6" ht="13.5" thickBot="1" x14ac:dyDescent="0.25">
      <c r="A913" s="6">
        <v>43033</v>
      </c>
      <c r="B913" s="6">
        <v>43056</v>
      </c>
      <c r="C913">
        <f t="shared" si="15"/>
        <v>23</v>
      </c>
      <c r="D913" s="3" t="s">
        <v>254</v>
      </c>
      <c r="E913" s="3" t="s">
        <v>733</v>
      </c>
      <c r="F913" s="3" t="s">
        <v>42</v>
      </c>
    </row>
    <row r="914" spans="1:6" ht="13.5" thickBot="1" x14ac:dyDescent="0.25">
      <c r="A914" s="6">
        <v>43033</v>
      </c>
      <c r="B914" s="6">
        <v>43055</v>
      </c>
      <c r="C914">
        <f t="shared" si="15"/>
        <v>22</v>
      </c>
      <c r="D914" s="3" t="s">
        <v>283</v>
      </c>
      <c r="E914" s="3" t="s">
        <v>129</v>
      </c>
      <c r="F914" s="3" t="s">
        <v>105</v>
      </c>
    </row>
    <row r="915" spans="1:6" ht="13.5" thickBot="1" x14ac:dyDescent="0.25">
      <c r="A915" s="6">
        <v>43034</v>
      </c>
      <c r="B915" s="4">
        <v>43047</v>
      </c>
      <c r="C915">
        <f t="shared" si="15"/>
        <v>13</v>
      </c>
      <c r="D915" s="3" t="s">
        <v>89</v>
      </c>
      <c r="E915" s="3" t="s">
        <v>62</v>
      </c>
      <c r="F915" s="3" t="s">
        <v>42</v>
      </c>
    </row>
    <row r="916" spans="1:6" ht="13.5" thickBot="1" x14ac:dyDescent="0.25">
      <c r="A916" s="6">
        <v>43034</v>
      </c>
      <c r="B916" s="6">
        <v>43055</v>
      </c>
      <c r="C916">
        <f t="shared" si="15"/>
        <v>21</v>
      </c>
      <c r="D916" s="3" t="s">
        <v>419</v>
      </c>
      <c r="E916" s="3" t="s">
        <v>62</v>
      </c>
      <c r="F916" s="3" t="s">
        <v>42</v>
      </c>
    </row>
    <row r="917" spans="1:6" ht="13.5" thickBot="1" x14ac:dyDescent="0.25">
      <c r="A917" s="6">
        <v>43034</v>
      </c>
      <c r="B917" s="4">
        <v>43040</v>
      </c>
      <c r="C917">
        <f t="shared" si="15"/>
        <v>6</v>
      </c>
      <c r="D917" s="3" t="s">
        <v>500</v>
      </c>
      <c r="E917" s="3" t="s">
        <v>84</v>
      </c>
      <c r="F917" s="3" t="s">
        <v>105</v>
      </c>
    </row>
    <row r="918" spans="1:6" ht="13.5" thickBot="1" x14ac:dyDescent="0.25">
      <c r="A918" s="6">
        <v>43034</v>
      </c>
      <c r="B918" s="6">
        <v>43062</v>
      </c>
      <c r="C918">
        <f t="shared" si="15"/>
        <v>28</v>
      </c>
      <c r="D918" s="3" t="s">
        <v>115</v>
      </c>
      <c r="E918" s="3" t="s">
        <v>129</v>
      </c>
      <c r="F918" s="3" t="s">
        <v>42</v>
      </c>
    </row>
    <row r="919" spans="1:6" ht="13.5" thickBot="1" x14ac:dyDescent="0.25">
      <c r="A919" s="6">
        <v>43034</v>
      </c>
      <c r="B919" s="6">
        <v>43038</v>
      </c>
      <c r="C919">
        <f t="shared" si="15"/>
        <v>4</v>
      </c>
      <c r="D919" s="3" t="s">
        <v>146</v>
      </c>
      <c r="E919" s="3" t="s">
        <v>129</v>
      </c>
      <c r="F919" s="3" t="s">
        <v>105</v>
      </c>
    </row>
    <row r="920" spans="1:6" ht="13.5" thickBot="1" x14ac:dyDescent="0.25">
      <c r="A920" s="6">
        <v>43035</v>
      </c>
      <c r="B920" s="6">
        <v>43053</v>
      </c>
      <c r="C920">
        <f t="shared" si="15"/>
        <v>18</v>
      </c>
      <c r="D920" s="3" t="s">
        <v>32</v>
      </c>
      <c r="E920" s="3" t="s">
        <v>62</v>
      </c>
      <c r="F920" s="3" t="s">
        <v>42</v>
      </c>
    </row>
    <row r="921" spans="1:6" ht="13.5" thickBot="1" x14ac:dyDescent="0.25">
      <c r="A921" s="6">
        <v>43035</v>
      </c>
      <c r="B921" s="6">
        <v>43052</v>
      </c>
      <c r="C921">
        <f t="shared" si="15"/>
        <v>17</v>
      </c>
      <c r="D921" s="3" t="s">
        <v>706</v>
      </c>
      <c r="E921" s="3" t="s">
        <v>62</v>
      </c>
      <c r="F921" s="3" t="s">
        <v>42</v>
      </c>
    </row>
    <row r="922" spans="1:6" ht="13.5" thickBot="1" x14ac:dyDescent="0.25">
      <c r="A922" s="6">
        <v>43035</v>
      </c>
      <c r="B922" s="4">
        <v>43049</v>
      </c>
      <c r="C922">
        <f t="shared" si="15"/>
        <v>14</v>
      </c>
      <c r="D922" s="3" t="s">
        <v>227</v>
      </c>
      <c r="E922" s="3" t="s">
        <v>733</v>
      </c>
      <c r="F922" s="3" t="s">
        <v>42</v>
      </c>
    </row>
    <row r="923" spans="1:6" ht="13.5" thickBot="1" x14ac:dyDescent="0.25">
      <c r="A923" s="6">
        <v>43035</v>
      </c>
      <c r="B923" s="6">
        <v>43052</v>
      </c>
      <c r="C923">
        <f t="shared" si="15"/>
        <v>17</v>
      </c>
      <c r="D923" s="3" t="s">
        <v>126</v>
      </c>
      <c r="E923" s="3" t="s">
        <v>129</v>
      </c>
      <c r="F923" s="3" t="s">
        <v>105</v>
      </c>
    </row>
    <row r="924" spans="1:6" ht="13.5" thickBot="1" x14ac:dyDescent="0.25">
      <c r="A924" s="6">
        <v>43035</v>
      </c>
      <c r="B924" s="6">
        <v>43059</v>
      </c>
      <c r="C924">
        <f t="shared" si="15"/>
        <v>24</v>
      </c>
      <c r="D924" s="3" t="s">
        <v>1144</v>
      </c>
      <c r="E924" s="3" t="s">
        <v>38</v>
      </c>
      <c r="F924" s="3" t="s">
        <v>42</v>
      </c>
    </row>
    <row r="925" spans="1:6" ht="13.5" thickBot="1" x14ac:dyDescent="0.25">
      <c r="A925" s="6">
        <v>43035</v>
      </c>
      <c r="B925" s="4">
        <v>43047</v>
      </c>
      <c r="C925">
        <f t="shared" si="15"/>
        <v>12</v>
      </c>
      <c r="D925" s="3" t="s">
        <v>1148</v>
      </c>
      <c r="E925" s="3" t="s">
        <v>38</v>
      </c>
      <c r="F925" s="3" t="s">
        <v>42</v>
      </c>
    </row>
    <row r="926" spans="1:6" ht="13.5" thickBot="1" x14ac:dyDescent="0.25">
      <c r="A926" s="6">
        <v>43035</v>
      </c>
      <c r="B926" s="6">
        <v>43054</v>
      </c>
      <c r="C926">
        <f t="shared" si="15"/>
        <v>19</v>
      </c>
      <c r="D926" s="3" t="s">
        <v>32</v>
      </c>
      <c r="E926" s="3" t="s">
        <v>38</v>
      </c>
      <c r="F926" s="3" t="s">
        <v>42</v>
      </c>
    </row>
    <row r="927" spans="1:6" ht="13.5" thickBot="1" x14ac:dyDescent="0.25">
      <c r="A927" s="6">
        <v>43038</v>
      </c>
      <c r="B927" s="4">
        <v>43040</v>
      </c>
      <c r="C927">
        <f t="shared" si="15"/>
        <v>2</v>
      </c>
      <c r="D927" s="3" t="s">
        <v>95</v>
      </c>
      <c r="E927" s="3" t="s">
        <v>62</v>
      </c>
      <c r="F927" s="3" t="s">
        <v>42</v>
      </c>
    </row>
    <row r="928" spans="1:6" ht="13.5" thickBot="1" x14ac:dyDescent="0.25">
      <c r="A928" s="6">
        <v>43038</v>
      </c>
      <c r="B928" s="4">
        <v>43042</v>
      </c>
      <c r="C928">
        <f t="shared" si="15"/>
        <v>4</v>
      </c>
      <c r="D928" s="3" t="s">
        <v>52</v>
      </c>
      <c r="E928" s="3" t="s">
        <v>62</v>
      </c>
      <c r="F928" s="3" t="s">
        <v>42</v>
      </c>
    </row>
    <row r="929" spans="1:6" ht="13.5" thickBot="1" x14ac:dyDescent="0.25">
      <c r="A929" s="6">
        <v>43038</v>
      </c>
      <c r="B929" s="4">
        <v>43046</v>
      </c>
      <c r="C929">
        <f t="shared" si="15"/>
        <v>8</v>
      </c>
      <c r="D929" s="3" t="s">
        <v>136</v>
      </c>
      <c r="E929" s="3" t="s">
        <v>75</v>
      </c>
      <c r="F929" s="3" t="s">
        <v>42</v>
      </c>
    </row>
    <row r="930" spans="1:6" ht="13.5" thickBot="1" x14ac:dyDescent="0.25">
      <c r="A930" s="6">
        <v>43038</v>
      </c>
      <c r="B930" s="6">
        <v>43059</v>
      </c>
      <c r="C930">
        <f t="shared" si="15"/>
        <v>21</v>
      </c>
      <c r="D930" s="3" t="s">
        <v>72</v>
      </c>
      <c r="E930" s="3" t="s">
        <v>129</v>
      </c>
      <c r="F930" s="3" t="s">
        <v>42</v>
      </c>
    </row>
    <row r="931" spans="1:6" ht="13.5" thickBot="1" x14ac:dyDescent="0.25">
      <c r="A931" s="6">
        <v>43038</v>
      </c>
      <c r="B931" s="6">
        <v>43039</v>
      </c>
      <c r="C931">
        <f t="shared" si="15"/>
        <v>1</v>
      </c>
      <c r="D931" s="3" t="s">
        <v>146</v>
      </c>
      <c r="E931" s="3" t="s">
        <v>129</v>
      </c>
      <c r="F931" s="3" t="s">
        <v>105</v>
      </c>
    </row>
    <row r="932" spans="1:6" ht="13.5" thickBot="1" x14ac:dyDescent="0.25">
      <c r="A932" s="6">
        <v>43039</v>
      </c>
      <c r="B932" s="6">
        <v>43052</v>
      </c>
      <c r="C932">
        <f t="shared" si="15"/>
        <v>13</v>
      </c>
      <c r="D932" s="3" t="s">
        <v>271</v>
      </c>
      <c r="E932" s="3" t="s">
        <v>62</v>
      </c>
      <c r="F932" s="3" t="s">
        <v>42</v>
      </c>
    </row>
    <row r="933" spans="1:6" ht="13.5" thickBot="1" x14ac:dyDescent="0.25">
      <c r="A933" s="6">
        <v>43039</v>
      </c>
      <c r="B933" s="6">
        <v>43061</v>
      </c>
      <c r="C933">
        <f t="shared" si="15"/>
        <v>22</v>
      </c>
      <c r="D933" s="3" t="s">
        <v>679</v>
      </c>
      <c r="E933" s="3" t="s">
        <v>62</v>
      </c>
      <c r="F933" s="3" t="s">
        <v>42</v>
      </c>
    </row>
    <row r="934" spans="1:6" ht="13.5" thickBot="1" x14ac:dyDescent="0.25">
      <c r="A934" s="6">
        <v>43039</v>
      </c>
      <c r="B934" s="4">
        <v>43049</v>
      </c>
      <c r="C934">
        <f t="shared" si="15"/>
        <v>10</v>
      </c>
      <c r="D934" s="3" t="s">
        <v>206</v>
      </c>
      <c r="E934" s="3" t="s">
        <v>84</v>
      </c>
      <c r="F934" s="3" t="s">
        <v>42</v>
      </c>
    </row>
    <row r="935" spans="1:6" ht="13.5" thickBot="1" x14ac:dyDescent="0.25">
      <c r="A935" s="6"/>
      <c r="B935" s="31"/>
      <c r="C935">
        <f t="shared" si="15"/>
        <v>0</v>
      </c>
      <c r="D935" s="3" t="s">
        <v>146</v>
      </c>
      <c r="E935" s="3" t="s">
        <v>584</v>
      </c>
      <c r="F935" s="3" t="s">
        <v>105</v>
      </c>
    </row>
    <row r="936" spans="1:6" ht="13.5" thickBot="1" x14ac:dyDescent="0.25">
      <c r="A936" s="6">
        <v>43039</v>
      </c>
      <c r="B936" s="6">
        <v>43066</v>
      </c>
      <c r="C936">
        <f t="shared" si="15"/>
        <v>27</v>
      </c>
      <c r="D936" s="3" t="s">
        <v>341</v>
      </c>
      <c r="E936" s="3" t="s">
        <v>129</v>
      </c>
      <c r="F936" s="3" t="s">
        <v>42</v>
      </c>
    </row>
    <row r="937" spans="1:6" ht="13.5" thickBot="1" x14ac:dyDescent="0.25">
      <c r="A937" s="6">
        <v>43039</v>
      </c>
      <c r="B937" s="4">
        <v>43046</v>
      </c>
      <c r="C937">
        <f t="shared" si="15"/>
        <v>7</v>
      </c>
      <c r="D937" s="3" t="s">
        <v>1157</v>
      </c>
      <c r="E937" s="3" t="s">
        <v>38</v>
      </c>
      <c r="F937" s="3" t="s">
        <v>42</v>
      </c>
    </row>
    <row r="938" spans="1:6" ht="13.5" thickBot="1" x14ac:dyDescent="0.25">
      <c r="A938" s="4">
        <v>43040</v>
      </c>
      <c r="B938" s="4">
        <v>43076</v>
      </c>
      <c r="C938">
        <f t="shared" si="15"/>
        <v>36</v>
      </c>
      <c r="D938" s="3" t="s">
        <v>95</v>
      </c>
      <c r="E938" s="3" t="s">
        <v>62</v>
      </c>
      <c r="F938" s="3" t="s">
        <v>42</v>
      </c>
    </row>
    <row r="939" spans="1:6" ht="13.5" thickBot="1" x14ac:dyDescent="0.25">
      <c r="A939" s="4">
        <v>43040</v>
      </c>
      <c r="B939" s="6">
        <v>43054</v>
      </c>
      <c r="C939">
        <f t="shared" si="15"/>
        <v>14</v>
      </c>
      <c r="D939" s="3" t="s">
        <v>45</v>
      </c>
      <c r="E939" s="3" t="s">
        <v>62</v>
      </c>
      <c r="F939" s="3" t="s">
        <v>42</v>
      </c>
    </row>
    <row r="940" spans="1:6" ht="13.5" thickBot="1" x14ac:dyDescent="0.25">
      <c r="A940" s="4">
        <v>43040</v>
      </c>
      <c r="B940" s="6">
        <v>43053</v>
      </c>
      <c r="C940">
        <f t="shared" si="15"/>
        <v>13</v>
      </c>
      <c r="D940" s="3" t="s">
        <v>500</v>
      </c>
      <c r="E940" s="3" t="s">
        <v>84</v>
      </c>
      <c r="F940" s="3" t="s">
        <v>105</v>
      </c>
    </row>
    <row r="941" spans="1:6" ht="13.5" thickBot="1" x14ac:dyDescent="0.25">
      <c r="A941" s="4">
        <v>43040</v>
      </c>
      <c r="B941" s="6">
        <v>43059</v>
      </c>
      <c r="C941">
        <f t="shared" si="15"/>
        <v>19</v>
      </c>
      <c r="D941" s="3" t="s">
        <v>689</v>
      </c>
      <c r="E941" s="3" t="s">
        <v>129</v>
      </c>
      <c r="F941" s="3" t="s">
        <v>105</v>
      </c>
    </row>
    <row r="942" spans="1:6" ht="13.5" thickBot="1" x14ac:dyDescent="0.25">
      <c r="A942" s="4">
        <v>43041</v>
      </c>
      <c r="B942" s="6">
        <v>43056</v>
      </c>
      <c r="C942">
        <f t="shared" si="15"/>
        <v>15</v>
      </c>
      <c r="D942" s="3" t="s">
        <v>568</v>
      </c>
      <c r="E942" s="3" t="s">
        <v>62</v>
      </c>
      <c r="F942" s="3" t="s">
        <v>42</v>
      </c>
    </row>
    <row r="943" spans="1:6" ht="13.5" thickBot="1" x14ac:dyDescent="0.25">
      <c r="A943" s="4">
        <v>43041</v>
      </c>
      <c r="B943" s="4">
        <v>43045</v>
      </c>
      <c r="C943">
        <f t="shared" si="15"/>
        <v>4</v>
      </c>
      <c r="D943" s="3" t="s">
        <v>672</v>
      </c>
      <c r="E943" s="3" t="s">
        <v>62</v>
      </c>
      <c r="F943" s="3" t="s">
        <v>42</v>
      </c>
    </row>
    <row r="944" spans="1:6" ht="13.5" thickBot="1" x14ac:dyDescent="0.25">
      <c r="A944" s="4">
        <v>43041</v>
      </c>
      <c r="B944" s="6">
        <v>43067</v>
      </c>
      <c r="C944">
        <f t="shared" si="15"/>
        <v>26</v>
      </c>
      <c r="D944" s="3" t="s">
        <v>80</v>
      </c>
      <c r="E944" s="3" t="s">
        <v>129</v>
      </c>
      <c r="F944" s="3" t="s">
        <v>42</v>
      </c>
    </row>
    <row r="945" spans="1:6" ht="13.5" thickBot="1" x14ac:dyDescent="0.25">
      <c r="A945" s="4">
        <v>43042</v>
      </c>
      <c r="B945" s="6">
        <v>43053</v>
      </c>
      <c r="C945">
        <f t="shared" si="15"/>
        <v>11</v>
      </c>
      <c r="D945" s="3" t="s">
        <v>169</v>
      </c>
      <c r="E945" s="3" t="s">
        <v>62</v>
      </c>
      <c r="F945" s="3" t="s">
        <v>42</v>
      </c>
    </row>
    <row r="946" spans="1:6" ht="13.5" thickBot="1" x14ac:dyDescent="0.25">
      <c r="A946" s="4">
        <v>43042</v>
      </c>
      <c r="B946" s="4">
        <v>43049</v>
      </c>
      <c r="C946">
        <f t="shared" si="15"/>
        <v>7</v>
      </c>
      <c r="D946" s="3" t="s">
        <v>52</v>
      </c>
      <c r="E946" s="3" t="s">
        <v>62</v>
      </c>
      <c r="F946" s="3" t="s">
        <v>42</v>
      </c>
    </row>
    <row r="947" spans="1:6" ht="13.5" thickBot="1" x14ac:dyDescent="0.25">
      <c r="A947" s="4">
        <v>43042</v>
      </c>
      <c r="B947" s="4">
        <v>43048</v>
      </c>
      <c r="C947">
        <f t="shared" si="15"/>
        <v>6</v>
      </c>
      <c r="D947" s="3" t="s">
        <v>841</v>
      </c>
      <c r="E947" s="3" t="s">
        <v>62</v>
      </c>
      <c r="F947" s="3" t="s">
        <v>42</v>
      </c>
    </row>
    <row r="948" spans="1:6" ht="13.5" thickBot="1" x14ac:dyDescent="0.25">
      <c r="A948" s="4">
        <v>43042</v>
      </c>
      <c r="B948" s="4">
        <v>43047</v>
      </c>
      <c r="C948">
        <f t="shared" si="15"/>
        <v>5</v>
      </c>
      <c r="D948" s="3" t="s">
        <v>1166</v>
      </c>
      <c r="E948" s="3" t="s">
        <v>38</v>
      </c>
      <c r="F948" s="3" t="s">
        <v>42</v>
      </c>
    </row>
    <row r="949" spans="1:6" ht="13.5" thickBot="1" x14ac:dyDescent="0.25">
      <c r="A949" s="4">
        <v>43045</v>
      </c>
      <c r="B949" s="4">
        <v>43048</v>
      </c>
      <c r="C949">
        <f t="shared" si="15"/>
        <v>3</v>
      </c>
      <c r="D949" s="3" t="s">
        <v>371</v>
      </c>
      <c r="E949" s="3" t="s">
        <v>62</v>
      </c>
      <c r="F949" s="3" t="s">
        <v>42</v>
      </c>
    </row>
    <row r="950" spans="1:6" ht="13.5" thickBot="1" x14ac:dyDescent="0.25">
      <c r="A950" s="4">
        <v>43045</v>
      </c>
      <c r="B950" s="6">
        <v>43056</v>
      </c>
      <c r="C950">
        <f t="shared" si="15"/>
        <v>11</v>
      </c>
      <c r="D950" s="3" t="s">
        <v>672</v>
      </c>
      <c r="E950" s="3" t="s">
        <v>62</v>
      </c>
      <c r="F950" s="3" t="s">
        <v>42</v>
      </c>
    </row>
    <row r="951" spans="1:6" ht="13.5" thickBot="1" x14ac:dyDescent="0.25">
      <c r="A951" s="4">
        <v>43045</v>
      </c>
      <c r="B951" s="6">
        <v>43055</v>
      </c>
      <c r="C951">
        <f t="shared" si="15"/>
        <v>10</v>
      </c>
      <c r="D951" s="3" t="s">
        <v>747</v>
      </c>
      <c r="E951" s="3" t="s">
        <v>62</v>
      </c>
      <c r="F951" s="3" t="s">
        <v>42</v>
      </c>
    </row>
    <row r="952" spans="1:6" ht="13.5" thickBot="1" x14ac:dyDescent="0.25">
      <c r="A952" s="4">
        <v>43045</v>
      </c>
      <c r="B952" s="6">
        <v>43061</v>
      </c>
      <c r="C952">
        <f t="shared" si="15"/>
        <v>16</v>
      </c>
      <c r="D952" s="3" t="s">
        <v>743</v>
      </c>
      <c r="E952" s="3" t="s">
        <v>129</v>
      </c>
      <c r="F952" s="3" t="s">
        <v>42</v>
      </c>
    </row>
    <row r="953" spans="1:6" ht="13.5" thickBot="1" x14ac:dyDescent="0.25">
      <c r="A953" s="4">
        <v>43046</v>
      </c>
      <c r="B953" s="4">
        <v>43049</v>
      </c>
      <c r="C953">
        <f t="shared" si="15"/>
        <v>3</v>
      </c>
      <c r="D953" s="3" t="s">
        <v>1157</v>
      </c>
      <c r="E953" s="3" t="s">
        <v>38</v>
      </c>
      <c r="F953" s="3" t="s">
        <v>42</v>
      </c>
    </row>
    <row r="954" spans="1:6" ht="13.5" thickBot="1" x14ac:dyDescent="0.25">
      <c r="A954" s="4">
        <v>43046</v>
      </c>
      <c r="B954" s="6">
        <v>43052</v>
      </c>
      <c r="C954">
        <f t="shared" si="15"/>
        <v>6</v>
      </c>
      <c r="D954" s="3" t="s">
        <v>164</v>
      </c>
      <c r="E954" s="3" t="s">
        <v>62</v>
      </c>
      <c r="F954" s="3" t="s">
        <v>105</v>
      </c>
    </row>
    <row r="955" spans="1:6" ht="13.5" thickBot="1" x14ac:dyDescent="0.25">
      <c r="A955" s="4">
        <v>43046</v>
      </c>
      <c r="B955" s="6">
        <v>43059</v>
      </c>
      <c r="C955">
        <f t="shared" si="15"/>
        <v>13</v>
      </c>
      <c r="D955" s="3" t="s">
        <v>526</v>
      </c>
      <c r="E955" s="3" t="s">
        <v>62</v>
      </c>
      <c r="F955" s="3" t="s">
        <v>42</v>
      </c>
    </row>
    <row r="956" spans="1:6" ht="13.5" thickBot="1" x14ac:dyDescent="0.25">
      <c r="A956" s="4">
        <v>43046</v>
      </c>
      <c r="B956" s="6">
        <v>43053</v>
      </c>
      <c r="C956">
        <f t="shared" si="15"/>
        <v>7</v>
      </c>
      <c r="D956" s="3" t="s">
        <v>136</v>
      </c>
      <c r="E956" s="3" t="s">
        <v>75</v>
      </c>
      <c r="F956" s="3" t="s">
        <v>42</v>
      </c>
    </row>
    <row r="957" spans="1:6" ht="13.5" thickBot="1" x14ac:dyDescent="0.25">
      <c r="A957" s="4">
        <v>43046</v>
      </c>
      <c r="B957" s="6">
        <v>43063</v>
      </c>
      <c r="C957">
        <f t="shared" si="15"/>
        <v>17</v>
      </c>
      <c r="D957" s="3" t="s">
        <v>175</v>
      </c>
      <c r="E957" s="3" t="s">
        <v>129</v>
      </c>
      <c r="F957" s="3" t="s">
        <v>42</v>
      </c>
    </row>
    <row r="958" spans="1:6" ht="13.5" thickBot="1" x14ac:dyDescent="0.25">
      <c r="A958" s="4">
        <v>43047</v>
      </c>
      <c r="B958" s="6">
        <v>43055</v>
      </c>
      <c r="C958">
        <f t="shared" si="15"/>
        <v>8</v>
      </c>
      <c r="D958" s="3" t="s">
        <v>1173</v>
      </c>
      <c r="E958" s="3" t="s">
        <v>38</v>
      </c>
      <c r="F958" s="3" t="s">
        <v>42</v>
      </c>
    </row>
    <row r="959" spans="1:6" ht="13.5" thickBot="1" x14ac:dyDescent="0.25">
      <c r="A959" s="4">
        <v>43047</v>
      </c>
      <c r="B959" s="6">
        <v>43066</v>
      </c>
      <c r="C959">
        <f t="shared" si="15"/>
        <v>19</v>
      </c>
      <c r="D959" s="3" t="s">
        <v>1166</v>
      </c>
      <c r="E959" s="3" t="s">
        <v>38</v>
      </c>
      <c r="F959" s="3" t="s">
        <v>42</v>
      </c>
    </row>
    <row r="960" spans="1:6" ht="13.5" thickBot="1" x14ac:dyDescent="0.25">
      <c r="A960" s="4">
        <v>43047</v>
      </c>
      <c r="B960" s="6">
        <v>43061</v>
      </c>
      <c r="C960">
        <f t="shared" si="15"/>
        <v>14</v>
      </c>
      <c r="D960" s="3" t="s">
        <v>142</v>
      </c>
      <c r="E960" s="3" t="s">
        <v>62</v>
      </c>
      <c r="F960" s="3" t="s">
        <v>42</v>
      </c>
    </row>
    <row r="961" spans="1:6" ht="13.5" thickBot="1" x14ac:dyDescent="0.25">
      <c r="A961" s="4">
        <v>43047</v>
      </c>
      <c r="B961" s="6">
        <v>43061</v>
      </c>
      <c r="C961">
        <f t="shared" si="15"/>
        <v>14</v>
      </c>
      <c r="D961" s="3" t="s">
        <v>89</v>
      </c>
      <c r="E961" s="3" t="s">
        <v>62</v>
      </c>
      <c r="F961" s="3" t="s">
        <v>42</v>
      </c>
    </row>
    <row r="962" spans="1:6" ht="13.5" thickBot="1" x14ac:dyDescent="0.25">
      <c r="A962" s="4">
        <v>43047</v>
      </c>
      <c r="B962" s="6">
        <v>43069</v>
      </c>
      <c r="C962">
        <f t="shared" si="15"/>
        <v>22</v>
      </c>
      <c r="D962" s="3" t="s">
        <v>58</v>
      </c>
      <c r="E962" s="3" t="s">
        <v>129</v>
      </c>
      <c r="F962" s="3" t="s">
        <v>42</v>
      </c>
    </row>
    <row r="963" spans="1:6" ht="13.5" thickBot="1" x14ac:dyDescent="0.25">
      <c r="A963" s="4">
        <v>43048</v>
      </c>
      <c r="B963" s="6">
        <v>43056</v>
      </c>
      <c r="C963">
        <f t="shared" ref="C963:C1026" si="16">B963-A963</f>
        <v>8</v>
      </c>
      <c r="D963" s="3" t="s">
        <v>371</v>
      </c>
      <c r="E963" s="3" t="s">
        <v>62</v>
      </c>
      <c r="F963" s="3" t="s">
        <v>42</v>
      </c>
    </row>
    <row r="964" spans="1:6" ht="13.5" thickBot="1" x14ac:dyDescent="0.25">
      <c r="A964" s="4">
        <v>43048</v>
      </c>
      <c r="B964" s="6">
        <v>43059</v>
      </c>
      <c r="C964">
        <f t="shared" si="16"/>
        <v>11</v>
      </c>
      <c r="D964" s="3" t="s">
        <v>782</v>
      </c>
      <c r="E964" s="3" t="s">
        <v>62</v>
      </c>
      <c r="F964" s="3" t="s">
        <v>42</v>
      </c>
    </row>
    <row r="965" spans="1:6" ht="13.5" thickBot="1" x14ac:dyDescent="0.25">
      <c r="A965" s="4">
        <v>43048</v>
      </c>
      <c r="B965" s="6">
        <v>43060</v>
      </c>
      <c r="C965">
        <f t="shared" si="16"/>
        <v>12</v>
      </c>
      <c r="D965" s="3" t="s">
        <v>841</v>
      </c>
      <c r="E965" s="3" t="s">
        <v>62</v>
      </c>
      <c r="F965" s="3" t="s">
        <v>42</v>
      </c>
    </row>
    <row r="966" spans="1:6" ht="13.5" thickBot="1" x14ac:dyDescent="0.25">
      <c r="A966" s="4">
        <v>43048</v>
      </c>
      <c r="B966" s="6">
        <v>43056</v>
      </c>
      <c r="C966">
        <f t="shared" si="16"/>
        <v>8</v>
      </c>
      <c r="D966" s="3" t="s">
        <v>759</v>
      </c>
      <c r="E966" s="3" t="s">
        <v>129</v>
      </c>
      <c r="F966" s="3" t="s">
        <v>105</v>
      </c>
    </row>
    <row r="967" spans="1:6" ht="13.5" thickBot="1" x14ac:dyDescent="0.25">
      <c r="A967" s="4">
        <v>43049</v>
      </c>
      <c r="B967" s="6">
        <v>43061</v>
      </c>
      <c r="C967">
        <f t="shared" si="16"/>
        <v>12</v>
      </c>
      <c r="D967" s="3" t="s">
        <v>1157</v>
      </c>
      <c r="E967" s="3" t="s">
        <v>38</v>
      </c>
      <c r="F967" s="3" t="s">
        <v>42</v>
      </c>
    </row>
    <row r="968" spans="1:6" ht="13.5" thickBot="1" x14ac:dyDescent="0.25">
      <c r="A968" s="4">
        <v>43049</v>
      </c>
      <c r="B968" s="6">
        <v>43060</v>
      </c>
      <c r="C968">
        <f t="shared" si="16"/>
        <v>11</v>
      </c>
      <c r="D968" s="3" t="s">
        <v>330</v>
      </c>
      <c r="E968" s="3" t="s">
        <v>62</v>
      </c>
      <c r="F968" s="3" t="s">
        <v>42</v>
      </c>
    </row>
    <row r="969" spans="1:6" ht="13.5" thickBot="1" x14ac:dyDescent="0.25">
      <c r="A969" s="4">
        <v>43049</v>
      </c>
      <c r="B969" s="6">
        <v>43056</v>
      </c>
      <c r="C969">
        <f t="shared" si="16"/>
        <v>7</v>
      </c>
      <c r="D969" s="3" t="s">
        <v>52</v>
      </c>
      <c r="E969" s="3" t="s">
        <v>539</v>
      </c>
      <c r="F969" s="3" t="s">
        <v>42</v>
      </c>
    </row>
    <row r="970" spans="1:6" ht="13.5" thickBot="1" x14ac:dyDescent="0.25">
      <c r="A970" s="4">
        <v>43049</v>
      </c>
      <c r="B970" s="6">
        <v>43054</v>
      </c>
      <c r="C970">
        <f t="shared" si="16"/>
        <v>5</v>
      </c>
      <c r="D970" s="3" t="s">
        <v>108</v>
      </c>
      <c r="E970" s="3" t="s">
        <v>75</v>
      </c>
      <c r="F970" s="3" t="s">
        <v>42</v>
      </c>
    </row>
    <row r="971" spans="1:6" ht="13.5" thickBot="1" x14ac:dyDescent="0.25">
      <c r="A971" s="4">
        <v>43049</v>
      </c>
      <c r="B971" s="6">
        <v>43060</v>
      </c>
      <c r="C971">
        <f t="shared" si="16"/>
        <v>11</v>
      </c>
      <c r="D971" s="3" t="s">
        <v>206</v>
      </c>
      <c r="E971" s="3" t="s">
        <v>84</v>
      </c>
      <c r="F971" s="3" t="s">
        <v>42</v>
      </c>
    </row>
    <row r="972" spans="1:6" ht="13.5" thickBot="1" x14ac:dyDescent="0.25">
      <c r="A972" s="4">
        <v>43049</v>
      </c>
      <c r="B972" s="6">
        <v>43057</v>
      </c>
      <c r="C972">
        <f t="shared" si="16"/>
        <v>8</v>
      </c>
      <c r="D972" s="3" t="s">
        <v>227</v>
      </c>
      <c r="E972" s="3" t="s">
        <v>539</v>
      </c>
      <c r="F972" s="3" t="s">
        <v>42</v>
      </c>
    </row>
    <row r="973" spans="1:6" ht="13.5" thickBot="1" x14ac:dyDescent="0.25">
      <c r="A973" s="4">
        <v>43049</v>
      </c>
      <c r="B973" s="6">
        <v>43068</v>
      </c>
      <c r="C973">
        <f t="shared" si="16"/>
        <v>19</v>
      </c>
      <c r="D973" s="3" t="s">
        <v>180</v>
      </c>
      <c r="E973" s="3" t="s">
        <v>129</v>
      </c>
      <c r="F973" s="3" t="s">
        <v>105</v>
      </c>
    </row>
    <row r="974" spans="1:6" ht="13.5" thickBot="1" x14ac:dyDescent="0.25">
      <c r="A974" s="4">
        <v>43049</v>
      </c>
      <c r="B974" s="6">
        <v>43054</v>
      </c>
      <c r="C974">
        <f t="shared" si="16"/>
        <v>5</v>
      </c>
      <c r="D974" s="3" t="s">
        <v>185</v>
      </c>
      <c r="E974" s="3" t="s">
        <v>129</v>
      </c>
      <c r="F974" s="3" t="s">
        <v>42</v>
      </c>
    </row>
    <row r="975" spans="1:6" ht="13.5" thickBot="1" x14ac:dyDescent="0.25">
      <c r="A975" s="6">
        <v>43052</v>
      </c>
      <c r="B975" s="6">
        <v>43053</v>
      </c>
      <c r="C975">
        <f t="shared" si="16"/>
        <v>1</v>
      </c>
      <c r="D975" s="3" t="s">
        <v>271</v>
      </c>
      <c r="E975" s="3" t="s">
        <v>62</v>
      </c>
      <c r="F975" s="3" t="s">
        <v>42</v>
      </c>
    </row>
    <row r="976" spans="1:6" ht="13.5" thickBot="1" x14ac:dyDescent="0.25">
      <c r="A976" s="6">
        <v>43052</v>
      </c>
      <c r="B976" s="6">
        <v>43062</v>
      </c>
      <c r="C976">
        <f t="shared" si="16"/>
        <v>10</v>
      </c>
      <c r="D976" s="3" t="s">
        <v>164</v>
      </c>
      <c r="E976" s="3" t="s">
        <v>62</v>
      </c>
      <c r="F976" s="3" t="s">
        <v>105</v>
      </c>
    </row>
    <row r="977" spans="1:6" ht="13.5" thickBot="1" x14ac:dyDescent="0.25">
      <c r="A977" s="6">
        <v>43052</v>
      </c>
      <c r="B977" s="6">
        <v>43062</v>
      </c>
      <c r="C977">
        <f t="shared" si="16"/>
        <v>10</v>
      </c>
      <c r="D977" s="3" t="s">
        <v>706</v>
      </c>
      <c r="E977" s="3" t="s">
        <v>62</v>
      </c>
      <c r="F977" s="3" t="s">
        <v>42</v>
      </c>
    </row>
    <row r="978" spans="1:6" ht="13.5" thickBot="1" x14ac:dyDescent="0.25">
      <c r="A978" s="6">
        <v>43052</v>
      </c>
      <c r="B978" s="6">
        <v>43062</v>
      </c>
      <c r="C978">
        <f t="shared" si="16"/>
        <v>10</v>
      </c>
      <c r="D978" s="3" t="s">
        <v>126</v>
      </c>
      <c r="E978" s="3" t="s">
        <v>129</v>
      </c>
      <c r="F978" s="3" t="s">
        <v>105</v>
      </c>
    </row>
    <row r="979" spans="1:6" ht="13.5" thickBot="1" x14ac:dyDescent="0.25">
      <c r="A979" s="6">
        <v>43052</v>
      </c>
      <c r="B979" s="6">
        <v>43062</v>
      </c>
      <c r="C979">
        <f t="shared" si="16"/>
        <v>10</v>
      </c>
      <c r="D979" s="3" t="s">
        <v>1186</v>
      </c>
      <c r="E979" s="3" t="s">
        <v>38</v>
      </c>
      <c r="F979" s="3" t="s">
        <v>42</v>
      </c>
    </row>
    <row r="980" spans="1:6" ht="13.5" thickBot="1" x14ac:dyDescent="0.25">
      <c r="A980" s="6">
        <v>43053</v>
      </c>
      <c r="B980" s="6">
        <v>43067</v>
      </c>
      <c r="C980">
        <f t="shared" si="16"/>
        <v>14</v>
      </c>
      <c r="D980" s="3" t="s">
        <v>271</v>
      </c>
      <c r="E980" s="3" t="s">
        <v>62</v>
      </c>
      <c r="F980" s="3" t="s">
        <v>42</v>
      </c>
    </row>
    <row r="981" spans="1:6" ht="13.5" thickBot="1" x14ac:dyDescent="0.25">
      <c r="A981" s="6">
        <v>43053</v>
      </c>
      <c r="B981" s="6">
        <v>43066</v>
      </c>
      <c r="C981">
        <f t="shared" si="16"/>
        <v>13</v>
      </c>
      <c r="D981" s="3" t="s">
        <v>32</v>
      </c>
      <c r="E981" s="3" t="s">
        <v>62</v>
      </c>
      <c r="F981" s="3" t="s">
        <v>42</v>
      </c>
    </row>
    <row r="982" spans="1:6" ht="13.5" thickBot="1" x14ac:dyDescent="0.25">
      <c r="A982" s="6">
        <v>43053</v>
      </c>
      <c r="B982" s="6">
        <v>43063</v>
      </c>
      <c r="C982">
        <f t="shared" si="16"/>
        <v>10</v>
      </c>
      <c r="D982" s="3" t="s">
        <v>169</v>
      </c>
      <c r="E982" s="3" t="s">
        <v>62</v>
      </c>
      <c r="F982" s="3" t="s">
        <v>42</v>
      </c>
    </row>
    <row r="983" spans="1:6" ht="13.5" thickBot="1" x14ac:dyDescent="0.25">
      <c r="A983" s="6">
        <v>43053</v>
      </c>
      <c r="B983" s="4">
        <v>43074</v>
      </c>
      <c r="C983">
        <f t="shared" si="16"/>
        <v>21</v>
      </c>
      <c r="D983" s="3" t="s">
        <v>136</v>
      </c>
      <c r="E983" s="3" t="s">
        <v>75</v>
      </c>
      <c r="F983" s="3" t="s">
        <v>42</v>
      </c>
    </row>
    <row r="984" spans="1:6" ht="13.5" thickBot="1" x14ac:dyDescent="0.25">
      <c r="A984" s="6">
        <v>43053</v>
      </c>
      <c r="B984" s="6">
        <v>43062</v>
      </c>
      <c r="C984">
        <f t="shared" si="16"/>
        <v>9</v>
      </c>
      <c r="D984" s="3" t="s">
        <v>500</v>
      </c>
      <c r="E984" s="3" t="s">
        <v>129</v>
      </c>
      <c r="F984" s="3" t="s">
        <v>105</v>
      </c>
    </row>
    <row r="985" spans="1:6" ht="13.5" thickBot="1" x14ac:dyDescent="0.25">
      <c r="A985" s="6">
        <v>43053</v>
      </c>
      <c r="B985" s="6">
        <v>43060</v>
      </c>
      <c r="C985">
        <f t="shared" si="16"/>
        <v>7</v>
      </c>
      <c r="D985" s="3" t="s">
        <v>1191</v>
      </c>
      <c r="E985" s="3" t="s">
        <v>38</v>
      </c>
      <c r="F985" s="3" t="s">
        <v>42</v>
      </c>
    </row>
    <row r="986" spans="1:6" ht="13.5" thickBot="1" x14ac:dyDescent="0.25">
      <c r="A986" s="6">
        <v>43053</v>
      </c>
      <c r="B986" s="6">
        <v>43063</v>
      </c>
      <c r="C986">
        <f t="shared" si="16"/>
        <v>10</v>
      </c>
      <c r="D986" s="3" t="s">
        <v>1195</v>
      </c>
      <c r="E986" s="3" t="s">
        <v>38</v>
      </c>
      <c r="F986" s="3" t="s">
        <v>42</v>
      </c>
    </row>
    <row r="987" spans="1:6" ht="13.5" thickBot="1" x14ac:dyDescent="0.25">
      <c r="A987" s="6">
        <v>43054</v>
      </c>
      <c r="B987" s="6">
        <v>43063</v>
      </c>
      <c r="C987">
        <f t="shared" si="16"/>
        <v>9</v>
      </c>
      <c r="D987" s="3" t="s">
        <v>45</v>
      </c>
      <c r="E987" s="30" t="s">
        <v>62</v>
      </c>
      <c r="F987" s="3" t="s">
        <v>42</v>
      </c>
    </row>
    <row r="988" spans="1:6" ht="13.5" thickBot="1" x14ac:dyDescent="0.25">
      <c r="A988" s="6">
        <v>43054</v>
      </c>
      <c r="B988" s="6">
        <v>43060</v>
      </c>
      <c r="C988">
        <f t="shared" si="16"/>
        <v>6</v>
      </c>
      <c r="D988" s="3" t="s">
        <v>108</v>
      </c>
      <c r="E988" s="30" t="s">
        <v>75</v>
      </c>
      <c r="F988" s="3" t="s">
        <v>42</v>
      </c>
    </row>
    <row r="989" spans="1:6" ht="13.5" thickBot="1" x14ac:dyDescent="0.25">
      <c r="A989" s="6">
        <v>43054</v>
      </c>
      <c r="B989" s="4">
        <v>43073</v>
      </c>
      <c r="C989">
        <f t="shared" si="16"/>
        <v>19</v>
      </c>
      <c r="D989" s="3" t="s">
        <v>185</v>
      </c>
      <c r="E989" s="30" t="s">
        <v>129</v>
      </c>
      <c r="F989" s="3" t="s">
        <v>42</v>
      </c>
    </row>
    <row r="990" spans="1:6" ht="13.5" thickBot="1" x14ac:dyDescent="0.25">
      <c r="A990" s="6">
        <v>43055</v>
      </c>
      <c r="B990" s="6">
        <v>43068</v>
      </c>
      <c r="C990">
        <f t="shared" si="16"/>
        <v>13</v>
      </c>
      <c r="D990" s="3" t="s">
        <v>1173</v>
      </c>
      <c r="E990" s="3" t="s">
        <v>38</v>
      </c>
      <c r="F990" s="3" t="s">
        <v>42</v>
      </c>
    </row>
    <row r="991" spans="1:6" ht="13.5" thickBot="1" x14ac:dyDescent="0.25">
      <c r="A991" s="6">
        <v>43055</v>
      </c>
      <c r="B991" s="6">
        <v>43066</v>
      </c>
      <c r="C991">
        <f t="shared" si="16"/>
        <v>11</v>
      </c>
      <c r="D991" s="3" t="s">
        <v>419</v>
      </c>
      <c r="E991" s="3" t="s">
        <v>62</v>
      </c>
      <c r="F991" s="3" t="s">
        <v>42</v>
      </c>
    </row>
    <row r="992" spans="1:6" ht="13.5" thickBot="1" x14ac:dyDescent="0.25">
      <c r="A992" s="6">
        <v>43055</v>
      </c>
      <c r="B992" s="6">
        <v>43069</v>
      </c>
      <c r="C992">
        <f t="shared" si="16"/>
        <v>14</v>
      </c>
      <c r="D992" s="3" t="s">
        <v>747</v>
      </c>
      <c r="E992" s="3" t="s">
        <v>62</v>
      </c>
      <c r="F992" s="3" t="s">
        <v>42</v>
      </c>
    </row>
    <row r="993" spans="1:6" ht="13.5" thickBot="1" x14ac:dyDescent="0.25">
      <c r="A993" s="6">
        <v>43055</v>
      </c>
      <c r="B993" s="4">
        <v>43070</v>
      </c>
      <c r="C993">
        <f t="shared" si="16"/>
        <v>15</v>
      </c>
      <c r="D993" s="3" t="s">
        <v>283</v>
      </c>
      <c r="E993" s="3" t="s">
        <v>129</v>
      </c>
      <c r="F993" s="3" t="s">
        <v>105</v>
      </c>
    </row>
    <row r="994" spans="1:6" ht="13.5" thickBot="1" x14ac:dyDescent="0.25">
      <c r="A994" s="6">
        <v>43055</v>
      </c>
      <c r="B994" s="6">
        <v>43059</v>
      </c>
      <c r="C994">
        <f t="shared" si="16"/>
        <v>4</v>
      </c>
      <c r="D994" s="3" t="s">
        <v>1200</v>
      </c>
      <c r="E994" s="3" t="s">
        <v>38</v>
      </c>
      <c r="F994" s="3" t="s">
        <v>42</v>
      </c>
    </row>
    <row r="995" spans="1:6" ht="13.5" thickBot="1" x14ac:dyDescent="0.25">
      <c r="A995" s="6"/>
      <c r="B995" s="27"/>
      <c r="C995">
        <f t="shared" si="16"/>
        <v>0</v>
      </c>
      <c r="D995" s="3" t="s">
        <v>245</v>
      </c>
      <c r="E995" s="30" t="s">
        <v>584</v>
      </c>
      <c r="F995" s="3" t="s">
        <v>105</v>
      </c>
    </row>
    <row r="996" spans="1:6" ht="13.5" thickBot="1" x14ac:dyDescent="0.25">
      <c r="A996" s="6">
        <v>43056</v>
      </c>
      <c r="B996" s="6">
        <v>43062</v>
      </c>
      <c r="C996">
        <f t="shared" si="16"/>
        <v>6</v>
      </c>
      <c r="D996" s="3" t="s">
        <v>371</v>
      </c>
      <c r="E996" s="3" t="s">
        <v>62</v>
      </c>
      <c r="F996" s="3" t="s">
        <v>42</v>
      </c>
    </row>
    <row r="997" spans="1:6" ht="13.5" thickBot="1" x14ac:dyDescent="0.25">
      <c r="A997" s="6">
        <v>43056</v>
      </c>
      <c r="B997" s="6">
        <v>43063</v>
      </c>
      <c r="C997">
        <f t="shared" si="16"/>
        <v>7</v>
      </c>
      <c r="D997" s="3" t="s">
        <v>52</v>
      </c>
      <c r="E997" s="3" t="s">
        <v>62</v>
      </c>
      <c r="F997" s="3" t="s">
        <v>42</v>
      </c>
    </row>
    <row r="998" spans="1:6" ht="13.5" thickBot="1" x14ac:dyDescent="0.25">
      <c r="A998" s="6">
        <v>43056</v>
      </c>
      <c r="B998" s="6">
        <v>43060</v>
      </c>
      <c r="C998">
        <f t="shared" si="16"/>
        <v>4</v>
      </c>
      <c r="D998" s="3" t="s">
        <v>568</v>
      </c>
      <c r="E998" s="3" t="s">
        <v>62</v>
      </c>
      <c r="F998" s="3" t="s">
        <v>42</v>
      </c>
    </row>
    <row r="999" spans="1:6" ht="13.5" thickBot="1" x14ac:dyDescent="0.25">
      <c r="A999" s="6">
        <v>43056</v>
      </c>
      <c r="B999" s="6">
        <v>43066</v>
      </c>
      <c r="C999">
        <f t="shared" si="16"/>
        <v>10</v>
      </c>
      <c r="D999" s="3" t="s">
        <v>672</v>
      </c>
      <c r="E999" s="3" t="s">
        <v>62</v>
      </c>
      <c r="F999" s="3" t="s">
        <v>42</v>
      </c>
    </row>
    <row r="1000" spans="1:6" ht="13.5" thickBot="1" x14ac:dyDescent="0.25">
      <c r="A1000" s="6">
        <v>43056</v>
      </c>
      <c r="B1000" s="6">
        <v>43068</v>
      </c>
      <c r="C1000">
        <f t="shared" si="16"/>
        <v>12</v>
      </c>
      <c r="D1000" s="3" t="s">
        <v>254</v>
      </c>
      <c r="E1000" s="3" t="s">
        <v>733</v>
      </c>
      <c r="F1000" s="3" t="s">
        <v>42</v>
      </c>
    </row>
    <row r="1001" spans="1:6" ht="13.5" thickBot="1" x14ac:dyDescent="0.25">
      <c r="A1001" s="6">
        <v>43056</v>
      </c>
      <c r="B1001" s="6">
        <v>43067</v>
      </c>
      <c r="C1001">
        <f t="shared" si="16"/>
        <v>11</v>
      </c>
      <c r="D1001" s="3" t="s">
        <v>759</v>
      </c>
      <c r="E1001" s="3" t="s">
        <v>129</v>
      </c>
      <c r="F1001" s="3" t="s">
        <v>105</v>
      </c>
    </row>
    <row r="1002" spans="1:6" ht="13.5" thickBot="1" x14ac:dyDescent="0.25">
      <c r="A1002" s="6">
        <v>43057</v>
      </c>
      <c r="B1002" s="6">
        <v>43067</v>
      </c>
      <c r="C1002">
        <f t="shared" si="16"/>
        <v>10</v>
      </c>
      <c r="D1002" s="3" t="s">
        <v>227</v>
      </c>
      <c r="E1002" s="3" t="s">
        <v>539</v>
      </c>
      <c r="F1002" s="3" t="s">
        <v>42</v>
      </c>
    </row>
    <row r="1003" spans="1:6" ht="13.5" thickBot="1" x14ac:dyDescent="0.25">
      <c r="A1003" s="6">
        <v>43059</v>
      </c>
      <c r="B1003" s="6">
        <v>43067</v>
      </c>
      <c r="C1003">
        <f t="shared" si="16"/>
        <v>8</v>
      </c>
      <c r="D1003" s="3" t="s">
        <v>1200</v>
      </c>
      <c r="E1003" s="3" t="s">
        <v>38</v>
      </c>
      <c r="F1003" s="3" t="s">
        <v>42</v>
      </c>
    </row>
    <row r="1004" spans="1:6" ht="13.5" thickBot="1" x14ac:dyDescent="0.25">
      <c r="A1004" s="6">
        <v>43059</v>
      </c>
      <c r="B1004" s="4">
        <v>43074</v>
      </c>
      <c r="C1004">
        <f t="shared" si="16"/>
        <v>15</v>
      </c>
      <c r="D1004" s="3" t="s">
        <v>526</v>
      </c>
      <c r="E1004" s="3" t="s">
        <v>62</v>
      </c>
      <c r="F1004" s="3" t="s">
        <v>42</v>
      </c>
    </row>
    <row r="1005" spans="1:6" ht="13.5" thickBot="1" x14ac:dyDescent="0.25">
      <c r="A1005" s="6">
        <v>43059</v>
      </c>
      <c r="B1005" s="4">
        <v>43073</v>
      </c>
      <c r="C1005">
        <f t="shared" si="16"/>
        <v>14</v>
      </c>
      <c r="D1005" s="3" t="s">
        <v>782</v>
      </c>
      <c r="E1005" s="3" t="s">
        <v>62</v>
      </c>
      <c r="F1005" s="3" t="s">
        <v>42</v>
      </c>
    </row>
    <row r="1006" spans="1:6" ht="13.5" thickBot="1" x14ac:dyDescent="0.25">
      <c r="A1006" s="6">
        <v>43059</v>
      </c>
      <c r="B1006" s="4">
        <v>43075</v>
      </c>
      <c r="C1006">
        <f t="shared" si="16"/>
        <v>16</v>
      </c>
      <c r="D1006" s="3" t="s">
        <v>689</v>
      </c>
      <c r="E1006" s="3" t="s">
        <v>129</v>
      </c>
      <c r="F1006" s="3" t="s">
        <v>105</v>
      </c>
    </row>
    <row r="1007" spans="1:6" ht="13.5" thickBot="1" x14ac:dyDescent="0.25">
      <c r="A1007" s="6">
        <v>43059</v>
      </c>
      <c r="B1007" s="6">
        <v>43082</v>
      </c>
      <c r="C1007">
        <f t="shared" si="16"/>
        <v>23</v>
      </c>
      <c r="D1007" s="3" t="s">
        <v>72</v>
      </c>
      <c r="E1007" s="3" t="s">
        <v>129</v>
      </c>
      <c r="F1007" s="3" t="s">
        <v>42</v>
      </c>
    </row>
    <row r="1008" spans="1:6" ht="13.5" thickBot="1" x14ac:dyDescent="0.25">
      <c r="A1008" s="6">
        <v>43059</v>
      </c>
      <c r="B1008" s="6">
        <v>43069</v>
      </c>
      <c r="C1008">
        <f t="shared" si="16"/>
        <v>10</v>
      </c>
      <c r="D1008" s="3" t="s">
        <v>1211</v>
      </c>
      <c r="E1008" s="3" t="s">
        <v>38</v>
      </c>
      <c r="F1008" s="3" t="s">
        <v>42</v>
      </c>
    </row>
    <row r="1009" spans="1:6" ht="13.5" thickBot="1" x14ac:dyDescent="0.25">
      <c r="A1009" s="6">
        <v>43060</v>
      </c>
      <c r="B1009" s="4">
        <v>43076</v>
      </c>
      <c r="C1009">
        <f t="shared" si="16"/>
        <v>16</v>
      </c>
      <c r="D1009" s="3" t="s">
        <v>1191</v>
      </c>
      <c r="E1009" s="3" t="s">
        <v>38</v>
      </c>
      <c r="F1009" s="3" t="s">
        <v>42</v>
      </c>
    </row>
    <row r="1010" spans="1:6" ht="13.5" thickBot="1" x14ac:dyDescent="0.25">
      <c r="A1010" s="6">
        <v>43060</v>
      </c>
      <c r="B1010" s="4">
        <v>43074</v>
      </c>
      <c r="C1010">
        <f t="shared" si="16"/>
        <v>14</v>
      </c>
      <c r="D1010" s="3" t="s">
        <v>330</v>
      </c>
      <c r="E1010" s="3" t="s">
        <v>62</v>
      </c>
      <c r="F1010" s="3" t="s">
        <v>42</v>
      </c>
    </row>
    <row r="1011" spans="1:6" ht="13.5" thickBot="1" x14ac:dyDescent="0.25">
      <c r="A1011" s="6">
        <v>43060</v>
      </c>
      <c r="B1011" s="4">
        <v>43070</v>
      </c>
      <c r="C1011">
        <f t="shared" si="16"/>
        <v>10</v>
      </c>
      <c r="D1011" s="3" t="s">
        <v>568</v>
      </c>
      <c r="E1011" s="3" t="s">
        <v>62</v>
      </c>
      <c r="F1011" s="3" t="s">
        <v>42</v>
      </c>
    </row>
    <row r="1012" spans="1:6" ht="13.5" thickBot="1" x14ac:dyDescent="0.25">
      <c r="A1012" s="6">
        <v>43060</v>
      </c>
      <c r="B1012" s="4">
        <v>43070</v>
      </c>
      <c r="C1012">
        <f t="shared" si="16"/>
        <v>10</v>
      </c>
      <c r="D1012" s="3" t="s">
        <v>841</v>
      </c>
      <c r="E1012" s="3" t="s">
        <v>62</v>
      </c>
      <c r="F1012" s="3" t="s">
        <v>42</v>
      </c>
    </row>
    <row r="1013" spans="1:6" ht="13.5" thickBot="1" x14ac:dyDescent="0.25">
      <c r="A1013" s="6">
        <v>43060</v>
      </c>
      <c r="B1013" s="4">
        <v>43073</v>
      </c>
      <c r="C1013">
        <f t="shared" si="16"/>
        <v>13</v>
      </c>
      <c r="D1013" s="3" t="s">
        <v>108</v>
      </c>
      <c r="E1013" s="3" t="s">
        <v>75</v>
      </c>
      <c r="F1013" s="3" t="s">
        <v>42</v>
      </c>
    </row>
    <row r="1014" spans="1:6" ht="13.5" thickBot="1" x14ac:dyDescent="0.25">
      <c r="A1014" s="6">
        <v>43060</v>
      </c>
      <c r="B1014" s="4">
        <v>43070</v>
      </c>
      <c r="C1014">
        <f t="shared" si="16"/>
        <v>10</v>
      </c>
      <c r="D1014" s="3" t="s">
        <v>206</v>
      </c>
      <c r="E1014" s="3" t="s">
        <v>84</v>
      </c>
      <c r="F1014" s="3" t="s">
        <v>42</v>
      </c>
    </row>
    <row r="1015" spans="1:6" ht="13.5" thickBot="1" x14ac:dyDescent="0.25">
      <c r="A1015" s="6">
        <v>43061</v>
      </c>
      <c r="B1015" s="4">
        <v>43070</v>
      </c>
      <c r="C1015">
        <f t="shared" si="16"/>
        <v>9</v>
      </c>
      <c r="D1015" s="3" t="s">
        <v>1157</v>
      </c>
      <c r="E1015" s="30" t="s">
        <v>38</v>
      </c>
      <c r="F1015" s="3" t="s">
        <v>42</v>
      </c>
    </row>
    <row r="1016" spans="1:6" ht="13.5" thickBot="1" x14ac:dyDescent="0.25">
      <c r="A1016" s="6">
        <v>43061</v>
      </c>
      <c r="B1016" s="4">
        <v>43075</v>
      </c>
      <c r="C1016">
        <f t="shared" si="16"/>
        <v>14</v>
      </c>
      <c r="D1016" s="3" t="s">
        <v>142</v>
      </c>
      <c r="E1016" s="30" t="s">
        <v>62</v>
      </c>
      <c r="F1016" s="3" t="s">
        <v>42</v>
      </c>
    </row>
    <row r="1017" spans="1:6" ht="13.5" thickBot="1" x14ac:dyDescent="0.25">
      <c r="A1017" s="6">
        <v>43061</v>
      </c>
      <c r="B1017" s="6">
        <v>43082</v>
      </c>
      <c r="C1017">
        <f t="shared" si="16"/>
        <v>21</v>
      </c>
      <c r="D1017" s="3" t="s">
        <v>89</v>
      </c>
      <c r="E1017" s="30" t="s">
        <v>62</v>
      </c>
      <c r="F1017" s="3" t="s">
        <v>42</v>
      </c>
    </row>
    <row r="1018" spans="1:6" ht="13.5" thickBot="1" x14ac:dyDescent="0.25">
      <c r="A1018" s="6">
        <v>43061</v>
      </c>
      <c r="B1018" s="6">
        <v>43083</v>
      </c>
      <c r="C1018">
        <f t="shared" si="16"/>
        <v>22</v>
      </c>
      <c r="D1018" s="3" t="s">
        <v>679</v>
      </c>
      <c r="E1018" s="30" t="s">
        <v>62</v>
      </c>
      <c r="F1018" s="3" t="s">
        <v>42</v>
      </c>
    </row>
    <row r="1019" spans="1:6" ht="13.5" thickBot="1" x14ac:dyDescent="0.25">
      <c r="A1019" s="6">
        <v>43061</v>
      </c>
      <c r="B1019" s="4">
        <v>43077</v>
      </c>
      <c r="C1019">
        <f t="shared" si="16"/>
        <v>16</v>
      </c>
      <c r="D1019" s="3" t="s">
        <v>743</v>
      </c>
      <c r="E1019" s="30" t="s">
        <v>129</v>
      </c>
      <c r="F1019" s="3" t="s">
        <v>42</v>
      </c>
    </row>
    <row r="1020" spans="1:6" ht="13.5" thickBot="1" x14ac:dyDescent="0.25">
      <c r="A1020" s="6">
        <v>43062</v>
      </c>
      <c r="B1020" s="4">
        <v>43073</v>
      </c>
      <c r="C1020">
        <f t="shared" si="16"/>
        <v>11</v>
      </c>
      <c r="D1020" s="3" t="s">
        <v>1186</v>
      </c>
      <c r="E1020" s="3" t="s">
        <v>38</v>
      </c>
      <c r="F1020" s="3" t="s">
        <v>42</v>
      </c>
    </row>
    <row r="1021" spans="1:6" ht="13.5" thickBot="1" x14ac:dyDescent="0.25">
      <c r="A1021" s="6">
        <v>43062</v>
      </c>
      <c r="B1021" s="4">
        <v>43070</v>
      </c>
      <c r="C1021">
        <f t="shared" si="16"/>
        <v>8</v>
      </c>
      <c r="D1021" s="3" t="s">
        <v>371</v>
      </c>
      <c r="E1021" s="3" t="s">
        <v>62</v>
      </c>
      <c r="F1021" s="3" t="s">
        <v>42</v>
      </c>
    </row>
    <row r="1022" spans="1:6" ht="13.5" thickBot="1" x14ac:dyDescent="0.25">
      <c r="A1022" s="6">
        <v>43062</v>
      </c>
      <c r="B1022" s="4">
        <v>43075</v>
      </c>
      <c r="C1022">
        <f t="shared" si="16"/>
        <v>13</v>
      </c>
      <c r="D1022" s="3" t="s">
        <v>706</v>
      </c>
      <c r="E1022" s="3" t="s">
        <v>62</v>
      </c>
      <c r="F1022" s="3" t="s">
        <v>42</v>
      </c>
    </row>
    <row r="1023" spans="1:6" ht="13.5" thickBot="1" x14ac:dyDescent="0.25">
      <c r="A1023" s="6">
        <v>43062</v>
      </c>
      <c r="B1023" s="4">
        <v>43074</v>
      </c>
      <c r="C1023">
        <f t="shared" si="16"/>
        <v>12</v>
      </c>
      <c r="D1023" s="3" t="s">
        <v>164</v>
      </c>
      <c r="E1023" s="3" t="s">
        <v>75</v>
      </c>
      <c r="F1023" s="3" t="s">
        <v>105</v>
      </c>
    </row>
    <row r="1024" spans="1:6" ht="13.5" thickBot="1" x14ac:dyDescent="0.25">
      <c r="A1024" s="6">
        <v>43062</v>
      </c>
      <c r="B1024" s="6">
        <v>43067</v>
      </c>
      <c r="C1024">
        <f t="shared" si="16"/>
        <v>5</v>
      </c>
      <c r="D1024" s="3" t="s">
        <v>500</v>
      </c>
      <c r="E1024" s="3" t="s">
        <v>1225</v>
      </c>
      <c r="F1024" s="3" t="s">
        <v>105</v>
      </c>
    </row>
    <row r="1025" spans="1:6" ht="13.5" thickBot="1" x14ac:dyDescent="0.25">
      <c r="A1025" s="6">
        <v>43062</v>
      </c>
      <c r="B1025" s="4">
        <v>43081</v>
      </c>
      <c r="C1025">
        <f t="shared" si="16"/>
        <v>19</v>
      </c>
      <c r="D1025" s="3" t="s">
        <v>126</v>
      </c>
      <c r="E1025" s="3" t="s">
        <v>129</v>
      </c>
      <c r="F1025" s="3" t="s">
        <v>105</v>
      </c>
    </row>
    <row r="1026" spans="1:6" ht="13.5" thickBot="1" x14ac:dyDescent="0.25">
      <c r="A1026" s="6">
        <v>43062</v>
      </c>
      <c r="B1026" s="6">
        <v>43083</v>
      </c>
      <c r="C1026">
        <f t="shared" si="16"/>
        <v>21</v>
      </c>
      <c r="D1026" s="3" t="s">
        <v>115</v>
      </c>
      <c r="E1026" s="3" t="s">
        <v>129</v>
      </c>
      <c r="F1026" s="3" t="s">
        <v>42</v>
      </c>
    </row>
    <row r="1027" spans="1:6" ht="13.5" thickBot="1" x14ac:dyDescent="0.25">
      <c r="A1027" s="6">
        <v>43063</v>
      </c>
      <c r="B1027" s="4">
        <v>43081</v>
      </c>
      <c r="C1027">
        <f t="shared" ref="C1027:C1090" si="17">B1027-A1027</f>
        <v>18</v>
      </c>
      <c r="D1027" s="3" t="s">
        <v>1195</v>
      </c>
      <c r="E1027" s="3" t="s">
        <v>38</v>
      </c>
      <c r="F1027" s="3" t="s">
        <v>42</v>
      </c>
    </row>
    <row r="1028" spans="1:6" ht="13.5" thickBot="1" x14ac:dyDescent="0.25">
      <c r="A1028" s="6">
        <v>43063</v>
      </c>
      <c r="B1028" s="6">
        <v>43082</v>
      </c>
      <c r="C1028">
        <f t="shared" si="17"/>
        <v>19</v>
      </c>
      <c r="D1028" s="3" t="s">
        <v>45</v>
      </c>
      <c r="E1028" s="3" t="s">
        <v>62</v>
      </c>
      <c r="F1028" s="3" t="s">
        <v>42</v>
      </c>
    </row>
    <row r="1029" spans="1:6" ht="13.5" thickBot="1" x14ac:dyDescent="0.25">
      <c r="A1029" s="6">
        <v>43063</v>
      </c>
      <c r="B1029" s="4">
        <v>43077</v>
      </c>
      <c r="C1029">
        <f t="shared" si="17"/>
        <v>14</v>
      </c>
      <c r="D1029" s="3" t="s">
        <v>169</v>
      </c>
      <c r="E1029" s="3" t="s">
        <v>62</v>
      </c>
      <c r="F1029" s="3" t="s">
        <v>42</v>
      </c>
    </row>
    <row r="1030" spans="1:6" ht="13.5" thickBot="1" x14ac:dyDescent="0.25">
      <c r="A1030" s="6">
        <v>43063</v>
      </c>
      <c r="B1030" s="4">
        <v>43077</v>
      </c>
      <c r="C1030">
        <f t="shared" si="17"/>
        <v>14</v>
      </c>
      <c r="D1030" s="3" t="s">
        <v>52</v>
      </c>
      <c r="E1030" s="3" t="s">
        <v>62</v>
      </c>
      <c r="F1030" s="3" t="s">
        <v>42</v>
      </c>
    </row>
    <row r="1031" spans="1:6" ht="13.5" thickBot="1" x14ac:dyDescent="0.25">
      <c r="A1031" s="6">
        <v>43063</v>
      </c>
      <c r="B1031" s="4">
        <v>43081</v>
      </c>
      <c r="C1031">
        <f t="shared" si="17"/>
        <v>18</v>
      </c>
      <c r="D1031" s="3" t="s">
        <v>175</v>
      </c>
      <c r="E1031" s="3" t="s">
        <v>129</v>
      </c>
      <c r="F1031" s="3" t="s">
        <v>42</v>
      </c>
    </row>
    <row r="1032" spans="1:6" ht="13.5" thickBot="1" x14ac:dyDescent="0.25">
      <c r="A1032" s="6">
        <v>43066</v>
      </c>
      <c r="B1032" s="4">
        <v>43073</v>
      </c>
      <c r="C1032">
        <f t="shared" si="17"/>
        <v>7</v>
      </c>
      <c r="D1032" s="3" t="s">
        <v>1166</v>
      </c>
      <c r="E1032" s="3" t="s">
        <v>38</v>
      </c>
      <c r="F1032" s="3" t="s">
        <v>42</v>
      </c>
    </row>
    <row r="1033" spans="1:6" ht="13.5" thickBot="1" x14ac:dyDescent="0.25">
      <c r="A1033" s="6">
        <v>43066</v>
      </c>
      <c r="B1033" s="4">
        <v>43076</v>
      </c>
      <c r="C1033">
        <f t="shared" si="17"/>
        <v>10</v>
      </c>
      <c r="D1033" s="3" t="s">
        <v>32</v>
      </c>
      <c r="E1033" s="3" t="s">
        <v>62</v>
      </c>
      <c r="F1033" s="3" t="s">
        <v>42</v>
      </c>
    </row>
    <row r="1034" spans="1:6" ht="13.5" thickBot="1" x14ac:dyDescent="0.25">
      <c r="A1034" s="6">
        <v>43066</v>
      </c>
      <c r="B1034" s="6">
        <v>43084</v>
      </c>
      <c r="C1034">
        <f t="shared" si="17"/>
        <v>18</v>
      </c>
      <c r="D1034" s="3" t="s">
        <v>419</v>
      </c>
      <c r="E1034" s="3" t="s">
        <v>62</v>
      </c>
      <c r="F1034" s="3" t="s">
        <v>42</v>
      </c>
    </row>
    <row r="1035" spans="1:6" ht="13.5" thickBot="1" x14ac:dyDescent="0.25">
      <c r="A1035" s="6">
        <v>43066</v>
      </c>
      <c r="B1035" s="6">
        <v>43069</v>
      </c>
      <c r="C1035">
        <f t="shared" si="17"/>
        <v>3</v>
      </c>
      <c r="D1035" s="3" t="s">
        <v>672</v>
      </c>
      <c r="E1035" s="3" t="s">
        <v>62</v>
      </c>
      <c r="F1035" s="3" t="s">
        <v>42</v>
      </c>
    </row>
    <row r="1036" spans="1:6" ht="13.5" thickBot="1" x14ac:dyDescent="0.25">
      <c r="A1036" s="6">
        <v>43066</v>
      </c>
      <c r="B1036" s="6">
        <v>43088</v>
      </c>
      <c r="C1036">
        <f t="shared" si="17"/>
        <v>22</v>
      </c>
      <c r="D1036" s="3" t="s">
        <v>341</v>
      </c>
      <c r="E1036" s="3" t="s">
        <v>129</v>
      </c>
      <c r="F1036" s="3" t="s">
        <v>42</v>
      </c>
    </row>
    <row r="1037" spans="1:6" ht="13.5" thickBot="1" x14ac:dyDescent="0.25">
      <c r="A1037" s="6">
        <v>43067</v>
      </c>
      <c r="B1037" s="6">
        <v>43087</v>
      </c>
      <c r="C1037">
        <f t="shared" si="17"/>
        <v>20</v>
      </c>
      <c r="D1037" s="3" t="s">
        <v>227</v>
      </c>
      <c r="E1037" s="3" t="s">
        <v>62</v>
      </c>
      <c r="F1037" s="3" t="s">
        <v>42</v>
      </c>
    </row>
    <row r="1038" spans="1:6" ht="13.5" thickBot="1" x14ac:dyDescent="0.25">
      <c r="A1038" s="6">
        <v>43067</v>
      </c>
      <c r="B1038" s="6">
        <v>43068</v>
      </c>
      <c r="C1038">
        <f t="shared" si="17"/>
        <v>1</v>
      </c>
      <c r="D1038" s="3" t="s">
        <v>271</v>
      </c>
      <c r="E1038" s="3" t="s">
        <v>62</v>
      </c>
      <c r="F1038" s="3" t="s">
        <v>42</v>
      </c>
    </row>
    <row r="1039" spans="1:6" ht="13.5" thickBot="1" x14ac:dyDescent="0.25">
      <c r="A1039" s="6">
        <v>43067</v>
      </c>
      <c r="B1039" s="6">
        <v>43068</v>
      </c>
      <c r="C1039">
        <f t="shared" si="17"/>
        <v>1</v>
      </c>
      <c r="D1039" s="3" t="s">
        <v>1200</v>
      </c>
      <c r="E1039" s="3" t="s">
        <v>62</v>
      </c>
      <c r="F1039" s="3" t="s">
        <v>42</v>
      </c>
    </row>
    <row r="1040" spans="1:6" ht="13.5" thickBot="1" x14ac:dyDescent="0.25">
      <c r="A1040" s="6">
        <v>43067</v>
      </c>
      <c r="B1040" s="6">
        <v>43068</v>
      </c>
      <c r="C1040">
        <f t="shared" si="17"/>
        <v>1</v>
      </c>
      <c r="D1040" s="3" t="s">
        <v>759</v>
      </c>
      <c r="E1040" s="3" t="s">
        <v>539</v>
      </c>
      <c r="F1040" s="3" t="s">
        <v>105</v>
      </c>
    </row>
    <row r="1041" spans="1:6" ht="13.5" thickBot="1" x14ac:dyDescent="0.25">
      <c r="A1041" s="6">
        <v>43067</v>
      </c>
      <c r="B1041" s="6">
        <v>43068</v>
      </c>
      <c r="C1041">
        <f t="shared" si="17"/>
        <v>1</v>
      </c>
      <c r="D1041" s="3" t="s">
        <v>500</v>
      </c>
      <c r="E1041" s="3" t="s">
        <v>539</v>
      </c>
      <c r="F1041" s="3" t="s">
        <v>105</v>
      </c>
    </row>
    <row r="1042" spans="1:6" ht="13.5" thickBot="1" x14ac:dyDescent="0.25">
      <c r="A1042" s="6">
        <v>43067</v>
      </c>
      <c r="B1042" s="4">
        <v>43080</v>
      </c>
      <c r="C1042">
        <f t="shared" si="17"/>
        <v>13</v>
      </c>
      <c r="D1042" s="3" t="s">
        <v>80</v>
      </c>
      <c r="E1042" s="3" t="s">
        <v>129</v>
      </c>
      <c r="F1042" s="3" t="s">
        <v>42</v>
      </c>
    </row>
    <row r="1043" spans="1:6" ht="13.5" thickBot="1" x14ac:dyDescent="0.25">
      <c r="A1043" s="6">
        <v>43068</v>
      </c>
      <c r="B1043" s="4">
        <v>43081</v>
      </c>
      <c r="C1043">
        <f t="shared" si="17"/>
        <v>13</v>
      </c>
      <c r="D1043" s="3" t="s">
        <v>271</v>
      </c>
      <c r="E1043" s="30" t="s">
        <v>62</v>
      </c>
      <c r="F1043" s="3" t="s">
        <v>42</v>
      </c>
    </row>
    <row r="1044" spans="1:6" ht="13.5" thickBot="1" x14ac:dyDescent="0.25">
      <c r="A1044" s="6">
        <v>43068</v>
      </c>
      <c r="B1044" s="6">
        <v>43069</v>
      </c>
      <c r="C1044">
        <f t="shared" si="17"/>
        <v>1</v>
      </c>
      <c r="D1044" s="3" t="s">
        <v>1173</v>
      </c>
      <c r="E1044" s="30" t="s">
        <v>62</v>
      </c>
      <c r="F1044" s="3" t="s">
        <v>42</v>
      </c>
    </row>
    <row r="1045" spans="1:6" ht="13.5" thickBot="1" x14ac:dyDescent="0.25">
      <c r="A1045" s="6">
        <v>43068</v>
      </c>
      <c r="B1045" s="4">
        <v>43080</v>
      </c>
      <c r="C1045">
        <f t="shared" si="17"/>
        <v>12</v>
      </c>
      <c r="D1045" s="3" t="s">
        <v>1200</v>
      </c>
      <c r="E1045" s="30" t="s">
        <v>62</v>
      </c>
      <c r="F1045" s="3" t="s">
        <v>42</v>
      </c>
    </row>
    <row r="1046" spans="1:6" ht="13.5" thickBot="1" x14ac:dyDescent="0.25">
      <c r="A1046" s="6">
        <v>43068</v>
      </c>
      <c r="B1046" s="4">
        <v>43080</v>
      </c>
      <c r="C1046">
        <f t="shared" si="17"/>
        <v>12</v>
      </c>
      <c r="D1046" s="3" t="s">
        <v>254</v>
      </c>
      <c r="E1046" s="3" t="s">
        <v>539</v>
      </c>
      <c r="F1046" s="3" t="s">
        <v>42</v>
      </c>
    </row>
    <row r="1047" spans="1:6" ht="13.5" thickBot="1" x14ac:dyDescent="0.25">
      <c r="A1047" s="6">
        <v>43068</v>
      </c>
      <c r="B1047" s="6">
        <v>43069</v>
      </c>
      <c r="C1047">
        <f t="shared" si="17"/>
        <v>1</v>
      </c>
      <c r="D1047" s="3" t="s">
        <v>759</v>
      </c>
      <c r="E1047" s="3" t="s">
        <v>539</v>
      </c>
      <c r="F1047" s="3" t="s">
        <v>105</v>
      </c>
    </row>
    <row r="1048" spans="1:6" ht="13.5" thickBot="1" x14ac:dyDescent="0.25">
      <c r="A1048" s="6">
        <v>43068</v>
      </c>
      <c r="B1048" s="6">
        <v>43069</v>
      </c>
      <c r="C1048">
        <f t="shared" si="17"/>
        <v>1</v>
      </c>
      <c r="D1048" s="3" t="s">
        <v>500</v>
      </c>
      <c r="E1048" s="3" t="s">
        <v>539</v>
      </c>
      <c r="F1048" s="3" t="s">
        <v>105</v>
      </c>
    </row>
    <row r="1049" spans="1:6" ht="13.5" thickBot="1" x14ac:dyDescent="0.25">
      <c r="A1049" s="6">
        <v>43068</v>
      </c>
      <c r="B1049" s="6">
        <v>43084</v>
      </c>
      <c r="C1049">
        <f t="shared" si="17"/>
        <v>16</v>
      </c>
      <c r="D1049" s="3" t="s">
        <v>180</v>
      </c>
      <c r="E1049" s="30" t="s">
        <v>129</v>
      </c>
      <c r="F1049" s="3" t="s">
        <v>105</v>
      </c>
    </row>
    <row r="1050" spans="1:6" ht="13.5" thickBot="1" x14ac:dyDescent="0.25">
      <c r="A1050" s="6">
        <v>43069</v>
      </c>
      <c r="B1050" s="4">
        <v>43076</v>
      </c>
      <c r="C1050">
        <f t="shared" si="17"/>
        <v>7</v>
      </c>
      <c r="D1050" s="3" t="s">
        <v>1211</v>
      </c>
      <c r="E1050" s="3" t="s">
        <v>38</v>
      </c>
      <c r="F1050" s="3" t="s">
        <v>42</v>
      </c>
    </row>
    <row r="1051" spans="1:6" ht="13.5" thickBot="1" x14ac:dyDescent="0.25">
      <c r="A1051" s="6">
        <v>43069</v>
      </c>
      <c r="B1051" s="4">
        <v>43081</v>
      </c>
      <c r="C1051">
        <f t="shared" si="17"/>
        <v>12</v>
      </c>
      <c r="D1051" s="3" t="s">
        <v>672</v>
      </c>
      <c r="E1051" s="3" t="s">
        <v>62</v>
      </c>
      <c r="F1051" s="3" t="s">
        <v>42</v>
      </c>
    </row>
    <row r="1052" spans="1:6" ht="13.5" thickBot="1" x14ac:dyDescent="0.25">
      <c r="A1052" s="6">
        <v>43069</v>
      </c>
      <c r="B1052" s="6">
        <v>43083</v>
      </c>
      <c r="C1052">
        <f t="shared" si="17"/>
        <v>14</v>
      </c>
      <c r="D1052" s="3" t="s">
        <v>747</v>
      </c>
      <c r="E1052" s="3" t="s">
        <v>62</v>
      </c>
      <c r="F1052" s="3" t="s">
        <v>42</v>
      </c>
    </row>
    <row r="1053" spans="1:6" ht="13.5" thickBot="1" x14ac:dyDescent="0.25">
      <c r="A1053" s="6">
        <v>43069</v>
      </c>
      <c r="B1053" s="4">
        <v>43080</v>
      </c>
      <c r="C1053">
        <f t="shared" si="17"/>
        <v>11</v>
      </c>
      <c r="D1053" s="3" t="s">
        <v>1173</v>
      </c>
      <c r="E1053" s="3" t="s">
        <v>62</v>
      </c>
      <c r="F1053" s="3" t="s">
        <v>42</v>
      </c>
    </row>
    <row r="1054" spans="1:6" ht="13.5" thickBot="1" x14ac:dyDescent="0.25">
      <c r="A1054" s="6"/>
      <c r="B1054" s="31"/>
      <c r="C1054">
        <f t="shared" si="17"/>
        <v>0</v>
      </c>
      <c r="D1054" s="3" t="s">
        <v>759</v>
      </c>
      <c r="E1054" s="3" t="s">
        <v>584</v>
      </c>
      <c r="F1054" s="3" t="s">
        <v>105</v>
      </c>
    </row>
    <row r="1055" spans="1:6" ht="13.5" thickBot="1" x14ac:dyDescent="0.25">
      <c r="A1055" s="6"/>
      <c r="B1055" s="27"/>
      <c r="C1055">
        <f t="shared" si="17"/>
        <v>0</v>
      </c>
      <c r="D1055" s="3" t="s">
        <v>500</v>
      </c>
      <c r="E1055" s="3" t="s">
        <v>584</v>
      </c>
      <c r="F1055" s="3" t="s">
        <v>105</v>
      </c>
    </row>
    <row r="1056" spans="1:6" ht="13.5" thickBot="1" x14ac:dyDescent="0.25">
      <c r="A1056" s="6">
        <v>43069</v>
      </c>
      <c r="B1056" s="6">
        <v>43089</v>
      </c>
      <c r="C1056">
        <f t="shared" si="17"/>
        <v>20</v>
      </c>
      <c r="D1056" s="3" t="s">
        <v>58</v>
      </c>
      <c r="E1056" s="3" t="s">
        <v>129</v>
      </c>
      <c r="F1056" s="3" t="s">
        <v>42</v>
      </c>
    </row>
    <row r="1057" spans="1:6" ht="13.5" thickBot="1" x14ac:dyDescent="0.25">
      <c r="A1057" s="6">
        <v>43069</v>
      </c>
      <c r="B1057" s="4">
        <v>43080</v>
      </c>
      <c r="C1057">
        <f t="shared" si="17"/>
        <v>11</v>
      </c>
      <c r="D1057" s="3" t="s">
        <v>1241</v>
      </c>
      <c r="E1057" s="3" t="s">
        <v>38</v>
      </c>
      <c r="F1057" s="3" t="s">
        <v>42</v>
      </c>
    </row>
    <row r="1058" spans="1:6" ht="13.5" thickBot="1" x14ac:dyDescent="0.25">
      <c r="A1058" s="6">
        <v>43069</v>
      </c>
      <c r="B1058" s="4">
        <v>43077</v>
      </c>
      <c r="C1058">
        <f t="shared" si="17"/>
        <v>8</v>
      </c>
      <c r="D1058" s="3" t="s">
        <v>1246</v>
      </c>
      <c r="E1058" s="3" t="s">
        <v>38</v>
      </c>
      <c r="F1058" s="3" t="s">
        <v>42</v>
      </c>
    </row>
    <row r="1059" spans="1:6" ht="13.5" thickBot="1" x14ac:dyDescent="0.25">
      <c r="A1059" s="4">
        <v>43070</v>
      </c>
      <c r="B1059" s="6">
        <v>43083</v>
      </c>
      <c r="C1059">
        <f t="shared" si="17"/>
        <v>13</v>
      </c>
      <c r="D1059" s="3" t="s">
        <v>1157</v>
      </c>
      <c r="E1059" s="3" t="s">
        <v>38</v>
      </c>
      <c r="F1059" s="3" t="s">
        <v>42</v>
      </c>
    </row>
    <row r="1060" spans="1:6" ht="13.5" thickBot="1" x14ac:dyDescent="0.25">
      <c r="A1060" s="4">
        <v>43070</v>
      </c>
      <c r="B1060" s="6">
        <v>43087</v>
      </c>
      <c r="C1060">
        <f t="shared" si="17"/>
        <v>17</v>
      </c>
      <c r="D1060" s="3" t="s">
        <v>371</v>
      </c>
      <c r="E1060" s="3" t="s">
        <v>62</v>
      </c>
      <c r="F1060" s="3" t="s">
        <v>42</v>
      </c>
    </row>
    <row r="1061" spans="1:6" ht="13.5" thickBot="1" x14ac:dyDescent="0.25">
      <c r="A1061" s="4"/>
      <c r="B1061" s="6"/>
      <c r="C1061">
        <f t="shared" si="17"/>
        <v>0</v>
      </c>
      <c r="D1061" s="3" t="s">
        <v>568</v>
      </c>
      <c r="E1061" s="3" t="s">
        <v>62</v>
      </c>
      <c r="F1061" s="3" t="s">
        <v>42</v>
      </c>
    </row>
    <row r="1062" spans="1:6" ht="13.5" thickBot="1" x14ac:dyDescent="0.25">
      <c r="A1062" s="4">
        <v>43070</v>
      </c>
      <c r="B1062" s="6">
        <v>43084</v>
      </c>
      <c r="C1062">
        <f t="shared" si="17"/>
        <v>14</v>
      </c>
      <c r="D1062" s="3" t="s">
        <v>841</v>
      </c>
      <c r="E1062" s="3" t="s">
        <v>62</v>
      </c>
      <c r="F1062" s="3" t="s">
        <v>42</v>
      </c>
    </row>
    <row r="1063" spans="1:6" ht="13.5" thickBot="1" x14ac:dyDescent="0.25">
      <c r="A1063" s="4">
        <v>43070</v>
      </c>
      <c r="B1063" s="4">
        <v>43076</v>
      </c>
      <c r="C1063">
        <f t="shared" si="17"/>
        <v>6</v>
      </c>
      <c r="D1063" s="3" t="s">
        <v>206</v>
      </c>
      <c r="E1063" s="3" t="s">
        <v>84</v>
      </c>
      <c r="F1063" s="3" t="s">
        <v>42</v>
      </c>
    </row>
    <row r="1064" spans="1:6" ht="13.5" thickBot="1" x14ac:dyDescent="0.25">
      <c r="A1064" s="4">
        <v>43070</v>
      </c>
      <c r="B1064" s="6">
        <v>43091</v>
      </c>
      <c r="C1064">
        <f t="shared" si="17"/>
        <v>21</v>
      </c>
      <c r="D1064" s="3" t="s">
        <v>283</v>
      </c>
      <c r="E1064" s="3" t="s">
        <v>129</v>
      </c>
      <c r="F1064" s="3" t="s">
        <v>105</v>
      </c>
    </row>
    <row r="1065" spans="1:6" ht="13.5" thickBot="1" x14ac:dyDescent="0.25">
      <c r="A1065" s="4">
        <v>43073</v>
      </c>
      <c r="B1065" s="4">
        <v>43075</v>
      </c>
      <c r="C1065">
        <f t="shared" si="17"/>
        <v>2</v>
      </c>
      <c r="D1065" s="3" t="s">
        <v>1186</v>
      </c>
      <c r="E1065" s="3" t="s">
        <v>38</v>
      </c>
      <c r="F1065" s="3" t="s">
        <v>42</v>
      </c>
    </row>
    <row r="1066" spans="1:6" ht="13.5" thickBot="1" x14ac:dyDescent="0.25">
      <c r="A1066" s="4">
        <v>43073</v>
      </c>
      <c r="B1066" s="6">
        <v>43082</v>
      </c>
      <c r="C1066">
        <f t="shared" si="17"/>
        <v>9</v>
      </c>
      <c r="D1066" s="3" t="s">
        <v>1166</v>
      </c>
      <c r="E1066" s="3" t="s">
        <v>38</v>
      </c>
      <c r="F1066" s="3" t="s">
        <v>42</v>
      </c>
    </row>
    <row r="1067" spans="1:6" ht="13.5" thickBot="1" x14ac:dyDescent="0.25">
      <c r="A1067" s="4">
        <v>43073</v>
      </c>
      <c r="B1067" s="6">
        <v>43083</v>
      </c>
      <c r="C1067">
        <f t="shared" si="17"/>
        <v>10</v>
      </c>
      <c r="D1067" s="3" t="s">
        <v>568</v>
      </c>
      <c r="E1067" s="3" t="s">
        <v>62</v>
      </c>
      <c r="F1067" s="3" t="s">
        <v>42</v>
      </c>
    </row>
    <row r="1068" spans="1:6" ht="13.5" thickBot="1" x14ac:dyDescent="0.25">
      <c r="A1068" s="4">
        <v>43073</v>
      </c>
      <c r="B1068" s="6">
        <v>43088</v>
      </c>
      <c r="C1068">
        <f t="shared" si="17"/>
        <v>15</v>
      </c>
      <c r="D1068" s="3" t="s">
        <v>782</v>
      </c>
      <c r="E1068" s="3" t="s">
        <v>62</v>
      </c>
      <c r="F1068" s="3" t="s">
        <v>42</v>
      </c>
    </row>
    <row r="1069" spans="1:6" ht="13.5" thickBot="1" x14ac:dyDescent="0.25">
      <c r="A1069" s="4">
        <v>43073</v>
      </c>
      <c r="B1069" s="6">
        <v>43084</v>
      </c>
      <c r="C1069">
        <f t="shared" si="17"/>
        <v>11</v>
      </c>
      <c r="D1069" s="3" t="s">
        <v>108</v>
      </c>
      <c r="E1069" s="3" t="s">
        <v>84</v>
      </c>
      <c r="F1069" s="3" t="s">
        <v>42</v>
      </c>
    </row>
    <row r="1070" spans="1:6" ht="13.5" thickBot="1" x14ac:dyDescent="0.25">
      <c r="A1070" s="4">
        <v>43073</v>
      </c>
      <c r="B1070" s="6">
        <v>43088</v>
      </c>
      <c r="C1070">
        <f t="shared" si="17"/>
        <v>15</v>
      </c>
      <c r="D1070" s="3" t="s">
        <v>185</v>
      </c>
      <c r="E1070" s="3" t="s">
        <v>129</v>
      </c>
      <c r="F1070" s="3" t="s">
        <v>42</v>
      </c>
    </row>
    <row r="1071" spans="1:6" ht="13.5" thickBot="1" x14ac:dyDescent="0.25">
      <c r="A1071" s="4">
        <v>43074</v>
      </c>
      <c r="B1071" s="4">
        <v>43080</v>
      </c>
      <c r="C1071">
        <f t="shared" si="17"/>
        <v>6</v>
      </c>
      <c r="D1071" s="3" t="s">
        <v>330</v>
      </c>
      <c r="E1071" s="3" t="s">
        <v>62</v>
      </c>
      <c r="F1071" s="3" t="s">
        <v>42</v>
      </c>
    </row>
    <row r="1072" spans="1:6" ht="13.5" thickBot="1" x14ac:dyDescent="0.25">
      <c r="A1072" s="4">
        <v>43074</v>
      </c>
      <c r="B1072" s="6">
        <v>43087</v>
      </c>
      <c r="C1072">
        <f t="shared" si="17"/>
        <v>13</v>
      </c>
      <c r="D1072" s="3" t="s">
        <v>526</v>
      </c>
      <c r="E1072" s="3" t="s">
        <v>62</v>
      </c>
      <c r="F1072" s="3" t="s">
        <v>42</v>
      </c>
    </row>
    <row r="1073" spans="1:6" ht="13.5" thickBot="1" x14ac:dyDescent="0.25">
      <c r="A1073" s="4">
        <v>43074</v>
      </c>
      <c r="B1073" s="6">
        <v>43083</v>
      </c>
      <c r="C1073">
        <f t="shared" si="17"/>
        <v>9</v>
      </c>
      <c r="D1073" s="3" t="s">
        <v>164</v>
      </c>
      <c r="E1073" s="3" t="s">
        <v>84</v>
      </c>
      <c r="F1073" s="3" t="s">
        <v>105</v>
      </c>
    </row>
    <row r="1074" spans="1:6" ht="13.5" thickBot="1" x14ac:dyDescent="0.25">
      <c r="A1074" s="4">
        <v>43074</v>
      </c>
      <c r="B1074" s="6">
        <v>43090</v>
      </c>
      <c r="C1074">
        <f t="shared" si="17"/>
        <v>16</v>
      </c>
      <c r="D1074" s="3" t="s">
        <v>136</v>
      </c>
      <c r="E1074" s="3" t="s">
        <v>129</v>
      </c>
      <c r="F1074" s="3" t="s">
        <v>42</v>
      </c>
    </row>
    <row r="1075" spans="1:6" ht="13.5" thickBot="1" x14ac:dyDescent="0.25">
      <c r="A1075" s="4">
        <v>43075</v>
      </c>
      <c r="B1075" s="6">
        <v>43088</v>
      </c>
      <c r="C1075">
        <f t="shared" si="17"/>
        <v>13</v>
      </c>
      <c r="D1075" s="3" t="s">
        <v>1186</v>
      </c>
      <c r="E1075" s="3" t="s">
        <v>38</v>
      </c>
      <c r="F1075" s="3" t="s">
        <v>42</v>
      </c>
    </row>
    <row r="1076" spans="1:6" ht="13.5" thickBot="1" x14ac:dyDescent="0.25">
      <c r="A1076" s="4"/>
      <c r="B1076" s="4"/>
      <c r="C1076">
        <f t="shared" si="17"/>
        <v>0</v>
      </c>
      <c r="D1076" s="3" t="s">
        <v>142</v>
      </c>
      <c r="E1076" s="3" t="s">
        <v>62</v>
      </c>
      <c r="F1076" s="3" t="s">
        <v>42</v>
      </c>
    </row>
    <row r="1077" spans="1:6" ht="13.5" thickBot="1" x14ac:dyDescent="0.25">
      <c r="A1077" s="4">
        <v>43075</v>
      </c>
      <c r="B1077" s="6">
        <v>43090</v>
      </c>
      <c r="C1077">
        <f t="shared" si="17"/>
        <v>15</v>
      </c>
      <c r="D1077" s="3" t="s">
        <v>706</v>
      </c>
      <c r="E1077" s="3" t="s">
        <v>62</v>
      </c>
      <c r="F1077" s="3" t="s">
        <v>42</v>
      </c>
    </row>
    <row r="1078" spans="1:6" ht="13.5" thickBot="1" x14ac:dyDescent="0.25">
      <c r="A1078" s="4">
        <v>43075</v>
      </c>
      <c r="B1078" s="6">
        <v>43089</v>
      </c>
      <c r="C1078">
        <f t="shared" si="17"/>
        <v>14</v>
      </c>
      <c r="D1078" s="3" t="s">
        <v>689</v>
      </c>
      <c r="E1078" s="3" t="s">
        <v>129</v>
      </c>
      <c r="F1078" s="3" t="s">
        <v>105</v>
      </c>
    </row>
    <row r="1079" spans="1:6" ht="13.5" thickBot="1" x14ac:dyDescent="0.25">
      <c r="A1079" s="4">
        <v>43076</v>
      </c>
      <c r="B1079" s="4">
        <v>43081</v>
      </c>
      <c r="C1079">
        <f t="shared" si="17"/>
        <v>5</v>
      </c>
      <c r="D1079" s="3" t="s">
        <v>1211</v>
      </c>
      <c r="E1079" s="3" t="s">
        <v>38</v>
      </c>
      <c r="F1079" s="3" t="s">
        <v>42</v>
      </c>
    </row>
    <row r="1080" spans="1:6" ht="13.5" thickBot="1" x14ac:dyDescent="0.25">
      <c r="A1080" s="4">
        <v>43076</v>
      </c>
      <c r="B1080" s="4">
        <v>43081</v>
      </c>
      <c r="C1080">
        <f t="shared" si="17"/>
        <v>5</v>
      </c>
      <c r="D1080" s="3" t="s">
        <v>1211</v>
      </c>
      <c r="E1080" s="3" t="s">
        <v>38</v>
      </c>
      <c r="F1080" s="3" t="s">
        <v>42</v>
      </c>
    </row>
    <row r="1081" spans="1:6" ht="13.5" thickBot="1" x14ac:dyDescent="0.25">
      <c r="A1081" s="4"/>
      <c r="B1081" s="4"/>
      <c r="C1081">
        <f t="shared" si="17"/>
        <v>0</v>
      </c>
      <c r="D1081" s="3" t="s">
        <v>95</v>
      </c>
      <c r="E1081" s="3" t="s">
        <v>62</v>
      </c>
      <c r="F1081" s="3" t="s">
        <v>42</v>
      </c>
    </row>
    <row r="1082" spans="1:6" ht="13.5" thickBot="1" x14ac:dyDescent="0.25">
      <c r="A1082" s="4">
        <v>43076</v>
      </c>
      <c r="B1082" s="6">
        <v>43088</v>
      </c>
      <c r="C1082">
        <f t="shared" si="17"/>
        <v>12</v>
      </c>
      <c r="D1082" s="3" t="s">
        <v>32</v>
      </c>
      <c r="E1082" s="3" t="s">
        <v>62</v>
      </c>
      <c r="F1082" s="3" t="s">
        <v>42</v>
      </c>
    </row>
    <row r="1083" spans="1:6" ht="13.5" thickBot="1" x14ac:dyDescent="0.25">
      <c r="A1083" s="4">
        <v>43076</v>
      </c>
      <c r="B1083" s="6">
        <v>43088</v>
      </c>
      <c r="C1083">
        <f t="shared" si="17"/>
        <v>12</v>
      </c>
      <c r="D1083" s="3" t="s">
        <v>1191</v>
      </c>
      <c r="E1083" s="3" t="s">
        <v>62</v>
      </c>
      <c r="F1083" s="3" t="s">
        <v>42</v>
      </c>
    </row>
    <row r="1084" spans="1:6" ht="13.5" thickBot="1" x14ac:dyDescent="0.25">
      <c r="A1084" s="4">
        <v>43076</v>
      </c>
      <c r="B1084" s="4">
        <v>43103</v>
      </c>
      <c r="C1084">
        <f t="shared" si="17"/>
        <v>27</v>
      </c>
      <c r="D1084" s="3" t="s">
        <v>206</v>
      </c>
      <c r="E1084" s="3" t="s">
        <v>84</v>
      </c>
      <c r="F1084" s="3" t="s">
        <v>42</v>
      </c>
    </row>
    <row r="1085" spans="1:6" ht="13.5" thickBot="1" x14ac:dyDescent="0.25">
      <c r="A1085" s="4">
        <v>43077</v>
      </c>
      <c r="B1085" s="6">
        <v>43091</v>
      </c>
      <c r="C1085">
        <f t="shared" si="17"/>
        <v>14</v>
      </c>
      <c r="D1085" s="3" t="s">
        <v>1246</v>
      </c>
      <c r="E1085" s="3" t="s">
        <v>38</v>
      </c>
      <c r="F1085" s="3" t="s">
        <v>42</v>
      </c>
    </row>
    <row r="1086" spans="1:6" ht="13.5" thickBot="1" x14ac:dyDescent="0.25">
      <c r="A1086" s="4">
        <v>43077</v>
      </c>
      <c r="B1086" s="4">
        <v>43103</v>
      </c>
      <c r="C1086">
        <f t="shared" si="17"/>
        <v>26</v>
      </c>
      <c r="D1086" s="3" t="s">
        <v>169</v>
      </c>
      <c r="E1086" s="3" t="s">
        <v>62</v>
      </c>
      <c r="F1086" s="3" t="s">
        <v>42</v>
      </c>
    </row>
    <row r="1087" spans="1:6" ht="13.5" thickBot="1" x14ac:dyDescent="0.25">
      <c r="A1087" s="4">
        <v>43077</v>
      </c>
      <c r="B1087" s="6">
        <v>43089</v>
      </c>
      <c r="C1087">
        <f t="shared" si="17"/>
        <v>12</v>
      </c>
      <c r="D1087" s="3" t="s">
        <v>52</v>
      </c>
      <c r="E1087" s="3" t="s">
        <v>62</v>
      </c>
      <c r="F1087" s="3" t="s">
        <v>42</v>
      </c>
    </row>
    <row r="1088" spans="1:6" ht="13.5" thickBot="1" x14ac:dyDescent="0.25">
      <c r="A1088" s="4">
        <v>43077</v>
      </c>
      <c r="B1088" s="4">
        <v>43108</v>
      </c>
      <c r="C1088">
        <f t="shared" si="17"/>
        <v>31</v>
      </c>
      <c r="D1088" s="3" t="s">
        <v>743</v>
      </c>
      <c r="E1088" s="3" t="s">
        <v>129</v>
      </c>
      <c r="F1088" s="3" t="s">
        <v>42</v>
      </c>
    </row>
    <row r="1089" spans="1:6" ht="13.5" thickBot="1" x14ac:dyDescent="0.25">
      <c r="A1089" s="4"/>
      <c r="B1089" s="4"/>
      <c r="C1089">
        <f t="shared" si="17"/>
        <v>0</v>
      </c>
      <c r="D1089" s="3" t="s">
        <v>1241</v>
      </c>
      <c r="E1089" s="3" t="s">
        <v>38</v>
      </c>
      <c r="F1089" s="3" t="s">
        <v>42</v>
      </c>
    </row>
    <row r="1090" spans="1:6" ht="13.5" thickBot="1" x14ac:dyDescent="0.25">
      <c r="A1090" s="4">
        <v>43080</v>
      </c>
      <c r="B1090" s="6">
        <v>43089</v>
      </c>
      <c r="C1090">
        <f t="shared" si="17"/>
        <v>9</v>
      </c>
      <c r="D1090" s="3" t="s">
        <v>330</v>
      </c>
      <c r="E1090" s="3" t="s">
        <v>62</v>
      </c>
      <c r="F1090" s="3" t="s">
        <v>42</v>
      </c>
    </row>
    <row r="1091" spans="1:6" ht="13.5" thickBot="1" x14ac:dyDescent="0.25">
      <c r="A1091" s="4">
        <v>43080</v>
      </c>
      <c r="B1091" s="6">
        <v>43130</v>
      </c>
      <c r="C1091">
        <f t="shared" ref="C1091:C1154" si="18">B1091-A1091</f>
        <v>50</v>
      </c>
      <c r="D1091" s="3" t="s">
        <v>306</v>
      </c>
      <c r="E1091" s="3" t="s">
        <v>62</v>
      </c>
      <c r="F1091" s="3" t="s">
        <v>42</v>
      </c>
    </row>
    <row r="1092" spans="1:6" ht="13.5" thickBot="1" x14ac:dyDescent="0.25">
      <c r="A1092" s="4">
        <v>43080</v>
      </c>
      <c r="B1092" s="4">
        <v>43102</v>
      </c>
      <c r="C1092">
        <f t="shared" si="18"/>
        <v>22</v>
      </c>
      <c r="D1092" s="3" t="s">
        <v>1173</v>
      </c>
      <c r="E1092" s="3" t="s">
        <v>62</v>
      </c>
      <c r="F1092" s="3" t="s">
        <v>42</v>
      </c>
    </row>
    <row r="1093" spans="1:6" ht="13.5" thickBot="1" x14ac:dyDescent="0.25">
      <c r="A1093" s="4">
        <v>43080</v>
      </c>
      <c r="B1093" s="4">
        <v>43102</v>
      </c>
      <c r="C1093">
        <f t="shared" si="18"/>
        <v>22</v>
      </c>
      <c r="D1093" s="3" t="s">
        <v>1200</v>
      </c>
      <c r="E1093" s="3" t="s">
        <v>62</v>
      </c>
      <c r="F1093" s="3" t="s">
        <v>42</v>
      </c>
    </row>
    <row r="1094" spans="1:6" ht="13.5" thickBot="1" x14ac:dyDescent="0.25">
      <c r="A1094" s="4">
        <v>43080</v>
      </c>
      <c r="B1094" s="6">
        <v>43091</v>
      </c>
      <c r="C1094">
        <f t="shared" si="18"/>
        <v>11</v>
      </c>
      <c r="D1094" s="3" t="s">
        <v>254</v>
      </c>
      <c r="E1094" s="3" t="s">
        <v>539</v>
      </c>
      <c r="F1094" s="3" t="s">
        <v>42</v>
      </c>
    </row>
    <row r="1095" spans="1:6" ht="13.5" thickBot="1" x14ac:dyDescent="0.25">
      <c r="A1095" s="4">
        <v>43080</v>
      </c>
      <c r="B1095" s="4">
        <v>43104</v>
      </c>
      <c r="C1095">
        <f t="shared" si="18"/>
        <v>24</v>
      </c>
      <c r="D1095" s="3" t="s">
        <v>80</v>
      </c>
      <c r="E1095" s="3" t="s">
        <v>129</v>
      </c>
      <c r="F1095" s="3" t="s">
        <v>42</v>
      </c>
    </row>
    <row r="1096" spans="1:6" ht="13.5" thickBot="1" x14ac:dyDescent="0.25">
      <c r="A1096" s="4">
        <v>43081</v>
      </c>
      <c r="B1096" s="6">
        <v>43090</v>
      </c>
      <c r="C1096">
        <f t="shared" si="18"/>
        <v>9</v>
      </c>
      <c r="D1096" s="3" t="s">
        <v>1211</v>
      </c>
      <c r="E1096" s="3" t="s">
        <v>38</v>
      </c>
      <c r="F1096" s="3" t="s">
        <v>42</v>
      </c>
    </row>
    <row r="1097" spans="1:6" ht="13.5" thickBot="1" x14ac:dyDescent="0.25">
      <c r="A1097" s="4">
        <v>43081</v>
      </c>
      <c r="B1097" s="4">
        <v>43108</v>
      </c>
      <c r="C1097">
        <f t="shared" si="18"/>
        <v>27</v>
      </c>
      <c r="D1097" s="3" t="s">
        <v>271</v>
      </c>
      <c r="E1097" s="3" t="s">
        <v>62</v>
      </c>
      <c r="F1097" s="3" t="s">
        <v>42</v>
      </c>
    </row>
    <row r="1098" spans="1:6" ht="13.5" thickBot="1" x14ac:dyDescent="0.25">
      <c r="A1098" s="4">
        <v>43081</v>
      </c>
      <c r="B1098" s="6">
        <v>43091</v>
      </c>
      <c r="C1098">
        <f t="shared" si="18"/>
        <v>10</v>
      </c>
      <c r="D1098" s="3" t="s">
        <v>672</v>
      </c>
      <c r="E1098" s="3" t="s">
        <v>62</v>
      </c>
      <c r="F1098" s="3" t="s">
        <v>42</v>
      </c>
    </row>
    <row r="1099" spans="1:6" ht="13.5" thickBot="1" x14ac:dyDescent="0.25">
      <c r="A1099" s="4">
        <v>43081</v>
      </c>
      <c r="B1099" s="4">
        <v>43103</v>
      </c>
      <c r="C1099">
        <f t="shared" si="18"/>
        <v>22</v>
      </c>
      <c r="D1099" s="3" t="s">
        <v>1195</v>
      </c>
      <c r="E1099" s="3" t="s">
        <v>62</v>
      </c>
      <c r="F1099" s="3" t="s">
        <v>42</v>
      </c>
    </row>
    <row r="1100" spans="1:6" ht="13.5" thickBot="1" x14ac:dyDescent="0.25">
      <c r="A1100" s="4">
        <v>43081</v>
      </c>
      <c r="B1100" s="6">
        <v>43089</v>
      </c>
      <c r="C1100">
        <f t="shared" si="18"/>
        <v>8</v>
      </c>
      <c r="D1100" s="3" t="s">
        <v>126</v>
      </c>
      <c r="E1100" s="3" t="s">
        <v>539</v>
      </c>
      <c r="F1100" s="3" t="s">
        <v>105</v>
      </c>
    </row>
    <row r="1101" spans="1:6" ht="13.5" thickBot="1" x14ac:dyDescent="0.25">
      <c r="A1101" s="4">
        <v>43081</v>
      </c>
      <c r="B1101" s="4">
        <v>43105</v>
      </c>
      <c r="C1101">
        <f t="shared" si="18"/>
        <v>24</v>
      </c>
      <c r="D1101" s="3" t="s">
        <v>175</v>
      </c>
      <c r="E1101" s="3" t="s">
        <v>129</v>
      </c>
      <c r="F1101" s="3" t="s">
        <v>42</v>
      </c>
    </row>
    <row r="1102" spans="1:6" ht="13.5" thickBot="1" x14ac:dyDescent="0.25">
      <c r="A1102" s="6">
        <v>43082</v>
      </c>
      <c r="B1102" s="6">
        <v>43087</v>
      </c>
      <c r="C1102">
        <f t="shared" si="18"/>
        <v>5</v>
      </c>
      <c r="D1102" s="3" t="s">
        <v>1166</v>
      </c>
      <c r="E1102" s="3" t="s">
        <v>38</v>
      </c>
      <c r="F1102" s="3" t="s">
        <v>42</v>
      </c>
    </row>
    <row r="1103" spans="1:6" ht="13.5" thickBot="1" x14ac:dyDescent="0.25">
      <c r="A1103" s="6">
        <v>43082</v>
      </c>
      <c r="B1103" s="4">
        <v>43105</v>
      </c>
      <c r="C1103">
        <f t="shared" si="18"/>
        <v>23</v>
      </c>
      <c r="D1103" s="3" t="s">
        <v>89</v>
      </c>
      <c r="E1103" s="3" t="s">
        <v>62</v>
      </c>
      <c r="F1103" s="3" t="s">
        <v>42</v>
      </c>
    </row>
    <row r="1104" spans="1:6" ht="13.5" thickBot="1" x14ac:dyDescent="0.25">
      <c r="A1104" s="6">
        <v>43082</v>
      </c>
      <c r="B1104" s="4">
        <v>43104</v>
      </c>
      <c r="C1104">
        <f t="shared" si="18"/>
        <v>22</v>
      </c>
      <c r="D1104" s="3" t="s">
        <v>45</v>
      </c>
      <c r="E1104" s="3" t="s">
        <v>62</v>
      </c>
      <c r="F1104" s="3" t="s">
        <v>42</v>
      </c>
    </row>
    <row r="1105" spans="1:6" ht="13.5" thickBot="1" x14ac:dyDescent="0.25">
      <c r="A1105" s="6">
        <v>43082</v>
      </c>
      <c r="B1105" s="4">
        <v>43109</v>
      </c>
      <c r="C1105">
        <f t="shared" si="18"/>
        <v>27</v>
      </c>
      <c r="D1105" s="3" t="s">
        <v>72</v>
      </c>
      <c r="E1105" s="3" t="s">
        <v>129</v>
      </c>
      <c r="F1105" s="3" t="s">
        <v>42</v>
      </c>
    </row>
    <row r="1106" spans="1:6" ht="13.5" thickBot="1" x14ac:dyDescent="0.25">
      <c r="A1106" s="6">
        <v>43082</v>
      </c>
      <c r="B1106" s="6">
        <v>43091</v>
      </c>
      <c r="C1106">
        <f t="shared" si="18"/>
        <v>9</v>
      </c>
      <c r="D1106" s="3" t="s">
        <v>1267</v>
      </c>
      <c r="E1106" s="3" t="s">
        <v>38</v>
      </c>
      <c r="F1106" s="3" t="s">
        <v>42</v>
      </c>
    </row>
    <row r="1107" spans="1:6" ht="13.5" thickBot="1" x14ac:dyDescent="0.25">
      <c r="A1107" s="6">
        <v>43083</v>
      </c>
      <c r="B1107" s="4">
        <v>43103</v>
      </c>
      <c r="C1107">
        <f t="shared" si="18"/>
        <v>20</v>
      </c>
      <c r="D1107" s="3" t="s">
        <v>1157</v>
      </c>
      <c r="E1107" s="3" t="s">
        <v>38</v>
      </c>
      <c r="F1107" s="3" t="s">
        <v>42</v>
      </c>
    </row>
    <row r="1108" spans="1:6" ht="13.5" thickBot="1" x14ac:dyDescent="0.25">
      <c r="A1108" s="6">
        <v>43083</v>
      </c>
      <c r="B1108" s="4">
        <v>43112</v>
      </c>
      <c r="C1108">
        <f t="shared" si="18"/>
        <v>29</v>
      </c>
      <c r="D1108" s="3" t="s">
        <v>568</v>
      </c>
      <c r="E1108" s="3" t="s">
        <v>62</v>
      </c>
      <c r="F1108" s="3" t="s">
        <v>42</v>
      </c>
    </row>
    <row r="1109" spans="1:6" ht="13.5" thickBot="1" x14ac:dyDescent="0.25">
      <c r="A1109" s="6">
        <v>43083</v>
      </c>
      <c r="B1109" s="4">
        <v>43109</v>
      </c>
      <c r="C1109">
        <f t="shared" si="18"/>
        <v>26</v>
      </c>
      <c r="D1109" s="3" t="s">
        <v>679</v>
      </c>
      <c r="E1109" s="3" t="s">
        <v>62</v>
      </c>
      <c r="F1109" s="3" t="s">
        <v>42</v>
      </c>
    </row>
    <row r="1110" spans="1:6" ht="13.5" thickBot="1" x14ac:dyDescent="0.25">
      <c r="A1110" s="6">
        <v>43083</v>
      </c>
      <c r="B1110" s="4">
        <v>43110</v>
      </c>
      <c r="C1110">
        <f t="shared" si="18"/>
        <v>27</v>
      </c>
      <c r="D1110" s="3" t="s">
        <v>747</v>
      </c>
      <c r="E1110" s="3" t="s">
        <v>62</v>
      </c>
      <c r="F1110" s="3" t="s">
        <v>42</v>
      </c>
    </row>
    <row r="1111" spans="1:6" ht="13.5" thickBot="1" x14ac:dyDescent="0.25">
      <c r="A1111" s="6">
        <v>43083</v>
      </c>
      <c r="B1111" s="4">
        <v>43111</v>
      </c>
      <c r="C1111">
        <f t="shared" si="18"/>
        <v>28</v>
      </c>
      <c r="D1111" s="3" t="s">
        <v>115</v>
      </c>
      <c r="E1111" s="3" t="s">
        <v>129</v>
      </c>
      <c r="F1111" s="3" t="s">
        <v>42</v>
      </c>
    </row>
    <row r="1112" spans="1:6" ht="13.5" thickBot="1" x14ac:dyDescent="0.25">
      <c r="A1112" s="6">
        <v>43083</v>
      </c>
      <c r="B1112" s="6">
        <v>43087</v>
      </c>
      <c r="C1112">
        <f t="shared" si="18"/>
        <v>4</v>
      </c>
      <c r="D1112" s="3" t="s">
        <v>164</v>
      </c>
      <c r="E1112" s="3" t="s">
        <v>129</v>
      </c>
      <c r="F1112" s="3" t="s">
        <v>105</v>
      </c>
    </row>
    <row r="1113" spans="1:6" ht="13.5" thickBot="1" x14ac:dyDescent="0.25">
      <c r="A1113" s="6">
        <v>43084</v>
      </c>
      <c r="B1113" s="6">
        <v>43115</v>
      </c>
      <c r="C1113">
        <f t="shared" si="18"/>
        <v>31</v>
      </c>
      <c r="D1113" s="3" t="s">
        <v>419</v>
      </c>
      <c r="E1113" s="3" t="s">
        <v>62</v>
      </c>
      <c r="F1113" s="3" t="s">
        <v>42</v>
      </c>
    </row>
    <row r="1114" spans="1:6" ht="13.5" thickBot="1" x14ac:dyDescent="0.25">
      <c r="A1114" s="6">
        <v>43084</v>
      </c>
      <c r="B1114" s="4">
        <v>43111</v>
      </c>
      <c r="C1114">
        <f t="shared" si="18"/>
        <v>27</v>
      </c>
      <c r="D1114" s="3" t="s">
        <v>841</v>
      </c>
      <c r="E1114" s="3" t="s">
        <v>62</v>
      </c>
      <c r="F1114" s="3" t="s">
        <v>42</v>
      </c>
    </row>
    <row r="1115" spans="1:6" ht="13.5" thickBot="1" x14ac:dyDescent="0.25">
      <c r="A1115" s="6">
        <v>43084</v>
      </c>
      <c r="B1115" s="4">
        <v>43102</v>
      </c>
      <c r="C1115">
        <f t="shared" si="18"/>
        <v>18</v>
      </c>
      <c r="D1115" s="3" t="s">
        <v>108</v>
      </c>
      <c r="E1115" s="3" t="s">
        <v>84</v>
      </c>
      <c r="F1115" s="3" t="s">
        <v>42</v>
      </c>
    </row>
    <row r="1116" spans="1:6" ht="13.5" thickBot="1" x14ac:dyDescent="0.25">
      <c r="A1116" s="6">
        <v>43084</v>
      </c>
      <c r="B1116" s="4">
        <v>43104</v>
      </c>
      <c r="C1116">
        <f t="shared" si="18"/>
        <v>20</v>
      </c>
      <c r="D1116" s="3" t="s">
        <v>180</v>
      </c>
      <c r="E1116" s="3" t="s">
        <v>129</v>
      </c>
      <c r="F1116" s="3" t="s">
        <v>105</v>
      </c>
    </row>
    <row r="1117" spans="1:6" ht="13.5" thickBot="1" x14ac:dyDescent="0.25">
      <c r="A1117" s="6">
        <v>43087</v>
      </c>
      <c r="B1117" s="6">
        <v>43089</v>
      </c>
      <c r="C1117">
        <f t="shared" si="18"/>
        <v>2</v>
      </c>
      <c r="D1117" s="3" t="s">
        <v>1166</v>
      </c>
      <c r="E1117" s="30" t="s">
        <v>38</v>
      </c>
      <c r="F1117" s="3" t="s">
        <v>42</v>
      </c>
    </row>
    <row r="1118" spans="1:6" ht="13.5" thickBot="1" x14ac:dyDescent="0.25">
      <c r="A1118" s="6">
        <v>43087</v>
      </c>
      <c r="B1118" s="6">
        <v>43115</v>
      </c>
      <c r="C1118">
        <f t="shared" si="18"/>
        <v>28</v>
      </c>
      <c r="D1118" s="3" t="s">
        <v>371</v>
      </c>
      <c r="E1118" s="30" t="s">
        <v>62</v>
      </c>
      <c r="F1118" s="3" t="s">
        <v>42</v>
      </c>
    </row>
    <row r="1119" spans="1:6" ht="13.5" thickBot="1" x14ac:dyDescent="0.25">
      <c r="A1119" s="6">
        <v>43087</v>
      </c>
      <c r="B1119" s="6">
        <v>43116</v>
      </c>
      <c r="C1119">
        <f t="shared" si="18"/>
        <v>29</v>
      </c>
      <c r="D1119" s="3" t="s">
        <v>526</v>
      </c>
      <c r="E1119" s="30" t="s">
        <v>62</v>
      </c>
      <c r="F1119" s="3" t="s">
        <v>42</v>
      </c>
    </row>
    <row r="1120" spans="1:6" ht="13.5" thickBot="1" x14ac:dyDescent="0.25">
      <c r="A1120" s="6">
        <v>43087</v>
      </c>
      <c r="B1120" s="4">
        <v>43111</v>
      </c>
      <c r="C1120">
        <f t="shared" si="18"/>
        <v>24</v>
      </c>
      <c r="D1120" s="3" t="s">
        <v>227</v>
      </c>
      <c r="E1120" s="30" t="s">
        <v>129</v>
      </c>
      <c r="F1120" s="3" t="s">
        <v>42</v>
      </c>
    </row>
    <row r="1121" spans="1:6" ht="13.5" thickBot="1" x14ac:dyDescent="0.25">
      <c r="A1121" s="6">
        <v>43087</v>
      </c>
      <c r="B1121" s="6">
        <v>43089</v>
      </c>
      <c r="C1121">
        <f t="shared" si="18"/>
        <v>2</v>
      </c>
      <c r="D1121" s="3" t="s">
        <v>164</v>
      </c>
      <c r="E1121" s="30" t="s">
        <v>129</v>
      </c>
      <c r="F1121" s="3" t="s">
        <v>105</v>
      </c>
    </row>
    <row r="1122" spans="1:6" ht="13.5" thickBot="1" x14ac:dyDescent="0.25">
      <c r="A1122" s="6">
        <v>43087</v>
      </c>
      <c r="B1122" s="6">
        <v>43090</v>
      </c>
      <c r="C1122">
        <f t="shared" si="18"/>
        <v>3</v>
      </c>
      <c r="D1122" s="3" t="s">
        <v>1277</v>
      </c>
      <c r="E1122" s="30" t="s">
        <v>38</v>
      </c>
      <c r="F1122" s="3" t="s">
        <v>42</v>
      </c>
    </row>
    <row r="1123" spans="1:6" ht="13.5" thickBot="1" x14ac:dyDescent="0.25">
      <c r="A1123" s="6">
        <v>43088</v>
      </c>
      <c r="B1123" s="6">
        <v>43116</v>
      </c>
      <c r="C1123">
        <f t="shared" si="18"/>
        <v>28</v>
      </c>
      <c r="D1123" s="3" t="s">
        <v>32</v>
      </c>
      <c r="E1123" s="3" t="s">
        <v>62</v>
      </c>
      <c r="F1123" s="3" t="s">
        <v>42</v>
      </c>
    </row>
    <row r="1124" spans="1:6" ht="13.5" thickBot="1" x14ac:dyDescent="0.25">
      <c r="A1124" s="6"/>
      <c r="B1124" s="4"/>
      <c r="C1124">
        <f t="shared" si="18"/>
        <v>0</v>
      </c>
      <c r="D1124" s="3" t="s">
        <v>782</v>
      </c>
      <c r="E1124" s="3" t="s">
        <v>62</v>
      </c>
      <c r="F1124" s="3" t="s">
        <v>42</v>
      </c>
    </row>
    <row r="1125" spans="1:6" ht="13.5" thickBot="1" x14ac:dyDescent="0.25">
      <c r="A1125" s="6">
        <v>43088</v>
      </c>
      <c r="B1125" s="4">
        <v>43110</v>
      </c>
      <c r="C1125">
        <f t="shared" si="18"/>
        <v>22</v>
      </c>
      <c r="D1125" s="3" t="s">
        <v>1186</v>
      </c>
      <c r="E1125" s="3" t="s">
        <v>62</v>
      </c>
      <c r="F1125" s="3" t="s">
        <v>42</v>
      </c>
    </row>
    <row r="1126" spans="1:6" ht="13.5" thickBot="1" x14ac:dyDescent="0.25">
      <c r="A1126" s="6">
        <v>43088</v>
      </c>
      <c r="B1126" s="6">
        <v>43116</v>
      </c>
      <c r="C1126">
        <f t="shared" si="18"/>
        <v>28</v>
      </c>
      <c r="D1126" s="3" t="s">
        <v>1191</v>
      </c>
      <c r="E1126" s="3" t="s">
        <v>62</v>
      </c>
      <c r="F1126" s="3" t="s">
        <v>42</v>
      </c>
    </row>
    <row r="1127" spans="1:6" ht="13.5" thickBot="1" x14ac:dyDescent="0.25">
      <c r="A1127" s="6">
        <v>43088</v>
      </c>
      <c r="B1127" s="4">
        <v>43108</v>
      </c>
      <c r="C1127">
        <f t="shared" si="18"/>
        <v>20</v>
      </c>
      <c r="D1127" s="3" t="s">
        <v>185</v>
      </c>
      <c r="E1127" s="3" t="s">
        <v>129</v>
      </c>
      <c r="F1127" s="3" t="s">
        <v>42</v>
      </c>
    </row>
    <row r="1128" spans="1:6" ht="13.5" thickBot="1" x14ac:dyDescent="0.25">
      <c r="A1128" s="6">
        <v>43088</v>
      </c>
      <c r="B1128" s="6">
        <v>43118</v>
      </c>
      <c r="C1128">
        <f t="shared" si="18"/>
        <v>30</v>
      </c>
      <c r="D1128" s="3" t="s">
        <v>341</v>
      </c>
      <c r="E1128" s="3" t="s">
        <v>129</v>
      </c>
      <c r="F1128" s="3" t="s">
        <v>42</v>
      </c>
    </row>
    <row r="1129" spans="1:6" ht="13.5" thickBot="1" x14ac:dyDescent="0.25">
      <c r="A1129" s="6">
        <v>43088</v>
      </c>
      <c r="B1129" s="4">
        <v>43108</v>
      </c>
      <c r="C1129">
        <f t="shared" si="18"/>
        <v>20</v>
      </c>
      <c r="D1129" s="3" t="s">
        <v>1166</v>
      </c>
      <c r="E1129" s="3" t="s">
        <v>38</v>
      </c>
      <c r="F1129" s="3" t="s">
        <v>42</v>
      </c>
    </row>
    <row r="1130" spans="1:6" ht="13.5" thickBot="1" x14ac:dyDescent="0.25">
      <c r="A1130" s="6">
        <v>43088</v>
      </c>
      <c r="B1130" s="6">
        <v>43115</v>
      </c>
      <c r="C1130">
        <f t="shared" si="18"/>
        <v>27</v>
      </c>
      <c r="D1130" s="3" t="s">
        <v>330</v>
      </c>
      <c r="E1130" s="3" t="s">
        <v>62</v>
      </c>
      <c r="F1130" s="3" t="s">
        <v>42</v>
      </c>
    </row>
    <row r="1131" spans="1:6" ht="13.5" thickBot="1" x14ac:dyDescent="0.25">
      <c r="A1131" s="6">
        <v>43088</v>
      </c>
      <c r="B1131" s="4">
        <v>43112</v>
      </c>
      <c r="C1131">
        <f t="shared" si="18"/>
        <v>24</v>
      </c>
      <c r="D1131" s="3" t="s">
        <v>52</v>
      </c>
      <c r="E1131" s="3" t="s">
        <v>62</v>
      </c>
      <c r="F1131" s="3" t="s">
        <v>42</v>
      </c>
    </row>
    <row r="1132" spans="1:6" ht="13.5" thickBot="1" x14ac:dyDescent="0.25">
      <c r="A1132" s="6">
        <v>43088</v>
      </c>
      <c r="B1132" s="6">
        <v>43457</v>
      </c>
      <c r="C1132">
        <f t="shared" si="18"/>
        <v>369</v>
      </c>
      <c r="D1132" s="3" t="s">
        <v>126</v>
      </c>
      <c r="E1132" s="3" t="s">
        <v>539</v>
      </c>
      <c r="F1132" s="3" t="s">
        <v>105</v>
      </c>
    </row>
    <row r="1133" spans="1:6" ht="13.5" thickBot="1" x14ac:dyDescent="0.25">
      <c r="A1133" s="6">
        <v>43088</v>
      </c>
      <c r="B1133" s="6">
        <v>43117</v>
      </c>
      <c r="C1133">
        <f t="shared" si="18"/>
        <v>29</v>
      </c>
      <c r="D1133" s="3" t="s">
        <v>58</v>
      </c>
      <c r="E1133" s="3" t="s">
        <v>129</v>
      </c>
      <c r="F1133" s="3" t="s">
        <v>42</v>
      </c>
    </row>
    <row r="1134" spans="1:6" ht="13.5" thickBot="1" x14ac:dyDescent="0.25">
      <c r="A1134" s="6">
        <v>43088</v>
      </c>
      <c r="B1134" s="4">
        <v>43108</v>
      </c>
      <c r="C1134">
        <f t="shared" si="18"/>
        <v>20</v>
      </c>
      <c r="D1134" s="3" t="s">
        <v>689</v>
      </c>
      <c r="E1134" s="3" t="s">
        <v>129</v>
      </c>
      <c r="F1134" s="3" t="s">
        <v>105</v>
      </c>
    </row>
    <row r="1135" spans="1:6" ht="13.5" thickBot="1" x14ac:dyDescent="0.25">
      <c r="A1135" s="6">
        <v>43088</v>
      </c>
      <c r="B1135" s="4">
        <v>43105</v>
      </c>
      <c r="C1135">
        <f t="shared" si="18"/>
        <v>17</v>
      </c>
      <c r="D1135" s="3" t="s">
        <v>164</v>
      </c>
      <c r="E1135" s="3" t="s">
        <v>129</v>
      </c>
      <c r="F1135" s="3" t="s">
        <v>105</v>
      </c>
    </row>
    <row r="1136" spans="1:6" ht="13.5" thickBot="1" x14ac:dyDescent="0.25">
      <c r="A1136" s="6">
        <v>43090</v>
      </c>
      <c r="B1136" s="4">
        <v>43111</v>
      </c>
      <c r="C1136">
        <f t="shared" si="18"/>
        <v>21</v>
      </c>
      <c r="D1136" s="3" t="s">
        <v>1211</v>
      </c>
      <c r="E1136" s="3" t="s">
        <v>38</v>
      </c>
      <c r="F1136" s="3" t="s">
        <v>42</v>
      </c>
    </row>
    <row r="1137" spans="1:6" ht="13.5" thickBot="1" x14ac:dyDescent="0.25">
      <c r="A1137" s="6">
        <v>43090</v>
      </c>
      <c r="B1137" s="6">
        <v>43117</v>
      </c>
      <c r="C1137">
        <f t="shared" si="18"/>
        <v>27</v>
      </c>
      <c r="D1137" s="3" t="s">
        <v>706</v>
      </c>
      <c r="E1137" s="3" t="s">
        <v>62</v>
      </c>
      <c r="F1137" s="3" t="s">
        <v>42</v>
      </c>
    </row>
    <row r="1138" spans="1:6" ht="13.5" thickBot="1" x14ac:dyDescent="0.25">
      <c r="A1138" s="6">
        <v>43090</v>
      </c>
      <c r="B1138" s="6">
        <v>43115</v>
      </c>
      <c r="C1138">
        <f t="shared" si="18"/>
        <v>25</v>
      </c>
      <c r="D1138" s="3" t="s">
        <v>136</v>
      </c>
      <c r="E1138" s="3" t="s">
        <v>129</v>
      </c>
      <c r="F1138" s="3" t="s">
        <v>42</v>
      </c>
    </row>
    <row r="1139" spans="1:6" ht="13.5" thickBot="1" x14ac:dyDescent="0.25">
      <c r="A1139" s="6">
        <v>43090</v>
      </c>
      <c r="B1139" s="6">
        <v>43092</v>
      </c>
      <c r="C1139">
        <f t="shared" si="18"/>
        <v>2</v>
      </c>
      <c r="D1139" s="3" t="s">
        <v>1277</v>
      </c>
      <c r="E1139" s="3" t="s">
        <v>38</v>
      </c>
      <c r="F1139" s="3" t="s">
        <v>42</v>
      </c>
    </row>
    <row r="1140" spans="1:6" ht="13.5" thickBot="1" x14ac:dyDescent="0.25">
      <c r="A1140" s="6">
        <v>43091</v>
      </c>
      <c r="B1140" s="6">
        <v>43092</v>
      </c>
      <c r="C1140">
        <f t="shared" si="18"/>
        <v>1</v>
      </c>
      <c r="D1140" s="3" t="s">
        <v>1246</v>
      </c>
      <c r="E1140" s="3" t="s">
        <v>38</v>
      </c>
      <c r="F1140" s="3" t="s">
        <v>42</v>
      </c>
    </row>
    <row r="1141" spans="1:6" ht="13.5" thickBot="1" x14ac:dyDescent="0.25">
      <c r="A1141" s="6">
        <v>43091</v>
      </c>
      <c r="B1141" s="4">
        <v>43112</v>
      </c>
      <c r="C1141">
        <f t="shared" si="18"/>
        <v>21</v>
      </c>
      <c r="D1141" s="3" t="s">
        <v>1267</v>
      </c>
      <c r="E1141" s="3" t="s">
        <v>38</v>
      </c>
      <c r="F1141" s="3" t="s">
        <v>42</v>
      </c>
    </row>
    <row r="1142" spans="1:6" ht="13.5" thickBot="1" x14ac:dyDescent="0.25">
      <c r="A1142" s="6">
        <v>43091</v>
      </c>
      <c r="B1142" s="6">
        <v>43117</v>
      </c>
      <c r="C1142">
        <f t="shared" si="18"/>
        <v>26</v>
      </c>
      <c r="D1142" s="3" t="s">
        <v>672</v>
      </c>
      <c r="E1142" s="3" t="s">
        <v>62</v>
      </c>
      <c r="F1142" s="3" t="s">
        <v>42</v>
      </c>
    </row>
    <row r="1143" spans="1:6" ht="13.5" thickBot="1" x14ac:dyDescent="0.25">
      <c r="A1143" s="6">
        <v>43091</v>
      </c>
      <c r="B1143" s="4">
        <v>43106</v>
      </c>
      <c r="C1143">
        <f t="shared" si="18"/>
        <v>15</v>
      </c>
      <c r="D1143" s="3" t="s">
        <v>254</v>
      </c>
      <c r="E1143" s="3" t="s">
        <v>539</v>
      </c>
      <c r="F1143" s="3" t="s">
        <v>42</v>
      </c>
    </row>
    <row r="1144" spans="1:6" ht="13.5" thickBot="1" x14ac:dyDescent="0.25">
      <c r="A1144" s="6">
        <v>43091</v>
      </c>
      <c r="B1144" s="4">
        <v>43110</v>
      </c>
      <c r="C1144">
        <f t="shared" si="18"/>
        <v>19</v>
      </c>
      <c r="D1144" s="3" t="s">
        <v>283</v>
      </c>
      <c r="E1144" s="3" t="s">
        <v>129</v>
      </c>
      <c r="F1144" s="3" t="s">
        <v>105</v>
      </c>
    </row>
    <row r="1145" spans="1:6" ht="13.5" thickBot="1" x14ac:dyDescent="0.25">
      <c r="A1145" s="6"/>
      <c r="B1145" s="27"/>
      <c r="C1145">
        <f t="shared" si="18"/>
        <v>0</v>
      </c>
      <c r="D1145" s="3" t="s">
        <v>126</v>
      </c>
      <c r="E1145" s="3" t="s">
        <v>584</v>
      </c>
      <c r="F1145" s="3" t="s">
        <v>105</v>
      </c>
    </row>
    <row r="1146" spans="1:6" ht="13.5" thickBot="1" x14ac:dyDescent="0.25">
      <c r="A1146" s="6">
        <v>43092</v>
      </c>
      <c r="B1146" s="4">
        <v>43109</v>
      </c>
      <c r="C1146">
        <f t="shared" si="18"/>
        <v>17</v>
      </c>
      <c r="D1146" s="3" t="s">
        <v>1277</v>
      </c>
      <c r="E1146" s="3" t="s">
        <v>38</v>
      </c>
      <c r="F1146" s="3" t="s">
        <v>42</v>
      </c>
    </row>
    <row r="1147" spans="1:6" ht="13.5" thickBot="1" x14ac:dyDescent="0.25">
      <c r="A1147" s="6">
        <v>43092</v>
      </c>
      <c r="B1147" s="6">
        <v>43115</v>
      </c>
      <c r="C1147">
        <f t="shared" si="18"/>
        <v>23</v>
      </c>
      <c r="D1147" s="3" t="s">
        <v>1288</v>
      </c>
      <c r="E1147" s="3" t="s">
        <v>38</v>
      </c>
      <c r="F1147" s="3" t="s">
        <v>42</v>
      </c>
    </row>
    <row r="1148" spans="1:6" ht="13.5" thickBot="1" x14ac:dyDescent="0.25">
      <c r="A1148" s="6">
        <v>43092</v>
      </c>
      <c r="B1148" s="6">
        <v>43116</v>
      </c>
      <c r="C1148">
        <f t="shared" si="18"/>
        <v>24</v>
      </c>
      <c r="D1148" s="3" t="s">
        <v>1293</v>
      </c>
      <c r="E1148" s="3" t="s">
        <v>38</v>
      </c>
      <c r="F1148" s="3" t="s">
        <v>42</v>
      </c>
    </row>
    <row r="1149" spans="1:6" ht="13.5" thickBot="1" x14ac:dyDescent="0.25">
      <c r="A1149" s="6">
        <v>43092</v>
      </c>
      <c r="B1149" s="6">
        <v>43117</v>
      </c>
      <c r="C1149">
        <f t="shared" si="18"/>
        <v>25</v>
      </c>
      <c r="D1149" s="3" t="s">
        <v>1298</v>
      </c>
      <c r="E1149" s="3" t="s">
        <v>38</v>
      </c>
      <c r="F1149" s="3" t="s">
        <v>42</v>
      </c>
    </row>
    <row r="1150" spans="1:6" ht="13.5" thickBot="1" x14ac:dyDescent="0.25">
      <c r="A1150" s="6">
        <v>43092</v>
      </c>
      <c r="B1150" s="6">
        <v>43118</v>
      </c>
      <c r="C1150">
        <f t="shared" si="18"/>
        <v>26</v>
      </c>
      <c r="D1150" s="3" t="s">
        <v>1303</v>
      </c>
      <c r="E1150" s="3" t="s">
        <v>38</v>
      </c>
      <c r="F1150" s="3" t="s">
        <v>42</v>
      </c>
    </row>
    <row r="1151" spans="1:6" ht="13.5" thickBot="1" x14ac:dyDescent="0.25">
      <c r="A1151" s="6">
        <v>43092</v>
      </c>
      <c r="B1151" s="6">
        <v>43118</v>
      </c>
      <c r="C1151">
        <f t="shared" si="18"/>
        <v>26</v>
      </c>
      <c r="D1151" s="3" t="s">
        <v>1307</v>
      </c>
      <c r="E1151" s="3" t="s">
        <v>38</v>
      </c>
      <c r="F1151" s="3" t="s">
        <v>42</v>
      </c>
    </row>
    <row r="1152" spans="1:6" ht="13.5" thickBot="1" x14ac:dyDescent="0.25">
      <c r="A1152" s="6">
        <v>43092</v>
      </c>
      <c r="B1152" s="4">
        <v>43105</v>
      </c>
      <c r="C1152">
        <f t="shared" si="18"/>
        <v>13</v>
      </c>
      <c r="D1152" s="3" t="s">
        <v>89</v>
      </c>
      <c r="E1152" s="3" t="s">
        <v>539</v>
      </c>
      <c r="F1152" s="3" t="s">
        <v>42</v>
      </c>
    </row>
    <row r="1153" spans="1:6" ht="13.5" thickBot="1" x14ac:dyDescent="0.25">
      <c r="A1153" s="4">
        <v>43102</v>
      </c>
      <c r="B1153" s="4">
        <v>43111</v>
      </c>
      <c r="C1153">
        <f t="shared" si="18"/>
        <v>9</v>
      </c>
      <c r="D1153" s="3" t="s">
        <v>1173</v>
      </c>
      <c r="E1153" s="3" t="s">
        <v>62</v>
      </c>
      <c r="F1153" s="3" t="s">
        <v>42</v>
      </c>
    </row>
    <row r="1154" spans="1:6" ht="13.5" thickBot="1" x14ac:dyDescent="0.25">
      <c r="A1154" s="4">
        <v>43102</v>
      </c>
      <c r="B1154" s="4">
        <v>43103</v>
      </c>
      <c r="C1154">
        <f t="shared" si="18"/>
        <v>1</v>
      </c>
      <c r="D1154" s="3" t="s">
        <v>1200</v>
      </c>
      <c r="E1154" s="3" t="s">
        <v>62</v>
      </c>
      <c r="F1154" s="3" t="s">
        <v>42</v>
      </c>
    </row>
    <row r="1155" spans="1:6" ht="13.5" thickBot="1" x14ac:dyDescent="0.25">
      <c r="A1155" s="4">
        <v>43102</v>
      </c>
      <c r="B1155" s="6">
        <v>43119</v>
      </c>
      <c r="C1155">
        <f t="shared" ref="C1155:C1218" si="19">B1155-A1155</f>
        <v>17</v>
      </c>
      <c r="D1155" s="3" t="s">
        <v>108</v>
      </c>
      <c r="E1155" s="3" t="s">
        <v>84</v>
      </c>
      <c r="F1155" s="3" t="s">
        <v>42</v>
      </c>
    </row>
    <row r="1156" spans="1:6" ht="13.5" thickBot="1" x14ac:dyDescent="0.25">
      <c r="A1156" s="4">
        <v>43102</v>
      </c>
      <c r="B1156" s="4">
        <v>43137</v>
      </c>
      <c r="C1156">
        <f t="shared" si="19"/>
        <v>35</v>
      </c>
      <c r="D1156" s="3" t="s">
        <v>1319</v>
      </c>
      <c r="E1156" s="3" t="s">
        <v>38</v>
      </c>
      <c r="F1156" s="3" t="s">
        <v>42</v>
      </c>
    </row>
    <row r="1157" spans="1:6" ht="13.5" thickBot="1" x14ac:dyDescent="0.25">
      <c r="A1157" s="4">
        <v>43103</v>
      </c>
      <c r="B1157" s="6">
        <v>43119</v>
      </c>
      <c r="C1157">
        <f t="shared" si="19"/>
        <v>16</v>
      </c>
      <c r="D1157" s="3" t="s">
        <v>1157</v>
      </c>
      <c r="E1157" s="3" t="s">
        <v>38</v>
      </c>
      <c r="F1157" s="3" t="s">
        <v>42</v>
      </c>
    </row>
    <row r="1158" spans="1:6" ht="13.5" thickBot="1" x14ac:dyDescent="0.25">
      <c r="A1158" s="4">
        <v>43103</v>
      </c>
      <c r="B1158" s="6">
        <v>43119</v>
      </c>
      <c r="C1158">
        <f t="shared" si="19"/>
        <v>16</v>
      </c>
      <c r="D1158" s="3" t="s">
        <v>169</v>
      </c>
      <c r="E1158" s="3" t="s">
        <v>62</v>
      </c>
      <c r="F1158" s="3" t="s">
        <v>42</v>
      </c>
    </row>
    <row r="1159" spans="1:6" ht="13.5" thickBot="1" x14ac:dyDescent="0.25">
      <c r="A1159" s="4">
        <v>43103</v>
      </c>
      <c r="B1159" s="4">
        <v>43104</v>
      </c>
      <c r="C1159">
        <f t="shared" si="19"/>
        <v>1</v>
      </c>
      <c r="D1159" s="3" t="s">
        <v>1200</v>
      </c>
      <c r="E1159" s="3" t="s">
        <v>62</v>
      </c>
      <c r="F1159" s="3" t="s">
        <v>42</v>
      </c>
    </row>
    <row r="1160" spans="1:6" ht="13.5" thickBot="1" x14ac:dyDescent="0.25">
      <c r="A1160" s="4">
        <v>43103</v>
      </c>
      <c r="B1160" s="6">
        <v>43118</v>
      </c>
      <c r="C1160">
        <f t="shared" si="19"/>
        <v>15</v>
      </c>
      <c r="D1160" s="3" t="s">
        <v>1195</v>
      </c>
      <c r="E1160" s="3" t="s">
        <v>62</v>
      </c>
      <c r="F1160" s="3" t="s">
        <v>42</v>
      </c>
    </row>
    <row r="1161" spans="1:6" ht="13.5" thickBot="1" x14ac:dyDescent="0.25">
      <c r="A1161" s="4">
        <v>43103</v>
      </c>
      <c r="B1161" s="6">
        <v>43124</v>
      </c>
      <c r="C1161">
        <f t="shared" si="19"/>
        <v>21</v>
      </c>
      <c r="D1161" s="3" t="s">
        <v>206</v>
      </c>
      <c r="E1161" s="3" t="s">
        <v>84</v>
      </c>
      <c r="F1161" s="3" t="s">
        <v>42</v>
      </c>
    </row>
    <row r="1162" spans="1:6" ht="13.5" thickBot="1" x14ac:dyDescent="0.25">
      <c r="A1162" s="4">
        <v>43103</v>
      </c>
      <c r="B1162" s="6">
        <v>43119</v>
      </c>
      <c r="C1162">
        <f t="shared" si="19"/>
        <v>16</v>
      </c>
      <c r="D1162" s="3" t="s">
        <v>1333</v>
      </c>
      <c r="E1162" s="3" t="s">
        <v>38</v>
      </c>
      <c r="F1162" s="3" t="s">
        <v>42</v>
      </c>
    </row>
    <row r="1163" spans="1:6" ht="13.5" thickBot="1" x14ac:dyDescent="0.25">
      <c r="A1163" s="4">
        <v>43104</v>
      </c>
      <c r="B1163" s="6">
        <v>43129</v>
      </c>
      <c r="C1163">
        <f t="shared" si="19"/>
        <v>25</v>
      </c>
      <c r="D1163" s="3" t="s">
        <v>45</v>
      </c>
      <c r="E1163" s="3" t="s">
        <v>62</v>
      </c>
      <c r="F1163" s="3" t="s">
        <v>42</v>
      </c>
    </row>
    <row r="1164" spans="1:6" ht="13.5" thickBot="1" x14ac:dyDescent="0.25">
      <c r="A1164" s="4">
        <v>43104</v>
      </c>
      <c r="B1164" s="4">
        <v>43105</v>
      </c>
      <c r="C1164">
        <f t="shared" si="19"/>
        <v>1</v>
      </c>
      <c r="D1164" s="3" t="s">
        <v>1200</v>
      </c>
      <c r="E1164" s="3" t="s">
        <v>62</v>
      </c>
      <c r="F1164" s="3" t="s">
        <v>42</v>
      </c>
    </row>
    <row r="1165" spans="1:6" ht="13.5" thickBot="1" x14ac:dyDescent="0.25">
      <c r="A1165" s="4">
        <v>43104</v>
      </c>
      <c r="B1165" s="6">
        <v>43122</v>
      </c>
      <c r="C1165">
        <f t="shared" si="19"/>
        <v>18</v>
      </c>
      <c r="D1165" s="3" t="s">
        <v>1241</v>
      </c>
      <c r="E1165" s="3" t="s">
        <v>62</v>
      </c>
      <c r="F1165" s="3" t="s">
        <v>42</v>
      </c>
    </row>
    <row r="1166" spans="1:6" ht="13.5" thickBot="1" x14ac:dyDescent="0.25">
      <c r="A1166" s="4">
        <v>43104</v>
      </c>
      <c r="B1166" s="6">
        <v>43124</v>
      </c>
      <c r="C1166">
        <f t="shared" si="19"/>
        <v>20</v>
      </c>
      <c r="D1166" s="3" t="s">
        <v>80</v>
      </c>
      <c r="E1166" s="3" t="s">
        <v>129</v>
      </c>
      <c r="F1166" s="3" t="s">
        <v>42</v>
      </c>
    </row>
    <row r="1167" spans="1:6" ht="13.5" thickBot="1" x14ac:dyDescent="0.25">
      <c r="A1167" s="4">
        <v>43104</v>
      </c>
      <c r="B1167" s="6">
        <v>43123</v>
      </c>
      <c r="C1167">
        <f t="shared" si="19"/>
        <v>19</v>
      </c>
      <c r="D1167" s="3" t="s">
        <v>180</v>
      </c>
      <c r="E1167" s="3" t="s">
        <v>129</v>
      </c>
      <c r="F1167" s="3" t="s">
        <v>105</v>
      </c>
    </row>
    <row r="1168" spans="1:6" ht="13.5" thickBot="1" x14ac:dyDescent="0.25">
      <c r="A1168" s="4">
        <v>43105</v>
      </c>
      <c r="B1168" s="6">
        <v>43124</v>
      </c>
      <c r="C1168">
        <f t="shared" si="19"/>
        <v>19</v>
      </c>
      <c r="D1168" s="3" t="s">
        <v>142</v>
      </c>
      <c r="E1168" s="3" t="s">
        <v>62</v>
      </c>
      <c r="F1168" s="3" t="s">
        <v>42</v>
      </c>
    </row>
    <row r="1169" spans="1:6" ht="13.5" thickBot="1" x14ac:dyDescent="0.25">
      <c r="A1169" s="4">
        <v>43105</v>
      </c>
      <c r="B1169" s="6">
        <v>43118</v>
      </c>
      <c r="C1169">
        <f t="shared" si="19"/>
        <v>13</v>
      </c>
      <c r="D1169" s="3" t="s">
        <v>89</v>
      </c>
      <c r="E1169" s="3" t="s">
        <v>62</v>
      </c>
      <c r="F1169" s="3" t="s">
        <v>42</v>
      </c>
    </row>
    <row r="1170" spans="1:6" ht="13.5" thickBot="1" x14ac:dyDescent="0.25">
      <c r="A1170" s="4">
        <v>43105</v>
      </c>
      <c r="B1170" s="6">
        <v>43125</v>
      </c>
      <c r="C1170">
        <f t="shared" si="19"/>
        <v>20</v>
      </c>
      <c r="D1170" s="3" t="s">
        <v>782</v>
      </c>
      <c r="E1170" s="3" t="s">
        <v>62</v>
      </c>
      <c r="F1170" s="3" t="s">
        <v>42</v>
      </c>
    </row>
    <row r="1171" spans="1:6" ht="13.5" thickBot="1" x14ac:dyDescent="0.25">
      <c r="A1171" s="4">
        <v>43105</v>
      </c>
      <c r="B1171" s="4">
        <v>43108</v>
      </c>
      <c r="C1171">
        <f t="shared" si="19"/>
        <v>3</v>
      </c>
      <c r="D1171" s="3" t="s">
        <v>1200</v>
      </c>
      <c r="E1171" s="3" t="s">
        <v>62</v>
      </c>
      <c r="F1171" s="3" t="s">
        <v>42</v>
      </c>
    </row>
    <row r="1172" spans="1:6" ht="13.5" thickBot="1" x14ac:dyDescent="0.25">
      <c r="A1172" s="4">
        <v>43105</v>
      </c>
      <c r="B1172" s="6">
        <v>43116</v>
      </c>
      <c r="C1172">
        <f t="shared" si="19"/>
        <v>11</v>
      </c>
      <c r="D1172" s="3" t="s">
        <v>175</v>
      </c>
      <c r="E1172" s="3" t="s">
        <v>129</v>
      </c>
      <c r="F1172" s="3" t="s">
        <v>42</v>
      </c>
    </row>
    <row r="1173" spans="1:6" ht="13.5" thickBot="1" x14ac:dyDescent="0.25">
      <c r="A1173" s="4">
        <v>43105</v>
      </c>
      <c r="B1173" s="4">
        <v>43109</v>
      </c>
      <c r="C1173">
        <f t="shared" si="19"/>
        <v>4</v>
      </c>
      <c r="D1173" s="3" t="s">
        <v>164</v>
      </c>
      <c r="E1173" s="3" t="s">
        <v>129</v>
      </c>
      <c r="F1173" s="3" t="s">
        <v>105</v>
      </c>
    </row>
    <row r="1174" spans="1:6" ht="13.5" thickBot="1" x14ac:dyDescent="0.25">
      <c r="A1174" s="4">
        <v>43106</v>
      </c>
      <c r="B1174" s="6">
        <v>43124</v>
      </c>
      <c r="C1174">
        <f t="shared" si="19"/>
        <v>18</v>
      </c>
      <c r="D1174" s="3" t="s">
        <v>1319</v>
      </c>
      <c r="E1174" s="3" t="s">
        <v>38</v>
      </c>
      <c r="F1174" s="3" t="s">
        <v>42</v>
      </c>
    </row>
    <row r="1175" spans="1:6" ht="13.5" thickBot="1" x14ac:dyDescent="0.25">
      <c r="A1175" s="4">
        <v>43105</v>
      </c>
      <c r="B1175" s="4">
        <v>43132</v>
      </c>
      <c r="C1175">
        <f t="shared" si="19"/>
        <v>27</v>
      </c>
      <c r="D1175" s="3" t="s">
        <v>254</v>
      </c>
      <c r="E1175" s="3" t="s">
        <v>539</v>
      </c>
      <c r="F1175" s="3" t="s">
        <v>42</v>
      </c>
    </row>
    <row r="1176" spans="1:6" ht="13.5" thickBot="1" x14ac:dyDescent="0.25">
      <c r="A1176" s="4">
        <v>43108</v>
      </c>
      <c r="B1176" s="6">
        <v>43120</v>
      </c>
      <c r="C1176">
        <f t="shared" si="19"/>
        <v>12</v>
      </c>
      <c r="D1176" s="3" t="s">
        <v>1166</v>
      </c>
      <c r="E1176" s="3" t="s">
        <v>38</v>
      </c>
      <c r="F1176" s="3" t="s">
        <v>42</v>
      </c>
    </row>
    <row r="1177" spans="1:6" ht="13.5" thickBot="1" x14ac:dyDescent="0.25">
      <c r="A1177" s="4">
        <v>43108</v>
      </c>
      <c r="B1177" s="6">
        <v>43123</v>
      </c>
      <c r="C1177">
        <f t="shared" si="19"/>
        <v>15</v>
      </c>
      <c r="D1177" s="3" t="s">
        <v>95</v>
      </c>
      <c r="E1177" s="3" t="s">
        <v>62</v>
      </c>
      <c r="F1177" s="3" t="s">
        <v>42</v>
      </c>
    </row>
    <row r="1178" spans="1:6" ht="13.5" thickBot="1" x14ac:dyDescent="0.25">
      <c r="A1178" s="4">
        <v>43108</v>
      </c>
      <c r="B1178" s="6">
        <v>43129</v>
      </c>
      <c r="C1178">
        <f t="shared" si="19"/>
        <v>21</v>
      </c>
      <c r="D1178" s="3" t="s">
        <v>271</v>
      </c>
      <c r="E1178" s="3" t="s">
        <v>62</v>
      </c>
      <c r="F1178" s="3" t="s">
        <v>42</v>
      </c>
    </row>
    <row r="1179" spans="1:6" ht="13.5" thickBot="1" x14ac:dyDescent="0.25">
      <c r="A1179" s="4">
        <v>43108</v>
      </c>
      <c r="B1179" s="4">
        <v>43344</v>
      </c>
      <c r="C1179">
        <f t="shared" si="19"/>
        <v>236</v>
      </c>
      <c r="D1179" s="3" t="s">
        <v>1200</v>
      </c>
      <c r="E1179" s="3" t="s">
        <v>62</v>
      </c>
      <c r="F1179" s="3" t="s">
        <v>42</v>
      </c>
    </row>
    <row r="1180" spans="1:6" ht="13.5" thickBot="1" x14ac:dyDescent="0.25">
      <c r="A1180" s="4">
        <v>43108</v>
      </c>
      <c r="B1180" s="6">
        <v>43119</v>
      </c>
      <c r="C1180">
        <f t="shared" si="19"/>
        <v>11</v>
      </c>
      <c r="D1180" s="3" t="s">
        <v>689</v>
      </c>
      <c r="E1180" s="3" t="s">
        <v>129</v>
      </c>
      <c r="F1180" s="3" t="s">
        <v>105</v>
      </c>
    </row>
    <row r="1181" spans="1:6" ht="13.5" thickBot="1" x14ac:dyDescent="0.25">
      <c r="A1181" s="4">
        <v>43108</v>
      </c>
      <c r="B1181" s="6">
        <v>43115</v>
      </c>
      <c r="C1181">
        <f t="shared" si="19"/>
        <v>7</v>
      </c>
      <c r="D1181" s="3" t="s">
        <v>185</v>
      </c>
      <c r="E1181" s="3" t="s">
        <v>129</v>
      </c>
      <c r="F1181" s="3" t="s">
        <v>42</v>
      </c>
    </row>
    <row r="1182" spans="1:6" ht="13.5" thickBot="1" x14ac:dyDescent="0.25">
      <c r="A1182" s="4">
        <v>43108</v>
      </c>
      <c r="B1182" s="6">
        <v>43123</v>
      </c>
      <c r="C1182">
        <f t="shared" si="19"/>
        <v>15</v>
      </c>
      <c r="D1182" s="3" t="s">
        <v>743</v>
      </c>
      <c r="E1182" s="3" t="s">
        <v>129</v>
      </c>
      <c r="F1182" s="3" t="s">
        <v>42</v>
      </c>
    </row>
    <row r="1183" spans="1:6" ht="13.5" thickBot="1" x14ac:dyDescent="0.25">
      <c r="A1183" s="4">
        <v>43108</v>
      </c>
      <c r="B1183" s="6">
        <v>43124</v>
      </c>
      <c r="C1183">
        <f t="shared" si="19"/>
        <v>16</v>
      </c>
      <c r="D1183" s="3" t="s">
        <v>1342</v>
      </c>
      <c r="E1183" s="3" t="s">
        <v>38</v>
      </c>
      <c r="F1183" s="3" t="s">
        <v>42</v>
      </c>
    </row>
    <row r="1184" spans="1:6" ht="13.5" thickBot="1" x14ac:dyDescent="0.25">
      <c r="A1184" s="4">
        <v>43108</v>
      </c>
      <c r="B1184" s="6">
        <v>43125</v>
      </c>
      <c r="C1184">
        <f t="shared" si="19"/>
        <v>17</v>
      </c>
      <c r="D1184" s="3" t="s">
        <v>1347</v>
      </c>
      <c r="E1184" s="3" t="s">
        <v>38</v>
      </c>
      <c r="F1184" s="3" t="s">
        <v>42</v>
      </c>
    </row>
    <row r="1185" spans="1:6" ht="13.5" thickBot="1" x14ac:dyDescent="0.25">
      <c r="A1185" s="4">
        <v>43109</v>
      </c>
      <c r="B1185" s="6">
        <v>43130</v>
      </c>
      <c r="C1185">
        <f t="shared" si="19"/>
        <v>21</v>
      </c>
      <c r="D1185" s="3" t="s">
        <v>1277</v>
      </c>
      <c r="E1185" s="3" t="s">
        <v>38</v>
      </c>
      <c r="F1185" s="3" t="s">
        <v>42</v>
      </c>
    </row>
    <row r="1186" spans="1:6" ht="13.5" thickBot="1" x14ac:dyDescent="0.25">
      <c r="A1186" s="4">
        <v>43109</v>
      </c>
      <c r="B1186" s="6">
        <v>43119</v>
      </c>
      <c r="C1186">
        <f t="shared" si="19"/>
        <v>10</v>
      </c>
      <c r="D1186" s="3" t="s">
        <v>679</v>
      </c>
      <c r="E1186" s="3" t="s">
        <v>62</v>
      </c>
      <c r="F1186" s="3" t="s">
        <v>42</v>
      </c>
    </row>
    <row r="1187" spans="1:6" ht="13.5" thickBot="1" x14ac:dyDescent="0.25">
      <c r="A1187" s="4">
        <v>43109</v>
      </c>
      <c r="B1187" s="4">
        <v>43110</v>
      </c>
      <c r="C1187">
        <f t="shared" si="19"/>
        <v>1</v>
      </c>
      <c r="D1187" s="3" t="s">
        <v>1200</v>
      </c>
      <c r="E1187" s="3" t="s">
        <v>62</v>
      </c>
      <c r="F1187" s="3" t="s">
        <v>42</v>
      </c>
    </row>
    <row r="1188" spans="1:6" ht="13.5" thickBot="1" x14ac:dyDescent="0.25">
      <c r="A1188" s="4">
        <v>43109</v>
      </c>
      <c r="B1188" s="6">
        <v>43124</v>
      </c>
      <c r="C1188">
        <f t="shared" si="19"/>
        <v>15</v>
      </c>
      <c r="D1188" s="3" t="s">
        <v>72</v>
      </c>
      <c r="E1188" s="3" t="s">
        <v>129</v>
      </c>
      <c r="F1188" s="3" t="s">
        <v>42</v>
      </c>
    </row>
    <row r="1189" spans="1:6" ht="13.5" thickBot="1" x14ac:dyDescent="0.25">
      <c r="A1189" s="4">
        <v>43109</v>
      </c>
      <c r="B1189" s="4">
        <v>43110</v>
      </c>
      <c r="C1189">
        <f t="shared" si="19"/>
        <v>1</v>
      </c>
      <c r="D1189" s="3" t="s">
        <v>164</v>
      </c>
      <c r="E1189" s="3" t="s">
        <v>129</v>
      </c>
      <c r="F1189" s="3" t="s">
        <v>105</v>
      </c>
    </row>
    <row r="1190" spans="1:6" ht="13.5" thickBot="1" x14ac:dyDescent="0.25">
      <c r="A1190" s="4">
        <v>43110</v>
      </c>
      <c r="B1190" s="4">
        <v>43112</v>
      </c>
      <c r="C1190">
        <f t="shared" si="19"/>
        <v>2</v>
      </c>
      <c r="D1190" s="3" t="s">
        <v>1246</v>
      </c>
      <c r="E1190" s="3" t="s">
        <v>38</v>
      </c>
      <c r="F1190" s="3" t="s">
        <v>42</v>
      </c>
    </row>
    <row r="1191" spans="1:6" ht="13.5" thickBot="1" x14ac:dyDescent="0.25">
      <c r="A1191" s="4">
        <v>43110</v>
      </c>
      <c r="B1191" s="6">
        <v>43122</v>
      </c>
      <c r="C1191">
        <f t="shared" si="19"/>
        <v>12</v>
      </c>
      <c r="D1191" s="3" t="s">
        <v>747</v>
      </c>
      <c r="E1191" s="3" t="s">
        <v>62</v>
      </c>
      <c r="F1191" s="3" t="s">
        <v>42</v>
      </c>
    </row>
    <row r="1192" spans="1:6" ht="13.5" thickBot="1" x14ac:dyDescent="0.25">
      <c r="A1192" s="4">
        <v>43110</v>
      </c>
      <c r="B1192" s="4">
        <v>43111</v>
      </c>
      <c r="C1192">
        <f t="shared" si="19"/>
        <v>1</v>
      </c>
      <c r="D1192" s="3" t="s">
        <v>1200</v>
      </c>
      <c r="E1192" s="3" t="s">
        <v>62</v>
      </c>
      <c r="F1192" s="3" t="s">
        <v>42</v>
      </c>
    </row>
    <row r="1193" spans="1:6" ht="13.5" thickBot="1" x14ac:dyDescent="0.25">
      <c r="A1193" s="4">
        <v>43110</v>
      </c>
      <c r="B1193" s="6">
        <v>43130</v>
      </c>
      <c r="C1193">
        <f t="shared" si="19"/>
        <v>20</v>
      </c>
      <c r="D1193" s="3" t="s">
        <v>1186</v>
      </c>
      <c r="E1193" s="3" t="s">
        <v>62</v>
      </c>
      <c r="F1193" s="3" t="s">
        <v>42</v>
      </c>
    </row>
    <row r="1194" spans="1:6" ht="13.5" thickBot="1" x14ac:dyDescent="0.25">
      <c r="A1194" s="4">
        <v>43110</v>
      </c>
      <c r="B1194" s="4">
        <v>43139</v>
      </c>
      <c r="C1194">
        <f t="shared" si="19"/>
        <v>29</v>
      </c>
      <c r="D1194" s="3" t="s">
        <v>283</v>
      </c>
      <c r="E1194" s="3" t="s">
        <v>129</v>
      </c>
      <c r="F1194" s="3" t="s">
        <v>105</v>
      </c>
    </row>
    <row r="1195" spans="1:6" ht="13.5" thickBot="1" x14ac:dyDescent="0.25">
      <c r="A1195" s="4">
        <v>43110</v>
      </c>
      <c r="B1195" s="6">
        <v>43117</v>
      </c>
      <c r="C1195">
        <f t="shared" si="19"/>
        <v>7</v>
      </c>
      <c r="D1195" s="3" t="s">
        <v>164</v>
      </c>
      <c r="E1195" s="3" t="s">
        <v>129</v>
      </c>
      <c r="F1195" s="3" t="s">
        <v>105</v>
      </c>
    </row>
    <row r="1196" spans="1:6" ht="13.5" thickBot="1" x14ac:dyDescent="0.25">
      <c r="A1196" s="4">
        <v>43111</v>
      </c>
      <c r="B1196" s="6">
        <v>43122</v>
      </c>
      <c r="C1196">
        <f t="shared" si="19"/>
        <v>11</v>
      </c>
      <c r="D1196" s="3" t="s">
        <v>1211</v>
      </c>
      <c r="E1196" s="3" t="s">
        <v>38</v>
      </c>
      <c r="F1196" s="3" t="s">
        <v>42</v>
      </c>
    </row>
    <row r="1197" spans="1:6" ht="13.5" thickBot="1" x14ac:dyDescent="0.25">
      <c r="A1197" s="4">
        <v>43111</v>
      </c>
      <c r="B1197" s="6">
        <v>43131</v>
      </c>
      <c r="C1197">
        <f t="shared" si="19"/>
        <v>20</v>
      </c>
      <c r="D1197" s="3" t="s">
        <v>841</v>
      </c>
      <c r="E1197" s="3" t="s">
        <v>62</v>
      </c>
      <c r="F1197" s="3" t="s">
        <v>42</v>
      </c>
    </row>
    <row r="1198" spans="1:6" ht="13.5" thickBot="1" x14ac:dyDescent="0.25">
      <c r="A1198" s="4">
        <v>43111</v>
      </c>
      <c r="B1198" s="6">
        <v>43125</v>
      </c>
      <c r="C1198">
        <f t="shared" si="19"/>
        <v>14</v>
      </c>
      <c r="D1198" s="3" t="s">
        <v>1173</v>
      </c>
      <c r="E1198" s="3" t="s">
        <v>62</v>
      </c>
      <c r="F1198" s="3" t="s">
        <v>42</v>
      </c>
    </row>
    <row r="1199" spans="1:6" ht="13.5" thickBot="1" x14ac:dyDescent="0.25">
      <c r="A1199" s="4">
        <v>43111</v>
      </c>
      <c r="B1199" s="4">
        <v>43112</v>
      </c>
      <c r="C1199">
        <f t="shared" si="19"/>
        <v>1</v>
      </c>
      <c r="D1199" s="3" t="s">
        <v>1200</v>
      </c>
      <c r="E1199" s="3" t="s">
        <v>62</v>
      </c>
      <c r="F1199" s="3" t="s">
        <v>42</v>
      </c>
    </row>
    <row r="1200" spans="1:6" ht="13.5" thickBot="1" x14ac:dyDescent="0.25">
      <c r="A1200" s="4">
        <v>43111</v>
      </c>
      <c r="B1200" s="6">
        <v>43131</v>
      </c>
      <c r="C1200">
        <f t="shared" si="19"/>
        <v>20</v>
      </c>
      <c r="D1200" s="3" t="s">
        <v>115</v>
      </c>
      <c r="E1200" s="3" t="s">
        <v>129</v>
      </c>
      <c r="F1200" s="3" t="s">
        <v>42</v>
      </c>
    </row>
    <row r="1201" spans="1:6" ht="13.5" thickBot="1" x14ac:dyDescent="0.25">
      <c r="A1201" s="4">
        <v>43111</v>
      </c>
      <c r="B1201" s="4">
        <v>43136</v>
      </c>
      <c r="C1201">
        <f t="shared" si="19"/>
        <v>25</v>
      </c>
      <c r="D1201" s="3" t="s">
        <v>227</v>
      </c>
      <c r="E1201" s="3" t="s">
        <v>129</v>
      </c>
      <c r="F1201" s="3" t="s">
        <v>42</v>
      </c>
    </row>
    <row r="1202" spans="1:6" ht="13.5" thickBot="1" x14ac:dyDescent="0.25">
      <c r="A1202" s="4">
        <v>43112</v>
      </c>
      <c r="B1202" s="6">
        <v>43131</v>
      </c>
      <c r="C1202">
        <f t="shared" si="19"/>
        <v>19</v>
      </c>
      <c r="D1202" s="3" t="s">
        <v>1246</v>
      </c>
      <c r="E1202" s="3" t="s">
        <v>38</v>
      </c>
      <c r="F1202" s="3" t="s">
        <v>42</v>
      </c>
    </row>
    <row r="1203" spans="1:6" ht="13.5" thickBot="1" x14ac:dyDescent="0.25">
      <c r="A1203" s="4">
        <v>43112</v>
      </c>
      <c r="B1203" s="6">
        <v>43129</v>
      </c>
      <c r="C1203">
        <f t="shared" si="19"/>
        <v>17</v>
      </c>
      <c r="D1203" s="3" t="s">
        <v>1267</v>
      </c>
      <c r="E1203" s="3" t="s">
        <v>38</v>
      </c>
      <c r="F1203" s="3" t="s">
        <v>42</v>
      </c>
    </row>
    <row r="1204" spans="1:6" ht="13.5" thickBot="1" x14ac:dyDescent="0.25">
      <c r="A1204" s="4">
        <v>43112</v>
      </c>
      <c r="B1204" s="4">
        <v>43133</v>
      </c>
      <c r="C1204">
        <f t="shared" si="19"/>
        <v>21</v>
      </c>
      <c r="D1204" s="3" t="s">
        <v>52</v>
      </c>
      <c r="E1204" s="3" t="s">
        <v>62</v>
      </c>
      <c r="F1204" s="3" t="s">
        <v>42</v>
      </c>
    </row>
    <row r="1205" spans="1:6" ht="13.5" thickBot="1" x14ac:dyDescent="0.25">
      <c r="A1205" s="4">
        <v>43112</v>
      </c>
      <c r="B1205" s="4">
        <v>43132</v>
      </c>
      <c r="C1205">
        <f t="shared" si="19"/>
        <v>20</v>
      </c>
      <c r="D1205" s="3" t="s">
        <v>568</v>
      </c>
      <c r="E1205" s="3" t="s">
        <v>62</v>
      </c>
      <c r="F1205" s="3" t="s">
        <v>42</v>
      </c>
    </row>
    <row r="1206" spans="1:6" ht="13.5" thickBot="1" x14ac:dyDescent="0.25">
      <c r="A1206" s="4">
        <v>43112</v>
      </c>
      <c r="B1206" s="6">
        <v>43119</v>
      </c>
      <c r="C1206">
        <f t="shared" si="19"/>
        <v>7</v>
      </c>
      <c r="D1206" s="3" t="s">
        <v>1200</v>
      </c>
      <c r="E1206" s="3" t="s">
        <v>62</v>
      </c>
      <c r="F1206" s="3" t="s">
        <v>42</v>
      </c>
    </row>
    <row r="1207" spans="1:6" ht="13.5" thickBot="1" x14ac:dyDescent="0.25">
      <c r="A1207" s="6">
        <v>43115</v>
      </c>
      <c r="B1207" s="6">
        <v>43125</v>
      </c>
      <c r="C1207">
        <f t="shared" si="19"/>
        <v>10</v>
      </c>
      <c r="D1207" s="3" t="s">
        <v>1288</v>
      </c>
      <c r="E1207" s="3" t="s">
        <v>38</v>
      </c>
      <c r="F1207" s="3" t="s">
        <v>42</v>
      </c>
    </row>
    <row r="1208" spans="1:6" ht="13.5" thickBot="1" x14ac:dyDescent="0.25">
      <c r="A1208" s="6">
        <v>43115</v>
      </c>
      <c r="B1208" s="4">
        <v>43133</v>
      </c>
      <c r="C1208">
        <f t="shared" si="19"/>
        <v>18</v>
      </c>
      <c r="D1208" s="3" t="s">
        <v>371</v>
      </c>
      <c r="E1208" s="3" t="s">
        <v>62</v>
      </c>
      <c r="F1208" s="3" t="s">
        <v>42</v>
      </c>
    </row>
    <row r="1209" spans="1:6" ht="13.5" thickBot="1" x14ac:dyDescent="0.25">
      <c r="A1209" s="6">
        <v>43115</v>
      </c>
      <c r="B1209" s="6">
        <v>43130</v>
      </c>
      <c r="C1209">
        <f t="shared" si="19"/>
        <v>15</v>
      </c>
      <c r="D1209" s="3" t="s">
        <v>330</v>
      </c>
      <c r="E1209" s="3" t="s">
        <v>62</v>
      </c>
      <c r="F1209" s="3" t="s">
        <v>42</v>
      </c>
    </row>
    <row r="1210" spans="1:6" ht="13.5" thickBot="1" x14ac:dyDescent="0.25">
      <c r="A1210" s="6"/>
      <c r="B1210" s="4"/>
      <c r="C1210">
        <f t="shared" si="19"/>
        <v>0</v>
      </c>
      <c r="D1210" s="3" t="s">
        <v>419</v>
      </c>
      <c r="E1210" s="3" t="s">
        <v>62</v>
      </c>
      <c r="F1210" s="3" t="s">
        <v>42</v>
      </c>
    </row>
    <row r="1211" spans="1:6" ht="13.5" thickBot="1" x14ac:dyDescent="0.25">
      <c r="A1211" s="6">
        <v>43115</v>
      </c>
      <c r="B1211" s="6">
        <v>43130</v>
      </c>
      <c r="C1211">
        <f t="shared" si="19"/>
        <v>15</v>
      </c>
      <c r="D1211" s="3" t="s">
        <v>185</v>
      </c>
      <c r="E1211" s="3" t="s">
        <v>129</v>
      </c>
      <c r="F1211" s="3" t="s">
        <v>42</v>
      </c>
    </row>
    <row r="1212" spans="1:6" ht="13.5" thickBot="1" x14ac:dyDescent="0.25">
      <c r="A1212" s="6">
        <v>43115</v>
      </c>
      <c r="B1212" s="4">
        <v>43283</v>
      </c>
      <c r="C1212">
        <f t="shared" si="19"/>
        <v>168</v>
      </c>
      <c r="D1212" s="3" t="s">
        <v>136</v>
      </c>
      <c r="E1212" s="3" t="s">
        <v>129</v>
      </c>
      <c r="F1212" s="3" t="s">
        <v>42</v>
      </c>
    </row>
    <row r="1213" spans="1:6" ht="13.5" thickBot="1" x14ac:dyDescent="0.25">
      <c r="A1213" s="6">
        <v>43116</v>
      </c>
      <c r="B1213" s="6">
        <v>43131</v>
      </c>
      <c r="C1213">
        <f t="shared" si="19"/>
        <v>15</v>
      </c>
      <c r="D1213" s="3" t="s">
        <v>1293</v>
      </c>
      <c r="E1213" s="3" t="s">
        <v>38</v>
      </c>
      <c r="F1213" s="3" t="s">
        <v>42</v>
      </c>
    </row>
    <row r="1214" spans="1:6" ht="13.5" thickBot="1" x14ac:dyDescent="0.25">
      <c r="A1214" s="6">
        <v>43116</v>
      </c>
      <c r="B1214" s="6">
        <v>43125</v>
      </c>
      <c r="C1214">
        <f t="shared" si="19"/>
        <v>9</v>
      </c>
      <c r="D1214" s="3" t="s">
        <v>32</v>
      </c>
      <c r="E1214" s="3" t="s">
        <v>62</v>
      </c>
      <c r="F1214" s="3" t="s">
        <v>42</v>
      </c>
    </row>
    <row r="1215" spans="1:6" ht="13.5" thickBot="1" x14ac:dyDescent="0.25">
      <c r="A1215" s="6">
        <v>43116</v>
      </c>
      <c r="B1215" s="6">
        <v>43129</v>
      </c>
      <c r="C1215">
        <f t="shared" si="19"/>
        <v>13</v>
      </c>
      <c r="D1215" s="3" t="s">
        <v>526</v>
      </c>
      <c r="E1215" s="3" t="s">
        <v>62</v>
      </c>
      <c r="F1215" s="3" t="s">
        <v>42</v>
      </c>
    </row>
    <row r="1216" spans="1:6" ht="13.5" thickBot="1" x14ac:dyDescent="0.25">
      <c r="A1216" s="6">
        <v>43116</v>
      </c>
      <c r="B1216" s="4">
        <v>43132</v>
      </c>
      <c r="C1216">
        <f t="shared" si="19"/>
        <v>16</v>
      </c>
      <c r="D1216" s="3" t="s">
        <v>1191</v>
      </c>
      <c r="E1216" s="3" t="s">
        <v>62</v>
      </c>
      <c r="F1216" s="3" t="s">
        <v>42</v>
      </c>
    </row>
    <row r="1217" spans="1:6" ht="13.5" thickBot="1" x14ac:dyDescent="0.25">
      <c r="A1217" s="6">
        <v>43116</v>
      </c>
      <c r="B1217" s="6">
        <v>43125</v>
      </c>
      <c r="C1217">
        <f t="shared" si="19"/>
        <v>9</v>
      </c>
      <c r="D1217" s="3" t="s">
        <v>175</v>
      </c>
      <c r="E1217" s="3" t="s">
        <v>129</v>
      </c>
      <c r="F1217" s="3" t="s">
        <v>42</v>
      </c>
    </row>
    <row r="1218" spans="1:6" ht="13.5" thickBot="1" x14ac:dyDescent="0.25">
      <c r="A1218" s="6">
        <v>43117</v>
      </c>
      <c r="B1218" s="6">
        <v>43131</v>
      </c>
      <c r="C1218">
        <f t="shared" si="19"/>
        <v>14</v>
      </c>
      <c r="D1218" s="3" t="s">
        <v>1298</v>
      </c>
      <c r="E1218" s="3" t="s">
        <v>38</v>
      </c>
      <c r="F1218" s="3" t="s">
        <v>42</v>
      </c>
    </row>
    <row r="1219" spans="1:6" ht="13.5" thickBot="1" x14ac:dyDescent="0.25">
      <c r="A1219" s="6">
        <v>43117</v>
      </c>
      <c r="B1219" s="6">
        <v>43131</v>
      </c>
      <c r="C1219">
        <f t="shared" ref="C1219:C1282" si="20">B1219-A1219</f>
        <v>14</v>
      </c>
      <c r="D1219" s="3" t="s">
        <v>672</v>
      </c>
      <c r="E1219" s="3" t="s">
        <v>62</v>
      </c>
      <c r="F1219" s="3" t="s">
        <v>42</v>
      </c>
    </row>
    <row r="1220" spans="1:6" ht="13.5" thickBot="1" x14ac:dyDescent="0.25">
      <c r="A1220" s="6">
        <v>43117</v>
      </c>
      <c r="B1220" s="4">
        <v>43136</v>
      </c>
      <c r="C1220">
        <f t="shared" si="20"/>
        <v>19</v>
      </c>
      <c r="D1220" s="3" t="s">
        <v>706</v>
      </c>
      <c r="E1220" s="3" t="s">
        <v>62</v>
      </c>
      <c r="F1220" s="3" t="s">
        <v>42</v>
      </c>
    </row>
    <row r="1221" spans="1:6" ht="13.5" thickBot="1" x14ac:dyDescent="0.25">
      <c r="A1221" s="6">
        <v>43117</v>
      </c>
      <c r="B1221" s="6">
        <v>43124</v>
      </c>
      <c r="C1221">
        <f t="shared" si="20"/>
        <v>7</v>
      </c>
      <c r="D1221" s="3" t="s">
        <v>164</v>
      </c>
      <c r="E1221" s="3" t="s">
        <v>584</v>
      </c>
      <c r="F1221" s="3" t="s">
        <v>105</v>
      </c>
    </row>
    <row r="1222" spans="1:6" ht="13.5" thickBot="1" x14ac:dyDescent="0.25">
      <c r="A1222" s="6">
        <v>43117</v>
      </c>
      <c r="B1222" s="4">
        <v>43133</v>
      </c>
      <c r="C1222">
        <f t="shared" si="20"/>
        <v>16</v>
      </c>
      <c r="D1222" s="3" t="s">
        <v>58</v>
      </c>
      <c r="E1222" s="3" t="s">
        <v>129</v>
      </c>
      <c r="F1222" s="3" t="s">
        <v>42</v>
      </c>
    </row>
    <row r="1223" spans="1:6" ht="13.5" thickBot="1" x14ac:dyDescent="0.25">
      <c r="A1223" s="6">
        <v>43118</v>
      </c>
      <c r="B1223" s="6">
        <v>43129</v>
      </c>
      <c r="C1223">
        <f t="shared" si="20"/>
        <v>11</v>
      </c>
      <c r="D1223" s="3" t="s">
        <v>1303</v>
      </c>
      <c r="E1223" s="3" t="s">
        <v>38</v>
      </c>
      <c r="F1223" s="3" t="s">
        <v>42</v>
      </c>
    </row>
    <row r="1224" spans="1:6" ht="13.5" thickBot="1" x14ac:dyDescent="0.25">
      <c r="A1224" s="6">
        <v>43118</v>
      </c>
      <c r="B1224" s="4">
        <v>43139</v>
      </c>
      <c r="C1224">
        <f t="shared" si="20"/>
        <v>21</v>
      </c>
      <c r="D1224" s="3" t="s">
        <v>1307</v>
      </c>
      <c r="E1224" s="3" t="s">
        <v>38</v>
      </c>
      <c r="F1224" s="3" t="s">
        <v>42</v>
      </c>
    </row>
    <row r="1225" spans="1:6" ht="13.5" thickBot="1" x14ac:dyDescent="0.25">
      <c r="A1225" s="6">
        <v>43118</v>
      </c>
      <c r="B1225" s="4">
        <v>43136</v>
      </c>
      <c r="C1225">
        <f t="shared" si="20"/>
        <v>18</v>
      </c>
      <c r="D1225" s="3" t="s">
        <v>89</v>
      </c>
      <c r="E1225" s="3" t="s">
        <v>62</v>
      </c>
      <c r="F1225" s="3" t="s">
        <v>42</v>
      </c>
    </row>
    <row r="1226" spans="1:6" ht="13.5" thickBot="1" x14ac:dyDescent="0.25">
      <c r="A1226" s="6">
        <v>43118</v>
      </c>
      <c r="B1226" s="4">
        <v>43137</v>
      </c>
      <c r="C1226">
        <f t="shared" si="20"/>
        <v>19</v>
      </c>
      <c r="D1226" s="3" t="s">
        <v>1195</v>
      </c>
      <c r="E1226" s="3" t="s">
        <v>62</v>
      </c>
      <c r="F1226" s="3" t="s">
        <v>42</v>
      </c>
    </row>
    <row r="1227" spans="1:6" ht="13.5" thickBot="1" x14ac:dyDescent="0.25">
      <c r="A1227" s="6">
        <v>43118</v>
      </c>
      <c r="B1227" s="4">
        <v>43137</v>
      </c>
      <c r="C1227">
        <f t="shared" si="20"/>
        <v>19</v>
      </c>
      <c r="D1227" s="3" t="s">
        <v>341</v>
      </c>
      <c r="E1227" s="3" t="s">
        <v>129</v>
      </c>
      <c r="F1227" s="3" t="s">
        <v>42</v>
      </c>
    </row>
    <row r="1228" spans="1:6" ht="13.5" thickBot="1" x14ac:dyDescent="0.25">
      <c r="A1228" s="6">
        <v>43118</v>
      </c>
      <c r="B1228" s="6">
        <v>43129</v>
      </c>
      <c r="C1228">
        <f t="shared" si="20"/>
        <v>11</v>
      </c>
      <c r="D1228" s="3" t="s">
        <v>283</v>
      </c>
      <c r="E1228" s="3" t="s">
        <v>129</v>
      </c>
      <c r="F1228" s="3" t="s">
        <v>105</v>
      </c>
    </row>
    <row r="1229" spans="1:6" ht="13.5" thickBot="1" x14ac:dyDescent="0.25">
      <c r="A1229" s="6">
        <v>43118</v>
      </c>
      <c r="B1229" s="4">
        <v>43136</v>
      </c>
      <c r="C1229">
        <f t="shared" si="20"/>
        <v>18</v>
      </c>
      <c r="D1229" s="3" t="s">
        <v>1144</v>
      </c>
      <c r="E1229" s="3" t="s">
        <v>38</v>
      </c>
      <c r="F1229" s="3" t="s">
        <v>42</v>
      </c>
    </row>
    <row r="1230" spans="1:6" ht="13.5" thickBot="1" x14ac:dyDescent="0.25">
      <c r="A1230" s="6">
        <v>43119</v>
      </c>
      <c r="B1230" s="6">
        <v>43124</v>
      </c>
      <c r="C1230">
        <f t="shared" si="20"/>
        <v>5</v>
      </c>
      <c r="D1230" s="3" t="s">
        <v>1157</v>
      </c>
      <c r="E1230" s="3" t="s">
        <v>38</v>
      </c>
      <c r="F1230" s="3" t="s">
        <v>42</v>
      </c>
    </row>
    <row r="1231" spans="1:6" ht="13.5" thickBot="1" x14ac:dyDescent="0.25">
      <c r="A1231" s="6">
        <v>43119</v>
      </c>
      <c r="B1231" s="4">
        <v>43133</v>
      </c>
      <c r="C1231">
        <f t="shared" si="20"/>
        <v>14</v>
      </c>
      <c r="D1231" s="3" t="s">
        <v>1333</v>
      </c>
      <c r="E1231" s="3" t="s">
        <v>38</v>
      </c>
      <c r="F1231" s="3" t="s">
        <v>42</v>
      </c>
    </row>
    <row r="1232" spans="1:6" ht="13.5" thickBot="1" x14ac:dyDescent="0.25">
      <c r="A1232" s="6">
        <v>43119</v>
      </c>
      <c r="B1232" s="4">
        <v>43139</v>
      </c>
      <c r="C1232">
        <f t="shared" si="20"/>
        <v>20</v>
      </c>
      <c r="D1232" s="3" t="s">
        <v>169</v>
      </c>
      <c r="E1232" s="3" t="s">
        <v>62</v>
      </c>
      <c r="F1232" s="3" t="s">
        <v>42</v>
      </c>
    </row>
    <row r="1233" spans="1:6" ht="13.5" thickBot="1" x14ac:dyDescent="0.25">
      <c r="A1233" s="6">
        <v>43119</v>
      </c>
      <c r="B1233" s="4">
        <v>43140</v>
      </c>
      <c r="C1233">
        <f t="shared" si="20"/>
        <v>21</v>
      </c>
      <c r="D1233" s="3" t="s">
        <v>679</v>
      </c>
      <c r="E1233" s="3" t="s">
        <v>62</v>
      </c>
      <c r="F1233" s="3" t="s">
        <v>42</v>
      </c>
    </row>
    <row r="1234" spans="1:6" ht="13.5" thickBot="1" x14ac:dyDescent="0.25">
      <c r="A1234" s="6">
        <v>43119</v>
      </c>
      <c r="B1234" s="6">
        <v>43122</v>
      </c>
      <c r="C1234">
        <f t="shared" si="20"/>
        <v>3</v>
      </c>
      <c r="D1234" s="3" t="s">
        <v>1200</v>
      </c>
      <c r="E1234" s="3" t="s">
        <v>62</v>
      </c>
      <c r="F1234" s="3" t="s">
        <v>42</v>
      </c>
    </row>
    <row r="1235" spans="1:6" ht="13.5" thickBot="1" x14ac:dyDescent="0.25">
      <c r="A1235" s="6">
        <v>43119</v>
      </c>
      <c r="B1235" s="4">
        <v>43137</v>
      </c>
      <c r="C1235">
        <f t="shared" si="20"/>
        <v>18</v>
      </c>
      <c r="D1235" s="3" t="s">
        <v>108</v>
      </c>
      <c r="E1235" s="3" t="s">
        <v>62</v>
      </c>
      <c r="F1235" s="3" t="s">
        <v>42</v>
      </c>
    </row>
    <row r="1236" spans="1:6" ht="13.5" thickBot="1" x14ac:dyDescent="0.25">
      <c r="A1236" s="6">
        <v>43119</v>
      </c>
      <c r="B1236" s="4">
        <v>43132</v>
      </c>
      <c r="C1236">
        <f t="shared" si="20"/>
        <v>13</v>
      </c>
      <c r="D1236" s="3" t="s">
        <v>689</v>
      </c>
      <c r="E1236" s="3" t="s">
        <v>129</v>
      </c>
      <c r="F1236" s="3" t="s">
        <v>105</v>
      </c>
    </row>
    <row r="1237" spans="1:6" ht="13.5" thickBot="1" x14ac:dyDescent="0.25">
      <c r="A1237" s="6">
        <v>43120</v>
      </c>
      <c r="B1237" s="4">
        <v>43132</v>
      </c>
      <c r="C1237">
        <f t="shared" si="20"/>
        <v>12</v>
      </c>
      <c r="D1237" s="3" t="s">
        <v>1166</v>
      </c>
      <c r="E1237" s="3" t="s">
        <v>38</v>
      </c>
      <c r="F1237" s="3" t="s">
        <v>42</v>
      </c>
    </row>
    <row r="1238" spans="1:6" ht="13.5" thickBot="1" x14ac:dyDescent="0.25">
      <c r="A1238" s="6">
        <v>43122</v>
      </c>
      <c r="B1238" s="4">
        <v>43132</v>
      </c>
      <c r="C1238">
        <f t="shared" si="20"/>
        <v>10</v>
      </c>
      <c r="D1238" s="3" t="s">
        <v>1211</v>
      </c>
      <c r="E1238" s="3" t="s">
        <v>38</v>
      </c>
      <c r="F1238" s="3" t="s">
        <v>42</v>
      </c>
    </row>
    <row r="1239" spans="1:6" ht="13.5" thickBot="1" x14ac:dyDescent="0.25">
      <c r="A1239" s="6">
        <v>43122</v>
      </c>
      <c r="B1239" s="4">
        <v>43137</v>
      </c>
      <c r="C1239">
        <f t="shared" si="20"/>
        <v>15</v>
      </c>
      <c r="D1239" s="3" t="s">
        <v>747</v>
      </c>
      <c r="E1239" s="3" t="s">
        <v>62</v>
      </c>
      <c r="F1239" s="3" t="s">
        <v>42</v>
      </c>
    </row>
    <row r="1240" spans="1:6" ht="13.5" thickBot="1" x14ac:dyDescent="0.25">
      <c r="A1240" s="6">
        <v>43122</v>
      </c>
      <c r="B1240" s="6">
        <v>43131</v>
      </c>
      <c r="C1240">
        <f t="shared" si="20"/>
        <v>9</v>
      </c>
      <c r="D1240" s="3" t="s">
        <v>1200</v>
      </c>
      <c r="E1240" s="3" t="s">
        <v>62</v>
      </c>
      <c r="F1240" s="3" t="s">
        <v>42</v>
      </c>
    </row>
    <row r="1241" spans="1:6" ht="13.5" thickBot="1" x14ac:dyDescent="0.25">
      <c r="A1241" s="6">
        <v>43122</v>
      </c>
      <c r="B1241" s="4">
        <v>43194</v>
      </c>
      <c r="C1241">
        <f t="shared" si="20"/>
        <v>72</v>
      </c>
      <c r="D1241" s="3" t="s">
        <v>1241</v>
      </c>
      <c r="E1241" s="3" t="s">
        <v>38</v>
      </c>
      <c r="F1241" s="3" t="s">
        <v>42</v>
      </c>
    </row>
    <row r="1242" spans="1:6" ht="13.5" thickBot="1" x14ac:dyDescent="0.25">
      <c r="A1242" s="6">
        <v>43123</v>
      </c>
      <c r="B1242" s="6">
        <v>43146</v>
      </c>
      <c r="C1242">
        <f t="shared" si="20"/>
        <v>23</v>
      </c>
      <c r="D1242" s="3" t="s">
        <v>95</v>
      </c>
      <c r="E1242" s="3" t="s">
        <v>62</v>
      </c>
      <c r="F1242" s="3" t="s">
        <v>42</v>
      </c>
    </row>
    <row r="1243" spans="1:6" ht="13.5" thickBot="1" x14ac:dyDescent="0.25">
      <c r="A1243" s="6">
        <v>43123</v>
      </c>
      <c r="B1243" s="4">
        <v>43140</v>
      </c>
      <c r="C1243">
        <f t="shared" si="20"/>
        <v>17</v>
      </c>
      <c r="D1243" s="3" t="s">
        <v>180</v>
      </c>
      <c r="E1243" s="3" t="s">
        <v>129</v>
      </c>
      <c r="F1243" s="3" t="s">
        <v>105</v>
      </c>
    </row>
    <row r="1244" spans="1:6" ht="13.5" thickBot="1" x14ac:dyDescent="0.25">
      <c r="A1244" s="6">
        <v>43124</v>
      </c>
      <c r="B1244" s="4">
        <v>43137</v>
      </c>
      <c r="C1244">
        <f t="shared" si="20"/>
        <v>13</v>
      </c>
      <c r="D1244" s="3" t="s">
        <v>1157</v>
      </c>
      <c r="E1244" s="3" t="s">
        <v>38</v>
      </c>
      <c r="F1244" s="3" t="s">
        <v>42</v>
      </c>
    </row>
    <row r="1245" spans="1:6" ht="13.5" thickBot="1" x14ac:dyDescent="0.25">
      <c r="A1245" s="6">
        <v>43124</v>
      </c>
      <c r="B1245" s="6">
        <v>43130</v>
      </c>
      <c r="C1245">
        <f t="shared" si="20"/>
        <v>6</v>
      </c>
      <c r="D1245" s="3" t="s">
        <v>1342</v>
      </c>
      <c r="E1245" s="3" t="s">
        <v>38</v>
      </c>
      <c r="F1245" s="3" t="s">
        <v>42</v>
      </c>
    </row>
    <row r="1246" spans="1:6" ht="13.5" thickBot="1" x14ac:dyDescent="0.25">
      <c r="A1246" s="6">
        <v>43124</v>
      </c>
      <c r="B1246" s="4">
        <v>43138</v>
      </c>
      <c r="C1246">
        <f t="shared" si="20"/>
        <v>14</v>
      </c>
      <c r="D1246" s="3" t="s">
        <v>142</v>
      </c>
      <c r="E1246" s="3" t="s">
        <v>62</v>
      </c>
      <c r="F1246" s="3" t="s">
        <v>42</v>
      </c>
    </row>
    <row r="1247" spans="1:6" ht="13.5" thickBot="1" x14ac:dyDescent="0.25">
      <c r="A1247" s="6">
        <v>43124</v>
      </c>
      <c r="B1247" s="4">
        <v>43139</v>
      </c>
      <c r="C1247">
        <f t="shared" si="20"/>
        <v>15</v>
      </c>
      <c r="D1247" s="3" t="s">
        <v>1319</v>
      </c>
      <c r="E1247" s="3" t="s">
        <v>62</v>
      </c>
      <c r="F1247" s="3" t="s">
        <v>42</v>
      </c>
    </row>
    <row r="1248" spans="1:6" ht="13.5" thickBot="1" x14ac:dyDescent="0.25">
      <c r="A1248" s="6">
        <v>43124</v>
      </c>
      <c r="B1248" s="6">
        <v>43147</v>
      </c>
      <c r="C1248">
        <f t="shared" si="20"/>
        <v>23</v>
      </c>
      <c r="D1248" s="3" t="s">
        <v>206</v>
      </c>
      <c r="E1248" s="3" t="s">
        <v>84</v>
      </c>
      <c r="F1248" s="3" t="s">
        <v>42</v>
      </c>
    </row>
    <row r="1249" spans="1:6" ht="13.5" thickBot="1" x14ac:dyDescent="0.25">
      <c r="A1249" s="6">
        <v>43124</v>
      </c>
      <c r="B1249" s="6">
        <v>43130</v>
      </c>
      <c r="C1249">
        <f t="shared" si="20"/>
        <v>6</v>
      </c>
      <c r="D1249" s="3" t="s">
        <v>164</v>
      </c>
      <c r="E1249" s="3" t="s">
        <v>539</v>
      </c>
      <c r="F1249" s="3" t="s">
        <v>105</v>
      </c>
    </row>
    <row r="1250" spans="1:6" ht="13.5" thickBot="1" x14ac:dyDescent="0.25">
      <c r="A1250" s="6">
        <v>43124</v>
      </c>
      <c r="B1250" s="4">
        <v>43139</v>
      </c>
      <c r="C1250">
        <f t="shared" si="20"/>
        <v>15</v>
      </c>
      <c r="D1250" s="3" t="s">
        <v>80</v>
      </c>
      <c r="E1250" s="3" t="s">
        <v>129</v>
      </c>
      <c r="F1250" s="3" t="s">
        <v>42</v>
      </c>
    </row>
    <row r="1251" spans="1:6" ht="13.5" thickBot="1" x14ac:dyDescent="0.25">
      <c r="A1251" s="6">
        <v>43124</v>
      </c>
      <c r="B1251" s="6">
        <v>43146</v>
      </c>
      <c r="C1251">
        <f t="shared" si="20"/>
        <v>22</v>
      </c>
      <c r="D1251" s="3" t="s">
        <v>72</v>
      </c>
      <c r="E1251" s="3" t="s">
        <v>129</v>
      </c>
      <c r="F1251" s="3" t="s">
        <v>42</v>
      </c>
    </row>
    <row r="1252" spans="1:6" ht="13.5" thickBot="1" x14ac:dyDescent="0.25">
      <c r="A1252" s="6">
        <v>43125</v>
      </c>
      <c r="B1252" s="4">
        <v>43136</v>
      </c>
      <c r="C1252">
        <f t="shared" si="20"/>
        <v>11</v>
      </c>
      <c r="D1252" s="3" t="s">
        <v>1288</v>
      </c>
      <c r="E1252" s="3" t="s">
        <v>38</v>
      </c>
      <c r="F1252" s="3" t="s">
        <v>42</v>
      </c>
    </row>
    <row r="1253" spans="1:6" ht="13.5" thickBot="1" x14ac:dyDescent="0.25">
      <c r="A1253" s="6">
        <v>43125</v>
      </c>
      <c r="B1253" s="4">
        <v>43138</v>
      </c>
      <c r="C1253">
        <f t="shared" si="20"/>
        <v>13</v>
      </c>
      <c r="D1253" s="3" t="s">
        <v>1347</v>
      </c>
      <c r="E1253" s="3" t="s">
        <v>38</v>
      </c>
      <c r="F1253" s="3" t="s">
        <v>42</v>
      </c>
    </row>
    <row r="1254" spans="1:6" ht="13.5" thickBot="1" x14ac:dyDescent="0.25">
      <c r="A1254" s="6">
        <v>43125</v>
      </c>
      <c r="B1254" s="6">
        <v>43144</v>
      </c>
      <c r="C1254">
        <f t="shared" si="20"/>
        <v>19</v>
      </c>
      <c r="D1254" s="3" t="s">
        <v>32</v>
      </c>
      <c r="E1254" s="3" t="s">
        <v>62</v>
      </c>
      <c r="F1254" s="3" t="s">
        <v>42</v>
      </c>
    </row>
    <row r="1255" spans="1:6" ht="13.5" thickBot="1" x14ac:dyDescent="0.25">
      <c r="A1255" s="6">
        <v>43125</v>
      </c>
      <c r="B1255" s="6">
        <v>43144</v>
      </c>
      <c r="C1255">
        <f t="shared" si="20"/>
        <v>19</v>
      </c>
      <c r="D1255" s="3" t="s">
        <v>782</v>
      </c>
      <c r="E1255" s="3" t="s">
        <v>62</v>
      </c>
      <c r="F1255" s="3" t="s">
        <v>42</v>
      </c>
    </row>
    <row r="1256" spans="1:6" ht="13.5" thickBot="1" x14ac:dyDescent="0.25">
      <c r="A1256" s="6">
        <v>43125</v>
      </c>
      <c r="B1256" s="4">
        <v>43138</v>
      </c>
      <c r="C1256">
        <f t="shared" si="20"/>
        <v>13</v>
      </c>
      <c r="D1256" s="3" t="s">
        <v>1173</v>
      </c>
      <c r="E1256" s="3" t="s">
        <v>62</v>
      </c>
      <c r="F1256" s="3" t="s">
        <v>42</v>
      </c>
    </row>
    <row r="1257" spans="1:6" ht="13.5" thickBot="1" x14ac:dyDescent="0.25">
      <c r="A1257" s="6">
        <v>43125</v>
      </c>
      <c r="B1257" s="6">
        <v>43150</v>
      </c>
      <c r="C1257">
        <f t="shared" si="20"/>
        <v>25</v>
      </c>
      <c r="D1257" s="3" t="s">
        <v>175</v>
      </c>
      <c r="E1257" s="3" t="s">
        <v>129</v>
      </c>
      <c r="F1257" s="3" t="s">
        <v>42</v>
      </c>
    </row>
    <row r="1258" spans="1:6" ht="13.5" thickBot="1" x14ac:dyDescent="0.25">
      <c r="A1258" s="6">
        <v>43129</v>
      </c>
      <c r="B1258" s="6">
        <v>43151</v>
      </c>
      <c r="C1258">
        <f t="shared" si="20"/>
        <v>22</v>
      </c>
      <c r="D1258" s="3" t="s">
        <v>1267</v>
      </c>
      <c r="E1258" s="3" t="s">
        <v>38</v>
      </c>
      <c r="F1258" s="3" t="s">
        <v>42</v>
      </c>
    </row>
    <row r="1259" spans="1:6" ht="13.5" thickBot="1" x14ac:dyDescent="0.25">
      <c r="A1259" s="6">
        <v>43129</v>
      </c>
      <c r="B1259" s="4">
        <v>43134</v>
      </c>
      <c r="C1259">
        <f t="shared" si="20"/>
        <v>5</v>
      </c>
      <c r="D1259" s="3" t="s">
        <v>1303</v>
      </c>
      <c r="E1259" s="3" t="s">
        <v>38</v>
      </c>
      <c r="F1259" s="3" t="s">
        <v>42</v>
      </c>
    </row>
    <row r="1260" spans="1:6" ht="13.5" thickBot="1" x14ac:dyDescent="0.25">
      <c r="A1260" s="6">
        <v>43129</v>
      </c>
      <c r="B1260" s="6">
        <v>43150</v>
      </c>
      <c r="C1260">
        <f t="shared" si="20"/>
        <v>21</v>
      </c>
      <c r="D1260" s="3" t="s">
        <v>271</v>
      </c>
      <c r="E1260" s="3" t="s">
        <v>62</v>
      </c>
      <c r="F1260" s="3" t="s">
        <v>42</v>
      </c>
    </row>
    <row r="1261" spans="1:6" ht="13.5" thickBot="1" x14ac:dyDescent="0.25">
      <c r="A1261" s="6">
        <v>43129</v>
      </c>
      <c r="B1261" s="4">
        <v>43140</v>
      </c>
      <c r="C1261">
        <f t="shared" si="20"/>
        <v>11</v>
      </c>
      <c r="D1261" s="3" t="s">
        <v>45</v>
      </c>
      <c r="E1261" s="3" t="s">
        <v>62</v>
      </c>
      <c r="F1261" s="3" t="s">
        <v>42</v>
      </c>
    </row>
    <row r="1262" spans="1:6" ht="13.5" thickBot="1" x14ac:dyDescent="0.25">
      <c r="A1262" s="6">
        <v>43129</v>
      </c>
      <c r="B1262" s="4">
        <v>43138</v>
      </c>
      <c r="C1262">
        <f t="shared" si="20"/>
        <v>9</v>
      </c>
      <c r="D1262" s="3" t="s">
        <v>526</v>
      </c>
      <c r="E1262" s="3" t="s">
        <v>62</v>
      </c>
      <c r="F1262" s="3" t="s">
        <v>42</v>
      </c>
    </row>
    <row r="1263" spans="1:6" ht="13.5" thickBot="1" x14ac:dyDescent="0.25">
      <c r="A1263" s="6">
        <v>43129</v>
      </c>
      <c r="B1263" s="6">
        <v>43131</v>
      </c>
      <c r="C1263">
        <f t="shared" si="20"/>
        <v>2</v>
      </c>
      <c r="D1263" s="3" t="s">
        <v>283</v>
      </c>
      <c r="E1263" s="3" t="s">
        <v>539</v>
      </c>
      <c r="F1263" s="3" t="s">
        <v>105</v>
      </c>
    </row>
    <row r="1264" spans="1:6" ht="13.5" thickBot="1" x14ac:dyDescent="0.25">
      <c r="A1264" s="6">
        <v>43129</v>
      </c>
      <c r="B1264" s="6">
        <v>43152</v>
      </c>
      <c r="C1264">
        <f t="shared" si="20"/>
        <v>23</v>
      </c>
      <c r="D1264" s="3" t="s">
        <v>743</v>
      </c>
      <c r="E1264" s="3" t="s">
        <v>129</v>
      </c>
      <c r="F1264" s="3" t="s">
        <v>42</v>
      </c>
    </row>
    <row r="1265" spans="1:6" ht="13.5" thickBot="1" x14ac:dyDescent="0.25">
      <c r="A1265" s="6">
        <v>43130</v>
      </c>
      <c r="B1265" s="4">
        <v>43140</v>
      </c>
      <c r="C1265">
        <f t="shared" si="20"/>
        <v>10</v>
      </c>
      <c r="D1265" s="3" t="s">
        <v>1277</v>
      </c>
      <c r="E1265" s="3" t="s">
        <v>38</v>
      </c>
      <c r="F1265" s="3" t="s">
        <v>42</v>
      </c>
    </row>
    <row r="1266" spans="1:6" ht="13.5" thickBot="1" x14ac:dyDescent="0.25">
      <c r="A1266" s="6">
        <v>43130</v>
      </c>
      <c r="B1266" s="4">
        <v>43134</v>
      </c>
      <c r="C1266">
        <f t="shared" si="20"/>
        <v>4</v>
      </c>
      <c r="D1266" s="3" t="s">
        <v>1342</v>
      </c>
      <c r="E1266" s="3" t="s">
        <v>38</v>
      </c>
      <c r="F1266" s="3" t="s">
        <v>42</v>
      </c>
    </row>
    <row r="1267" spans="1:6" ht="13.5" thickBot="1" x14ac:dyDescent="0.25">
      <c r="A1267" s="6">
        <v>43130</v>
      </c>
      <c r="B1267" s="6">
        <v>43153</v>
      </c>
      <c r="C1267">
        <f t="shared" si="20"/>
        <v>23</v>
      </c>
      <c r="D1267" s="3" t="s">
        <v>330</v>
      </c>
      <c r="E1267" s="3" t="s">
        <v>62</v>
      </c>
      <c r="F1267" s="3" t="s">
        <v>42</v>
      </c>
    </row>
    <row r="1268" spans="1:6" ht="13.5" thickBot="1" x14ac:dyDescent="0.25">
      <c r="A1268" s="6">
        <v>43130</v>
      </c>
      <c r="B1268" s="6">
        <v>43159</v>
      </c>
      <c r="C1268">
        <f t="shared" si="20"/>
        <v>29</v>
      </c>
      <c r="D1268" s="3" t="s">
        <v>306</v>
      </c>
      <c r="E1268" s="3" t="s">
        <v>62</v>
      </c>
      <c r="F1268" s="3" t="s">
        <v>42</v>
      </c>
    </row>
    <row r="1269" spans="1:6" ht="13.5" thickBot="1" x14ac:dyDescent="0.25">
      <c r="A1269" s="6">
        <v>43130</v>
      </c>
      <c r="B1269" s="6">
        <v>43151</v>
      </c>
      <c r="C1269">
        <f t="shared" si="20"/>
        <v>21</v>
      </c>
      <c r="D1269" s="3" t="s">
        <v>1186</v>
      </c>
      <c r="E1269" s="3" t="s">
        <v>62</v>
      </c>
      <c r="F1269" s="3" t="s">
        <v>42</v>
      </c>
    </row>
    <row r="1270" spans="1:6" ht="13.5" thickBot="1" x14ac:dyDescent="0.25">
      <c r="A1270" s="6"/>
      <c r="B1270" s="4"/>
      <c r="C1270">
        <f t="shared" si="20"/>
        <v>0</v>
      </c>
      <c r="D1270" s="3" t="s">
        <v>164</v>
      </c>
      <c r="E1270" s="3" t="s">
        <v>584</v>
      </c>
      <c r="F1270" s="3" t="s">
        <v>105</v>
      </c>
    </row>
    <row r="1271" spans="1:6" ht="13.5" thickBot="1" x14ac:dyDescent="0.25">
      <c r="A1271" s="6">
        <v>43130</v>
      </c>
      <c r="B1271" s="4">
        <v>43143</v>
      </c>
      <c r="C1271">
        <f t="shared" si="20"/>
        <v>13</v>
      </c>
      <c r="D1271" s="3" t="s">
        <v>185</v>
      </c>
      <c r="E1271" s="3" t="s">
        <v>129</v>
      </c>
      <c r="F1271" s="3" t="s">
        <v>42</v>
      </c>
    </row>
    <row r="1272" spans="1:6" ht="13.5" thickBot="1" x14ac:dyDescent="0.25">
      <c r="A1272" s="6">
        <v>43131</v>
      </c>
      <c r="B1272" s="4">
        <v>43143</v>
      </c>
      <c r="C1272">
        <f t="shared" si="20"/>
        <v>12</v>
      </c>
      <c r="D1272" s="3" t="s">
        <v>1293</v>
      </c>
      <c r="E1272" s="3" t="s">
        <v>38</v>
      </c>
      <c r="F1272" s="3" t="s">
        <v>42</v>
      </c>
    </row>
    <row r="1273" spans="1:6" ht="13.5" thickBot="1" x14ac:dyDescent="0.25">
      <c r="A1273" s="6">
        <v>43131</v>
      </c>
      <c r="B1273" s="6">
        <v>43144</v>
      </c>
      <c r="C1273">
        <f t="shared" si="20"/>
        <v>13</v>
      </c>
      <c r="D1273" s="3" t="s">
        <v>1298</v>
      </c>
      <c r="E1273" s="3" t="s">
        <v>38</v>
      </c>
      <c r="F1273" s="3" t="s">
        <v>42</v>
      </c>
    </row>
    <row r="1274" spans="1:6" ht="13.5" thickBot="1" x14ac:dyDescent="0.25">
      <c r="A1274" s="6">
        <v>43131</v>
      </c>
      <c r="B1274" s="6">
        <v>43147</v>
      </c>
      <c r="C1274">
        <f t="shared" si="20"/>
        <v>16</v>
      </c>
      <c r="D1274" s="3" t="s">
        <v>841</v>
      </c>
      <c r="E1274" s="3" t="s">
        <v>62</v>
      </c>
      <c r="F1274" s="3" t="s">
        <v>42</v>
      </c>
    </row>
    <row r="1275" spans="1:6" ht="13.5" thickBot="1" x14ac:dyDescent="0.25">
      <c r="A1275" s="6">
        <v>43131</v>
      </c>
      <c r="B1275" s="4">
        <v>43138</v>
      </c>
      <c r="C1275">
        <f t="shared" si="20"/>
        <v>7</v>
      </c>
      <c r="D1275" s="3" t="s">
        <v>1200</v>
      </c>
      <c r="E1275" s="3" t="s">
        <v>62</v>
      </c>
      <c r="F1275" s="3" t="s">
        <v>42</v>
      </c>
    </row>
    <row r="1276" spans="1:6" ht="13.5" thickBot="1" x14ac:dyDescent="0.25">
      <c r="A1276" s="6">
        <v>43131</v>
      </c>
      <c r="B1276" s="6">
        <v>43152</v>
      </c>
      <c r="C1276">
        <f t="shared" si="20"/>
        <v>21</v>
      </c>
      <c r="D1276" s="3" t="s">
        <v>1246</v>
      </c>
      <c r="E1276" s="3" t="s">
        <v>62</v>
      </c>
      <c r="F1276" s="3" t="s">
        <v>42</v>
      </c>
    </row>
    <row r="1277" spans="1:6" ht="13.5" thickBot="1" x14ac:dyDescent="0.25">
      <c r="A1277" s="6">
        <v>43131</v>
      </c>
      <c r="B1277" s="4">
        <v>43143</v>
      </c>
      <c r="C1277">
        <f t="shared" si="20"/>
        <v>12</v>
      </c>
      <c r="D1277" s="3" t="s">
        <v>672</v>
      </c>
      <c r="E1277" s="3" t="s">
        <v>75</v>
      </c>
      <c r="F1277" s="3" t="s">
        <v>42</v>
      </c>
    </row>
    <row r="1278" spans="1:6" ht="13.5" thickBot="1" x14ac:dyDescent="0.25">
      <c r="A1278" s="6">
        <v>43131</v>
      </c>
      <c r="B1278" s="4">
        <v>43139</v>
      </c>
      <c r="C1278">
        <f t="shared" si="20"/>
        <v>8</v>
      </c>
      <c r="D1278" s="3" t="s">
        <v>283</v>
      </c>
      <c r="E1278" s="3" t="s">
        <v>584</v>
      </c>
      <c r="F1278" s="3" t="s">
        <v>105</v>
      </c>
    </row>
    <row r="1279" spans="1:6" ht="13.5" thickBot="1" x14ac:dyDescent="0.25">
      <c r="A1279" s="6">
        <v>43131</v>
      </c>
      <c r="B1279" s="6">
        <v>43154</v>
      </c>
      <c r="C1279">
        <f t="shared" si="20"/>
        <v>23</v>
      </c>
      <c r="D1279" s="3" t="s">
        <v>115</v>
      </c>
      <c r="E1279" s="3" t="s">
        <v>129</v>
      </c>
      <c r="F1279" s="3" t="s">
        <v>42</v>
      </c>
    </row>
    <row r="1280" spans="1:6" ht="13.5" thickBot="1" x14ac:dyDescent="0.25">
      <c r="A1280" s="4">
        <v>43132</v>
      </c>
      <c r="B1280" s="6">
        <v>43147</v>
      </c>
      <c r="C1280">
        <f t="shared" si="20"/>
        <v>15</v>
      </c>
      <c r="D1280" s="3" t="s">
        <v>1166</v>
      </c>
      <c r="E1280" s="3" t="s">
        <v>38</v>
      </c>
      <c r="F1280" s="3" t="s">
        <v>42</v>
      </c>
    </row>
    <row r="1281" spans="1:6" ht="13.5" thickBot="1" x14ac:dyDescent="0.25">
      <c r="A1281" s="4">
        <v>43132</v>
      </c>
      <c r="B1281" s="6">
        <v>43153</v>
      </c>
      <c r="C1281">
        <f t="shared" si="20"/>
        <v>21</v>
      </c>
      <c r="D1281" s="3" t="s">
        <v>1211</v>
      </c>
      <c r="E1281" s="3" t="s">
        <v>38</v>
      </c>
      <c r="F1281" s="3" t="s">
        <v>42</v>
      </c>
    </row>
    <row r="1282" spans="1:6" ht="13.5" thickBot="1" x14ac:dyDescent="0.25">
      <c r="A1282" s="4">
        <v>43132</v>
      </c>
      <c r="B1282" s="6">
        <v>43154</v>
      </c>
      <c r="C1282">
        <f t="shared" si="20"/>
        <v>22</v>
      </c>
      <c r="D1282" s="3" t="s">
        <v>419</v>
      </c>
      <c r="E1282" s="3" t="s">
        <v>62</v>
      </c>
      <c r="F1282" s="3" t="s">
        <v>42</v>
      </c>
    </row>
    <row r="1283" spans="1:6" ht="13.5" thickBot="1" x14ac:dyDescent="0.25">
      <c r="A1283" s="4">
        <v>43132</v>
      </c>
      <c r="B1283" s="6">
        <v>43157</v>
      </c>
      <c r="C1283">
        <f t="shared" ref="C1283:C1346" si="21">B1283-A1283</f>
        <v>25</v>
      </c>
      <c r="D1283" s="3" t="s">
        <v>568</v>
      </c>
      <c r="E1283" s="3" t="s">
        <v>62</v>
      </c>
      <c r="F1283" s="3" t="s">
        <v>42</v>
      </c>
    </row>
    <row r="1284" spans="1:6" ht="13.5" thickBot="1" x14ac:dyDescent="0.25">
      <c r="A1284" s="4">
        <v>43132</v>
      </c>
      <c r="B1284" s="4">
        <v>43136</v>
      </c>
      <c r="C1284">
        <f t="shared" si="21"/>
        <v>4</v>
      </c>
      <c r="D1284" s="3" t="s">
        <v>1191</v>
      </c>
      <c r="E1284" s="3" t="s">
        <v>62</v>
      </c>
      <c r="F1284" s="3" t="s">
        <v>42</v>
      </c>
    </row>
    <row r="1285" spans="1:6" ht="13.5" thickBot="1" x14ac:dyDescent="0.25">
      <c r="A1285" s="4">
        <v>43132</v>
      </c>
      <c r="B1285" s="6">
        <v>43146</v>
      </c>
      <c r="C1285">
        <f t="shared" si="21"/>
        <v>14</v>
      </c>
      <c r="D1285" s="3" t="s">
        <v>254</v>
      </c>
      <c r="E1285" s="3" t="s">
        <v>84</v>
      </c>
      <c r="F1285" s="3" t="s">
        <v>42</v>
      </c>
    </row>
    <row r="1286" spans="1:6" ht="13.5" thickBot="1" x14ac:dyDescent="0.25">
      <c r="A1286" s="4">
        <v>43132</v>
      </c>
      <c r="B1286" s="6">
        <v>43152</v>
      </c>
      <c r="C1286">
        <f t="shared" si="21"/>
        <v>20</v>
      </c>
      <c r="D1286" s="3" t="s">
        <v>689</v>
      </c>
      <c r="E1286" s="3" t="s">
        <v>129</v>
      </c>
      <c r="F1286" s="3" t="s">
        <v>105</v>
      </c>
    </row>
    <row r="1287" spans="1:6" ht="13.5" thickBot="1" x14ac:dyDescent="0.25">
      <c r="A1287" s="4">
        <v>43133</v>
      </c>
      <c r="B1287" s="6">
        <v>43159</v>
      </c>
      <c r="C1287">
        <f t="shared" si="21"/>
        <v>26</v>
      </c>
      <c r="D1287" s="3" t="s">
        <v>1333</v>
      </c>
      <c r="E1287" s="3" t="s">
        <v>38</v>
      </c>
      <c r="F1287" s="3" t="s">
        <v>42</v>
      </c>
    </row>
    <row r="1288" spans="1:6" ht="13.5" thickBot="1" x14ac:dyDescent="0.25">
      <c r="A1288" s="4">
        <v>43133</v>
      </c>
      <c r="B1288" s="6">
        <v>43152</v>
      </c>
      <c r="C1288">
        <f t="shared" si="21"/>
        <v>19</v>
      </c>
      <c r="D1288" s="3" t="s">
        <v>371</v>
      </c>
      <c r="E1288" s="3" t="s">
        <v>62</v>
      </c>
      <c r="F1288" s="3" t="s">
        <v>42</v>
      </c>
    </row>
    <row r="1289" spans="1:6" ht="13.5" thickBot="1" x14ac:dyDescent="0.25">
      <c r="A1289" s="4">
        <v>43133</v>
      </c>
      <c r="B1289" s="6">
        <v>43154</v>
      </c>
      <c r="C1289">
        <f t="shared" si="21"/>
        <v>21</v>
      </c>
      <c r="D1289" s="3" t="s">
        <v>52</v>
      </c>
      <c r="E1289" s="3" t="s">
        <v>62</v>
      </c>
      <c r="F1289" s="3" t="s">
        <v>42</v>
      </c>
    </row>
    <row r="1290" spans="1:6" ht="13.5" thickBot="1" x14ac:dyDescent="0.25">
      <c r="A1290" s="4">
        <v>43133</v>
      </c>
      <c r="B1290" s="6">
        <v>43157</v>
      </c>
      <c r="C1290">
        <f t="shared" si="21"/>
        <v>24</v>
      </c>
      <c r="D1290" s="3" t="s">
        <v>58</v>
      </c>
      <c r="E1290" s="3" t="s">
        <v>129</v>
      </c>
      <c r="F1290" s="3" t="s">
        <v>42</v>
      </c>
    </row>
    <row r="1291" spans="1:6" ht="13.5" thickBot="1" x14ac:dyDescent="0.25">
      <c r="A1291" s="4">
        <v>43134</v>
      </c>
      <c r="B1291" s="4">
        <v>43139</v>
      </c>
      <c r="C1291">
        <f t="shared" si="21"/>
        <v>5</v>
      </c>
      <c r="D1291" s="3" t="s">
        <v>1303</v>
      </c>
      <c r="E1291" s="3" t="s">
        <v>38</v>
      </c>
      <c r="F1291" s="3" t="s">
        <v>42</v>
      </c>
    </row>
    <row r="1292" spans="1:6" ht="13.5" thickBot="1" x14ac:dyDescent="0.25">
      <c r="A1292" s="4">
        <v>43134</v>
      </c>
      <c r="B1292" s="6">
        <v>43158</v>
      </c>
      <c r="C1292">
        <f t="shared" si="21"/>
        <v>24</v>
      </c>
      <c r="D1292" s="3" t="s">
        <v>1342</v>
      </c>
      <c r="E1292" s="3" t="s">
        <v>38</v>
      </c>
      <c r="F1292" s="3" t="s">
        <v>42</v>
      </c>
    </row>
    <row r="1293" spans="1:6" ht="13.5" thickBot="1" x14ac:dyDescent="0.25">
      <c r="A1293" s="4">
        <v>43136</v>
      </c>
      <c r="B1293" s="4">
        <v>43345</v>
      </c>
      <c r="C1293">
        <f t="shared" si="21"/>
        <v>209</v>
      </c>
      <c r="D1293" s="3" t="s">
        <v>1288</v>
      </c>
      <c r="E1293" s="3" t="s">
        <v>38</v>
      </c>
      <c r="F1293" s="3" t="s">
        <v>42</v>
      </c>
    </row>
    <row r="1294" spans="1:6" ht="13.5" thickBot="1" x14ac:dyDescent="0.25">
      <c r="A1294" s="9">
        <v>43136</v>
      </c>
      <c r="B1294" s="11">
        <v>43151</v>
      </c>
      <c r="C1294">
        <f t="shared" si="21"/>
        <v>15</v>
      </c>
      <c r="D1294" s="8" t="s">
        <v>1392</v>
      </c>
      <c r="E1294" s="3" t="s">
        <v>38</v>
      </c>
      <c r="F1294" s="8" t="s">
        <v>42</v>
      </c>
    </row>
    <row r="1295" spans="1:6" ht="13.5" thickBot="1" x14ac:dyDescent="0.25">
      <c r="A1295" s="4">
        <v>43136</v>
      </c>
      <c r="B1295" s="6">
        <v>43154</v>
      </c>
      <c r="C1295">
        <f t="shared" si="21"/>
        <v>18</v>
      </c>
      <c r="D1295" s="3" t="s">
        <v>89</v>
      </c>
      <c r="E1295" s="3" t="s">
        <v>62</v>
      </c>
      <c r="F1295" s="3" t="s">
        <v>42</v>
      </c>
    </row>
    <row r="1296" spans="1:6" ht="13.5" thickBot="1" x14ac:dyDescent="0.25">
      <c r="A1296" s="4">
        <v>43136</v>
      </c>
      <c r="B1296" s="6">
        <v>43150</v>
      </c>
      <c r="C1296">
        <f t="shared" si="21"/>
        <v>14</v>
      </c>
      <c r="D1296" s="3" t="s">
        <v>706</v>
      </c>
      <c r="E1296" s="3" t="s">
        <v>62</v>
      </c>
      <c r="F1296" s="3" t="s">
        <v>42</v>
      </c>
    </row>
    <row r="1297" spans="1:6" ht="13.5" thickBot="1" x14ac:dyDescent="0.25">
      <c r="A1297" s="4">
        <v>43136</v>
      </c>
      <c r="B1297" s="4">
        <v>43253</v>
      </c>
      <c r="C1297">
        <f t="shared" si="21"/>
        <v>117</v>
      </c>
      <c r="D1297" s="3" t="s">
        <v>1191</v>
      </c>
      <c r="E1297" s="3" t="s">
        <v>62</v>
      </c>
      <c r="F1297" s="3" t="s">
        <v>42</v>
      </c>
    </row>
    <row r="1298" spans="1:6" ht="13.5" thickBot="1" x14ac:dyDescent="0.25">
      <c r="A1298" s="4">
        <v>43136</v>
      </c>
      <c r="B1298" s="6">
        <v>43151</v>
      </c>
      <c r="C1298">
        <f t="shared" si="21"/>
        <v>15</v>
      </c>
      <c r="D1298" s="3" t="s">
        <v>227</v>
      </c>
      <c r="E1298" s="3" t="s">
        <v>129</v>
      </c>
      <c r="F1298" s="3" t="s">
        <v>42</v>
      </c>
    </row>
    <row r="1299" spans="1:6" ht="13.5" thickBot="1" x14ac:dyDescent="0.25">
      <c r="A1299" s="4">
        <v>43137</v>
      </c>
      <c r="B1299" s="6">
        <v>43159</v>
      </c>
      <c r="C1299">
        <f t="shared" si="21"/>
        <v>22</v>
      </c>
      <c r="D1299" s="3" t="s">
        <v>1157</v>
      </c>
      <c r="E1299" s="3" t="s">
        <v>38</v>
      </c>
      <c r="F1299" s="3" t="s">
        <v>42</v>
      </c>
    </row>
    <row r="1300" spans="1:6" ht="13.5" thickBot="1" x14ac:dyDescent="0.25">
      <c r="A1300" s="4">
        <v>43137</v>
      </c>
      <c r="B1300" s="6">
        <v>43158</v>
      </c>
      <c r="C1300">
        <f t="shared" si="21"/>
        <v>21</v>
      </c>
      <c r="D1300" s="3" t="s">
        <v>747</v>
      </c>
      <c r="E1300" s="3" t="s">
        <v>62</v>
      </c>
      <c r="F1300" s="3" t="s">
        <v>42</v>
      </c>
    </row>
    <row r="1301" spans="1:6" ht="13.5" thickBot="1" x14ac:dyDescent="0.25">
      <c r="A1301" s="4">
        <v>43137</v>
      </c>
      <c r="B1301" s="4">
        <v>43143</v>
      </c>
      <c r="C1301">
        <f t="shared" si="21"/>
        <v>6</v>
      </c>
      <c r="D1301" s="3" t="s">
        <v>1191</v>
      </c>
      <c r="E1301" s="3" t="s">
        <v>62</v>
      </c>
      <c r="F1301" s="3" t="s">
        <v>42</v>
      </c>
    </row>
    <row r="1302" spans="1:6" ht="13.5" thickBot="1" x14ac:dyDescent="0.25">
      <c r="A1302" s="4">
        <v>43137</v>
      </c>
      <c r="B1302" s="6">
        <v>43157</v>
      </c>
      <c r="C1302">
        <f t="shared" si="21"/>
        <v>20</v>
      </c>
      <c r="D1302" s="3" t="s">
        <v>1195</v>
      </c>
      <c r="E1302" s="3" t="s">
        <v>62</v>
      </c>
      <c r="F1302" s="3" t="s">
        <v>42</v>
      </c>
    </row>
    <row r="1303" spans="1:6" ht="13.5" thickBot="1" x14ac:dyDescent="0.25">
      <c r="A1303" s="4">
        <v>43137</v>
      </c>
      <c r="B1303" s="6">
        <v>43153</v>
      </c>
      <c r="C1303">
        <f t="shared" si="21"/>
        <v>16</v>
      </c>
      <c r="D1303" s="3" t="s">
        <v>341</v>
      </c>
      <c r="E1303" s="3" t="s">
        <v>129</v>
      </c>
      <c r="F1303" s="3" t="s">
        <v>42</v>
      </c>
    </row>
    <row r="1304" spans="1:6" ht="13.5" thickBot="1" x14ac:dyDescent="0.25">
      <c r="A1304" s="4">
        <v>43137</v>
      </c>
      <c r="B1304" s="6">
        <v>43151</v>
      </c>
      <c r="C1304">
        <f t="shared" si="21"/>
        <v>14</v>
      </c>
      <c r="D1304" s="3" t="s">
        <v>108</v>
      </c>
      <c r="E1304" s="3" t="s">
        <v>62</v>
      </c>
      <c r="F1304" s="3" t="s">
        <v>42</v>
      </c>
    </row>
    <row r="1305" spans="1:6" ht="13.5" thickBot="1" x14ac:dyDescent="0.25">
      <c r="A1305" s="4">
        <v>43138</v>
      </c>
      <c r="B1305" s="6">
        <v>43158</v>
      </c>
      <c r="C1305">
        <f t="shared" si="21"/>
        <v>20</v>
      </c>
      <c r="D1305" s="3" t="s">
        <v>1347</v>
      </c>
      <c r="E1305" s="3" t="s">
        <v>38</v>
      </c>
      <c r="F1305" s="3" t="s">
        <v>42</v>
      </c>
    </row>
    <row r="1306" spans="1:6" ht="13.5" thickBot="1" x14ac:dyDescent="0.25">
      <c r="A1306" s="4">
        <v>43138</v>
      </c>
      <c r="B1306" s="6">
        <v>43159</v>
      </c>
      <c r="C1306">
        <f t="shared" si="21"/>
        <v>21</v>
      </c>
      <c r="D1306" s="3" t="s">
        <v>142</v>
      </c>
      <c r="E1306" s="3" t="s">
        <v>62</v>
      </c>
      <c r="F1306" s="3" t="s">
        <v>42</v>
      </c>
    </row>
    <row r="1307" spans="1:6" ht="13.5" thickBot="1" x14ac:dyDescent="0.25">
      <c r="A1307" s="4">
        <v>43138</v>
      </c>
      <c r="B1307" s="6">
        <v>43153</v>
      </c>
      <c r="C1307">
        <f t="shared" si="21"/>
        <v>15</v>
      </c>
      <c r="D1307" s="3" t="s">
        <v>526</v>
      </c>
      <c r="E1307" s="3" t="s">
        <v>62</v>
      </c>
      <c r="F1307" s="3" t="s">
        <v>42</v>
      </c>
    </row>
    <row r="1308" spans="1:6" ht="13.5" thickBot="1" x14ac:dyDescent="0.25">
      <c r="A1308" s="4">
        <v>43138</v>
      </c>
      <c r="B1308" s="6">
        <v>43144</v>
      </c>
      <c r="C1308">
        <f t="shared" si="21"/>
        <v>6</v>
      </c>
      <c r="D1308" s="3" t="s">
        <v>1200</v>
      </c>
      <c r="E1308" s="3" t="s">
        <v>62</v>
      </c>
      <c r="F1308" s="3" t="s">
        <v>42</v>
      </c>
    </row>
    <row r="1309" spans="1:6" ht="13.5" thickBot="1" x14ac:dyDescent="0.25">
      <c r="A1309" s="4">
        <v>43138</v>
      </c>
      <c r="B1309" s="6">
        <v>43158</v>
      </c>
      <c r="C1309">
        <f t="shared" si="21"/>
        <v>20</v>
      </c>
      <c r="D1309" s="3" t="s">
        <v>136</v>
      </c>
      <c r="E1309" s="3" t="s">
        <v>129</v>
      </c>
      <c r="F1309" s="3" t="s">
        <v>42</v>
      </c>
    </row>
    <row r="1310" spans="1:6" ht="13.5" thickBot="1" x14ac:dyDescent="0.25">
      <c r="A1310" s="4">
        <v>43139</v>
      </c>
      <c r="B1310" s="4">
        <v>43165</v>
      </c>
      <c r="C1310">
        <f t="shared" si="21"/>
        <v>26</v>
      </c>
      <c r="D1310" s="3" t="s">
        <v>1303</v>
      </c>
      <c r="E1310" s="3" t="s">
        <v>38</v>
      </c>
      <c r="F1310" s="3" t="s">
        <v>42</v>
      </c>
    </row>
    <row r="1311" spans="1:6" ht="13.5" thickBot="1" x14ac:dyDescent="0.25">
      <c r="A1311" s="4">
        <v>43139</v>
      </c>
      <c r="B1311" s="4">
        <v>43160</v>
      </c>
      <c r="C1311">
        <f t="shared" si="21"/>
        <v>21</v>
      </c>
      <c r="D1311" s="3" t="s">
        <v>169</v>
      </c>
      <c r="E1311" s="3" t="s">
        <v>62</v>
      </c>
      <c r="F1311" s="3" t="s">
        <v>42</v>
      </c>
    </row>
    <row r="1312" spans="1:6" ht="13.5" thickBot="1" x14ac:dyDescent="0.25">
      <c r="A1312" s="4">
        <v>43139</v>
      </c>
      <c r="B1312" s="4">
        <v>43140</v>
      </c>
      <c r="C1312">
        <f t="shared" si="21"/>
        <v>1</v>
      </c>
      <c r="D1312" s="3" t="s">
        <v>1307</v>
      </c>
      <c r="E1312" s="3" t="s">
        <v>62</v>
      </c>
      <c r="F1312" s="3" t="s">
        <v>42</v>
      </c>
    </row>
    <row r="1313" spans="1:6" ht="13.5" thickBot="1" x14ac:dyDescent="0.25">
      <c r="A1313" s="4">
        <v>43139</v>
      </c>
      <c r="B1313" s="4">
        <v>43143</v>
      </c>
      <c r="C1313">
        <f t="shared" si="21"/>
        <v>4</v>
      </c>
      <c r="D1313" s="3" t="s">
        <v>1319</v>
      </c>
      <c r="E1313" s="3" t="s">
        <v>62</v>
      </c>
      <c r="F1313" s="3" t="s">
        <v>42</v>
      </c>
    </row>
    <row r="1314" spans="1:6" ht="13.5" thickBot="1" x14ac:dyDescent="0.25">
      <c r="A1314" s="4">
        <v>43139</v>
      </c>
      <c r="B1314" s="6">
        <v>43159</v>
      </c>
      <c r="C1314">
        <f t="shared" si="21"/>
        <v>20</v>
      </c>
      <c r="D1314" s="3" t="s">
        <v>80</v>
      </c>
      <c r="E1314" s="3" t="s">
        <v>129</v>
      </c>
      <c r="F1314" s="3" t="s">
        <v>42</v>
      </c>
    </row>
    <row r="1315" spans="1:6" ht="13.5" thickBot="1" x14ac:dyDescent="0.25">
      <c r="A1315" s="4">
        <v>43140</v>
      </c>
      <c r="B1315" s="4">
        <v>43167</v>
      </c>
      <c r="C1315">
        <f t="shared" si="21"/>
        <v>27</v>
      </c>
      <c r="D1315" s="3" t="s">
        <v>1288</v>
      </c>
      <c r="E1315" s="3" t="s">
        <v>38</v>
      </c>
      <c r="F1315" s="3" t="s">
        <v>42</v>
      </c>
    </row>
    <row r="1316" spans="1:6" ht="13.5" thickBot="1" x14ac:dyDescent="0.25">
      <c r="A1316" s="4">
        <v>43140</v>
      </c>
      <c r="B1316" s="4">
        <v>43164</v>
      </c>
      <c r="C1316">
        <f t="shared" si="21"/>
        <v>24</v>
      </c>
      <c r="D1316" s="3" t="s">
        <v>1277</v>
      </c>
      <c r="E1316" s="3" t="s">
        <v>38</v>
      </c>
      <c r="F1316" s="3" t="s">
        <v>42</v>
      </c>
    </row>
    <row r="1317" spans="1:6" ht="13.5" thickBot="1" x14ac:dyDescent="0.25">
      <c r="A1317" s="4">
        <v>43140</v>
      </c>
      <c r="B1317" s="6">
        <v>43152</v>
      </c>
      <c r="C1317">
        <f t="shared" si="21"/>
        <v>12</v>
      </c>
      <c r="D1317" s="3" t="s">
        <v>45</v>
      </c>
      <c r="E1317" s="3" t="s">
        <v>62</v>
      </c>
      <c r="F1317" s="3" t="s">
        <v>42</v>
      </c>
    </row>
    <row r="1318" spans="1:6" ht="13.5" thickBot="1" x14ac:dyDescent="0.25">
      <c r="A1318" s="4">
        <v>43140</v>
      </c>
      <c r="B1318" s="4">
        <v>43171</v>
      </c>
      <c r="C1318">
        <f t="shared" si="21"/>
        <v>31</v>
      </c>
      <c r="D1318" s="3" t="s">
        <v>679</v>
      </c>
      <c r="E1318" s="3" t="s">
        <v>62</v>
      </c>
      <c r="F1318" s="3" t="s">
        <v>42</v>
      </c>
    </row>
    <row r="1319" spans="1:6" ht="13.5" thickBot="1" x14ac:dyDescent="0.25">
      <c r="A1319" s="4">
        <v>43140</v>
      </c>
      <c r="B1319" s="6">
        <v>43144</v>
      </c>
      <c r="C1319">
        <f t="shared" si="21"/>
        <v>4</v>
      </c>
      <c r="D1319" s="3" t="s">
        <v>1307</v>
      </c>
      <c r="E1319" s="3" t="s">
        <v>62</v>
      </c>
      <c r="F1319" s="3" t="s">
        <v>42</v>
      </c>
    </row>
    <row r="1320" spans="1:6" ht="13.5" thickBot="1" x14ac:dyDescent="0.25">
      <c r="A1320" s="4">
        <v>43140</v>
      </c>
      <c r="B1320" s="6">
        <v>43147</v>
      </c>
      <c r="C1320">
        <f t="shared" si="21"/>
        <v>7</v>
      </c>
      <c r="D1320" s="3" t="s">
        <v>180</v>
      </c>
      <c r="E1320" s="3" t="s">
        <v>62</v>
      </c>
      <c r="F1320" s="3" t="s">
        <v>105</v>
      </c>
    </row>
    <row r="1321" spans="1:6" ht="13.5" thickBot="1" x14ac:dyDescent="0.25">
      <c r="A1321" s="4">
        <v>43143</v>
      </c>
      <c r="B1321" s="6">
        <v>43154</v>
      </c>
      <c r="C1321">
        <f t="shared" si="21"/>
        <v>11</v>
      </c>
      <c r="D1321" s="3" t="s">
        <v>1293</v>
      </c>
      <c r="E1321" s="3" t="s">
        <v>38</v>
      </c>
      <c r="F1321" s="3" t="s">
        <v>42</v>
      </c>
    </row>
    <row r="1322" spans="1:6" ht="13.5" thickBot="1" x14ac:dyDescent="0.25">
      <c r="A1322" s="4">
        <v>43143</v>
      </c>
      <c r="B1322" s="6">
        <v>43157</v>
      </c>
      <c r="C1322">
        <f t="shared" si="21"/>
        <v>14</v>
      </c>
      <c r="D1322" s="3" t="s">
        <v>1191</v>
      </c>
      <c r="E1322" s="3" t="s">
        <v>62</v>
      </c>
      <c r="F1322" s="3" t="s">
        <v>42</v>
      </c>
    </row>
    <row r="1323" spans="1:6" ht="13.5" thickBot="1" x14ac:dyDescent="0.25">
      <c r="A1323" s="4">
        <v>43143</v>
      </c>
      <c r="B1323" s="4">
        <v>43166</v>
      </c>
      <c r="C1323">
        <f t="shared" si="21"/>
        <v>23</v>
      </c>
      <c r="D1323" s="3" t="s">
        <v>1241</v>
      </c>
      <c r="E1323" s="3" t="s">
        <v>62</v>
      </c>
      <c r="F1323" s="3" t="s">
        <v>42</v>
      </c>
    </row>
    <row r="1324" spans="1:6" ht="13.5" thickBot="1" x14ac:dyDescent="0.25">
      <c r="A1324" s="4">
        <v>43143</v>
      </c>
      <c r="B1324" s="6">
        <v>43146</v>
      </c>
      <c r="C1324">
        <f t="shared" si="21"/>
        <v>3</v>
      </c>
      <c r="D1324" s="3" t="s">
        <v>1319</v>
      </c>
      <c r="E1324" s="3" t="s">
        <v>62</v>
      </c>
      <c r="F1324" s="3" t="s">
        <v>42</v>
      </c>
    </row>
    <row r="1325" spans="1:6" ht="13.5" thickBot="1" x14ac:dyDescent="0.25">
      <c r="A1325" s="4">
        <v>43143</v>
      </c>
      <c r="B1325" s="6">
        <v>43153</v>
      </c>
      <c r="C1325">
        <f t="shared" si="21"/>
        <v>10</v>
      </c>
      <c r="D1325" s="3" t="s">
        <v>672</v>
      </c>
      <c r="E1325" s="3" t="s">
        <v>84</v>
      </c>
      <c r="F1325" s="3" t="s">
        <v>42</v>
      </c>
    </row>
    <row r="1326" spans="1:6" ht="13.5" thickBot="1" x14ac:dyDescent="0.25">
      <c r="A1326" s="4">
        <v>43143</v>
      </c>
      <c r="B1326" s="6">
        <v>43144</v>
      </c>
      <c r="C1326">
        <f t="shared" si="21"/>
        <v>1</v>
      </c>
      <c r="D1326" s="3" t="s">
        <v>185</v>
      </c>
      <c r="E1326" s="3" t="s">
        <v>129</v>
      </c>
      <c r="F1326" s="3" t="s">
        <v>42</v>
      </c>
    </row>
    <row r="1327" spans="1:6" ht="13.5" thickBot="1" x14ac:dyDescent="0.25">
      <c r="A1327" s="6">
        <v>43144</v>
      </c>
      <c r="B1327" s="6">
        <v>43154</v>
      </c>
      <c r="C1327">
        <f t="shared" si="21"/>
        <v>10</v>
      </c>
      <c r="D1327" s="3" t="s">
        <v>1298</v>
      </c>
      <c r="E1327" s="3" t="s">
        <v>38</v>
      </c>
      <c r="F1327" s="3" t="s">
        <v>42</v>
      </c>
    </row>
    <row r="1328" spans="1:6" ht="13.5" thickBot="1" x14ac:dyDescent="0.25">
      <c r="A1328" s="6">
        <v>43144</v>
      </c>
      <c r="B1328" s="4">
        <v>43164</v>
      </c>
      <c r="C1328">
        <f t="shared" si="21"/>
        <v>20</v>
      </c>
      <c r="D1328" s="3" t="s">
        <v>32</v>
      </c>
      <c r="E1328" s="3" t="s">
        <v>62</v>
      </c>
      <c r="F1328" s="3" t="s">
        <v>42</v>
      </c>
    </row>
    <row r="1329" spans="1:6" ht="13.5" thickBot="1" x14ac:dyDescent="0.25">
      <c r="A1329" s="6">
        <v>43144</v>
      </c>
      <c r="B1329" s="4">
        <v>43160</v>
      </c>
      <c r="C1329">
        <f t="shared" si="21"/>
        <v>16</v>
      </c>
      <c r="D1329" s="3" t="s">
        <v>782</v>
      </c>
      <c r="E1329" s="3" t="s">
        <v>62</v>
      </c>
      <c r="F1329" s="3" t="s">
        <v>42</v>
      </c>
    </row>
    <row r="1330" spans="1:6" ht="13.5" thickBot="1" x14ac:dyDescent="0.25">
      <c r="A1330" s="6">
        <v>43144</v>
      </c>
      <c r="B1330" s="6">
        <v>43157</v>
      </c>
      <c r="C1330">
        <f t="shared" si="21"/>
        <v>13</v>
      </c>
      <c r="D1330" s="3" t="s">
        <v>1200</v>
      </c>
      <c r="E1330" s="3" t="s">
        <v>62</v>
      </c>
      <c r="F1330" s="3" t="s">
        <v>42</v>
      </c>
    </row>
    <row r="1331" spans="1:6" ht="13.5" thickBot="1" x14ac:dyDescent="0.25">
      <c r="A1331" s="6">
        <v>43144</v>
      </c>
      <c r="B1331" s="6">
        <v>43146</v>
      </c>
      <c r="C1331">
        <f t="shared" si="21"/>
        <v>2</v>
      </c>
      <c r="D1331" s="3" t="s">
        <v>1307</v>
      </c>
      <c r="E1331" s="3" t="s">
        <v>62</v>
      </c>
      <c r="F1331" s="3" t="s">
        <v>42</v>
      </c>
    </row>
    <row r="1332" spans="1:6" ht="13.5" thickBot="1" x14ac:dyDescent="0.25">
      <c r="A1332" s="6">
        <v>43144</v>
      </c>
      <c r="B1332" s="4">
        <v>43164</v>
      </c>
      <c r="C1332">
        <f t="shared" si="21"/>
        <v>20</v>
      </c>
      <c r="D1332" s="3" t="s">
        <v>185</v>
      </c>
      <c r="E1332" s="3" t="s">
        <v>129</v>
      </c>
      <c r="F1332" s="3" t="s">
        <v>42</v>
      </c>
    </row>
    <row r="1333" spans="1:6" ht="13.5" thickBot="1" x14ac:dyDescent="0.25">
      <c r="A1333" s="6">
        <v>43146</v>
      </c>
      <c r="B1333" s="4">
        <v>43171</v>
      </c>
      <c r="C1333">
        <f t="shared" si="21"/>
        <v>25</v>
      </c>
      <c r="D1333" s="3" t="s">
        <v>95</v>
      </c>
      <c r="E1333" s="3" t="s">
        <v>62</v>
      </c>
      <c r="F1333" s="3" t="s">
        <v>42</v>
      </c>
    </row>
    <row r="1334" spans="1:6" ht="13.5" thickBot="1" x14ac:dyDescent="0.25">
      <c r="A1334" s="6">
        <v>43146</v>
      </c>
      <c r="B1334" s="4">
        <v>43168</v>
      </c>
      <c r="C1334">
        <f t="shared" si="21"/>
        <v>22</v>
      </c>
      <c r="D1334" s="3" t="s">
        <v>1307</v>
      </c>
      <c r="E1334" s="3" t="s">
        <v>62</v>
      </c>
      <c r="F1334" s="3" t="s">
        <v>42</v>
      </c>
    </row>
    <row r="1335" spans="1:6" ht="13.5" thickBot="1" x14ac:dyDescent="0.25">
      <c r="A1335" s="6">
        <v>43146</v>
      </c>
      <c r="B1335" s="6">
        <v>43147</v>
      </c>
      <c r="C1335">
        <f t="shared" si="21"/>
        <v>1</v>
      </c>
      <c r="D1335" s="3" t="s">
        <v>1319</v>
      </c>
      <c r="E1335" s="3" t="s">
        <v>62</v>
      </c>
      <c r="F1335" s="3" t="s">
        <v>42</v>
      </c>
    </row>
    <row r="1336" spans="1:6" ht="13.5" thickBot="1" x14ac:dyDescent="0.25">
      <c r="A1336" s="6">
        <v>43146</v>
      </c>
      <c r="B1336" s="4">
        <v>43164</v>
      </c>
      <c r="C1336">
        <f t="shared" si="21"/>
        <v>18</v>
      </c>
      <c r="D1336" s="3" t="s">
        <v>254</v>
      </c>
      <c r="E1336" s="3" t="s">
        <v>84</v>
      </c>
      <c r="F1336" s="3" t="s">
        <v>42</v>
      </c>
    </row>
    <row r="1337" spans="1:6" ht="13.5" thickBot="1" x14ac:dyDescent="0.25">
      <c r="A1337" s="6">
        <v>43146</v>
      </c>
      <c r="B1337" s="4">
        <v>43166</v>
      </c>
      <c r="C1337">
        <f t="shared" si="21"/>
        <v>20</v>
      </c>
      <c r="D1337" s="3" t="s">
        <v>72</v>
      </c>
      <c r="E1337" s="3" t="s">
        <v>129</v>
      </c>
      <c r="F1337" s="3" t="s">
        <v>42</v>
      </c>
    </row>
    <row r="1338" spans="1:6" ht="13.5" thickBot="1" x14ac:dyDescent="0.25">
      <c r="A1338" s="6">
        <v>43147</v>
      </c>
      <c r="B1338" s="6">
        <v>43159</v>
      </c>
      <c r="C1338">
        <f t="shared" si="21"/>
        <v>12</v>
      </c>
      <c r="D1338" s="3" t="s">
        <v>1166</v>
      </c>
      <c r="E1338" s="3" t="s">
        <v>38</v>
      </c>
      <c r="F1338" s="3" t="s">
        <v>42</v>
      </c>
    </row>
    <row r="1339" spans="1:6" ht="13.5" thickBot="1" x14ac:dyDescent="0.25">
      <c r="A1339" s="6">
        <v>43147</v>
      </c>
      <c r="B1339" s="4">
        <v>43167</v>
      </c>
      <c r="C1339">
        <f t="shared" si="21"/>
        <v>20</v>
      </c>
      <c r="D1339" s="3" t="s">
        <v>841</v>
      </c>
      <c r="E1339" s="3" t="s">
        <v>62</v>
      </c>
      <c r="F1339" s="3" t="s">
        <v>42</v>
      </c>
    </row>
    <row r="1340" spans="1:6" ht="13.5" thickBot="1" x14ac:dyDescent="0.25">
      <c r="A1340" s="6">
        <v>43147</v>
      </c>
      <c r="B1340" s="6">
        <v>43172</v>
      </c>
      <c r="C1340">
        <f t="shared" si="21"/>
        <v>25</v>
      </c>
      <c r="D1340" s="3" t="s">
        <v>1173</v>
      </c>
      <c r="E1340" s="3" t="s">
        <v>62</v>
      </c>
      <c r="F1340" s="3" t="s">
        <v>42</v>
      </c>
    </row>
    <row r="1341" spans="1:6" ht="13.5" thickBot="1" x14ac:dyDescent="0.25">
      <c r="A1341" s="6">
        <v>43147</v>
      </c>
      <c r="B1341" s="6">
        <v>43150</v>
      </c>
      <c r="C1341">
        <f t="shared" si="21"/>
        <v>3</v>
      </c>
      <c r="D1341" s="3" t="s">
        <v>1319</v>
      </c>
      <c r="E1341" s="3" t="s">
        <v>62</v>
      </c>
      <c r="F1341" s="3" t="s">
        <v>42</v>
      </c>
    </row>
    <row r="1342" spans="1:6" ht="13.5" thickBot="1" x14ac:dyDescent="0.25">
      <c r="A1342" s="6">
        <v>43147</v>
      </c>
      <c r="B1342" s="6">
        <v>43151</v>
      </c>
      <c r="C1342">
        <f t="shared" si="21"/>
        <v>4</v>
      </c>
      <c r="D1342" s="3" t="s">
        <v>180</v>
      </c>
      <c r="E1342" s="3" t="s">
        <v>129</v>
      </c>
      <c r="F1342" s="3" t="s">
        <v>105</v>
      </c>
    </row>
    <row r="1343" spans="1:6" ht="13.5" thickBot="1" x14ac:dyDescent="0.25">
      <c r="A1343" s="6">
        <v>43147</v>
      </c>
      <c r="B1343" s="4">
        <v>43168</v>
      </c>
      <c r="C1343">
        <f t="shared" si="21"/>
        <v>21</v>
      </c>
      <c r="D1343" s="3" t="s">
        <v>206</v>
      </c>
      <c r="E1343" s="3" t="s">
        <v>129</v>
      </c>
      <c r="F1343" s="3" t="s">
        <v>42</v>
      </c>
    </row>
    <row r="1344" spans="1:6" ht="13.5" thickBot="1" x14ac:dyDescent="0.25">
      <c r="A1344" s="6">
        <v>43147</v>
      </c>
      <c r="B1344" s="6">
        <v>43157</v>
      </c>
      <c r="C1344">
        <f t="shared" si="21"/>
        <v>10</v>
      </c>
      <c r="D1344" s="3" t="s">
        <v>1410</v>
      </c>
      <c r="E1344" s="3" t="s">
        <v>38</v>
      </c>
      <c r="F1344" s="3" t="s">
        <v>42</v>
      </c>
    </row>
    <row r="1345" spans="1:6" ht="13.5" thickBot="1" x14ac:dyDescent="0.25">
      <c r="A1345" s="6">
        <v>43147</v>
      </c>
      <c r="B1345" s="6">
        <v>43153</v>
      </c>
      <c r="C1345">
        <f t="shared" si="21"/>
        <v>6</v>
      </c>
      <c r="D1345" s="3" t="s">
        <v>1414</v>
      </c>
      <c r="E1345" s="3" t="s">
        <v>38</v>
      </c>
      <c r="F1345" s="3" t="s">
        <v>42</v>
      </c>
    </row>
    <row r="1346" spans="1:6" ht="13.5" thickBot="1" x14ac:dyDescent="0.25">
      <c r="A1346" s="6">
        <v>43150</v>
      </c>
      <c r="B1346" s="6">
        <v>43179</v>
      </c>
      <c r="C1346">
        <f t="shared" si="21"/>
        <v>29</v>
      </c>
      <c r="D1346" s="3" t="s">
        <v>271</v>
      </c>
      <c r="E1346" s="3" t="s">
        <v>62</v>
      </c>
      <c r="F1346" s="3" t="s">
        <v>42</v>
      </c>
    </row>
    <row r="1347" spans="1:6" ht="13.5" thickBot="1" x14ac:dyDescent="0.25">
      <c r="A1347" s="6">
        <v>43150</v>
      </c>
      <c r="B1347" s="4">
        <v>43160</v>
      </c>
      <c r="C1347">
        <f t="shared" ref="C1347:C1410" si="22">B1347-A1347</f>
        <v>10</v>
      </c>
      <c r="D1347" s="3" t="s">
        <v>706</v>
      </c>
      <c r="E1347" s="3" t="s">
        <v>62</v>
      </c>
      <c r="F1347" s="3" t="s">
        <v>42</v>
      </c>
    </row>
    <row r="1348" spans="1:6" ht="13.5" thickBot="1" x14ac:dyDescent="0.25">
      <c r="A1348" s="6">
        <v>43150</v>
      </c>
      <c r="B1348" s="6">
        <v>43151</v>
      </c>
      <c r="C1348">
        <f t="shared" si="22"/>
        <v>1</v>
      </c>
      <c r="D1348" s="3" t="s">
        <v>1319</v>
      </c>
      <c r="E1348" s="3" t="s">
        <v>62</v>
      </c>
      <c r="F1348" s="3" t="s">
        <v>42</v>
      </c>
    </row>
    <row r="1349" spans="1:6" ht="13.5" thickBot="1" x14ac:dyDescent="0.25">
      <c r="A1349" s="6">
        <v>43150</v>
      </c>
      <c r="B1349" s="6">
        <v>43173</v>
      </c>
      <c r="C1349">
        <f t="shared" si="22"/>
        <v>23</v>
      </c>
      <c r="D1349" s="3" t="s">
        <v>175</v>
      </c>
      <c r="E1349" s="3" t="s">
        <v>129</v>
      </c>
      <c r="F1349" s="3" t="s">
        <v>42</v>
      </c>
    </row>
    <row r="1350" spans="1:6" ht="13.5" thickBot="1" x14ac:dyDescent="0.25">
      <c r="A1350" s="6">
        <v>43150</v>
      </c>
      <c r="B1350" s="6">
        <v>43173</v>
      </c>
      <c r="C1350">
        <f t="shared" si="22"/>
        <v>23</v>
      </c>
      <c r="D1350" s="3" t="s">
        <v>1144</v>
      </c>
      <c r="E1350" s="3" t="s">
        <v>38</v>
      </c>
      <c r="F1350" s="3" t="s">
        <v>42</v>
      </c>
    </row>
    <row r="1351" spans="1:6" ht="13.5" thickBot="1" x14ac:dyDescent="0.25">
      <c r="A1351" s="6">
        <v>43150</v>
      </c>
      <c r="B1351" s="4">
        <v>43171</v>
      </c>
      <c r="C1351">
        <f t="shared" si="22"/>
        <v>21</v>
      </c>
      <c r="D1351" s="3" t="s">
        <v>1186</v>
      </c>
      <c r="E1351" s="3" t="s">
        <v>62</v>
      </c>
      <c r="F1351" s="3" t="s">
        <v>42</v>
      </c>
    </row>
    <row r="1352" spans="1:6" ht="13.5" thickBot="1" x14ac:dyDescent="0.25">
      <c r="A1352" s="6">
        <v>43150</v>
      </c>
      <c r="B1352" s="6">
        <v>43172</v>
      </c>
      <c r="C1352">
        <f t="shared" si="22"/>
        <v>22</v>
      </c>
      <c r="D1352" s="3" t="s">
        <v>1267</v>
      </c>
      <c r="E1352" s="3" t="s">
        <v>62</v>
      </c>
      <c r="F1352" s="3" t="s">
        <v>42</v>
      </c>
    </row>
    <row r="1353" spans="1:6" ht="13.5" thickBot="1" x14ac:dyDescent="0.25">
      <c r="A1353" s="6">
        <v>43150</v>
      </c>
      <c r="B1353" s="6">
        <v>43152</v>
      </c>
      <c r="C1353">
        <f t="shared" si="22"/>
        <v>2</v>
      </c>
      <c r="D1353" s="3" t="s">
        <v>1319</v>
      </c>
      <c r="E1353" s="3" t="s">
        <v>62</v>
      </c>
      <c r="F1353" s="3" t="s">
        <v>42</v>
      </c>
    </row>
    <row r="1354" spans="1:6" ht="13.5" thickBot="1" x14ac:dyDescent="0.25">
      <c r="A1354" s="6">
        <v>43150</v>
      </c>
      <c r="B1354" s="4">
        <v>43160</v>
      </c>
      <c r="C1354">
        <f t="shared" si="22"/>
        <v>10</v>
      </c>
      <c r="D1354" s="3" t="s">
        <v>108</v>
      </c>
      <c r="E1354" s="3" t="s">
        <v>129</v>
      </c>
      <c r="F1354" s="3" t="s">
        <v>42</v>
      </c>
    </row>
    <row r="1355" spans="1:6" ht="13.5" thickBot="1" x14ac:dyDescent="0.25">
      <c r="A1355" s="6">
        <v>43150</v>
      </c>
      <c r="B1355" s="6">
        <v>43158</v>
      </c>
      <c r="C1355">
        <f t="shared" si="22"/>
        <v>8</v>
      </c>
      <c r="D1355" s="3" t="s">
        <v>180</v>
      </c>
      <c r="E1355" s="3" t="s">
        <v>129</v>
      </c>
      <c r="F1355" s="3" t="s">
        <v>105</v>
      </c>
    </row>
    <row r="1356" spans="1:6" ht="13.5" thickBot="1" x14ac:dyDescent="0.25">
      <c r="A1356" s="6">
        <v>43150</v>
      </c>
      <c r="B1356" s="4">
        <v>43171</v>
      </c>
      <c r="C1356">
        <f t="shared" si="22"/>
        <v>21</v>
      </c>
      <c r="D1356" s="3" t="s">
        <v>227</v>
      </c>
      <c r="E1356" s="3" t="s">
        <v>129</v>
      </c>
      <c r="F1356" s="3" t="s">
        <v>42</v>
      </c>
    </row>
    <row r="1357" spans="1:6" ht="13.5" thickBot="1" x14ac:dyDescent="0.25">
      <c r="A1357" s="6">
        <v>43152</v>
      </c>
      <c r="B1357" s="4">
        <v>43167</v>
      </c>
      <c r="C1357">
        <f t="shared" si="22"/>
        <v>15</v>
      </c>
      <c r="D1357" s="3" t="s">
        <v>371</v>
      </c>
      <c r="E1357" s="3" t="s">
        <v>62</v>
      </c>
      <c r="F1357" s="3" t="s">
        <v>42</v>
      </c>
    </row>
    <row r="1358" spans="1:6" ht="13.5" thickBot="1" x14ac:dyDescent="0.25">
      <c r="A1358" s="6">
        <v>43152</v>
      </c>
      <c r="B1358" s="4">
        <v>43166</v>
      </c>
      <c r="C1358">
        <f t="shared" si="22"/>
        <v>14</v>
      </c>
      <c r="D1358" s="3" t="s">
        <v>1246</v>
      </c>
      <c r="E1358" s="3" t="s">
        <v>62</v>
      </c>
      <c r="F1358" s="3" t="s">
        <v>42</v>
      </c>
    </row>
    <row r="1359" spans="1:6" ht="13.5" thickBot="1" x14ac:dyDescent="0.25">
      <c r="A1359" s="6">
        <v>43152</v>
      </c>
      <c r="B1359" s="6">
        <v>43172</v>
      </c>
      <c r="C1359">
        <f t="shared" si="22"/>
        <v>20</v>
      </c>
      <c r="D1359" s="3" t="s">
        <v>1319</v>
      </c>
      <c r="E1359" s="3" t="s">
        <v>62</v>
      </c>
      <c r="F1359" s="3" t="s">
        <v>42</v>
      </c>
    </row>
    <row r="1360" spans="1:6" ht="13.5" thickBot="1" x14ac:dyDescent="0.25">
      <c r="A1360" s="6">
        <v>43152</v>
      </c>
      <c r="B1360" s="4">
        <v>43167</v>
      </c>
      <c r="C1360">
        <f t="shared" si="22"/>
        <v>15</v>
      </c>
      <c r="D1360" s="3" t="s">
        <v>45</v>
      </c>
      <c r="E1360" s="3" t="s">
        <v>75</v>
      </c>
      <c r="F1360" s="3" t="s">
        <v>42</v>
      </c>
    </row>
    <row r="1361" spans="1:6" ht="13.5" thickBot="1" x14ac:dyDescent="0.25">
      <c r="A1361" s="6">
        <v>43152</v>
      </c>
      <c r="B1361" s="6">
        <v>43158</v>
      </c>
      <c r="C1361">
        <f t="shared" si="22"/>
        <v>6</v>
      </c>
      <c r="D1361" s="3" t="s">
        <v>689</v>
      </c>
      <c r="E1361" s="3" t="s">
        <v>539</v>
      </c>
      <c r="F1361" s="3" t="s">
        <v>105</v>
      </c>
    </row>
    <row r="1362" spans="1:6" ht="13.5" thickBot="1" x14ac:dyDescent="0.25">
      <c r="A1362" s="6">
        <v>43152</v>
      </c>
      <c r="B1362" s="6">
        <v>43174</v>
      </c>
      <c r="C1362">
        <f t="shared" si="22"/>
        <v>22</v>
      </c>
      <c r="D1362" s="3" t="s">
        <v>743</v>
      </c>
      <c r="E1362" s="3" t="s">
        <v>129</v>
      </c>
      <c r="F1362" s="3" t="s">
        <v>42</v>
      </c>
    </row>
    <row r="1363" spans="1:6" ht="13.5" thickBot="1" x14ac:dyDescent="0.25">
      <c r="A1363" s="6">
        <v>43153</v>
      </c>
      <c r="B1363" s="4">
        <v>43166</v>
      </c>
      <c r="C1363">
        <f t="shared" si="22"/>
        <v>13</v>
      </c>
      <c r="D1363" s="3" t="s">
        <v>1414</v>
      </c>
      <c r="E1363" s="3" t="s">
        <v>38</v>
      </c>
      <c r="F1363" s="3" t="s">
        <v>42</v>
      </c>
    </row>
    <row r="1364" spans="1:6" ht="13.5" thickBot="1" x14ac:dyDescent="0.25">
      <c r="A1364" s="6">
        <v>43153</v>
      </c>
      <c r="B1364" s="6">
        <v>43175</v>
      </c>
      <c r="C1364">
        <f t="shared" si="22"/>
        <v>22</v>
      </c>
      <c r="D1364" s="3" t="s">
        <v>330</v>
      </c>
      <c r="E1364" s="3" t="s">
        <v>62</v>
      </c>
      <c r="F1364" s="3" t="s">
        <v>42</v>
      </c>
    </row>
    <row r="1365" spans="1:6" ht="13.5" thickBot="1" x14ac:dyDescent="0.25">
      <c r="A1365" s="6">
        <v>43153</v>
      </c>
      <c r="B1365" s="6">
        <v>43175</v>
      </c>
      <c r="C1365">
        <f t="shared" si="22"/>
        <v>22</v>
      </c>
      <c r="D1365" s="3" t="s">
        <v>526</v>
      </c>
      <c r="E1365" s="3" t="s">
        <v>62</v>
      </c>
      <c r="F1365" s="3" t="s">
        <v>42</v>
      </c>
    </row>
    <row r="1366" spans="1:6" ht="13.5" thickBot="1" x14ac:dyDescent="0.25">
      <c r="A1366" s="6">
        <v>43153</v>
      </c>
      <c r="B1366" s="6">
        <v>43174</v>
      </c>
      <c r="C1366">
        <f t="shared" si="22"/>
        <v>21</v>
      </c>
      <c r="D1366" s="3" t="s">
        <v>1211</v>
      </c>
      <c r="E1366" s="3" t="s">
        <v>62</v>
      </c>
      <c r="F1366" s="3" t="s">
        <v>42</v>
      </c>
    </row>
    <row r="1367" spans="1:6" ht="13.5" thickBot="1" x14ac:dyDescent="0.25">
      <c r="A1367" s="6">
        <v>43153</v>
      </c>
      <c r="B1367" s="4">
        <v>43160</v>
      </c>
      <c r="C1367">
        <f t="shared" si="22"/>
        <v>7</v>
      </c>
      <c r="D1367" s="3" t="s">
        <v>672</v>
      </c>
      <c r="E1367" s="3" t="s">
        <v>84</v>
      </c>
      <c r="F1367" s="3" t="s">
        <v>42</v>
      </c>
    </row>
    <row r="1368" spans="1:6" ht="13.5" thickBot="1" x14ac:dyDescent="0.25">
      <c r="A1368" s="6">
        <v>43153</v>
      </c>
      <c r="B1368" s="6">
        <v>43181</v>
      </c>
      <c r="C1368">
        <f t="shared" si="22"/>
        <v>28</v>
      </c>
      <c r="D1368" s="3" t="s">
        <v>341</v>
      </c>
      <c r="E1368" s="3" t="s">
        <v>129</v>
      </c>
      <c r="F1368" s="3" t="s">
        <v>42</v>
      </c>
    </row>
    <row r="1369" spans="1:6" ht="13.5" thickBot="1" x14ac:dyDescent="0.25">
      <c r="A1369" s="6">
        <v>43154</v>
      </c>
      <c r="B1369" s="6">
        <v>43172</v>
      </c>
      <c r="C1369">
        <f t="shared" si="22"/>
        <v>18</v>
      </c>
      <c r="D1369" s="3" t="s">
        <v>1293</v>
      </c>
      <c r="E1369" s="3" t="s">
        <v>38</v>
      </c>
      <c r="F1369" s="3" t="s">
        <v>42</v>
      </c>
    </row>
    <row r="1370" spans="1:6" ht="13.5" thickBot="1" x14ac:dyDescent="0.25">
      <c r="A1370" s="6">
        <v>43154</v>
      </c>
      <c r="B1370" s="4">
        <v>43168</v>
      </c>
      <c r="C1370">
        <f t="shared" si="22"/>
        <v>14</v>
      </c>
      <c r="D1370" s="3" t="s">
        <v>1298</v>
      </c>
      <c r="E1370" s="3" t="s">
        <v>38</v>
      </c>
      <c r="F1370" s="3" t="s">
        <v>42</v>
      </c>
    </row>
    <row r="1371" spans="1:6" ht="13.5" thickBot="1" x14ac:dyDescent="0.25">
      <c r="A1371" s="6">
        <v>43154</v>
      </c>
      <c r="B1371" s="6">
        <v>43180</v>
      </c>
      <c r="C1371">
        <f t="shared" si="22"/>
        <v>26</v>
      </c>
      <c r="D1371" s="3" t="s">
        <v>89</v>
      </c>
      <c r="E1371" s="3" t="s">
        <v>62</v>
      </c>
      <c r="F1371" s="3" t="s">
        <v>42</v>
      </c>
    </row>
    <row r="1372" spans="1:6" ht="13.5" thickBot="1" x14ac:dyDescent="0.25">
      <c r="A1372" s="6">
        <v>43154</v>
      </c>
      <c r="B1372" s="6">
        <v>43174</v>
      </c>
      <c r="C1372">
        <f t="shared" si="22"/>
        <v>20</v>
      </c>
      <c r="D1372" s="3" t="s">
        <v>52</v>
      </c>
      <c r="E1372" s="3" t="s">
        <v>62</v>
      </c>
      <c r="F1372" s="3" t="s">
        <v>42</v>
      </c>
    </row>
    <row r="1373" spans="1:6" ht="13.5" thickBot="1" x14ac:dyDescent="0.25">
      <c r="A1373" s="6">
        <v>43154</v>
      </c>
      <c r="B1373" s="6">
        <v>43174</v>
      </c>
      <c r="C1373">
        <f t="shared" si="22"/>
        <v>20</v>
      </c>
      <c r="D1373" s="3" t="s">
        <v>419</v>
      </c>
      <c r="E1373" s="3" t="s">
        <v>62</v>
      </c>
      <c r="F1373" s="3" t="s">
        <v>42</v>
      </c>
    </row>
    <row r="1374" spans="1:6" ht="13.5" thickBot="1" x14ac:dyDescent="0.25">
      <c r="A1374" s="6">
        <v>43154</v>
      </c>
      <c r="B1374" s="6">
        <v>43179</v>
      </c>
      <c r="C1374">
        <f t="shared" si="22"/>
        <v>25</v>
      </c>
      <c r="D1374" s="3" t="s">
        <v>115</v>
      </c>
      <c r="E1374" s="3" t="s">
        <v>129</v>
      </c>
      <c r="F1374" s="3" t="s">
        <v>42</v>
      </c>
    </row>
    <row r="1375" spans="1:6" ht="13.5" thickBot="1" x14ac:dyDescent="0.25">
      <c r="A1375" s="6">
        <v>43157</v>
      </c>
      <c r="B1375" s="6">
        <v>43181</v>
      </c>
      <c r="C1375">
        <f t="shared" si="22"/>
        <v>24</v>
      </c>
      <c r="D1375" s="3" t="s">
        <v>1410</v>
      </c>
      <c r="E1375" s="3" t="s">
        <v>38</v>
      </c>
      <c r="F1375" s="3" t="s">
        <v>42</v>
      </c>
    </row>
    <row r="1376" spans="1:6" ht="13.5" thickBot="1" x14ac:dyDescent="0.25">
      <c r="A1376" s="6">
        <v>43157</v>
      </c>
      <c r="B1376" s="6">
        <v>43178</v>
      </c>
      <c r="C1376">
        <f t="shared" si="22"/>
        <v>21</v>
      </c>
      <c r="D1376" s="3" t="s">
        <v>568</v>
      </c>
      <c r="E1376" s="3" t="s">
        <v>62</v>
      </c>
      <c r="F1376" s="3" t="s">
        <v>42</v>
      </c>
    </row>
    <row r="1377" spans="1:6" ht="13.5" thickBot="1" x14ac:dyDescent="0.25">
      <c r="A1377" s="6">
        <v>43157</v>
      </c>
      <c r="B1377" s="4">
        <v>43165</v>
      </c>
      <c r="C1377">
        <f t="shared" si="22"/>
        <v>8</v>
      </c>
      <c r="D1377" s="3" t="s">
        <v>1200</v>
      </c>
      <c r="E1377" s="3" t="s">
        <v>62</v>
      </c>
      <c r="F1377" s="3" t="s">
        <v>42</v>
      </c>
    </row>
    <row r="1378" spans="1:6" ht="13.5" thickBot="1" x14ac:dyDescent="0.25">
      <c r="A1378" s="6">
        <v>43157</v>
      </c>
      <c r="B1378" s="4">
        <v>43165</v>
      </c>
      <c r="C1378">
        <f t="shared" si="22"/>
        <v>8</v>
      </c>
      <c r="D1378" s="3" t="s">
        <v>1191</v>
      </c>
      <c r="E1378" s="3" t="s">
        <v>62</v>
      </c>
      <c r="F1378" s="3" t="s">
        <v>42</v>
      </c>
    </row>
    <row r="1379" spans="1:6" ht="13.5" thickBot="1" x14ac:dyDescent="0.25">
      <c r="A1379" s="6">
        <v>43157</v>
      </c>
      <c r="B1379" s="6">
        <v>43159</v>
      </c>
      <c r="C1379">
        <f t="shared" si="22"/>
        <v>2</v>
      </c>
      <c r="D1379" s="3" t="s">
        <v>1195</v>
      </c>
      <c r="E1379" s="3" t="s">
        <v>62</v>
      </c>
      <c r="F1379" s="3" t="s">
        <v>42</v>
      </c>
    </row>
    <row r="1380" spans="1:6" ht="13.5" thickBot="1" x14ac:dyDescent="0.25">
      <c r="A1380" s="6">
        <v>43157</v>
      </c>
      <c r="B1380" s="6">
        <v>43178</v>
      </c>
      <c r="C1380">
        <f t="shared" si="22"/>
        <v>21</v>
      </c>
      <c r="D1380" s="3" t="s">
        <v>58</v>
      </c>
      <c r="E1380" s="3" t="s">
        <v>129</v>
      </c>
      <c r="F1380" s="3" t="s">
        <v>42</v>
      </c>
    </row>
    <row r="1381" spans="1:6" ht="13.5" thickBot="1" x14ac:dyDescent="0.25">
      <c r="A1381" s="6">
        <v>43158</v>
      </c>
      <c r="B1381" s="4">
        <v>43168</v>
      </c>
      <c r="C1381">
        <f t="shared" si="22"/>
        <v>10</v>
      </c>
      <c r="D1381" s="3" t="s">
        <v>1347</v>
      </c>
      <c r="E1381" s="3" t="s">
        <v>38</v>
      </c>
      <c r="F1381" s="3" t="s">
        <v>42</v>
      </c>
    </row>
    <row r="1382" spans="1:6" ht="13.5" thickBot="1" x14ac:dyDescent="0.25">
      <c r="A1382" s="6">
        <v>43158</v>
      </c>
      <c r="B1382" s="6">
        <v>43178</v>
      </c>
      <c r="C1382">
        <f t="shared" si="22"/>
        <v>20</v>
      </c>
      <c r="D1382" s="3" t="s">
        <v>747</v>
      </c>
      <c r="E1382" s="3" t="s">
        <v>62</v>
      </c>
      <c r="F1382" s="3" t="s">
        <v>42</v>
      </c>
    </row>
    <row r="1383" spans="1:6" ht="13.5" thickBot="1" x14ac:dyDescent="0.25">
      <c r="A1383" s="6">
        <v>43158</v>
      </c>
      <c r="B1383" s="6">
        <v>43179</v>
      </c>
      <c r="C1383">
        <f t="shared" si="22"/>
        <v>21</v>
      </c>
      <c r="D1383" s="3" t="s">
        <v>1342</v>
      </c>
      <c r="E1383" s="3" t="s">
        <v>62</v>
      </c>
      <c r="F1383" s="3" t="s">
        <v>42</v>
      </c>
    </row>
    <row r="1384" spans="1:6" ht="13.5" thickBot="1" x14ac:dyDescent="0.25">
      <c r="A1384" s="6">
        <v>43158</v>
      </c>
      <c r="B1384" s="6">
        <v>43159</v>
      </c>
      <c r="C1384">
        <f t="shared" si="22"/>
        <v>1</v>
      </c>
      <c r="D1384" s="3" t="s">
        <v>689</v>
      </c>
      <c r="E1384" s="3" t="s">
        <v>539</v>
      </c>
      <c r="F1384" s="3" t="s">
        <v>105</v>
      </c>
    </row>
    <row r="1385" spans="1:6" ht="13.5" thickBot="1" x14ac:dyDescent="0.25">
      <c r="A1385" s="6">
        <v>43158</v>
      </c>
      <c r="B1385" s="6">
        <v>43159</v>
      </c>
      <c r="C1385">
        <f t="shared" si="22"/>
        <v>1</v>
      </c>
      <c r="D1385" s="3" t="s">
        <v>180</v>
      </c>
      <c r="E1385" s="3" t="s">
        <v>539</v>
      </c>
      <c r="F1385" s="3" t="s">
        <v>105</v>
      </c>
    </row>
    <row r="1386" spans="1:6" ht="13.5" thickBot="1" x14ac:dyDescent="0.25">
      <c r="A1386" s="6">
        <v>43158</v>
      </c>
      <c r="B1386" s="6">
        <v>43185</v>
      </c>
      <c r="C1386">
        <f t="shared" si="22"/>
        <v>27</v>
      </c>
      <c r="D1386" s="3" t="s">
        <v>136</v>
      </c>
      <c r="E1386" s="3" t="s">
        <v>129</v>
      </c>
      <c r="F1386" s="3" t="s">
        <v>42</v>
      </c>
    </row>
    <row r="1387" spans="1:6" ht="13.5" thickBot="1" x14ac:dyDescent="0.25">
      <c r="A1387" s="6">
        <v>43159</v>
      </c>
      <c r="B1387" s="6">
        <v>43180</v>
      </c>
      <c r="C1387">
        <f t="shared" si="22"/>
        <v>21</v>
      </c>
      <c r="D1387" s="3" t="s">
        <v>142</v>
      </c>
      <c r="E1387" s="3" t="s">
        <v>62</v>
      </c>
      <c r="F1387" s="3" t="s">
        <v>42</v>
      </c>
    </row>
    <row r="1388" spans="1:6" ht="13.5" thickBot="1" x14ac:dyDescent="0.25">
      <c r="A1388" s="6">
        <v>43159</v>
      </c>
      <c r="B1388" s="6">
        <v>43180</v>
      </c>
      <c r="C1388">
        <f t="shared" si="22"/>
        <v>21</v>
      </c>
      <c r="D1388" s="3" t="s">
        <v>1166</v>
      </c>
      <c r="E1388" s="3" t="s">
        <v>38</v>
      </c>
      <c r="F1388" s="3" t="s">
        <v>42</v>
      </c>
    </row>
    <row r="1389" spans="1:6" ht="13.5" thickBot="1" x14ac:dyDescent="0.25">
      <c r="A1389" s="6">
        <v>43159</v>
      </c>
      <c r="B1389" s="6">
        <v>43180</v>
      </c>
      <c r="C1389">
        <f t="shared" si="22"/>
        <v>21</v>
      </c>
      <c r="D1389" s="3" t="s">
        <v>306</v>
      </c>
      <c r="E1389" s="3" t="s">
        <v>62</v>
      </c>
      <c r="F1389" s="3" t="s">
        <v>42</v>
      </c>
    </row>
    <row r="1390" spans="1:6" ht="13.5" thickBot="1" x14ac:dyDescent="0.25">
      <c r="A1390" s="6">
        <v>43159</v>
      </c>
      <c r="B1390" s="6">
        <v>43181</v>
      </c>
      <c r="C1390">
        <f t="shared" si="22"/>
        <v>22</v>
      </c>
      <c r="D1390" s="3" t="s">
        <v>1157</v>
      </c>
      <c r="E1390" s="3" t="s">
        <v>62</v>
      </c>
      <c r="F1390" s="3" t="s">
        <v>42</v>
      </c>
    </row>
    <row r="1391" spans="1:6" ht="13.5" thickBot="1" x14ac:dyDescent="0.25">
      <c r="A1391" s="6">
        <v>43159</v>
      </c>
      <c r="B1391" s="6">
        <v>43182</v>
      </c>
      <c r="C1391">
        <f t="shared" si="22"/>
        <v>23</v>
      </c>
      <c r="D1391" s="3" t="s">
        <v>1195</v>
      </c>
      <c r="E1391" s="3" t="s">
        <v>62</v>
      </c>
      <c r="F1391" s="3" t="s">
        <v>42</v>
      </c>
    </row>
    <row r="1392" spans="1:6" ht="13.5" thickBot="1" x14ac:dyDescent="0.25">
      <c r="A1392" s="6">
        <v>43159</v>
      </c>
      <c r="B1392" s="6">
        <v>43180</v>
      </c>
      <c r="C1392">
        <f t="shared" si="22"/>
        <v>21</v>
      </c>
      <c r="D1392" s="3" t="s">
        <v>1333</v>
      </c>
      <c r="E1392" s="3" t="s">
        <v>62</v>
      </c>
      <c r="F1392" s="3" t="s">
        <v>42</v>
      </c>
    </row>
    <row r="1393" spans="1:6" ht="13.5" thickBot="1" x14ac:dyDescent="0.25">
      <c r="A1393" s="6"/>
      <c r="B1393" s="4"/>
      <c r="C1393">
        <f t="shared" si="22"/>
        <v>0</v>
      </c>
      <c r="D1393" s="3" t="s">
        <v>689</v>
      </c>
      <c r="E1393" s="3" t="s">
        <v>584</v>
      </c>
      <c r="F1393" s="3" t="s">
        <v>105</v>
      </c>
    </row>
    <row r="1394" spans="1:6" ht="13.5" thickBot="1" x14ac:dyDescent="0.25">
      <c r="A1394" s="6">
        <v>43159</v>
      </c>
      <c r="B1394" s="6">
        <v>43172</v>
      </c>
      <c r="C1394">
        <f t="shared" si="22"/>
        <v>13</v>
      </c>
      <c r="D1394" s="3" t="s">
        <v>180</v>
      </c>
      <c r="E1394" s="3" t="s">
        <v>539</v>
      </c>
      <c r="F1394" s="3" t="s">
        <v>105</v>
      </c>
    </row>
    <row r="1395" spans="1:6" ht="13.5" thickBot="1" x14ac:dyDescent="0.25">
      <c r="A1395" s="6">
        <v>43159</v>
      </c>
      <c r="B1395" s="6">
        <v>43182</v>
      </c>
      <c r="C1395">
        <f t="shared" si="22"/>
        <v>23</v>
      </c>
      <c r="D1395" s="3" t="s">
        <v>80</v>
      </c>
      <c r="E1395" s="3" t="s">
        <v>129</v>
      </c>
      <c r="F1395" s="3" t="s">
        <v>42</v>
      </c>
    </row>
    <row r="1396" spans="1:6" ht="13.5" thickBot="1" x14ac:dyDescent="0.25">
      <c r="A1396" s="4">
        <v>43160</v>
      </c>
      <c r="B1396" s="6">
        <v>43179</v>
      </c>
      <c r="C1396">
        <f t="shared" si="22"/>
        <v>19</v>
      </c>
      <c r="D1396" s="3" t="s">
        <v>706</v>
      </c>
      <c r="E1396" s="3" t="s">
        <v>62</v>
      </c>
      <c r="F1396" s="3" t="s">
        <v>42</v>
      </c>
    </row>
    <row r="1397" spans="1:6" ht="13.5" thickBot="1" x14ac:dyDescent="0.25">
      <c r="A1397" s="4">
        <v>43160</v>
      </c>
      <c r="B1397" s="6">
        <v>43175</v>
      </c>
      <c r="C1397">
        <f t="shared" si="22"/>
        <v>15</v>
      </c>
      <c r="D1397" s="3" t="s">
        <v>1438</v>
      </c>
      <c r="E1397" s="3" t="s">
        <v>38</v>
      </c>
      <c r="F1397" s="3" t="s">
        <v>42</v>
      </c>
    </row>
    <row r="1398" spans="1:6" ht="13.5" thickBot="1" x14ac:dyDescent="0.25">
      <c r="A1398" s="4">
        <v>43160</v>
      </c>
      <c r="B1398" s="6">
        <v>43185</v>
      </c>
      <c r="C1398">
        <f t="shared" si="22"/>
        <v>25</v>
      </c>
      <c r="D1398" s="3" t="s">
        <v>169</v>
      </c>
      <c r="E1398" s="3" t="s">
        <v>62</v>
      </c>
      <c r="F1398" s="3" t="s">
        <v>42</v>
      </c>
    </row>
    <row r="1399" spans="1:6" ht="13.5" thickBot="1" x14ac:dyDescent="0.25">
      <c r="A1399" s="4">
        <v>43160</v>
      </c>
      <c r="B1399" s="4">
        <v>43192</v>
      </c>
      <c r="C1399">
        <f t="shared" si="22"/>
        <v>32</v>
      </c>
      <c r="D1399" s="3" t="s">
        <v>782</v>
      </c>
      <c r="E1399" s="3" t="s">
        <v>62</v>
      </c>
      <c r="F1399" s="3" t="s">
        <v>42</v>
      </c>
    </row>
    <row r="1400" spans="1:6" ht="13.5" thickBot="1" x14ac:dyDescent="0.25">
      <c r="A1400" s="4">
        <v>43160</v>
      </c>
      <c r="B1400" s="4">
        <v>43168</v>
      </c>
      <c r="C1400">
        <f t="shared" si="22"/>
        <v>8</v>
      </c>
      <c r="D1400" s="3" t="s">
        <v>672</v>
      </c>
      <c r="E1400" s="3" t="s">
        <v>84</v>
      </c>
      <c r="F1400" s="3" t="s">
        <v>42</v>
      </c>
    </row>
    <row r="1401" spans="1:6" ht="13.5" thickBot="1" x14ac:dyDescent="0.25">
      <c r="A1401" s="4">
        <v>43160</v>
      </c>
      <c r="B1401" s="6">
        <v>43186</v>
      </c>
      <c r="C1401">
        <f t="shared" si="22"/>
        <v>26</v>
      </c>
      <c r="D1401" s="3" t="s">
        <v>108</v>
      </c>
      <c r="E1401" s="3" t="s">
        <v>539</v>
      </c>
      <c r="F1401" s="3" t="s">
        <v>42</v>
      </c>
    </row>
    <row r="1402" spans="1:6" ht="13.5" thickBot="1" x14ac:dyDescent="0.25">
      <c r="A1402" s="4">
        <v>43164</v>
      </c>
      <c r="B1402" s="6">
        <v>43185</v>
      </c>
      <c r="C1402">
        <f t="shared" si="22"/>
        <v>21</v>
      </c>
      <c r="D1402" s="3" t="s">
        <v>32</v>
      </c>
      <c r="E1402" s="3" t="s">
        <v>62</v>
      </c>
      <c r="F1402" s="3" t="s">
        <v>42</v>
      </c>
    </row>
    <row r="1403" spans="1:6" ht="13.5" thickBot="1" x14ac:dyDescent="0.25">
      <c r="A1403" s="4">
        <v>43164</v>
      </c>
      <c r="B1403" s="4">
        <v>43165</v>
      </c>
      <c r="C1403">
        <f t="shared" si="22"/>
        <v>1</v>
      </c>
      <c r="D1403" s="3" t="s">
        <v>1277</v>
      </c>
      <c r="E1403" s="3" t="s">
        <v>62</v>
      </c>
      <c r="F1403" s="3" t="s">
        <v>42</v>
      </c>
    </row>
    <row r="1404" spans="1:6" ht="13.5" thickBot="1" x14ac:dyDescent="0.25">
      <c r="A1404" s="4">
        <v>43164</v>
      </c>
      <c r="B1404" s="4">
        <v>43194</v>
      </c>
      <c r="C1404">
        <f t="shared" si="22"/>
        <v>30</v>
      </c>
      <c r="D1404" s="3" t="s">
        <v>254</v>
      </c>
      <c r="E1404" s="3" t="s">
        <v>84</v>
      </c>
      <c r="F1404" s="3" t="s">
        <v>42</v>
      </c>
    </row>
    <row r="1405" spans="1:6" ht="13.5" thickBot="1" x14ac:dyDescent="0.25">
      <c r="A1405" s="4">
        <v>43164</v>
      </c>
      <c r="B1405" s="4">
        <v>43165</v>
      </c>
      <c r="C1405">
        <f t="shared" si="22"/>
        <v>1</v>
      </c>
      <c r="D1405" s="3" t="s">
        <v>185</v>
      </c>
      <c r="E1405" s="3" t="s">
        <v>129</v>
      </c>
      <c r="F1405" s="3" t="s">
        <v>42</v>
      </c>
    </row>
    <row r="1406" spans="1:6" ht="13.5" thickBot="1" x14ac:dyDescent="0.25">
      <c r="A1406" s="4">
        <v>43165</v>
      </c>
      <c r="B1406" s="6">
        <v>43182</v>
      </c>
      <c r="C1406">
        <f t="shared" si="22"/>
        <v>17</v>
      </c>
      <c r="D1406" s="3" t="s">
        <v>1191</v>
      </c>
      <c r="E1406" s="3" t="s">
        <v>62</v>
      </c>
      <c r="F1406" s="3" t="s">
        <v>42</v>
      </c>
    </row>
    <row r="1407" spans="1:6" ht="13.5" thickBot="1" x14ac:dyDescent="0.25">
      <c r="A1407" s="4">
        <v>43165</v>
      </c>
      <c r="B1407" s="6">
        <v>43178</v>
      </c>
      <c r="C1407">
        <f t="shared" si="22"/>
        <v>13</v>
      </c>
      <c r="D1407" s="3" t="s">
        <v>1303</v>
      </c>
      <c r="E1407" s="3" t="s">
        <v>62</v>
      </c>
      <c r="F1407" s="3" t="s">
        <v>42</v>
      </c>
    </row>
    <row r="1408" spans="1:6" ht="13.5" thickBot="1" x14ac:dyDescent="0.25">
      <c r="A1408" s="4">
        <v>43165</v>
      </c>
      <c r="B1408" s="4">
        <v>43166</v>
      </c>
      <c r="C1408">
        <f t="shared" si="22"/>
        <v>1</v>
      </c>
      <c r="D1408" s="3" t="s">
        <v>1277</v>
      </c>
      <c r="E1408" s="3" t="s">
        <v>62</v>
      </c>
      <c r="F1408" s="3" t="s">
        <v>42</v>
      </c>
    </row>
    <row r="1409" spans="1:6" ht="13.5" thickBot="1" x14ac:dyDescent="0.25">
      <c r="A1409" s="4">
        <v>43165</v>
      </c>
      <c r="B1409" s="6">
        <v>43187</v>
      </c>
      <c r="C1409">
        <f t="shared" si="22"/>
        <v>22</v>
      </c>
      <c r="D1409" s="3" t="s">
        <v>185</v>
      </c>
      <c r="E1409" s="3" t="s">
        <v>129</v>
      </c>
      <c r="F1409" s="3" t="s">
        <v>42</v>
      </c>
    </row>
    <row r="1410" spans="1:6" ht="13.5" thickBot="1" x14ac:dyDescent="0.25">
      <c r="A1410" s="4">
        <v>43166</v>
      </c>
      <c r="B1410" s="6">
        <v>43186</v>
      </c>
      <c r="C1410">
        <f t="shared" si="22"/>
        <v>20</v>
      </c>
      <c r="D1410" s="3" t="s">
        <v>1414</v>
      </c>
      <c r="E1410" s="3" t="s">
        <v>38</v>
      </c>
      <c r="F1410" s="3" t="s">
        <v>42</v>
      </c>
    </row>
    <row r="1411" spans="1:6" ht="13.5" thickBot="1" x14ac:dyDescent="0.25">
      <c r="A1411" s="4">
        <v>43166</v>
      </c>
      <c r="B1411" s="4">
        <v>43194</v>
      </c>
      <c r="C1411">
        <f t="shared" ref="C1411:C1414" si="23">B1411-A1411</f>
        <v>28</v>
      </c>
      <c r="D1411" s="3" t="s">
        <v>1241</v>
      </c>
      <c r="E1411" s="3" t="s">
        <v>62</v>
      </c>
      <c r="F1411" s="3" t="s">
        <v>42</v>
      </c>
    </row>
    <row r="1412" spans="1:6" ht="13.5" thickBot="1" x14ac:dyDescent="0.25">
      <c r="A1412" s="4">
        <v>43166</v>
      </c>
      <c r="B1412" s="6">
        <v>43185</v>
      </c>
      <c r="C1412">
        <f t="shared" si="23"/>
        <v>19</v>
      </c>
      <c r="D1412" s="3" t="s">
        <v>1246</v>
      </c>
      <c r="E1412" s="3" t="s">
        <v>38</v>
      </c>
      <c r="F1412" s="3" t="s">
        <v>42</v>
      </c>
    </row>
    <row r="1413" spans="1:6" ht="13.5" thickBot="1" x14ac:dyDescent="0.25">
      <c r="A1413" s="4">
        <v>43166</v>
      </c>
      <c r="B1413" s="6">
        <v>43181</v>
      </c>
      <c r="C1413">
        <f t="shared" si="23"/>
        <v>15</v>
      </c>
      <c r="D1413" s="3" t="s">
        <v>1277</v>
      </c>
      <c r="E1413" s="3" t="s">
        <v>62</v>
      </c>
      <c r="F1413" s="3" t="s">
        <v>42</v>
      </c>
    </row>
    <row r="1414" spans="1:6" ht="13.5" thickBot="1" x14ac:dyDescent="0.25">
      <c r="A1414" s="4">
        <v>43166</v>
      </c>
      <c r="B1414" s="6">
        <v>43180</v>
      </c>
      <c r="C1414">
        <f t="shared" si="23"/>
        <v>14</v>
      </c>
      <c r="D1414" s="3" t="s">
        <v>72</v>
      </c>
      <c r="E1414" s="3" t="s">
        <v>129</v>
      </c>
      <c r="F1414" s="3" t="s">
        <v>42</v>
      </c>
    </row>
  </sheetData>
  <autoFilter ref="A1:F1414"/>
  <sortState ref="L25:M33">
    <sortCondition descending="1" ref="M25"/>
  </sortState>
  <pageMargins left="0.7" right="0.7" top="0.75" bottom="0.75" header="0.3" footer="0.3"/>
  <pageSetup paperSize="9" orientation="portrait" r:id="rId3"/>
  <drawing r:id="rId4"/>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70"/>
  <sheetViews>
    <sheetView topLeftCell="A42" workbookViewId="0">
      <selection activeCell="H43" sqref="H43"/>
    </sheetView>
  </sheetViews>
  <sheetFormatPr defaultRowHeight="12.75" x14ac:dyDescent="0.2"/>
  <cols>
    <col min="1" max="1" width="16.140625" bestFit="1" customWidth="1"/>
    <col min="2" max="2" width="23.5703125" bestFit="1" customWidth="1"/>
    <col min="5" max="5" width="19.7109375" bestFit="1" customWidth="1"/>
    <col min="6" max="6" width="23.5703125" bestFit="1" customWidth="1"/>
    <col min="8" max="8" width="11.85546875" bestFit="1" customWidth="1"/>
  </cols>
  <sheetData>
    <row r="1" spans="1:3" x14ac:dyDescent="0.2">
      <c r="A1" s="12" t="s">
        <v>23</v>
      </c>
      <c r="B1" t="s">
        <v>42</v>
      </c>
    </row>
    <row r="3" spans="1:3" x14ac:dyDescent="0.2">
      <c r="A3" s="12" t="s">
        <v>2430</v>
      </c>
      <c r="B3" t="s">
        <v>2754</v>
      </c>
    </row>
    <row r="4" spans="1:3" x14ac:dyDescent="0.2">
      <c r="A4" s="13" t="s">
        <v>706</v>
      </c>
      <c r="B4" s="14">
        <v>26</v>
      </c>
      <c r="C4" s="14">
        <v>26</v>
      </c>
    </row>
    <row r="5" spans="1:3" x14ac:dyDescent="0.2">
      <c r="A5" s="13" t="s">
        <v>568</v>
      </c>
      <c r="B5" s="14">
        <v>31</v>
      </c>
      <c r="C5" s="14">
        <v>31</v>
      </c>
    </row>
    <row r="6" spans="1:3" x14ac:dyDescent="0.2">
      <c r="A6" s="13" t="s">
        <v>1319</v>
      </c>
      <c r="B6" s="14">
        <v>10</v>
      </c>
      <c r="C6" s="14">
        <v>10</v>
      </c>
    </row>
    <row r="7" spans="1:3" x14ac:dyDescent="0.2">
      <c r="A7" s="13" t="s">
        <v>1410</v>
      </c>
      <c r="B7" s="14">
        <v>2</v>
      </c>
      <c r="C7" s="14">
        <v>2</v>
      </c>
    </row>
    <row r="8" spans="1:3" x14ac:dyDescent="0.2">
      <c r="A8" s="13" t="s">
        <v>1414</v>
      </c>
      <c r="B8" s="14">
        <v>3</v>
      </c>
      <c r="C8" s="14">
        <v>3</v>
      </c>
    </row>
    <row r="9" spans="1:3" x14ac:dyDescent="0.2">
      <c r="A9" s="13" t="s">
        <v>1438</v>
      </c>
      <c r="B9" s="14">
        <v>1</v>
      </c>
      <c r="C9" s="14">
        <v>1</v>
      </c>
    </row>
    <row r="10" spans="1:3" x14ac:dyDescent="0.2">
      <c r="A10" s="13" t="s">
        <v>1333</v>
      </c>
      <c r="B10" s="14">
        <v>4</v>
      </c>
      <c r="C10" s="14">
        <v>4</v>
      </c>
    </row>
    <row r="11" spans="1:3" x14ac:dyDescent="0.2">
      <c r="A11" s="13" t="s">
        <v>679</v>
      </c>
      <c r="B11" s="14">
        <v>18</v>
      </c>
      <c r="C11" s="14">
        <v>18</v>
      </c>
    </row>
    <row r="12" spans="1:3" x14ac:dyDescent="0.2">
      <c r="A12" s="13" t="s">
        <v>672</v>
      </c>
      <c r="B12" s="14">
        <v>31</v>
      </c>
      <c r="C12" s="14">
        <v>31</v>
      </c>
    </row>
    <row r="13" spans="1:3" x14ac:dyDescent="0.2">
      <c r="A13" s="13" t="s">
        <v>1347</v>
      </c>
      <c r="B13" s="14">
        <v>4</v>
      </c>
      <c r="C13" s="14">
        <v>4</v>
      </c>
    </row>
    <row r="14" spans="1:3" x14ac:dyDescent="0.2">
      <c r="A14" s="13" t="s">
        <v>1342</v>
      </c>
      <c r="B14" s="14">
        <v>5</v>
      </c>
      <c r="C14" s="14">
        <v>5</v>
      </c>
    </row>
    <row r="15" spans="1:3" x14ac:dyDescent="0.2">
      <c r="A15" s="13" t="s">
        <v>747</v>
      </c>
      <c r="B15" s="14">
        <v>19</v>
      </c>
      <c r="C15" s="14">
        <v>19</v>
      </c>
    </row>
    <row r="16" spans="1:3" x14ac:dyDescent="0.2">
      <c r="A16" s="13" t="s">
        <v>782</v>
      </c>
      <c r="B16" s="14">
        <v>20</v>
      </c>
      <c r="C16" s="14">
        <v>20</v>
      </c>
    </row>
    <row r="17" spans="1:3" x14ac:dyDescent="0.2">
      <c r="A17" s="13" t="s">
        <v>841</v>
      </c>
      <c r="B17" s="14">
        <v>22</v>
      </c>
      <c r="C17" s="14">
        <v>22</v>
      </c>
    </row>
    <row r="18" spans="1:3" x14ac:dyDescent="0.2">
      <c r="A18" s="13" t="s">
        <v>1303</v>
      </c>
      <c r="B18" s="14">
        <v>6</v>
      </c>
      <c r="C18" s="14">
        <v>6</v>
      </c>
    </row>
    <row r="19" spans="1:3" x14ac:dyDescent="0.2">
      <c r="A19" s="13" t="s">
        <v>419</v>
      </c>
      <c r="B19" s="14">
        <v>23</v>
      </c>
      <c r="C19" s="14">
        <v>23</v>
      </c>
    </row>
    <row r="20" spans="1:3" x14ac:dyDescent="0.2">
      <c r="A20" s="13" t="s">
        <v>1144</v>
      </c>
      <c r="B20" s="14">
        <v>3</v>
      </c>
      <c r="C20" s="14">
        <v>3</v>
      </c>
    </row>
    <row r="21" spans="1:3" x14ac:dyDescent="0.2">
      <c r="A21" s="13" t="s">
        <v>1307</v>
      </c>
      <c r="B21" s="14">
        <v>6</v>
      </c>
      <c r="C21" s="14">
        <v>6</v>
      </c>
    </row>
    <row r="22" spans="1:3" x14ac:dyDescent="0.2">
      <c r="A22" s="13" t="s">
        <v>1288</v>
      </c>
      <c r="B22" s="14">
        <v>5</v>
      </c>
      <c r="C22" s="14">
        <v>5</v>
      </c>
    </row>
    <row r="23" spans="1:3" x14ac:dyDescent="0.2">
      <c r="A23" s="13" t="s">
        <v>743</v>
      </c>
      <c r="B23" s="14">
        <v>17</v>
      </c>
      <c r="C23" s="14">
        <v>17</v>
      </c>
    </row>
    <row r="24" spans="1:3" x14ac:dyDescent="0.2">
      <c r="A24" s="13" t="s">
        <v>115</v>
      </c>
      <c r="B24" s="14">
        <v>21</v>
      </c>
      <c r="C24" s="14">
        <v>21</v>
      </c>
    </row>
    <row r="25" spans="1:3" x14ac:dyDescent="0.2">
      <c r="A25" s="13" t="s">
        <v>72</v>
      </c>
      <c r="B25" s="14">
        <v>23</v>
      </c>
      <c r="C25" s="14">
        <v>23</v>
      </c>
    </row>
    <row r="26" spans="1:3" x14ac:dyDescent="0.2">
      <c r="A26" s="13" t="s">
        <v>175</v>
      </c>
      <c r="B26" s="14">
        <v>26</v>
      </c>
      <c r="C26" s="14">
        <v>26</v>
      </c>
    </row>
    <row r="27" spans="1:3" x14ac:dyDescent="0.2">
      <c r="A27" s="13" t="s">
        <v>136</v>
      </c>
      <c r="B27" s="14">
        <v>21</v>
      </c>
      <c r="C27" s="14">
        <v>21</v>
      </c>
    </row>
    <row r="28" spans="1:3" x14ac:dyDescent="0.2">
      <c r="A28" s="13" t="s">
        <v>211</v>
      </c>
      <c r="B28" s="14">
        <v>5</v>
      </c>
      <c r="C28" s="14">
        <v>5</v>
      </c>
    </row>
    <row r="29" spans="1:3" x14ac:dyDescent="0.2">
      <c r="A29" s="13" t="s">
        <v>206</v>
      </c>
      <c r="B29" s="14">
        <v>22</v>
      </c>
      <c r="C29" s="14">
        <v>22</v>
      </c>
    </row>
    <row r="30" spans="1:3" x14ac:dyDescent="0.2">
      <c r="A30" s="13" t="s">
        <v>95</v>
      </c>
      <c r="B30" s="14">
        <v>19</v>
      </c>
      <c r="C30" s="14">
        <v>19</v>
      </c>
    </row>
    <row r="31" spans="1:3" x14ac:dyDescent="0.2">
      <c r="A31" s="13" t="s">
        <v>341</v>
      </c>
      <c r="B31" s="14">
        <v>26</v>
      </c>
      <c r="C31" s="14">
        <v>26</v>
      </c>
    </row>
    <row r="32" spans="1:3" x14ac:dyDescent="0.2">
      <c r="A32" s="13" t="s">
        <v>142</v>
      </c>
      <c r="B32" s="14">
        <v>21</v>
      </c>
      <c r="C32" s="14">
        <v>21</v>
      </c>
    </row>
    <row r="33" spans="1:8" x14ac:dyDescent="0.2">
      <c r="A33" s="13" t="s">
        <v>199</v>
      </c>
      <c r="B33" s="14">
        <v>4</v>
      </c>
      <c r="C33" s="14">
        <v>4</v>
      </c>
    </row>
    <row r="34" spans="1:8" x14ac:dyDescent="0.2">
      <c r="A34" s="13" t="s">
        <v>254</v>
      </c>
      <c r="B34" s="14">
        <v>21</v>
      </c>
      <c r="C34" s="14">
        <v>21</v>
      </c>
    </row>
    <row r="35" spans="1:8" x14ac:dyDescent="0.2">
      <c r="A35" s="13" t="s">
        <v>65</v>
      </c>
      <c r="B35" s="14">
        <v>7</v>
      </c>
      <c r="C35" s="14">
        <v>7</v>
      </c>
    </row>
    <row r="36" spans="1:8" x14ac:dyDescent="0.2">
      <c r="A36" s="13" t="s">
        <v>58</v>
      </c>
      <c r="B36" s="14">
        <v>26</v>
      </c>
      <c r="C36" s="14">
        <v>26</v>
      </c>
    </row>
    <row r="37" spans="1:8" x14ac:dyDescent="0.2">
      <c r="A37" s="13" t="s">
        <v>80</v>
      </c>
      <c r="B37" s="14">
        <v>23</v>
      </c>
      <c r="C37" s="14">
        <v>23</v>
      </c>
    </row>
    <row r="38" spans="1:8" x14ac:dyDescent="0.2">
      <c r="A38" s="13" t="s">
        <v>108</v>
      </c>
      <c r="B38" s="14">
        <v>31</v>
      </c>
      <c r="C38" s="14">
        <v>31</v>
      </c>
    </row>
    <row r="39" spans="1:8" x14ac:dyDescent="0.2">
      <c r="A39" s="13" t="s">
        <v>227</v>
      </c>
      <c r="B39" s="14">
        <v>26</v>
      </c>
      <c r="C39" s="14">
        <v>26</v>
      </c>
    </row>
    <row r="40" spans="1:8" x14ac:dyDescent="0.2">
      <c r="A40" s="13" t="s">
        <v>185</v>
      </c>
      <c r="B40" s="14">
        <v>28</v>
      </c>
      <c r="C40" s="14">
        <v>28</v>
      </c>
    </row>
    <row r="41" spans="1:8" x14ac:dyDescent="0.2">
      <c r="A41" s="13" t="s">
        <v>271</v>
      </c>
      <c r="B41" s="14">
        <v>33</v>
      </c>
      <c r="C41" s="14">
        <v>33</v>
      </c>
      <c r="E41" s="12" t="s">
        <v>23</v>
      </c>
      <c r="F41" t="s">
        <v>42</v>
      </c>
    </row>
    <row r="42" spans="1:8" x14ac:dyDescent="0.2">
      <c r="A42" s="13" t="s">
        <v>89</v>
      </c>
      <c r="B42" s="14">
        <v>42</v>
      </c>
      <c r="C42" s="14">
        <v>42</v>
      </c>
    </row>
    <row r="43" spans="1:8" x14ac:dyDescent="0.2">
      <c r="A43" s="13" t="s">
        <v>371</v>
      </c>
      <c r="B43" s="14">
        <v>24</v>
      </c>
      <c r="C43" s="14">
        <v>24</v>
      </c>
      <c r="E43" s="12" t="s">
        <v>2430</v>
      </c>
      <c r="F43" t="s">
        <v>2754</v>
      </c>
      <c r="H43" s="55"/>
    </row>
    <row r="44" spans="1:8" x14ac:dyDescent="0.2">
      <c r="A44" s="13" t="s">
        <v>32</v>
      </c>
      <c r="B44" s="14">
        <v>28</v>
      </c>
      <c r="C44" s="14">
        <v>28</v>
      </c>
      <c r="E44" s="13" t="s">
        <v>733</v>
      </c>
      <c r="F44" s="14">
        <v>8</v>
      </c>
    </row>
    <row r="45" spans="1:8" x14ac:dyDescent="0.2">
      <c r="A45" s="13" t="s">
        <v>45</v>
      </c>
      <c r="B45" s="14">
        <v>29</v>
      </c>
      <c r="C45" s="14">
        <v>29</v>
      </c>
      <c r="E45" s="13" t="s">
        <v>84</v>
      </c>
      <c r="F45" s="14">
        <v>55</v>
      </c>
    </row>
    <row r="46" spans="1:8" x14ac:dyDescent="0.2">
      <c r="A46" s="13" t="s">
        <v>330</v>
      </c>
      <c r="B46" s="14">
        <v>22</v>
      </c>
      <c r="C46" s="14">
        <v>22</v>
      </c>
      <c r="E46" s="13" t="s">
        <v>129</v>
      </c>
      <c r="F46" s="14">
        <v>145</v>
      </c>
    </row>
    <row r="47" spans="1:8" x14ac:dyDescent="0.2">
      <c r="A47" s="13" t="s">
        <v>169</v>
      </c>
      <c r="B47" s="14">
        <v>30</v>
      </c>
      <c r="C47" s="14">
        <v>30</v>
      </c>
      <c r="E47" s="13" t="s">
        <v>38</v>
      </c>
      <c r="F47" s="14">
        <v>172</v>
      </c>
    </row>
    <row r="48" spans="1:8" x14ac:dyDescent="0.2">
      <c r="A48" s="13" t="s">
        <v>52</v>
      </c>
      <c r="B48" s="14">
        <v>31</v>
      </c>
      <c r="C48" s="14">
        <v>31</v>
      </c>
      <c r="E48" s="13" t="s">
        <v>539</v>
      </c>
      <c r="F48" s="14">
        <v>12</v>
      </c>
    </row>
    <row r="49" spans="1:8" x14ac:dyDescent="0.2">
      <c r="A49" s="13" t="s">
        <v>306</v>
      </c>
      <c r="B49" s="14">
        <v>18</v>
      </c>
      <c r="C49" s="14">
        <v>18</v>
      </c>
      <c r="E49" s="13" t="s">
        <v>62</v>
      </c>
      <c r="F49" s="14">
        <v>576</v>
      </c>
    </row>
    <row r="50" spans="1:8" x14ac:dyDescent="0.2">
      <c r="A50" s="13" t="s">
        <v>1173</v>
      </c>
      <c r="B50" s="14">
        <v>9</v>
      </c>
      <c r="C50" s="14">
        <v>9</v>
      </c>
      <c r="E50" s="13" t="s">
        <v>75</v>
      </c>
      <c r="F50" s="14">
        <v>49</v>
      </c>
    </row>
    <row r="51" spans="1:8" x14ac:dyDescent="0.2">
      <c r="A51" s="13" t="s">
        <v>1200</v>
      </c>
      <c r="B51" s="14">
        <v>20</v>
      </c>
      <c r="C51" s="14">
        <v>20</v>
      </c>
      <c r="E51" s="13" t="s">
        <v>2432</v>
      </c>
      <c r="F51" s="14">
        <v>1017</v>
      </c>
      <c r="H51" t="s">
        <v>2755</v>
      </c>
    </row>
    <row r="52" spans="1:8" x14ac:dyDescent="0.2">
      <c r="A52" s="13" t="s">
        <v>1157</v>
      </c>
      <c r="B52" s="14">
        <v>11</v>
      </c>
      <c r="C52" s="14">
        <v>11</v>
      </c>
    </row>
    <row r="53" spans="1:8" x14ac:dyDescent="0.2">
      <c r="A53" s="13" t="s">
        <v>1186</v>
      </c>
      <c r="B53" s="14">
        <v>8</v>
      </c>
      <c r="C53" s="14">
        <v>8</v>
      </c>
      <c r="E53" s="41" t="s">
        <v>2430</v>
      </c>
      <c r="F53" s="38" t="s">
        <v>2754</v>
      </c>
    </row>
    <row r="54" spans="1:8" x14ac:dyDescent="0.2">
      <c r="A54" s="13" t="s">
        <v>1293</v>
      </c>
      <c r="B54" s="14">
        <v>5</v>
      </c>
      <c r="C54" s="14">
        <v>5</v>
      </c>
      <c r="E54" s="13" t="s">
        <v>62</v>
      </c>
      <c r="F54" s="14">
        <v>576</v>
      </c>
      <c r="G54" s="46">
        <f>F54/$F$61</f>
        <v>0.5663716814159292</v>
      </c>
    </row>
    <row r="55" spans="1:8" x14ac:dyDescent="0.2">
      <c r="A55" s="13" t="s">
        <v>1148</v>
      </c>
      <c r="B55" s="14">
        <v>1</v>
      </c>
      <c r="C55" s="14">
        <v>1</v>
      </c>
      <c r="E55" s="13" t="s">
        <v>38</v>
      </c>
      <c r="F55" s="14">
        <v>172</v>
      </c>
      <c r="G55" s="46">
        <f t="shared" ref="G55:G61" si="0">F55/$F$61</f>
        <v>0.16912487708947885</v>
      </c>
    </row>
    <row r="56" spans="1:8" x14ac:dyDescent="0.2">
      <c r="A56" s="13" t="s">
        <v>1392</v>
      </c>
      <c r="B56" s="14">
        <v>1</v>
      </c>
      <c r="C56" s="14">
        <v>1</v>
      </c>
      <c r="E56" s="13" t="s">
        <v>129</v>
      </c>
      <c r="F56" s="14">
        <v>145</v>
      </c>
      <c r="G56" s="46">
        <f t="shared" si="0"/>
        <v>0.14257620452310718</v>
      </c>
    </row>
    <row r="57" spans="1:8" x14ac:dyDescent="0.2">
      <c r="A57" s="13" t="s">
        <v>1166</v>
      </c>
      <c r="B57" s="14">
        <v>12</v>
      </c>
      <c r="C57" s="14">
        <v>12</v>
      </c>
      <c r="E57" s="13" t="s">
        <v>84</v>
      </c>
      <c r="F57" s="14">
        <v>55</v>
      </c>
      <c r="G57" s="46">
        <f t="shared" si="0"/>
        <v>5.4080629301868237E-2</v>
      </c>
    </row>
    <row r="58" spans="1:8" x14ac:dyDescent="0.2">
      <c r="A58" s="13" t="s">
        <v>1191</v>
      </c>
      <c r="B58" s="14">
        <v>11</v>
      </c>
      <c r="C58" s="14">
        <v>11</v>
      </c>
      <c r="E58" s="13" t="s">
        <v>75</v>
      </c>
      <c r="F58" s="14">
        <v>49</v>
      </c>
      <c r="G58" s="46">
        <f t="shared" si="0"/>
        <v>4.8180924287118974E-2</v>
      </c>
    </row>
    <row r="59" spans="1:8" x14ac:dyDescent="0.2">
      <c r="A59" s="13" t="s">
        <v>1195</v>
      </c>
      <c r="B59" s="14">
        <v>8</v>
      </c>
      <c r="C59" s="14">
        <v>8</v>
      </c>
      <c r="E59" s="13" t="s">
        <v>539</v>
      </c>
      <c r="F59" s="14">
        <v>12</v>
      </c>
      <c r="G59" s="46">
        <f t="shared" si="0"/>
        <v>1.1799410029498525E-2</v>
      </c>
    </row>
    <row r="60" spans="1:8" x14ac:dyDescent="0.2">
      <c r="A60" s="13" t="s">
        <v>1211</v>
      </c>
      <c r="B60" s="14">
        <v>10</v>
      </c>
      <c r="C60" s="14">
        <v>10</v>
      </c>
      <c r="E60" s="13" t="s">
        <v>733</v>
      </c>
      <c r="F60" s="14">
        <v>8</v>
      </c>
      <c r="G60" s="46">
        <f t="shared" si="0"/>
        <v>7.8662733529990172E-3</v>
      </c>
    </row>
    <row r="61" spans="1:8" x14ac:dyDescent="0.2">
      <c r="A61" s="13" t="s">
        <v>1241</v>
      </c>
      <c r="B61" s="14">
        <v>6</v>
      </c>
      <c r="C61" s="14">
        <v>6</v>
      </c>
      <c r="F61" s="39">
        <v>1017</v>
      </c>
      <c r="G61" s="46">
        <f t="shared" si="0"/>
        <v>1</v>
      </c>
    </row>
    <row r="62" spans="1:8" x14ac:dyDescent="0.2">
      <c r="A62" s="13" t="s">
        <v>1246</v>
      </c>
      <c r="B62" s="14">
        <v>8</v>
      </c>
      <c r="C62" s="14">
        <v>8</v>
      </c>
    </row>
    <row r="63" spans="1:8" x14ac:dyDescent="0.2">
      <c r="A63" s="13" t="s">
        <v>1277</v>
      </c>
      <c r="B63" s="14">
        <v>9</v>
      </c>
      <c r="C63" s="14">
        <v>9</v>
      </c>
      <c r="E63" s="41" t="s">
        <v>2430</v>
      </c>
      <c r="F63" s="46"/>
    </row>
    <row r="64" spans="1:8" x14ac:dyDescent="0.2">
      <c r="A64" s="13" t="s">
        <v>1267</v>
      </c>
      <c r="B64" s="14">
        <v>5</v>
      </c>
      <c r="C64" s="14">
        <v>5</v>
      </c>
      <c r="E64" s="13" t="s">
        <v>62</v>
      </c>
      <c r="F64" s="46">
        <v>0.5663716814159292</v>
      </c>
    </row>
    <row r="65" spans="1:6" x14ac:dyDescent="0.2">
      <c r="A65" s="13" t="s">
        <v>1298</v>
      </c>
      <c r="B65" s="14">
        <v>5</v>
      </c>
      <c r="C65" s="14">
        <v>5</v>
      </c>
      <c r="E65" s="13" t="s">
        <v>38</v>
      </c>
      <c r="F65" s="46">
        <v>0.16912487708947885</v>
      </c>
    </row>
    <row r="66" spans="1:6" x14ac:dyDescent="0.2">
      <c r="A66" s="13" t="s">
        <v>526</v>
      </c>
      <c r="B66" s="14">
        <v>25</v>
      </c>
      <c r="C66" s="14">
        <v>25</v>
      </c>
      <c r="E66" s="13" t="s">
        <v>129</v>
      </c>
      <c r="F66" s="46">
        <v>0.14257620452310718</v>
      </c>
    </row>
    <row r="67" spans="1:6" x14ac:dyDescent="0.2">
      <c r="A67" s="13" t="s">
        <v>2432</v>
      </c>
      <c r="B67" s="14">
        <v>1017</v>
      </c>
      <c r="C67">
        <f>AVERAGE(C4:C66)</f>
        <v>16.142857142857142</v>
      </c>
      <c r="D67" t="s">
        <v>2762</v>
      </c>
      <c r="E67" s="13" t="s">
        <v>84</v>
      </c>
      <c r="F67" s="46">
        <v>5.4080629301868237E-2</v>
      </c>
    </row>
    <row r="68" spans="1:6" x14ac:dyDescent="0.2">
      <c r="E68" s="13" t="s">
        <v>75</v>
      </c>
      <c r="F68" s="46">
        <v>4.8180924287118974E-2</v>
      </c>
    </row>
    <row r="69" spans="1:6" x14ac:dyDescent="0.2">
      <c r="E69" s="13" t="s">
        <v>539</v>
      </c>
      <c r="F69" s="46">
        <v>1.1799410029498525E-2</v>
      </c>
    </row>
    <row r="70" spans="1:6" x14ac:dyDescent="0.2">
      <c r="E70" s="13" t="s">
        <v>733</v>
      </c>
      <c r="F70" s="46">
        <v>7.8662733529990172E-3</v>
      </c>
    </row>
  </sheetData>
  <sortState ref="E54:F60">
    <sortCondition descending="1" ref="F54"/>
  </sortState>
  <pageMargins left="0.7" right="0.7" top="0.75" bottom="0.75" header="0.3" footer="0.3"/>
  <pageSetup paperSize="9" orientation="portrait" r:id="rId3"/>
  <drawing r:id="rId4"/>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S324"/>
  <sheetViews>
    <sheetView topLeftCell="AD1" workbookViewId="0">
      <selection activeCell="I1" sqref="I1:I1048576"/>
    </sheetView>
  </sheetViews>
  <sheetFormatPr defaultRowHeight="12.75" x14ac:dyDescent="0.2"/>
  <cols>
    <col min="1" max="1" width="13.85546875" bestFit="1" customWidth="1"/>
    <col min="2" max="2" width="31.42578125" bestFit="1" customWidth="1"/>
    <col min="3" max="3" width="4" bestFit="1" customWidth="1"/>
    <col min="4" max="4" width="10.5703125" bestFit="1" customWidth="1"/>
    <col min="5" max="5" width="28.5703125" bestFit="1" customWidth="1"/>
    <col min="6" max="6" width="7.28515625" customWidth="1"/>
    <col min="7" max="7" width="3" bestFit="1" customWidth="1"/>
    <col min="8" max="8" width="6.85546875" customWidth="1"/>
    <col min="9" max="9" width="10" bestFit="1" customWidth="1"/>
    <col min="10" max="10" width="6.42578125" customWidth="1"/>
    <col min="11" max="11" width="28.5703125" bestFit="1" customWidth="1"/>
    <col min="12" max="12" width="4" bestFit="1" customWidth="1"/>
    <col min="13" max="13" width="42.28515625" bestFit="1" customWidth="1"/>
    <col min="14" max="14" width="17" bestFit="1" customWidth="1"/>
    <col min="15" max="15" width="12" bestFit="1" customWidth="1"/>
    <col min="16" max="16" width="6.85546875" customWidth="1"/>
    <col min="17" max="26" width="12" bestFit="1" customWidth="1"/>
    <col min="27" max="27" width="3" bestFit="1" customWidth="1"/>
    <col min="28" max="28" width="5" bestFit="1" customWidth="1"/>
    <col min="29" max="37" width="12" bestFit="1" customWidth="1"/>
    <col min="38" max="38" width="6" bestFit="1" customWidth="1"/>
    <col min="39" max="46" width="12" bestFit="1" customWidth="1"/>
    <col min="47" max="47" width="2" bestFit="1" customWidth="1"/>
    <col min="48" max="48" width="3" bestFit="1" customWidth="1"/>
    <col min="49" max="49" width="7.140625" bestFit="1" customWidth="1"/>
    <col min="50" max="50" width="4" bestFit="1" customWidth="1"/>
    <col min="51" max="51" width="3" bestFit="1" customWidth="1"/>
    <col min="52" max="57" width="2" bestFit="1" customWidth="1"/>
    <col min="58" max="59" width="3" bestFit="1" customWidth="1"/>
    <col min="60" max="60" width="7.140625" bestFit="1" customWidth="1"/>
    <col min="61" max="61" width="4" bestFit="1" customWidth="1"/>
    <col min="62" max="66" width="2" bestFit="1" customWidth="1"/>
    <col min="67" max="69" width="3" bestFit="1" customWidth="1"/>
    <col min="70" max="70" width="7.140625" bestFit="1" customWidth="1"/>
    <col min="71" max="71" width="4" bestFit="1" customWidth="1"/>
    <col min="72" max="76" width="2" bestFit="1" customWidth="1"/>
    <col min="77" max="78" width="3" bestFit="1" customWidth="1"/>
    <col min="79" max="79" width="7.140625" bestFit="1" customWidth="1"/>
    <col min="80" max="80" width="4" bestFit="1" customWidth="1"/>
    <col min="81" max="84" width="2" bestFit="1" customWidth="1"/>
    <col min="85" max="86" width="3" bestFit="1" customWidth="1"/>
    <col min="87" max="87" width="7.140625" bestFit="1" customWidth="1"/>
    <col min="88" max="88" width="5" bestFit="1" customWidth="1"/>
    <col min="89" max="93" width="2" bestFit="1" customWidth="1"/>
    <col min="94" max="95" width="3" bestFit="1" customWidth="1"/>
    <col min="96" max="96" width="8.140625" bestFit="1" customWidth="1"/>
    <col min="97" max="97" width="5" bestFit="1" customWidth="1"/>
    <col min="98" max="102" width="2" bestFit="1" customWidth="1"/>
    <col min="103" max="104" width="3" bestFit="1" customWidth="1"/>
    <col min="105" max="105" width="8.140625" bestFit="1" customWidth="1"/>
    <col min="106" max="106" width="5" bestFit="1" customWidth="1"/>
    <col min="107" max="111" width="2" bestFit="1" customWidth="1"/>
    <col min="112" max="112" width="3" bestFit="1" customWidth="1"/>
    <col min="113" max="113" width="8.140625" bestFit="1" customWidth="1"/>
    <col min="114" max="114" width="5" bestFit="1" customWidth="1"/>
    <col min="115" max="115" width="3" bestFit="1" customWidth="1"/>
    <col min="116" max="118" width="2" bestFit="1" customWidth="1"/>
    <col min="119" max="120" width="3" bestFit="1" customWidth="1"/>
    <col min="121" max="121" width="8.140625" bestFit="1" customWidth="1"/>
    <col min="122" max="122" width="5" bestFit="1" customWidth="1"/>
    <col min="123" max="125" width="2" bestFit="1" customWidth="1"/>
    <col min="126" max="128" width="3" bestFit="1" customWidth="1"/>
    <col min="129" max="129" width="8.140625" bestFit="1" customWidth="1"/>
    <col min="130" max="130" width="5" bestFit="1" customWidth="1"/>
    <col min="131" max="136" width="2" bestFit="1" customWidth="1"/>
    <col min="137" max="138" width="3" bestFit="1" customWidth="1"/>
    <col min="139" max="139" width="8.140625" bestFit="1" customWidth="1"/>
    <col min="140" max="140" width="5" bestFit="1" customWidth="1"/>
    <col min="141" max="141" width="3" bestFit="1" customWidth="1"/>
    <col min="142" max="144" width="2" bestFit="1" customWidth="1"/>
    <col min="145" max="146" width="3" bestFit="1" customWidth="1"/>
    <col min="147" max="147" width="8.140625" bestFit="1" customWidth="1"/>
    <col min="148" max="148" width="5" bestFit="1" customWidth="1"/>
    <col min="149" max="154" width="2" bestFit="1" customWidth="1"/>
    <col min="155" max="156" width="3" bestFit="1" customWidth="1"/>
    <col min="157" max="157" width="8.140625" bestFit="1" customWidth="1"/>
    <col min="158" max="158" width="5" bestFit="1" customWidth="1"/>
    <col min="159" max="165" width="2" bestFit="1" customWidth="1"/>
    <col min="166" max="167" width="3" bestFit="1" customWidth="1"/>
    <col min="168" max="168" width="8.140625" bestFit="1" customWidth="1"/>
    <col min="169" max="169" width="5" bestFit="1" customWidth="1"/>
    <col min="170" max="170" width="3" bestFit="1" customWidth="1"/>
    <col min="171" max="175" width="2" bestFit="1" customWidth="1"/>
    <col min="176" max="176" width="3" bestFit="1" customWidth="1"/>
    <col min="177" max="177" width="8.140625" bestFit="1" customWidth="1"/>
    <col min="178" max="178" width="5" bestFit="1" customWidth="1"/>
    <col min="179" max="184" width="2" bestFit="1" customWidth="1"/>
    <col min="185" max="185" width="3" bestFit="1" customWidth="1"/>
    <col min="186" max="186" width="8.140625" bestFit="1" customWidth="1"/>
    <col min="187" max="187" width="5" bestFit="1" customWidth="1"/>
    <col min="188" max="188" width="3" bestFit="1" customWidth="1"/>
    <col min="189" max="193" width="2" bestFit="1" customWidth="1"/>
    <col min="194" max="195" width="3" bestFit="1" customWidth="1"/>
    <col min="196" max="196" width="8.140625" bestFit="1" customWidth="1"/>
    <col min="197" max="197" width="5" bestFit="1" customWidth="1"/>
    <col min="198" max="198" width="3" bestFit="1" customWidth="1"/>
    <col min="199" max="204" width="2" bestFit="1" customWidth="1"/>
    <col min="205" max="206" width="3" bestFit="1" customWidth="1"/>
    <col min="207" max="207" width="8.140625" bestFit="1" customWidth="1"/>
    <col min="208" max="208" width="5" bestFit="1" customWidth="1"/>
    <col min="209" max="209" width="3" bestFit="1" customWidth="1"/>
    <col min="210" max="213" width="2" bestFit="1" customWidth="1"/>
    <col min="214" max="216" width="3" bestFit="1" customWidth="1"/>
    <col min="217" max="217" width="8.140625" bestFit="1" customWidth="1"/>
    <col min="218" max="218" width="5" bestFit="1" customWidth="1"/>
    <col min="219" max="223" width="2" bestFit="1" customWidth="1"/>
    <col min="224" max="225" width="3" bestFit="1" customWidth="1"/>
    <col min="226" max="226" width="8.140625" bestFit="1" customWidth="1"/>
    <col min="227" max="227" width="5" bestFit="1" customWidth="1"/>
    <col min="228" max="233" width="2" bestFit="1" customWidth="1"/>
    <col min="234" max="234" width="3" bestFit="1" customWidth="1"/>
    <col min="235" max="235" width="8.140625" bestFit="1" customWidth="1"/>
    <col min="236" max="236" width="5" bestFit="1" customWidth="1"/>
    <col min="237" max="240" width="2" bestFit="1" customWidth="1"/>
    <col min="241" max="241" width="3" bestFit="1" customWidth="1"/>
    <col min="242" max="242" width="8.140625" bestFit="1" customWidth="1"/>
    <col min="243" max="243" width="5" bestFit="1" customWidth="1"/>
    <col min="244" max="244" width="3" bestFit="1" customWidth="1"/>
    <col min="245" max="249" width="2" bestFit="1" customWidth="1"/>
    <col min="250" max="251" width="3" bestFit="1" customWidth="1"/>
    <col min="252" max="252" width="8.140625" bestFit="1" customWidth="1"/>
    <col min="253" max="253" width="5" bestFit="1" customWidth="1"/>
    <col min="254" max="254" width="3" bestFit="1" customWidth="1"/>
    <col min="255" max="258" width="2" bestFit="1" customWidth="1"/>
    <col min="259" max="259" width="3" bestFit="1" customWidth="1"/>
    <col min="260" max="260" width="8.140625" bestFit="1" customWidth="1"/>
    <col min="261" max="261" width="5" bestFit="1" customWidth="1"/>
    <col min="262" max="266" width="2" bestFit="1" customWidth="1"/>
    <col min="267" max="267" width="3" bestFit="1" customWidth="1"/>
    <col min="268" max="268" width="8.140625" bestFit="1" customWidth="1"/>
    <col min="269" max="269" width="5" bestFit="1" customWidth="1"/>
    <col min="270" max="272" width="2" bestFit="1" customWidth="1"/>
    <col min="273" max="274" width="3" bestFit="1" customWidth="1"/>
    <col min="275" max="275" width="8.140625" bestFit="1" customWidth="1"/>
    <col min="276" max="276" width="5" bestFit="1" customWidth="1"/>
    <col min="277" max="280" width="2" bestFit="1" customWidth="1"/>
    <col min="281" max="281" width="3" bestFit="1" customWidth="1"/>
    <col min="282" max="282" width="8.140625" bestFit="1" customWidth="1"/>
    <col min="283" max="283" width="11.7109375" bestFit="1" customWidth="1"/>
  </cols>
  <sheetData>
    <row r="1" spans="1:45" x14ac:dyDescent="0.2">
      <c r="D1" t="s">
        <v>2430</v>
      </c>
      <c r="E1" t="s">
        <v>2731</v>
      </c>
    </row>
    <row r="2" spans="1:45" x14ac:dyDescent="0.2">
      <c r="D2">
        <v>2</v>
      </c>
      <c r="E2">
        <v>7</v>
      </c>
      <c r="F2" s="32" t="s">
        <v>2749</v>
      </c>
      <c r="H2" s="32" t="s">
        <v>2440</v>
      </c>
      <c r="I2" s="32" t="s">
        <v>4</v>
      </c>
      <c r="J2" s="32" t="s">
        <v>10</v>
      </c>
      <c r="K2" t="s">
        <v>2731</v>
      </c>
      <c r="M2" s="12" t="s">
        <v>2750</v>
      </c>
      <c r="N2" s="12" t="s">
        <v>2437</v>
      </c>
    </row>
    <row r="3" spans="1:45" x14ac:dyDescent="0.2">
      <c r="A3" s="12" t="s">
        <v>2430</v>
      </c>
      <c r="B3" t="s">
        <v>2731</v>
      </c>
      <c r="D3">
        <v>3</v>
      </c>
      <c r="E3">
        <v>7</v>
      </c>
      <c r="F3" s="32" t="s">
        <v>2749</v>
      </c>
      <c r="H3">
        <v>2</v>
      </c>
      <c r="I3" s="32" t="s">
        <v>29</v>
      </c>
      <c r="J3">
        <v>2017</v>
      </c>
      <c r="K3">
        <v>7</v>
      </c>
      <c r="M3" s="12" t="s">
        <v>2430</v>
      </c>
      <c r="N3">
        <v>1</v>
      </c>
      <c r="O3">
        <v>2</v>
      </c>
      <c r="P3">
        <v>3</v>
      </c>
      <c r="Q3">
        <v>4</v>
      </c>
      <c r="R3">
        <v>5</v>
      </c>
      <c r="S3">
        <v>6</v>
      </c>
      <c r="T3">
        <v>7</v>
      </c>
      <c r="U3">
        <v>8</v>
      </c>
      <c r="V3">
        <v>9</v>
      </c>
      <c r="W3">
        <v>10</v>
      </c>
      <c r="X3">
        <v>11</v>
      </c>
      <c r="Y3">
        <v>12</v>
      </c>
      <c r="Z3">
        <v>13</v>
      </c>
      <c r="AA3">
        <v>14</v>
      </c>
      <c r="AB3">
        <v>15</v>
      </c>
      <c r="AC3">
        <v>16</v>
      </c>
      <c r="AD3">
        <v>17</v>
      </c>
      <c r="AE3">
        <v>18</v>
      </c>
      <c r="AF3">
        <v>19</v>
      </c>
      <c r="AG3">
        <v>20</v>
      </c>
      <c r="AH3">
        <v>21</v>
      </c>
      <c r="AI3">
        <v>22</v>
      </c>
      <c r="AJ3">
        <v>23</v>
      </c>
      <c r="AK3">
        <v>24</v>
      </c>
      <c r="AL3">
        <v>25</v>
      </c>
      <c r="AM3">
        <v>26</v>
      </c>
      <c r="AN3">
        <v>27</v>
      </c>
      <c r="AO3">
        <v>28</v>
      </c>
      <c r="AP3">
        <v>29</v>
      </c>
      <c r="AQ3">
        <v>30</v>
      </c>
      <c r="AR3">
        <v>31</v>
      </c>
      <c r="AS3" t="s">
        <v>2432</v>
      </c>
    </row>
    <row r="4" spans="1:45" x14ac:dyDescent="0.2">
      <c r="A4" s="13">
        <v>2017</v>
      </c>
      <c r="B4" s="14"/>
      <c r="D4">
        <v>4</v>
      </c>
      <c r="E4">
        <v>8</v>
      </c>
      <c r="F4" s="32" t="s">
        <v>2749</v>
      </c>
      <c r="H4">
        <v>3</v>
      </c>
      <c r="I4" s="32" t="s">
        <v>29</v>
      </c>
      <c r="J4">
        <v>2017</v>
      </c>
      <c r="K4">
        <v>7</v>
      </c>
      <c r="M4" s="13">
        <v>2017</v>
      </c>
      <c r="N4" s="14"/>
      <c r="O4" s="14"/>
      <c r="P4" s="14"/>
      <c r="Q4" s="14"/>
      <c r="R4" s="14"/>
      <c r="S4" s="14"/>
      <c r="T4" s="14"/>
      <c r="U4" s="14"/>
      <c r="V4" s="14"/>
      <c r="W4" s="14"/>
      <c r="X4" s="14"/>
      <c r="Y4" s="14"/>
      <c r="Z4" s="14"/>
      <c r="AA4" s="14"/>
      <c r="AB4" s="14"/>
      <c r="AC4" s="14"/>
      <c r="AD4" s="14"/>
      <c r="AE4" s="14"/>
      <c r="AF4" s="14"/>
      <c r="AG4" s="14"/>
      <c r="AH4" s="14"/>
      <c r="AI4" s="14"/>
      <c r="AJ4" s="14"/>
      <c r="AK4" s="14"/>
      <c r="AL4" s="14"/>
      <c r="AM4" s="14"/>
      <c r="AN4" s="14"/>
      <c r="AO4" s="14"/>
      <c r="AP4" s="14"/>
      <c r="AQ4" s="14"/>
      <c r="AR4" s="14"/>
      <c r="AS4" s="14"/>
    </row>
    <row r="5" spans="1:45" x14ac:dyDescent="0.2">
      <c r="A5" s="20">
        <v>1</v>
      </c>
      <c r="B5" s="14"/>
      <c r="D5">
        <v>6</v>
      </c>
      <c r="E5">
        <v>14</v>
      </c>
      <c r="F5" s="32" t="s">
        <v>2749</v>
      </c>
      <c r="H5">
        <v>4</v>
      </c>
      <c r="I5" s="32" t="s">
        <v>29</v>
      </c>
      <c r="J5">
        <v>2017</v>
      </c>
      <c r="K5">
        <v>8</v>
      </c>
      <c r="M5" s="20" t="s">
        <v>29</v>
      </c>
      <c r="N5" s="14"/>
      <c r="O5" s="14">
        <v>7</v>
      </c>
      <c r="P5" s="14">
        <v>7</v>
      </c>
      <c r="Q5" s="14">
        <v>8</v>
      </c>
      <c r="R5" s="14"/>
      <c r="S5" s="14">
        <v>14</v>
      </c>
      <c r="T5" s="14"/>
      <c r="U5" s="14"/>
      <c r="V5" s="14">
        <v>7</v>
      </c>
      <c r="W5" s="14">
        <v>8</v>
      </c>
      <c r="X5" s="14">
        <v>6</v>
      </c>
      <c r="Y5" s="14">
        <v>8</v>
      </c>
      <c r="Z5" s="14">
        <v>7</v>
      </c>
      <c r="AA5" s="14"/>
      <c r="AB5" s="14"/>
      <c r="AC5" s="14">
        <v>8</v>
      </c>
      <c r="AD5" s="14">
        <v>6</v>
      </c>
      <c r="AE5" s="14">
        <v>4</v>
      </c>
      <c r="AF5" s="14">
        <v>5</v>
      </c>
      <c r="AG5" s="14">
        <v>7</v>
      </c>
      <c r="AH5" s="14">
        <v>1</v>
      </c>
      <c r="AI5" s="14"/>
      <c r="AJ5" s="14">
        <v>2</v>
      </c>
      <c r="AK5" s="14">
        <v>6</v>
      </c>
      <c r="AL5" s="14">
        <v>4</v>
      </c>
      <c r="AM5" s="14"/>
      <c r="AN5" s="14">
        <v>6</v>
      </c>
      <c r="AO5" s="14">
        <v>3</v>
      </c>
      <c r="AP5" s="14"/>
      <c r="AQ5" s="14">
        <v>5</v>
      </c>
      <c r="AR5" s="14">
        <v>6</v>
      </c>
      <c r="AS5" s="14">
        <v>6.1363636363636367</v>
      </c>
    </row>
    <row r="6" spans="1:45" x14ac:dyDescent="0.2">
      <c r="A6" s="34">
        <v>2</v>
      </c>
      <c r="B6" s="14">
        <v>7</v>
      </c>
      <c r="D6">
        <v>9</v>
      </c>
      <c r="E6">
        <v>7</v>
      </c>
      <c r="F6" s="32" t="s">
        <v>2749</v>
      </c>
      <c r="H6">
        <v>6</v>
      </c>
      <c r="I6" s="32" t="s">
        <v>29</v>
      </c>
      <c r="J6">
        <v>2017</v>
      </c>
      <c r="K6">
        <v>14</v>
      </c>
      <c r="M6" s="20" t="s">
        <v>471</v>
      </c>
      <c r="N6" s="14">
        <v>5</v>
      </c>
      <c r="O6" s="14">
        <v>4</v>
      </c>
      <c r="P6" s="14">
        <v>5</v>
      </c>
      <c r="Q6" s="14">
        <v>2</v>
      </c>
      <c r="R6" s="14"/>
      <c r="S6" s="14">
        <v>7</v>
      </c>
      <c r="T6" s="14">
        <v>5</v>
      </c>
      <c r="U6" s="14">
        <v>4</v>
      </c>
      <c r="V6" s="14">
        <v>3</v>
      </c>
      <c r="W6" s="14">
        <v>5</v>
      </c>
      <c r="X6" s="14"/>
      <c r="Y6" s="14"/>
      <c r="Z6" s="14">
        <v>4</v>
      </c>
      <c r="AA6" s="14">
        <v>6</v>
      </c>
      <c r="AB6" s="14">
        <v>4</v>
      </c>
      <c r="AC6" s="14">
        <v>4</v>
      </c>
      <c r="AD6" s="14">
        <v>5</v>
      </c>
      <c r="AE6" s="14">
        <v>1</v>
      </c>
      <c r="AF6" s="14"/>
      <c r="AG6" s="14">
        <v>4</v>
      </c>
      <c r="AH6" s="14">
        <v>8</v>
      </c>
      <c r="AI6" s="14">
        <v>5</v>
      </c>
      <c r="AJ6" s="14">
        <v>5</v>
      </c>
      <c r="AK6" s="14"/>
      <c r="AL6" s="14">
        <v>3</v>
      </c>
      <c r="AM6" s="14"/>
      <c r="AN6" s="14">
        <v>7</v>
      </c>
      <c r="AO6" s="14">
        <v>5</v>
      </c>
      <c r="AP6" s="14"/>
      <c r="AQ6" s="14"/>
      <c r="AR6" s="14"/>
      <c r="AS6" s="14">
        <v>4.5909090909090908</v>
      </c>
    </row>
    <row r="7" spans="1:45" x14ac:dyDescent="0.2">
      <c r="A7" s="34">
        <v>3</v>
      </c>
      <c r="B7" s="14">
        <v>7</v>
      </c>
      <c r="D7">
        <v>10</v>
      </c>
      <c r="E7">
        <v>8</v>
      </c>
      <c r="F7" s="32" t="s">
        <v>2749</v>
      </c>
      <c r="H7">
        <v>9</v>
      </c>
      <c r="I7" s="32" t="s">
        <v>29</v>
      </c>
      <c r="J7">
        <v>2017</v>
      </c>
      <c r="K7">
        <v>7</v>
      </c>
      <c r="M7" s="20" t="s">
        <v>619</v>
      </c>
      <c r="N7" s="14">
        <v>5</v>
      </c>
      <c r="O7" s="14">
        <v>7</v>
      </c>
      <c r="P7" s="14">
        <v>7</v>
      </c>
      <c r="Q7" s="14">
        <v>4</v>
      </c>
      <c r="R7" s="14"/>
      <c r="S7" s="14">
        <v>5</v>
      </c>
      <c r="T7" s="14">
        <v>4</v>
      </c>
      <c r="U7" s="14">
        <v>5</v>
      </c>
      <c r="V7" s="14">
        <v>8</v>
      </c>
      <c r="W7" s="14">
        <v>6</v>
      </c>
      <c r="X7" s="14"/>
      <c r="Y7" s="14"/>
      <c r="Z7" s="14"/>
      <c r="AA7" s="14">
        <v>4</v>
      </c>
      <c r="AB7" s="14">
        <v>5</v>
      </c>
      <c r="AC7" s="14">
        <v>5</v>
      </c>
      <c r="AD7" s="14">
        <v>5</v>
      </c>
      <c r="AE7" s="14">
        <v>2</v>
      </c>
      <c r="AF7" s="14"/>
      <c r="AG7" s="14">
        <v>5</v>
      </c>
      <c r="AH7" s="14">
        <v>3</v>
      </c>
      <c r="AI7" s="14">
        <v>6</v>
      </c>
      <c r="AJ7" s="14">
        <v>5</v>
      </c>
      <c r="AK7" s="14">
        <v>3</v>
      </c>
      <c r="AL7" s="14"/>
      <c r="AM7" s="14"/>
      <c r="AN7" s="14">
        <v>5</v>
      </c>
      <c r="AO7" s="14">
        <v>3</v>
      </c>
      <c r="AP7" s="14">
        <v>4</v>
      </c>
      <c r="AQ7" s="14">
        <v>6</v>
      </c>
      <c r="AR7" s="14">
        <v>3</v>
      </c>
      <c r="AS7" s="14">
        <v>4.791666666666667</v>
      </c>
    </row>
    <row r="8" spans="1:45" x14ac:dyDescent="0.2">
      <c r="A8" s="34">
        <v>4</v>
      </c>
      <c r="B8" s="14">
        <v>8</v>
      </c>
      <c r="D8">
        <v>11</v>
      </c>
      <c r="E8">
        <v>6</v>
      </c>
      <c r="F8" s="32" t="s">
        <v>2749</v>
      </c>
      <c r="H8">
        <v>10</v>
      </c>
      <c r="I8" s="32" t="s">
        <v>29</v>
      </c>
      <c r="J8">
        <v>2017</v>
      </c>
      <c r="K8">
        <v>8</v>
      </c>
      <c r="M8" s="20" t="s">
        <v>780</v>
      </c>
      <c r="N8" s="14">
        <v>1</v>
      </c>
      <c r="O8" s="14"/>
      <c r="P8" s="14">
        <v>2</v>
      </c>
      <c r="Q8" s="14"/>
      <c r="R8" s="14">
        <v>5</v>
      </c>
      <c r="S8" s="14">
        <v>8</v>
      </c>
      <c r="T8" s="14">
        <v>4</v>
      </c>
      <c r="U8" s="14"/>
      <c r="V8" s="14"/>
      <c r="W8" s="14">
        <v>5</v>
      </c>
      <c r="X8" s="14">
        <v>6</v>
      </c>
      <c r="Y8" s="14">
        <v>8</v>
      </c>
      <c r="Z8" s="14">
        <v>6</v>
      </c>
      <c r="AA8" s="14"/>
      <c r="AB8" s="14">
        <v>3</v>
      </c>
      <c r="AC8" s="14"/>
      <c r="AD8" s="14">
        <v>7</v>
      </c>
      <c r="AE8" s="14">
        <v>5</v>
      </c>
      <c r="AF8" s="14">
        <v>5</v>
      </c>
      <c r="AG8" s="14">
        <v>8</v>
      </c>
      <c r="AH8" s="14">
        <v>6</v>
      </c>
      <c r="AI8" s="14">
        <v>2</v>
      </c>
      <c r="AJ8" s="14"/>
      <c r="AK8" s="14">
        <v>6</v>
      </c>
      <c r="AL8" s="14">
        <v>5</v>
      </c>
      <c r="AM8" s="14">
        <v>7</v>
      </c>
      <c r="AN8" s="14">
        <v>6</v>
      </c>
      <c r="AO8" s="14">
        <v>7</v>
      </c>
      <c r="AP8" s="14">
        <v>1</v>
      </c>
      <c r="AQ8" s="14"/>
      <c r="AR8" s="14"/>
      <c r="AS8" s="14">
        <v>5.1363636363636367</v>
      </c>
    </row>
    <row r="9" spans="1:45" x14ac:dyDescent="0.2">
      <c r="A9" s="34">
        <v>6</v>
      </c>
      <c r="B9" s="14">
        <v>14</v>
      </c>
      <c r="D9">
        <v>12</v>
      </c>
      <c r="E9">
        <v>8</v>
      </c>
      <c r="F9" s="32" t="s">
        <v>2749</v>
      </c>
      <c r="H9">
        <v>11</v>
      </c>
      <c r="I9" s="32" t="s">
        <v>29</v>
      </c>
      <c r="J9">
        <v>2017</v>
      </c>
      <c r="K9">
        <v>6</v>
      </c>
      <c r="M9" s="20" t="s">
        <v>876</v>
      </c>
      <c r="N9" s="14">
        <v>5</v>
      </c>
      <c r="O9" s="14">
        <v>6</v>
      </c>
      <c r="P9" s="14">
        <v>4</v>
      </c>
      <c r="Q9" s="14">
        <v>4</v>
      </c>
      <c r="R9" s="14">
        <v>4</v>
      </c>
      <c r="S9" s="14">
        <v>5</v>
      </c>
      <c r="T9" s="14"/>
      <c r="U9" s="14"/>
      <c r="V9" s="14">
        <v>6</v>
      </c>
      <c r="W9" s="14"/>
      <c r="X9" s="14">
        <v>5</v>
      </c>
      <c r="Y9" s="14">
        <v>3</v>
      </c>
      <c r="Z9" s="14"/>
      <c r="AA9" s="14"/>
      <c r="AB9" s="14">
        <v>4</v>
      </c>
      <c r="AC9" s="14">
        <v>4</v>
      </c>
      <c r="AD9" s="14">
        <v>6</v>
      </c>
      <c r="AE9" s="14">
        <v>6</v>
      </c>
      <c r="AF9" s="14">
        <v>5</v>
      </c>
      <c r="AG9" s="14">
        <v>3</v>
      </c>
      <c r="AH9" s="14"/>
      <c r="AI9" s="14">
        <v>5</v>
      </c>
      <c r="AJ9" s="14">
        <v>4</v>
      </c>
      <c r="AK9" s="14">
        <v>3</v>
      </c>
      <c r="AL9" s="14">
        <v>5</v>
      </c>
      <c r="AM9" s="14">
        <v>6</v>
      </c>
      <c r="AN9" s="14">
        <v>2</v>
      </c>
      <c r="AO9" s="14"/>
      <c r="AP9" s="14">
        <v>6</v>
      </c>
      <c r="AQ9" s="14">
        <v>4</v>
      </c>
      <c r="AR9" s="14">
        <v>5</v>
      </c>
      <c r="AS9" s="14">
        <v>4.583333333333333</v>
      </c>
    </row>
    <row r="10" spans="1:45" x14ac:dyDescent="0.2">
      <c r="A10" s="34">
        <v>9</v>
      </c>
      <c r="B10" s="14">
        <v>7</v>
      </c>
      <c r="D10">
        <v>13</v>
      </c>
      <c r="E10">
        <v>7</v>
      </c>
      <c r="F10" s="32" t="s">
        <v>2749</v>
      </c>
      <c r="H10">
        <v>12</v>
      </c>
      <c r="I10" s="32" t="s">
        <v>29</v>
      </c>
      <c r="J10">
        <v>2017</v>
      </c>
      <c r="K10">
        <v>8</v>
      </c>
      <c r="M10" s="20" t="s">
        <v>952</v>
      </c>
      <c r="N10" s="14">
        <v>4</v>
      </c>
      <c r="O10" s="14">
        <v>4</v>
      </c>
      <c r="P10" s="14">
        <v>1</v>
      </c>
      <c r="Q10" s="14"/>
      <c r="R10" s="14">
        <v>4</v>
      </c>
      <c r="S10" s="14">
        <v>4</v>
      </c>
      <c r="T10" s="14">
        <v>5</v>
      </c>
      <c r="U10" s="14">
        <v>4</v>
      </c>
      <c r="V10" s="14"/>
      <c r="W10" s="14"/>
      <c r="X10" s="14"/>
      <c r="Y10" s="14"/>
      <c r="Z10" s="14"/>
      <c r="AA10" s="14"/>
      <c r="AB10" s="14"/>
      <c r="AC10" s="14"/>
      <c r="AD10" s="14"/>
      <c r="AE10" s="14"/>
      <c r="AF10" s="14"/>
      <c r="AG10" s="14"/>
      <c r="AH10" s="14"/>
      <c r="AI10" s="14"/>
      <c r="AJ10" s="14"/>
      <c r="AK10" s="14"/>
      <c r="AL10" s="14"/>
      <c r="AM10" s="14"/>
      <c r="AN10" s="14"/>
      <c r="AO10" s="14"/>
      <c r="AP10" s="14"/>
      <c r="AQ10" s="14"/>
      <c r="AR10" s="14"/>
      <c r="AS10" s="14">
        <v>3.7142857142857144</v>
      </c>
    </row>
    <row r="11" spans="1:45" x14ac:dyDescent="0.2">
      <c r="A11" s="34">
        <v>10</v>
      </c>
      <c r="B11" s="14">
        <v>8</v>
      </c>
      <c r="D11">
        <v>16</v>
      </c>
      <c r="E11">
        <v>8</v>
      </c>
      <c r="F11" s="32" t="s">
        <v>2749</v>
      </c>
      <c r="H11">
        <v>13</v>
      </c>
      <c r="I11" s="32" t="s">
        <v>29</v>
      </c>
      <c r="J11">
        <v>2017</v>
      </c>
      <c r="K11">
        <v>7</v>
      </c>
      <c r="M11" s="20" t="s">
        <v>972</v>
      </c>
      <c r="N11" s="14"/>
      <c r="O11" s="14"/>
      <c r="P11" s="14">
        <v>1</v>
      </c>
      <c r="Q11" s="14">
        <v>4</v>
      </c>
      <c r="R11" s="14">
        <v>3</v>
      </c>
      <c r="S11" s="14">
        <v>2</v>
      </c>
      <c r="T11" s="14">
        <v>4</v>
      </c>
      <c r="U11" s="14"/>
      <c r="V11" s="14"/>
      <c r="W11" s="14">
        <v>3</v>
      </c>
      <c r="X11" s="14">
        <v>4</v>
      </c>
      <c r="Y11" s="14">
        <v>5</v>
      </c>
      <c r="Z11" s="14">
        <v>4</v>
      </c>
      <c r="AA11" s="14">
        <v>3</v>
      </c>
      <c r="AB11" s="14">
        <v>1</v>
      </c>
      <c r="AC11" s="14"/>
      <c r="AD11" s="14">
        <v>5</v>
      </c>
      <c r="AE11" s="14">
        <v>6</v>
      </c>
      <c r="AF11" s="14">
        <v>2</v>
      </c>
      <c r="AG11" s="14">
        <v>3</v>
      </c>
      <c r="AH11" s="14">
        <v>6</v>
      </c>
      <c r="AI11" s="14">
        <v>1</v>
      </c>
      <c r="AJ11" s="14"/>
      <c r="AK11" s="14">
        <v>5</v>
      </c>
      <c r="AL11" s="14">
        <v>6</v>
      </c>
      <c r="AM11" s="14">
        <v>5</v>
      </c>
      <c r="AN11" s="14">
        <v>4</v>
      </c>
      <c r="AO11" s="14">
        <v>5</v>
      </c>
      <c r="AP11" s="14">
        <v>1</v>
      </c>
      <c r="AQ11" s="14"/>
      <c r="AR11" s="14">
        <v>5</v>
      </c>
      <c r="AS11" s="14">
        <v>3.6666666666666665</v>
      </c>
    </row>
    <row r="12" spans="1:45" x14ac:dyDescent="0.2">
      <c r="A12" s="34">
        <v>11</v>
      </c>
      <c r="B12" s="14">
        <v>6</v>
      </c>
      <c r="D12">
        <v>17</v>
      </c>
      <c r="E12">
        <v>6</v>
      </c>
      <c r="F12" s="32" t="s">
        <v>2749</v>
      </c>
      <c r="H12">
        <v>16</v>
      </c>
      <c r="I12" s="32" t="s">
        <v>29</v>
      </c>
      <c r="J12">
        <v>2017</v>
      </c>
      <c r="K12">
        <v>8</v>
      </c>
      <c r="M12" s="20" t="s">
        <v>1046</v>
      </c>
      <c r="N12" s="14">
        <v>4</v>
      </c>
      <c r="O12" s="14">
        <v>3</v>
      </c>
      <c r="P12" s="14">
        <v>5</v>
      </c>
      <c r="Q12" s="14">
        <v>4</v>
      </c>
      <c r="R12" s="14">
        <v>1</v>
      </c>
      <c r="S12" s="14"/>
      <c r="T12" s="14"/>
      <c r="U12" s="14">
        <v>4</v>
      </c>
      <c r="V12" s="14">
        <v>5</v>
      </c>
      <c r="W12" s="14">
        <v>3</v>
      </c>
      <c r="X12" s="14">
        <v>5</v>
      </c>
      <c r="Y12" s="14"/>
      <c r="Z12" s="14"/>
      <c r="AA12" s="14"/>
      <c r="AB12" s="14"/>
      <c r="AC12" s="14">
        <v>6</v>
      </c>
      <c r="AD12" s="14">
        <v>5</v>
      </c>
      <c r="AE12" s="14">
        <v>5</v>
      </c>
      <c r="AF12" s="14">
        <v>1</v>
      </c>
      <c r="AG12" s="14"/>
      <c r="AH12" s="14">
        <v>4</v>
      </c>
      <c r="AI12" s="14">
        <v>4</v>
      </c>
      <c r="AJ12" s="14">
        <v>5</v>
      </c>
      <c r="AK12" s="14">
        <v>4</v>
      </c>
      <c r="AL12" s="14">
        <v>5</v>
      </c>
      <c r="AM12" s="14"/>
      <c r="AN12" s="14"/>
      <c r="AO12" s="14">
        <v>5</v>
      </c>
      <c r="AP12" s="14">
        <v>5</v>
      </c>
      <c r="AQ12" s="14">
        <v>5</v>
      </c>
      <c r="AR12" s="14">
        <v>6</v>
      </c>
      <c r="AS12" s="14">
        <v>4.2727272727272725</v>
      </c>
    </row>
    <row r="13" spans="1:45" x14ac:dyDescent="0.2">
      <c r="A13" s="34">
        <v>12</v>
      </c>
      <c r="B13" s="14">
        <v>8</v>
      </c>
      <c r="D13">
        <v>18</v>
      </c>
      <c r="E13">
        <v>4</v>
      </c>
      <c r="F13" s="32" t="s">
        <v>2749</v>
      </c>
      <c r="H13">
        <v>17</v>
      </c>
      <c r="I13" s="32" t="s">
        <v>29</v>
      </c>
      <c r="J13">
        <v>2017</v>
      </c>
      <c r="K13">
        <v>6</v>
      </c>
      <c r="M13" s="20" t="s">
        <v>1088</v>
      </c>
      <c r="N13" s="14">
        <v>4</v>
      </c>
      <c r="O13" s="14"/>
      <c r="P13" s="14"/>
      <c r="Q13" s="14">
        <v>4</v>
      </c>
      <c r="R13" s="14">
        <v>4</v>
      </c>
      <c r="S13" s="14">
        <v>4</v>
      </c>
      <c r="T13" s="14">
        <v>4</v>
      </c>
      <c r="U13" s="14">
        <v>5</v>
      </c>
      <c r="V13" s="14"/>
      <c r="W13" s="14"/>
      <c r="X13" s="14">
        <v>3</v>
      </c>
      <c r="Y13" s="14">
        <v>2</v>
      </c>
      <c r="Z13" s="14">
        <v>2</v>
      </c>
      <c r="AA13" s="14">
        <v>1</v>
      </c>
      <c r="AB13" s="14">
        <v>6</v>
      </c>
      <c r="AC13" s="14"/>
      <c r="AD13" s="14"/>
      <c r="AE13" s="14">
        <v>6</v>
      </c>
      <c r="AF13" s="14">
        <v>6</v>
      </c>
      <c r="AG13" s="14">
        <v>5</v>
      </c>
      <c r="AH13" s="14">
        <v>6</v>
      </c>
      <c r="AI13" s="14">
        <v>5</v>
      </c>
      <c r="AJ13" s="14">
        <v>1</v>
      </c>
      <c r="AK13" s="14"/>
      <c r="AL13" s="14">
        <v>6</v>
      </c>
      <c r="AM13" s="14">
        <v>8</v>
      </c>
      <c r="AN13" s="14">
        <v>5</v>
      </c>
      <c r="AO13" s="14"/>
      <c r="AP13" s="14"/>
      <c r="AQ13" s="14"/>
      <c r="AR13" s="14"/>
      <c r="AS13" s="14">
        <v>4.3499999999999996</v>
      </c>
    </row>
    <row r="14" spans="1:45" x14ac:dyDescent="0.2">
      <c r="A14" s="34">
        <v>13</v>
      </c>
      <c r="B14" s="14">
        <v>7</v>
      </c>
      <c r="D14">
        <v>19</v>
      </c>
      <c r="E14">
        <v>5</v>
      </c>
      <c r="F14" s="32" t="s">
        <v>2749</v>
      </c>
      <c r="H14">
        <v>18</v>
      </c>
      <c r="I14" s="32" t="s">
        <v>29</v>
      </c>
      <c r="J14">
        <v>2017</v>
      </c>
      <c r="K14">
        <v>4</v>
      </c>
      <c r="M14" s="20" t="s">
        <v>1114</v>
      </c>
      <c r="N14" s="14"/>
      <c r="O14" s="14"/>
      <c r="P14" s="14"/>
      <c r="Q14" s="14"/>
      <c r="R14" s="14"/>
      <c r="S14" s="14"/>
      <c r="T14" s="14">
        <v>1</v>
      </c>
      <c r="U14" s="14"/>
      <c r="V14" s="14">
        <v>3</v>
      </c>
      <c r="W14" s="14">
        <v>7</v>
      </c>
      <c r="X14" s="14">
        <v>11</v>
      </c>
      <c r="Y14" s="14"/>
      <c r="Z14" s="14"/>
      <c r="AA14" s="14">
        <v>1</v>
      </c>
      <c r="AB14" s="14"/>
      <c r="AC14" s="14">
        <v>5</v>
      </c>
      <c r="AD14" s="14">
        <v>4</v>
      </c>
      <c r="AE14" s="14"/>
      <c r="AF14" s="14"/>
      <c r="AG14" s="14"/>
      <c r="AH14" s="14"/>
      <c r="AI14" s="14"/>
      <c r="AJ14" s="14">
        <v>3</v>
      </c>
      <c r="AK14" s="14">
        <v>4</v>
      </c>
      <c r="AL14" s="14">
        <v>5</v>
      </c>
      <c r="AM14" s="14">
        <v>5</v>
      </c>
      <c r="AN14" s="14">
        <v>7</v>
      </c>
      <c r="AO14" s="14"/>
      <c r="AP14" s="14"/>
      <c r="AQ14" s="14">
        <v>5</v>
      </c>
      <c r="AR14" s="14">
        <v>6</v>
      </c>
      <c r="AS14" s="14">
        <v>4.7857142857142856</v>
      </c>
    </row>
    <row r="15" spans="1:45" x14ac:dyDescent="0.2">
      <c r="A15" s="34">
        <v>16</v>
      </c>
      <c r="B15" s="14">
        <v>8</v>
      </c>
      <c r="D15">
        <v>20</v>
      </c>
      <c r="E15">
        <v>7</v>
      </c>
      <c r="F15" s="32" t="s">
        <v>2749</v>
      </c>
      <c r="H15">
        <v>19</v>
      </c>
      <c r="I15" s="32" t="s">
        <v>29</v>
      </c>
      <c r="J15">
        <v>2017</v>
      </c>
      <c r="K15">
        <v>5</v>
      </c>
      <c r="M15" s="20" t="s">
        <v>1160</v>
      </c>
      <c r="N15" s="14">
        <v>4</v>
      </c>
      <c r="O15" s="14">
        <v>3</v>
      </c>
      <c r="P15" s="14">
        <v>4</v>
      </c>
      <c r="Q15" s="14"/>
      <c r="R15" s="14"/>
      <c r="S15" s="14">
        <v>4</v>
      </c>
      <c r="T15" s="14">
        <v>5</v>
      </c>
      <c r="U15" s="14">
        <v>5</v>
      </c>
      <c r="V15" s="14">
        <v>4</v>
      </c>
      <c r="W15" s="14">
        <v>8</v>
      </c>
      <c r="X15" s="14"/>
      <c r="Y15" s="14"/>
      <c r="Z15" s="14">
        <v>5</v>
      </c>
      <c r="AA15" s="14">
        <v>7</v>
      </c>
      <c r="AB15" s="14">
        <v>3</v>
      </c>
      <c r="AC15" s="14">
        <v>6</v>
      </c>
      <c r="AD15" s="14">
        <v>6</v>
      </c>
      <c r="AE15" s="14">
        <v>1</v>
      </c>
      <c r="AF15" s="14"/>
      <c r="AG15" s="14">
        <v>6</v>
      </c>
      <c r="AH15" s="14">
        <v>6</v>
      </c>
      <c r="AI15" s="14">
        <v>5</v>
      </c>
      <c r="AJ15" s="14">
        <v>7</v>
      </c>
      <c r="AK15" s="14">
        <v>5</v>
      </c>
      <c r="AL15" s="14"/>
      <c r="AM15" s="14"/>
      <c r="AN15" s="14">
        <v>5</v>
      </c>
      <c r="AO15" s="14">
        <v>6</v>
      </c>
      <c r="AP15" s="14">
        <v>7</v>
      </c>
      <c r="AQ15" s="14">
        <v>9</v>
      </c>
      <c r="AR15" s="14"/>
      <c r="AS15" s="14">
        <v>5.2608695652173916</v>
      </c>
    </row>
    <row r="16" spans="1:45" x14ac:dyDescent="0.2">
      <c r="A16" s="34">
        <v>17</v>
      </c>
      <c r="B16" s="14">
        <v>6</v>
      </c>
      <c r="D16">
        <v>21</v>
      </c>
      <c r="E16">
        <v>1</v>
      </c>
      <c r="F16" s="32" t="s">
        <v>2749</v>
      </c>
      <c r="H16">
        <v>20</v>
      </c>
      <c r="I16" s="32" t="s">
        <v>29</v>
      </c>
      <c r="J16">
        <v>2017</v>
      </c>
      <c r="K16">
        <v>7</v>
      </c>
      <c r="M16" s="20" t="s">
        <v>1250</v>
      </c>
      <c r="N16" s="14">
        <v>6</v>
      </c>
      <c r="O16" s="14"/>
      <c r="P16" s="14"/>
      <c r="Q16" s="14">
        <v>6</v>
      </c>
      <c r="R16" s="14">
        <v>4</v>
      </c>
      <c r="S16" s="14">
        <v>4</v>
      </c>
      <c r="T16" s="14">
        <v>6</v>
      </c>
      <c r="U16" s="14">
        <v>4</v>
      </c>
      <c r="V16" s="14"/>
      <c r="W16" s="14"/>
      <c r="X16" s="14">
        <v>7</v>
      </c>
      <c r="Y16" s="14">
        <v>6</v>
      </c>
      <c r="Z16" s="14">
        <v>5</v>
      </c>
      <c r="AA16" s="14">
        <v>6</v>
      </c>
      <c r="AB16" s="14">
        <v>4</v>
      </c>
      <c r="AC16" s="14"/>
      <c r="AD16" s="14"/>
      <c r="AE16" s="14">
        <v>6</v>
      </c>
      <c r="AF16" s="14">
        <v>13</v>
      </c>
      <c r="AG16" s="14"/>
      <c r="AH16" s="14">
        <v>4</v>
      </c>
      <c r="AI16" s="14">
        <v>5</v>
      </c>
      <c r="AJ16" s="14">
        <v>8</v>
      </c>
      <c r="AK16" s="14"/>
      <c r="AL16" s="14"/>
      <c r="AM16" s="14"/>
      <c r="AN16" s="14"/>
      <c r="AO16" s="14"/>
      <c r="AP16" s="14"/>
      <c r="AQ16" s="14"/>
      <c r="AR16" s="14"/>
      <c r="AS16" s="14">
        <v>5.875</v>
      </c>
    </row>
    <row r="17" spans="1:45" x14ac:dyDescent="0.2">
      <c r="A17" s="34">
        <v>18</v>
      </c>
      <c r="B17" s="14">
        <v>4</v>
      </c>
      <c r="D17">
        <v>23</v>
      </c>
      <c r="E17">
        <v>2</v>
      </c>
      <c r="F17" s="32" t="s">
        <v>2749</v>
      </c>
      <c r="H17">
        <v>21</v>
      </c>
      <c r="I17" s="32" t="s">
        <v>29</v>
      </c>
      <c r="J17">
        <v>2017</v>
      </c>
      <c r="K17">
        <v>1</v>
      </c>
      <c r="M17" s="13" t="s">
        <v>2441</v>
      </c>
      <c r="N17" s="14">
        <v>4.2222222222222223</v>
      </c>
      <c r="O17" s="14">
        <v>4.8571428571428568</v>
      </c>
      <c r="P17" s="14">
        <v>4</v>
      </c>
      <c r="Q17" s="14">
        <v>4.5</v>
      </c>
      <c r="R17" s="14">
        <v>3.5714285714285716</v>
      </c>
      <c r="S17" s="14">
        <v>5.7</v>
      </c>
      <c r="T17" s="14">
        <v>4.2222222222222223</v>
      </c>
      <c r="U17" s="14">
        <v>4.4285714285714288</v>
      </c>
      <c r="V17" s="14">
        <v>5.1428571428571432</v>
      </c>
      <c r="W17" s="14">
        <v>5.625</v>
      </c>
      <c r="X17" s="14">
        <v>5.875</v>
      </c>
      <c r="Y17" s="14">
        <v>5.333333333333333</v>
      </c>
      <c r="Z17" s="14">
        <v>4.7142857142857144</v>
      </c>
      <c r="AA17" s="14">
        <v>4</v>
      </c>
      <c r="AB17" s="14">
        <v>3.75</v>
      </c>
      <c r="AC17" s="14">
        <v>5.4285714285714288</v>
      </c>
      <c r="AD17" s="14">
        <v>5.4444444444444446</v>
      </c>
      <c r="AE17" s="14">
        <v>4.2</v>
      </c>
      <c r="AF17" s="14">
        <v>5.2857142857142856</v>
      </c>
      <c r="AG17" s="14">
        <v>5.125</v>
      </c>
      <c r="AH17" s="14">
        <v>4.8888888888888893</v>
      </c>
      <c r="AI17" s="14">
        <v>4.2222222222222223</v>
      </c>
      <c r="AJ17" s="14">
        <v>4.4444444444444446</v>
      </c>
      <c r="AK17" s="14">
        <v>4.5</v>
      </c>
      <c r="AL17" s="14">
        <v>4.875</v>
      </c>
      <c r="AM17" s="14">
        <v>6.2</v>
      </c>
      <c r="AN17" s="14">
        <v>5.2222222222222223</v>
      </c>
      <c r="AO17" s="14">
        <v>4.8571428571428568</v>
      </c>
      <c r="AP17" s="14">
        <v>4</v>
      </c>
      <c r="AQ17" s="14">
        <v>5.666666666666667</v>
      </c>
      <c r="AR17" s="14">
        <v>5.166666666666667</v>
      </c>
      <c r="AS17" s="14">
        <v>4.7958333333333334</v>
      </c>
    </row>
    <row r="18" spans="1:45" x14ac:dyDescent="0.2">
      <c r="A18" s="34">
        <v>19</v>
      </c>
      <c r="B18" s="14">
        <v>5</v>
      </c>
      <c r="D18">
        <v>24</v>
      </c>
      <c r="E18">
        <v>6</v>
      </c>
      <c r="F18" s="32" t="s">
        <v>2749</v>
      </c>
      <c r="H18">
        <v>23</v>
      </c>
      <c r="I18" s="32" t="s">
        <v>29</v>
      </c>
      <c r="J18">
        <v>2017</v>
      </c>
      <c r="K18">
        <v>2</v>
      </c>
      <c r="M18" s="13">
        <v>2018</v>
      </c>
      <c r="N18" s="14"/>
      <c r="O18" s="14"/>
      <c r="P18" s="14"/>
      <c r="Q18" s="14"/>
      <c r="R18" s="14"/>
      <c r="S18" s="14"/>
      <c r="T18" s="14"/>
      <c r="U18" s="14"/>
      <c r="V18" s="14"/>
      <c r="W18" s="14"/>
      <c r="X18" s="14"/>
      <c r="Y18" s="14"/>
      <c r="Z18" s="14"/>
      <c r="AA18" s="14"/>
      <c r="AB18" s="14"/>
      <c r="AC18" s="14"/>
      <c r="AD18" s="14"/>
      <c r="AE18" s="14"/>
      <c r="AF18" s="14"/>
      <c r="AG18" s="14"/>
      <c r="AH18" s="14"/>
      <c r="AI18" s="14"/>
      <c r="AJ18" s="14"/>
      <c r="AK18" s="14"/>
      <c r="AL18" s="14"/>
      <c r="AM18" s="14"/>
      <c r="AN18" s="14"/>
      <c r="AO18" s="14"/>
      <c r="AP18" s="14"/>
      <c r="AQ18" s="14"/>
      <c r="AR18" s="14"/>
      <c r="AS18" s="14"/>
    </row>
    <row r="19" spans="1:45" x14ac:dyDescent="0.2">
      <c r="A19" s="34">
        <v>20</v>
      </c>
      <c r="B19" s="14">
        <v>7</v>
      </c>
      <c r="D19">
        <v>25</v>
      </c>
      <c r="E19">
        <v>4</v>
      </c>
      <c r="F19" s="32" t="s">
        <v>2749</v>
      </c>
      <c r="H19">
        <v>24</v>
      </c>
      <c r="I19" s="32" t="s">
        <v>29</v>
      </c>
      <c r="J19">
        <v>2017</v>
      </c>
      <c r="K19">
        <v>6</v>
      </c>
      <c r="M19" s="20" t="s">
        <v>29</v>
      </c>
      <c r="N19" s="14"/>
      <c r="O19" s="14">
        <v>4</v>
      </c>
      <c r="P19" s="14">
        <v>6</v>
      </c>
      <c r="Q19" s="14">
        <v>5</v>
      </c>
      <c r="R19" s="14">
        <v>7</v>
      </c>
      <c r="S19" s="14">
        <v>1</v>
      </c>
      <c r="T19" s="14"/>
      <c r="U19" s="14">
        <v>9</v>
      </c>
      <c r="V19" s="14">
        <v>5</v>
      </c>
      <c r="W19" s="14">
        <v>6</v>
      </c>
      <c r="X19" s="14">
        <v>6</v>
      </c>
      <c r="Y19" s="14">
        <v>5</v>
      </c>
      <c r="Z19" s="14"/>
      <c r="AA19" s="14"/>
      <c r="AB19" s="14">
        <v>6</v>
      </c>
      <c r="AC19" s="14">
        <v>5</v>
      </c>
      <c r="AD19" s="14">
        <v>5</v>
      </c>
      <c r="AE19" s="14">
        <v>7</v>
      </c>
      <c r="AF19" s="14">
        <v>7</v>
      </c>
      <c r="AG19" s="14">
        <v>1</v>
      </c>
      <c r="AH19" s="14"/>
      <c r="AI19" s="14">
        <v>4</v>
      </c>
      <c r="AJ19" s="14">
        <v>2</v>
      </c>
      <c r="AK19" s="14">
        <v>8</v>
      </c>
      <c r="AL19" s="14">
        <v>6</v>
      </c>
      <c r="AM19" s="14"/>
      <c r="AN19" s="14"/>
      <c r="AO19" s="14"/>
      <c r="AP19" s="14">
        <v>7</v>
      </c>
      <c r="AQ19" s="14">
        <v>7</v>
      </c>
      <c r="AR19" s="14">
        <v>8</v>
      </c>
      <c r="AS19" s="14">
        <v>5.5217391304347823</v>
      </c>
    </row>
    <row r="20" spans="1:45" x14ac:dyDescent="0.2">
      <c r="A20" s="34">
        <v>21</v>
      </c>
      <c r="B20" s="14">
        <v>1</v>
      </c>
      <c r="D20">
        <v>27</v>
      </c>
      <c r="E20">
        <v>6</v>
      </c>
      <c r="F20" s="32" t="s">
        <v>2749</v>
      </c>
      <c r="H20">
        <v>25</v>
      </c>
      <c r="I20" s="32" t="s">
        <v>29</v>
      </c>
      <c r="J20">
        <v>2017</v>
      </c>
      <c r="K20">
        <v>4</v>
      </c>
      <c r="M20" s="20" t="s">
        <v>471</v>
      </c>
      <c r="N20" s="14">
        <v>7</v>
      </c>
      <c r="O20" s="14">
        <v>4</v>
      </c>
      <c r="P20" s="14">
        <v>2</v>
      </c>
      <c r="Q20" s="14"/>
      <c r="R20" s="14">
        <v>6</v>
      </c>
      <c r="S20" s="14">
        <v>6</v>
      </c>
      <c r="T20" s="14">
        <v>5</v>
      </c>
      <c r="U20" s="14">
        <v>5</v>
      </c>
      <c r="V20" s="14">
        <v>6</v>
      </c>
      <c r="W20" s="14"/>
      <c r="X20" s="14"/>
      <c r="Y20" s="14">
        <v>6</v>
      </c>
      <c r="Z20" s="14">
        <v>6</v>
      </c>
      <c r="AA20" s="14"/>
      <c r="AB20" s="14">
        <v>5</v>
      </c>
      <c r="AC20" s="14">
        <v>8</v>
      </c>
      <c r="AD20" s="14"/>
      <c r="AE20" s="14"/>
      <c r="AF20" s="14">
        <v>11</v>
      </c>
      <c r="AG20" s="14"/>
      <c r="AH20" s="14">
        <v>6</v>
      </c>
      <c r="AI20" s="14">
        <v>6</v>
      </c>
      <c r="AJ20" s="14">
        <v>6</v>
      </c>
      <c r="AK20" s="14"/>
      <c r="AL20" s="14"/>
      <c r="AM20" s="14">
        <v>6</v>
      </c>
      <c r="AN20" s="14">
        <v>6</v>
      </c>
      <c r="AO20" s="14">
        <v>9</v>
      </c>
      <c r="AP20" s="14"/>
      <c r="AQ20" s="14"/>
      <c r="AR20" s="14"/>
      <c r="AS20" s="14">
        <v>6.1052631578947372</v>
      </c>
    </row>
    <row r="21" spans="1:45" x14ac:dyDescent="0.2">
      <c r="A21" s="34">
        <v>23</v>
      </c>
      <c r="B21" s="14">
        <v>2</v>
      </c>
      <c r="D21">
        <v>28</v>
      </c>
      <c r="E21">
        <v>3</v>
      </c>
      <c r="F21" s="32" t="s">
        <v>2749</v>
      </c>
      <c r="H21">
        <v>27</v>
      </c>
      <c r="I21" s="32" t="s">
        <v>29</v>
      </c>
      <c r="J21">
        <v>2017</v>
      </c>
      <c r="K21">
        <v>6</v>
      </c>
      <c r="M21" s="20" t="s">
        <v>619</v>
      </c>
      <c r="N21" s="14">
        <v>6</v>
      </c>
      <c r="O21" s="14"/>
      <c r="P21" s="14"/>
      <c r="Q21" s="14"/>
      <c r="R21" s="14">
        <v>4</v>
      </c>
      <c r="S21" s="14">
        <v>4</v>
      </c>
      <c r="T21" s="14">
        <v>5</v>
      </c>
      <c r="U21" s="14"/>
      <c r="V21" s="14"/>
      <c r="W21" s="14"/>
      <c r="X21" s="14"/>
      <c r="Y21" s="14"/>
      <c r="Z21" s="14"/>
      <c r="AA21" s="14"/>
      <c r="AB21" s="14"/>
      <c r="AC21" s="14"/>
      <c r="AD21" s="14"/>
      <c r="AE21" s="14"/>
      <c r="AF21" s="14"/>
      <c r="AG21" s="14"/>
      <c r="AH21" s="14"/>
      <c r="AI21" s="14"/>
      <c r="AJ21" s="14"/>
      <c r="AK21" s="14"/>
      <c r="AL21" s="14"/>
      <c r="AM21" s="14"/>
      <c r="AN21" s="14"/>
      <c r="AO21" s="14"/>
      <c r="AP21" s="14"/>
      <c r="AQ21" s="14"/>
      <c r="AR21" s="14"/>
      <c r="AS21" s="14">
        <v>4.75</v>
      </c>
    </row>
    <row r="22" spans="1:45" x14ac:dyDescent="0.2">
      <c r="A22" s="34">
        <v>24</v>
      </c>
      <c r="B22" s="14">
        <v>6</v>
      </c>
      <c r="D22">
        <v>30</v>
      </c>
      <c r="E22">
        <v>5</v>
      </c>
      <c r="F22" s="32" t="s">
        <v>2749</v>
      </c>
      <c r="H22">
        <v>28</v>
      </c>
      <c r="I22" s="32" t="s">
        <v>29</v>
      </c>
      <c r="J22">
        <v>2017</v>
      </c>
      <c r="K22">
        <v>3</v>
      </c>
      <c r="M22" s="13" t="s">
        <v>2442</v>
      </c>
      <c r="N22" s="14">
        <v>6.5</v>
      </c>
      <c r="O22" s="14">
        <v>4</v>
      </c>
      <c r="P22" s="14">
        <v>4</v>
      </c>
      <c r="Q22" s="14">
        <v>5</v>
      </c>
      <c r="R22" s="14">
        <v>5.666666666666667</v>
      </c>
      <c r="S22" s="14">
        <v>3.6666666666666665</v>
      </c>
      <c r="T22" s="14">
        <v>5</v>
      </c>
      <c r="U22" s="14">
        <v>7</v>
      </c>
      <c r="V22" s="14">
        <v>5.5</v>
      </c>
      <c r="W22" s="14">
        <v>6</v>
      </c>
      <c r="X22" s="14">
        <v>6</v>
      </c>
      <c r="Y22" s="14">
        <v>5.5</v>
      </c>
      <c r="Z22" s="14">
        <v>6</v>
      </c>
      <c r="AA22" s="14"/>
      <c r="AB22" s="14">
        <v>5.5</v>
      </c>
      <c r="AC22" s="14">
        <v>6.5</v>
      </c>
      <c r="AD22" s="14">
        <v>5</v>
      </c>
      <c r="AE22" s="14">
        <v>7</v>
      </c>
      <c r="AF22" s="14">
        <v>9</v>
      </c>
      <c r="AG22" s="14">
        <v>1</v>
      </c>
      <c r="AH22" s="14">
        <v>6</v>
      </c>
      <c r="AI22" s="14">
        <v>5</v>
      </c>
      <c r="AJ22" s="14">
        <v>4</v>
      </c>
      <c r="AK22" s="14">
        <v>8</v>
      </c>
      <c r="AL22" s="14">
        <v>6</v>
      </c>
      <c r="AM22" s="14">
        <v>6</v>
      </c>
      <c r="AN22" s="14">
        <v>6</v>
      </c>
      <c r="AO22" s="14">
        <v>9</v>
      </c>
      <c r="AP22" s="14">
        <v>7</v>
      </c>
      <c r="AQ22" s="14">
        <v>7</v>
      </c>
      <c r="AR22" s="14">
        <v>8</v>
      </c>
      <c r="AS22" s="14">
        <v>5.6956521739130439</v>
      </c>
    </row>
    <row r="23" spans="1:45" x14ac:dyDescent="0.2">
      <c r="A23" s="34">
        <v>25</v>
      </c>
      <c r="B23" s="14">
        <v>4</v>
      </c>
      <c r="D23">
        <v>31</v>
      </c>
      <c r="E23">
        <v>6</v>
      </c>
      <c r="F23" s="32" t="s">
        <v>2749</v>
      </c>
      <c r="H23">
        <v>30</v>
      </c>
      <c r="I23" s="32" t="s">
        <v>29</v>
      </c>
      <c r="J23">
        <v>2017</v>
      </c>
      <c r="K23">
        <v>5</v>
      </c>
      <c r="M23" s="13" t="s">
        <v>2432</v>
      </c>
      <c r="N23" s="14">
        <v>4.6363636363636367</v>
      </c>
      <c r="O23" s="14">
        <v>4.666666666666667</v>
      </c>
      <c r="P23" s="14">
        <v>4</v>
      </c>
      <c r="Q23" s="14">
        <v>4.5555555555555554</v>
      </c>
      <c r="R23" s="14">
        <v>4.2</v>
      </c>
      <c r="S23" s="14">
        <v>5.2307692307692308</v>
      </c>
      <c r="T23" s="14">
        <v>4.3636363636363633</v>
      </c>
      <c r="U23" s="14">
        <v>5</v>
      </c>
      <c r="V23" s="14">
        <v>5.2222222222222223</v>
      </c>
      <c r="W23" s="14">
        <v>5.666666666666667</v>
      </c>
      <c r="X23" s="14">
        <v>5.8888888888888893</v>
      </c>
      <c r="Y23" s="14">
        <v>5.375</v>
      </c>
      <c r="Z23" s="14">
        <v>4.875</v>
      </c>
      <c r="AA23" s="14">
        <v>4</v>
      </c>
      <c r="AB23" s="14">
        <v>4.0999999999999996</v>
      </c>
      <c r="AC23" s="14">
        <v>5.666666666666667</v>
      </c>
      <c r="AD23" s="14">
        <v>5.4</v>
      </c>
      <c r="AE23" s="14">
        <v>4.4545454545454541</v>
      </c>
      <c r="AF23" s="14">
        <v>6.1111111111111107</v>
      </c>
      <c r="AG23" s="14">
        <v>4.666666666666667</v>
      </c>
      <c r="AH23" s="14">
        <v>5</v>
      </c>
      <c r="AI23" s="14">
        <v>4.3636363636363633</v>
      </c>
      <c r="AJ23" s="14">
        <v>4.3636363636363633</v>
      </c>
      <c r="AK23" s="14">
        <v>4.8888888888888893</v>
      </c>
      <c r="AL23" s="14">
        <v>5</v>
      </c>
      <c r="AM23" s="14">
        <v>6.166666666666667</v>
      </c>
      <c r="AN23" s="14">
        <v>5.3</v>
      </c>
      <c r="AO23" s="14">
        <v>5.375</v>
      </c>
      <c r="AP23" s="14">
        <v>4.4285714285714288</v>
      </c>
      <c r="AQ23" s="14">
        <v>5.8571428571428568</v>
      </c>
      <c r="AR23" s="14">
        <v>5.5714285714285712</v>
      </c>
      <c r="AS23" s="14">
        <v>4.9405594405594409</v>
      </c>
    </row>
    <row r="24" spans="1:45" x14ac:dyDescent="0.2">
      <c r="A24" s="34">
        <v>27</v>
      </c>
      <c r="B24" s="14">
        <v>6</v>
      </c>
      <c r="D24">
        <v>1</v>
      </c>
      <c r="E24">
        <v>5</v>
      </c>
      <c r="F24" s="32" t="s">
        <v>2744</v>
      </c>
      <c r="H24">
        <v>31</v>
      </c>
      <c r="I24" s="32" t="s">
        <v>29</v>
      </c>
      <c r="J24">
        <v>2017</v>
      </c>
      <c r="K24">
        <v>6</v>
      </c>
    </row>
    <row r="25" spans="1:45" x14ac:dyDescent="0.2">
      <c r="A25" s="34">
        <v>28</v>
      </c>
      <c r="B25" s="14">
        <v>3</v>
      </c>
      <c r="D25">
        <v>2</v>
      </c>
      <c r="E25">
        <v>4</v>
      </c>
      <c r="F25" s="32" t="s">
        <v>2744</v>
      </c>
      <c r="H25">
        <v>1</v>
      </c>
      <c r="I25" s="32" t="s">
        <v>471</v>
      </c>
      <c r="J25">
        <v>2017</v>
      </c>
      <c r="K25">
        <v>5</v>
      </c>
    </row>
    <row r="26" spans="1:45" x14ac:dyDescent="0.2">
      <c r="A26" s="34">
        <v>30</v>
      </c>
      <c r="B26" s="14">
        <v>5</v>
      </c>
      <c r="D26">
        <v>3</v>
      </c>
      <c r="E26">
        <v>5</v>
      </c>
      <c r="F26" s="32" t="s">
        <v>2744</v>
      </c>
      <c r="H26">
        <v>2</v>
      </c>
      <c r="I26" s="32" t="s">
        <v>471</v>
      </c>
      <c r="J26">
        <v>2017</v>
      </c>
      <c r="K26">
        <v>4</v>
      </c>
      <c r="M26" s="20" t="s">
        <v>29</v>
      </c>
      <c r="N26" s="14">
        <v>6.1363636363636367</v>
      </c>
      <c r="O26" s="14">
        <v>5.5217391304347823</v>
      </c>
      <c r="P26">
        <f>AVERAGE(N26:O26)</f>
        <v>5.829051383399209</v>
      </c>
    </row>
    <row r="27" spans="1:45" x14ac:dyDescent="0.2">
      <c r="A27" s="34">
        <v>31</v>
      </c>
      <c r="B27" s="14">
        <v>6</v>
      </c>
      <c r="D27">
        <v>4</v>
      </c>
      <c r="E27">
        <v>2</v>
      </c>
      <c r="F27" s="32" t="s">
        <v>2744</v>
      </c>
      <c r="H27">
        <v>3</v>
      </c>
      <c r="I27" s="32" t="s">
        <v>471</v>
      </c>
      <c r="J27">
        <v>2017</v>
      </c>
      <c r="K27">
        <v>5</v>
      </c>
      <c r="M27" s="20" t="s">
        <v>471</v>
      </c>
      <c r="N27" s="14">
        <v>4.5909090909090908</v>
      </c>
      <c r="O27" s="14">
        <v>6.1052631578947372</v>
      </c>
      <c r="P27">
        <f t="shared" ref="P27:P37" si="0">AVERAGE(N27:O27)</f>
        <v>5.348086124401914</v>
      </c>
    </row>
    <row r="28" spans="1:45" x14ac:dyDescent="0.2">
      <c r="A28" s="20" t="s">
        <v>2732</v>
      </c>
      <c r="B28" s="14">
        <v>135</v>
      </c>
      <c r="D28">
        <v>6</v>
      </c>
      <c r="E28">
        <v>7</v>
      </c>
      <c r="F28" s="32" t="s">
        <v>2744</v>
      </c>
      <c r="H28">
        <v>4</v>
      </c>
      <c r="I28" s="32" t="s">
        <v>471</v>
      </c>
      <c r="J28">
        <v>2017</v>
      </c>
      <c r="K28">
        <v>2</v>
      </c>
      <c r="M28" s="20" t="s">
        <v>619</v>
      </c>
      <c r="N28" s="14">
        <v>4.791666666666667</v>
      </c>
      <c r="O28" s="14">
        <v>4.75</v>
      </c>
      <c r="P28">
        <f t="shared" si="0"/>
        <v>4.7708333333333339</v>
      </c>
    </row>
    <row r="29" spans="1:45" x14ac:dyDescent="0.2">
      <c r="A29" s="20">
        <v>2</v>
      </c>
      <c r="B29" s="14"/>
      <c r="D29">
        <v>7</v>
      </c>
      <c r="E29">
        <v>5</v>
      </c>
      <c r="F29" s="32" t="s">
        <v>2744</v>
      </c>
      <c r="H29">
        <v>6</v>
      </c>
      <c r="I29" s="32" t="s">
        <v>471</v>
      </c>
      <c r="J29">
        <v>2017</v>
      </c>
      <c r="K29">
        <v>7</v>
      </c>
      <c r="M29" s="20" t="s">
        <v>780</v>
      </c>
      <c r="N29" s="14">
        <v>5.1363636363636367</v>
      </c>
      <c r="P29">
        <f t="shared" si="0"/>
        <v>5.1363636363636367</v>
      </c>
    </row>
    <row r="30" spans="1:45" x14ac:dyDescent="0.2">
      <c r="A30" s="34">
        <v>1</v>
      </c>
      <c r="B30" s="14">
        <v>5</v>
      </c>
      <c r="D30">
        <v>8</v>
      </c>
      <c r="E30">
        <v>4</v>
      </c>
      <c r="F30" s="32" t="s">
        <v>2744</v>
      </c>
      <c r="H30">
        <v>7</v>
      </c>
      <c r="I30" s="32" t="s">
        <v>471</v>
      </c>
      <c r="J30">
        <v>2017</v>
      </c>
      <c r="K30">
        <v>5</v>
      </c>
      <c r="M30" s="20" t="s">
        <v>876</v>
      </c>
      <c r="N30" s="14">
        <v>4.583333333333333</v>
      </c>
      <c r="P30">
        <f t="shared" si="0"/>
        <v>4.583333333333333</v>
      </c>
    </row>
    <row r="31" spans="1:45" x14ac:dyDescent="0.2">
      <c r="A31" s="34">
        <v>2</v>
      </c>
      <c r="B31" s="14">
        <v>4</v>
      </c>
      <c r="D31">
        <v>9</v>
      </c>
      <c r="E31">
        <v>3</v>
      </c>
      <c r="F31" s="32" t="s">
        <v>2744</v>
      </c>
      <c r="H31">
        <v>8</v>
      </c>
      <c r="I31" s="32" t="s">
        <v>471</v>
      </c>
      <c r="J31">
        <v>2017</v>
      </c>
      <c r="K31">
        <v>4</v>
      </c>
      <c r="M31" s="20" t="s">
        <v>952</v>
      </c>
      <c r="N31" s="14">
        <v>3.7142857142857144</v>
      </c>
      <c r="P31">
        <f t="shared" si="0"/>
        <v>3.7142857142857144</v>
      </c>
    </row>
    <row r="32" spans="1:45" x14ac:dyDescent="0.2">
      <c r="A32" s="34">
        <v>3</v>
      </c>
      <c r="B32" s="14">
        <v>5</v>
      </c>
      <c r="D32">
        <v>10</v>
      </c>
      <c r="E32">
        <v>5</v>
      </c>
      <c r="F32" s="32" t="s">
        <v>2744</v>
      </c>
      <c r="H32">
        <v>9</v>
      </c>
      <c r="I32" s="32" t="s">
        <v>471</v>
      </c>
      <c r="J32">
        <v>2017</v>
      </c>
      <c r="K32">
        <v>3</v>
      </c>
      <c r="M32" s="20" t="s">
        <v>972</v>
      </c>
      <c r="N32" s="14">
        <v>3.6666666666666665</v>
      </c>
      <c r="P32">
        <f t="shared" si="0"/>
        <v>3.6666666666666665</v>
      </c>
    </row>
    <row r="33" spans="1:16" x14ac:dyDescent="0.2">
      <c r="A33" s="34">
        <v>4</v>
      </c>
      <c r="B33" s="14">
        <v>2</v>
      </c>
      <c r="D33">
        <v>13</v>
      </c>
      <c r="E33">
        <v>4</v>
      </c>
      <c r="F33" s="32" t="s">
        <v>2744</v>
      </c>
      <c r="H33">
        <v>10</v>
      </c>
      <c r="I33" s="32" t="s">
        <v>471</v>
      </c>
      <c r="J33">
        <v>2017</v>
      </c>
      <c r="K33">
        <v>5</v>
      </c>
      <c r="M33" s="20" t="s">
        <v>1046</v>
      </c>
      <c r="N33" s="14">
        <v>4.2727272727272725</v>
      </c>
      <c r="P33">
        <f t="shared" si="0"/>
        <v>4.2727272727272725</v>
      </c>
    </row>
    <row r="34" spans="1:16" x14ac:dyDescent="0.2">
      <c r="A34" s="34">
        <v>6</v>
      </c>
      <c r="B34" s="14">
        <v>7</v>
      </c>
      <c r="D34">
        <v>14</v>
      </c>
      <c r="E34">
        <v>6</v>
      </c>
      <c r="F34" s="32" t="s">
        <v>2744</v>
      </c>
      <c r="H34">
        <v>13</v>
      </c>
      <c r="I34" s="32" t="s">
        <v>471</v>
      </c>
      <c r="J34">
        <v>2017</v>
      </c>
      <c r="K34">
        <v>4</v>
      </c>
      <c r="M34" s="20" t="s">
        <v>1088</v>
      </c>
      <c r="N34" s="14">
        <v>4.3499999999999996</v>
      </c>
      <c r="P34">
        <f t="shared" si="0"/>
        <v>4.3499999999999996</v>
      </c>
    </row>
    <row r="35" spans="1:16" x14ac:dyDescent="0.2">
      <c r="A35" s="34">
        <v>7</v>
      </c>
      <c r="B35" s="14">
        <v>5</v>
      </c>
      <c r="D35">
        <v>15</v>
      </c>
      <c r="E35">
        <v>4</v>
      </c>
      <c r="F35" s="32" t="s">
        <v>2744</v>
      </c>
      <c r="H35">
        <v>14</v>
      </c>
      <c r="I35" s="32" t="s">
        <v>471</v>
      </c>
      <c r="J35">
        <v>2017</v>
      </c>
      <c r="K35">
        <v>6</v>
      </c>
      <c r="M35" s="20" t="s">
        <v>1114</v>
      </c>
      <c r="N35" s="14">
        <v>4.7857142857142856</v>
      </c>
      <c r="P35">
        <f t="shared" si="0"/>
        <v>4.7857142857142856</v>
      </c>
    </row>
    <row r="36" spans="1:16" x14ac:dyDescent="0.2">
      <c r="A36" s="34">
        <v>8</v>
      </c>
      <c r="B36" s="14">
        <v>4</v>
      </c>
      <c r="D36">
        <v>16</v>
      </c>
      <c r="E36">
        <v>4</v>
      </c>
      <c r="F36" s="32" t="s">
        <v>2744</v>
      </c>
      <c r="H36">
        <v>15</v>
      </c>
      <c r="I36" s="32" t="s">
        <v>471</v>
      </c>
      <c r="J36">
        <v>2017</v>
      </c>
      <c r="K36">
        <v>4</v>
      </c>
      <c r="M36" s="20" t="s">
        <v>1160</v>
      </c>
      <c r="N36" s="14">
        <v>5.2608695652173916</v>
      </c>
      <c r="P36">
        <f t="shared" si="0"/>
        <v>5.2608695652173916</v>
      </c>
    </row>
    <row r="37" spans="1:16" x14ac:dyDescent="0.2">
      <c r="A37" s="34">
        <v>9</v>
      </c>
      <c r="B37" s="14">
        <v>3</v>
      </c>
      <c r="D37">
        <v>17</v>
      </c>
      <c r="E37">
        <v>5</v>
      </c>
      <c r="F37" s="32" t="s">
        <v>2744</v>
      </c>
      <c r="H37">
        <v>16</v>
      </c>
      <c r="I37" s="32" t="s">
        <v>471</v>
      </c>
      <c r="J37">
        <v>2017</v>
      </c>
      <c r="K37">
        <v>4</v>
      </c>
      <c r="M37" s="20" t="s">
        <v>1250</v>
      </c>
      <c r="N37" s="14">
        <v>5.875</v>
      </c>
      <c r="P37">
        <f t="shared" si="0"/>
        <v>5.875</v>
      </c>
    </row>
    <row r="38" spans="1:16" x14ac:dyDescent="0.2">
      <c r="A38" s="34">
        <v>10</v>
      </c>
      <c r="B38" s="14">
        <v>5</v>
      </c>
      <c r="D38">
        <v>18</v>
      </c>
      <c r="E38">
        <v>1</v>
      </c>
      <c r="F38" s="32" t="s">
        <v>2744</v>
      </c>
      <c r="H38">
        <v>17</v>
      </c>
      <c r="I38" s="32" t="s">
        <v>471</v>
      </c>
      <c r="J38">
        <v>2017</v>
      </c>
      <c r="K38">
        <v>5</v>
      </c>
      <c r="M38" s="20" t="s">
        <v>29</v>
      </c>
    </row>
    <row r="39" spans="1:16" x14ac:dyDescent="0.2">
      <c r="A39" s="34">
        <v>13</v>
      </c>
      <c r="B39" s="14">
        <v>4</v>
      </c>
      <c r="D39">
        <v>20</v>
      </c>
      <c r="E39">
        <v>4</v>
      </c>
      <c r="F39" s="32" t="s">
        <v>2744</v>
      </c>
      <c r="H39">
        <v>18</v>
      </c>
      <c r="I39" s="32" t="s">
        <v>471</v>
      </c>
      <c r="J39">
        <v>2017</v>
      </c>
      <c r="K39">
        <v>1</v>
      </c>
      <c r="M39" s="20" t="s">
        <v>471</v>
      </c>
    </row>
    <row r="40" spans="1:16" x14ac:dyDescent="0.2">
      <c r="A40" s="34">
        <v>14</v>
      </c>
      <c r="B40" s="14">
        <v>6</v>
      </c>
      <c r="D40">
        <v>21</v>
      </c>
      <c r="E40">
        <v>8</v>
      </c>
      <c r="F40" s="32" t="s">
        <v>2744</v>
      </c>
      <c r="H40">
        <v>20</v>
      </c>
      <c r="I40" s="32" t="s">
        <v>471</v>
      </c>
      <c r="J40">
        <v>2017</v>
      </c>
      <c r="K40">
        <v>4</v>
      </c>
      <c r="M40" s="20" t="s">
        <v>619</v>
      </c>
    </row>
    <row r="41" spans="1:16" x14ac:dyDescent="0.2">
      <c r="A41" s="34">
        <v>15</v>
      </c>
      <c r="B41" s="14">
        <v>4</v>
      </c>
      <c r="D41">
        <v>22</v>
      </c>
      <c r="E41">
        <v>5</v>
      </c>
      <c r="F41" s="32" t="s">
        <v>2744</v>
      </c>
      <c r="H41">
        <v>21</v>
      </c>
      <c r="I41" s="32" t="s">
        <v>471</v>
      </c>
      <c r="J41">
        <v>2017</v>
      </c>
      <c r="K41">
        <v>8</v>
      </c>
    </row>
    <row r="42" spans="1:16" x14ac:dyDescent="0.2">
      <c r="A42" s="34">
        <v>16</v>
      </c>
      <c r="B42" s="14">
        <v>4</v>
      </c>
      <c r="D42">
        <v>23</v>
      </c>
      <c r="E42">
        <v>5</v>
      </c>
      <c r="F42" s="32" t="s">
        <v>2744</v>
      </c>
      <c r="H42">
        <v>22</v>
      </c>
      <c r="I42" s="32" t="s">
        <v>471</v>
      </c>
      <c r="J42">
        <v>2017</v>
      </c>
      <c r="K42">
        <v>5</v>
      </c>
      <c r="M42" s="20" t="s">
        <v>29</v>
      </c>
      <c r="N42">
        <v>5.829051383399209</v>
      </c>
    </row>
    <row r="43" spans="1:16" x14ac:dyDescent="0.2">
      <c r="A43" s="34">
        <v>17</v>
      </c>
      <c r="B43" s="14">
        <v>5</v>
      </c>
      <c r="D43">
        <v>25</v>
      </c>
      <c r="E43">
        <v>3</v>
      </c>
      <c r="F43" s="32" t="s">
        <v>2744</v>
      </c>
      <c r="H43">
        <v>23</v>
      </c>
      <c r="I43" s="32" t="s">
        <v>471</v>
      </c>
      <c r="J43">
        <v>2017</v>
      </c>
      <c r="K43">
        <v>5</v>
      </c>
      <c r="M43" s="20" t="s">
        <v>471</v>
      </c>
      <c r="N43">
        <v>5.348086124401914</v>
      </c>
    </row>
    <row r="44" spans="1:16" x14ac:dyDescent="0.2">
      <c r="A44" s="34">
        <v>18</v>
      </c>
      <c r="B44" s="14">
        <v>1</v>
      </c>
      <c r="D44">
        <v>27</v>
      </c>
      <c r="E44">
        <v>7</v>
      </c>
      <c r="F44" s="32" t="s">
        <v>2744</v>
      </c>
      <c r="H44">
        <v>25</v>
      </c>
      <c r="I44" s="32" t="s">
        <v>471</v>
      </c>
      <c r="J44">
        <v>2017</v>
      </c>
      <c r="K44">
        <v>3</v>
      </c>
      <c r="M44" s="20" t="s">
        <v>619</v>
      </c>
      <c r="N44">
        <v>4.7708333333333339</v>
      </c>
    </row>
    <row r="45" spans="1:16" x14ac:dyDescent="0.2">
      <c r="A45" s="34">
        <v>20</v>
      </c>
      <c r="B45" s="14">
        <v>4</v>
      </c>
      <c r="D45">
        <v>28</v>
      </c>
      <c r="E45">
        <v>5</v>
      </c>
      <c r="F45" s="32" t="s">
        <v>2744</v>
      </c>
      <c r="H45">
        <v>27</v>
      </c>
      <c r="I45" s="32" t="s">
        <v>471</v>
      </c>
      <c r="J45">
        <v>2017</v>
      </c>
      <c r="K45">
        <v>7</v>
      </c>
      <c r="M45" s="20" t="s">
        <v>780</v>
      </c>
      <c r="N45">
        <v>5.1363636363636367</v>
      </c>
    </row>
    <row r="46" spans="1:16" x14ac:dyDescent="0.2">
      <c r="A46" s="34">
        <v>21</v>
      </c>
      <c r="B46" s="14">
        <v>8</v>
      </c>
      <c r="D46">
        <v>1</v>
      </c>
      <c r="E46">
        <v>5</v>
      </c>
      <c r="F46" s="32" t="s">
        <v>619</v>
      </c>
      <c r="H46">
        <v>28</v>
      </c>
      <c r="I46" s="32" t="s">
        <v>471</v>
      </c>
      <c r="J46">
        <v>2017</v>
      </c>
      <c r="K46">
        <v>5</v>
      </c>
      <c r="M46" s="20" t="s">
        <v>876</v>
      </c>
      <c r="N46">
        <v>4.583333333333333</v>
      </c>
    </row>
    <row r="47" spans="1:16" x14ac:dyDescent="0.2">
      <c r="A47" s="34">
        <v>22</v>
      </c>
      <c r="B47" s="14">
        <v>5</v>
      </c>
      <c r="D47">
        <v>2</v>
      </c>
      <c r="E47">
        <v>7</v>
      </c>
      <c r="F47" s="32" t="s">
        <v>619</v>
      </c>
      <c r="H47">
        <v>1</v>
      </c>
      <c r="I47" s="32" t="s">
        <v>619</v>
      </c>
      <c r="J47">
        <v>2017</v>
      </c>
      <c r="K47">
        <v>5</v>
      </c>
      <c r="M47" s="20" t="s">
        <v>952</v>
      </c>
      <c r="N47">
        <v>3.7142857142857144</v>
      </c>
    </row>
    <row r="48" spans="1:16" x14ac:dyDescent="0.2">
      <c r="A48" s="34">
        <v>23</v>
      </c>
      <c r="B48" s="14">
        <v>5</v>
      </c>
      <c r="D48">
        <v>3</v>
      </c>
      <c r="E48">
        <v>7</v>
      </c>
      <c r="F48" s="32" t="s">
        <v>619</v>
      </c>
      <c r="H48">
        <v>2</v>
      </c>
      <c r="I48" s="32" t="s">
        <v>619</v>
      </c>
      <c r="J48">
        <v>2017</v>
      </c>
      <c r="K48">
        <v>7</v>
      </c>
      <c r="M48" s="20" t="s">
        <v>972</v>
      </c>
      <c r="N48">
        <v>3.6666666666666665</v>
      </c>
    </row>
    <row r="49" spans="1:14" x14ac:dyDescent="0.2">
      <c r="A49" s="34">
        <v>25</v>
      </c>
      <c r="B49" s="14">
        <v>3</v>
      </c>
      <c r="D49">
        <v>4</v>
      </c>
      <c r="E49">
        <v>4</v>
      </c>
      <c r="F49" s="32" t="s">
        <v>619</v>
      </c>
      <c r="H49">
        <v>3</v>
      </c>
      <c r="I49" s="32" t="s">
        <v>619</v>
      </c>
      <c r="J49">
        <v>2017</v>
      </c>
      <c r="K49">
        <v>7</v>
      </c>
      <c r="M49" s="20" t="s">
        <v>1046</v>
      </c>
      <c r="N49">
        <v>4.2727272727272725</v>
      </c>
    </row>
    <row r="50" spans="1:14" x14ac:dyDescent="0.2">
      <c r="A50" s="34">
        <v>27</v>
      </c>
      <c r="B50" s="14">
        <v>7</v>
      </c>
      <c r="D50">
        <v>6</v>
      </c>
      <c r="E50">
        <v>5</v>
      </c>
      <c r="F50" s="32" t="s">
        <v>619</v>
      </c>
      <c r="H50">
        <v>4</v>
      </c>
      <c r="I50" s="32" t="s">
        <v>619</v>
      </c>
      <c r="J50">
        <v>2017</v>
      </c>
      <c r="K50">
        <v>4</v>
      </c>
      <c r="M50" s="20" t="s">
        <v>1088</v>
      </c>
      <c r="N50">
        <v>4.3499999999999996</v>
      </c>
    </row>
    <row r="51" spans="1:14" x14ac:dyDescent="0.2">
      <c r="A51" s="34">
        <v>28</v>
      </c>
      <c r="B51" s="14">
        <v>5</v>
      </c>
      <c r="D51">
        <v>7</v>
      </c>
      <c r="E51">
        <v>4</v>
      </c>
      <c r="F51" s="32" t="s">
        <v>619</v>
      </c>
      <c r="H51">
        <v>6</v>
      </c>
      <c r="I51" s="32" t="s">
        <v>619</v>
      </c>
      <c r="J51">
        <v>2017</v>
      </c>
      <c r="K51">
        <v>5</v>
      </c>
      <c r="M51" s="20" t="s">
        <v>1114</v>
      </c>
      <c r="N51">
        <v>4.7857142857142856</v>
      </c>
    </row>
    <row r="52" spans="1:14" x14ac:dyDescent="0.2">
      <c r="A52" s="20" t="s">
        <v>2733</v>
      </c>
      <c r="B52" s="14">
        <v>101</v>
      </c>
      <c r="D52">
        <v>8</v>
      </c>
      <c r="E52">
        <v>5</v>
      </c>
      <c r="F52" s="32" t="s">
        <v>619</v>
      </c>
      <c r="H52">
        <v>7</v>
      </c>
      <c r="I52" s="32" t="s">
        <v>619</v>
      </c>
      <c r="J52">
        <v>2017</v>
      </c>
      <c r="K52">
        <v>4</v>
      </c>
      <c r="M52" s="20" t="s">
        <v>1160</v>
      </c>
      <c r="N52">
        <v>5.2608695652173916</v>
      </c>
    </row>
    <row r="53" spans="1:14" x14ac:dyDescent="0.2">
      <c r="A53" s="20">
        <v>3</v>
      </c>
      <c r="B53" s="14"/>
      <c r="D53">
        <v>9</v>
      </c>
      <c r="E53">
        <v>8</v>
      </c>
      <c r="F53" s="32" t="s">
        <v>619</v>
      </c>
      <c r="H53">
        <v>8</v>
      </c>
      <c r="I53" s="32" t="s">
        <v>619</v>
      </c>
      <c r="J53">
        <v>2017</v>
      </c>
      <c r="K53">
        <v>5</v>
      </c>
      <c r="M53" s="20" t="s">
        <v>1250</v>
      </c>
      <c r="N53">
        <v>5.875</v>
      </c>
    </row>
    <row r="54" spans="1:14" x14ac:dyDescent="0.2">
      <c r="A54" s="34">
        <v>1</v>
      </c>
      <c r="B54" s="14">
        <v>5</v>
      </c>
      <c r="D54">
        <v>10</v>
      </c>
      <c r="E54">
        <v>6</v>
      </c>
      <c r="F54" s="32" t="s">
        <v>619</v>
      </c>
      <c r="H54">
        <v>9</v>
      </c>
      <c r="I54" s="32" t="s">
        <v>619</v>
      </c>
      <c r="J54">
        <v>2017</v>
      </c>
      <c r="K54">
        <v>8</v>
      </c>
    </row>
    <row r="55" spans="1:14" x14ac:dyDescent="0.2">
      <c r="A55" s="34">
        <v>2</v>
      </c>
      <c r="B55" s="14">
        <v>7</v>
      </c>
      <c r="D55">
        <v>14</v>
      </c>
      <c r="E55">
        <v>4</v>
      </c>
      <c r="F55" s="32" t="s">
        <v>619</v>
      </c>
      <c r="H55">
        <v>10</v>
      </c>
      <c r="I55" s="32" t="s">
        <v>619</v>
      </c>
      <c r="J55">
        <v>2017</v>
      </c>
      <c r="K55">
        <v>6</v>
      </c>
    </row>
    <row r="56" spans="1:14" x14ac:dyDescent="0.2">
      <c r="A56" s="34">
        <v>3</v>
      </c>
      <c r="B56" s="14">
        <v>7</v>
      </c>
      <c r="D56">
        <v>15</v>
      </c>
      <c r="E56">
        <v>5</v>
      </c>
      <c r="F56" s="32" t="s">
        <v>619</v>
      </c>
      <c r="H56">
        <v>14</v>
      </c>
      <c r="I56" s="32" t="s">
        <v>619</v>
      </c>
      <c r="J56">
        <v>2017</v>
      </c>
      <c r="K56">
        <v>4</v>
      </c>
    </row>
    <row r="57" spans="1:14" x14ac:dyDescent="0.2">
      <c r="A57" s="34">
        <v>4</v>
      </c>
      <c r="B57" s="14">
        <v>4</v>
      </c>
      <c r="D57">
        <v>16</v>
      </c>
      <c r="E57">
        <v>5</v>
      </c>
      <c r="F57" s="32" t="s">
        <v>619</v>
      </c>
      <c r="H57">
        <v>15</v>
      </c>
      <c r="I57" s="32" t="s">
        <v>619</v>
      </c>
      <c r="J57">
        <v>2017</v>
      </c>
      <c r="K57">
        <v>5</v>
      </c>
    </row>
    <row r="58" spans="1:14" x14ac:dyDescent="0.2">
      <c r="A58" s="34">
        <v>6</v>
      </c>
      <c r="B58" s="14">
        <v>5</v>
      </c>
      <c r="D58">
        <v>17</v>
      </c>
      <c r="E58">
        <v>5</v>
      </c>
      <c r="F58" s="32" t="s">
        <v>619</v>
      </c>
      <c r="H58">
        <v>16</v>
      </c>
      <c r="I58" s="32" t="s">
        <v>619</v>
      </c>
      <c r="J58">
        <v>2017</v>
      </c>
      <c r="K58">
        <v>5</v>
      </c>
    </row>
    <row r="59" spans="1:14" x14ac:dyDescent="0.2">
      <c r="A59" s="34">
        <v>7</v>
      </c>
      <c r="B59" s="14">
        <v>4</v>
      </c>
      <c r="D59">
        <v>18</v>
      </c>
      <c r="E59">
        <v>2</v>
      </c>
      <c r="F59" s="32" t="s">
        <v>619</v>
      </c>
      <c r="H59">
        <v>17</v>
      </c>
      <c r="I59" s="32" t="s">
        <v>619</v>
      </c>
      <c r="J59">
        <v>2017</v>
      </c>
      <c r="K59">
        <v>5</v>
      </c>
    </row>
    <row r="60" spans="1:14" x14ac:dyDescent="0.2">
      <c r="A60" s="34">
        <v>8</v>
      </c>
      <c r="B60" s="14">
        <v>5</v>
      </c>
      <c r="D60">
        <v>20</v>
      </c>
      <c r="E60">
        <v>5</v>
      </c>
      <c r="F60" s="32" t="s">
        <v>619</v>
      </c>
      <c r="H60">
        <v>18</v>
      </c>
      <c r="I60" s="32" t="s">
        <v>619</v>
      </c>
      <c r="J60">
        <v>2017</v>
      </c>
      <c r="K60">
        <v>2</v>
      </c>
    </row>
    <row r="61" spans="1:14" x14ac:dyDescent="0.2">
      <c r="A61" s="34">
        <v>9</v>
      </c>
      <c r="B61" s="14">
        <v>8</v>
      </c>
      <c r="D61">
        <v>21</v>
      </c>
      <c r="E61">
        <v>3</v>
      </c>
      <c r="F61" s="32" t="s">
        <v>619</v>
      </c>
      <c r="H61">
        <v>20</v>
      </c>
      <c r="I61" s="32" t="s">
        <v>619</v>
      </c>
      <c r="J61">
        <v>2017</v>
      </c>
      <c r="K61">
        <v>5</v>
      </c>
    </row>
    <row r="62" spans="1:14" x14ac:dyDescent="0.2">
      <c r="A62" s="34">
        <v>10</v>
      </c>
      <c r="B62" s="14">
        <v>6</v>
      </c>
      <c r="D62">
        <v>22</v>
      </c>
      <c r="E62">
        <v>6</v>
      </c>
      <c r="F62" s="32" t="s">
        <v>619</v>
      </c>
      <c r="H62">
        <v>21</v>
      </c>
      <c r="I62" s="32" t="s">
        <v>619</v>
      </c>
      <c r="J62">
        <v>2017</v>
      </c>
      <c r="K62">
        <v>3</v>
      </c>
    </row>
    <row r="63" spans="1:14" x14ac:dyDescent="0.2">
      <c r="A63" s="34">
        <v>14</v>
      </c>
      <c r="B63" s="14">
        <v>4</v>
      </c>
      <c r="D63">
        <v>23</v>
      </c>
      <c r="E63">
        <v>5</v>
      </c>
      <c r="F63" s="32" t="s">
        <v>619</v>
      </c>
      <c r="H63">
        <v>22</v>
      </c>
      <c r="I63" s="32" t="s">
        <v>619</v>
      </c>
      <c r="J63">
        <v>2017</v>
      </c>
      <c r="K63">
        <v>6</v>
      </c>
    </row>
    <row r="64" spans="1:14" x14ac:dyDescent="0.2">
      <c r="A64" s="34">
        <v>15</v>
      </c>
      <c r="B64" s="14">
        <v>5</v>
      </c>
      <c r="D64">
        <v>24</v>
      </c>
      <c r="E64">
        <v>3</v>
      </c>
      <c r="F64" s="32" t="s">
        <v>619</v>
      </c>
      <c r="H64">
        <v>23</v>
      </c>
      <c r="I64" s="32" t="s">
        <v>619</v>
      </c>
      <c r="J64">
        <v>2017</v>
      </c>
      <c r="K64">
        <v>5</v>
      </c>
    </row>
    <row r="65" spans="1:11" x14ac:dyDescent="0.2">
      <c r="A65" s="34">
        <v>16</v>
      </c>
      <c r="B65" s="14">
        <v>5</v>
      </c>
      <c r="D65">
        <v>27</v>
      </c>
      <c r="E65">
        <v>5</v>
      </c>
      <c r="F65" s="32" t="s">
        <v>619</v>
      </c>
      <c r="H65">
        <v>24</v>
      </c>
      <c r="I65" s="32" t="s">
        <v>619</v>
      </c>
      <c r="J65">
        <v>2017</v>
      </c>
      <c r="K65">
        <v>3</v>
      </c>
    </row>
    <row r="66" spans="1:11" x14ac:dyDescent="0.2">
      <c r="A66" s="34">
        <v>17</v>
      </c>
      <c r="B66" s="14">
        <v>5</v>
      </c>
      <c r="D66">
        <v>28</v>
      </c>
      <c r="E66">
        <v>3</v>
      </c>
      <c r="F66" s="32" t="s">
        <v>619</v>
      </c>
      <c r="H66">
        <v>27</v>
      </c>
      <c r="I66" s="32" t="s">
        <v>619</v>
      </c>
      <c r="J66">
        <v>2017</v>
      </c>
      <c r="K66">
        <v>5</v>
      </c>
    </row>
    <row r="67" spans="1:11" x14ac:dyDescent="0.2">
      <c r="A67" s="34">
        <v>18</v>
      </c>
      <c r="B67" s="14">
        <v>2</v>
      </c>
      <c r="D67">
        <v>29</v>
      </c>
      <c r="E67">
        <v>4</v>
      </c>
      <c r="F67" s="32" t="s">
        <v>619</v>
      </c>
      <c r="H67">
        <v>28</v>
      </c>
      <c r="I67" s="32" t="s">
        <v>619</v>
      </c>
      <c r="J67">
        <v>2017</v>
      </c>
      <c r="K67">
        <v>3</v>
      </c>
    </row>
    <row r="68" spans="1:11" x14ac:dyDescent="0.2">
      <c r="A68" s="34">
        <v>20</v>
      </c>
      <c r="B68" s="14">
        <v>5</v>
      </c>
      <c r="D68">
        <v>30</v>
      </c>
      <c r="E68">
        <v>6</v>
      </c>
      <c r="F68" s="32" t="s">
        <v>619</v>
      </c>
      <c r="H68">
        <v>29</v>
      </c>
      <c r="I68" s="32" t="s">
        <v>619</v>
      </c>
      <c r="J68">
        <v>2017</v>
      </c>
      <c r="K68">
        <v>4</v>
      </c>
    </row>
    <row r="69" spans="1:11" x14ac:dyDescent="0.2">
      <c r="A69" s="34">
        <v>21</v>
      </c>
      <c r="B69" s="14">
        <v>3</v>
      </c>
      <c r="D69">
        <v>31</v>
      </c>
      <c r="E69">
        <v>3</v>
      </c>
      <c r="F69" s="32" t="s">
        <v>619</v>
      </c>
      <c r="H69">
        <v>30</v>
      </c>
      <c r="I69" s="32" t="s">
        <v>619</v>
      </c>
      <c r="J69">
        <v>2017</v>
      </c>
      <c r="K69">
        <v>6</v>
      </c>
    </row>
    <row r="70" spans="1:11" x14ac:dyDescent="0.2">
      <c r="A70" s="34">
        <v>22</v>
      </c>
      <c r="B70" s="14">
        <v>6</v>
      </c>
      <c r="D70">
        <v>1</v>
      </c>
      <c r="E70">
        <v>1</v>
      </c>
      <c r="F70" s="32" t="s">
        <v>780</v>
      </c>
      <c r="H70">
        <v>31</v>
      </c>
      <c r="I70" s="32" t="s">
        <v>619</v>
      </c>
      <c r="J70">
        <v>2017</v>
      </c>
      <c r="K70">
        <v>3</v>
      </c>
    </row>
    <row r="71" spans="1:11" x14ac:dyDescent="0.2">
      <c r="A71" s="34">
        <v>23</v>
      </c>
      <c r="B71" s="14">
        <v>5</v>
      </c>
      <c r="D71">
        <v>3</v>
      </c>
      <c r="E71">
        <v>2</v>
      </c>
      <c r="F71" s="32" t="s">
        <v>780</v>
      </c>
      <c r="H71">
        <v>1</v>
      </c>
      <c r="I71" s="32" t="s">
        <v>780</v>
      </c>
      <c r="J71">
        <v>2017</v>
      </c>
      <c r="K71">
        <v>1</v>
      </c>
    </row>
    <row r="72" spans="1:11" x14ac:dyDescent="0.2">
      <c r="A72" s="34">
        <v>24</v>
      </c>
      <c r="B72" s="14">
        <v>3</v>
      </c>
      <c r="D72">
        <v>5</v>
      </c>
      <c r="E72">
        <v>5</v>
      </c>
      <c r="F72" s="32" t="s">
        <v>780</v>
      </c>
      <c r="H72">
        <v>3</v>
      </c>
      <c r="I72" s="32" t="s">
        <v>780</v>
      </c>
      <c r="J72">
        <v>2017</v>
      </c>
      <c r="K72">
        <v>2</v>
      </c>
    </row>
    <row r="73" spans="1:11" x14ac:dyDescent="0.2">
      <c r="A73" s="34">
        <v>27</v>
      </c>
      <c r="B73" s="14">
        <v>5</v>
      </c>
      <c r="D73">
        <v>6</v>
      </c>
      <c r="E73">
        <v>8</v>
      </c>
      <c r="F73" s="32" t="s">
        <v>780</v>
      </c>
      <c r="H73">
        <v>5</v>
      </c>
      <c r="I73" s="32" t="s">
        <v>780</v>
      </c>
      <c r="J73">
        <v>2017</v>
      </c>
      <c r="K73">
        <v>5</v>
      </c>
    </row>
    <row r="74" spans="1:11" x14ac:dyDescent="0.2">
      <c r="A74" s="34">
        <v>28</v>
      </c>
      <c r="B74" s="14">
        <v>3</v>
      </c>
      <c r="D74">
        <v>7</v>
      </c>
      <c r="E74">
        <v>4</v>
      </c>
      <c r="F74" s="32" t="s">
        <v>780</v>
      </c>
      <c r="H74">
        <v>6</v>
      </c>
      <c r="I74" s="32" t="s">
        <v>780</v>
      </c>
      <c r="J74">
        <v>2017</v>
      </c>
      <c r="K74">
        <v>8</v>
      </c>
    </row>
    <row r="75" spans="1:11" x14ac:dyDescent="0.2">
      <c r="A75" s="34">
        <v>29</v>
      </c>
      <c r="B75" s="14">
        <v>4</v>
      </c>
      <c r="D75">
        <v>10</v>
      </c>
      <c r="E75">
        <v>5</v>
      </c>
      <c r="F75" s="32" t="s">
        <v>780</v>
      </c>
      <c r="H75">
        <v>7</v>
      </c>
      <c r="I75" s="32" t="s">
        <v>780</v>
      </c>
      <c r="J75">
        <v>2017</v>
      </c>
      <c r="K75">
        <v>4</v>
      </c>
    </row>
    <row r="76" spans="1:11" x14ac:dyDescent="0.2">
      <c r="A76" s="34">
        <v>30</v>
      </c>
      <c r="B76" s="14">
        <v>6</v>
      </c>
      <c r="D76">
        <v>11</v>
      </c>
      <c r="E76">
        <v>6</v>
      </c>
      <c r="F76" s="32" t="s">
        <v>780</v>
      </c>
      <c r="H76">
        <v>10</v>
      </c>
      <c r="I76" s="32" t="s">
        <v>780</v>
      </c>
      <c r="J76">
        <v>2017</v>
      </c>
      <c r="K76">
        <v>5</v>
      </c>
    </row>
    <row r="77" spans="1:11" x14ac:dyDescent="0.2">
      <c r="A77" s="34">
        <v>31</v>
      </c>
      <c r="B77" s="14">
        <v>3</v>
      </c>
      <c r="D77">
        <v>12</v>
      </c>
      <c r="E77">
        <v>8</v>
      </c>
      <c r="F77" s="32" t="s">
        <v>780</v>
      </c>
      <c r="H77">
        <v>11</v>
      </c>
      <c r="I77" s="32" t="s">
        <v>780</v>
      </c>
      <c r="J77">
        <v>2017</v>
      </c>
      <c r="K77">
        <v>6</v>
      </c>
    </row>
    <row r="78" spans="1:11" x14ac:dyDescent="0.2">
      <c r="A78" s="20" t="s">
        <v>2734</v>
      </c>
      <c r="B78" s="14">
        <v>115</v>
      </c>
      <c r="D78">
        <v>13</v>
      </c>
      <c r="E78">
        <v>6</v>
      </c>
      <c r="F78" s="32" t="s">
        <v>780</v>
      </c>
      <c r="H78">
        <v>12</v>
      </c>
      <c r="I78" s="32" t="s">
        <v>780</v>
      </c>
      <c r="J78">
        <v>2017</v>
      </c>
      <c r="K78">
        <v>8</v>
      </c>
    </row>
    <row r="79" spans="1:11" x14ac:dyDescent="0.2">
      <c r="A79" s="20">
        <v>4</v>
      </c>
      <c r="B79" s="14"/>
      <c r="D79">
        <v>15</v>
      </c>
      <c r="E79">
        <v>3</v>
      </c>
      <c r="F79" s="32" t="s">
        <v>780</v>
      </c>
      <c r="H79">
        <v>13</v>
      </c>
      <c r="I79" s="32" t="s">
        <v>780</v>
      </c>
      <c r="J79">
        <v>2017</v>
      </c>
      <c r="K79">
        <v>6</v>
      </c>
    </row>
    <row r="80" spans="1:11" x14ac:dyDescent="0.2">
      <c r="A80" s="34">
        <v>1</v>
      </c>
      <c r="B80" s="14">
        <v>1</v>
      </c>
      <c r="D80">
        <v>17</v>
      </c>
      <c r="E80">
        <v>7</v>
      </c>
      <c r="F80" s="32" t="s">
        <v>780</v>
      </c>
      <c r="H80">
        <v>15</v>
      </c>
      <c r="I80" s="32" t="s">
        <v>780</v>
      </c>
      <c r="J80">
        <v>2017</v>
      </c>
      <c r="K80">
        <v>3</v>
      </c>
    </row>
    <row r="81" spans="1:11" x14ac:dyDescent="0.2">
      <c r="A81" s="34">
        <v>3</v>
      </c>
      <c r="B81" s="14">
        <v>2</v>
      </c>
      <c r="D81">
        <v>18</v>
      </c>
      <c r="E81">
        <v>5</v>
      </c>
      <c r="F81" s="32" t="s">
        <v>780</v>
      </c>
      <c r="H81">
        <v>17</v>
      </c>
      <c r="I81" s="32" t="s">
        <v>780</v>
      </c>
      <c r="J81">
        <v>2017</v>
      </c>
      <c r="K81">
        <v>7</v>
      </c>
    </row>
    <row r="82" spans="1:11" x14ac:dyDescent="0.2">
      <c r="A82" s="34">
        <v>5</v>
      </c>
      <c r="B82" s="14">
        <v>5</v>
      </c>
      <c r="D82">
        <v>19</v>
      </c>
      <c r="E82">
        <v>5</v>
      </c>
      <c r="F82" s="32" t="s">
        <v>780</v>
      </c>
      <c r="H82">
        <v>18</v>
      </c>
      <c r="I82" s="32" t="s">
        <v>780</v>
      </c>
      <c r="J82">
        <v>2017</v>
      </c>
      <c r="K82">
        <v>5</v>
      </c>
    </row>
    <row r="83" spans="1:11" x14ac:dyDescent="0.2">
      <c r="A83" s="34">
        <v>6</v>
      </c>
      <c r="B83" s="14">
        <v>8</v>
      </c>
      <c r="D83">
        <v>20</v>
      </c>
      <c r="E83">
        <v>8</v>
      </c>
      <c r="F83" s="32" t="s">
        <v>780</v>
      </c>
      <c r="H83">
        <v>19</v>
      </c>
      <c r="I83" s="32" t="s">
        <v>780</v>
      </c>
      <c r="J83">
        <v>2017</v>
      </c>
      <c r="K83">
        <v>5</v>
      </c>
    </row>
    <row r="84" spans="1:11" x14ac:dyDescent="0.2">
      <c r="A84" s="34">
        <v>7</v>
      </c>
      <c r="B84" s="14">
        <v>4</v>
      </c>
      <c r="D84">
        <v>21</v>
      </c>
      <c r="E84">
        <v>6</v>
      </c>
      <c r="F84" s="32" t="s">
        <v>780</v>
      </c>
      <c r="H84">
        <v>20</v>
      </c>
      <c r="I84" s="32" t="s">
        <v>780</v>
      </c>
      <c r="J84">
        <v>2017</v>
      </c>
      <c r="K84">
        <v>8</v>
      </c>
    </row>
    <row r="85" spans="1:11" x14ac:dyDescent="0.2">
      <c r="A85" s="34">
        <v>10</v>
      </c>
      <c r="B85" s="14">
        <v>5</v>
      </c>
      <c r="D85">
        <v>22</v>
      </c>
      <c r="E85">
        <v>2</v>
      </c>
      <c r="F85" s="32" t="s">
        <v>780</v>
      </c>
      <c r="H85">
        <v>21</v>
      </c>
      <c r="I85" s="32" t="s">
        <v>780</v>
      </c>
      <c r="J85">
        <v>2017</v>
      </c>
      <c r="K85">
        <v>6</v>
      </c>
    </row>
    <row r="86" spans="1:11" x14ac:dyDescent="0.2">
      <c r="A86" s="34">
        <v>11</v>
      </c>
      <c r="B86" s="14">
        <v>6</v>
      </c>
      <c r="D86">
        <v>24</v>
      </c>
      <c r="E86">
        <v>6</v>
      </c>
      <c r="F86" s="32" t="s">
        <v>780</v>
      </c>
      <c r="H86">
        <v>22</v>
      </c>
      <c r="I86" s="32" t="s">
        <v>780</v>
      </c>
      <c r="J86">
        <v>2017</v>
      </c>
      <c r="K86">
        <v>2</v>
      </c>
    </row>
    <row r="87" spans="1:11" x14ac:dyDescent="0.2">
      <c r="A87" s="34">
        <v>12</v>
      </c>
      <c r="B87" s="14">
        <v>8</v>
      </c>
      <c r="D87">
        <v>25</v>
      </c>
      <c r="E87">
        <v>5</v>
      </c>
      <c r="F87" s="32" t="s">
        <v>780</v>
      </c>
      <c r="H87">
        <v>24</v>
      </c>
      <c r="I87" s="32" t="s">
        <v>780</v>
      </c>
      <c r="J87">
        <v>2017</v>
      </c>
      <c r="K87">
        <v>6</v>
      </c>
    </row>
    <row r="88" spans="1:11" x14ac:dyDescent="0.2">
      <c r="A88" s="34">
        <v>13</v>
      </c>
      <c r="B88" s="14">
        <v>6</v>
      </c>
      <c r="D88">
        <v>26</v>
      </c>
      <c r="E88">
        <v>7</v>
      </c>
      <c r="F88" s="32" t="s">
        <v>780</v>
      </c>
      <c r="H88">
        <v>25</v>
      </c>
      <c r="I88" s="32" t="s">
        <v>780</v>
      </c>
      <c r="J88">
        <v>2017</v>
      </c>
      <c r="K88">
        <v>5</v>
      </c>
    </row>
    <row r="89" spans="1:11" x14ac:dyDescent="0.2">
      <c r="A89" s="34">
        <v>15</v>
      </c>
      <c r="B89" s="14">
        <v>3</v>
      </c>
      <c r="D89">
        <v>27</v>
      </c>
      <c r="E89">
        <v>6</v>
      </c>
      <c r="F89" s="32" t="s">
        <v>780</v>
      </c>
      <c r="H89">
        <v>26</v>
      </c>
      <c r="I89" s="32" t="s">
        <v>780</v>
      </c>
      <c r="J89">
        <v>2017</v>
      </c>
      <c r="K89">
        <v>7</v>
      </c>
    </row>
    <row r="90" spans="1:11" x14ac:dyDescent="0.2">
      <c r="A90" s="34">
        <v>17</v>
      </c>
      <c r="B90" s="14">
        <v>7</v>
      </c>
      <c r="D90">
        <v>28</v>
      </c>
      <c r="E90">
        <v>7</v>
      </c>
      <c r="F90" s="32" t="s">
        <v>780</v>
      </c>
      <c r="H90">
        <v>27</v>
      </c>
      <c r="I90" s="32" t="s">
        <v>780</v>
      </c>
      <c r="J90">
        <v>2017</v>
      </c>
      <c r="K90">
        <v>6</v>
      </c>
    </row>
    <row r="91" spans="1:11" x14ac:dyDescent="0.2">
      <c r="A91" s="34">
        <v>18</v>
      </c>
      <c r="B91" s="14">
        <v>5</v>
      </c>
      <c r="D91">
        <v>29</v>
      </c>
      <c r="E91">
        <v>1</v>
      </c>
      <c r="F91" s="32" t="s">
        <v>780</v>
      </c>
      <c r="H91">
        <v>28</v>
      </c>
      <c r="I91" s="32" t="s">
        <v>780</v>
      </c>
      <c r="J91">
        <v>2017</v>
      </c>
      <c r="K91">
        <v>7</v>
      </c>
    </row>
    <row r="92" spans="1:11" x14ac:dyDescent="0.2">
      <c r="A92" s="34">
        <v>19</v>
      </c>
      <c r="B92" s="14">
        <v>5</v>
      </c>
      <c r="D92">
        <v>1</v>
      </c>
      <c r="E92">
        <v>5</v>
      </c>
      <c r="F92" s="32" t="s">
        <v>876</v>
      </c>
      <c r="H92">
        <v>29</v>
      </c>
      <c r="I92" s="32" t="s">
        <v>780</v>
      </c>
      <c r="J92">
        <v>2017</v>
      </c>
      <c r="K92">
        <v>1</v>
      </c>
    </row>
    <row r="93" spans="1:11" x14ac:dyDescent="0.2">
      <c r="A93" s="34">
        <v>20</v>
      </c>
      <c r="B93" s="14">
        <v>8</v>
      </c>
      <c r="D93">
        <v>2</v>
      </c>
      <c r="E93">
        <v>6</v>
      </c>
      <c r="F93" s="32" t="s">
        <v>876</v>
      </c>
      <c r="H93">
        <v>1</v>
      </c>
      <c r="I93" s="32" t="s">
        <v>876</v>
      </c>
      <c r="J93">
        <v>2017</v>
      </c>
      <c r="K93">
        <v>5</v>
      </c>
    </row>
    <row r="94" spans="1:11" x14ac:dyDescent="0.2">
      <c r="A94" s="34">
        <v>21</v>
      </c>
      <c r="B94" s="14">
        <v>6</v>
      </c>
      <c r="D94">
        <v>3</v>
      </c>
      <c r="E94">
        <v>4</v>
      </c>
      <c r="F94" s="32" t="s">
        <v>876</v>
      </c>
      <c r="H94">
        <v>2</v>
      </c>
      <c r="I94" s="32" t="s">
        <v>876</v>
      </c>
      <c r="J94">
        <v>2017</v>
      </c>
      <c r="K94">
        <v>6</v>
      </c>
    </row>
    <row r="95" spans="1:11" x14ac:dyDescent="0.2">
      <c r="A95" s="34">
        <v>22</v>
      </c>
      <c r="B95" s="14">
        <v>2</v>
      </c>
      <c r="D95">
        <v>4</v>
      </c>
      <c r="E95">
        <v>4</v>
      </c>
      <c r="F95" s="32" t="s">
        <v>876</v>
      </c>
      <c r="H95">
        <v>3</v>
      </c>
      <c r="I95" s="32" t="s">
        <v>876</v>
      </c>
      <c r="J95">
        <v>2017</v>
      </c>
      <c r="K95">
        <v>4</v>
      </c>
    </row>
    <row r="96" spans="1:11" x14ac:dyDescent="0.2">
      <c r="A96" s="34">
        <v>24</v>
      </c>
      <c r="B96" s="14">
        <v>6</v>
      </c>
      <c r="D96">
        <v>5</v>
      </c>
      <c r="E96">
        <v>4</v>
      </c>
      <c r="F96" s="32" t="s">
        <v>876</v>
      </c>
      <c r="H96">
        <v>4</v>
      </c>
      <c r="I96" s="32" t="s">
        <v>876</v>
      </c>
      <c r="J96">
        <v>2017</v>
      </c>
      <c r="K96">
        <v>4</v>
      </c>
    </row>
    <row r="97" spans="1:11" x14ac:dyDescent="0.2">
      <c r="A97" s="34">
        <v>25</v>
      </c>
      <c r="B97" s="14">
        <v>5</v>
      </c>
      <c r="D97">
        <v>6</v>
      </c>
      <c r="E97">
        <v>5</v>
      </c>
      <c r="F97" s="32" t="s">
        <v>876</v>
      </c>
      <c r="H97">
        <v>5</v>
      </c>
      <c r="I97" s="32" t="s">
        <v>876</v>
      </c>
      <c r="J97">
        <v>2017</v>
      </c>
      <c r="K97">
        <v>4</v>
      </c>
    </row>
    <row r="98" spans="1:11" x14ac:dyDescent="0.2">
      <c r="A98" s="34">
        <v>26</v>
      </c>
      <c r="B98" s="14">
        <v>7</v>
      </c>
      <c r="D98">
        <v>9</v>
      </c>
      <c r="E98">
        <v>6</v>
      </c>
      <c r="F98" s="32" t="s">
        <v>876</v>
      </c>
      <c r="H98">
        <v>6</v>
      </c>
      <c r="I98" s="32" t="s">
        <v>876</v>
      </c>
      <c r="J98">
        <v>2017</v>
      </c>
      <c r="K98">
        <v>5</v>
      </c>
    </row>
    <row r="99" spans="1:11" x14ac:dyDescent="0.2">
      <c r="A99" s="34">
        <v>27</v>
      </c>
      <c r="B99" s="14">
        <v>6</v>
      </c>
      <c r="D99">
        <v>11</v>
      </c>
      <c r="E99">
        <v>5</v>
      </c>
      <c r="F99" s="32" t="s">
        <v>876</v>
      </c>
      <c r="H99">
        <v>9</v>
      </c>
      <c r="I99" s="32" t="s">
        <v>876</v>
      </c>
      <c r="J99">
        <v>2017</v>
      </c>
      <c r="K99">
        <v>6</v>
      </c>
    </row>
    <row r="100" spans="1:11" x14ac:dyDescent="0.2">
      <c r="A100" s="34">
        <v>28</v>
      </c>
      <c r="B100" s="14">
        <v>7</v>
      </c>
      <c r="D100">
        <v>12</v>
      </c>
      <c r="E100">
        <v>3</v>
      </c>
      <c r="F100" s="32" t="s">
        <v>876</v>
      </c>
      <c r="H100">
        <v>11</v>
      </c>
      <c r="I100" s="32" t="s">
        <v>876</v>
      </c>
      <c r="J100">
        <v>2017</v>
      </c>
      <c r="K100">
        <v>5</v>
      </c>
    </row>
    <row r="101" spans="1:11" x14ac:dyDescent="0.2">
      <c r="A101" s="34">
        <v>29</v>
      </c>
      <c r="B101" s="14">
        <v>1</v>
      </c>
      <c r="D101">
        <v>15</v>
      </c>
      <c r="E101">
        <v>4</v>
      </c>
      <c r="F101" s="32" t="s">
        <v>876</v>
      </c>
      <c r="H101">
        <v>12</v>
      </c>
      <c r="I101" s="32" t="s">
        <v>876</v>
      </c>
      <c r="J101">
        <v>2017</v>
      </c>
      <c r="K101">
        <v>3</v>
      </c>
    </row>
    <row r="102" spans="1:11" x14ac:dyDescent="0.2">
      <c r="A102" s="20" t="s">
        <v>2735</v>
      </c>
      <c r="B102" s="14">
        <v>113</v>
      </c>
      <c r="D102">
        <v>16</v>
      </c>
      <c r="E102">
        <v>4</v>
      </c>
      <c r="F102" s="32" t="s">
        <v>876</v>
      </c>
      <c r="H102">
        <v>15</v>
      </c>
      <c r="I102" s="32" t="s">
        <v>876</v>
      </c>
      <c r="J102">
        <v>2017</v>
      </c>
      <c r="K102">
        <v>4</v>
      </c>
    </row>
    <row r="103" spans="1:11" x14ac:dyDescent="0.2">
      <c r="A103" s="20">
        <v>5</v>
      </c>
      <c r="B103" s="14"/>
      <c r="D103">
        <v>17</v>
      </c>
      <c r="E103">
        <v>6</v>
      </c>
      <c r="F103" s="32" t="s">
        <v>876</v>
      </c>
      <c r="H103">
        <v>16</v>
      </c>
      <c r="I103" s="32" t="s">
        <v>876</v>
      </c>
      <c r="J103">
        <v>2017</v>
      </c>
      <c r="K103">
        <v>4</v>
      </c>
    </row>
    <row r="104" spans="1:11" x14ac:dyDescent="0.2">
      <c r="A104" s="34">
        <v>1</v>
      </c>
      <c r="B104" s="14">
        <v>5</v>
      </c>
      <c r="D104">
        <v>18</v>
      </c>
      <c r="E104">
        <v>6</v>
      </c>
      <c r="F104" s="32" t="s">
        <v>876</v>
      </c>
      <c r="H104">
        <v>17</v>
      </c>
      <c r="I104" s="32" t="s">
        <v>876</v>
      </c>
      <c r="J104">
        <v>2017</v>
      </c>
      <c r="K104">
        <v>6</v>
      </c>
    </row>
    <row r="105" spans="1:11" x14ac:dyDescent="0.2">
      <c r="A105" s="34">
        <v>2</v>
      </c>
      <c r="B105" s="14">
        <v>6</v>
      </c>
      <c r="D105">
        <v>19</v>
      </c>
      <c r="E105">
        <v>5</v>
      </c>
      <c r="F105" s="32" t="s">
        <v>876</v>
      </c>
      <c r="H105">
        <v>18</v>
      </c>
      <c r="I105" s="32" t="s">
        <v>876</v>
      </c>
      <c r="J105">
        <v>2017</v>
      </c>
      <c r="K105">
        <v>6</v>
      </c>
    </row>
    <row r="106" spans="1:11" x14ac:dyDescent="0.2">
      <c r="A106" s="34">
        <v>3</v>
      </c>
      <c r="B106" s="14">
        <v>4</v>
      </c>
      <c r="D106">
        <v>20</v>
      </c>
      <c r="E106">
        <v>3</v>
      </c>
      <c r="F106" s="32" t="s">
        <v>876</v>
      </c>
      <c r="H106">
        <v>19</v>
      </c>
      <c r="I106" s="32" t="s">
        <v>876</v>
      </c>
      <c r="J106">
        <v>2017</v>
      </c>
      <c r="K106">
        <v>5</v>
      </c>
    </row>
    <row r="107" spans="1:11" x14ac:dyDescent="0.2">
      <c r="A107" s="34">
        <v>4</v>
      </c>
      <c r="B107" s="14">
        <v>4</v>
      </c>
      <c r="D107">
        <v>22</v>
      </c>
      <c r="E107">
        <v>5</v>
      </c>
      <c r="F107" s="32" t="s">
        <v>876</v>
      </c>
      <c r="H107">
        <v>20</v>
      </c>
      <c r="I107" s="32" t="s">
        <v>876</v>
      </c>
      <c r="J107">
        <v>2017</v>
      </c>
      <c r="K107">
        <v>3</v>
      </c>
    </row>
    <row r="108" spans="1:11" x14ac:dyDescent="0.2">
      <c r="A108" s="34">
        <v>5</v>
      </c>
      <c r="B108" s="14">
        <v>4</v>
      </c>
      <c r="D108">
        <v>23</v>
      </c>
      <c r="E108">
        <v>4</v>
      </c>
      <c r="F108" s="32" t="s">
        <v>876</v>
      </c>
      <c r="H108">
        <v>22</v>
      </c>
      <c r="I108" s="32" t="s">
        <v>876</v>
      </c>
      <c r="J108">
        <v>2017</v>
      </c>
      <c r="K108">
        <v>5</v>
      </c>
    </row>
    <row r="109" spans="1:11" x14ac:dyDescent="0.2">
      <c r="A109" s="34">
        <v>6</v>
      </c>
      <c r="B109" s="14">
        <v>5</v>
      </c>
      <c r="D109">
        <v>24</v>
      </c>
      <c r="E109">
        <v>3</v>
      </c>
      <c r="F109" s="32" t="s">
        <v>876</v>
      </c>
      <c r="H109">
        <v>23</v>
      </c>
      <c r="I109" s="32" t="s">
        <v>876</v>
      </c>
      <c r="J109">
        <v>2017</v>
      </c>
      <c r="K109">
        <v>4</v>
      </c>
    </row>
    <row r="110" spans="1:11" x14ac:dyDescent="0.2">
      <c r="A110" s="34">
        <v>9</v>
      </c>
      <c r="B110" s="14">
        <v>6</v>
      </c>
      <c r="D110">
        <v>25</v>
      </c>
      <c r="E110">
        <v>5</v>
      </c>
      <c r="F110" s="32" t="s">
        <v>876</v>
      </c>
      <c r="H110">
        <v>24</v>
      </c>
      <c r="I110" s="32" t="s">
        <v>876</v>
      </c>
      <c r="J110">
        <v>2017</v>
      </c>
      <c r="K110">
        <v>3</v>
      </c>
    </row>
    <row r="111" spans="1:11" x14ac:dyDescent="0.2">
      <c r="A111" s="34">
        <v>11</v>
      </c>
      <c r="B111" s="14">
        <v>5</v>
      </c>
      <c r="D111">
        <v>26</v>
      </c>
      <c r="E111">
        <v>6</v>
      </c>
      <c r="F111" s="32" t="s">
        <v>876</v>
      </c>
      <c r="H111">
        <v>25</v>
      </c>
      <c r="I111" s="32" t="s">
        <v>876</v>
      </c>
      <c r="J111">
        <v>2017</v>
      </c>
      <c r="K111">
        <v>5</v>
      </c>
    </row>
    <row r="112" spans="1:11" x14ac:dyDescent="0.2">
      <c r="A112" s="34">
        <v>12</v>
      </c>
      <c r="B112" s="14">
        <v>3</v>
      </c>
      <c r="D112">
        <v>27</v>
      </c>
      <c r="E112">
        <v>2</v>
      </c>
      <c r="F112" s="32" t="s">
        <v>876</v>
      </c>
      <c r="H112">
        <v>26</v>
      </c>
      <c r="I112" s="32" t="s">
        <v>876</v>
      </c>
      <c r="J112">
        <v>2017</v>
      </c>
      <c r="K112">
        <v>6</v>
      </c>
    </row>
    <row r="113" spans="1:11" x14ac:dyDescent="0.2">
      <c r="A113" s="34">
        <v>15</v>
      </c>
      <c r="B113" s="14">
        <v>4</v>
      </c>
      <c r="D113">
        <v>29</v>
      </c>
      <c r="E113">
        <v>6</v>
      </c>
      <c r="F113" s="32" t="s">
        <v>876</v>
      </c>
      <c r="H113">
        <v>27</v>
      </c>
      <c r="I113" s="32" t="s">
        <v>876</v>
      </c>
      <c r="J113">
        <v>2017</v>
      </c>
      <c r="K113">
        <v>2</v>
      </c>
    </row>
    <row r="114" spans="1:11" x14ac:dyDescent="0.2">
      <c r="A114" s="34">
        <v>16</v>
      </c>
      <c r="B114" s="14">
        <v>4</v>
      </c>
      <c r="D114">
        <v>30</v>
      </c>
      <c r="E114">
        <v>4</v>
      </c>
      <c r="F114" s="32" t="s">
        <v>876</v>
      </c>
      <c r="H114">
        <v>29</v>
      </c>
      <c r="I114" s="32" t="s">
        <v>876</v>
      </c>
      <c r="J114">
        <v>2017</v>
      </c>
      <c r="K114">
        <v>6</v>
      </c>
    </row>
    <row r="115" spans="1:11" x14ac:dyDescent="0.2">
      <c r="A115" s="34">
        <v>17</v>
      </c>
      <c r="B115" s="14">
        <v>6</v>
      </c>
      <c r="D115">
        <v>31</v>
      </c>
      <c r="E115">
        <v>5</v>
      </c>
      <c r="F115" s="32" t="s">
        <v>876</v>
      </c>
      <c r="H115">
        <v>30</v>
      </c>
      <c r="I115" s="32" t="s">
        <v>876</v>
      </c>
      <c r="J115">
        <v>2017</v>
      </c>
      <c r="K115">
        <v>4</v>
      </c>
    </row>
    <row r="116" spans="1:11" x14ac:dyDescent="0.2">
      <c r="A116" s="34">
        <v>18</v>
      </c>
      <c r="B116" s="14">
        <v>6</v>
      </c>
      <c r="D116">
        <v>1</v>
      </c>
      <c r="E116">
        <v>4</v>
      </c>
      <c r="F116" s="32" t="s">
        <v>952</v>
      </c>
      <c r="H116">
        <v>31</v>
      </c>
      <c r="I116" s="32" t="s">
        <v>876</v>
      </c>
      <c r="J116">
        <v>2017</v>
      </c>
      <c r="K116">
        <v>5</v>
      </c>
    </row>
    <row r="117" spans="1:11" x14ac:dyDescent="0.2">
      <c r="A117" s="34">
        <v>19</v>
      </c>
      <c r="B117" s="14">
        <v>5</v>
      </c>
      <c r="D117">
        <v>2</v>
      </c>
      <c r="E117">
        <v>4</v>
      </c>
      <c r="F117" s="32" t="s">
        <v>952</v>
      </c>
      <c r="H117">
        <v>1</v>
      </c>
      <c r="I117" s="32" t="s">
        <v>952</v>
      </c>
      <c r="J117">
        <v>2017</v>
      </c>
      <c r="K117">
        <v>4</v>
      </c>
    </row>
    <row r="118" spans="1:11" x14ac:dyDescent="0.2">
      <c r="A118" s="34">
        <v>20</v>
      </c>
      <c r="B118" s="14">
        <v>3</v>
      </c>
      <c r="D118">
        <v>3</v>
      </c>
      <c r="E118">
        <v>1</v>
      </c>
      <c r="F118" s="32" t="s">
        <v>952</v>
      </c>
      <c r="H118">
        <v>2</v>
      </c>
      <c r="I118" s="32" t="s">
        <v>952</v>
      </c>
      <c r="J118">
        <v>2017</v>
      </c>
      <c r="K118">
        <v>4</v>
      </c>
    </row>
    <row r="119" spans="1:11" x14ac:dyDescent="0.2">
      <c r="A119" s="34">
        <v>22</v>
      </c>
      <c r="B119" s="14">
        <v>5</v>
      </c>
      <c r="D119">
        <v>5</v>
      </c>
      <c r="E119">
        <v>4</v>
      </c>
      <c r="F119" s="32" t="s">
        <v>952</v>
      </c>
      <c r="H119">
        <v>3</v>
      </c>
      <c r="I119" s="32" t="s">
        <v>952</v>
      </c>
      <c r="J119">
        <v>2017</v>
      </c>
      <c r="K119">
        <v>1</v>
      </c>
    </row>
    <row r="120" spans="1:11" x14ac:dyDescent="0.2">
      <c r="A120" s="34">
        <v>23</v>
      </c>
      <c r="B120" s="14">
        <v>4</v>
      </c>
      <c r="D120">
        <v>6</v>
      </c>
      <c r="E120">
        <v>4</v>
      </c>
      <c r="F120" s="32" t="s">
        <v>952</v>
      </c>
      <c r="H120">
        <v>5</v>
      </c>
      <c r="I120" s="32" t="s">
        <v>952</v>
      </c>
      <c r="J120">
        <v>2017</v>
      </c>
      <c r="K120">
        <v>4</v>
      </c>
    </row>
    <row r="121" spans="1:11" x14ac:dyDescent="0.2">
      <c r="A121" s="34">
        <v>24</v>
      </c>
      <c r="B121" s="14">
        <v>3</v>
      </c>
      <c r="D121">
        <v>7</v>
      </c>
      <c r="E121">
        <v>5</v>
      </c>
      <c r="F121" s="32" t="s">
        <v>952</v>
      </c>
      <c r="H121">
        <v>6</v>
      </c>
      <c r="I121" s="32" t="s">
        <v>952</v>
      </c>
      <c r="J121">
        <v>2017</v>
      </c>
      <c r="K121">
        <v>4</v>
      </c>
    </row>
    <row r="122" spans="1:11" x14ac:dyDescent="0.2">
      <c r="A122" s="34">
        <v>25</v>
      </c>
      <c r="B122" s="14">
        <v>5</v>
      </c>
      <c r="D122">
        <v>8</v>
      </c>
      <c r="E122">
        <v>4</v>
      </c>
      <c r="F122" s="32" t="s">
        <v>952</v>
      </c>
      <c r="H122">
        <v>7</v>
      </c>
      <c r="I122" s="32" t="s">
        <v>952</v>
      </c>
      <c r="J122">
        <v>2017</v>
      </c>
      <c r="K122">
        <v>5</v>
      </c>
    </row>
    <row r="123" spans="1:11" x14ac:dyDescent="0.2">
      <c r="A123" s="34">
        <v>26</v>
      </c>
      <c r="B123" s="14">
        <v>6</v>
      </c>
      <c r="D123">
        <v>3</v>
      </c>
      <c r="E123">
        <v>1</v>
      </c>
      <c r="F123" s="32" t="s">
        <v>972</v>
      </c>
      <c r="H123">
        <v>8</v>
      </c>
      <c r="I123" s="32" t="s">
        <v>952</v>
      </c>
      <c r="J123">
        <v>2017</v>
      </c>
      <c r="K123">
        <v>4</v>
      </c>
    </row>
    <row r="124" spans="1:11" x14ac:dyDescent="0.2">
      <c r="A124" s="34">
        <v>27</v>
      </c>
      <c r="B124" s="14">
        <v>2</v>
      </c>
      <c r="D124">
        <v>4</v>
      </c>
      <c r="E124">
        <v>4</v>
      </c>
      <c r="F124" s="32" t="s">
        <v>972</v>
      </c>
      <c r="H124">
        <v>3</v>
      </c>
      <c r="I124" s="32" t="s">
        <v>972</v>
      </c>
      <c r="J124">
        <v>2017</v>
      </c>
      <c r="K124">
        <v>1</v>
      </c>
    </row>
    <row r="125" spans="1:11" x14ac:dyDescent="0.2">
      <c r="A125" s="34">
        <v>29</v>
      </c>
      <c r="B125" s="14">
        <v>6</v>
      </c>
      <c r="D125">
        <v>5</v>
      </c>
      <c r="E125">
        <v>3</v>
      </c>
      <c r="F125" s="32" t="s">
        <v>972</v>
      </c>
      <c r="H125">
        <v>4</v>
      </c>
      <c r="I125" s="32" t="s">
        <v>972</v>
      </c>
      <c r="J125">
        <v>2017</v>
      </c>
      <c r="K125">
        <v>4</v>
      </c>
    </row>
    <row r="126" spans="1:11" x14ac:dyDescent="0.2">
      <c r="A126" s="34">
        <v>30</v>
      </c>
      <c r="B126" s="14">
        <v>4</v>
      </c>
      <c r="D126">
        <v>6</v>
      </c>
      <c r="E126">
        <v>2</v>
      </c>
      <c r="F126" s="32" t="s">
        <v>972</v>
      </c>
      <c r="H126">
        <v>5</v>
      </c>
      <c r="I126" s="32" t="s">
        <v>972</v>
      </c>
      <c r="J126">
        <v>2017</v>
      </c>
      <c r="K126">
        <v>3</v>
      </c>
    </row>
    <row r="127" spans="1:11" x14ac:dyDescent="0.2">
      <c r="A127" s="34">
        <v>31</v>
      </c>
      <c r="B127" s="14">
        <v>5</v>
      </c>
      <c r="D127">
        <v>7</v>
      </c>
      <c r="E127">
        <v>4</v>
      </c>
      <c r="F127" s="32" t="s">
        <v>972</v>
      </c>
      <c r="H127">
        <v>6</v>
      </c>
      <c r="I127" s="32" t="s">
        <v>972</v>
      </c>
      <c r="J127">
        <v>2017</v>
      </c>
      <c r="K127">
        <v>2</v>
      </c>
    </row>
    <row r="128" spans="1:11" x14ac:dyDescent="0.2">
      <c r="A128" s="20" t="s">
        <v>2736</v>
      </c>
      <c r="B128" s="14">
        <v>110</v>
      </c>
      <c r="D128">
        <v>10</v>
      </c>
      <c r="E128">
        <v>3</v>
      </c>
      <c r="F128" s="32" t="s">
        <v>972</v>
      </c>
      <c r="H128">
        <v>7</v>
      </c>
      <c r="I128" s="32" t="s">
        <v>972</v>
      </c>
      <c r="J128">
        <v>2017</v>
      </c>
      <c r="K128">
        <v>4</v>
      </c>
    </row>
    <row r="129" spans="1:11" x14ac:dyDescent="0.2">
      <c r="A129" s="20">
        <v>6</v>
      </c>
      <c r="B129" s="14"/>
      <c r="D129">
        <v>11</v>
      </c>
      <c r="E129">
        <v>4</v>
      </c>
      <c r="F129" s="32" t="s">
        <v>972</v>
      </c>
      <c r="H129">
        <v>10</v>
      </c>
      <c r="I129" s="32" t="s">
        <v>972</v>
      </c>
      <c r="J129">
        <v>2017</v>
      </c>
      <c r="K129">
        <v>3</v>
      </c>
    </row>
    <row r="130" spans="1:11" x14ac:dyDescent="0.2">
      <c r="A130" s="34">
        <v>1</v>
      </c>
      <c r="B130" s="14">
        <v>4</v>
      </c>
      <c r="D130">
        <v>12</v>
      </c>
      <c r="E130">
        <v>5</v>
      </c>
      <c r="F130" s="32" t="s">
        <v>972</v>
      </c>
      <c r="H130">
        <v>11</v>
      </c>
      <c r="I130" s="32" t="s">
        <v>972</v>
      </c>
      <c r="J130">
        <v>2017</v>
      </c>
      <c r="K130">
        <v>4</v>
      </c>
    </row>
    <row r="131" spans="1:11" x14ac:dyDescent="0.2">
      <c r="A131" s="34">
        <v>2</v>
      </c>
      <c r="B131" s="14">
        <v>4</v>
      </c>
      <c r="D131">
        <v>13</v>
      </c>
      <c r="E131">
        <v>4</v>
      </c>
      <c r="F131" s="32" t="s">
        <v>972</v>
      </c>
      <c r="H131">
        <v>12</v>
      </c>
      <c r="I131" s="32" t="s">
        <v>972</v>
      </c>
      <c r="J131">
        <v>2017</v>
      </c>
      <c r="K131">
        <v>5</v>
      </c>
    </row>
    <row r="132" spans="1:11" x14ac:dyDescent="0.2">
      <c r="A132" s="34">
        <v>3</v>
      </c>
      <c r="B132" s="14">
        <v>1</v>
      </c>
      <c r="D132">
        <v>14</v>
      </c>
      <c r="E132">
        <v>3</v>
      </c>
      <c r="F132" s="32" t="s">
        <v>972</v>
      </c>
      <c r="H132">
        <v>13</v>
      </c>
      <c r="I132" s="32" t="s">
        <v>972</v>
      </c>
      <c r="J132">
        <v>2017</v>
      </c>
      <c r="K132">
        <v>4</v>
      </c>
    </row>
    <row r="133" spans="1:11" x14ac:dyDescent="0.2">
      <c r="A133" s="34">
        <v>5</v>
      </c>
      <c r="B133" s="14">
        <v>4</v>
      </c>
      <c r="D133">
        <v>15</v>
      </c>
      <c r="E133">
        <v>1</v>
      </c>
      <c r="F133" s="32" t="s">
        <v>972</v>
      </c>
      <c r="H133">
        <v>14</v>
      </c>
      <c r="I133" s="32" t="s">
        <v>972</v>
      </c>
      <c r="J133">
        <v>2017</v>
      </c>
      <c r="K133">
        <v>3</v>
      </c>
    </row>
    <row r="134" spans="1:11" x14ac:dyDescent="0.2">
      <c r="A134" s="34">
        <v>6</v>
      </c>
      <c r="B134" s="14">
        <v>4</v>
      </c>
      <c r="D134">
        <v>17</v>
      </c>
      <c r="E134">
        <v>5</v>
      </c>
      <c r="F134" s="32" t="s">
        <v>972</v>
      </c>
      <c r="H134">
        <v>15</v>
      </c>
      <c r="I134" s="32" t="s">
        <v>972</v>
      </c>
      <c r="J134">
        <v>2017</v>
      </c>
      <c r="K134">
        <v>1</v>
      </c>
    </row>
    <row r="135" spans="1:11" x14ac:dyDescent="0.2">
      <c r="A135" s="34">
        <v>7</v>
      </c>
      <c r="B135" s="14">
        <v>5</v>
      </c>
      <c r="D135">
        <v>18</v>
      </c>
      <c r="E135">
        <v>6</v>
      </c>
      <c r="F135" s="32" t="s">
        <v>972</v>
      </c>
      <c r="H135">
        <v>17</v>
      </c>
      <c r="I135" s="32" t="s">
        <v>972</v>
      </c>
      <c r="J135">
        <v>2017</v>
      </c>
      <c r="K135">
        <v>5</v>
      </c>
    </row>
    <row r="136" spans="1:11" x14ac:dyDescent="0.2">
      <c r="A136" s="34">
        <v>8</v>
      </c>
      <c r="B136" s="14">
        <v>4</v>
      </c>
      <c r="D136">
        <v>19</v>
      </c>
      <c r="E136">
        <v>2</v>
      </c>
      <c r="F136" s="32" t="s">
        <v>972</v>
      </c>
      <c r="H136">
        <v>18</v>
      </c>
      <c r="I136" s="32" t="s">
        <v>972</v>
      </c>
      <c r="J136">
        <v>2017</v>
      </c>
      <c r="K136">
        <v>6</v>
      </c>
    </row>
    <row r="137" spans="1:11" x14ac:dyDescent="0.2">
      <c r="A137" s="20" t="s">
        <v>2737</v>
      </c>
      <c r="B137" s="14">
        <v>26</v>
      </c>
      <c r="D137">
        <v>20</v>
      </c>
      <c r="E137">
        <v>3</v>
      </c>
      <c r="F137" s="32" t="s">
        <v>972</v>
      </c>
      <c r="H137">
        <v>19</v>
      </c>
      <c r="I137" s="32" t="s">
        <v>972</v>
      </c>
      <c r="J137">
        <v>2017</v>
      </c>
      <c r="K137">
        <v>2</v>
      </c>
    </row>
    <row r="138" spans="1:11" x14ac:dyDescent="0.2">
      <c r="A138" s="20">
        <v>7</v>
      </c>
      <c r="B138" s="14"/>
      <c r="D138">
        <v>21</v>
      </c>
      <c r="E138">
        <v>6</v>
      </c>
      <c r="F138" s="32" t="s">
        <v>972</v>
      </c>
      <c r="H138">
        <v>20</v>
      </c>
      <c r="I138" s="32" t="s">
        <v>972</v>
      </c>
      <c r="J138">
        <v>2017</v>
      </c>
      <c r="K138">
        <v>3</v>
      </c>
    </row>
    <row r="139" spans="1:11" x14ac:dyDescent="0.2">
      <c r="A139" s="34">
        <v>3</v>
      </c>
      <c r="B139" s="14">
        <v>1</v>
      </c>
      <c r="D139">
        <v>22</v>
      </c>
      <c r="E139">
        <v>1</v>
      </c>
      <c r="F139" s="32" t="s">
        <v>972</v>
      </c>
      <c r="H139">
        <v>21</v>
      </c>
      <c r="I139" s="32" t="s">
        <v>972</v>
      </c>
      <c r="J139">
        <v>2017</v>
      </c>
      <c r="K139">
        <v>6</v>
      </c>
    </row>
    <row r="140" spans="1:11" x14ac:dyDescent="0.2">
      <c r="A140" s="34">
        <v>4</v>
      </c>
      <c r="B140" s="14">
        <v>4</v>
      </c>
      <c r="D140">
        <v>24</v>
      </c>
      <c r="E140">
        <v>5</v>
      </c>
      <c r="F140" s="32" t="s">
        <v>972</v>
      </c>
      <c r="H140">
        <v>22</v>
      </c>
      <c r="I140" s="32" t="s">
        <v>972</v>
      </c>
      <c r="J140">
        <v>2017</v>
      </c>
      <c r="K140">
        <v>1</v>
      </c>
    </row>
    <row r="141" spans="1:11" x14ac:dyDescent="0.2">
      <c r="A141" s="34">
        <v>5</v>
      </c>
      <c r="B141" s="14">
        <v>3</v>
      </c>
      <c r="D141">
        <v>25</v>
      </c>
      <c r="E141">
        <v>6</v>
      </c>
      <c r="F141" s="32" t="s">
        <v>972</v>
      </c>
      <c r="H141">
        <v>24</v>
      </c>
      <c r="I141" s="32" t="s">
        <v>972</v>
      </c>
      <c r="J141">
        <v>2017</v>
      </c>
      <c r="K141">
        <v>5</v>
      </c>
    </row>
    <row r="142" spans="1:11" x14ac:dyDescent="0.2">
      <c r="A142" s="34">
        <v>6</v>
      </c>
      <c r="B142" s="14">
        <v>2</v>
      </c>
      <c r="D142">
        <v>26</v>
      </c>
      <c r="E142">
        <v>5</v>
      </c>
      <c r="F142" s="32" t="s">
        <v>972</v>
      </c>
      <c r="H142">
        <v>25</v>
      </c>
      <c r="I142" s="32" t="s">
        <v>972</v>
      </c>
      <c r="J142">
        <v>2017</v>
      </c>
      <c r="K142">
        <v>6</v>
      </c>
    </row>
    <row r="143" spans="1:11" x14ac:dyDescent="0.2">
      <c r="A143" s="34">
        <v>7</v>
      </c>
      <c r="B143" s="14">
        <v>4</v>
      </c>
      <c r="D143">
        <v>27</v>
      </c>
      <c r="E143">
        <v>4</v>
      </c>
      <c r="F143" s="32" t="s">
        <v>972</v>
      </c>
      <c r="H143">
        <v>26</v>
      </c>
      <c r="I143" s="32" t="s">
        <v>972</v>
      </c>
      <c r="J143">
        <v>2017</v>
      </c>
      <c r="K143">
        <v>5</v>
      </c>
    </row>
    <row r="144" spans="1:11" x14ac:dyDescent="0.2">
      <c r="A144" s="34">
        <v>10</v>
      </c>
      <c r="B144" s="14">
        <v>3</v>
      </c>
      <c r="D144">
        <v>28</v>
      </c>
      <c r="E144">
        <v>5</v>
      </c>
      <c r="F144" s="32" t="s">
        <v>972</v>
      </c>
      <c r="H144">
        <v>27</v>
      </c>
      <c r="I144" s="32" t="s">
        <v>972</v>
      </c>
      <c r="J144">
        <v>2017</v>
      </c>
      <c r="K144">
        <v>4</v>
      </c>
    </row>
    <row r="145" spans="1:11" x14ac:dyDescent="0.2">
      <c r="A145" s="34">
        <v>11</v>
      </c>
      <c r="B145" s="14">
        <v>4</v>
      </c>
      <c r="D145">
        <v>29</v>
      </c>
      <c r="E145">
        <v>1</v>
      </c>
      <c r="F145" s="32" t="s">
        <v>972</v>
      </c>
      <c r="H145">
        <v>28</v>
      </c>
      <c r="I145" s="32" t="s">
        <v>972</v>
      </c>
      <c r="J145">
        <v>2017</v>
      </c>
      <c r="K145">
        <v>5</v>
      </c>
    </row>
    <row r="146" spans="1:11" x14ac:dyDescent="0.2">
      <c r="A146" s="34">
        <v>12</v>
      </c>
      <c r="B146" s="14">
        <v>5</v>
      </c>
      <c r="D146">
        <v>31</v>
      </c>
      <c r="E146">
        <v>5</v>
      </c>
      <c r="F146" s="32" t="s">
        <v>972</v>
      </c>
      <c r="H146">
        <v>29</v>
      </c>
      <c r="I146" s="32" t="s">
        <v>972</v>
      </c>
      <c r="J146">
        <v>2017</v>
      </c>
      <c r="K146">
        <v>1</v>
      </c>
    </row>
    <row r="147" spans="1:11" x14ac:dyDescent="0.2">
      <c r="A147" s="34">
        <v>13</v>
      </c>
      <c r="B147" s="14">
        <v>4</v>
      </c>
      <c r="D147">
        <v>1</v>
      </c>
      <c r="E147">
        <v>4</v>
      </c>
      <c r="F147" s="32" t="s">
        <v>1046</v>
      </c>
      <c r="H147">
        <v>31</v>
      </c>
      <c r="I147" s="32" t="s">
        <v>972</v>
      </c>
      <c r="J147">
        <v>2017</v>
      </c>
      <c r="K147">
        <v>5</v>
      </c>
    </row>
    <row r="148" spans="1:11" x14ac:dyDescent="0.2">
      <c r="A148" s="34">
        <v>14</v>
      </c>
      <c r="B148" s="14">
        <v>3</v>
      </c>
      <c r="D148">
        <v>2</v>
      </c>
      <c r="E148">
        <v>3</v>
      </c>
      <c r="F148" s="32" t="s">
        <v>1046</v>
      </c>
      <c r="H148">
        <v>1</v>
      </c>
      <c r="I148" s="32" t="s">
        <v>1046</v>
      </c>
      <c r="J148">
        <v>2017</v>
      </c>
      <c r="K148">
        <v>4</v>
      </c>
    </row>
    <row r="149" spans="1:11" x14ac:dyDescent="0.2">
      <c r="A149" s="34">
        <v>15</v>
      </c>
      <c r="B149" s="14">
        <v>1</v>
      </c>
      <c r="D149">
        <v>3</v>
      </c>
      <c r="E149">
        <v>5</v>
      </c>
      <c r="F149" s="32" t="s">
        <v>1046</v>
      </c>
      <c r="H149">
        <v>2</v>
      </c>
      <c r="I149" s="32" t="s">
        <v>1046</v>
      </c>
      <c r="J149">
        <v>2017</v>
      </c>
      <c r="K149">
        <v>3</v>
      </c>
    </row>
    <row r="150" spans="1:11" x14ac:dyDescent="0.2">
      <c r="A150" s="34">
        <v>17</v>
      </c>
      <c r="B150" s="14">
        <v>5</v>
      </c>
      <c r="D150">
        <v>4</v>
      </c>
      <c r="E150">
        <v>4</v>
      </c>
      <c r="F150" s="32" t="s">
        <v>1046</v>
      </c>
      <c r="H150">
        <v>3</v>
      </c>
      <c r="I150" s="32" t="s">
        <v>1046</v>
      </c>
      <c r="J150">
        <v>2017</v>
      </c>
      <c r="K150">
        <v>5</v>
      </c>
    </row>
    <row r="151" spans="1:11" x14ac:dyDescent="0.2">
      <c r="A151" s="34">
        <v>18</v>
      </c>
      <c r="B151" s="14">
        <v>6</v>
      </c>
      <c r="D151">
        <v>5</v>
      </c>
      <c r="E151">
        <v>1</v>
      </c>
      <c r="F151" s="32" t="s">
        <v>1046</v>
      </c>
      <c r="H151">
        <v>4</v>
      </c>
      <c r="I151" s="32" t="s">
        <v>1046</v>
      </c>
      <c r="J151">
        <v>2017</v>
      </c>
      <c r="K151">
        <v>4</v>
      </c>
    </row>
    <row r="152" spans="1:11" x14ac:dyDescent="0.2">
      <c r="A152" s="34">
        <v>19</v>
      </c>
      <c r="B152" s="14">
        <v>2</v>
      </c>
      <c r="D152">
        <v>8</v>
      </c>
      <c r="E152">
        <v>4</v>
      </c>
      <c r="F152" s="32" t="s">
        <v>1046</v>
      </c>
      <c r="H152">
        <v>5</v>
      </c>
      <c r="I152" s="32" t="s">
        <v>1046</v>
      </c>
      <c r="J152">
        <v>2017</v>
      </c>
      <c r="K152">
        <v>1</v>
      </c>
    </row>
    <row r="153" spans="1:11" x14ac:dyDescent="0.2">
      <c r="A153" s="34">
        <v>20</v>
      </c>
      <c r="B153" s="14">
        <v>3</v>
      </c>
      <c r="D153">
        <v>9</v>
      </c>
      <c r="E153">
        <v>5</v>
      </c>
      <c r="F153" s="32" t="s">
        <v>1046</v>
      </c>
      <c r="H153">
        <v>8</v>
      </c>
      <c r="I153" s="32" t="s">
        <v>1046</v>
      </c>
      <c r="J153">
        <v>2017</v>
      </c>
      <c r="K153">
        <v>4</v>
      </c>
    </row>
    <row r="154" spans="1:11" x14ac:dyDescent="0.2">
      <c r="A154" s="34">
        <v>21</v>
      </c>
      <c r="B154" s="14">
        <v>6</v>
      </c>
      <c r="D154">
        <v>10</v>
      </c>
      <c r="E154">
        <v>3</v>
      </c>
      <c r="F154" s="32" t="s">
        <v>1046</v>
      </c>
      <c r="H154">
        <v>9</v>
      </c>
      <c r="I154" s="32" t="s">
        <v>1046</v>
      </c>
      <c r="J154">
        <v>2017</v>
      </c>
      <c r="K154">
        <v>5</v>
      </c>
    </row>
    <row r="155" spans="1:11" x14ac:dyDescent="0.2">
      <c r="A155" s="34">
        <v>22</v>
      </c>
      <c r="B155" s="14">
        <v>1</v>
      </c>
      <c r="D155">
        <v>11</v>
      </c>
      <c r="E155">
        <v>5</v>
      </c>
      <c r="F155" s="32" t="s">
        <v>1046</v>
      </c>
      <c r="H155">
        <v>10</v>
      </c>
      <c r="I155" s="32" t="s">
        <v>1046</v>
      </c>
      <c r="J155">
        <v>2017</v>
      </c>
      <c r="K155">
        <v>3</v>
      </c>
    </row>
    <row r="156" spans="1:11" x14ac:dyDescent="0.2">
      <c r="A156" s="34">
        <v>24</v>
      </c>
      <c r="B156" s="14">
        <v>5</v>
      </c>
      <c r="D156">
        <v>16</v>
      </c>
      <c r="E156">
        <v>6</v>
      </c>
      <c r="F156" s="32" t="s">
        <v>1046</v>
      </c>
      <c r="H156">
        <v>11</v>
      </c>
      <c r="I156" s="32" t="s">
        <v>1046</v>
      </c>
      <c r="J156">
        <v>2017</v>
      </c>
      <c r="K156">
        <v>5</v>
      </c>
    </row>
    <row r="157" spans="1:11" x14ac:dyDescent="0.2">
      <c r="A157" s="34">
        <v>25</v>
      </c>
      <c r="B157" s="14">
        <v>6</v>
      </c>
      <c r="D157">
        <v>17</v>
      </c>
      <c r="E157">
        <v>5</v>
      </c>
      <c r="F157" s="32" t="s">
        <v>1046</v>
      </c>
      <c r="H157">
        <v>16</v>
      </c>
      <c r="I157" s="32" t="s">
        <v>1046</v>
      </c>
      <c r="J157">
        <v>2017</v>
      </c>
      <c r="K157">
        <v>6</v>
      </c>
    </row>
    <row r="158" spans="1:11" x14ac:dyDescent="0.2">
      <c r="A158" s="34">
        <v>26</v>
      </c>
      <c r="B158" s="14">
        <v>5</v>
      </c>
      <c r="D158">
        <v>18</v>
      </c>
      <c r="E158">
        <v>5</v>
      </c>
      <c r="F158" s="32" t="s">
        <v>1046</v>
      </c>
      <c r="H158">
        <v>17</v>
      </c>
      <c r="I158" s="32" t="s">
        <v>1046</v>
      </c>
      <c r="J158">
        <v>2017</v>
      </c>
      <c r="K158">
        <v>5</v>
      </c>
    </row>
    <row r="159" spans="1:11" x14ac:dyDescent="0.2">
      <c r="A159" s="34">
        <v>27</v>
      </c>
      <c r="B159" s="14">
        <v>4</v>
      </c>
      <c r="D159">
        <v>19</v>
      </c>
      <c r="E159">
        <v>1</v>
      </c>
      <c r="F159" s="32" t="s">
        <v>1046</v>
      </c>
      <c r="H159">
        <v>18</v>
      </c>
      <c r="I159" s="32" t="s">
        <v>1046</v>
      </c>
      <c r="J159">
        <v>2017</v>
      </c>
      <c r="K159">
        <v>5</v>
      </c>
    </row>
    <row r="160" spans="1:11" x14ac:dyDescent="0.2">
      <c r="A160" s="34">
        <v>28</v>
      </c>
      <c r="B160" s="14">
        <v>5</v>
      </c>
      <c r="D160">
        <v>21</v>
      </c>
      <c r="E160">
        <v>4</v>
      </c>
      <c r="F160" s="32" t="s">
        <v>1046</v>
      </c>
      <c r="H160">
        <v>19</v>
      </c>
      <c r="I160" s="32" t="s">
        <v>1046</v>
      </c>
      <c r="J160">
        <v>2017</v>
      </c>
      <c r="K160">
        <v>1</v>
      </c>
    </row>
    <row r="161" spans="1:11" x14ac:dyDescent="0.2">
      <c r="A161" s="34">
        <v>29</v>
      </c>
      <c r="B161" s="14">
        <v>1</v>
      </c>
      <c r="D161">
        <v>22</v>
      </c>
      <c r="E161">
        <v>4</v>
      </c>
      <c r="F161" s="32" t="s">
        <v>1046</v>
      </c>
      <c r="H161">
        <v>21</v>
      </c>
      <c r="I161" s="32" t="s">
        <v>1046</v>
      </c>
      <c r="J161">
        <v>2017</v>
      </c>
      <c r="K161">
        <v>4</v>
      </c>
    </row>
    <row r="162" spans="1:11" x14ac:dyDescent="0.2">
      <c r="A162" s="34">
        <v>31</v>
      </c>
      <c r="B162" s="14">
        <v>5</v>
      </c>
      <c r="D162">
        <v>23</v>
      </c>
      <c r="E162">
        <v>5</v>
      </c>
      <c r="F162" s="32" t="s">
        <v>1046</v>
      </c>
      <c r="H162">
        <v>22</v>
      </c>
      <c r="I162" s="32" t="s">
        <v>1046</v>
      </c>
      <c r="J162">
        <v>2017</v>
      </c>
      <c r="K162">
        <v>4</v>
      </c>
    </row>
    <row r="163" spans="1:11" x14ac:dyDescent="0.2">
      <c r="A163" s="20" t="s">
        <v>2738</v>
      </c>
      <c r="B163" s="14">
        <v>88</v>
      </c>
      <c r="D163">
        <v>24</v>
      </c>
      <c r="E163">
        <v>4</v>
      </c>
      <c r="F163" s="32" t="s">
        <v>1046</v>
      </c>
      <c r="H163">
        <v>23</v>
      </c>
      <c r="I163" s="32" t="s">
        <v>1046</v>
      </c>
      <c r="J163">
        <v>2017</v>
      </c>
      <c r="K163">
        <v>5</v>
      </c>
    </row>
    <row r="164" spans="1:11" x14ac:dyDescent="0.2">
      <c r="A164" s="20">
        <v>8</v>
      </c>
      <c r="B164" s="14"/>
      <c r="D164">
        <v>25</v>
      </c>
      <c r="E164">
        <v>5</v>
      </c>
      <c r="F164" s="32" t="s">
        <v>1046</v>
      </c>
      <c r="H164">
        <v>24</v>
      </c>
      <c r="I164" s="32" t="s">
        <v>1046</v>
      </c>
      <c r="J164">
        <v>2017</v>
      </c>
      <c r="K164">
        <v>4</v>
      </c>
    </row>
    <row r="165" spans="1:11" x14ac:dyDescent="0.2">
      <c r="A165" s="34">
        <v>1</v>
      </c>
      <c r="B165" s="14">
        <v>4</v>
      </c>
      <c r="D165">
        <v>28</v>
      </c>
      <c r="E165">
        <v>5</v>
      </c>
      <c r="F165" s="32" t="s">
        <v>1046</v>
      </c>
      <c r="H165">
        <v>25</v>
      </c>
      <c r="I165" s="32" t="s">
        <v>1046</v>
      </c>
      <c r="J165">
        <v>2017</v>
      </c>
      <c r="K165">
        <v>5</v>
      </c>
    </row>
    <row r="166" spans="1:11" x14ac:dyDescent="0.2">
      <c r="A166" s="34">
        <v>2</v>
      </c>
      <c r="B166" s="14">
        <v>3</v>
      </c>
      <c r="D166">
        <v>29</v>
      </c>
      <c r="E166">
        <v>5</v>
      </c>
      <c r="F166" s="32" t="s">
        <v>1046</v>
      </c>
      <c r="H166">
        <v>28</v>
      </c>
      <c r="I166" s="32" t="s">
        <v>1046</v>
      </c>
      <c r="J166">
        <v>2017</v>
      </c>
      <c r="K166">
        <v>5</v>
      </c>
    </row>
    <row r="167" spans="1:11" x14ac:dyDescent="0.2">
      <c r="A167" s="34">
        <v>3</v>
      </c>
      <c r="B167" s="14">
        <v>5</v>
      </c>
      <c r="D167">
        <v>30</v>
      </c>
      <c r="E167">
        <v>5</v>
      </c>
      <c r="F167" s="32" t="s">
        <v>1046</v>
      </c>
      <c r="H167">
        <v>29</v>
      </c>
      <c r="I167" s="32" t="s">
        <v>1046</v>
      </c>
      <c r="J167">
        <v>2017</v>
      </c>
      <c r="K167">
        <v>5</v>
      </c>
    </row>
    <row r="168" spans="1:11" x14ac:dyDescent="0.2">
      <c r="A168" s="34">
        <v>4</v>
      </c>
      <c r="B168" s="14">
        <v>4</v>
      </c>
      <c r="D168">
        <v>31</v>
      </c>
      <c r="E168">
        <v>6</v>
      </c>
      <c r="F168" s="32" t="s">
        <v>1046</v>
      </c>
      <c r="H168">
        <v>30</v>
      </c>
      <c r="I168" s="32" t="s">
        <v>1046</v>
      </c>
      <c r="J168">
        <v>2017</v>
      </c>
      <c r="K168">
        <v>5</v>
      </c>
    </row>
    <row r="169" spans="1:11" x14ac:dyDescent="0.2">
      <c r="A169" s="34">
        <v>5</v>
      </c>
      <c r="B169" s="14">
        <v>1</v>
      </c>
      <c r="D169">
        <v>1</v>
      </c>
      <c r="E169">
        <v>4</v>
      </c>
      <c r="F169" s="32" t="s">
        <v>2745</v>
      </c>
      <c r="H169">
        <v>31</v>
      </c>
      <c r="I169" s="32" t="s">
        <v>1046</v>
      </c>
      <c r="J169">
        <v>2017</v>
      </c>
      <c r="K169">
        <v>6</v>
      </c>
    </row>
    <row r="170" spans="1:11" x14ac:dyDescent="0.2">
      <c r="A170" s="34">
        <v>8</v>
      </c>
      <c r="B170" s="14">
        <v>4</v>
      </c>
      <c r="D170">
        <v>4</v>
      </c>
      <c r="E170">
        <v>4</v>
      </c>
      <c r="F170" s="32" t="s">
        <v>2745</v>
      </c>
      <c r="H170">
        <v>1</v>
      </c>
      <c r="I170" s="32" t="s">
        <v>1088</v>
      </c>
      <c r="J170">
        <v>2017</v>
      </c>
      <c r="K170">
        <v>4</v>
      </c>
    </row>
    <row r="171" spans="1:11" x14ac:dyDescent="0.2">
      <c r="A171" s="34">
        <v>9</v>
      </c>
      <c r="B171" s="14">
        <v>5</v>
      </c>
      <c r="D171">
        <v>5</v>
      </c>
      <c r="E171">
        <v>4</v>
      </c>
      <c r="F171" s="32" t="s">
        <v>2745</v>
      </c>
      <c r="H171">
        <v>4</v>
      </c>
      <c r="I171" s="32" t="s">
        <v>1088</v>
      </c>
      <c r="J171">
        <v>2017</v>
      </c>
      <c r="K171">
        <v>4</v>
      </c>
    </row>
    <row r="172" spans="1:11" x14ac:dyDescent="0.2">
      <c r="A172" s="34">
        <v>10</v>
      </c>
      <c r="B172" s="14">
        <v>3</v>
      </c>
      <c r="D172">
        <v>6</v>
      </c>
      <c r="E172">
        <v>4</v>
      </c>
      <c r="F172" s="32" t="s">
        <v>2745</v>
      </c>
      <c r="H172">
        <v>5</v>
      </c>
      <c r="I172" s="32" t="s">
        <v>1088</v>
      </c>
      <c r="J172">
        <v>2017</v>
      </c>
      <c r="K172">
        <v>4</v>
      </c>
    </row>
    <row r="173" spans="1:11" x14ac:dyDescent="0.2">
      <c r="A173" s="34">
        <v>11</v>
      </c>
      <c r="B173" s="14">
        <v>5</v>
      </c>
      <c r="D173">
        <v>7</v>
      </c>
      <c r="E173">
        <v>4</v>
      </c>
      <c r="F173" s="32" t="s">
        <v>2745</v>
      </c>
      <c r="H173">
        <v>6</v>
      </c>
      <c r="I173" s="32" t="s">
        <v>1088</v>
      </c>
      <c r="J173">
        <v>2017</v>
      </c>
      <c r="K173">
        <v>4</v>
      </c>
    </row>
    <row r="174" spans="1:11" x14ac:dyDescent="0.2">
      <c r="A174" s="34">
        <v>16</v>
      </c>
      <c r="B174" s="14">
        <v>6</v>
      </c>
      <c r="D174">
        <v>8</v>
      </c>
      <c r="E174">
        <v>5</v>
      </c>
      <c r="F174" s="32" t="s">
        <v>2745</v>
      </c>
      <c r="H174">
        <v>7</v>
      </c>
      <c r="I174" s="32" t="s">
        <v>1088</v>
      </c>
      <c r="J174">
        <v>2017</v>
      </c>
      <c r="K174">
        <v>4</v>
      </c>
    </row>
    <row r="175" spans="1:11" x14ac:dyDescent="0.2">
      <c r="A175" s="34">
        <v>17</v>
      </c>
      <c r="B175" s="14">
        <v>5</v>
      </c>
      <c r="D175">
        <v>11</v>
      </c>
      <c r="E175">
        <v>3</v>
      </c>
      <c r="F175" s="32" t="s">
        <v>2745</v>
      </c>
      <c r="H175">
        <v>8</v>
      </c>
      <c r="I175" s="32" t="s">
        <v>1088</v>
      </c>
      <c r="J175">
        <v>2017</v>
      </c>
      <c r="K175">
        <v>5</v>
      </c>
    </row>
    <row r="176" spans="1:11" x14ac:dyDescent="0.2">
      <c r="A176" s="34">
        <v>18</v>
      </c>
      <c r="B176" s="14">
        <v>5</v>
      </c>
      <c r="D176">
        <v>12</v>
      </c>
      <c r="E176">
        <v>2</v>
      </c>
      <c r="F176" s="32" t="s">
        <v>2745</v>
      </c>
      <c r="H176">
        <v>11</v>
      </c>
      <c r="I176" s="32" t="s">
        <v>1088</v>
      </c>
      <c r="J176">
        <v>2017</v>
      </c>
      <c r="K176">
        <v>3</v>
      </c>
    </row>
    <row r="177" spans="1:11" x14ac:dyDescent="0.2">
      <c r="A177" s="34">
        <v>19</v>
      </c>
      <c r="B177" s="14">
        <v>1</v>
      </c>
      <c r="D177">
        <v>13</v>
      </c>
      <c r="E177">
        <v>2</v>
      </c>
      <c r="F177" s="32" t="s">
        <v>2745</v>
      </c>
      <c r="H177">
        <v>12</v>
      </c>
      <c r="I177" s="32" t="s">
        <v>1088</v>
      </c>
      <c r="J177">
        <v>2017</v>
      </c>
      <c r="K177">
        <v>2</v>
      </c>
    </row>
    <row r="178" spans="1:11" x14ac:dyDescent="0.2">
      <c r="A178" s="34">
        <v>21</v>
      </c>
      <c r="B178" s="14">
        <v>4</v>
      </c>
      <c r="D178">
        <v>14</v>
      </c>
      <c r="E178">
        <v>1</v>
      </c>
      <c r="F178" s="32" t="s">
        <v>2745</v>
      </c>
      <c r="H178">
        <v>13</v>
      </c>
      <c r="I178" s="32" t="s">
        <v>1088</v>
      </c>
      <c r="J178">
        <v>2017</v>
      </c>
      <c r="K178">
        <v>2</v>
      </c>
    </row>
    <row r="179" spans="1:11" x14ac:dyDescent="0.2">
      <c r="A179" s="34">
        <v>22</v>
      </c>
      <c r="B179" s="14">
        <v>4</v>
      </c>
      <c r="D179">
        <v>15</v>
      </c>
      <c r="E179">
        <v>6</v>
      </c>
      <c r="F179" s="32" t="s">
        <v>2745</v>
      </c>
      <c r="H179">
        <v>14</v>
      </c>
      <c r="I179" s="32" t="s">
        <v>1088</v>
      </c>
      <c r="J179">
        <v>2017</v>
      </c>
      <c r="K179">
        <v>1</v>
      </c>
    </row>
    <row r="180" spans="1:11" x14ac:dyDescent="0.2">
      <c r="A180" s="34">
        <v>23</v>
      </c>
      <c r="B180" s="14">
        <v>5</v>
      </c>
      <c r="D180">
        <v>18</v>
      </c>
      <c r="E180">
        <v>6</v>
      </c>
      <c r="F180" s="32" t="s">
        <v>2745</v>
      </c>
      <c r="H180">
        <v>15</v>
      </c>
      <c r="I180" s="32" t="s">
        <v>1088</v>
      </c>
      <c r="J180">
        <v>2017</v>
      </c>
      <c r="K180">
        <v>6</v>
      </c>
    </row>
    <row r="181" spans="1:11" x14ac:dyDescent="0.2">
      <c r="A181" s="34">
        <v>24</v>
      </c>
      <c r="B181" s="14">
        <v>4</v>
      </c>
      <c r="D181">
        <v>19</v>
      </c>
      <c r="E181">
        <v>6</v>
      </c>
      <c r="F181" s="32" t="s">
        <v>2745</v>
      </c>
      <c r="H181">
        <v>18</v>
      </c>
      <c r="I181" s="32" t="s">
        <v>1088</v>
      </c>
      <c r="J181">
        <v>2017</v>
      </c>
      <c r="K181">
        <v>6</v>
      </c>
    </row>
    <row r="182" spans="1:11" x14ac:dyDescent="0.2">
      <c r="A182" s="34">
        <v>25</v>
      </c>
      <c r="B182" s="14">
        <v>5</v>
      </c>
      <c r="D182">
        <v>20</v>
      </c>
      <c r="E182">
        <v>5</v>
      </c>
      <c r="F182" s="32" t="s">
        <v>2745</v>
      </c>
      <c r="H182">
        <v>19</v>
      </c>
      <c r="I182" s="32" t="s">
        <v>1088</v>
      </c>
      <c r="J182">
        <v>2017</v>
      </c>
      <c r="K182">
        <v>6</v>
      </c>
    </row>
    <row r="183" spans="1:11" x14ac:dyDescent="0.2">
      <c r="A183" s="34">
        <v>28</v>
      </c>
      <c r="B183" s="14">
        <v>5</v>
      </c>
      <c r="D183">
        <v>21</v>
      </c>
      <c r="E183">
        <v>6</v>
      </c>
      <c r="F183" s="32" t="s">
        <v>2745</v>
      </c>
      <c r="H183">
        <v>20</v>
      </c>
      <c r="I183" s="32" t="s">
        <v>1088</v>
      </c>
      <c r="J183">
        <v>2017</v>
      </c>
      <c r="K183">
        <v>5</v>
      </c>
    </row>
    <row r="184" spans="1:11" x14ac:dyDescent="0.2">
      <c r="A184" s="34">
        <v>29</v>
      </c>
      <c r="B184" s="14">
        <v>5</v>
      </c>
      <c r="D184">
        <v>22</v>
      </c>
      <c r="E184">
        <v>5</v>
      </c>
      <c r="F184" s="32" t="s">
        <v>2745</v>
      </c>
      <c r="H184">
        <v>21</v>
      </c>
      <c r="I184" s="32" t="s">
        <v>1088</v>
      </c>
      <c r="J184">
        <v>2017</v>
      </c>
      <c r="K184">
        <v>6</v>
      </c>
    </row>
    <row r="185" spans="1:11" x14ac:dyDescent="0.2">
      <c r="A185" s="34">
        <v>30</v>
      </c>
      <c r="B185" s="14">
        <v>5</v>
      </c>
      <c r="D185">
        <v>23</v>
      </c>
      <c r="E185">
        <v>1</v>
      </c>
      <c r="F185" s="32" t="s">
        <v>2745</v>
      </c>
      <c r="H185">
        <v>22</v>
      </c>
      <c r="I185" s="32" t="s">
        <v>1088</v>
      </c>
      <c r="J185">
        <v>2017</v>
      </c>
      <c r="K185">
        <v>5</v>
      </c>
    </row>
    <row r="186" spans="1:11" x14ac:dyDescent="0.2">
      <c r="A186" s="34">
        <v>31</v>
      </c>
      <c r="B186" s="14">
        <v>6</v>
      </c>
      <c r="D186">
        <v>25</v>
      </c>
      <c r="E186">
        <v>6</v>
      </c>
      <c r="F186" s="32" t="s">
        <v>2745</v>
      </c>
      <c r="H186">
        <v>23</v>
      </c>
      <c r="I186" s="32" t="s">
        <v>1088</v>
      </c>
      <c r="J186">
        <v>2017</v>
      </c>
      <c r="K186">
        <v>1</v>
      </c>
    </row>
    <row r="187" spans="1:11" x14ac:dyDescent="0.2">
      <c r="A187" s="20" t="s">
        <v>2739</v>
      </c>
      <c r="B187" s="14">
        <v>94</v>
      </c>
      <c r="D187">
        <v>26</v>
      </c>
      <c r="E187">
        <v>8</v>
      </c>
      <c r="F187" s="32" t="s">
        <v>2745</v>
      </c>
      <c r="H187">
        <v>25</v>
      </c>
      <c r="I187" s="32" t="s">
        <v>1088</v>
      </c>
      <c r="J187">
        <v>2017</v>
      </c>
      <c r="K187">
        <v>6</v>
      </c>
    </row>
    <row r="188" spans="1:11" x14ac:dyDescent="0.2">
      <c r="A188" s="20">
        <v>9</v>
      </c>
      <c r="B188" s="14"/>
      <c r="D188">
        <v>27</v>
      </c>
      <c r="E188">
        <v>5</v>
      </c>
      <c r="F188" s="32" t="s">
        <v>2745</v>
      </c>
      <c r="H188">
        <v>26</v>
      </c>
      <c r="I188" s="32" t="s">
        <v>1088</v>
      </c>
      <c r="J188">
        <v>2017</v>
      </c>
      <c r="K188">
        <v>8</v>
      </c>
    </row>
    <row r="189" spans="1:11" x14ac:dyDescent="0.2">
      <c r="A189" s="34">
        <v>1</v>
      </c>
      <c r="B189" s="14">
        <v>4</v>
      </c>
      <c r="D189">
        <v>7</v>
      </c>
      <c r="E189">
        <v>1</v>
      </c>
      <c r="F189" s="32" t="s">
        <v>2746</v>
      </c>
      <c r="H189">
        <v>27</v>
      </c>
      <c r="I189" s="32" t="s">
        <v>1088</v>
      </c>
      <c r="J189">
        <v>2017</v>
      </c>
      <c r="K189">
        <v>5</v>
      </c>
    </row>
    <row r="190" spans="1:11" x14ac:dyDescent="0.2">
      <c r="A190" s="34">
        <v>4</v>
      </c>
      <c r="B190" s="14">
        <v>4</v>
      </c>
      <c r="D190">
        <v>9</v>
      </c>
      <c r="E190">
        <v>3</v>
      </c>
      <c r="F190" s="32" t="s">
        <v>2746</v>
      </c>
      <c r="H190">
        <v>7</v>
      </c>
      <c r="I190" s="32" t="s">
        <v>1114</v>
      </c>
      <c r="J190">
        <v>2017</v>
      </c>
      <c r="K190">
        <v>1</v>
      </c>
    </row>
    <row r="191" spans="1:11" x14ac:dyDescent="0.2">
      <c r="A191" s="34">
        <v>5</v>
      </c>
      <c r="B191" s="14">
        <v>4</v>
      </c>
      <c r="D191">
        <v>10</v>
      </c>
      <c r="E191">
        <v>7</v>
      </c>
      <c r="F191" s="32" t="s">
        <v>2746</v>
      </c>
      <c r="H191">
        <v>9</v>
      </c>
      <c r="I191" s="32" t="s">
        <v>1114</v>
      </c>
      <c r="J191">
        <v>2017</v>
      </c>
      <c r="K191">
        <v>3</v>
      </c>
    </row>
    <row r="192" spans="1:11" x14ac:dyDescent="0.2">
      <c r="A192" s="34">
        <v>6</v>
      </c>
      <c r="B192" s="14">
        <v>4</v>
      </c>
      <c r="D192">
        <v>11</v>
      </c>
      <c r="E192">
        <v>11</v>
      </c>
      <c r="F192" s="32" t="s">
        <v>2746</v>
      </c>
      <c r="H192">
        <v>10</v>
      </c>
      <c r="I192" s="32" t="s">
        <v>1114</v>
      </c>
      <c r="J192">
        <v>2017</v>
      </c>
      <c r="K192">
        <v>7</v>
      </c>
    </row>
    <row r="193" spans="1:11" x14ac:dyDescent="0.2">
      <c r="A193" s="34">
        <v>7</v>
      </c>
      <c r="B193" s="14">
        <v>4</v>
      </c>
      <c r="D193">
        <v>14</v>
      </c>
      <c r="E193">
        <v>1</v>
      </c>
      <c r="F193" s="32" t="s">
        <v>2746</v>
      </c>
      <c r="H193">
        <v>11</v>
      </c>
      <c r="I193" s="32" t="s">
        <v>1114</v>
      </c>
      <c r="J193">
        <v>2017</v>
      </c>
      <c r="K193">
        <v>11</v>
      </c>
    </row>
    <row r="194" spans="1:11" x14ac:dyDescent="0.2">
      <c r="A194" s="34">
        <v>8</v>
      </c>
      <c r="B194" s="14">
        <v>5</v>
      </c>
      <c r="D194">
        <v>16</v>
      </c>
      <c r="E194">
        <v>5</v>
      </c>
      <c r="F194" s="32" t="s">
        <v>2746</v>
      </c>
      <c r="H194">
        <v>14</v>
      </c>
      <c r="I194" s="32" t="s">
        <v>1114</v>
      </c>
      <c r="J194">
        <v>2017</v>
      </c>
      <c r="K194">
        <v>1</v>
      </c>
    </row>
    <row r="195" spans="1:11" x14ac:dyDescent="0.2">
      <c r="A195" s="34">
        <v>11</v>
      </c>
      <c r="B195" s="14">
        <v>3</v>
      </c>
      <c r="D195">
        <v>17</v>
      </c>
      <c r="E195">
        <v>4</v>
      </c>
      <c r="F195" s="32" t="s">
        <v>2746</v>
      </c>
      <c r="H195">
        <v>16</v>
      </c>
      <c r="I195" s="32" t="s">
        <v>1114</v>
      </c>
      <c r="J195">
        <v>2017</v>
      </c>
      <c r="K195">
        <v>5</v>
      </c>
    </row>
    <row r="196" spans="1:11" x14ac:dyDescent="0.2">
      <c r="A196" s="34">
        <v>12</v>
      </c>
      <c r="B196" s="14">
        <v>2</v>
      </c>
      <c r="D196">
        <v>23</v>
      </c>
      <c r="E196">
        <v>3</v>
      </c>
      <c r="F196" s="32" t="s">
        <v>2746</v>
      </c>
      <c r="H196">
        <v>17</v>
      </c>
      <c r="I196" s="32" t="s">
        <v>1114</v>
      </c>
      <c r="J196">
        <v>2017</v>
      </c>
      <c r="K196">
        <v>4</v>
      </c>
    </row>
    <row r="197" spans="1:11" x14ac:dyDescent="0.2">
      <c r="A197" s="34">
        <v>13</v>
      </c>
      <c r="B197" s="14">
        <v>2</v>
      </c>
      <c r="D197">
        <v>24</v>
      </c>
      <c r="E197">
        <v>4</v>
      </c>
      <c r="F197" s="32" t="s">
        <v>2746</v>
      </c>
      <c r="H197">
        <v>23</v>
      </c>
      <c r="I197" s="32" t="s">
        <v>1114</v>
      </c>
      <c r="J197">
        <v>2017</v>
      </c>
      <c r="K197">
        <v>3</v>
      </c>
    </row>
    <row r="198" spans="1:11" x14ac:dyDescent="0.2">
      <c r="A198" s="34">
        <v>14</v>
      </c>
      <c r="B198" s="14">
        <v>1</v>
      </c>
      <c r="D198">
        <v>25</v>
      </c>
      <c r="E198">
        <v>5</v>
      </c>
      <c r="F198" s="32" t="s">
        <v>2746</v>
      </c>
      <c r="H198">
        <v>24</v>
      </c>
      <c r="I198" s="32" t="s">
        <v>1114</v>
      </c>
      <c r="J198">
        <v>2017</v>
      </c>
      <c r="K198">
        <v>4</v>
      </c>
    </row>
    <row r="199" spans="1:11" x14ac:dyDescent="0.2">
      <c r="A199" s="34">
        <v>15</v>
      </c>
      <c r="B199" s="14">
        <v>6</v>
      </c>
      <c r="D199">
        <v>26</v>
      </c>
      <c r="E199">
        <v>5</v>
      </c>
      <c r="F199" s="32" t="s">
        <v>2746</v>
      </c>
      <c r="H199">
        <v>25</v>
      </c>
      <c r="I199" s="32" t="s">
        <v>1114</v>
      </c>
      <c r="J199">
        <v>2017</v>
      </c>
      <c r="K199">
        <v>5</v>
      </c>
    </row>
    <row r="200" spans="1:11" x14ac:dyDescent="0.2">
      <c r="A200" s="34">
        <v>18</v>
      </c>
      <c r="B200" s="14">
        <v>6</v>
      </c>
      <c r="D200">
        <v>27</v>
      </c>
      <c r="E200">
        <v>7</v>
      </c>
      <c r="F200" s="32" t="s">
        <v>2746</v>
      </c>
      <c r="H200">
        <v>26</v>
      </c>
      <c r="I200" s="32" t="s">
        <v>1114</v>
      </c>
      <c r="J200">
        <v>2017</v>
      </c>
      <c r="K200">
        <v>5</v>
      </c>
    </row>
    <row r="201" spans="1:11" x14ac:dyDescent="0.2">
      <c r="A201" s="34">
        <v>19</v>
      </c>
      <c r="B201" s="14">
        <v>6</v>
      </c>
      <c r="D201">
        <v>30</v>
      </c>
      <c r="E201">
        <v>5</v>
      </c>
      <c r="F201" s="32" t="s">
        <v>2746</v>
      </c>
      <c r="H201">
        <v>27</v>
      </c>
      <c r="I201" s="32" t="s">
        <v>1114</v>
      </c>
      <c r="J201">
        <v>2017</v>
      </c>
      <c r="K201">
        <v>7</v>
      </c>
    </row>
    <row r="202" spans="1:11" x14ac:dyDescent="0.2">
      <c r="A202" s="34">
        <v>20</v>
      </c>
      <c r="B202" s="14">
        <v>5</v>
      </c>
      <c r="D202">
        <v>31</v>
      </c>
      <c r="E202">
        <v>6</v>
      </c>
      <c r="F202" s="32" t="s">
        <v>2746</v>
      </c>
      <c r="H202">
        <v>30</v>
      </c>
      <c r="I202" s="32" t="s">
        <v>1114</v>
      </c>
      <c r="J202">
        <v>2017</v>
      </c>
      <c r="K202">
        <v>5</v>
      </c>
    </row>
    <row r="203" spans="1:11" x14ac:dyDescent="0.2">
      <c r="A203" s="34">
        <v>21</v>
      </c>
      <c r="B203" s="14">
        <v>6</v>
      </c>
      <c r="D203">
        <v>1</v>
      </c>
      <c r="E203">
        <v>4</v>
      </c>
      <c r="F203" s="32" t="s">
        <v>2747</v>
      </c>
      <c r="H203">
        <v>31</v>
      </c>
      <c r="I203" s="32" t="s">
        <v>1114</v>
      </c>
      <c r="J203">
        <v>2017</v>
      </c>
      <c r="K203">
        <v>6</v>
      </c>
    </row>
    <row r="204" spans="1:11" x14ac:dyDescent="0.2">
      <c r="A204" s="34">
        <v>22</v>
      </c>
      <c r="B204" s="14">
        <v>5</v>
      </c>
      <c r="D204">
        <v>2</v>
      </c>
      <c r="E204">
        <v>3</v>
      </c>
      <c r="F204" s="32" t="s">
        <v>2747</v>
      </c>
      <c r="H204">
        <v>1</v>
      </c>
      <c r="I204" s="32" t="s">
        <v>1160</v>
      </c>
      <c r="J204">
        <v>2017</v>
      </c>
      <c r="K204">
        <v>4</v>
      </c>
    </row>
    <row r="205" spans="1:11" x14ac:dyDescent="0.2">
      <c r="A205" s="34">
        <v>23</v>
      </c>
      <c r="B205" s="14">
        <v>1</v>
      </c>
      <c r="D205">
        <v>3</v>
      </c>
      <c r="E205">
        <v>4</v>
      </c>
      <c r="F205" s="32" t="s">
        <v>2747</v>
      </c>
      <c r="H205">
        <v>2</v>
      </c>
      <c r="I205" s="32" t="s">
        <v>1160</v>
      </c>
      <c r="J205">
        <v>2017</v>
      </c>
      <c r="K205">
        <v>3</v>
      </c>
    </row>
    <row r="206" spans="1:11" x14ac:dyDescent="0.2">
      <c r="A206" s="34">
        <v>25</v>
      </c>
      <c r="B206" s="14">
        <v>6</v>
      </c>
      <c r="D206">
        <v>6</v>
      </c>
      <c r="E206">
        <v>4</v>
      </c>
      <c r="F206" s="32" t="s">
        <v>2747</v>
      </c>
      <c r="H206">
        <v>3</v>
      </c>
      <c r="I206" s="32" t="s">
        <v>1160</v>
      </c>
      <c r="J206">
        <v>2017</v>
      </c>
      <c r="K206">
        <v>4</v>
      </c>
    </row>
    <row r="207" spans="1:11" x14ac:dyDescent="0.2">
      <c r="A207" s="34">
        <v>26</v>
      </c>
      <c r="B207" s="14">
        <v>8</v>
      </c>
      <c r="D207">
        <v>7</v>
      </c>
      <c r="E207">
        <v>5</v>
      </c>
      <c r="F207" s="32" t="s">
        <v>2747</v>
      </c>
      <c r="H207">
        <v>6</v>
      </c>
      <c r="I207" s="32" t="s">
        <v>1160</v>
      </c>
      <c r="J207">
        <v>2017</v>
      </c>
      <c r="K207">
        <v>4</v>
      </c>
    </row>
    <row r="208" spans="1:11" x14ac:dyDescent="0.2">
      <c r="A208" s="34">
        <v>27</v>
      </c>
      <c r="B208" s="14">
        <v>5</v>
      </c>
      <c r="D208">
        <v>8</v>
      </c>
      <c r="E208">
        <v>5</v>
      </c>
      <c r="F208" s="32" t="s">
        <v>2747</v>
      </c>
      <c r="H208">
        <v>7</v>
      </c>
      <c r="I208" s="32" t="s">
        <v>1160</v>
      </c>
      <c r="J208">
        <v>2017</v>
      </c>
      <c r="K208">
        <v>5</v>
      </c>
    </row>
    <row r="209" spans="1:11" x14ac:dyDescent="0.2">
      <c r="A209" s="20" t="s">
        <v>2740</v>
      </c>
      <c r="B209" s="14">
        <v>87</v>
      </c>
      <c r="D209">
        <v>9</v>
      </c>
      <c r="E209">
        <v>4</v>
      </c>
      <c r="F209" s="32" t="s">
        <v>2747</v>
      </c>
      <c r="H209">
        <v>8</v>
      </c>
      <c r="I209" s="32" t="s">
        <v>1160</v>
      </c>
      <c r="J209">
        <v>2017</v>
      </c>
      <c r="K209">
        <v>5</v>
      </c>
    </row>
    <row r="210" spans="1:11" x14ac:dyDescent="0.2">
      <c r="A210" s="20">
        <v>10</v>
      </c>
      <c r="B210" s="14"/>
      <c r="D210">
        <v>10</v>
      </c>
      <c r="E210">
        <v>8</v>
      </c>
      <c r="F210" s="32" t="s">
        <v>2747</v>
      </c>
      <c r="H210">
        <v>9</v>
      </c>
      <c r="I210" s="32" t="s">
        <v>1160</v>
      </c>
      <c r="J210">
        <v>2017</v>
      </c>
      <c r="K210">
        <v>4</v>
      </c>
    </row>
    <row r="211" spans="1:11" x14ac:dyDescent="0.2">
      <c r="A211" s="34">
        <v>7</v>
      </c>
      <c r="B211" s="14">
        <v>1</v>
      </c>
      <c r="D211">
        <v>13</v>
      </c>
      <c r="E211">
        <v>5</v>
      </c>
      <c r="F211" s="32" t="s">
        <v>2747</v>
      </c>
      <c r="H211">
        <v>10</v>
      </c>
      <c r="I211" s="32" t="s">
        <v>1160</v>
      </c>
      <c r="J211">
        <v>2017</v>
      </c>
      <c r="K211">
        <v>8</v>
      </c>
    </row>
    <row r="212" spans="1:11" x14ac:dyDescent="0.2">
      <c r="A212" s="34">
        <v>9</v>
      </c>
      <c r="B212" s="14">
        <v>3</v>
      </c>
      <c r="D212">
        <v>14</v>
      </c>
      <c r="E212">
        <v>7</v>
      </c>
      <c r="F212" s="32" t="s">
        <v>2747</v>
      </c>
      <c r="H212">
        <v>13</v>
      </c>
      <c r="I212" s="32" t="s">
        <v>1160</v>
      </c>
      <c r="J212">
        <v>2017</v>
      </c>
      <c r="K212">
        <v>5</v>
      </c>
    </row>
    <row r="213" spans="1:11" x14ac:dyDescent="0.2">
      <c r="A213" s="34">
        <v>10</v>
      </c>
      <c r="B213" s="14">
        <v>7</v>
      </c>
      <c r="D213">
        <v>15</v>
      </c>
      <c r="E213">
        <v>3</v>
      </c>
      <c r="F213" s="32" t="s">
        <v>2747</v>
      </c>
      <c r="H213">
        <v>14</v>
      </c>
      <c r="I213" s="32" t="s">
        <v>1160</v>
      </c>
      <c r="J213">
        <v>2017</v>
      </c>
      <c r="K213">
        <v>7</v>
      </c>
    </row>
    <row r="214" spans="1:11" x14ac:dyDescent="0.2">
      <c r="A214" s="34">
        <v>11</v>
      </c>
      <c r="B214" s="14">
        <v>11</v>
      </c>
      <c r="D214">
        <v>16</v>
      </c>
      <c r="E214">
        <v>6</v>
      </c>
      <c r="F214" s="32" t="s">
        <v>2747</v>
      </c>
      <c r="H214">
        <v>15</v>
      </c>
      <c r="I214" s="32" t="s">
        <v>1160</v>
      </c>
      <c r="J214">
        <v>2017</v>
      </c>
      <c r="K214">
        <v>3</v>
      </c>
    </row>
    <row r="215" spans="1:11" x14ac:dyDescent="0.2">
      <c r="A215" s="34">
        <v>14</v>
      </c>
      <c r="B215" s="14">
        <v>1</v>
      </c>
      <c r="D215">
        <v>17</v>
      </c>
      <c r="E215">
        <v>6</v>
      </c>
      <c r="F215" s="32" t="s">
        <v>2747</v>
      </c>
      <c r="H215">
        <v>16</v>
      </c>
      <c r="I215" s="32" t="s">
        <v>1160</v>
      </c>
      <c r="J215">
        <v>2017</v>
      </c>
      <c r="K215">
        <v>6</v>
      </c>
    </row>
    <row r="216" spans="1:11" x14ac:dyDescent="0.2">
      <c r="A216" s="34">
        <v>16</v>
      </c>
      <c r="B216" s="14">
        <v>5</v>
      </c>
      <c r="D216">
        <v>18</v>
      </c>
      <c r="E216">
        <v>1</v>
      </c>
      <c r="F216" s="32" t="s">
        <v>2747</v>
      </c>
      <c r="H216">
        <v>17</v>
      </c>
      <c r="I216" s="32" t="s">
        <v>1160</v>
      </c>
      <c r="J216">
        <v>2017</v>
      </c>
      <c r="K216">
        <v>6</v>
      </c>
    </row>
    <row r="217" spans="1:11" x14ac:dyDescent="0.2">
      <c r="A217" s="34">
        <v>17</v>
      </c>
      <c r="B217" s="14">
        <v>4</v>
      </c>
      <c r="D217">
        <v>20</v>
      </c>
      <c r="E217">
        <v>6</v>
      </c>
      <c r="F217" s="32" t="s">
        <v>2747</v>
      </c>
      <c r="H217">
        <v>18</v>
      </c>
      <c r="I217" s="32" t="s">
        <v>1160</v>
      </c>
      <c r="J217">
        <v>2017</v>
      </c>
      <c r="K217">
        <v>1</v>
      </c>
    </row>
    <row r="218" spans="1:11" x14ac:dyDescent="0.2">
      <c r="A218" s="34">
        <v>23</v>
      </c>
      <c r="B218" s="14">
        <v>3</v>
      </c>
      <c r="D218">
        <v>21</v>
      </c>
      <c r="E218">
        <v>6</v>
      </c>
      <c r="F218" s="32" t="s">
        <v>2747</v>
      </c>
      <c r="H218">
        <v>20</v>
      </c>
      <c r="I218" s="32" t="s">
        <v>1160</v>
      </c>
      <c r="J218">
        <v>2017</v>
      </c>
      <c r="K218">
        <v>6</v>
      </c>
    </row>
    <row r="219" spans="1:11" x14ac:dyDescent="0.2">
      <c r="A219" s="34">
        <v>24</v>
      </c>
      <c r="B219" s="14">
        <v>4</v>
      </c>
      <c r="D219">
        <v>22</v>
      </c>
      <c r="E219">
        <v>5</v>
      </c>
      <c r="F219" s="32" t="s">
        <v>2747</v>
      </c>
      <c r="H219">
        <v>21</v>
      </c>
      <c r="I219" s="32" t="s">
        <v>1160</v>
      </c>
      <c r="J219">
        <v>2017</v>
      </c>
      <c r="K219">
        <v>6</v>
      </c>
    </row>
    <row r="220" spans="1:11" x14ac:dyDescent="0.2">
      <c r="A220" s="34">
        <v>25</v>
      </c>
      <c r="B220" s="14">
        <v>5</v>
      </c>
      <c r="D220">
        <v>23</v>
      </c>
      <c r="E220">
        <v>7</v>
      </c>
      <c r="F220" s="32" t="s">
        <v>2747</v>
      </c>
      <c r="H220">
        <v>22</v>
      </c>
      <c r="I220" s="32" t="s">
        <v>1160</v>
      </c>
      <c r="J220">
        <v>2017</v>
      </c>
      <c r="K220">
        <v>5</v>
      </c>
    </row>
    <row r="221" spans="1:11" x14ac:dyDescent="0.2">
      <c r="A221" s="34">
        <v>26</v>
      </c>
      <c r="B221" s="14">
        <v>5</v>
      </c>
      <c r="D221">
        <v>24</v>
      </c>
      <c r="E221">
        <v>5</v>
      </c>
      <c r="F221" s="32" t="s">
        <v>2747</v>
      </c>
      <c r="H221">
        <v>23</v>
      </c>
      <c r="I221" s="32" t="s">
        <v>1160</v>
      </c>
      <c r="J221">
        <v>2017</v>
      </c>
      <c r="K221">
        <v>7</v>
      </c>
    </row>
    <row r="222" spans="1:11" x14ac:dyDescent="0.2">
      <c r="A222" s="34">
        <v>27</v>
      </c>
      <c r="B222" s="14">
        <v>7</v>
      </c>
      <c r="D222">
        <v>27</v>
      </c>
      <c r="E222">
        <v>5</v>
      </c>
      <c r="F222" s="32" t="s">
        <v>2747</v>
      </c>
      <c r="H222">
        <v>24</v>
      </c>
      <c r="I222" s="32" t="s">
        <v>1160</v>
      </c>
      <c r="J222">
        <v>2017</v>
      </c>
      <c r="K222">
        <v>5</v>
      </c>
    </row>
    <row r="223" spans="1:11" x14ac:dyDescent="0.2">
      <c r="A223" s="34">
        <v>30</v>
      </c>
      <c r="B223" s="14">
        <v>5</v>
      </c>
      <c r="D223">
        <v>28</v>
      </c>
      <c r="E223">
        <v>6</v>
      </c>
      <c r="F223" s="32" t="s">
        <v>2747</v>
      </c>
      <c r="H223">
        <v>27</v>
      </c>
      <c r="I223" s="32" t="s">
        <v>1160</v>
      </c>
      <c r="J223">
        <v>2017</v>
      </c>
      <c r="K223">
        <v>5</v>
      </c>
    </row>
    <row r="224" spans="1:11" x14ac:dyDescent="0.2">
      <c r="A224" s="34">
        <v>31</v>
      </c>
      <c r="B224" s="14">
        <v>6</v>
      </c>
      <c r="D224">
        <v>29</v>
      </c>
      <c r="E224">
        <v>7</v>
      </c>
      <c r="F224" s="32" t="s">
        <v>2747</v>
      </c>
      <c r="H224">
        <v>28</v>
      </c>
      <c r="I224" s="32" t="s">
        <v>1160</v>
      </c>
      <c r="J224">
        <v>2017</v>
      </c>
      <c r="K224">
        <v>6</v>
      </c>
    </row>
    <row r="225" spans="1:11" x14ac:dyDescent="0.2">
      <c r="A225" s="20" t="s">
        <v>2741</v>
      </c>
      <c r="B225" s="14">
        <v>67</v>
      </c>
      <c r="D225">
        <v>30</v>
      </c>
      <c r="E225">
        <v>9</v>
      </c>
      <c r="F225" s="32" t="s">
        <v>2747</v>
      </c>
      <c r="H225">
        <v>29</v>
      </c>
      <c r="I225" s="32" t="s">
        <v>1160</v>
      </c>
      <c r="J225">
        <v>2017</v>
      </c>
      <c r="K225">
        <v>7</v>
      </c>
    </row>
    <row r="226" spans="1:11" x14ac:dyDescent="0.2">
      <c r="A226" s="20">
        <v>11</v>
      </c>
      <c r="B226" s="14"/>
      <c r="D226">
        <v>1</v>
      </c>
      <c r="E226">
        <v>6</v>
      </c>
      <c r="F226" s="32" t="s">
        <v>2748</v>
      </c>
      <c r="H226">
        <v>30</v>
      </c>
      <c r="I226" s="32" t="s">
        <v>1160</v>
      </c>
      <c r="J226">
        <v>2017</v>
      </c>
      <c r="K226">
        <v>9</v>
      </c>
    </row>
    <row r="227" spans="1:11" x14ac:dyDescent="0.2">
      <c r="A227" s="34">
        <v>1</v>
      </c>
      <c r="B227" s="14">
        <v>4</v>
      </c>
      <c r="D227">
        <v>4</v>
      </c>
      <c r="E227">
        <v>6</v>
      </c>
      <c r="F227" s="32" t="s">
        <v>2748</v>
      </c>
      <c r="H227">
        <v>1</v>
      </c>
      <c r="I227" s="32" t="s">
        <v>1250</v>
      </c>
      <c r="J227">
        <v>2017</v>
      </c>
      <c r="K227">
        <v>6</v>
      </c>
    </row>
    <row r="228" spans="1:11" x14ac:dyDescent="0.2">
      <c r="A228" s="34">
        <v>2</v>
      </c>
      <c r="B228" s="14">
        <v>3</v>
      </c>
      <c r="D228">
        <v>5</v>
      </c>
      <c r="E228">
        <v>4</v>
      </c>
      <c r="F228" s="32" t="s">
        <v>2748</v>
      </c>
      <c r="H228">
        <v>4</v>
      </c>
      <c r="I228" s="32" t="s">
        <v>1250</v>
      </c>
      <c r="J228">
        <v>2017</v>
      </c>
      <c r="K228">
        <v>6</v>
      </c>
    </row>
    <row r="229" spans="1:11" x14ac:dyDescent="0.2">
      <c r="A229" s="34">
        <v>3</v>
      </c>
      <c r="B229" s="14">
        <v>4</v>
      </c>
      <c r="D229">
        <v>6</v>
      </c>
      <c r="E229">
        <v>4</v>
      </c>
      <c r="F229" s="32" t="s">
        <v>2748</v>
      </c>
      <c r="H229">
        <v>5</v>
      </c>
      <c r="I229" s="32" t="s">
        <v>1250</v>
      </c>
      <c r="J229">
        <v>2017</v>
      </c>
      <c r="K229">
        <v>4</v>
      </c>
    </row>
    <row r="230" spans="1:11" x14ac:dyDescent="0.2">
      <c r="A230" s="34">
        <v>6</v>
      </c>
      <c r="B230" s="14">
        <v>4</v>
      </c>
      <c r="D230">
        <v>7</v>
      </c>
      <c r="E230">
        <v>6</v>
      </c>
      <c r="F230" s="32" t="s">
        <v>2748</v>
      </c>
      <c r="H230">
        <v>6</v>
      </c>
      <c r="I230" s="32" t="s">
        <v>1250</v>
      </c>
      <c r="J230">
        <v>2017</v>
      </c>
      <c r="K230">
        <v>4</v>
      </c>
    </row>
    <row r="231" spans="1:11" x14ac:dyDescent="0.2">
      <c r="A231" s="34">
        <v>7</v>
      </c>
      <c r="B231" s="14">
        <v>5</v>
      </c>
      <c r="D231">
        <v>8</v>
      </c>
      <c r="E231">
        <v>4</v>
      </c>
      <c r="F231" s="32" t="s">
        <v>2748</v>
      </c>
      <c r="H231">
        <v>7</v>
      </c>
      <c r="I231" s="32" t="s">
        <v>1250</v>
      </c>
      <c r="J231">
        <v>2017</v>
      </c>
      <c r="K231">
        <v>6</v>
      </c>
    </row>
    <row r="232" spans="1:11" x14ac:dyDescent="0.2">
      <c r="A232" s="34">
        <v>8</v>
      </c>
      <c r="B232" s="14">
        <v>5</v>
      </c>
      <c r="D232">
        <v>11</v>
      </c>
      <c r="E232">
        <v>7</v>
      </c>
      <c r="F232" s="32" t="s">
        <v>2748</v>
      </c>
      <c r="H232">
        <v>8</v>
      </c>
      <c r="I232" s="32" t="s">
        <v>1250</v>
      </c>
      <c r="J232">
        <v>2017</v>
      </c>
      <c r="K232">
        <v>4</v>
      </c>
    </row>
    <row r="233" spans="1:11" x14ac:dyDescent="0.2">
      <c r="A233" s="34">
        <v>9</v>
      </c>
      <c r="B233" s="14">
        <v>4</v>
      </c>
      <c r="D233">
        <v>12</v>
      </c>
      <c r="E233">
        <v>6</v>
      </c>
      <c r="F233" s="32" t="s">
        <v>2748</v>
      </c>
      <c r="H233">
        <v>11</v>
      </c>
      <c r="I233" s="32" t="s">
        <v>1250</v>
      </c>
      <c r="J233">
        <v>2017</v>
      </c>
      <c r="K233">
        <v>7</v>
      </c>
    </row>
    <row r="234" spans="1:11" x14ac:dyDescent="0.2">
      <c r="A234" s="34">
        <v>10</v>
      </c>
      <c r="B234" s="14">
        <v>8</v>
      </c>
      <c r="D234">
        <v>13</v>
      </c>
      <c r="E234">
        <v>5</v>
      </c>
      <c r="F234" s="32" t="s">
        <v>2748</v>
      </c>
      <c r="H234">
        <v>12</v>
      </c>
      <c r="I234" s="32" t="s">
        <v>1250</v>
      </c>
      <c r="J234">
        <v>2017</v>
      </c>
      <c r="K234">
        <v>6</v>
      </c>
    </row>
    <row r="235" spans="1:11" x14ac:dyDescent="0.2">
      <c r="A235" s="34">
        <v>13</v>
      </c>
      <c r="B235" s="14">
        <v>5</v>
      </c>
      <c r="D235">
        <v>14</v>
      </c>
      <c r="E235">
        <v>6</v>
      </c>
      <c r="F235" s="32" t="s">
        <v>2748</v>
      </c>
      <c r="H235">
        <v>13</v>
      </c>
      <c r="I235" s="32" t="s">
        <v>1250</v>
      </c>
      <c r="J235">
        <v>2017</v>
      </c>
      <c r="K235">
        <v>5</v>
      </c>
    </row>
    <row r="236" spans="1:11" x14ac:dyDescent="0.2">
      <c r="A236" s="34">
        <v>14</v>
      </c>
      <c r="B236" s="14">
        <v>7</v>
      </c>
      <c r="D236">
        <v>15</v>
      </c>
      <c r="E236">
        <v>4</v>
      </c>
      <c r="F236" s="32" t="s">
        <v>2748</v>
      </c>
      <c r="H236">
        <v>14</v>
      </c>
      <c r="I236" s="32" t="s">
        <v>1250</v>
      </c>
      <c r="J236">
        <v>2017</v>
      </c>
      <c r="K236">
        <v>6</v>
      </c>
    </row>
    <row r="237" spans="1:11" x14ac:dyDescent="0.2">
      <c r="A237" s="34">
        <v>15</v>
      </c>
      <c r="B237" s="14">
        <v>3</v>
      </c>
      <c r="D237">
        <v>18</v>
      </c>
      <c r="E237">
        <v>6</v>
      </c>
      <c r="F237" s="32" t="s">
        <v>2748</v>
      </c>
      <c r="H237">
        <v>15</v>
      </c>
      <c r="I237" s="32" t="s">
        <v>1250</v>
      </c>
      <c r="J237">
        <v>2017</v>
      </c>
      <c r="K237">
        <v>4</v>
      </c>
    </row>
    <row r="238" spans="1:11" x14ac:dyDescent="0.2">
      <c r="A238" s="34">
        <v>16</v>
      </c>
      <c r="B238" s="14">
        <v>6</v>
      </c>
      <c r="D238">
        <v>19</v>
      </c>
      <c r="E238">
        <v>13</v>
      </c>
      <c r="F238" s="32" t="s">
        <v>2748</v>
      </c>
      <c r="H238">
        <v>18</v>
      </c>
      <c r="I238" s="32" t="s">
        <v>1250</v>
      </c>
      <c r="J238">
        <v>2017</v>
      </c>
      <c r="K238">
        <v>6</v>
      </c>
    </row>
    <row r="239" spans="1:11" x14ac:dyDescent="0.2">
      <c r="A239" s="34">
        <v>17</v>
      </c>
      <c r="B239" s="14">
        <v>6</v>
      </c>
      <c r="D239">
        <v>21</v>
      </c>
      <c r="E239">
        <v>4</v>
      </c>
      <c r="F239" s="32" t="s">
        <v>2748</v>
      </c>
      <c r="H239">
        <v>19</v>
      </c>
      <c r="I239" s="32" t="s">
        <v>1250</v>
      </c>
      <c r="J239">
        <v>2017</v>
      </c>
      <c r="K239">
        <v>13</v>
      </c>
    </row>
    <row r="240" spans="1:11" x14ac:dyDescent="0.2">
      <c r="A240" s="34">
        <v>18</v>
      </c>
      <c r="B240" s="14">
        <v>1</v>
      </c>
      <c r="D240">
        <v>22</v>
      </c>
      <c r="E240">
        <v>5</v>
      </c>
      <c r="F240" s="32" t="s">
        <v>2748</v>
      </c>
      <c r="H240">
        <v>21</v>
      </c>
      <c r="I240" s="32" t="s">
        <v>1250</v>
      </c>
      <c r="J240">
        <v>2017</v>
      </c>
      <c r="K240">
        <v>4</v>
      </c>
    </row>
    <row r="241" spans="1:11" x14ac:dyDescent="0.2">
      <c r="A241" s="34">
        <v>20</v>
      </c>
      <c r="B241" s="14">
        <v>6</v>
      </c>
      <c r="D241">
        <v>23</v>
      </c>
      <c r="E241">
        <v>8</v>
      </c>
      <c r="F241" s="32" t="s">
        <v>2748</v>
      </c>
      <c r="H241">
        <v>22</v>
      </c>
      <c r="I241" s="32" t="s">
        <v>1250</v>
      </c>
      <c r="J241">
        <v>2017</v>
      </c>
      <c r="K241">
        <v>5</v>
      </c>
    </row>
    <row r="242" spans="1:11" x14ac:dyDescent="0.2">
      <c r="A242" s="34">
        <v>21</v>
      </c>
      <c r="B242" s="14">
        <v>6</v>
      </c>
      <c r="D242">
        <v>2</v>
      </c>
      <c r="E242">
        <v>4</v>
      </c>
      <c r="F242" s="32" t="s">
        <v>2749</v>
      </c>
      <c r="H242">
        <v>23</v>
      </c>
      <c r="I242" s="32" t="s">
        <v>1250</v>
      </c>
      <c r="J242">
        <v>2017</v>
      </c>
      <c r="K242">
        <v>8</v>
      </c>
    </row>
    <row r="243" spans="1:11" x14ac:dyDescent="0.2">
      <c r="A243" s="34">
        <v>22</v>
      </c>
      <c r="B243" s="14">
        <v>5</v>
      </c>
      <c r="D243">
        <v>3</v>
      </c>
      <c r="E243">
        <v>6</v>
      </c>
      <c r="F243" s="32" t="s">
        <v>2749</v>
      </c>
      <c r="H243">
        <v>2</v>
      </c>
      <c r="I243" s="32" t="s">
        <v>29</v>
      </c>
      <c r="J243">
        <v>2017</v>
      </c>
      <c r="K243">
        <v>4</v>
      </c>
    </row>
    <row r="244" spans="1:11" x14ac:dyDescent="0.2">
      <c r="A244" s="34">
        <v>23</v>
      </c>
      <c r="B244" s="14">
        <v>7</v>
      </c>
      <c r="D244">
        <v>4</v>
      </c>
      <c r="E244">
        <v>5</v>
      </c>
      <c r="F244" s="32" t="s">
        <v>2749</v>
      </c>
      <c r="H244">
        <v>3</v>
      </c>
      <c r="I244" s="32" t="s">
        <v>29</v>
      </c>
      <c r="J244">
        <v>2017</v>
      </c>
      <c r="K244">
        <v>6</v>
      </c>
    </row>
    <row r="245" spans="1:11" x14ac:dyDescent="0.2">
      <c r="A245" s="34">
        <v>24</v>
      </c>
      <c r="B245" s="14">
        <v>5</v>
      </c>
      <c r="D245">
        <v>5</v>
      </c>
      <c r="E245">
        <v>7</v>
      </c>
      <c r="F245" s="32" t="s">
        <v>2749</v>
      </c>
      <c r="H245">
        <v>4</v>
      </c>
      <c r="I245" s="32" t="s">
        <v>29</v>
      </c>
      <c r="J245">
        <v>2017</v>
      </c>
      <c r="K245">
        <v>5</v>
      </c>
    </row>
    <row r="246" spans="1:11" x14ac:dyDescent="0.2">
      <c r="A246" s="34">
        <v>27</v>
      </c>
      <c r="B246" s="14">
        <v>5</v>
      </c>
      <c r="D246">
        <v>6</v>
      </c>
      <c r="E246">
        <v>1</v>
      </c>
      <c r="F246" s="32" t="s">
        <v>2749</v>
      </c>
      <c r="H246">
        <v>5</v>
      </c>
      <c r="I246" s="32" t="s">
        <v>29</v>
      </c>
      <c r="J246">
        <v>2017</v>
      </c>
      <c r="K246">
        <v>7</v>
      </c>
    </row>
    <row r="247" spans="1:11" x14ac:dyDescent="0.2">
      <c r="A247" s="34">
        <v>28</v>
      </c>
      <c r="B247" s="14">
        <v>6</v>
      </c>
      <c r="D247">
        <v>8</v>
      </c>
      <c r="E247">
        <v>9</v>
      </c>
      <c r="F247" s="32" t="s">
        <v>2749</v>
      </c>
      <c r="H247">
        <v>6</v>
      </c>
      <c r="I247" s="32" t="s">
        <v>29</v>
      </c>
      <c r="J247">
        <v>2017</v>
      </c>
      <c r="K247">
        <v>1</v>
      </c>
    </row>
    <row r="248" spans="1:11" x14ac:dyDescent="0.2">
      <c r="A248" s="34">
        <v>29</v>
      </c>
      <c r="B248" s="14">
        <v>7</v>
      </c>
      <c r="D248">
        <v>9</v>
      </c>
      <c r="E248">
        <v>5</v>
      </c>
      <c r="F248" s="32" t="s">
        <v>2749</v>
      </c>
      <c r="H248">
        <v>8</v>
      </c>
      <c r="I248" s="32" t="s">
        <v>29</v>
      </c>
      <c r="J248">
        <v>2017</v>
      </c>
      <c r="K248">
        <v>9</v>
      </c>
    </row>
    <row r="249" spans="1:11" x14ac:dyDescent="0.2">
      <c r="A249" s="34">
        <v>30</v>
      </c>
      <c r="B249" s="14">
        <v>9</v>
      </c>
      <c r="D249">
        <v>10</v>
      </c>
      <c r="E249">
        <v>6</v>
      </c>
      <c r="F249" s="32" t="s">
        <v>2749</v>
      </c>
      <c r="H249">
        <v>9</v>
      </c>
      <c r="I249" s="32" t="s">
        <v>29</v>
      </c>
      <c r="J249">
        <v>2017</v>
      </c>
      <c r="K249">
        <v>5</v>
      </c>
    </row>
    <row r="250" spans="1:11" x14ac:dyDescent="0.2">
      <c r="A250" s="20" t="s">
        <v>2742</v>
      </c>
      <c r="B250" s="14">
        <v>121</v>
      </c>
      <c r="D250">
        <v>11</v>
      </c>
      <c r="E250">
        <v>6</v>
      </c>
      <c r="F250" s="32" t="s">
        <v>2749</v>
      </c>
      <c r="H250">
        <v>10</v>
      </c>
      <c r="I250" s="32" t="s">
        <v>29</v>
      </c>
      <c r="J250">
        <v>2017</v>
      </c>
      <c r="K250">
        <v>6</v>
      </c>
    </row>
    <row r="251" spans="1:11" x14ac:dyDescent="0.2">
      <c r="A251" s="20">
        <v>12</v>
      </c>
      <c r="B251" s="14"/>
      <c r="D251">
        <v>12</v>
      </c>
      <c r="E251">
        <v>5</v>
      </c>
      <c r="F251" s="32" t="s">
        <v>2749</v>
      </c>
      <c r="H251">
        <v>11</v>
      </c>
      <c r="I251" s="32" t="s">
        <v>29</v>
      </c>
      <c r="J251">
        <v>2017</v>
      </c>
      <c r="K251">
        <v>6</v>
      </c>
    </row>
    <row r="252" spans="1:11" x14ac:dyDescent="0.2">
      <c r="A252" s="34">
        <v>1</v>
      </c>
      <c r="B252" s="14">
        <v>6</v>
      </c>
      <c r="D252">
        <v>15</v>
      </c>
      <c r="E252">
        <v>6</v>
      </c>
      <c r="F252" s="32" t="s">
        <v>2749</v>
      </c>
      <c r="H252">
        <v>12</v>
      </c>
      <c r="I252" s="32" t="s">
        <v>29</v>
      </c>
      <c r="J252">
        <v>2017</v>
      </c>
      <c r="K252">
        <v>5</v>
      </c>
    </row>
    <row r="253" spans="1:11" x14ac:dyDescent="0.2">
      <c r="A253" s="34">
        <v>4</v>
      </c>
      <c r="B253" s="14">
        <v>6</v>
      </c>
      <c r="D253">
        <v>16</v>
      </c>
      <c r="E253">
        <v>5</v>
      </c>
      <c r="F253" s="32" t="s">
        <v>2749</v>
      </c>
      <c r="H253">
        <v>15</v>
      </c>
      <c r="I253" s="32" t="s">
        <v>29</v>
      </c>
      <c r="J253">
        <v>2017</v>
      </c>
      <c r="K253">
        <v>6</v>
      </c>
    </row>
    <row r="254" spans="1:11" x14ac:dyDescent="0.2">
      <c r="A254" s="34">
        <v>5</v>
      </c>
      <c r="B254" s="14">
        <v>4</v>
      </c>
      <c r="D254">
        <v>17</v>
      </c>
      <c r="E254">
        <v>5</v>
      </c>
      <c r="F254" s="32" t="s">
        <v>2749</v>
      </c>
      <c r="H254">
        <v>16</v>
      </c>
      <c r="I254" s="32" t="s">
        <v>29</v>
      </c>
      <c r="J254">
        <v>2017</v>
      </c>
      <c r="K254">
        <v>5</v>
      </c>
    </row>
    <row r="255" spans="1:11" x14ac:dyDescent="0.2">
      <c r="A255" s="34">
        <v>6</v>
      </c>
      <c r="B255" s="14">
        <v>4</v>
      </c>
      <c r="D255">
        <v>18</v>
      </c>
      <c r="E255">
        <v>7</v>
      </c>
      <c r="F255" s="32" t="s">
        <v>2749</v>
      </c>
      <c r="H255">
        <v>17</v>
      </c>
      <c r="I255" s="32" t="s">
        <v>29</v>
      </c>
      <c r="J255">
        <v>2017</v>
      </c>
      <c r="K255">
        <v>5</v>
      </c>
    </row>
    <row r="256" spans="1:11" x14ac:dyDescent="0.2">
      <c r="A256" s="34">
        <v>7</v>
      </c>
      <c r="B256" s="14">
        <v>6</v>
      </c>
      <c r="D256">
        <v>19</v>
      </c>
      <c r="E256">
        <v>7</v>
      </c>
      <c r="F256" s="32" t="s">
        <v>2749</v>
      </c>
      <c r="H256">
        <v>18</v>
      </c>
      <c r="I256" s="32" t="s">
        <v>29</v>
      </c>
      <c r="J256">
        <v>2017</v>
      </c>
      <c r="K256">
        <v>7</v>
      </c>
    </row>
    <row r="257" spans="1:11" x14ac:dyDescent="0.2">
      <c r="A257" s="34">
        <v>8</v>
      </c>
      <c r="B257" s="14">
        <v>4</v>
      </c>
      <c r="D257">
        <v>20</v>
      </c>
      <c r="E257">
        <v>1</v>
      </c>
      <c r="F257" s="32" t="s">
        <v>2749</v>
      </c>
      <c r="H257">
        <v>19</v>
      </c>
      <c r="I257" s="32" t="s">
        <v>29</v>
      </c>
      <c r="J257">
        <v>2017</v>
      </c>
      <c r="K257">
        <v>7</v>
      </c>
    </row>
    <row r="258" spans="1:11" x14ac:dyDescent="0.2">
      <c r="A258" s="34">
        <v>11</v>
      </c>
      <c r="B258" s="14">
        <v>7</v>
      </c>
      <c r="D258">
        <v>22</v>
      </c>
      <c r="E258">
        <v>4</v>
      </c>
      <c r="F258" s="32" t="s">
        <v>2749</v>
      </c>
      <c r="H258">
        <v>20</v>
      </c>
      <c r="I258" s="32" t="s">
        <v>29</v>
      </c>
      <c r="J258">
        <v>2017</v>
      </c>
      <c r="K258">
        <v>1</v>
      </c>
    </row>
    <row r="259" spans="1:11" x14ac:dyDescent="0.2">
      <c r="A259" s="34">
        <v>12</v>
      </c>
      <c r="B259" s="14">
        <v>6</v>
      </c>
      <c r="D259">
        <v>23</v>
      </c>
      <c r="E259">
        <v>2</v>
      </c>
      <c r="F259" s="32" t="s">
        <v>2749</v>
      </c>
      <c r="H259">
        <v>22</v>
      </c>
      <c r="I259" s="32" t="s">
        <v>29</v>
      </c>
      <c r="J259">
        <v>2017</v>
      </c>
      <c r="K259">
        <v>4</v>
      </c>
    </row>
    <row r="260" spans="1:11" x14ac:dyDescent="0.2">
      <c r="A260" s="34">
        <v>13</v>
      </c>
      <c r="B260" s="14">
        <v>5</v>
      </c>
      <c r="D260">
        <v>24</v>
      </c>
      <c r="E260">
        <v>8</v>
      </c>
      <c r="F260" s="32" t="s">
        <v>2749</v>
      </c>
      <c r="H260">
        <v>23</v>
      </c>
      <c r="I260" s="32" t="s">
        <v>29</v>
      </c>
      <c r="J260">
        <v>2017</v>
      </c>
      <c r="K260">
        <v>2</v>
      </c>
    </row>
    <row r="261" spans="1:11" x14ac:dyDescent="0.2">
      <c r="A261" s="34">
        <v>14</v>
      </c>
      <c r="B261" s="14">
        <v>6</v>
      </c>
      <c r="D261">
        <v>25</v>
      </c>
      <c r="E261">
        <v>6</v>
      </c>
      <c r="F261" s="32" t="s">
        <v>2749</v>
      </c>
      <c r="H261">
        <v>24</v>
      </c>
      <c r="I261" s="32" t="s">
        <v>29</v>
      </c>
      <c r="J261">
        <v>2017</v>
      </c>
      <c r="K261">
        <v>8</v>
      </c>
    </row>
    <row r="262" spans="1:11" x14ac:dyDescent="0.2">
      <c r="A262" s="34">
        <v>15</v>
      </c>
      <c r="B262" s="14">
        <v>4</v>
      </c>
      <c r="D262">
        <v>29</v>
      </c>
      <c r="E262">
        <v>7</v>
      </c>
      <c r="F262" s="32" t="s">
        <v>2749</v>
      </c>
      <c r="H262">
        <v>25</v>
      </c>
      <c r="I262" s="32" t="s">
        <v>29</v>
      </c>
      <c r="J262">
        <v>2017</v>
      </c>
      <c r="K262">
        <v>6</v>
      </c>
    </row>
    <row r="263" spans="1:11" x14ac:dyDescent="0.2">
      <c r="A263" s="34">
        <v>18</v>
      </c>
      <c r="B263" s="14">
        <v>6</v>
      </c>
      <c r="D263">
        <v>30</v>
      </c>
      <c r="E263">
        <v>7</v>
      </c>
      <c r="F263" s="32" t="s">
        <v>2749</v>
      </c>
      <c r="H263">
        <v>29</v>
      </c>
      <c r="I263" s="32" t="s">
        <v>29</v>
      </c>
      <c r="J263">
        <v>2017</v>
      </c>
      <c r="K263">
        <v>7</v>
      </c>
    </row>
    <row r="264" spans="1:11" x14ac:dyDescent="0.2">
      <c r="A264" s="34">
        <v>19</v>
      </c>
      <c r="B264" s="14">
        <v>13</v>
      </c>
      <c r="D264">
        <v>31</v>
      </c>
      <c r="E264">
        <v>8</v>
      </c>
      <c r="F264" s="32" t="s">
        <v>2749</v>
      </c>
      <c r="H264">
        <v>30</v>
      </c>
      <c r="I264" s="32" t="s">
        <v>29</v>
      </c>
      <c r="J264">
        <v>2017</v>
      </c>
      <c r="K264">
        <v>7</v>
      </c>
    </row>
    <row r="265" spans="1:11" x14ac:dyDescent="0.2">
      <c r="A265" s="34">
        <v>21</v>
      </c>
      <c r="B265" s="14">
        <v>4</v>
      </c>
      <c r="D265">
        <v>1</v>
      </c>
      <c r="E265">
        <v>7</v>
      </c>
      <c r="F265" s="32" t="s">
        <v>2744</v>
      </c>
      <c r="H265">
        <v>31</v>
      </c>
      <c r="I265" s="32" t="s">
        <v>29</v>
      </c>
      <c r="J265">
        <v>2017</v>
      </c>
      <c r="K265">
        <v>8</v>
      </c>
    </row>
    <row r="266" spans="1:11" x14ac:dyDescent="0.2">
      <c r="A266" s="34">
        <v>22</v>
      </c>
      <c r="B266" s="14">
        <v>5</v>
      </c>
      <c r="D266">
        <v>2</v>
      </c>
      <c r="E266">
        <v>4</v>
      </c>
      <c r="F266" s="32" t="s">
        <v>2744</v>
      </c>
      <c r="H266">
        <v>1</v>
      </c>
      <c r="I266" s="32" t="s">
        <v>471</v>
      </c>
      <c r="J266">
        <v>2017</v>
      </c>
      <c r="K266">
        <v>7</v>
      </c>
    </row>
    <row r="267" spans="1:11" x14ac:dyDescent="0.2">
      <c r="A267" s="34">
        <v>23</v>
      </c>
      <c r="B267" s="14">
        <v>8</v>
      </c>
      <c r="D267">
        <v>3</v>
      </c>
      <c r="E267">
        <v>2</v>
      </c>
      <c r="F267" s="32" t="s">
        <v>2744</v>
      </c>
      <c r="H267">
        <v>2</v>
      </c>
      <c r="I267" s="32" t="s">
        <v>471</v>
      </c>
      <c r="J267">
        <v>2017</v>
      </c>
      <c r="K267">
        <v>4</v>
      </c>
    </row>
    <row r="268" spans="1:11" x14ac:dyDescent="0.2">
      <c r="A268" s="20" t="s">
        <v>2743</v>
      </c>
      <c r="B268" s="14">
        <v>94</v>
      </c>
      <c r="D268">
        <v>5</v>
      </c>
      <c r="E268">
        <v>6</v>
      </c>
      <c r="F268" s="32" t="s">
        <v>2744</v>
      </c>
      <c r="H268">
        <v>3</v>
      </c>
      <c r="I268" s="32" t="s">
        <v>471</v>
      </c>
      <c r="J268">
        <v>2017</v>
      </c>
      <c r="K268">
        <v>2</v>
      </c>
    </row>
    <row r="269" spans="1:11" x14ac:dyDescent="0.2">
      <c r="A269" s="13" t="s">
        <v>2441</v>
      </c>
      <c r="B269" s="14">
        <v>1151</v>
      </c>
      <c r="D269">
        <v>6</v>
      </c>
      <c r="E269">
        <v>6</v>
      </c>
      <c r="F269" s="32" t="s">
        <v>2744</v>
      </c>
      <c r="H269">
        <v>5</v>
      </c>
      <c r="I269" s="32" t="s">
        <v>471</v>
      </c>
      <c r="J269">
        <v>2017</v>
      </c>
      <c r="K269">
        <v>6</v>
      </c>
    </row>
    <row r="270" spans="1:11" x14ac:dyDescent="0.2">
      <c r="A270" s="13">
        <v>2018</v>
      </c>
      <c r="B270" s="14"/>
      <c r="D270">
        <v>7</v>
      </c>
      <c r="E270">
        <v>5</v>
      </c>
      <c r="F270" s="32" t="s">
        <v>2744</v>
      </c>
      <c r="H270">
        <v>6</v>
      </c>
      <c r="I270" s="32" t="s">
        <v>471</v>
      </c>
      <c r="J270">
        <v>2017</v>
      </c>
      <c r="K270">
        <v>6</v>
      </c>
    </row>
    <row r="271" spans="1:11" x14ac:dyDescent="0.2">
      <c r="A271" s="20">
        <v>1</v>
      </c>
      <c r="B271" s="14"/>
      <c r="D271">
        <v>8</v>
      </c>
      <c r="E271">
        <v>5</v>
      </c>
      <c r="F271" s="32" t="s">
        <v>2744</v>
      </c>
      <c r="H271">
        <v>7</v>
      </c>
      <c r="I271" s="32" t="s">
        <v>471</v>
      </c>
      <c r="J271">
        <v>2017</v>
      </c>
      <c r="K271">
        <v>5</v>
      </c>
    </row>
    <row r="272" spans="1:11" x14ac:dyDescent="0.2">
      <c r="A272" s="34">
        <v>2</v>
      </c>
      <c r="B272" s="14">
        <v>4</v>
      </c>
      <c r="D272">
        <v>9</v>
      </c>
      <c r="E272">
        <v>6</v>
      </c>
      <c r="F272" s="32" t="s">
        <v>2744</v>
      </c>
      <c r="H272">
        <v>8</v>
      </c>
      <c r="I272" s="32" t="s">
        <v>471</v>
      </c>
      <c r="J272">
        <v>2017</v>
      </c>
      <c r="K272">
        <v>5</v>
      </c>
    </row>
    <row r="273" spans="1:11" x14ac:dyDescent="0.2">
      <c r="A273" s="34">
        <v>3</v>
      </c>
      <c r="B273" s="14">
        <v>6</v>
      </c>
      <c r="D273">
        <v>12</v>
      </c>
      <c r="E273">
        <v>6</v>
      </c>
      <c r="F273" s="32" t="s">
        <v>2744</v>
      </c>
      <c r="H273">
        <v>9</v>
      </c>
      <c r="I273" s="32" t="s">
        <v>471</v>
      </c>
      <c r="J273">
        <v>2017</v>
      </c>
      <c r="K273">
        <v>6</v>
      </c>
    </row>
    <row r="274" spans="1:11" x14ac:dyDescent="0.2">
      <c r="A274" s="34">
        <v>4</v>
      </c>
      <c r="B274" s="14">
        <v>5</v>
      </c>
      <c r="D274">
        <v>13</v>
      </c>
      <c r="E274">
        <v>6</v>
      </c>
      <c r="F274" s="32" t="s">
        <v>2744</v>
      </c>
      <c r="H274">
        <v>12</v>
      </c>
      <c r="I274" s="32" t="s">
        <v>471</v>
      </c>
      <c r="J274">
        <v>2017</v>
      </c>
      <c r="K274">
        <v>6</v>
      </c>
    </row>
    <row r="275" spans="1:11" x14ac:dyDescent="0.2">
      <c r="A275" s="34">
        <v>5</v>
      </c>
      <c r="B275" s="14">
        <v>7</v>
      </c>
      <c r="D275">
        <v>15</v>
      </c>
      <c r="E275">
        <v>5</v>
      </c>
      <c r="F275" s="32" t="s">
        <v>2744</v>
      </c>
      <c r="H275">
        <v>13</v>
      </c>
      <c r="I275" s="32" t="s">
        <v>471</v>
      </c>
      <c r="J275">
        <v>2017</v>
      </c>
      <c r="K275">
        <v>6</v>
      </c>
    </row>
    <row r="276" spans="1:11" x14ac:dyDescent="0.2">
      <c r="A276" s="34">
        <v>6</v>
      </c>
      <c r="B276" s="14">
        <v>1</v>
      </c>
      <c r="D276">
        <v>16</v>
      </c>
      <c r="E276">
        <v>8</v>
      </c>
      <c r="F276" s="32" t="s">
        <v>2744</v>
      </c>
      <c r="H276">
        <v>15</v>
      </c>
      <c r="I276" s="32" t="s">
        <v>471</v>
      </c>
      <c r="J276">
        <v>2017</v>
      </c>
      <c r="K276">
        <v>5</v>
      </c>
    </row>
    <row r="277" spans="1:11" x14ac:dyDescent="0.2">
      <c r="A277" s="34">
        <v>8</v>
      </c>
      <c r="B277" s="14">
        <v>9</v>
      </c>
      <c r="D277">
        <v>19</v>
      </c>
      <c r="E277">
        <v>11</v>
      </c>
      <c r="F277" s="32" t="s">
        <v>2744</v>
      </c>
      <c r="H277">
        <v>16</v>
      </c>
      <c r="I277" s="32" t="s">
        <v>471</v>
      </c>
      <c r="J277">
        <v>2017</v>
      </c>
      <c r="K277">
        <v>8</v>
      </c>
    </row>
    <row r="278" spans="1:11" x14ac:dyDescent="0.2">
      <c r="A278" s="34">
        <v>9</v>
      </c>
      <c r="B278" s="14">
        <v>5</v>
      </c>
      <c r="D278">
        <v>21</v>
      </c>
      <c r="E278">
        <v>6</v>
      </c>
      <c r="F278" s="32" t="s">
        <v>2744</v>
      </c>
      <c r="H278">
        <v>19</v>
      </c>
      <c r="I278" s="32" t="s">
        <v>471</v>
      </c>
      <c r="J278">
        <v>2017</v>
      </c>
      <c r="K278">
        <v>11</v>
      </c>
    </row>
    <row r="279" spans="1:11" x14ac:dyDescent="0.2">
      <c r="A279" s="34">
        <v>10</v>
      </c>
      <c r="B279" s="14">
        <v>6</v>
      </c>
      <c r="D279">
        <v>22</v>
      </c>
      <c r="E279">
        <v>6</v>
      </c>
      <c r="F279" s="32" t="s">
        <v>2744</v>
      </c>
      <c r="H279">
        <v>21</v>
      </c>
      <c r="I279" s="32" t="s">
        <v>471</v>
      </c>
      <c r="J279">
        <v>2017</v>
      </c>
      <c r="K279">
        <v>6</v>
      </c>
    </row>
    <row r="280" spans="1:11" x14ac:dyDescent="0.2">
      <c r="A280" s="34">
        <v>11</v>
      </c>
      <c r="B280" s="14">
        <v>6</v>
      </c>
      <c r="D280">
        <v>23</v>
      </c>
      <c r="E280">
        <v>6</v>
      </c>
      <c r="F280" s="32" t="s">
        <v>2744</v>
      </c>
      <c r="H280">
        <v>22</v>
      </c>
      <c r="I280" s="32" t="s">
        <v>471</v>
      </c>
      <c r="J280">
        <v>2017</v>
      </c>
      <c r="K280">
        <v>6</v>
      </c>
    </row>
    <row r="281" spans="1:11" x14ac:dyDescent="0.2">
      <c r="A281" s="34">
        <v>12</v>
      </c>
      <c r="B281" s="14">
        <v>5</v>
      </c>
      <c r="D281">
        <v>26</v>
      </c>
      <c r="E281">
        <v>6</v>
      </c>
      <c r="F281" s="32" t="s">
        <v>2744</v>
      </c>
      <c r="H281">
        <v>23</v>
      </c>
      <c r="I281" s="32" t="s">
        <v>471</v>
      </c>
      <c r="J281">
        <v>2017</v>
      </c>
      <c r="K281">
        <v>6</v>
      </c>
    </row>
    <row r="282" spans="1:11" x14ac:dyDescent="0.2">
      <c r="A282" s="34">
        <v>15</v>
      </c>
      <c r="B282" s="14">
        <v>6</v>
      </c>
      <c r="D282">
        <v>27</v>
      </c>
      <c r="E282">
        <v>6</v>
      </c>
      <c r="F282" s="32" t="s">
        <v>2744</v>
      </c>
      <c r="H282">
        <v>26</v>
      </c>
      <c r="I282" s="32" t="s">
        <v>471</v>
      </c>
      <c r="J282">
        <v>2017</v>
      </c>
      <c r="K282">
        <v>6</v>
      </c>
    </row>
    <row r="283" spans="1:11" x14ac:dyDescent="0.2">
      <c r="A283" s="34">
        <v>16</v>
      </c>
      <c r="B283" s="14">
        <v>5</v>
      </c>
      <c r="D283">
        <v>28</v>
      </c>
      <c r="E283">
        <v>9</v>
      </c>
      <c r="F283" s="32" t="s">
        <v>2744</v>
      </c>
      <c r="H283">
        <v>27</v>
      </c>
      <c r="I283" s="32" t="s">
        <v>471</v>
      </c>
      <c r="J283">
        <v>2017</v>
      </c>
      <c r="K283">
        <v>6</v>
      </c>
    </row>
    <row r="284" spans="1:11" x14ac:dyDescent="0.2">
      <c r="A284" s="34">
        <v>17</v>
      </c>
      <c r="B284" s="14">
        <v>5</v>
      </c>
      <c r="D284">
        <v>1</v>
      </c>
      <c r="E284">
        <v>6</v>
      </c>
      <c r="F284" s="32" t="s">
        <v>619</v>
      </c>
      <c r="H284">
        <v>28</v>
      </c>
      <c r="I284" s="32" t="s">
        <v>471</v>
      </c>
      <c r="J284">
        <v>2017</v>
      </c>
      <c r="K284">
        <v>9</v>
      </c>
    </row>
    <row r="285" spans="1:11" x14ac:dyDescent="0.2">
      <c r="A285" s="34">
        <v>18</v>
      </c>
      <c r="B285" s="14">
        <v>7</v>
      </c>
      <c r="D285">
        <v>5</v>
      </c>
      <c r="E285">
        <v>4</v>
      </c>
      <c r="F285" s="32" t="s">
        <v>619</v>
      </c>
      <c r="H285">
        <v>1</v>
      </c>
      <c r="I285" s="32" t="s">
        <v>619</v>
      </c>
      <c r="J285">
        <v>2017</v>
      </c>
      <c r="K285">
        <v>6</v>
      </c>
    </row>
    <row r="286" spans="1:11" x14ac:dyDescent="0.2">
      <c r="A286" s="34">
        <v>19</v>
      </c>
      <c r="B286" s="14">
        <v>7</v>
      </c>
      <c r="D286">
        <v>6</v>
      </c>
      <c r="E286">
        <v>4</v>
      </c>
      <c r="F286" s="32" t="s">
        <v>619</v>
      </c>
      <c r="H286">
        <v>5</v>
      </c>
      <c r="I286" s="32" t="s">
        <v>619</v>
      </c>
      <c r="J286">
        <v>2017</v>
      </c>
      <c r="K286">
        <v>4</v>
      </c>
    </row>
    <row r="287" spans="1:11" x14ac:dyDescent="0.2">
      <c r="A287" s="34">
        <v>20</v>
      </c>
      <c r="B287" s="14">
        <v>1</v>
      </c>
      <c r="D287">
        <v>7</v>
      </c>
      <c r="E287">
        <v>5</v>
      </c>
      <c r="F287" s="32" t="s">
        <v>619</v>
      </c>
      <c r="H287">
        <v>6</v>
      </c>
      <c r="I287" s="32" t="s">
        <v>619</v>
      </c>
      <c r="J287">
        <v>2017</v>
      </c>
      <c r="K287">
        <v>4</v>
      </c>
    </row>
    <row r="288" spans="1:11" x14ac:dyDescent="0.2">
      <c r="A288" s="34">
        <v>22</v>
      </c>
      <c r="B288" s="14">
        <v>4</v>
      </c>
      <c r="H288">
        <v>7</v>
      </c>
      <c r="I288" s="32" t="s">
        <v>619</v>
      </c>
      <c r="J288">
        <v>2017</v>
      </c>
      <c r="K288">
        <v>5</v>
      </c>
    </row>
    <row r="289" spans="1:2" x14ac:dyDescent="0.2">
      <c r="A289" s="34">
        <v>23</v>
      </c>
      <c r="B289" s="14">
        <v>2</v>
      </c>
    </row>
    <row r="290" spans="1:2" x14ac:dyDescent="0.2">
      <c r="A290" s="34">
        <v>24</v>
      </c>
      <c r="B290" s="14">
        <v>8</v>
      </c>
    </row>
    <row r="291" spans="1:2" x14ac:dyDescent="0.2">
      <c r="A291" s="34">
        <v>25</v>
      </c>
      <c r="B291" s="14">
        <v>6</v>
      </c>
    </row>
    <row r="292" spans="1:2" x14ac:dyDescent="0.2">
      <c r="A292" s="34">
        <v>29</v>
      </c>
      <c r="B292" s="14">
        <v>7</v>
      </c>
    </row>
    <row r="293" spans="1:2" x14ac:dyDescent="0.2">
      <c r="A293" s="34">
        <v>30</v>
      </c>
      <c r="B293" s="14">
        <v>7</v>
      </c>
    </row>
    <row r="294" spans="1:2" x14ac:dyDescent="0.2">
      <c r="A294" s="34">
        <v>31</v>
      </c>
      <c r="B294" s="14">
        <v>8</v>
      </c>
    </row>
    <row r="295" spans="1:2" x14ac:dyDescent="0.2">
      <c r="A295" s="20" t="s">
        <v>2732</v>
      </c>
      <c r="B295" s="14">
        <v>127</v>
      </c>
    </row>
    <row r="296" spans="1:2" x14ac:dyDescent="0.2">
      <c r="A296" s="20">
        <v>2</v>
      </c>
      <c r="B296" s="14"/>
    </row>
    <row r="297" spans="1:2" x14ac:dyDescent="0.2">
      <c r="A297" s="34">
        <v>1</v>
      </c>
      <c r="B297" s="14">
        <v>7</v>
      </c>
    </row>
    <row r="298" spans="1:2" x14ac:dyDescent="0.2">
      <c r="A298" s="34">
        <v>2</v>
      </c>
      <c r="B298" s="14">
        <v>4</v>
      </c>
    </row>
    <row r="299" spans="1:2" x14ac:dyDescent="0.2">
      <c r="A299" s="34">
        <v>3</v>
      </c>
      <c r="B299" s="14">
        <v>2</v>
      </c>
    </row>
    <row r="300" spans="1:2" x14ac:dyDescent="0.2">
      <c r="A300" s="34">
        <v>5</v>
      </c>
      <c r="B300" s="14">
        <v>6</v>
      </c>
    </row>
    <row r="301" spans="1:2" x14ac:dyDescent="0.2">
      <c r="A301" s="34">
        <v>6</v>
      </c>
      <c r="B301" s="14">
        <v>6</v>
      </c>
    </row>
    <row r="302" spans="1:2" x14ac:dyDescent="0.2">
      <c r="A302" s="34">
        <v>7</v>
      </c>
      <c r="B302" s="14">
        <v>5</v>
      </c>
    </row>
    <row r="303" spans="1:2" x14ac:dyDescent="0.2">
      <c r="A303" s="34">
        <v>8</v>
      </c>
      <c r="B303" s="14">
        <v>5</v>
      </c>
    </row>
    <row r="304" spans="1:2" x14ac:dyDescent="0.2">
      <c r="A304" s="34">
        <v>9</v>
      </c>
      <c r="B304" s="14">
        <v>6</v>
      </c>
    </row>
    <row r="305" spans="1:2" x14ac:dyDescent="0.2">
      <c r="A305" s="34">
        <v>12</v>
      </c>
      <c r="B305" s="14">
        <v>6</v>
      </c>
    </row>
    <row r="306" spans="1:2" x14ac:dyDescent="0.2">
      <c r="A306" s="34">
        <v>13</v>
      </c>
      <c r="B306" s="14">
        <v>6</v>
      </c>
    </row>
    <row r="307" spans="1:2" x14ac:dyDescent="0.2">
      <c r="A307" s="34">
        <v>15</v>
      </c>
      <c r="B307" s="14">
        <v>5</v>
      </c>
    </row>
    <row r="308" spans="1:2" x14ac:dyDescent="0.2">
      <c r="A308" s="34">
        <v>16</v>
      </c>
      <c r="B308" s="14">
        <v>8</v>
      </c>
    </row>
    <row r="309" spans="1:2" x14ac:dyDescent="0.2">
      <c r="A309" s="34">
        <v>19</v>
      </c>
      <c r="B309" s="14">
        <v>11</v>
      </c>
    </row>
    <row r="310" spans="1:2" x14ac:dyDescent="0.2">
      <c r="A310" s="34">
        <v>21</v>
      </c>
      <c r="B310" s="14">
        <v>6</v>
      </c>
    </row>
    <row r="311" spans="1:2" x14ac:dyDescent="0.2">
      <c r="A311" s="34">
        <v>22</v>
      </c>
      <c r="B311" s="14">
        <v>6</v>
      </c>
    </row>
    <row r="312" spans="1:2" x14ac:dyDescent="0.2">
      <c r="A312" s="34">
        <v>23</v>
      </c>
      <c r="B312" s="14">
        <v>6</v>
      </c>
    </row>
    <row r="313" spans="1:2" x14ac:dyDescent="0.2">
      <c r="A313" s="34">
        <v>26</v>
      </c>
      <c r="B313" s="14">
        <v>6</v>
      </c>
    </row>
    <row r="314" spans="1:2" x14ac:dyDescent="0.2">
      <c r="A314" s="34">
        <v>27</v>
      </c>
      <c r="B314" s="14">
        <v>6</v>
      </c>
    </row>
    <row r="315" spans="1:2" x14ac:dyDescent="0.2">
      <c r="A315" s="34">
        <v>28</v>
      </c>
      <c r="B315" s="14">
        <v>9</v>
      </c>
    </row>
    <row r="316" spans="1:2" x14ac:dyDescent="0.2">
      <c r="A316" s="20" t="s">
        <v>2733</v>
      </c>
      <c r="B316" s="14">
        <v>116</v>
      </c>
    </row>
    <row r="317" spans="1:2" x14ac:dyDescent="0.2">
      <c r="A317" s="20">
        <v>3</v>
      </c>
      <c r="B317" s="14"/>
    </row>
    <row r="318" spans="1:2" x14ac:dyDescent="0.2">
      <c r="A318" s="34">
        <v>1</v>
      </c>
      <c r="B318" s="14">
        <v>6</v>
      </c>
    </row>
    <row r="319" spans="1:2" x14ac:dyDescent="0.2">
      <c r="A319" s="34">
        <v>5</v>
      </c>
      <c r="B319" s="14">
        <v>4</v>
      </c>
    </row>
    <row r="320" spans="1:2" x14ac:dyDescent="0.2">
      <c r="A320" s="34">
        <v>6</v>
      </c>
      <c r="B320" s="14">
        <v>4</v>
      </c>
    </row>
    <row r="321" spans="1:2" x14ac:dyDescent="0.2">
      <c r="A321" s="34">
        <v>7</v>
      </c>
      <c r="B321" s="14">
        <v>5</v>
      </c>
    </row>
    <row r="322" spans="1:2" x14ac:dyDescent="0.2">
      <c r="A322" s="20" t="s">
        <v>2734</v>
      </c>
      <c r="B322" s="14">
        <v>19</v>
      </c>
    </row>
    <row r="323" spans="1:2" x14ac:dyDescent="0.2">
      <c r="A323" s="13" t="s">
        <v>2442</v>
      </c>
      <c r="B323" s="14">
        <v>262</v>
      </c>
    </row>
    <row r="324" spans="1:2" x14ac:dyDescent="0.2">
      <c r="A324" s="13" t="s">
        <v>2432</v>
      </c>
      <c r="B324" s="14">
        <v>1413</v>
      </c>
    </row>
  </sheetData>
  <pageMargins left="0.7" right="0.7" top="0.75" bottom="0.75" header="0.3" footer="0.3"/>
  <drawing r:id="rId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P288"/>
  <sheetViews>
    <sheetView topLeftCell="A6" workbookViewId="0">
      <selection activeCell="B27" sqref="B27:B30"/>
    </sheetView>
  </sheetViews>
  <sheetFormatPr defaultRowHeight="12.75" x14ac:dyDescent="0.2"/>
  <cols>
    <col min="1" max="1" width="10" bestFit="1" customWidth="1"/>
    <col min="2" max="2" width="28.5703125" bestFit="1" customWidth="1"/>
    <col min="4" max="4" width="10" bestFit="1" customWidth="1"/>
    <col min="5" max="5" width="28.5703125" bestFit="1" customWidth="1"/>
  </cols>
  <sheetData>
    <row r="2" spans="1:16" x14ac:dyDescent="0.2">
      <c r="A2" s="32" t="s">
        <v>4</v>
      </c>
      <c r="B2" t="s">
        <v>2731</v>
      </c>
      <c r="D2" s="32" t="s">
        <v>4</v>
      </c>
      <c r="E2" t="s">
        <v>2731</v>
      </c>
    </row>
    <row r="3" spans="1:16" x14ac:dyDescent="0.2">
      <c r="A3" s="32" t="s">
        <v>29</v>
      </c>
      <c r="B3">
        <v>7</v>
      </c>
      <c r="D3" s="32">
        <v>1</v>
      </c>
      <c r="E3">
        <v>7</v>
      </c>
      <c r="P3">
        <v>1</v>
      </c>
    </row>
    <row r="4" spans="1:16" x14ac:dyDescent="0.2">
      <c r="A4" s="32" t="s">
        <v>29</v>
      </c>
      <c r="B4">
        <v>7</v>
      </c>
      <c r="D4" s="32">
        <v>1</v>
      </c>
      <c r="E4">
        <v>7</v>
      </c>
      <c r="P4">
        <v>2</v>
      </c>
    </row>
    <row r="5" spans="1:16" x14ac:dyDescent="0.2">
      <c r="A5" s="32" t="s">
        <v>29</v>
      </c>
      <c r="B5">
        <v>8</v>
      </c>
      <c r="D5" s="32">
        <v>1</v>
      </c>
      <c r="E5">
        <v>8</v>
      </c>
      <c r="P5">
        <v>3</v>
      </c>
    </row>
    <row r="6" spans="1:16" x14ac:dyDescent="0.2">
      <c r="A6" s="32" t="s">
        <v>29</v>
      </c>
      <c r="B6">
        <v>14</v>
      </c>
      <c r="D6" s="32">
        <v>1</v>
      </c>
      <c r="E6">
        <v>14</v>
      </c>
      <c r="P6">
        <v>4</v>
      </c>
    </row>
    <row r="7" spans="1:16" x14ac:dyDescent="0.2">
      <c r="A7" s="32" t="s">
        <v>29</v>
      </c>
      <c r="B7">
        <v>7</v>
      </c>
      <c r="D7" s="32">
        <v>1</v>
      </c>
      <c r="E7">
        <v>7</v>
      </c>
      <c r="P7">
        <v>5</v>
      </c>
    </row>
    <row r="8" spans="1:16" x14ac:dyDescent="0.2">
      <c r="A8" s="32" t="s">
        <v>29</v>
      </c>
      <c r="B8">
        <v>8</v>
      </c>
      <c r="D8" s="32">
        <v>1</v>
      </c>
      <c r="E8">
        <v>8</v>
      </c>
      <c r="P8">
        <v>6</v>
      </c>
    </row>
    <row r="9" spans="1:16" x14ac:dyDescent="0.2">
      <c r="A9" s="32" t="s">
        <v>29</v>
      </c>
      <c r="B9">
        <v>6</v>
      </c>
      <c r="D9" s="32">
        <v>1</v>
      </c>
      <c r="E9">
        <v>6</v>
      </c>
      <c r="P9">
        <v>7</v>
      </c>
    </row>
    <row r="10" spans="1:16" x14ac:dyDescent="0.2">
      <c r="A10" s="32" t="s">
        <v>29</v>
      </c>
      <c r="B10">
        <v>8</v>
      </c>
      <c r="D10" s="32">
        <v>1</v>
      </c>
      <c r="E10">
        <v>8</v>
      </c>
      <c r="P10">
        <v>89</v>
      </c>
    </row>
    <row r="11" spans="1:16" x14ac:dyDescent="0.2">
      <c r="A11" s="32" t="s">
        <v>29</v>
      </c>
      <c r="B11">
        <v>7</v>
      </c>
      <c r="D11" s="32">
        <v>1</v>
      </c>
      <c r="E11">
        <v>7</v>
      </c>
      <c r="P11">
        <v>10</v>
      </c>
    </row>
    <row r="12" spans="1:16" x14ac:dyDescent="0.2">
      <c r="A12" s="32" t="s">
        <v>29</v>
      </c>
      <c r="B12">
        <v>8</v>
      </c>
      <c r="D12" s="32">
        <v>1</v>
      </c>
      <c r="E12">
        <v>8</v>
      </c>
      <c r="P12">
        <v>11</v>
      </c>
    </row>
    <row r="13" spans="1:16" x14ac:dyDescent="0.2">
      <c r="A13" s="32" t="s">
        <v>29</v>
      </c>
      <c r="B13">
        <v>6</v>
      </c>
      <c r="D13" s="32">
        <v>1</v>
      </c>
      <c r="E13">
        <v>6</v>
      </c>
      <c r="P13">
        <v>12</v>
      </c>
    </row>
    <row r="14" spans="1:16" x14ac:dyDescent="0.2">
      <c r="A14" s="32" t="s">
        <v>29</v>
      </c>
      <c r="B14">
        <v>4</v>
      </c>
      <c r="D14" s="32">
        <v>1</v>
      </c>
      <c r="E14">
        <v>4</v>
      </c>
    </row>
    <row r="15" spans="1:16" x14ac:dyDescent="0.2">
      <c r="A15" s="32" t="s">
        <v>29</v>
      </c>
      <c r="B15">
        <v>5</v>
      </c>
      <c r="D15" s="32">
        <v>1</v>
      </c>
      <c r="E15">
        <v>5</v>
      </c>
    </row>
    <row r="16" spans="1:16" x14ac:dyDescent="0.2">
      <c r="A16" s="32" t="s">
        <v>29</v>
      </c>
      <c r="B16">
        <v>7</v>
      </c>
      <c r="D16" s="32">
        <v>1</v>
      </c>
      <c r="E16">
        <v>7</v>
      </c>
    </row>
    <row r="17" spans="1:5" x14ac:dyDescent="0.2">
      <c r="A17" s="32" t="s">
        <v>29</v>
      </c>
      <c r="B17">
        <v>1</v>
      </c>
      <c r="D17" s="32">
        <v>1</v>
      </c>
      <c r="E17">
        <v>1</v>
      </c>
    </row>
    <row r="18" spans="1:5" x14ac:dyDescent="0.2">
      <c r="A18" s="32" t="s">
        <v>29</v>
      </c>
      <c r="B18">
        <v>2</v>
      </c>
      <c r="D18" s="32">
        <v>1</v>
      </c>
      <c r="E18">
        <v>2</v>
      </c>
    </row>
    <row r="19" spans="1:5" x14ac:dyDescent="0.2">
      <c r="A19" s="32" t="s">
        <v>29</v>
      </c>
      <c r="B19">
        <v>6</v>
      </c>
      <c r="D19" s="32">
        <v>1</v>
      </c>
      <c r="E19">
        <v>6</v>
      </c>
    </row>
    <row r="20" spans="1:5" x14ac:dyDescent="0.2">
      <c r="A20" s="32" t="s">
        <v>29</v>
      </c>
      <c r="B20">
        <v>4</v>
      </c>
      <c r="D20" s="32">
        <v>1</v>
      </c>
      <c r="E20">
        <v>4</v>
      </c>
    </row>
    <row r="21" spans="1:5" x14ac:dyDescent="0.2">
      <c r="A21" s="32" t="s">
        <v>29</v>
      </c>
      <c r="B21">
        <v>6</v>
      </c>
      <c r="D21" s="32">
        <v>1</v>
      </c>
      <c r="E21">
        <v>6</v>
      </c>
    </row>
    <row r="22" spans="1:5" x14ac:dyDescent="0.2">
      <c r="A22" s="32" t="s">
        <v>29</v>
      </c>
      <c r="B22">
        <v>3</v>
      </c>
      <c r="D22" s="32">
        <v>1</v>
      </c>
      <c r="E22">
        <v>3</v>
      </c>
    </row>
    <row r="23" spans="1:5" x14ac:dyDescent="0.2">
      <c r="A23" s="32" t="s">
        <v>29</v>
      </c>
      <c r="B23">
        <v>5</v>
      </c>
      <c r="D23" s="32">
        <v>1</v>
      </c>
      <c r="E23">
        <v>5</v>
      </c>
    </row>
    <row r="24" spans="1:5" x14ac:dyDescent="0.2">
      <c r="A24" s="32" t="s">
        <v>29</v>
      </c>
      <c r="B24">
        <v>6</v>
      </c>
      <c r="D24" s="32">
        <v>1</v>
      </c>
      <c r="E24">
        <v>6</v>
      </c>
    </row>
    <row r="25" spans="1:5" x14ac:dyDescent="0.2">
      <c r="A25" s="32" t="s">
        <v>471</v>
      </c>
      <c r="B25">
        <v>5</v>
      </c>
      <c r="D25" s="32">
        <v>3</v>
      </c>
      <c r="E25">
        <v>5</v>
      </c>
    </row>
    <row r="26" spans="1:5" x14ac:dyDescent="0.2">
      <c r="A26" s="32" t="s">
        <v>471</v>
      </c>
      <c r="B26">
        <v>4</v>
      </c>
      <c r="D26" s="32">
        <v>2</v>
      </c>
      <c r="E26">
        <v>4</v>
      </c>
    </row>
    <row r="27" spans="1:5" x14ac:dyDescent="0.2">
      <c r="A27" s="32" t="s">
        <v>471</v>
      </c>
      <c r="B27">
        <v>5</v>
      </c>
      <c r="D27" s="32">
        <v>2</v>
      </c>
      <c r="E27">
        <v>5</v>
      </c>
    </row>
    <row r="28" spans="1:5" x14ac:dyDescent="0.2">
      <c r="A28" s="32" t="s">
        <v>471</v>
      </c>
      <c r="B28">
        <v>2</v>
      </c>
      <c r="D28" s="32">
        <v>2</v>
      </c>
      <c r="E28">
        <v>2</v>
      </c>
    </row>
    <row r="29" spans="1:5" x14ac:dyDescent="0.2">
      <c r="A29" s="32" t="s">
        <v>471</v>
      </c>
      <c r="B29">
        <v>7</v>
      </c>
      <c r="D29" s="32">
        <v>2</v>
      </c>
      <c r="E29">
        <v>7</v>
      </c>
    </row>
    <row r="30" spans="1:5" x14ac:dyDescent="0.2">
      <c r="A30" s="32" t="s">
        <v>471</v>
      </c>
      <c r="B30">
        <v>5</v>
      </c>
      <c r="D30" s="32">
        <v>2</v>
      </c>
      <c r="E30">
        <v>5</v>
      </c>
    </row>
    <row r="31" spans="1:5" x14ac:dyDescent="0.2">
      <c r="A31" s="32" t="s">
        <v>471</v>
      </c>
      <c r="B31">
        <v>4</v>
      </c>
      <c r="D31" s="32">
        <v>2</v>
      </c>
      <c r="E31">
        <v>4</v>
      </c>
    </row>
    <row r="32" spans="1:5" x14ac:dyDescent="0.2">
      <c r="A32" s="32" t="s">
        <v>471</v>
      </c>
      <c r="B32">
        <v>3</v>
      </c>
      <c r="D32" s="32">
        <v>2</v>
      </c>
      <c r="E32">
        <v>3</v>
      </c>
    </row>
    <row r="33" spans="1:5" x14ac:dyDescent="0.2">
      <c r="A33" s="32" t="s">
        <v>471</v>
      </c>
      <c r="B33">
        <v>5</v>
      </c>
      <c r="D33" s="32">
        <v>2</v>
      </c>
      <c r="E33">
        <v>5</v>
      </c>
    </row>
    <row r="34" spans="1:5" x14ac:dyDescent="0.2">
      <c r="A34" s="32" t="s">
        <v>471</v>
      </c>
      <c r="B34">
        <v>4</v>
      </c>
      <c r="D34" s="32">
        <v>2</v>
      </c>
      <c r="E34">
        <v>4</v>
      </c>
    </row>
    <row r="35" spans="1:5" x14ac:dyDescent="0.2">
      <c r="A35" s="32" t="s">
        <v>471</v>
      </c>
      <c r="B35">
        <v>6</v>
      </c>
      <c r="D35" s="32">
        <v>2</v>
      </c>
      <c r="E35">
        <v>6</v>
      </c>
    </row>
    <row r="36" spans="1:5" x14ac:dyDescent="0.2">
      <c r="A36" s="32" t="s">
        <v>471</v>
      </c>
      <c r="B36">
        <v>4</v>
      </c>
      <c r="D36" s="32">
        <v>2</v>
      </c>
      <c r="E36">
        <v>4</v>
      </c>
    </row>
    <row r="37" spans="1:5" x14ac:dyDescent="0.2">
      <c r="A37" s="32" t="s">
        <v>471</v>
      </c>
      <c r="B37">
        <v>4</v>
      </c>
      <c r="D37" s="32">
        <v>2</v>
      </c>
      <c r="E37">
        <v>4</v>
      </c>
    </row>
    <row r="38" spans="1:5" x14ac:dyDescent="0.2">
      <c r="A38" s="32" t="s">
        <v>471</v>
      </c>
      <c r="B38">
        <v>5</v>
      </c>
      <c r="D38" s="32">
        <v>2</v>
      </c>
      <c r="E38">
        <v>5</v>
      </c>
    </row>
    <row r="39" spans="1:5" x14ac:dyDescent="0.2">
      <c r="A39" s="32" t="s">
        <v>471</v>
      </c>
      <c r="B39">
        <v>1</v>
      </c>
      <c r="D39" s="32">
        <v>2</v>
      </c>
      <c r="E39">
        <v>1</v>
      </c>
    </row>
    <row r="40" spans="1:5" x14ac:dyDescent="0.2">
      <c r="A40" s="32" t="s">
        <v>471</v>
      </c>
      <c r="B40">
        <v>4</v>
      </c>
      <c r="D40" s="32">
        <v>2</v>
      </c>
      <c r="E40">
        <v>4</v>
      </c>
    </row>
    <row r="41" spans="1:5" x14ac:dyDescent="0.2">
      <c r="A41" s="32" t="s">
        <v>471</v>
      </c>
      <c r="B41">
        <v>8</v>
      </c>
      <c r="D41" s="32">
        <v>2</v>
      </c>
      <c r="E41">
        <v>8</v>
      </c>
    </row>
    <row r="42" spans="1:5" x14ac:dyDescent="0.2">
      <c r="A42" s="32" t="s">
        <v>471</v>
      </c>
      <c r="B42">
        <v>5</v>
      </c>
      <c r="D42" s="32">
        <v>2</v>
      </c>
      <c r="E42">
        <v>5</v>
      </c>
    </row>
    <row r="43" spans="1:5" x14ac:dyDescent="0.2">
      <c r="A43" s="32" t="s">
        <v>471</v>
      </c>
      <c r="B43">
        <v>5</v>
      </c>
      <c r="D43" s="32">
        <v>2</v>
      </c>
      <c r="E43">
        <v>5</v>
      </c>
    </row>
    <row r="44" spans="1:5" x14ac:dyDescent="0.2">
      <c r="A44" s="32" t="s">
        <v>471</v>
      </c>
      <c r="B44">
        <v>3</v>
      </c>
      <c r="D44" s="32">
        <v>2</v>
      </c>
      <c r="E44">
        <v>3</v>
      </c>
    </row>
    <row r="45" spans="1:5" x14ac:dyDescent="0.2">
      <c r="A45" s="32" t="s">
        <v>471</v>
      </c>
      <c r="B45">
        <v>7</v>
      </c>
      <c r="D45" s="32">
        <v>2</v>
      </c>
      <c r="E45">
        <v>7</v>
      </c>
    </row>
    <row r="46" spans="1:5" x14ac:dyDescent="0.2">
      <c r="A46" s="32" t="s">
        <v>471</v>
      </c>
      <c r="B46">
        <v>5</v>
      </c>
      <c r="D46" s="32">
        <v>2</v>
      </c>
      <c r="E46">
        <v>5</v>
      </c>
    </row>
    <row r="47" spans="1:5" x14ac:dyDescent="0.2">
      <c r="A47" s="32" t="s">
        <v>619</v>
      </c>
      <c r="B47">
        <v>5</v>
      </c>
      <c r="D47" s="32">
        <v>4</v>
      </c>
      <c r="E47">
        <v>5</v>
      </c>
    </row>
    <row r="48" spans="1:5" x14ac:dyDescent="0.2">
      <c r="A48" s="32" t="s">
        <v>619</v>
      </c>
      <c r="B48">
        <v>7</v>
      </c>
      <c r="D48" s="32">
        <v>3</v>
      </c>
      <c r="E48">
        <v>7</v>
      </c>
    </row>
    <row r="49" spans="1:5" x14ac:dyDescent="0.2">
      <c r="A49" s="32" t="s">
        <v>619</v>
      </c>
      <c r="B49">
        <v>7</v>
      </c>
      <c r="D49" s="32">
        <v>3</v>
      </c>
      <c r="E49">
        <v>7</v>
      </c>
    </row>
    <row r="50" spans="1:5" x14ac:dyDescent="0.2">
      <c r="A50" s="32" t="s">
        <v>619</v>
      </c>
      <c r="B50">
        <v>4</v>
      </c>
      <c r="D50" s="32">
        <v>3</v>
      </c>
      <c r="E50">
        <v>4</v>
      </c>
    </row>
    <row r="51" spans="1:5" x14ac:dyDescent="0.2">
      <c r="A51" s="32" t="s">
        <v>619</v>
      </c>
      <c r="B51">
        <v>5</v>
      </c>
      <c r="D51" s="32">
        <v>3</v>
      </c>
      <c r="E51">
        <v>5</v>
      </c>
    </row>
    <row r="52" spans="1:5" x14ac:dyDescent="0.2">
      <c r="A52" s="32" t="s">
        <v>619</v>
      </c>
      <c r="B52">
        <v>4</v>
      </c>
      <c r="D52" s="32">
        <v>3</v>
      </c>
      <c r="E52">
        <v>4</v>
      </c>
    </row>
    <row r="53" spans="1:5" x14ac:dyDescent="0.2">
      <c r="A53" s="32" t="s">
        <v>619</v>
      </c>
      <c r="B53">
        <v>5</v>
      </c>
      <c r="D53" s="32">
        <v>3</v>
      </c>
      <c r="E53">
        <v>5</v>
      </c>
    </row>
    <row r="54" spans="1:5" x14ac:dyDescent="0.2">
      <c r="A54" s="32" t="s">
        <v>619</v>
      </c>
      <c r="B54">
        <v>8</v>
      </c>
      <c r="D54" s="32">
        <v>3</v>
      </c>
      <c r="E54">
        <v>8</v>
      </c>
    </row>
    <row r="55" spans="1:5" x14ac:dyDescent="0.2">
      <c r="A55" s="32" t="s">
        <v>619</v>
      </c>
      <c r="B55">
        <v>6</v>
      </c>
      <c r="D55" s="32">
        <v>3</v>
      </c>
      <c r="E55">
        <v>6</v>
      </c>
    </row>
    <row r="56" spans="1:5" x14ac:dyDescent="0.2">
      <c r="A56" s="32" t="s">
        <v>619</v>
      </c>
      <c r="B56">
        <v>4</v>
      </c>
      <c r="D56" s="32">
        <v>3</v>
      </c>
      <c r="E56">
        <v>4</v>
      </c>
    </row>
    <row r="57" spans="1:5" x14ac:dyDescent="0.2">
      <c r="A57" s="32" t="s">
        <v>619</v>
      </c>
      <c r="B57">
        <v>5</v>
      </c>
      <c r="D57" s="32">
        <v>3</v>
      </c>
      <c r="E57">
        <v>5</v>
      </c>
    </row>
    <row r="58" spans="1:5" x14ac:dyDescent="0.2">
      <c r="A58" s="32" t="s">
        <v>619</v>
      </c>
      <c r="B58">
        <v>5</v>
      </c>
      <c r="D58" s="32">
        <v>3</v>
      </c>
      <c r="E58">
        <v>5</v>
      </c>
    </row>
    <row r="59" spans="1:5" x14ac:dyDescent="0.2">
      <c r="A59" s="32" t="s">
        <v>619</v>
      </c>
      <c r="B59">
        <v>5</v>
      </c>
      <c r="D59" s="32">
        <v>3</v>
      </c>
      <c r="E59">
        <v>5</v>
      </c>
    </row>
    <row r="60" spans="1:5" x14ac:dyDescent="0.2">
      <c r="A60" s="32" t="s">
        <v>619</v>
      </c>
      <c r="B60">
        <v>2</v>
      </c>
      <c r="D60" s="32">
        <v>3</v>
      </c>
      <c r="E60">
        <v>2</v>
      </c>
    </row>
    <row r="61" spans="1:5" x14ac:dyDescent="0.2">
      <c r="A61" s="32" t="s">
        <v>619</v>
      </c>
      <c r="B61">
        <v>5</v>
      </c>
      <c r="D61" s="32">
        <v>3</v>
      </c>
      <c r="E61">
        <v>5</v>
      </c>
    </row>
    <row r="62" spans="1:5" x14ac:dyDescent="0.2">
      <c r="A62" s="32" t="s">
        <v>619</v>
      </c>
      <c r="B62">
        <v>3</v>
      </c>
      <c r="D62" s="32">
        <v>3</v>
      </c>
      <c r="E62">
        <v>3</v>
      </c>
    </row>
    <row r="63" spans="1:5" x14ac:dyDescent="0.2">
      <c r="A63" s="32" t="s">
        <v>619</v>
      </c>
      <c r="B63">
        <v>6</v>
      </c>
      <c r="D63" s="32">
        <v>3</v>
      </c>
      <c r="E63">
        <v>6</v>
      </c>
    </row>
    <row r="64" spans="1:5" x14ac:dyDescent="0.2">
      <c r="A64" s="32" t="s">
        <v>619</v>
      </c>
      <c r="B64">
        <v>5</v>
      </c>
      <c r="D64" s="32">
        <v>3</v>
      </c>
      <c r="E64">
        <v>5</v>
      </c>
    </row>
    <row r="65" spans="1:5" x14ac:dyDescent="0.2">
      <c r="A65" s="32" t="s">
        <v>619</v>
      </c>
      <c r="B65">
        <v>3</v>
      </c>
      <c r="D65" s="32">
        <v>3</v>
      </c>
      <c r="E65">
        <v>3</v>
      </c>
    </row>
    <row r="66" spans="1:5" x14ac:dyDescent="0.2">
      <c r="A66" s="32" t="s">
        <v>619</v>
      </c>
      <c r="B66">
        <v>5</v>
      </c>
      <c r="D66" s="32">
        <v>3</v>
      </c>
      <c r="E66">
        <v>5</v>
      </c>
    </row>
    <row r="67" spans="1:5" x14ac:dyDescent="0.2">
      <c r="A67" s="32" t="s">
        <v>619</v>
      </c>
      <c r="B67">
        <v>3</v>
      </c>
      <c r="D67" s="32">
        <v>3</v>
      </c>
      <c r="E67">
        <v>3</v>
      </c>
    </row>
    <row r="68" spans="1:5" x14ac:dyDescent="0.2">
      <c r="A68" s="32" t="s">
        <v>619</v>
      </c>
      <c r="B68">
        <v>4</v>
      </c>
      <c r="D68" s="32">
        <v>3</v>
      </c>
      <c r="E68">
        <v>4</v>
      </c>
    </row>
    <row r="69" spans="1:5" x14ac:dyDescent="0.2">
      <c r="A69" s="32" t="s">
        <v>619</v>
      </c>
      <c r="B69">
        <v>6</v>
      </c>
      <c r="D69" s="32">
        <v>3</v>
      </c>
      <c r="E69">
        <v>6</v>
      </c>
    </row>
    <row r="70" spans="1:5" x14ac:dyDescent="0.2">
      <c r="A70" s="32" t="s">
        <v>619</v>
      </c>
      <c r="B70">
        <v>3</v>
      </c>
      <c r="D70" s="32">
        <v>3</v>
      </c>
      <c r="E70">
        <v>3</v>
      </c>
    </row>
    <row r="71" spans="1:5" x14ac:dyDescent="0.2">
      <c r="A71" s="32" t="s">
        <v>780</v>
      </c>
      <c r="B71">
        <v>1</v>
      </c>
      <c r="D71" s="32">
        <v>4</v>
      </c>
      <c r="E71">
        <v>1</v>
      </c>
    </row>
    <row r="72" spans="1:5" x14ac:dyDescent="0.2">
      <c r="A72" s="32" t="s">
        <v>780</v>
      </c>
      <c r="B72">
        <v>2</v>
      </c>
      <c r="D72" s="32">
        <v>4</v>
      </c>
      <c r="E72">
        <v>2</v>
      </c>
    </row>
    <row r="73" spans="1:5" x14ac:dyDescent="0.2">
      <c r="A73" s="32" t="s">
        <v>780</v>
      </c>
      <c r="B73">
        <v>5</v>
      </c>
      <c r="D73" s="32">
        <v>4</v>
      </c>
      <c r="E73">
        <v>5</v>
      </c>
    </row>
    <row r="74" spans="1:5" x14ac:dyDescent="0.2">
      <c r="A74" s="32" t="s">
        <v>780</v>
      </c>
      <c r="B74">
        <v>8</v>
      </c>
      <c r="D74" s="32">
        <v>4</v>
      </c>
      <c r="E74">
        <v>8</v>
      </c>
    </row>
    <row r="75" spans="1:5" x14ac:dyDescent="0.2">
      <c r="A75" s="32" t="s">
        <v>780</v>
      </c>
      <c r="B75">
        <v>4</v>
      </c>
      <c r="D75" s="32">
        <v>4</v>
      </c>
      <c r="E75">
        <v>4</v>
      </c>
    </row>
    <row r="76" spans="1:5" x14ac:dyDescent="0.2">
      <c r="A76" s="32" t="s">
        <v>780</v>
      </c>
      <c r="B76">
        <v>5</v>
      </c>
      <c r="D76" s="32">
        <v>4</v>
      </c>
      <c r="E76">
        <v>5</v>
      </c>
    </row>
    <row r="77" spans="1:5" x14ac:dyDescent="0.2">
      <c r="A77" s="32" t="s">
        <v>780</v>
      </c>
      <c r="B77">
        <v>6</v>
      </c>
      <c r="D77" s="32">
        <v>4</v>
      </c>
      <c r="E77">
        <v>6</v>
      </c>
    </row>
    <row r="78" spans="1:5" x14ac:dyDescent="0.2">
      <c r="A78" s="32" t="s">
        <v>780</v>
      </c>
      <c r="B78">
        <v>8</v>
      </c>
      <c r="D78" s="32">
        <v>4</v>
      </c>
      <c r="E78">
        <v>8</v>
      </c>
    </row>
    <row r="79" spans="1:5" x14ac:dyDescent="0.2">
      <c r="A79" s="32" t="s">
        <v>780</v>
      </c>
      <c r="B79">
        <v>6</v>
      </c>
      <c r="D79" s="32">
        <v>4</v>
      </c>
      <c r="E79">
        <v>6</v>
      </c>
    </row>
    <row r="80" spans="1:5" x14ac:dyDescent="0.2">
      <c r="A80" s="32" t="s">
        <v>780</v>
      </c>
      <c r="B80">
        <v>3</v>
      </c>
      <c r="D80" s="32">
        <v>4</v>
      </c>
      <c r="E80">
        <v>3</v>
      </c>
    </row>
    <row r="81" spans="1:5" x14ac:dyDescent="0.2">
      <c r="A81" s="32" t="s">
        <v>780</v>
      </c>
      <c r="B81">
        <v>7</v>
      </c>
      <c r="D81" s="32">
        <v>4</v>
      </c>
      <c r="E81">
        <v>7</v>
      </c>
    </row>
    <row r="82" spans="1:5" x14ac:dyDescent="0.2">
      <c r="A82" s="32" t="s">
        <v>780</v>
      </c>
      <c r="B82">
        <v>5</v>
      </c>
      <c r="D82" s="32">
        <v>4</v>
      </c>
      <c r="E82">
        <v>5</v>
      </c>
    </row>
    <row r="83" spans="1:5" x14ac:dyDescent="0.2">
      <c r="A83" s="32" t="s">
        <v>780</v>
      </c>
      <c r="B83">
        <v>5</v>
      </c>
      <c r="D83" s="32">
        <v>4</v>
      </c>
      <c r="E83">
        <v>5</v>
      </c>
    </row>
    <row r="84" spans="1:5" x14ac:dyDescent="0.2">
      <c r="A84" s="32" t="s">
        <v>780</v>
      </c>
      <c r="B84">
        <v>8</v>
      </c>
      <c r="D84" s="32">
        <v>4</v>
      </c>
      <c r="E84">
        <v>8</v>
      </c>
    </row>
    <row r="85" spans="1:5" x14ac:dyDescent="0.2">
      <c r="A85" s="32" t="s">
        <v>780</v>
      </c>
      <c r="B85">
        <v>6</v>
      </c>
      <c r="D85" s="32">
        <v>4</v>
      </c>
      <c r="E85">
        <v>6</v>
      </c>
    </row>
    <row r="86" spans="1:5" x14ac:dyDescent="0.2">
      <c r="A86" s="32" t="s">
        <v>780</v>
      </c>
      <c r="B86">
        <v>2</v>
      </c>
      <c r="D86" s="32">
        <v>4</v>
      </c>
      <c r="E86">
        <v>2</v>
      </c>
    </row>
    <row r="87" spans="1:5" x14ac:dyDescent="0.2">
      <c r="A87" s="32" t="s">
        <v>780</v>
      </c>
      <c r="B87">
        <v>6</v>
      </c>
      <c r="D87" s="32">
        <v>4</v>
      </c>
      <c r="E87">
        <v>6</v>
      </c>
    </row>
    <row r="88" spans="1:5" x14ac:dyDescent="0.2">
      <c r="A88" s="32" t="s">
        <v>780</v>
      </c>
      <c r="B88">
        <v>5</v>
      </c>
      <c r="D88" s="32">
        <v>4</v>
      </c>
      <c r="E88">
        <v>5</v>
      </c>
    </row>
    <row r="89" spans="1:5" x14ac:dyDescent="0.2">
      <c r="A89" s="32" t="s">
        <v>780</v>
      </c>
      <c r="B89">
        <v>7</v>
      </c>
      <c r="D89" s="32">
        <v>4</v>
      </c>
      <c r="E89">
        <v>7</v>
      </c>
    </row>
    <row r="90" spans="1:5" x14ac:dyDescent="0.2">
      <c r="A90" s="32" t="s">
        <v>780</v>
      </c>
      <c r="B90">
        <v>6</v>
      </c>
      <c r="D90" s="32">
        <v>4</v>
      </c>
      <c r="E90">
        <v>6</v>
      </c>
    </row>
    <row r="91" spans="1:5" x14ac:dyDescent="0.2">
      <c r="A91" s="32" t="s">
        <v>780</v>
      </c>
      <c r="B91">
        <v>7</v>
      </c>
      <c r="D91" s="32">
        <v>4</v>
      </c>
      <c r="E91">
        <v>7</v>
      </c>
    </row>
    <row r="92" spans="1:5" x14ac:dyDescent="0.2">
      <c r="A92" s="32" t="s">
        <v>780</v>
      </c>
      <c r="B92">
        <v>1</v>
      </c>
      <c r="D92" s="32">
        <v>4</v>
      </c>
      <c r="E92">
        <v>1</v>
      </c>
    </row>
    <row r="93" spans="1:5" x14ac:dyDescent="0.2">
      <c r="A93" s="32" t="s">
        <v>876</v>
      </c>
      <c r="B93">
        <v>5</v>
      </c>
      <c r="D93" s="32">
        <v>5</v>
      </c>
      <c r="E93">
        <v>5</v>
      </c>
    </row>
    <row r="94" spans="1:5" x14ac:dyDescent="0.2">
      <c r="A94" s="32" t="s">
        <v>876</v>
      </c>
      <c r="B94">
        <v>6</v>
      </c>
      <c r="D94" s="32">
        <v>5</v>
      </c>
      <c r="E94">
        <v>6</v>
      </c>
    </row>
    <row r="95" spans="1:5" x14ac:dyDescent="0.2">
      <c r="A95" s="32" t="s">
        <v>876</v>
      </c>
      <c r="B95">
        <v>4</v>
      </c>
      <c r="D95" s="32">
        <v>5</v>
      </c>
      <c r="E95">
        <v>4</v>
      </c>
    </row>
    <row r="96" spans="1:5" x14ac:dyDescent="0.2">
      <c r="A96" s="32" t="s">
        <v>876</v>
      </c>
      <c r="B96">
        <v>4</v>
      </c>
      <c r="D96" s="32">
        <v>5</v>
      </c>
      <c r="E96">
        <v>4</v>
      </c>
    </row>
    <row r="97" spans="1:5" x14ac:dyDescent="0.2">
      <c r="A97" s="32" t="s">
        <v>876</v>
      </c>
      <c r="B97">
        <v>4</v>
      </c>
      <c r="D97" s="32">
        <v>5</v>
      </c>
      <c r="E97">
        <v>4</v>
      </c>
    </row>
    <row r="98" spans="1:5" x14ac:dyDescent="0.2">
      <c r="A98" s="32" t="s">
        <v>876</v>
      </c>
      <c r="B98">
        <v>5</v>
      </c>
      <c r="D98" s="32">
        <v>5</v>
      </c>
      <c r="E98">
        <v>5</v>
      </c>
    </row>
    <row r="99" spans="1:5" x14ac:dyDescent="0.2">
      <c r="A99" s="32" t="s">
        <v>876</v>
      </c>
      <c r="B99">
        <v>6</v>
      </c>
      <c r="D99" s="32">
        <v>5</v>
      </c>
      <c r="E99">
        <v>6</v>
      </c>
    </row>
    <row r="100" spans="1:5" x14ac:dyDescent="0.2">
      <c r="A100" s="32" t="s">
        <v>876</v>
      </c>
      <c r="B100">
        <v>5</v>
      </c>
      <c r="D100" s="32">
        <v>5</v>
      </c>
      <c r="E100">
        <v>5</v>
      </c>
    </row>
    <row r="101" spans="1:5" x14ac:dyDescent="0.2">
      <c r="A101" s="32" t="s">
        <v>876</v>
      </c>
      <c r="B101">
        <v>3</v>
      </c>
      <c r="D101" s="32">
        <v>5</v>
      </c>
      <c r="E101">
        <v>3</v>
      </c>
    </row>
    <row r="102" spans="1:5" x14ac:dyDescent="0.2">
      <c r="A102" s="32" t="s">
        <v>876</v>
      </c>
      <c r="B102">
        <v>4</v>
      </c>
      <c r="D102" s="32">
        <v>5</v>
      </c>
      <c r="E102">
        <v>4</v>
      </c>
    </row>
    <row r="103" spans="1:5" x14ac:dyDescent="0.2">
      <c r="A103" s="32" t="s">
        <v>876</v>
      </c>
      <c r="B103">
        <v>4</v>
      </c>
      <c r="D103" s="32">
        <v>5</v>
      </c>
      <c r="E103">
        <v>4</v>
      </c>
    </row>
    <row r="104" spans="1:5" x14ac:dyDescent="0.2">
      <c r="A104" s="32" t="s">
        <v>876</v>
      </c>
      <c r="B104">
        <v>6</v>
      </c>
      <c r="D104" s="32">
        <v>5</v>
      </c>
      <c r="E104">
        <v>6</v>
      </c>
    </row>
    <row r="105" spans="1:5" x14ac:dyDescent="0.2">
      <c r="A105" s="32" t="s">
        <v>876</v>
      </c>
      <c r="B105">
        <v>6</v>
      </c>
      <c r="D105" s="32">
        <v>5</v>
      </c>
      <c r="E105">
        <v>6</v>
      </c>
    </row>
    <row r="106" spans="1:5" x14ac:dyDescent="0.2">
      <c r="A106" s="32" t="s">
        <v>876</v>
      </c>
      <c r="B106">
        <v>5</v>
      </c>
      <c r="D106" s="32">
        <v>5</v>
      </c>
      <c r="E106">
        <v>5</v>
      </c>
    </row>
    <row r="107" spans="1:5" x14ac:dyDescent="0.2">
      <c r="A107" s="32" t="s">
        <v>876</v>
      </c>
      <c r="B107">
        <v>3</v>
      </c>
      <c r="D107" s="32">
        <v>5</v>
      </c>
      <c r="E107">
        <v>3</v>
      </c>
    </row>
    <row r="108" spans="1:5" x14ac:dyDescent="0.2">
      <c r="A108" s="32" t="s">
        <v>876</v>
      </c>
      <c r="B108">
        <v>5</v>
      </c>
      <c r="D108" s="32">
        <v>5</v>
      </c>
      <c r="E108">
        <v>5</v>
      </c>
    </row>
    <row r="109" spans="1:5" x14ac:dyDescent="0.2">
      <c r="A109" s="32" t="s">
        <v>876</v>
      </c>
      <c r="B109">
        <v>4</v>
      </c>
      <c r="D109" s="32">
        <v>5</v>
      </c>
      <c r="E109">
        <v>4</v>
      </c>
    </row>
    <row r="110" spans="1:5" x14ac:dyDescent="0.2">
      <c r="A110" s="32" t="s">
        <v>876</v>
      </c>
      <c r="B110">
        <v>3</v>
      </c>
      <c r="D110" s="32">
        <v>5</v>
      </c>
      <c r="E110">
        <v>3</v>
      </c>
    </row>
    <row r="111" spans="1:5" x14ac:dyDescent="0.2">
      <c r="A111" s="32" t="s">
        <v>876</v>
      </c>
      <c r="B111">
        <v>5</v>
      </c>
      <c r="D111" s="32">
        <v>5</v>
      </c>
      <c r="E111">
        <v>5</v>
      </c>
    </row>
    <row r="112" spans="1:5" x14ac:dyDescent="0.2">
      <c r="A112" s="32" t="s">
        <v>876</v>
      </c>
      <c r="B112">
        <v>6</v>
      </c>
      <c r="D112" s="32">
        <v>5</v>
      </c>
      <c r="E112">
        <v>6</v>
      </c>
    </row>
    <row r="113" spans="1:5" x14ac:dyDescent="0.2">
      <c r="A113" s="32" t="s">
        <v>876</v>
      </c>
      <c r="B113">
        <v>2</v>
      </c>
      <c r="D113" s="32">
        <v>5</v>
      </c>
      <c r="E113">
        <v>2</v>
      </c>
    </row>
    <row r="114" spans="1:5" x14ac:dyDescent="0.2">
      <c r="A114" s="32" t="s">
        <v>876</v>
      </c>
      <c r="B114">
        <v>6</v>
      </c>
      <c r="D114" s="32">
        <v>5</v>
      </c>
      <c r="E114">
        <v>6</v>
      </c>
    </row>
    <row r="115" spans="1:5" x14ac:dyDescent="0.2">
      <c r="A115" s="32" t="s">
        <v>876</v>
      </c>
      <c r="B115">
        <v>4</v>
      </c>
      <c r="D115" s="32">
        <v>5</v>
      </c>
      <c r="E115">
        <v>4</v>
      </c>
    </row>
    <row r="116" spans="1:5" x14ac:dyDescent="0.2">
      <c r="A116" s="32" t="s">
        <v>876</v>
      </c>
      <c r="B116">
        <v>5</v>
      </c>
      <c r="D116" s="32">
        <v>5</v>
      </c>
      <c r="E116">
        <v>5</v>
      </c>
    </row>
    <row r="117" spans="1:5" x14ac:dyDescent="0.2">
      <c r="A117" s="32" t="s">
        <v>952</v>
      </c>
      <c r="B117">
        <v>4</v>
      </c>
      <c r="D117" s="32">
        <v>6</v>
      </c>
      <c r="E117">
        <v>4</v>
      </c>
    </row>
    <row r="118" spans="1:5" x14ac:dyDescent="0.2">
      <c r="A118" s="32" t="s">
        <v>952</v>
      </c>
      <c r="B118">
        <v>4</v>
      </c>
      <c r="D118" s="32">
        <v>6</v>
      </c>
      <c r="E118">
        <v>4</v>
      </c>
    </row>
    <row r="119" spans="1:5" x14ac:dyDescent="0.2">
      <c r="A119" s="32" t="s">
        <v>952</v>
      </c>
      <c r="B119">
        <v>1</v>
      </c>
      <c r="D119" s="32">
        <v>6</v>
      </c>
      <c r="E119">
        <v>1</v>
      </c>
    </row>
    <row r="120" spans="1:5" x14ac:dyDescent="0.2">
      <c r="A120" s="32" t="s">
        <v>952</v>
      </c>
      <c r="B120">
        <v>4</v>
      </c>
      <c r="D120" s="32">
        <v>6</v>
      </c>
      <c r="E120">
        <v>4</v>
      </c>
    </row>
    <row r="121" spans="1:5" x14ac:dyDescent="0.2">
      <c r="A121" s="32" t="s">
        <v>952</v>
      </c>
      <c r="B121">
        <v>4</v>
      </c>
      <c r="D121" s="32">
        <v>6</v>
      </c>
      <c r="E121">
        <v>4</v>
      </c>
    </row>
    <row r="122" spans="1:5" x14ac:dyDescent="0.2">
      <c r="A122" s="32" t="s">
        <v>952</v>
      </c>
      <c r="B122">
        <v>5</v>
      </c>
      <c r="D122" s="32">
        <v>6</v>
      </c>
      <c r="E122">
        <v>5</v>
      </c>
    </row>
    <row r="123" spans="1:5" x14ac:dyDescent="0.2">
      <c r="A123" s="32" t="s">
        <v>952</v>
      </c>
      <c r="B123">
        <v>4</v>
      </c>
      <c r="D123" s="32">
        <v>6</v>
      </c>
      <c r="E123">
        <v>4</v>
      </c>
    </row>
    <row r="124" spans="1:5" x14ac:dyDescent="0.2">
      <c r="A124" s="32" t="s">
        <v>972</v>
      </c>
      <c r="B124">
        <v>1</v>
      </c>
      <c r="D124" s="32">
        <v>7</v>
      </c>
      <c r="E124">
        <v>1</v>
      </c>
    </row>
    <row r="125" spans="1:5" x14ac:dyDescent="0.2">
      <c r="A125" s="32" t="s">
        <v>972</v>
      </c>
      <c r="B125">
        <v>4</v>
      </c>
      <c r="D125" s="32">
        <v>7</v>
      </c>
      <c r="E125">
        <v>4</v>
      </c>
    </row>
    <row r="126" spans="1:5" x14ac:dyDescent="0.2">
      <c r="A126" s="32" t="s">
        <v>972</v>
      </c>
      <c r="B126">
        <v>3</v>
      </c>
      <c r="D126" s="32">
        <v>7</v>
      </c>
      <c r="E126">
        <v>3</v>
      </c>
    </row>
    <row r="127" spans="1:5" x14ac:dyDescent="0.2">
      <c r="A127" s="32" t="s">
        <v>972</v>
      </c>
      <c r="B127">
        <v>2</v>
      </c>
      <c r="D127" s="32">
        <v>7</v>
      </c>
      <c r="E127">
        <v>2</v>
      </c>
    </row>
    <row r="128" spans="1:5" x14ac:dyDescent="0.2">
      <c r="A128" s="32" t="s">
        <v>972</v>
      </c>
      <c r="B128">
        <v>4</v>
      </c>
      <c r="D128" s="32">
        <v>7</v>
      </c>
      <c r="E128">
        <v>4</v>
      </c>
    </row>
    <row r="129" spans="1:5" x14ac:dyDescent="0.2">
      <c r="A129" s="32" t="s">
        <v>972</v>
      </c>
      <c r="B129">
        <v>3</v>
      </c>
      <c r="D129" s="32">
        <v>7</v>
      </c>
      <c r="E129">
        <v>3</v>
      </c>
    </row>
    <row r="130" spans="1:5" x14ac:dyDescent="0.2">
      <c r="A130" s="32" t="s">
        <v>972</v>
      </c>
      <c r="B130">
        <v>4</v>
      </c>
      <c r="D130" s="32">
        <v>7</v>
      </c>
      <c r="E130">
        <v>4</v>
      </c>
    </row>
    <row r="131" spans="1:5" x14ac:dyDescent="0.2">
      <c r="A131" s="32" t="s">
        <v>972</v>
      </c>
      <c r="B131">
        <v>5</v>
      </c>
      <c r="D131" s="32">
        <v>7</v>
      </c>
      <c r="E131">
        <v>5</v>
      </c>
    </row>
    <row r="132" spans="1:5" x14ac:dyDescent="0.2">
      <c r="A132" s="32" t="s">
        <v>972</v>
      </c>
      <c r="B132">
        <v>4</v>
      </c>
      <c r="D132" s="32">
        <v>7</v>
      </c>
      <c r="E132">
        <v>4</v>
      </c>
    </row>
    <row r="133" spans="1:5" x14ac:dyDescent="0.2">
      <c r="A133" s="32" t="s">
        <v>972</v>
      </c>
      <c r="B133">
        <v>3</v>
      </c>
      <c r="D133" s="32">
        <v>7</v>
      </c>
      <c r="E133">
        <v>3</v>
      </c>
    </row>
    <row r="134" spans="1:5" x14ac:dyDescent="0.2">
      <c r="A134" s="32" t="s">
        <v>972</v>
      </c>
      <c r="B134">
        <v>1</v>
      </c>
      <c r="D134" s="32">
        <v>7</v>
      </c>
      <c r="E134">
        <v>1</v>
      </c>
    </row>
    <row r="135" spans="1:5" x14ac:dyDescent="0.2">
      <c r="A135" s="32" t="s">
        <v>972</v>
      </c>
      <c r="B135">
        <v>5</v>
      </c>
      <c r="D135" s="32">
        <v>7</v>
      </c>
      <c r="E135">
        <v>5</v>
      </c>
    </row>
    <row r="136" spans="1:5" x14ac:dyDescent="0.2">
      <c r="A136" s="32" t="s">
        <v>972</v>
      </c>
      <c r="B136">
        <v>6</v>
      </c>
      <c r="D136" s="32">
        <v>7</v>
      </c>
      <c r="E136">
        <v>6</v>
      </c>
    </row>
    <row r="137" spans="1:5" x14ac:dyDescent="0.2">
      <c r="A137" s="32" t="s">
        <v>972</v>
      </c>
      <c r="B137">
        <v>2</v>
      </c>
      <c r="D137" s="32">
        <v>7</v>
      </c>
      <c r="E137">
        <v>2</v>
      </c>
    </row>
    <row r="138" spans="1:5" x14ac:dyDescent="0.2">
      <c r="A138" s="32" t="s">
        <v>972</v>
      </c>
      <c r="B138">
        <v>3</v>
      </c>
      <c r="D138" s="32">
        <v>7</v>
      </c>
      <c r="E138">
        <v>3</v>
      </c>
    </row>
    <row r="139" spans="1:5" x14ac:dyDescent="0.2">
      <c r="A139" s="32" t="s">
        <v>972</v>
      </c>
      <c r="B139">
        <v>6</v>
      </c>
      <c r="D139" s="32">
        <v>7</v>
      </c>
      <c r="E139">
        <v>6</v>
      </c>
    </row>
    <row r="140" spans="1:5" x14ac:dyDescent="0.2">
      <c r="A140" s="32" t="s">
        <v>972</v>
      </c>
      <c r="B140">
        <v>1</v>
      </c>
      <c r="D140" s="32">
        <v>7</v>
      </c>
      <c r="E140">
        <v>1</v>
      </c>
    </row>
    <row r="141" spans="1:5" x14ac:dyDescent="0.2">
      <c r="A141" s="32" t="s">
        <v>972</v>
      </c>
      <c r="B141">
        <v>5</v>
      </c>
      <c r="D141" s="32">
        <v>7</v>
      </c>
      <c r="E141">
        <v>5</v>
      </c>
    </row>
    <row r="142" spans="1:5" x14ac:dyDescent="0.2">
      <c r="A142" s="32" t="s">
        <v>972</v>
      </c>
      <c r="B142">
        <v>6</v>
      </c>
      <c r="D142" s="32">
        <v>7</v>
      </c>
      <c r="E142">
        <v>6</v>
      </c>
    </row>
    <row r="143" spans="1:5" x14ac:dyDescent="0.2">
      <c r="A143" s="32" t="s">
        <v>972</v>
      </c>
      <c r="B143">
        <v>5</v>
      </c>
      <c r="D143" s="32">
        <v>7</v>
      </c>
      <c r="E143">
        <v>5</v>
      </c>
    </row>
    <row r="144" spans="1:5" x14ac:dyDescent="0.2">
      <c r="A144" s="32" t="s">
        <v>972</v>
      </c>
      <c r="B144">
        <v>4</v>
      </c>
      <c r="D144" s="32">
        <v>7</v>
      </c>
      <c r="E144">
        <v>4</v>
      </c>
    </row>
    <row r="145" spans="1:5" x14ac:dyDescent="0.2">
      <c r="A145" s="32" t="s">
        <v>972</v>
      </c>
      <c r="B145">
        <v>5</v>
      </c>
      <c r="D145" s="32">
        <v>7</v>
      </c>
      <c r="E145">
        <v>5</v>
      </c>
    </row>
    <row r="146" spans="1:5" x14ac:dyDescent="0.2">
      <c r="A146" s="32" t="s">
        <v>972</v>
      </c>
      <c r="B146">
        <v>1</v>
      </c>
      <c r="D146" s="32">
        <v>7</v>
      </c>
      <c r="E146">
        <v>1</v>
      </c>
    </row>
    <row r="147" spans="1:5" x14ac:dyDescent="0.2">
      <c r="A147" s="32" t="s">
        <v>972</v>
      </c>
      <c r="B147">
        <v>5</v>
      </c>
      <c r="D147" s="32">
        <v>7</v>
      </c>
      <c r="E147">
        <v>5</v>
      </c>
    </row>
    <row r="148" spans="1:5" x14ac:dyDescent="0.2">
      <c r="A148" s="32" t="s">
        <v>1046</v>
      </c>
      <c r="B148">
        <v>4</v>
      </c>
      <c r="D148" s="32">
        <v>8</v>
      </c>
      <c r="E148">
        <v>4</v>
      </c>
    </row>
    <row r="149" spans="1:5" x14ac:dyDescent="0.2">
      <c r="A149" s="32" t="s">
        <v>1046</v>
      </c>
      <c r="B149">
        <v>3</v>
      </c>
      <c r="D149" s="32">
        <v>8</v>
      </c>
      <c r="E149">
        <v>3</v>
      </c>
    </row>
    <row r="150" spans="1:5" x14ac:dyDescent="0.2">
      <c r="A150" s="32" t="s">
        <v>1046</v>
      </c>
      <c r="B150">
        <v>5</v>
      </c>
      <c r="D150" s="32">
        <v>8</v>
      </c>
      <c r="E150">
        <v>5</v>
      </c>
    </row>
    <row r="151" spans="1:5" x14ac:dyDescent="0.2">
      <c r="A151" s="32" t="s">
        <v>1046</v>
      </c>
      <c r="B151">
        <v>4</v>
      </c>
      <c r="D151" s="32">
        <v>8</v>
      </c>
      <c r="E151">
        <v>4</v>
      </c>
    </row>
    <row r="152" spans="1:5" x14ac:dyDescent="0.2">
      <c r="A152" s="32" t="s">
        <v>1046</v>
      </c>
      <c r="B152">
        <v>1</v>
      </c>
      <c r="D152" s="32">
        <v>8</v>
      </c>
      <c r="E152">
        <v>1</v>
      </c>
    </row>
    <row r="153" spans="1:5" x14ac:dyDescent="0.2">
      <c r="A153" s="32" t="s">
        <v>1046</v>
      </c>
      <c r="B153">
        <v>4</v>
      </c>
      <c r="D153" s="32">
        <v>8</v>
      </c>
      <c r="E153">
        <v>4</v>
      </c>
    </row>
    <row r="154" spans="1:5" x14ac:dyDescent="0.2">
      <c r="A154" s="32" t="s">
        <v>1046</v>
      </c>
      <c r="B154">
        <v>5</v>
      </c>
      <c r="D154" s="32">
        <v>8</v>
      </c>
      <c r="E154">
        <v>5</v>
      </c>
    </row>
    <row r="155" spans="1:5" x14ac:dyDescent="0.2">
      <c r="A155" s="32" t="s">
        <v>1046</v>
      </c>
      <c r="B155">
        <v>3</v>
      </c>
      <c r="D155" s="32">
        <v>8</v>
      </c>
      <c r="E155">
        <v>3</v>
      </c>
    </row>
    <row r="156" spans="1:5" x14ac:dyDescent="0.2">
      <c r="A156" s="32" t="s">
        <v>1046</v>
      </c>
      <c r="B156">
        <v>5</v>
      </c>
      <c r="D156" s="32">
        <v>8</v>
      </c>
      <c r="E156">
        <v>5</v>
      </c>
    </row>
    <row r="157" spans="1:5" x14ac:dyDescent="0.2">
      <c r="A157" s="32" t="s">
        <v>1046</v>
      </c>
      <c r="B157">
        <v>6</v>
      </c>
      <c r="D157" s="32">
        <v>8</v>
      </c>
      <c r="E157">
        <v>6</v>
      </c>
    </row>
    <row r="158" spans="1:5" x14ac:dyDescent="0.2">
      <c r="A158" s="32" t="s">
        <v>1046</v>
      </c>
      <c r="B158">
        <v>5</v>
      </c>
      <c r="D158" s="32">
        <v>8</v>
      </c>
      <c r="E158">
        <v>5</v>
      </c>
    </row>
    <row r="159" spans="1:5" x14ac:dyDescent="0.2">
      <c r="A159" s="32" t="s">
        <v>1046</v>
      </c>
      <c r="B159">
        <v>5</v>
      </c>
      <c r="D159" s="32">
        <v>8</v>
      </c>
      <c r="E159">
        <v>5</v>
      </c>
    </row>
    <row r="160" spans="1:5" x14ac:dyDescent="0.2">
      <c r="A160" s="32" t="s">
        <v>1046</v>
      </c>
      <c r="B160">
        <v>1</v>
      </c>
      <c r="D160" s="32">
        <v>8</v>
      </c>
      <c r="E160">
        <v>1</v>
      </c>
    </row>
    <row r="161" spans="1:5" x14ac:dyDescent="0.2">
      <c r="A161" s="32" t="s">
        <v>1046</v>
      </c>
      <c r="B161">
        <v>4</v>
      </c>
      <c r="D161" s="32">
        <v>8</v>
      </c>
      <c r="E161">
        <v>4</v>
      </c>
    </row>
    <row r="162" spans="1:5" x14ac:dyDescent="0.2">
      <c r="A162" s="32" t="s">
        <v>1046</v>
      </c>
      <c r="B162">
        <v>4</v>
      </c>
      <c r="D162" s="32">
        <v>8</v>
      </c>
      <c r="E162">
        <v>4</v>
      </c>
    </row>
    <row r="163" spans="1:5" x14ac:dyDescent="0.2">
      <c r="A163" s="32" t="s">
        <v>1046</v>
      </c>
      <c r="B163">
        <v>5</v>
      </c>
      <c r="D163" s="32">
        <v>8</v>
      </c>
      <c r="E163">
        <v>5</v>
      </c>
    </row>
    <row r="164" spans="1:5" x14ac:dyDescent="0.2">
      <c r="A164" s="32" t="s">
        <v>1046</v>
      </c>
      <c r="B164">
        <v>4</v>
      </c>
      <c r="D164" s="32">
        <v>8</v>
      </c>
      <c r="E164">
        <v>4</v>
      </c>
    </row>
    <row r="165" spans="1:5" x14ac:dyDescent="0.2">
      <c r="A165" s="32" t="s">
        <v>1046</v>
      </c>
      <c r="B165">
        <v>5</v>
      </c>
      <c r="D165" s="32">
        <v>8</v>
      </c>
      <c r="E165">
        <v>5</v>
      </c>
    </row>
    <row r="166" spans="1:5" x14ac:dyDescent="0.2">
      <c r="A166" s="32" t="s">
        <v>1046</v>
      </c>
      <c r="B166">
        <v>5</v>
      </c>
      <c r="D166" s="32">
        <v>8</v>
      </c>
      <c r="E166">
        <v>5</v>
      </c>
    </row>
    <row r="167" spans="1:5" x14ac:dyDescent="0.2">
      <c r="A167" s="32" t="s">
        <v>1046</v>
      </c>
      <c r="B167">
        <v>5</v>
      </c>
      <c r="D167" s="32">
        <v>8</v>
      </c>
      <c r="E167">
        <v>5</v>
      </c>
    </row>
    <row r="168" spans="1:5" x14ac:dyDescent="0.2">
      <c r="A168" s="32" t="s">
        <v>1046</v>
      </c>
      <c r="B168">
        <v>5</v>
      </c>
      <c r="D168" s="32">
        <v>8</v>
      </c>
      <c r="E168">
        <v>5</v>
      </c>
    </row>
    <row r="169" spans="1:5" x14ac:dyDescent="0.2">
      <c r="A169" s="32" t="s">
        <v>1046</v>
      </c>
      <c r="B169">
        <v>6</v>
      </c>
      <c r="D169" s="32">
        <v>8</v>
      </c>
      <c r="E169">
        <v>6</v>
      </c>
    </row>
    <row r="170" spans="1:5" x14ac:dyDescent="0.2">
      <c r="A170" s="32" t="s">
        <v>1088</v>
      </c>
      <c r="B170">
        <v>4</v>
      </c>
      <c r="D170" s="32">
        <v>9</v>
      </c>
      <c r="E170">
        <v>4</v>
      </c>
    </row>
    <row r="171" spans="1:5" x14ac:dyDescent="0.2">
      <c r="A171" s="32" t="s">
        <v>1088</v>
      </c>
      <c r="B171">
        <v>4</v>
      </c>
      <c r="D171" s="32">
        <v>9</v>
      </c>
      <c r="E171">
        <v>4</v>
      </c>
    </row>
    <row r="172" spans="1:5" x14ac:dyDescent="0.2">
      <c r="A172" s="32" t="s">
        <v>1088</v>
      </c>
      <c r="B172">
        <v>4</v>
      </c>
      <c r="D172" s="32">
        <v>9</v>
      </c>
      <c r="E172">
        <v>4</v>
      </c>
    </row>
    <row r="173" spans="1:5" x14ac:dyDescent="0.2">
      <c r="A173" s="32" t="s">
        <v>1088</v>
      </c>
      <c r="B173">
        <v>4</v>
      </c>
      <c r="D173" s="32">
        <v>9</v>
      </c>
      <c r="E173">
        <v>4</v>
      </c>
    </row>
    <row r="174" spans="1:5" x14ac:dyDescent="0.2">
      <c r="A174" s="32" t="s">
        <v>1088</v>
      </c>
      <c r="B174">
        <v>4</v>
      </c>
      <c r="D174" s="32">
        <v>9</v>
      </c>
      <c r="E174">
        <v>4</v>
      </c>
    </row>
    <row r="175" spans="1:5" x14ac:dyDescent="0.2">
      <c r="A175" s="32" t="s">
        <v>1088</v>
      </c>
      <c r="B175">
        <v>5</v>
      </c>
      <c r="D175" s="32">
        <v>9</v>
      </c>
      <c r="E175">
        <v>5</v>
      </c>
    </row>
    <row r="176" spans="1:5" x14ac:dyDescent="0.2">
      <c r="A176" s="32" t="s">
        <v>1088</v>
      </c>
      <c r="B176">
        <v>3</v>
      </c>
      <c r="D176" s="32">
        <v>9</v>
      </c>
      <c r="E176">
        <v>3</v>
      </c>
    </row>
    <row r="177" spans="1:5" x14ac:dyDescent="0.2">
      <c r="A177" s="32" t="s">
        <v>1088</v>
      </c>
      <c r="B177">
        <v>2</v>
      </c>
      <c r="D177" s="32">
        <v>9</v>
      </c>
      <c r="E177">
        <v>2</v>
      </c>
    </row>
    <row r="178" spans="1:5" x14ac:dyDescent="0.2">
      <c r="A178" s="32" t="s">
        <v>1088</v>
      </c>
      <c r="B178">
        <v>2</v>
      </c>
      <c r="D178" s="32">
        <v>9</v>
      </c>
      <c r="E178">
        <v>2</v>
      </c>
    </row>
    <row r="179" spans="1:5" x14ac:dyDescent="0.2">
      <c r="A179" s="32" t="s">
        <v>1088</v>
      </c>
      <c r="B179">
        <v>1</v>
      </c>
      <c r="D179" s="32">
        <v>9</v>
      </c>
      <c r="E179">
        <v>1</v>
      </c>
    </row>
    <row r="180" spans="1:5" x14ac:dyDescent="0.2">
      <c r="A180" s="32" t="s">
        <v>1088</v>
      </c>
      <c r="B180">
        <v>6</v>
      </c>
      <c r="D180" s="32">
        <v>9</v>
      </c>
      <c r="E180">
        <v>6</v>
      </c>
    </row>
    <row r="181" spans="1:5" x14ac:dyDescent="0.2">
      <c r="A181" s="32" t="s">
        <v>1088</v>
      </c>
      <c r="B181">
        <v>6</v>
      </c>
      <c r="D181" s="32">
        <v>9</v>
      </c>
      <c r="E181">
        <v>6</v>
      </c>
    </row>
    <row r="182" spans="1:5" x14ac:dyDescent="0.2">
      <c r="A182" s="32" t="s">
        <v>1088</v>
      </c>
      <c r="B182">
        <v>6</v>
      </c>
      <c r="D182" s="32">
        <v>9</v>
      </c>
      <c r="E182">
        <v>6</v>
      </c>
    </row>
    <row r="183" spans="1:5" x14ac:dyDescent="0.2">
      <c r="A183" s="32" t="s">
        <v>1088</v>
      </c>
      <c r="B183">
        <v>5</v>
      </c>
      <c r="D183" s="32">
        <v>9</v>
      </c>
      <c r="E183">
        <v>5</v>
      </c>
    </row>
    <row r="184" spans="1:5" x14ac:dyDescent="0.2">
      <c r="A184" s="32" t="s">
        <v>1088</v>
      </c>
      <c r="B184">
        <v>6</v>
      </c>
      <c r="D184" s="32">
        <v>9</v>
      </c>
      <c r="E184">
        <v>6</v>
      </c>
    </row>
    <row r="185" spans="1:5" x14ac:dyDescent="0.2">
      <c r="A185" s="32" t="s">
        <v>1088</v>
      </c>
      <c r="B185">
        <v>5</v>
      </c>
      <c r="D185" s="32">
        <v>9</v>
      </c>
      <c r="E185">
        <v>5</v>
      </c>
    </row>
    <row r="186" spans="1:5" x14ac:dyDescent="0.2">
      <c r="A186" s="32" t="s">
        <v>1088</v>
      </c>
      <c r="B186">
        <v>1</v>
      </c>
      <c r="D186" s="32">
        <v>9</v>
      </c>
      <c r="E186">
        <v>1</v>
      </c>
    </row>
    <row r="187" spans="1:5" x14ac:dyDescent="0.2">
      <c r="A187" s="32" t="s">
        <v>1088</v>
      </c>
      <c r="B187">
        <v>6</v>
      </c>
      <c r="D187" s="32">
        <v>9</v>
      </c>
      <c r="E187">
        <v>6</v>
      </c>
    </row>
    <row r="188" spans="1:5" x14ac:dyDescent="0.2">
      <c r="A188" s="32" t="s">
        <v>1088</v>
      </c>
      <c r="B188">
        <v>8</v>
      </c>
      <c r="D188" s="32">
        <v>9</v>
      </c>
      <c r="E188">
        <v>8</v>
      </c>
    </row>
    <row r="189" spans="1:5" x14ac:dyDescent="0.2">
      <c r="A189" s="32" t="s">
        <v>1088</v>
      </c>
      <c r="B189">
        <v>5</v>
      </c>
      <c r="D189" s="32">
        <v>9</v>
      </c>
      <c r="E189">
        <v>5</v>
      </c>
    </row>
    <row r="190" spans="1:5" x14ac:dyDescent="0.2">
      <c r="A190" s="32" t="s">
        <v>1114</v>
      </c>
      <c r="B190">
        <v>1</v>
      </c>
      <c r="D190" s="32">
        <v>10</v>
      </c>
      <c r="E190">
        <v>1</v>
      </c>
    </row>
    <row r="191" spans="1:5" x14ac:dyDescent="0.2">
      <c r="A191" s="32" t="s">
        <v>1114</v>
      </c>
      <c r="B191">
        <v>3</v>
      </c>
      <c r="D191" s="32">
        <v>10</v>
      </c>
      <c r="E191">
        <v>3</v>
      </c>
    </row>
    <row r="192" spans="1:5" x14ac:dyDescent="0.2">
      <c r="A192" s="32" t="s">
        <v>1114</v>
      </c>
      <c r="B192">
        <v>7</v>
      </c>
      <c r="D192" s="32">
        <v>10</v>
      </c>
      <c r="E192">
        <v>7</v>
      </c>
    </row>
    <row r="193" spans="1:5" x14ac:dyDescent="0.2">
      <c r="A193" s="32" t="s">
        <v>1114</v>
      </c>
      <c r="B193">
        <v>11</v>
      </c>
      <c r="D193" s="32">
        <v>10</v>
      </c>
      <c r="E193">
        <v>11</v>
      </c>
    </row>
    <row r="194" spans="1:5" x14ac:dyDescent="0.2">
      <c r="A194" s="32" t="s">
        <v>1114</v>
      </c>
      <c r="B194">
        <v>1</v>
      </c>
      <c r="D194" s="32">
        <v>10</v>
      </c>
      <c r="E194">
        <v>1</v>
      </c>
    </row>
    <row r="195" spans="1:5" x14ac:dyDescent="0.2">
      <c r="A195" s="32" t="s">
        <v>1114</v>
      </c>
      <c r="B195">
        <v>5</v>
      </c>
      <c r="D195" s="32">
        <v>10</v>
      </c>
      <c r="E195">
        <v>5</v>
      </c>
    </row>
    <row r="196" spans="1:5" x14ac:dyDescent="0.2">
      <c r="A196" s="32" t="s">
        <v>1114</v>
      </c>
      <c r="B196">
        <v>4</v>
      </c>
      <c r="D196" s="32">
        <v>10</v>
      </c>
      <c r="E196">
        <v>4</v>
      </c>
    </row>
    <row r="197" spans="1:5" x14ac:dyDescent="0.2">
      <c r="A197" s="32" t="s">
        <v>1114</v>
      </c>
      <c r="B197">
        <v>3</v>
      </c>
      <c r="D197" s="32">
        <v>10</v>
      </c>
      <c r="E197">
        <v>3</v>
      </c>
    </row>
    <row r="198" spans="1:5" x14ac:dyDescent="0.2">
      <c r="A198" s="32" t="s">
        <v>1114</v>
      </c>
      <c r="B198">
        <v>4</v>
      </c>
      <c r="D198" s="32">
        <v>10</v>
      </c>
      <c r="E198">
        <v>4</v>
      </c>
    </row>
    <row r="199" spans="1:5" x14ac:dyDescent="0.2">
      <c r="A199" s="32" t="s">
        <v>1114</v>
      </c>
      <c r="B199">
        <v>5</v>
      </c>
      <c r="D199" s="32">
        <v>10</v>
      </c>
      <c r="E199">
        <v>5</v>
      </c>
    </row>
    <row r="200" spans="1:5" x14ac:dyDescent="0.2">
      <c r="A200" s="32" t="s">
        <v>1114</v>
      </c>
      <c r="B200">
        <v>5</v>
      </c>
      <c r="D200" s="32">
        <v>10</v>
      </c>
      <c r="E200">
        <v>5</v>
      </c>
    </row>
    <row r="201" spans="1:5" x14ac:dyDescent="0.2">
      <c r="A201" s="32" t="s">
        <v>1114</v>
      </c>
      <c r="B201">
        <v>7</v>
      </c>
      <c r="D201" s="32">
        <v>10</v>
      </c>
      <c r="E201">
        <v>7</v>
      </c>
    </row>
    <row r="202" spans="1:5" x14ac:dyDescent="0.2">
      <c r="A202" s="32" t="s">
        <v>1114</v>
      </c>
      <c r="B202">
        <v>5</v>
      </c>
      <c r="D202" s="32">
        <v>10</v>
      </c>
      <c r="E202">
        <v>5</v>
      </c>
    </row>
    <row r="203" spans="1:5" x14ac:dyDescent="0.2">
      <c r="A203" s="32" t="s">
        <v>1114</v>
      </c>
      <c r="B203">
        <v>6</v>
      </c>
      <c r="D203" s="32">
        <v>10</v>
      </c>
      <c r="E203">
        <v>6</v>
      </c>
    </row>
    <row r="204" spans="1:5" x14ac:dyDescent="0.2">
      <c r="A204" s="32" t="s">
        <v>1160</v>
      </c>
      <c r="B204">
        <v>4</v>
      </c>
      <c r="D204" s="32">
        <v>11</v>
      </c>
      <c r="E204">
        <v>4</v>
      </c>
    </row>
    <row r="205" spans="1:5" x14ac:dyDescent="0.2">
      <c r="A205" s="32" t="s">
        <v>1160</v>
      </c>
      <c r="B205">
        <v>3</v>
      </c>
      <c r="D205" s="32">
        <v>11</v>
      </c>
      <c r="E205">
        <v>3</v>
      </c>
    </row>
    <row r="206" spans="1:5" x14ac:dyDescent="0.2">
      <c r="A206" s="32" t="s">
        <v>1160</v>
      </c>
      <c r="B206">
        <v>4</v>
      </c>
      <c r="D206" s="32">
        <v>11</v>
      </c>
      <c r="E206">
        <v>4</v>
      </c>
    </row>
    <row r="207" spans="1:5" x14ac:dyDescent="0.2">
      <c r="A207" s="32" t="s">
        <v>1160</v>
      </c>
      <c r="B207">
        <v>4</v>
      </c>
      <c r="D207" s="32">
        <v>11</v>
      </c>
      <c r="E207">
        <v>4</v>
      </c>
    </row>
    <row r="208" spans="1:5" x14ac:dyDescent="0.2">
      <c r="A208" s="32" t="s">
        <v>1160</v>
      </c>
      <c r="B208">
        <v>5</v>
      </c>
      <c r="D208" s="32">
        <v>11</v>
      </c>
      <c r="E208">
        <v>5</v>
      </c>
    </row>
    <row r="209" spans="1:5" x14ac:dyDescent="0.2">
      <c r="A209" s="32" t="s">
        <v>1160</v>
      </c>
      <c r="B209">
        <v>5</v>
      </c>
      <c r="D209" s="32">
        <v>11</v>
      </c>
      <c r="E209">
        <v>5</v>
      </c>
    </row>
    <row r="210" spans="1:5" x14ac:dyDescent="0.2">
      <c r="A210" s="32" t="s">
        <v>1160</v>
      </c>
      <c r="B210">
        <v>4</v>
      </c>
      <c r="D210" s="32">
        <v>11</v>
      </c>
      <c r="E210">
        <v>4</v>
      </c>
    </row>
    <row r="211" spans="1:5" x14ac:dyDescent="0.2">
      <c r="A211" s="32" t="s">
        <v>1160</v>
      </c>
      <c r="B211">
        <v>8</v>
      </c>
      <c r="D211" s="32">
        <v>11</v>
      </c>
      <c r="E211">
        <v>8</v>
      </c>
    </row>
    <row r="212" spans="1:5" x14ac:dyDescent="0.2">
      <c r="A212" s="32" t="s">
        <v>1160</v>
      </c>
      <c r="B212">
        <v>5</v>
      </c>
      <c r="D212" s="32">
        <v>11</v>
      </c>
      <c r="E212">
        <v>5</v>
      </c>
    </row>
    <row r="213" spans="1:5" x14ac:dyDescent="0.2">
      <c r="A213" s="32" t="s">
        <v>1160</v>
      </c>
      <c r="B213">
        <v>7</v>
      </c>
      <c r="D213" s="32">
        <v>11</v>
      </c>
      <c r="E213">
        <v>7</v>
      </c>
    </row>
    <row r="214" spans="1:5" x14ac:dyDescent="0.2">
      <c r="A214" s="32" t="s">
        <v>1160</v>
      </c>
      <c r="B214">
        <v>3</v>
      </c>
      <c r="D214" s="32">
        <v>11</v>
      </c>
      <c r="E214">
        <v>3</v>
      </c>
    </row>
    <row r="215" spans="1:5" x14ac:dyDescent="0.2">
      <c r="A215" s="32" t="s">
        <v>1160</v>
      </c>
      <c r="B215">
        <v>6</v>
      </c>
      <c r="D215" s="32">
        <v>11</v>
      </c>
      <c r="E215">
        <v>6</v>
      </c>
    </row>
    <row r="216" spans="1:5" x14ac:dyDescent="0.2">
      <c r="A216" s="32" t="s">
        <v>1160</v>
      </c>
      <c r="B216">
        <v>6</v>
      </c>
      <c r="D216" s="32">
        <v>11</v>
      </c>
      <c r="E216">
        <v>6</v>
      </c>
    </row>
    <row r="217" spans="1:5" x14ac:dyDescent="0.2">
      <c r="A217" s="32" t="s">
        <v>1160</v>
      </c>
      <c r="B217">
        <v>1</v>
      </c>
      <c r="D217" s="32">
        <v>11</v>
      </c>
      <c r="E217">
        <v>1</v>
      </c>
    </row>
    <row r="218" spans="1:5" x14ac:dyDescent="0.2">
      <c r="A218" s="32" t="s">
        <v>1160</v>
      </c>
      <c r="B218">
        <v>6</v>
      </c>
      <c r="D218" s="32">
        <v>11</v>
      </c>
      <c r="E218">
        <v>6</v>
      </c>
    </row>
    <row r="219" spans="1:5" x14ac:dyDescent="0.2">
      <c r="A219" s="32" t="s">
        <v>1160</v>
      </c>
      <c r="B219">
        <v>6</v>
      </c>
      <c r="D219" s="32">
        <v>11</v>
      </c>
      <c r="E219">
        <v>6</v>
      </c>
    </row>
    <row r="220" spans="1:5" x14ac:dyDescent="0.2">
      <c r="A220" s="32" t="s">
        <v>1160</v>
      </c>
      <c r="B220">
        <v>5</v>
      </c>
      <c r="D220" s="32">
        <v>11</v>
      </c>
      <c r="E220">
        <v>5</v>
      </c>
    </row>
    <row r="221" spans="1:5" x14ac:dyDescent="0.2">
      <c r="A221" s="32" t="s">
        <v>1160</v>
      </c>
      <c r="B221">
        <v>7</v>
      </c>
      <c r="D221" s="32">
        <v>11</v>
      </c>
      <c r="E221">
        <v>7</v>
      </c>
    </row>
    <row r="222" spans="1:5" x14ac:dyDescent="0.2">
      <c r="A222" s="32" t="s">
        <v>1160</v>
      </c>
      <c r="B222">
        <v>5</v>
      </c>
      <c r="D222" s="32">
        <v>11</v>
      </c>
      <c r="E222">
        <v>5</v>
      </c>
    </row>
    <row r="223" spans="1:5" x14ac:dyDescent="0.2">
      <c r="A223" s="32" t="s">
        <v>1160</v>
      </c>
      <c r="B223">
        <v>5</v>
      </c>
      <c r="D223" s="32">
        <v>11</v>
      </c>
      <c r="E223">
        <v>5</v>
      </c>
    </row>
    <row r="224" spans="1:5" x14ac:dyDescent="0.2">
      <c r="A224" s="32" t="s">
        <v>1160</v>
      </c>
      <c r="B224">
        <v>6</v>
      </c>
      <c r="D224" s="32">
        <v>11</v>
      </c>
      <c r="E224">
        <v>6</v>
      </c>
    </row>
    <row r="225" spans="1:5" x14ac:dyDescent="0.2">
      <c r="A225" s="32" t="s">
        <v>1160</v>
      </c>
      <c r="B225">
        <v>7</v>
      </c>
      <c r="D225" s="32">
        <v>11</v>
      </c>
      <c r="E225">
        <v>7</v>
      </c>
    </row>
    <row r="226" spans="1:5" x14ac:dyDescent="0.2">
      <c r="A226" s="32" t="s">
        <v>1160</v>
      </c>
      <c r="B226">
        <v>9</v>
      </c>
      <c r="D226" s="32">
        <v>11</v>
      </c>
      <c r="E226">
        <v>9</v>
      </c>
    </row>
    <row r="227" spans="1:5" x14ac:dyDescent="0.2">
      <c r="A227" s="32" t="s">
        <v>1250</v>
      </c>
      <c r="B227">
        <v>6</v>
      </c>
      <c r="D227" s="32">
        <v>12</v>
      </c>
      <c r="E227">
        <v>6</v>
      </c>
    </row>
    <row r="228" spans="1:5" x14ac:dyDescent="0.2">
      <c r="A228" s="32" t="s">
        <v>1250</v>
      </c>
      <c r="B228">
        <v>6</v>
      </c>
      <c r="D228" s="32">
        <v>12</v>
      </c>
      <c r="E228">
        <v>6</v>
      </c>
    </row>
    <row r="229" spans="1:5" x14ac:dyDescent="0.2">
      <c r="A229" s="32" t="s">
        <v>1250</v>
      </c>
      <c r="B229">
        <v>4</v>
      </c>
      <c r="D229" s="32">
        <v>12</v>
      </c>
      <c r="E229">
        <v>4</v>
      </c>
    </row>
    <row r="230" spans="1:5" x14ac:dyDescent="0.2">
      <c r="A230" s="32" t="s">
        <v>1250</v>
      </c>
      <c r="B230">
        <v>4</v>
      </c>
      <c r="D230" s="32">
        <v>12</v>
      </c>
      <c r="E230">
        <v>4</v>
      </c>
    </row>
    <row r="231" spans="1:5" x14ac:dyDescent="0.2">
      <c r="A231" s="32" t="s">
        <v>1250</v>
      </c>
      <c r="B231">
        <v>6</v>
      </c>
      <c r="D231" s="32">
        <v>12</v>
      </c>
      <c r="E231">
        <v>6</v>
      </c>
    </row>
    <row r="232" spans="1:5" x14ac:dyDescent="0.2">
      <c r="A232" s="32" t="s">
        <v>1250</v>
      </c>
      <c r="B232">
        <v>4</v>
      </c>
      <c r="D232" s="32">
        <v>12</v>
      </c>
      <c r="E232">
        <v>4</v>
      </c>
    </row>
    <row r="233" spans="1:5" x14ac:dyDescent="0.2">
      <c r="A233" s="32" t="s">
        <v>1250</v>
      </c>
      <c r="B233">
        <v>7</v>
      </c>
      <c r="D233" s="32">
        <v>12</v>
      </c>
      <c r="E233">
        <v>7</v>
      </c>
    </row>
    <row r="234" spans="1:5" x14ac:dyDescent="0.2">
      <c r="A234" s="32" t="s">
        <v>1250</v>
      </c>
      <c r="B234">
        <v>6</v>
      </c>
      <c r="D234" s="32">
        <v>12</v>
      </c>
      <c r="E234">
        <v>6</v>
      </c>
    </row>
    <row r="235" spans="1:5" x14ac:dyDescent="0.2">
      <c r="A235" s="32" t="s">
        <v>1250</v>
      </c>
      <c r="B235">
        <v>5</v>
      </c>
      <c r="D235" s="32">
        <v>12</v>
      </c>
      <c r="E235">
        <v>5</v>
      </c>
    </row>
    <row r="236" spans="1:5" x14ac:dyDescent="0.2">
      <c r="A236" s="32" t="s">
        <v>1250</v>
      </c>
      <c r="B236">
        <v>6</v>
      </c>
      <c r="D236" s="32">
        <v>12</v>
      </c>
      <c r="E236">
        <v>6</v>
      </c>
    </row>
    <row r="237" spans="1:5" x14ac:dyDescent="0.2">
      <c r="A237" s="32" t="s">
        <v>1250</v>
      </c>
      <c r="B237">
        <v>4</v>
      </c>
      <c r="D237" s="32">
        <v>12</v>
      </c>
      <c r="E237">
        <v>4</v>
      </c>
    </row>
    <row r="238" spans="1:5" x14ac:dyDescent="0.2">
      <c r="A238" s="32" t="s">
        <v>1250</v>
      </c>
      <c r="B238">
        <v>6</v>
      </c>
      <c r="D238" s="32">
        <v>12</v>
      </c>
      <c r="E238">
        <v>6</v>
      </c>
    </row>
    <row r="239" spans="1:5" x14ac:dyDescent="0.2">
      <c r="A239" s="32" t="s">
        <v>1250</v>
      </c>
      <c r="B239">
        <v>13</v>
      </c>
      <c r="D239" s="32">
        <v>12</v>
      </c>
      <c r="E239">
        <v>13</v>
      </c>
    </row>
    <row r="240" spans="1:5" x14ac:dyDescent="0.2">
      <c r="A240" s="32" t="s">
        <v>1250</v>
      </c>
      <c r="B240">
        <v>4</v>
      </c>
      <c r="D240" s="32">
        <v>12</v>
      </c>
      <c r="E240">
        <v>4</v>
      </c>
    </row>
    <row r="241" spans="1:5" x14ac:dyDescent="0.2">
      <c r="A241" s="32" t="s">
        <v>1250</v>
      </c>
      <c r="B241">
        <v>5</v>
      </c>
      <c r="D241" s="32">
        <v>12</v>
      </c>
      <c r="E241">
        <v>5</v>
      </c>
    </row>
    <row r="242" spans="1:5" x14ac:dyDescent="0.2">
      <c r="A242" s="32" t="s">
        <v>1250</v>
      </c>
      <c r="B242">
        <v>8</v>
      </c>
      <c r="D242" s="32">
        <v>12</v>
      </c>
      <c r="E242">
        <v>8</v>
      </c>
    </row>
    <row r="243" spans="1:5" x14ac:dyDescent="0.2">
      <c r="A243" s="32" t="s">
        <v>29</v>
      </c>
      <c r="B243">
        <v>4</v>
      </c>
      <c r="D243" s="32">
        <v>1</v>
      </c>
      <c r="E243">
        <v>4</v>
      </c>
    </row>
    <row r="244" spans="1:5" x14ac:dyDescent="0.2">
      <c r="A244" s="32" t="s">
        <v>29</v>
      </c>
      <c r="B244">
        <v>6</v>
      </c>
      <c r="D244" s="32">
        <v>1</v>
      </c>
      <c r="E244">
        <v>6</v>
      </c>
    </row>
    <row r="245" spans="1:5" x14ac:dyDescent="0.2">
      <c r="A245" s="32" t="s">
        <v>29</v>
      </c>
      <c r="B245">
        <v>5</v>
      </c>
      <c r="D245" s="32">
        <v>1</v>
      </c>
      <c r="E245">
        <v>5</v>
      </c>
    </row>
    <row r="246" spans="1:5" x14ac:dyDescent="0.2">
      <c r="A246" s="32" t="s">
        <v>29</v>
      </c>
      <c r="B246">
        <v>7</v>
      </c>
      <c r="D246" s="32">
        <v>1</v>
      </c>
      <c r="E246">
        <v>7</v>
      </c>
    </row>
    <row r="247" spans="1:5" x14ac:dyDescent="0.2">
      <c r="A247" s="32" t="s">
        <v>29</v>
      </c>
      <c r="B247">
        <v>1</v>
      </c>
      <c r="D247" s="32">
        <v>1</v>
      </c>
      <c r="E247">
        <v>1</v>
      </c>
    </row>
    <row r="248" spans="1:5" x14ac:dyDescent="0.2">
      <c r="A248" s="32" t="s">
        <v>29</v>
      </c>
      <c r="B248">
        <v>9</v>
      </c>
      <c r="D248" s="32">
        <v>1</v>
      </c>
      <c r="E248">
        <v>9</v>
      </c>
    </row>
    <row r="249" spans="1:5" x14ac:dyDescent="0.2">
      <c r="A249" s="32" t="s">
        <v>29</v>
      </c>
      <c r="B249">
        <v>5</v>
      </c>
      <c r="D249" s="32">
        <v>1</v>
      </c>
      <c r="E249">
        <v>5</v>
      </c>
    </row>
    <row r="250" spans="1:5" x14ac:dyDescent="0.2">
      <c r="A250" s="32" t="s">
        <v>29</v>
      </c>
      <c r="B250">
        <v>6</v>
      </c>
      <c r="D250" s="32">
        <v>1</v>
      </c>
      <c r="E250">
        <v>6</v>
      </c>
    </row>
    <row r="251" spans="1:5" x14ac:dyDescent="0.2">
      <c r="A251" s="32" t="s">
        <v>29</v>
      </c>
      <c r="B251">
        <v>6</v>
      </c>
      <c r="D251" s="32">
        <v>1</v>
      </c>
      <c r="E251">
        <v>6</v>
      </c>
    </row>
    <row r="252" spans="1:5" x14ac:dyDescent="0.2">
      <c r="A252" s="32" t="s">
        <v>29</v>
      </c>
      <c r="B252">
        <v>5</v>
      </c>
      <c r="D252" s="32">
        <v>1</v>
      </c>
      <c r="E252">
        <v>5</v>
      </c>
    </row>
    <row r="253" spans="1:5" x14ac:dyDescent="0.2">
      <c r="A253" s="32" t="s">
        <v>29</v>
      </c>
      <c r="B253">
        <v>6</v>
      </c>
      <c r="D253" s="32">
        <v>1</v>
      </c>
      <c r="E253">
        <v>6</v>
      </c>
    </row>
    <row r="254" spans="1:5" x14ac:dyDescent="0.2">
      <c r="A254" s="32" t="s">
        <v>29</v>
      </c>
      <c r="B254">
        <v>5</v>
      </c>
      <c r="D254" s="32">
        <v>1</v>
      </c>
      <c r="E254">
        <v>5</v>
      </c>
    </row>
    <row r="255" spans="1:5" x14ac:dyDescent="0.2">
      <c r="A255" s="32" t="s">
        <v>29</v>
      </c>
      <c r="B255">
        <v>5</v>
      </c>
      <c r="D255" s="32">
        <v>1</v>
      </c>
      <c r="E255">
        <v>5</v>
      </c>
    </row>
    <row r="256" spans="1:5" x14ac:dyDescent="0.2">
      <c r="A256" s="32" t="s">
        <v>29</v>
      </c>
      <c r="B256">
        <v>7</v>
      </c>
      <c r="D256" s="32">
        <v>1</v>
      </c>
      <c r="E256">
        <v>7</v>
      </c>
    </row>
    <row r="257" spans="1:5" x14ac:dyDescent="0.2">
      <c r="A257" s="32" t="s">
        <v>29</v>
      </c>
      <c r="B257">
        <v>7</v>
      </c>
      <c r="D257" s="32">
        <v>1</v>
      </c>
      <c r="E257">
        <v>7</v>
      </c>
    </row>
    <row r="258" spans="1:5" x14ac:dyDescent="0.2">
      <c r="A258" s="32" t="s">
        <v>29</v>
      </c>
      <c r="B258">
        <v>1</v>
      </c>
      <c r="D258" s="32">
        <v>1</v>
      </c>
      <c r="E258">
        <v>1</v>
      </c>
    </row>
    <row r="259" spans="1:5" x14ac:dyDescent="0.2">
      <c r="A259" s="32" t="s">
        <v>29</v>
      </c>
      <c r="B259">
        <v>4</v>
      </c>
      <c r="D259" s="32">
        <v>1</v>
      </c>
      <c r="E259">
        <v>4</v>
      </c>
    </row>
    <row r="260" spans="1:5" x14ac:dyDescent="0.2">
      <c r="A260" s="32" t="s">
        <v>29</v>
      </c>
      <c r="B260">
        <v>2</v>
      </c>
      <c r="D260" s="32">
        <v>1</v>
      </c>
      <c r="E260">
        <v>2</v>
      </c>
    </row>
    <row r="261" spans="1:5" x14ac:dyDescent="0.2">
      <c r="A261" s="32" t="s">
        <v>29</v>
      </c>
      <c r="B261">
        <v>8</v>
      </c>
      <c r="D261" s="32">
        <v>1</v>
      </c>
      <c r="E261">
        <v>8</v>
      </c>
    </row>
    <row r="262" spans="1:5" x14ac:dyDescent="0.2">
      <c r="A262" s="32" t="s">
        <v>29</v>
      </c>
      <c r="B262">
        <v>6</v>
      </c>
      <c r="D262" s="32">
        <v>1</v>
      </c>
      <c r="E262">
        <v>6</v>
      </c>
    </row>
    <row r="263" spans="1:5" x14ac:dyDescent="0.2">
      <c r="A263" s="32" t="s">
        <v>29</v>
      </c>
      <c r="B263">
        <v>7</v>
      </c>
      <c r="D263" s="32">
        <v>1</v>
      </c>
      <c r="E263">
        <v>7</v>
      </c>
    </row>
    <row r="264" spans="1:5" x14ac:dyDescent="0.2">
      <c r="A264" s="32" t="s">
        <v>29</v>
      </c>
      <c r="B264">
        <v>7</v>
      </c>
      <c r="D264" s="32">
        <v>1</v>
      </c>
      <c r="E264">
        <v>7</v>
      </c>
    </row>
    <row r="265" spans="1:5" x14ac:dyDescent="0.2">
      <c r="A265" s="32" t="s">
        <v>29</v>
      </c>
      <c r="B265">
        <v>8</v>
      </c>
      <c r="D265" s="32">
        <v>1</v>
      </c>
      <c r="E265">
        <v>8</v>
      </c>
    </row>
    <row r="266" spans="1:5" x14ac:dyDescent="0.2">
      <c r="A266" s="32" t="s">
        <v>471</v>
      </c>
      <c r="B266">
        <v>7</v>
      </c>
      <c r="D266" s="32">
        <v>2</v>
      </c>
      <c r="E266">
        <v>7</v>
      </c>
    </row>
    <row r="267" spans="1:5" x14ac:dyDescent="0.2">
      <c r="A267" s="32" t="s">
        <v>471</v>
      </c>
      <c r="B267">
        <v>4</v>
      </c>
      <c r="D267" s="32">
        <v>2</v>
      </c>
      <c r="E267">
        <v>4</v>
      </c>
    </row>
    <row r="268" spans="1:5" x14ac:dyDescent="0.2">
      <c r="A268" s="32" t="s">
        <v>471</v>
      </c>
      <c r="B268">
        <v>2</v>
      </c>
      <c r="D268" s="32">
        <v>2</v>
      </c>
      <c r="E268">
        <v>2</v>
      </c>
    </row>
    <row r="269" spans="1:5" x14ac:dyDescent="0.2">
      <c r="A269" s="32" t="s">
        <v>471</v>
      </c>
      <c r="B269">
        <v>6</v>
      </c>
      <c r="D269" s="32">
        <v>2</v>
      </c>
      <c r="E269">
        <v>6</v>
      </c>
    </row>
    <row r="270" spans="1:5" x14ac:dyDescent="0.2">
      <c r="A270" s="32" t="s">
        <v>471</v>
      </c>
      <c r="B270">
        <v>6</v>
      </c>
      <c r="D270" s="32">
        <v>2</v>
      </c>
      <c r="E270">
        <v>6</v>
      </c>
    </row>
    <row r="271" spans="1:5" x14ac:dyDescent="0.2">
      <c r="A271" s="32" t="s">
        <v>471</v>
      </c>
      <c r="B271">
        <v>5</v>
      </c>
      <c r="D271" s="32">
        <v>2</v>
      </c>
      <c r="E271">
        <v>5</v>
      </c>
    </row>
    <row r="272" spans="1:5" x14ac:dyDescent="0.2">
      <c r="A272" s="32" t="s">
        <v>471</v>
      </c>
      <c r="B272">
        <v>5</v>
      </c>
      <c r="D272" s="32">
        <v>2</v>
      </c>
      <c r="E272">
        <v>5</v>
      </c>
    </row>
    <row r="273" spans="1:5" x14ac:dyDescent="0.2">
      <c r="A273" s="32" t="s">
        <v>471</v>
      </c>
      <c r="B273">
        <v>6</v>
      </c>
      <c r="D273" s="32">
        <v>2</v>
      </c>
      <c r="E273">
        <v>6</v>
      </c>
    </row>
    <row r="274" spans="1:5" x14ac:dyDescent="0.2">
      <c r="A274" s="32" t="s">
        <v>471</v>
      </c>
      <c r="B274">
        <v>6</v>
      </c>
      <c r="D274" s="32">
        <v>2</v>
      </c>
      <c r="E274">
        <v>6</v>
      </c>
    </row>
    <row r="275" spans="1:5" x14ac:dyDescent="0.2">
      <c r="A275" s="32" t="s">
        <v>471</v>
      </c>
      <c r="B275">
        <v>6</v>
      </c>
      <c r="D275" s="32">
        <v>2</v>
      </c>
      <c r="E275">
        <v>6</v>
      </c>
    </row>
    <row r="276" spans="1:5" x14ac:dyDescent="0.2">
      <c r="A276" s="32" t="s">
        <v>471</v>
      </c>
      <c r="B276">
        <v>5</v>
      </c>
      <c r="D276" s="32">
        <v>2</v>
      </c>
      <c r="E276">
        <v>5</v>
      </c>
    </row>
    <row r="277" spans="1:5" x14ac:dyDescent="0.2">
      <c r="A277" s="32" t="s">
        <v>471</v>
      </c>
      <c r="B277">
        <v>8</v>
      </c>
      <c r="D277" s="32">
        <v>2</v>
      </c>
      <c r="E277">
        <v>8</v>
      </c>
    </row>
    <row r="278" spans="1:5" x14ac:dyDescent="0.2">
      <c r="A278" s="32" t="s">
        <v>471</v>
      </c>
      <c r="B278">
        <v>11</v>
      </c>
      <c r="D278" s="32">
        <v>2</v>
      </c>
      <c r="E278">
        <v>11</v>
      </c>
    </row>
    <row r="279" spans="1:5" x14ac:dyDescent="0.2">
      <c r="A279" s="32" t="s">
        <v>471</v>
      </c>
      <c r="B279">
        <v>6</v>
      </c>
      <c r="D279" s="32">
        <v>2</v>
      </c>
      <c r="E279">
        <v>6</v>
      </c>
    </row>
    <row r="280" spans="1:5" x14ac:dyDescent="0.2">
      <c r="A280" s="32" t="s">
        <v>471</v>
      </c>
      <c r="B280">
        <v>6</v>
      </c>
      <c r="D280" s="32">
        <v>2</v>
      </c>
      <c r="E280">
        <v>6</v>
      </c>
    </row>
    <row r="281" spans="1:5" x14ac:dyDescent="0.2">
      <c r="A281" s="32" t="s">
        <v>471</v>
      </c>
      <c r="B281">
        <v>6</v>
      </c>
      <c r="D281" s="32">
        <v>2</v>
      </c>
      <c r="E281">
        <v>6</v>
      </c>
    </row>
    <row r="282" spans="1:5" x14ac:dyDescent="0.2">
      <c r="A282" s="32" t="s">
        <v>471</v>
      </c>
      <c r="B282">
        <v>6</v>
      </c>
      <c r="D282" s="32">
        <v>2</v>
      </c>
      <c r="E282">
        <v>6</v>
      </c>
    </row>
    <row r="283" spans="1:5" x14ac:dyDescent="0.2">
      <c r="A283" s="32" t="s">
        <v>471</v>
      </c>
      <c r="B283">
        <v>6</v>
      </c>
      <c r="D283" s="32">
        <v>2</v>
      </c>
      <c r="E283">
        <v>6</v>
      </c>
    </row>
    <row r="284" spans="1:5" x14ac:dyDescent="0.2">
      <c r="A284" s="32" t="s">
        <v>471</v>
      </c>
      <c r="B284">
        <v>9</v>
      </c>
      <c r="D284" s="32">
        <v>2</v>
      </c>
      <c r="E284">
        <v>9</v>
      </c>
    </row>
    <row r="285" spans="1:5" x14ac:dyDescent="0.2">
      <c r="A285" s="32" t="s">
        <v>619</v>
      </c>
      <c r="B285">
        <v>6</v>
      </c>
      <c r="D285" s="32">
        <v>3</v>
      </c>
      <c r="E285">
        <v>6</v>
      </c>
    </row>
    <row r="286" spans="1:5" x14ac:dyDescent="0.2">
      <c r="A286" s="32" t="s">
        <v>619</v>
      </c>
      <c r="B286">
        <v>4</v>
      </c>
      <c r="D286" s="32">
        <v>3</v>
      </c>
      <c r="E286">
        <v>4</v>
      </c>
    </row>
    <row r="287" spans="1:5" x14ac:dyDescent="0.2">
      <c r="A287" s="32" t="s">
        <v>619</v>
      </c>
      <c r="B287">
        <v>4</v>
      </c>
      <c r="D287" s="32">
        <v>3</v>
      </c>
      <c r="E287">
        <v>4</v>
      </c>
    </row>
    <row r="288" spans="1:5" x14ac:dyDescent="0.2">
      <c r="A288" s="32" t="s">
        <v>619</v>
      </c>
      <c r="B288">
        <v>5</v>
      </c>
      <c r="D288" s="32">
        <v>3</v>
      </c>
      <c r="E288">
        <v>5</v>
      </c>
    </row>
  </sheetData>
  <autoFilter ref="D2:E288"/>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287"/>
  <sheetViews>
    <sheetView workbookViewId="0">
      <selection activeCell="C9" sqref="C9"/>
    </sheetView>
  </sheetViews>
  <sheetFormatPr defaultRowHeight="12.75" x14ac:dyDescent="0.2"/>
  <cols>
    <col min="3" max="3" width="12.85546875" bestFit="1" customWidth="1"/>
  </cols>
  <sheetData>
    <row r="1" spans="1:5" x14ac:dyDescent="0.2">
      <c r="A1" s="32" t="s">
        <v>2440</v>
      </c>
      <c r="B1" s="32" t="s">
        <v>4</v>
      </c>
    </row>
    <row r="2" spans="1:5" x14ac:dyDescent="0.2">
      <c r="A2">
        <v>2</v>
      </c>
      <c r="B2" s="32" t="s">
        <v>29</v>
      </c>
    </row>
    <row r="3" spans="1:5" x14ac:dyDescent="0.2">
      <c r="A3">
        <v>3</v>
      </c>
      <c r="B3" s="32" t="s">
        <v>29</v>
      </c>
      <c r="C3" t="s">
        <v>2770</v>
      </c>
      <c r="D3">
        <v>2</v>
      </c>
      <c r="E3">
        <f t="array" ref="E3">FREQUENCY($A$2:$A$287,D3:D18)</f>
        <v>20</v>
      </c>
    </row>
    <row r="4" spans="1:5" x14ac:dyDescent="0.2">
      <c r="A4">
        <v>4</v>
      </c>
      <c r="B4" s="32" t="s">
        <v>29</v>
      </c>
      <c r="C4">
        <f>MIN(A2:A287)</f>
        <v>1</v>
      </c>
      <c r="D4">
        <v>4</v>
      </c>
      <c r="E4">
        <f>FREQUENCY($A$2:$A$287,D4:D19)</f>
        <v>40</v>
      </c>
    </row>
    <row r="5" spans="1:5" x14ac:dyDescent="0.2">
      <c r="A5">
        <v>6</v>
      </c>
      <c r="B5" s="32" t="s">
        <v>29</v>
      </c>
      <c r="C5" t="s">
        <v>2771</v>
      </c>
      <c r="D5">
        <v>6</v>
      </c>
      <c r="E5">
        <f>FREQUENCY($A$2:$A$287,$D$3:$D$18)</f>
        <v>20</v>
      </c>
    </row>
    <row r="6" spans="1:5" x14ac:dyDescent="0.2">
      <c r="A6">
        <v>9</v>
      </c>
      <c r="B6" s="32" t="s">
        <v>29</v>
      </c>
      <c r="C6">
        <f>MAX(A2:A287)</f>
        <v>31</v>
      </c>
      <c r="D6">
        <v>8</v>
      </c>
      <c r="E6">
        <f t="array" ref="E6">FREQUENCY($A$2:$A$287,D6:D21)</f>
        <v>83</v>
      </c>
    </row>
    <row r="7" spans="1:5" x14ac:dyDescent="0.2">
      <c r="A7">
        <v>10</v>
      </c>
      <c r="B7" s="32" t="s">
        <v>29</v>
      </c>
      <c r="C7" t="s">
        <v>2772</v>
      </c>
      <c r="D7">
        <v>10</v>
      </c>
      <c r="E7">
        <f t="array" ref="E7">FREQUENCY($A$2:$A$287,D7:D22)</f>
        <v>101</v>
      </c>
    </row>
    <row r="8" spans="1:5" x14ac:dyDescent="0.2">
      <c r="A8">
        <v>11</v>
      </c>
      <c r="B8" s="32" t="s">
        <v>29</v>
      </c>
      <c r="C8">
        <f>(C6-C4)</f>
        <v>30</v>
      </c>
      <c r="D8">
        <v>12</v>
      </c>
      <c r="E8">
        <f t="array" ref="E8">FREQUENCY($A$2:$A$287,D8:D23)</f>
        <v>118</v>
      </c>
    </row>
    <row r="9" spans="1:5" x14ac:dyDescent="0.2">
      <c r="A9">
        <v>12</v>
      </c>
      <c r="B9" s="32" t="s">
        <v>29</v>
      </c>
      <c r="D9">
        <v>14</v>
      </c>
      <c r="E9">
        <f t="array" ref="E9">FREQUENCY($A$2:$A$287,D9:D24)</f>
        <v>133</v>
      </c>
    </row>
    <row r="10" spans="1:5" x14ac:dyDescent="0.2">
      <c r="A10">
        <v>13</v>
      </c>
      <c r="B10" s="32" t="s">
        <v>29</v>
      </c>
      <c r="D10">
        <v>16</v>
      </c>
      <c r="E10">
        <f t="array" ref="E10">FREQUENCY($A$2:$A$287,D10:D25)</f>
        <v>152</v>
      </c>
    </row>
    <row r="11" spans="1:5" x14ac:dyDescent="0.2">
      <c r="A11">
        <v>16</v>
      </c>
      <c r="B11" s="32" t="s">
        <v>29</v>
      </c>
      <c r="D11">
        <v>18</v>
      </c>
      <c r="E11">
        <f t="array" ref="E11">FREQUENCY($A$2:$A$287,D11:D26)</f>
        <v>173</v>
      </c>
    </row>
    <row r="12" spans="1:5" x14ac:dyDescent="0.2">
      <c r="A12">
        <v>17</v>
      </c>
      <c r="B12" s="32" t="s">
        <v>29</v>
      </c>
      <c r="D12">
        <v>20</v>
      </c>
      <c r="E12">
        <f t="array" ref="E12">FREQUENCY($A$2:$A$287,D12:D27)</f>
        <v>191</v>
      </c>
    </row>
    <row r="13" spans="1:5" x14ac:dyDescent="0.2">
      <c r="A13">
        <v>18</v>
      </c>
      <c r="B13" s="32" t="s">
        <v>29</v>
      </c>
      <c r="D13">
        <v>22</v>
      </c>
      <c r="E13">
        <f t="array" ref="E13">FREQUENCY($A$2:$A$287,D13:D28)</f>
        <v>212</v>
      </c>
    </row>
    <row r="14" spans="1:5" x14ac:dyDescent="0.2">
      <c r="A14">
        <v>19</v>
      </c>
      <c r="B14" s="32" t="s">
        <v>29</v>
      </c>
      <c r="D14">
        <v>24</v>
      </c>
      <c r="E14">
        <f t="array" ref="E14">FREQUENCY($A$2:$A$287,D14:D29)</f>
        <v>232</v>
      </c>
    </row>
    <row r="15" spans="1:5" x14ac:dyDescent="0.2">
      <c r="A15">
        <v>20</v>
      </c>
      <c r="B15" s="32" t="s">
        <v>29</v>
      </c>
      <c r="D15">
        <v>26</v>
      </c>
      <c r="E15">
        <f t="array" ref="E15">FREQUENCY($A$2:$A$287,D15:D30)</f>
        <v>247</v>
      </c>
    </row>
    <row r="16" spans="1:5" x14ac:dyDescent="0.2">
      <c r="A16">
        <v>21</v>
      </c>
      <c r="B16" s="32" t="s">
        <v>29</v>
      </c>
      <c r="D16">
        <v>28</v>
      </c>
      <c r="E16">
        <f t="array" ref="E16">FREQUENCY($A$2:$A$287,D16:D31)</f>
        <v>265</v>
      </c>
    </row>
    <row r="17" spans="1:5" x14ac:dyDescent="0.2">
      <c r="A17">
        <v>23</v>
      </c>
      <c r="B17" s="32" t="s">
        <v>29</v>
      </c>
      <c r="D17">
        <v>30</v>
      </c>
      <c r="E17">
        <f t="array" ref="E17">FREQUENCY($A$2:$A$287,D17:D32)</f>
        <v>279</v>
      </c>
    </row>
    <row r="18" spans="1:5" x14ac:dyDescent="0.2">
      <c r="A18">
        <v>24</v>
      </c>
      <c r="B18" s="32" t="s">
        <v>29</v>
      </c>
      <c r="D18">
        <v>32</v>
      </c>
      <c r="E18">
        <f t="array" ref="E18">FREQUENCY($A$2:$A$287,D18:D33)</f>
        <v>286</v>
      </c>
    </row>
    <row r="19" spans="1:5" x14ac:dyDescent="0.2">
      <c r="A19">
        <v>25</v>
      </c>
      <c r="B19" s="32" t="s">
        <v>29</v>
      </c>
      <c r="E19">
        <f t="array" ref="E19">FREQUENCY($A$2:$A$287,D19:D34)</f>
        <v>0</v>
      </c>
    </row>
    <row r="20" spans="1:5" x14ac:dyDescent="0.2">
      <c r="A20">
        <v>27</v>
      </c>
      <c r="B20" s="32" t="s">
        <v>29</v>
      </c>
      <c r="E20">
        <f t="array" ref="E20">FREQUENCY($A$2:$A$287,D20:D35)</f>
        <v>0</v>
      </c>
    </row>
    <row r="21" spans="1:5" x14ac:dyDescent="0.2">
      <c r="A21">
        <v>28</v>
      </c>
      <c r="B21" s="32" t="s">
        <v>29</v>
      </c>
      <c r="E21">
        <f t="array" ref="E21">FREQUENCY($A$2:$A$287,D21:D36)</f>
        <v>0</v>
      </c>
    </row>
    <row r="22" spans="1:5" x14ac:dyDescent="0.2">
      <c r="A22">
        <v>30</v>
      </c>
      <c r="B22" s="32" t="s">
        <v>29</v>
      </c>
      <c r="E22">
        <f t="array" ref="E22">FREQUENCY($A$2:$A$287,D22:D37)</f>
        <v>0</v>
      </c>
    </row>
    <row r="23" spans="1:5" x14ac:dyDescent="0.2">
      <c r="A23">
        <v>31</v>
      </c>
      <c r="B23" s="32" t="s">
        <v>29</v>
      </c>
      <c r="E23">
        <f t="array" ref="E23">FREQUENCY($A$2:$A$287,D23:D38)</f>
        <v>0</v>
      </c>
    </row>
    <row r="24" spans="1:5" x14ac:dyDescent="0.2">
      <c r="A24">
        <v>1</v>
      </c>
      <c r="B24" s="32" t="s">
        <v>471</v>
      </c>
      <c r="E24">
        <f t="array" ref="E24">FREQUENCY($A$2:$A$287,D24:D39)</f>
        <v>0</v>
      </c>
    </row>
    <row r="25" spans="1:5" x14ac:dyDescent="0.2">
      <c r="A25">
        <v>2</v>
      </c>
      <c r="B25" s="32" t="s">
        <v>471</v>
      </c>
      <c r="E25">
        <f t="array" ref="E25">FREQUENCY($A$2:$A$287,D25:D40)</f>
        <v>0</v>
      </c>
    </row>
    <row r="26" spans="1:5" x14ac:dyDescent="0.2">
      <c r="A26">
        <v>3</v>
      </c>
      <c r="B26" s="32" t="s">
        <v>471</v>
      </c>
      <c r="E26">
        <f t="array" ref="E26">FREQUENCY($A$2:$A$287,D26:D41)</f>
        <v>0</v>
      </c>
    </row>
    <row r="27" spans="1:5" x14ac:dyDescent="0.2">
      <c r="A27">
        <v>4</v>
      </c>
      <c r="B27" s="32" t="s">
        <v>471</v>
      </c>
      <c r="E27">
        <f t="array" ref="E27">FREQUENCY($A$2:$A$287,D27:D42)</f>
        <v>0</v>
      </c>
    </row>
    <row r="28" spans="1:5" x14ac:dyDescent="0.2">
      <c r="A28">
        <v>6</v>
      </c>
      <c r="B28" s="32" t="s">
        <v>471</v>
      </c>
      <c r="E28">
        <f t="array" ref="E28">FREQUENCY($A$2:$A$287,D28:D43)</f>
        <v>0</v>
      </c>
    </row>
    <row r="29" spans="1:5" x14ac:dyDescent="0.2">
      <c r="A29">
        <v>7</v>
      </c>
      <c r="B29" s="32" t="s">
        <v>471</v>
      </c>
      <c r="E29">
        <f t="array" ref="E29">FREQUENCY($A$2:$A$287,D29:D44)</f>
        <v>0</v>
      </c>
    </row>
    <row r="30" spans="1:5" x14ac:dyDescent="0.2">
      <c r="A30">
        <v>8</v>
      </c>
      <c r="B30" s="32" t="s">
        <v>471</v>
      </c>
      <c r="E30">
        <f t="array" ref="E30">FREQUENCY($A$2:$A$287,D30:D45)</f>
        <v>0</v>
      </c>
    </row>
    <row r="31" spans="1:5" x14ac:dyDescent="0.2">
      <c r="A31">
        <v>9</v>
      </c>
      <c r="B31" s="32" t="s">
        <v>471</v>
      </c>
      <c r="E31">
        <f t="array" ref="E31">FREQUENCY($A$2:$A$287,D31:D46)</f>
        <v>0</v>
      </c>
    </row>
    <row r="32" spans="1:5" x14ac:dyDescent="0.2">
      <c r="A32">
        <v>10</v>
      </c>
      <c r="B32" s="32" t="s">
        <v>471</v>
      </c>
      <c r="E32">
        <f t="array" ref="E32">FREQUENCY($A$2:$A$287,D32:D47)</f>
        <v>0</v>
      </c>
    </row>
    <row r="33" spans="1:5" x14ac:dyDescent="0.2">
      <c r="A33">
        <v>13</v>
      </c>
      <c r="B33" s="32" t="s">
        <v>471</v>
      </c>
      <c r="E33">
        <f t="array" ref="E33">FREQUENCY($A$2:$A$287,D33:D48)</f>
        <v>0</v>
      </c>
    </row>
    <row r="34" spans="1:5" x14ac:dyDescent="0.2">
      <c r="A34">
        <v>14</v>
      </c>
      <c r="B34" s="32" t="s">
        <v>471</v>
      </c>
      <c r="E34">
        <f t="array" ref="E34">FREQUENCY($A$2:$A$287,D34:D49)</f>
        <v>0</v>
      </c>
    </row>
    <row r="35" spans="1:5" x14ac:dyDescent="0.2">
      <c r="A35">
        <v>15</v>
      </c>
      <c r="B35" s="32" t="s">
        <v>471</v>
      </c>
      <c r="E35">
        <f t="array" ref="E35">FREQUENCY($A$2:$A$287,D35:D50)</f>
        <v>0</v>
      </c>
    </row>
    <row r="36" spans="1:5" x14ac:dyDescent="0.2">
      <c r="A36">
        <v>16</v>
      </c>
      <c r="B36" s="32" t="s">
        <v>471</v>
      </c>
      <c r="E36">
        <f t="array" ref="E36">FREQUENCY($A$2:$A$287,D36:D51)</f>
        <v>0</v>
      </c>
    </row>
    <row r="37" spans="1:5" x14ac:dyDescent="0.2">
      <c r="A37">
        <v>17</v>
      </c>
      <c r="B37" s="32" t="s">
        <v>471</v>
      </c>
      <c r="E37">
        <f t="array" ref="E37">FREQUENCY($A$2:$A$287,D37:D52)</f>
        <v>0</v>
      </c>
    </row>
    <row r="38" spans="1:5" x14ac:dyDescent="0.2">
      <c r="A38">
        <v>18</v>
      </c>
      <c r="B38" s="32" t="s">
        <v>471</v>
      </c>
      <c r="E38">
        <f t="array" ref="E38">FREQUENCY($A$2:$A$287,D38:D53)</f>
        <v>0</v>
      </c>
    </row>
    <row r="39" spans="1:5" x14ac:dyDescent="0.2">
      <c r="A39">
        <v>20</v>
      </c>
      <c r="B39" s="32" t="s">
        <v>471</v>
      </c>
      <c r="E39">
        <f t="array" ref="E39">FREQUENCY($A$2:$A$287,D39:D54)</f>
        <v>0</v>
      </c>
    </row>
    <row r="40" spans="1:5" x14ac:dyDescent="0.2">
      <c r="A40">
        <v>21</v>
      </c>
      <c r="B40" s="32" t="s">
        <v>471</v>
      </c>
      <c r="E40">
        <f t="array" ref="E40">FREQUENCY($A$2:$A$287,D40:D55)</f>
        <v>0</v>
      </c>
    </row>
    <row r="41" spans="1:5" x14ac:dyDescent="0.2">
      <c r="A41">
        <v>22</v>
      </c>
      <c r="B41" s="32" t="s">
        <v>471</v>
      </c>
      <c r="E41">
        <f t="array" ref="E41">FREQUENCY($A$2:$A$287,D41:D56)</f>
        <v>0</v>
      </c>
    </row>
    <row r="42" spans="1:5" x14ac:dyDescent="0.2">
      <c r="A42">
        <v>23</v>
      </c>
      <c r="B42" s="32" t="s">
        <v>471</v>
      </c>
      <c r="E42">
        <f t="array" ref="E42">FREQUENCY($A$2:$A$287,D42:D57)</f>
        <v>0</v>
      </c>
    </row>
    <row r="43" spans="1:5" x14ac:dyDescent="0.2">
      <c r="A43">
        <v>25</v>
      </c>
      <c r="B43" s="32" t="s">
        <v>471</v>
      </c>
      <c r="E43">
        <f t="array" ref="E43">FREQUENCY($A$2:$A$287,D43:D58)</f>
        <v>0</v>
      </c>
    </row>
    <row r="44" spans="1:5" x14ac:dyDescent="0.2">
      <c r="A44">
        <v>27</v>
      </c>
      <c r="B44" s="32" t="s">
        <v>471</v>
      </c>
      <c r="E44">
        <f t="array" ref="E44">FREQUENCY($A$2:$A$287,D44:D59)</f>
        <v>0</v>
      </c>
    </row>
    <row r="45" spans="1:5" x14ac:dyDescent="0.2">
      <c r="A45">
        <v>28</v>
      </c>
      <c r="B45" s="32" t="s">
        <v>471</v>
      </c>
      <c r="E45">
        <f t="array" ref="E45">FREQUENCY($A$2:$A$287,D45:D60)</f>
        <v>0</v>
      </c>
    </row>
    <row r="46" spans="1:5" x14ac:dyDescent="0.2">
      <c r="A46">
        <v>1</v>
      </c>
      <c r="B46" s="32" t="s">
        <v>619</v>
      </c>
      <c r="E46">
        <f t="array" ref="E46">FREQUENCY($A$2:$A$287,D46:D61)</f>
        <v>0</v>
      </c>
    </row>
    <row r="47" spans="1:5" x14ac:dyDescent="0.2">
      <c r="A47">
        <v>2</v>
      </c>
      <c r="B47" s="32" t="s">
        <v>619</v>
      </c>
      <c r="E47">
        <f t="array" ref="E47">FREQUENCY($A$2:$A$287,D47:D62)</f>
        <v>0</v>
      </c>
    </row>
    <row r="48" spans="1:5" x14ac:dyDescent="0.2">
      <c r="A48">
        <v>3</v>
      </c>
      <c r="B48" s="32" t="s">
        <v>619</v>
      </c>
      <c r="E48">
        <f t="array" ref="E48">FREQUENCY($A$2:$A$287,D48:D63)</f>
        <v>0</v>
      </c>
    </row>
    <row r="49" spans="1:5" x14ac:dyDescent="0.2">
      <c r="A49">
        <v>4</v>
      </c>
      <c r="B49" s="32" t="s">
        <v>619</v>
      </c>
      <c r="E49">
        <f t="array" ref="E49">FREQUENCY($A$2:$A$287,D49:D64)</f>
        <v>0</v>
      </c>
    </row>
    <row r="50" spans="1:5" x14ac:dyDescent="0.2">
      <c r="A50">
        <v>6</v>
      </c>
      <c r="B50" s="32" t="s">
        <v>619</v>
      </c>
      <c r="E50">
        <f t="array" ref="E50">FREQUENCY($A$2:$A$287,D50:D65)</f>
        <v>0</v>
      </c>
    </row>
    <row r="51" spans="1:5" x14ac:dyDescent="0.2">
      <c r="A51">
        <v>7</v>
      </c>
      <c r="B51" s="32" t="s">
        <v>619</v>
      </c>
      <c r="E51">
        <f t="array" ref="E51">FREQUENCY($A$2:$A$287,D51:D66)</f>
        <v>0</v>
      </c>
    </row>
    <row r="52" spans="1:5" x14ac:dyDescent="0.2">
      <c r="A52">
        <v>8</v>
      </c>
      <c r="B52" s="32" t="s">
        <v>619</v>
      </c>
      <c r="E52">
        <f t="array" ref="E52">FREQUENCY($A$2:$A$287,D52:D67)</f>
        <v>0</v>
      </c>
    </row>
    <row r="53" spans="1:5" x14ac:dyDescent="0.2">
      <c r="A53">
        <v>9</v>
      </c>
      <c r="B53" s="32" t="s">
        <v>619</v>
      </c>
      <c r="E53">
        <f t="array" ref="E53">FREQUENCY($A$2:$A$287,D53:D68)</f>
        <v>0</v>
      </c>
    </row>
    <row r="54" spans="1:5" x14ac:dyDescent="0.2">
      <c r="A54">
        <v>10</v>
      </c>
      <c r="B54" s="32" t="s">
        <v>619</v>
      </c>
      <c r="E54">
        <f t="array" ref="E54">FREQUENCY($A$2:$A$287,D54:D69)</f>
        <v>0</v>
      </c>
    </row>
    <row r="55" spans="1:5" x14ac:dyDescent="0.2">
      <c r="A55">
        <v>14</v>
      </c>
      <c r="B55" s="32" t="s">
        <v>619</v>
      </c>
      <c r="E55">
        <f t="array" ref="E55">FREQUENCY($A$2:$A$287,D55:D70)</f>
        <v>0</v>
      </c>
    </row>
    <row r="56" spans="1:5" x14ac:dyDescent="0.2">
      <c r="A56">
        <v>15</v>
      </c>
      <c r="B56" s="32" t="s">
        <v>619</v>
      </c>
      <c r="E56">
        <f t="array" ref="E56">FREQUENCY($A$2:$A$287,D56:D71)</f>
        <v>0</v>
      </c>
    </row>
    <row r="57" spans="1:5" x14ac:dyDescent="0.2">
      <c r="A57">
        <v>16</v>
      </c>
      <c r="B57" s="32" t="s">
        <v>619</v>
      </c>
      <c r="E57">
        <f t="array" ref="E57">FREQUENCY($A$2:$A$287,D57:D72)</f>
        <v>0</v>
      </c>
    </row>
    <row r="58" spans="1:5" x14ac:dyDescent="0.2">
      <c r="A58">
        <v>17</v>
      </c>
      <c r="B58" s="32" t="s">
        <v>619</v>
      </c>
      <c r="E58">
        <f t="array" ref="E58">FREQUENCY($A$2:$A$287,D58:D73)</f>
        <v>0</v>
      </c>
    </row>
    <row r="59" spans="1:5" x14ac:dyDescent="0.2">
      <c r="A59">
        <v>18</v>
      </c>
      <c r="B59" s="32" t="s">
        <v>619</v>
      </c>
      <c r="E59">
        <f t="array" ref="E59">FREQUENCY($A$2:$A$287,D59:D74)</f>
        <v>0</v>
      </c>
    </row>
    <row r="60" spans="1:5" x14ac:dyDescent="0.2">
      <c r="A60">
        <v>20</v>
      </c>
      <c r="B60" s="32" t="s">
        <v>619</v>
      </c>
      <c r="E60">
        <f t="array" ref="E60">FREQUENCY($A$2:$A$287,D60:D75)</f>
        <v>0</v>
      </c>
    </row>
    <row r="61" spans="1:5" x14ac:dyDescent="0.2">
      <c r="A61">
        <v>21</v>
      </c>
      <c r="B61" s="32" t="s">
        <v>619</v>
      </c>
      <c r="E61">
        <f t="array" ref="E61">FREQUENCY($A$2:$A$287,D61:D76)</f>
        <v>0</v>
      </c>
    </row>
    <row r="62" spans="1:5" x14ac:dyDescent="0.2">
      <c r="A62">
        <v>22</v>
      </c>
      <c r="B62" s="32" t="s">
        <v>619</v>
      </c>
      <c r="E62">
        <f t="array" ref="E62">FREQUENCY($A$2:$A$287,D62:D77)</f>
        <v>0</v>
      </c>
    </row>
    <row r="63" spans="1:5" x14ac:dyDescent="0.2">
      <c r="A63">
        <v>23</v>
      </c>
      <c r="B63" s="32" t="s">
        <v>619</v>
      </c>
      <c r="E63">
        <f t="array" ref="E63">FREQUENCY($A$2:$A$287,D63:D78)</f>
        <v>0</v>
      </c>
    </row>
    <row r="64" spans="1:5" x14ac:dyDescent="0.2">
      <c r="A64">
        <v>24</v>
      </c>
      <c r="B64" s="32" t="s">
        <v>619</v>
      </c>
      <c r="E64">
        <f t="array" ref="E64">FREQUENCY($A$2:$A$287,D64:D79)</f>
        <v>0</v>
      </c>
    </row>
    <row r="65" spans="1:5" x14ac:dyDescent="0.2">
      <c r="A65">
        <v>27</v>
      </c>
      <c r="B65" s="32" t="s">
        <v>619</v>
      </c>
      <c r="E65">
        <f t="array" ref="E65">FREQUENCY($A$2:$A$287,D65:D80)</f>
        <v>0</v>
      </c>
    </row>
    <row r="66" spans="1:5" x14ac:dyDescent="0.2">
      <c r="A66">
        <v>28</v>
      </c>
      <c r="B66" s="32" t="s">
        <v>619</v>
      </c>
      <c r="E66">
        <f t="array" ref="E66">FREQUENCY($A$2:$A$287,D66:D81)</f>
        <v>0</v>
      </c>
    </row>
    <row r="67" spans="1:5" x14ac:dyDescent="0.2">
      <c r="A67">
        <v>29</v>
      </c>
      <c r="B67" s="32" t="s">
        <v>619</v>
      </c>
      <c r="E67">
        <f t="array" ref="E67">FREQUENCY($A$2:$A$287,D67:D82)</f>
        <v>0</v>
      </c>
    </row>
    <row r="68" spans="1:5" x14ac:dyDescent="0.2">
      <c r="A68">
        <v>30</v>
      </c>
      <c r="B68" s="32" t="s">
        <v>619</v>
      </c>
      <c r="E68">
        <f t="array" ref="E68">FREQUENCY($A$2:$A$287,D68:D83)</f>
        <v>0</v>
      </c>
    </row>
    <row r="69" spans="1:5" x14ac:dyDescent="0.2">
      <c r="A69">
        <v>31</v>
      </c>
      <c r="B69" s="32" t="s">
        <v>619</v>
      </c>
      <c r="E69">
        <f t="array" ref="E69">FREQUENCY($A$2:$A$287,D69:D84)</f>
        <v>0</v>
      </c>
    </row>
    <row r="70" spans="1:5" x14ac:dyDescent="0.2">
      <c r="A70">
        <v>1</v>
      </c>
      <c r="B70" s="32" t="s">
        <v>780</v>
      </c>
      <c r="E70">
        <f t="array" ref="E70">FREQUENCY($A$2:$A$287,D70:D85)</f>
        <v>0</v>
      </c>
    </row>
    <row r="71" spans="1:5" x14ac:dyDescent="0.2">
      <c r="A71">
        <v>3</v>
      </c>
      <c r="B71" s="32" t="s">
        <v>780</v>
      </c>
      <c r="E71">
        <f t="array" ref="E71">FREQUENCY($A$2:$A$287,D71:D86)</f>
        <v>0</v>
      </c>
    </row>
    <row r="72" spans="1:5" x14ac:dyDescent="0.2">
      <c r="A72">
        <v>5</v>
      </c>
      <c r="B72" s="32" t="s">
        <v>780</v>
      </c>
      <c r="E72">
        <f t="array" ref="E72">FREQUENCY($A$2:$A$287,D72:D87)</f>
        <v>0</v>
      </c>
    </row>
    <row r="73" spans="1:5" x14ac:dyDescent="0.2">
      <c r="A73">
        <v>6</v>
      </c>
      <c r="B73" s="32" t="s">
        <v>780</v>
      </c>
      <c r="E73">
        <f t="array" ref="E73">FREQUENCY($A$2:$A$287,D73:D88)</f>
        <v>0</v>
      </c>
    </row>
    <row r="74" spans="1:5" x14ac:dyDescent="0.2">
      <c r="A74">
        <v>7</v>
      </c>
      <c r="B74" s="32" t="s">
        <v>780</v>
      </c>
      <c r="E74">
        <f t="array" ref="E74">FREQUENCY($A$2:$A$287,D74:D89)</f>
        <v>0</v>
      </c>
    </row>
    <row r="75" spans="1:5" x14ac:dyDescent="0.2">
      <c r="A75">
        <v>10</v>
      </c>
      <c r="B75" s="32" t="s">
        <v>780</v>
      </c>
      <c r="E75">
        <f t="array" ref="E75">FREQUENCY($A$2:$A$287,D75:D90)</f>
        <v>0</v>
      </c>
    </row>
    <row r="76" spans="1:5" x14ac:dyDescent="0.2">
      <c r="A76">
        <v>11</v>
      </c>
      <c r="B76" s="32" t="s">
        <v>780</v>
      </c>
      <c r="E76">
        <f t="array" ref="E76">FREQUENCY($A$2:$A$287,D76:D91)</f>
        <v>0</v>
      </c>
    </row>
    <row r="77" spans="1:5" x14ac:dyDescent="0.2">
      <c r="A77">
        <v>12</v>
      </c>
      <c r="B77" s="32" t="s">
        <v>780</v>
      </c>
      <c r="E77">
        <f t="array" ref="E77">FREQUENCY($A$2:$A$287,D77:D92)</f>
        <v>0</v>
      </c>
    </row>
    <row r="78" spans="1:5" x14ac:dyDescent="0.2">
      <c r="A78">
        <v>13</v>
      </c>
      <c r="B78" s="32" t="s">
        <v>780</v>
      </c>
      <c r="E78">
        <f t="array" ref="E78">FREQUENCY($A$2:$A$287,D78:D93)</f>
        <v>0</v>
      </c>
    </row>
    <row r="79" spans="1:5" x14ac:dyDescent="0.2">
      <c r="A79">
        <v>15</v>
      </c>
      <c r="B79" s="32" t="s">
        <v>780</v>
      </c>
      <c r="E79">
        <f t="array" ref="E79">FREQUENCY($A$2:$A$287,D79:D94)</f>
        <v>0</v>
      </c>
    </row>
    <row r="80" spans="1:5" x14ac:dyDescent="0.2">
      <c r="A80">
        <v>17</v>
      </c>
      <c r="B80" s="32" t="s">
        <v>780</v>
      </c>
      <c r="E80">
        <f t="array" ref="E80">FREQUENCY($A$2:$A$287,D80:D95)</f>
        <v>0</v>
      </c>
    </row>
    <row r="81" spans="1:5" x14ac:dyDescent="0.2">
      <c r="A81">
        <v>18</v>
      </c>
      <c r="B81" s="32" t="s">
        <v>780</v>
      </c>
      <c r="E81">
        <f t="array" ref="E81">FREQUENCY($A$2:$A$287,D81:D96)</f>
        <v>0</v>
      </c>
    </row>
    <row r="82" spans="1:5" x14ac:dyDescent="0.2">
      <c r="A82">
        <v>19</v>
      </c>
      <c r="B82" s="32" t="s">
        <v>780</v>
      </c>
      <c r="E82">
        <f t="array" ref="E82">FREQUENCY($A$2:$A$287,D82:D97)</f>
        <v>0</v>
      </c>
    </row>
    <row r="83" spans="1:5" x14ac:dyDescent="0.2">
      <c r="A83">
        <v>20</v>
      </c>
      <c r="B83" s="32" t="s">
        <v>780</v>
      </c>
      <c r="E83">
        <f t="array" ref="E83">FREQUENCY($A$2:$A$287,D83:D98)</f>
        <v>0</v>
      </c>
    </row>
    <row r="84" spans="1:5" x14ac:dyDescent="0.2">
      <c r="A84">
        <v>21</v>
      </c>
      <c r="B84" s="32" t="s">
        <v>780</v>
      </c>
      <c r="E84">
        <f t="array" ref="E84">FREQUENCY($A$2:$A$287,D84:D99)</f>
        <v>0</v>
      </c>
    </row>
    <row r="85" spans="1:5" x14ac:dyDescent="0.2">
      <c r="A85">
        <v>22</v>
      </c>
      <c r="B85" s="32" t="s">
        <v>780</v>
      </c>
      <c r="E85">
        <f t="array" ref="E85">FREQUENCY($A$2:$A$287,D85:D100)</f>
        <v>0</v>
      </c>
    </row>
    <row r="86" spans="1:5" x14ac:dyDescent="0.2">
      <c r="A86">
        <v>24</v>
      </c>
      <c r="B86" s="32" t="s">
        <v>780</v>
      </c>
      <c r="E86">
        <f t="array" ref="E86">FREQUENCY($A$2:$A$287,D86:D101)</f>
        <v>0</v>
      </c>
    </row>
    <row r="87" spans="1:5" x14ac:dyDescent="0.2">
      <c r="A87">
        <v>25</v>
      </c>
      <c r="B87" s="32" t="s">
        <v>780</v>
      </c>
      <c r="E87">
        <f t="array" ref="E87">FREQUENCY($A$2:$A$287,D87:D102)</f>
        <v>0</v>
      </c>
    </row>
    <row r="88" spans="1:5" x14ac:dyDescent="0.2">
      <c r="A88">
        <v>26</v>
      </c>
      <c r="B88" s="32" t="s">
        <v>780</v>
      </c>
      <c r="E88">
        <f t="array" ref="E88">FREQUENCY($A$2:$A$287,D88:D103)</f>
        <v>0</v>
      </c>
    </row>
    <row r="89" spans="1:5" x14ac:dyDescent="0.2">
      <c r="A89">
        <v>27</v>
      </c>
      <c r="B89" s="32" t="s">
        <v>780</v>
      </c>
      <c r="E89">
        <f t="array" ref="E89">FREQUENCY($A$2:$A$287,D89:D104)</f>
        <v>0</v>
      </c>
    </row>
    <row r="90" spans="1:5" x14ac:dyDescent="0.2">
      <c r="A90">
        <v>28</v>
      </c>
      <c r="B90" s="32" t="s">
        <v>780</v>
      </c>
      <c r="E90">
        <f t="array" ref="E90">FREQUENCY($A$2:$A$287,D90:D105)</f>
        <v>0</v>
      </c>
    </row>
    <row r="91" spans="1:5" x14ac:dyDescent="0.2">
      <c r="A91">
        <v>29</v>
      </c>
      <c r="B91" s="32" t="s">
        <v>780</v>
      </c>
      <c r="E91">
        <f t="array" ref="E91">FREQUENCY($A$2:$A$287,D91:D106)</f>
        <v>0</v>
      </c>
    </row>
    <row r="92" spans="1:5" x14ac:dyDescent="0.2">
      <c r="A92">
        <v>1</v>
      </c>
      <c r="B92" s="32" t="s">
        <v>876</v>
      </c>
      <c r="E92">
        <f t="array" ref="E92">FREQUENCY($A$2:$A$287,D92:D107)</f>
        <v>0</v>
      </c>
    </row>
    <row r="93" spans="1:5" x14ac:dyDescent="0.2">
      <c r="A93">
        <v>2</v>
      </c>
      <c r="B93" s="32" t="s">
        <v>876</v>
      </c>
      <c r="E93">
        <f t="array" ref="E93">FREQUENCY($A$2:$A$287,D93:D108)</f>
        <v>0</v>
      </c>
    </row>
    <row r="94" spans="1:5" x14ac:dyDescent="0.2">
      <c r="A94">
        <v>3</v>
      </c>
      <c r="B94" s="32" t="s">
        <v>876</v>
      </c>
      <c r="E94">
        <f t="array" ref="E94">FREQUENCY($A$2:$A$287,D94:D109)</f>
        <v>0</v>
      </c>
    </row>
    <row r="95" spans="1:5" x14ac:dyDescent="0.2">
      <c r="A95">
        <v>4</v>
      </c>
      <c r="B95" s="32" t="s">
        <v>876</v>
      </c>
      <c r="E95">
        <f t="array" ref="E95">FREQUENCY($A$2:$A$287,D95:D110)</f>
        <v>0</v>
      </c>
    </row>
    <row r="96" spans="1:5" x14ac:dyDescent="0.2">
      <c r="A96">
        <v>5</v>
      </c>
      <c r="B96" s="32" t="s">
        <v>876</v>
      </c>
      <c r="E96">
        <f t="array" ref="E96">FREQUENCY($A$2:$A$287,D96:D111)</f>
        <v>0</v>
      </c>
    </row>
    <row r="97" spans="1:5" x14ac:dyDescent="0.2">
      <c r="A97">
        <v>6</v>
      </c>
      <c r="B97" s="32" t="s">
        <v>876</v>
      </c>
      <c r="E97">
        <f t="array" ref="E97">FREQUENCY($A$2:$A$287,D97:D112)</f>
        <v>0</v>
      </c>
    </row>
    <row r="98" spans="1:5" x14ac:dyDescent="0.2">
      <c r="A98">
        <v>9</v>
      </c>
      <c r="B98" s="32" t="s">
        <v>876</v>
      </c>
      <c r="E98">
        <f t="array" ref="E98">FREQUENCY($A$2:$A$287,D98:D113)</f>
        <v>0</v>
      </c>
    </row>
    <row r="99" spans="1:5" x14ac:dyDescent="0.2">
      <c r="A99">
        <v>11</v>
      </c>
      <c r="B99" s="32" t="s">
        <v>876</v>
      </c>
      <c r="E99">
        <f t="array" ref="E99">FREQUENCY($A$2:$A$287,D99:D114)</f>
        <v>0</v>
      </c>
    </row>
    <row r="100" spans="1:5" x14ac:dyDescent="0.2">
      <c r="A100">
        <v>12</v>
      </c>
      <c r="B100" s="32" t="s">
        <v>876</v>
      </c>
      <c r="E100">
        <f t="array" ref="E100">FREQUENCY($A$2:$A$287,D100:D115)</f>
        <v>0</v>
      </c>
    </row>
    <row r="101" spans="1:5" x14ac:dyDescent="0.2">
      <c r="A101">
        <v>15</v>
      </c>
      <c r="B101" s="32" t="s">
        <v>876</v>
      </c>
      <c r="E101">
        <f t="array" ref="E101">FREQUENCY($A$2:$A$287,D101:D116)</f>
        <v>0</v>
      </c>
    </row>
    <row r="102" spans="1:5" x14ac:dyDescent="0.2">
      <c r="A102">
        <v>16</v>
      </c>
      <c r="B102" s="32" t="s">
        <v>876</v>
      </c>
      <c r="E102">
        <f t="array" ref="E102">FREQUENCY($A$2:$A$287,D102:D117)</f>
        <v>0</v>
      </c>
    </row>
    <row r="103" spans="1:5" x14ac:dyDescent="0.2">
      <c r="A103">
        <v>17</v>
      </c>
      <c r="B103" s="32" t="s">
        <v>876</v>
      </c>
      <c r="E103">
        <f t="array" ref="E103">FREQUENCY($A$2:$A$287,D103:D118)</f>
        <v>0</v>
      </c>
    </row>
    <row r="104" spans="1:5" x14ac:dyDescent="0.2">
      <c r="A104">
        <v>18</v>
      </c>
      <c r="B104" s="32" t="s">
        <v>876</v>
      </c>
      <c r="E104">
        <f t="array" ref="E104">FREQUENCY($A$2:$A$287,D104:D119)</f>
        <v>0</v>
      </c>
    </row>
    <row r="105" spans="1:5" x14ac:dyDescent="0.2">
      <c r="A105">
        <v>19</v>
      </c>
      <c r="B105" s="32" t="s">
        <v>876</v>
      </c>
      <c r="E105">
        <f t="array" ref="E105">FREQUENCY($A$2:$A$287,D105:D120)</f>
        <v>0</v>
      </c>
    </row>
    <row r="106" spans="1:5" x14ac:dyDescent="0.2">
      <c r="A106">
        <v>20</v>
      </c>
      <c r="B106" s="32" t="s">
        <v>876</v>
      </c>
      <c r="E106">
        <f t="array" ref="E106">FREQUENCY($A$2:$A$287,D106:D121)</f>
        <v>0</v>
      </c>
    </row>
    <row r="107" spans="1:5" x14ac:dyDescent="0.2">
      <c r="A107">
        <v>22</v>
      </c>
      <c r="B107" s="32" t="s">
        <v>876</v>
      </c>
      <c r="E107">
        <f t="array" ref="E107">FREQUENCY($A$2:$A$287,D107:D122)</f>
        <v>0</v>
      </c>
    </row>
    <row r="108" spans="1:5" x14ac:dyDescent="0.2">
      <c r="A108">
        <v>23</v>
      </c>
      <c r="B108" s="32" t="s">
        <v>876</v>
      </c>
      <c r="E108">
        <f t="array" ref="E108">FREQUENCY($A$2:$A$287,D108:D123)</f>
        <v>0</v>
      </c>
    </row>
    <row r="109" spans="1:5" x14ac:dyDescent="0.2">
      <c r="A109">
        <v>24</v>
      </c>
      <c r="B109" s="32" t="s">
        <v>876</v>
      </c>
      <c r="E109">
        <f t="array" ref="E109">FREQUENCY($A$2:$A$287,D109:D124)</f>
        <v>0</v>
      </c>
    </row>
    <row r="110" spans="1:5" x14ac:dyDescent="0.2">
      <c r="A110">
        <v>25</v>
      </c>
      <c r="B110" s="32" t="s">
        <v>876</v>
      </c>
      <c r="E110">
        <f t="array" ref="E110">FREQUENCY($A$2:$A$287,D110:D125)</f>
        <v>0</v>
      </c>
    </row>
    <row r="111" spans="1:5" x14ac:dyDescent="0.2">
      <c r="A111">
        <v>26</v>
      </c>
      <c r="B111" s="32" t="s">
        <v>876</v>
      </c>
      <c r="E111">
        <f t="array" ref="E111">FREQUENCY($A$2:$A$287,D111:D126)</f>
        <v>0</v>
      </c>
    </row>
    <row r="112" spans="1:5" x14ac:dyDescent="0.2">
      <c r="A112">
        <v>27</v>
      </c>
      <c r="B112" s="32" t="s">
        <v>876</v>
      </c>
      <c r="E112">
        <f t="array" ref="E112">FREQUENCY($A$2:$A$287,D112:D127)</f>
        <v>0</v>
      </c>
    </row>
    <row r="113" spans="1:5" x14ac:dyDescent="0.2">
      <c r="A113">
        <v>29</v>
      </c>
      <c r="B113" s="32" t="s">
        <v>876</v>
      </c>
      <c r="E113">
        <f t="array" ref="E113">FREQUENCY($A$2:$A$287,D113:D128)</f>
        <v>0</v>
      </c>
    </row>
    <row r="114" spans="1:5" x14ac:dyDescent="0.2">
      <c r="A114">
        <v>30</v>
      </c>
      <c r="B114" s="32" t="s">
        <v>876</v>
      </c>
      <c r="E114">
        <f t="array" ref="E114">FREQUENCY($A$2:$A$287,D114:D129)</f>
        <v>0</v>
      </c>
    </row>
    <row r="115" spans="1:5" x14ac:dyDescent="0.2">
      <c r="A115">
        <v>31</v>
      </c>
      <c r="B115" s="32" t="s">
        <v>876</v>
      </c>
      <c r="E115">
        <f t="array" ref="E115">FREQUENCY($A$2:$A$287,D115:D130)</f>
        <v>0</v>
      </c>
    </row>
    <row r="116" spans="1:5" x14ac:dyDescent="0.2">
      <c r="A116">
        <v>1</v>
      </c>
      <c r="B116" s="32" t="s">
        <v>952</v>
      </c>
      <c r="E116">
        <f t="array" ref="E116">FREQUENCY($A$2:$A$287,D116:D131)</f>
        <v>0</v>
      </c>
    </row>
    <row r="117" spans="1:5" x14ac:dyDescent="0.2">
      <c r="A117">
        <v>2</v>
      </c>
      <c r="B117" s="32" t="s">
        <v>952</v>
      </c>
      <c r="E117">
        <f t="array" ref="E117">FREQUENCY($A$2:$A$287,D117:D132)</f>
        <v>0</v>
      </c>
    </row>
    <row r="118" spans="1:5" x14ac:dyDescent="0.2">
      <c r="A118">
        <v>3</v>
      </c>
      <c r="B118" s="32" t="s">
        <v>952</v>
      </c>
      <c r="E118">
        <f t="array" ref="E118">FREQUENCY($A$2:$A$287,D118:D133)</f>
        <v>0</v>
      </c>
    </row>
    <row r="119" spans="1:5" x14ac:dyDescent="0.2">
      <c r="A119">
        <v>5</v>
      </c>
      <c r="B119" s="32" t="s">
        <v>952</v>
      </c>
      <c r="E119">
        <f t="array" ref="E119">FREQUENCY($A$2:$A$287,D119:D134)</f>
        <v>0</v>
      </c>
    </row>
    <row r="120" spans="1:5" x14ac:dyDescent="0.2">
      <c r="A120">
        <v>6</v>
      </c>
      <c r="B120" s="32" t="s">
        <v>952</v>
      </c>
      <c r="E120">
        <f t="array" ref="E120">FREQUENCY($A$2:$A$287,D120:D135)</f>
        <v>0</v>
      </c>
    </row>
    <row r="121" spans="1:5" x14ac:dyDescent="0.2">
      <c r="A121">
        <v>7</v>
      </c>
      <c r="B121" s="32" t="s">
        <v>952</v>
      </c>
      <c r="E121">
        <f t="array" ref="E121">FREQUENCY($A$2:$A$287,D121:D136)</f>
        <v>0</v>
      </c>
    </row>
    <row r="122" spans="1:5" x14ac:dyDescent="0.2">
      <c r="A122">
        <v>8</v>
      </c>
      <c r="B122" s="32" t="s">
        <v>952</v>
      </c>
      <c r="E122">
        <f t="array" ref="E122">FREQUENCY($A$2:$A$287,D122:D137)</f>
        <v>0</v>
      </c>
    </row>
    <row r="123" spans="1:5" x14ac:dyDescent="0.2">
      <c r="A123">
        <v>3</v>
      </c>
      <c r="B123" s="32" t="s">
        <v>972</v>
      </c>
      <c r="E123">
        <f t="array" ref="E123">FREQUENCY($A$2:$A$287,D123:D138)</f>
        <v>0</v>
      </c>
    </row>
    <row r="124" spans="1:5" x14ac:dyDescent="0.2">
      <c r="A124">
        <v>4</v>
      </c>
      <c r="B124" s="32" t="s">
        <v>972</v>
      </c>
      <c r="E124">
        <f t="array" ref="E124">FREQUENCY($A$2:$A$287,D124:D139)</f>
        <v>0</v>
      </c>
    </row>
    <row r="125" spans="1:5" x14ac:dyDescent="0.2">
      <c r="A125">
        <v>5</v>
      </c>
      <c r="B125" s="32" t="s">
        <v>972</v>
      </c>
      <c r="E125">
        <f t="array" ref="E125">FREQUENCY($A$2:$A$287,D125:D140)</f>
        <v>0</v>
      </c>
    </row>
    <row r="126" spans="1:5" x14ac:dyDescent="0.2">
      <c r="A126">
        <v>6</v>
      </c>
      <c r="B126" s="32" t="s">
        <v>972</v>
      </c>
      <c r="E126">
        <f t="array" ref="E126">FREQUENCY($A$2:$A$287,D126:D141)</f>
        <v>0</v>
      </c>
    </row>
    <row r="127" spans="1:5" x14ac:dyDescent="0.2">
      <c r="A127">
        <v>7</v>
      </c>
      <c r="B127" s="32" t="s">
        <v>972</v>
      </c>
      <c r="E127">
        <f t="array" ref="E127">FREQUENCY($A$2:$A$287,D127:D142)</f>
        <v>0</v>
      </c>
    </row>
    <row r="128" spans="1:5" x14ac:dyDescent="0.2">
      <c r="A128">
        <v>10</v>
      </c>
      <c r="B128" s="32" t="s">
        <v>972</v>
      </c>
      <c r="E128">
        <f t="array" ref="E128">FREQUENCY($A$2:$A$287,D128:D143)</f>
        <v>0</v>
      </c>
    </row>
    <row r="129" spans="1:5" x14ac:dyDescent="0.2">
      <c r="A129">
        <v>11</v>
      </c>
      <c r="B129" s="32" t="s">
        <v>972</v>
      </c>
      <c r="E129">
        <f t="array" ref="E129">FREQUENCY($A$2:$A$287,D129:D144)</f>
        <v>0</v>
      </c>
    </row>
    <row r="130" spans="1:5" x14ac:dyDescent="0.2">
      <c r="A130">
        <v>12</v>
      </c>
      <c r="B130" s="32" t="s">
        <v>972</v>
      </c>
      <c r="E130">
        <f t="array" ref="E130">FREQUENCY($A$2:$A$287,D130:D145)</f>
        <v>0</v>
      </c>
    </row>
    <row r="131" spans="1:5" x14ac:dyDescent="0.2">
      <c r="A131">
        <v>13</v>
      </c>
      <c r="B131" s="32" t="s">
        <v>972</v>
      </c>
      <c r="E131">
        <f t="array" ref="E131">FREQUENCY($A$2:$A$287,D131:D146)</f>
        <v>0</v>
      </c>
    </row>
    <row r="132" spans="1:5" x14ac:dyDescent="0.2">
      <c r="A132">
        <v>14</v>
      </c>
      <c r="B132" s="32" t="s">
        <v>972</v>
      </c>
      <c r="E132">
        <f t="array" ref="E132">FREQUENCY($A$2:$A$287,D132:D147)</f>
        <v>0</v>
      </c>
    </row>
    <row r="133" spans="1:5" x14ac:dyDescent="0.2">
      <c r="A133">
        <v>15</v>
      </c>
      <c r="B133" s="32" t="s">
        <v>972</v>
      </c>
      <c r="E133">
        <f t="array" ref="E133">FREQUENCY($A$2:$A$287,D133:D148)</f>
        <v>0</v>
      </c>
    </row>
    <row r="134" spans="1:5" x14ac:dyDescent="0.2">
      <c r="A134">
        <v>17</v>
      </c>
      <c r="B134" s="32" t="s">
        <v>972</v>
      </c>
      <c r="E134">
        <f t="array" ref="E134">FREQUENCY($A$2:$A$287,D134:D149)</f>
        <v>0</v>
      </c>
    </row>
    <row r="135" spans="1:5" x14ac:dyDescent="0.2">
      <c r="A135">
        <v>18</v>
      </c>
      <c r="B135" s="32" t="s">
        <v>972</v>
      </c>
      <c r="E135">
        <f t="array" ref="E135">FREQUENCY($A$2:$A$287,D135:D150)</f>
        <v>0</v>
      </c>
    </row>
    <row r="136" spans="1:5" x14ac:dyDescent="0.2">
      <c r="A136">
        <v>19</v>
      </c>
      <c r="B136" s="32" t="s">
        <v>972</v>
      </c>
      <c r="E136">
        <f t="array" ref="E136">FREQUENCY($A$2:$A$287,D136:D151)</f>
        <v>0</v>
      </c>
    </row>
    <row r="137" spans="1:5" x14ac:dyDescent="0.2">
      <c r="A137">
        <v>20</v>
      </c>
      <c r="B137" s="32" t="s">
        <v>972</v>
      </c>
      <c r="E137">
        <f t="array" ref="E137">FREQUENCY($A$2:$A$287,D137:D152)</f>
        <v>0</v>
      </c>
    </row>
    <row r="138" spans="1:5" x14ac:dyDescent="0.2">
      <c r="A138">
        <v>21</v>
      </c>
      <c r="B138" s="32" t="s">
        <v>972</v>
      </c>
      <c r="E138">
        <f t="array" ref="E138">FREQUENCY($A$2:$A$287,D138:D153)</f>
        <v>0</v>
      </c>
    </row>
    <row r="139" spans="1:5" x14ac:dyDescent="0.2">
      <c r="A139">
        <v>22</v>
      </c>
      <c r="B139" s="32" t="s">
        <v>972</v>
      </c>
      <c r="E139">
        <f t="array" ref="E139">FREQUENCY($A$2:$A$287,D139:D154)</f>
        <v>0</v>
      </c>
    </row>
    <row r="140" spans="1:5" x14ac:dyDescent="0.2">
      <c r="A140">
        <v>24</v>
      </c>
      <c r="B140" s="32" t="s">
        <v>972</v>
      </c>
      <c r="E140">
        <f t="array" ref="E140">FREQUENCY($A$2:$A$287,D140:D155)</f>
        <v>0</v>
      </c>
    </row>
    <row r="141" spans="1:5" x14ac:dyDescent="0.2">
      <c r="A141">
        <v>25</v>
      </c>
      <c r="B141" s="32" t="s">
        <v>972</v>
      </c>
      <c r="E141">
        <f t="array" ref="E141">FREQUENCY($A$2:$A$287,D141:D156)</f>
        <v>0</v>
      </c>
    </row>
    <row r="142" spans="1:5" x14ac:dyDescent="0.2">
      <c r="A142">
        <v>26</v>
      </c>
      <c r="B142" s="32" t="s">
        <v>972</v>
      </c>
      <c r="E142">
        <f t="array" ref="E142">FREQUENCY($A$2:$A$287,D142:D157)</f>
        <v>0</v>
      </c>
    </row>
    <row r="143" spans="1:5" x14ac:dyDescent="0.2">
      <c r="A143">
        <v>27</v>
      </c>
      <c r="B143" s="32" t="s">
        <v>972</v>
      </c>
      <c r="E143">
        <f t="array" ref="E143">FREQUENCY($A$2:$A$287,D143:D158)</f>
        <v>0</v>
      </c>
    </row>
    <row r="144" spans="1:5" x14ac:dyDescent="0.2">
      <c r="A144">
        <v>28</v>
      </c>
      <c r="B144" s="32" t="s">
        <v>972</v>
      </c>
      <c r="E144">
        <f t="array" ref="E144">FREQUENCY($A$2:$A$287,D144:D159)</f>
        <v>0</v>
      </c>
    </row>
    <row r="145" spans="1:5" x14ac:dyDescent="0.2">
      <c r="A145">
        <v>29</v>
      </c>
      <c r="B145" s="32" t="s">
        <v>972</v>
      </c>
      <c r="E145">
        <f t="array" ref="E145">FREQUENCY($A$2:$A$287,D145:D160)</f>
        <v>0</v>
      </c>
    </row>
    <row r="146" spans="1:5" x14ac:dyDescent="0.2">
      <c r="A146">
        <v>31</v>
      </c>
      <c r="B146" s="32" t="s">
        <v>972</v>
      </c>
      <c r="E146">
        <f t="array" ref="E146">FREQUENCY($A$2:$A$287,D146:D161)</f>
        <v>0</v>
      </c>
    </row>
    <row r="147" spans="1:5" x14ac:dyDescent="0.2">
      <c r="A147">
        <v>1</v>
      </c>
      <c r="B147" s="32" t="s">
        <v>1046</v>
      </c>
      <c r="E147">
        <f t="array" ref="E147">FREQUENCY($A$2:$A$287,D147:D162)</f>
        <v>0</v>
      </c>
    </row>
    <row r="148" spans="1:5" x14ac:dyDescent="0.2">
      <c r="A148">
        <v>2</v>
      </c>
      <c r="B148" s="32" t="s">
        <v>1046</v>
      </c>
      <c r="E148">
        <f t="array" ref="E148">FREQUENCY($A$2:$A$287,D148:D163)</f>
        <v>0</v>
      </c>
    </row>
    <row r="149" spans="1:5" x14ac:dyDescent="0.2">
      <c r="A149">
        <v>3</v>
      </c>
      <c r="B149" s="32" t="s">
        <v>1046</v>
      </c>
      <c r="E149">
        <f t="array" ref="E149">FREQUENCY($A$2:$A$287,D149:D164)</f>
        <v>0</v>
      </c>
    </row>
    <row r="150" spans="1:5" x14ac:dyDescent="0.2">
      <c r="A150">
        <v>4</v>
      </c>
      <c r="B150" s="32" t="s">
        <v>1046</v>
      </c>
      <c r="E150">
        <f t="array" ref="E150">FREQUENCY($A$2:$A$287,D150:D165)</f>
        <v>0</v>
      </c>
    </row>
    <row r="151" spans="1:5" x14ac:dyDescent="0.2">
      <c r="A151">
        <v>5</v>
      </c>
      <c r="B151" s="32" t="s">
        <v>1046</v>
      </c>
      <c r="E151">
        <f t="array" ref="E151">FREQUENCY($A$2:$A$287,D151:D166)</f>
        <v>0</v>
      </c>
    </row>
    <row r="152" spans="1:5" x14ac:dyDescent="0.2">
      <c r="A152">
        <v>8</v>
      </c>
      <c r="B152" s="32" t="s">
        <v>1046</v>
      </c>
      <c r="E152">
        <f t="array" ref="E152">FREQUENCY($A$2:$A$287,D152:D167)</f>
        <v>0</v>
      </c>
    </row>
    <row r="153" spans="1:5" x14ac:dyDescent="0.2">
      <c r="A153">
        <v>9</v>
      </c>
      <c r="B153" s="32" t="s">
        <v>1046</v>
      </c>
      <c r="E153">
        <f t="array" ref="E153">FREQUENCY($A$2:$A$287,D153:D168)</f>
        <v>0</v>
      </c>
    </row>
    <row r="154" spans="1:5" x14ac:dyDescent="0.2">
      <c r="A154">
        <v>10</v>
      </c>
      <c r="B154" s="32" t="s">
        <v>1046</v>
      </c>
      <c r="E154">
        <f t="array" ref="E154">FREQUENCY($A$2:$A$287,D154:D169)</f>
        <v>0</v>
      </c>
    </row>
    <row r="155" spans="1:5" x14ac:dyDescent="0.2">
      <c r="A155">
        <v>11</v>
      </c>
      <c r="B155" s="32" t="s">
        <v>1046</v>
      </c>
      <c r="E155">
        <f t="array" ref="E155">FREQUENCY($A$2:$A$287,D155:D170)</f>
        <v>0</v>
      </c>
    </row>
    <row r="156" spans="1:5" x14ac:dyDescent="0.2">
      <c r="A156">
        <v>16</v>
      </c>
      <c r="B156" s="32" t="s">
        <v>1046</v>
      </c>
      <c r="E156">
        <f t="array" ref="E156">FREQUENCY($A$2:$A$287,D156:D171)</f>
        <v>0</v>
      </c>
    </row>
    <row r="157" spans="1:5" x14ac:dyDescent="0.2">
      <c r="A157">
        <v>17</v>
      </c>
      <c r="B157" s="32" t="s">
        <v>1046</v>
      </c>
      <c r="E157">
        <f t="array" ref="E157">FREQUENCY($A$2:$A$287,D157:D172)</f>
        <v>0</v>
      </c>
    </row>
    <row r="158" spans="1:5" x14ac:dyDescent="0.2">
      <c r="A158">
        <v>18</v>
      </c>
      <c r="B158" s="32" t="s">
        <v>1046</v>
      </c>
      <c r="E158">
        <f t="array" ref="E158">FREQUENCY($A$2:$A$287,D158:D173)</f>
        <v>0</v>
      </c>
    </row>
    <row r="159" spans="1:5" x14ac:dyDescent="0.2">
      <c r="A159">
        <v>19</v>
      </c>
      <c r="B159" s="32" t="s">
        <v>1046</v>
      </c>
      <c r="E159">
        <f t="array" ref="E159">FREQUENCY($A$2:$A$287,D159:D174)</f>
        <v>0</v>
      </c>
    </row>
    <row r="160" spans="1:5" x14ac:dyDescent="0.2">
      <c r="A160">
        <v>21</v>
      </c>
      <c r="B160" s="32" t="s">
        <v>1046</v>
      </c>
      <c r="E160">
        <f t="array" ref="E160">FREQUENCY($A$2:$A$287,D160:D175)</f>
        <v>0</v>
      </c>
    </row>
    <row r="161" spans="1:5" x14ac:dyDescent="0.2">
      <c r="A161">
        <v>22</v>
      </c>
      <c r="B161" s="32" t="s">
        <v>1046</v>
      </c>
      <c r="E161">
        <f t="array" ref="E161">FREQUENCY($A$2:$A$287,D161:D176)</f>
        <v>0</v>
      </c>
    </row>
    <row r="162" spans="1:5" x14ac:dyDescent="0.2">
      <c r="A162">
        <v>23</v>
      </c>
      <c r="B162" s="32" t="s">
        <v>1046</v>
      </c>
      <c r="E162">
        <f t="array" ref="E162">FREQUENCY($A$2:$A$287,D162:D177)</f>
        <v>0</v>
      </c>
    </row>
    <row r="163" spans="1:5" x14ac:dyDescent="0.2">
      <c r="A163">
        <v>24</v>
      </c>
      <c r="B163" s="32" t="s">
        <v>1046</v>
      </c>
      <c r="E163">
        <f t="array" ref="E163">FREQUENCY($A$2:$A$287,D163:D178)</f>
        <v>0</v>
      </c>
    </row>
    <row r="164" spans="1:5" x14ac:dyDescent="0.2">
      <c r="A164">
        <v>25</v>
      </c>
      <c r="B164" s="32" t="s">
        <v>1046</v>
      </c>
      <c r="E164">
        <f t="array" ref="E164">FREQUENCY($A$2:$A$287,D164:D179)</f>
        <v>0</v>
      </c>
    </row>
    <row r="165" spans="1:5" x14ac:dyDescent="0.2">
      <c r="A165">
        <v>28</v>
      </c>
      <c r="B165" s="32" t="s">
        <v>1046</v>
      </c>
      <c r="E165">
        <f t="array" ref="E165">FREQUENCY($A$2:$A$287,D165:D180)</f>
        <v>0</v>
      </c>
    </row>
    <row r="166" spans="1:5" x14ac:dyDescent="0.2">
      <c r="A166">
        <v>29</v>
      </c>
      <c r="B166" s="32" t="s">
        <v>1046</v>
      </c>
      <c r="E166">
        <f t="array" ref="E166">FREQUENCY($A$2:$A$287,D166:D181)</f>
        <v>0</v>
      </c>
    </row>
    <row r="167" spans="1:5" x14ac:dyDescent="0.2">
      <c r="A167">
        <v>30</v>
      </c>
      <c r="B167" s="32" t="s">
        <v>1046</v>
      </c>
      <c r="E167">
        <f t="array" ref="E167">FREQUENCY($A$2:$A$287,D167:D182)</f>
        <v>0</v>
      </c>
    </row>
    <row r="168" spans="1:5" x14ac:dyDescent="0.2">
      <c r="A168">
        <v>31</v>
      </c>
      <c r="B168" s="32" t="s">
        <v>1046</v>
      </c>
      <c r="E168">
        <f t="array" ref="E168">FREQUENCY($A$2:$A$287,D168:D183)</f>
        <v>0</v>
      </c>
    </row>
    <row r="169" spans="1:5" x14ac:dyDescent="0.2">
      <c r="A169">
        <v>1</v>
      </c>
      <c r="B169" s="32" t="s">
        <v>1088</v>
      </c>
      <c r="E169">
        <f t="array" ref="E169">FREQUENCY($A$2:$A$287,D169:D184)</f>
        <v>0</v>
      </c>
    </row>
    <row r="170" spans="1:5" x14ac:dyDescent="0.2">
      <c r="A170">
        <v>4</v>
      </c>
      <c r="B170" s="32" t="s">
        <v>1088</v>
      </c>
      <c r="E170">
        <f t="array" ref="E170">FREQUENCY($A$2:$A$287,D170:D185)</f>
        <v>0</v>
      </c>
    </row>
    <row r="171" spans="1:5" x14ac:dyDescent="0.2">
      <c r="A171">
        <v>5</v>
      </c>
      <c r="B171" s="32" t="s">
        <v>1088</v>
      </c>
      <c r="E171">
        <f t="array" ref="E171">FREQUENCY($A$2:$A$287,D171:D186)</f>
        <v>0</v>
      </c>
    </row>
    <row r="172" spans="1:5" x14ac:dyDescent="0.2">
      <c r="A172">
        <v>6</v>
      </c>
      <c r="B172" s="32" t="s">
        <v>1088</v>
      </c>
      <c r="E172">
        <f t="array" ref="E172">FREQUENCY($A$2:$A$287,D172:D187)</f>
        <v>0</v>
      </c>
    </row>
    <row r="173" spans="1:5" x14ac:dyDescent="0.2">
      <c r="A173">
        <v>7</v>
      </c>
      <c r="B173" s="32" t="s">
        <v>1088</v>
      </c>
      <c r="E173">
        <f t="array" ref="E173">FREQUENCY($A$2:$A$287,D173:D188)</f>
        <v>0</v>
      </c>
    </row>
    <row r="174" spans="1:5" x14ac:dyDescent="0.2">
      <c r="A174">
        <v>8</v>
      </c>
      <c r="B174" s="32" t="s">
        <v>1088</v>
      </c>
      <c r="E174">
        <f t="array" ref="E174">FREQUENCY($A$2:$A$287,D174:D189)</f>
        <v>0</v>
      </c>
    </row>
    <row r="175" spans="1:5" x14ac:dyDescent="0.2">
      <c r="A175">
        <v>11</v>
      </c>
      <c r="B175" s="32" t="s">
        <v>1088</v>
      </c>
      <c r="E175">
        <f t="array" ref="E175">FREQUENCY($A$2:$A$287,D175:D190)</f>
        <v>0</v>
      </c>
    </row>
    <row r="176" spans="1:5" x14ac:dyDescent="0.2">
      <c r="A176">
        <v>12</v>
      </c>
      <c r="B176" s="32" t="s">
        <v>1088</v>
      </c>
      <c r="E176">
        <f t="array" ref="E176">FREQUENCY($A$2:$A$287,D176:D191)</f>
        <v>0</v>
      </c>
    </row>
    <row r="177" spans="1:5" x14ac:dyDescent="0.2">
      <c r="A177">
        <v>13</v>
      </c>
      <c r="B177" s="32" t="s">
        <v>1088</v>
      </c>
      <c r="E177">
        <f t="array" ref="E177">FREQUENCY($A$2:$A$287,D177:D192)</f>
        <v>0</v>
      </c>
    </row>
    <row r="178" spans="1:5" x14ac:dyDescent="0.2">
      <c r="A178">
        <v>14</v>
      </c>
      <c r="B178" s="32" t="s">
        <v>1088</v>
      </c>
      <c r="E178">
        <f t="array" ref="E178">FREQUENCY($A$2:$A$287,D178:D193)</f>
        <v>0</v>
      </c>
    </row>
    <row r="179" spans="1:5" x14ac:dyDescent="0.2">
      <c r="A179">
        <v>15</v>
      </c>
      <c r="B179" s="32" t="s">
        <v>1088</v>
      </c>
      <c r="E179">
        <f t="array" ref="E179">FREQUENCY($A$2:$A$287,D179:D194)</f>
        <v>0</v>
      </c>
    </row>
    <row r="180" spans="1:5" x14ac:dyDescent="0.2">
      <c r="A180">
        <v>18</v>
      </c>
      <c r="B180" s="32" t="s">
        <v>1088</v>
      </c>
      <c r="E180">
        <f t="array" ref="E180">FREQUENCY($A$2:$A$287,D180:D195)</f>
        <v>0</v>
      </c>
    </row>
    <row r="181" spans="1:5" x14ac:dyDescent="0.2">
      <c r="A181">
        <v>19</v>
      </c>
      <c r="B181" s="32" t="s">
        <v>1088</v>
      </c>
      <c r="E181">
        <f t="array" ref="E181">FREQUENCY($A$2:$A$287,D181:D196)</f>
        <v>0</v>
      </c>
    </row>
    <row r="182" spans="1:5" x14ac:dyDescent="0.2">
      <c r="A182">
        <v>20</v>
      </c>
      <c r="B182" s="32" t="s">
        <v>1088</v>
      </c>
      <c r="E182">
        <f t="array" ref="E182">FREQUENCY($A$2:$A$287,D182:D197)</f>
        <v>0</v>
      </c>
    </row>
    <row r="183" spans="1:5" x14ac:dyDescent="0.2">
      <c r="A183">
        <v>21</v>
      </c>
      <c r="B183" s="32" t="s">
        <v>1088</v>
      </c>
      <c r="E183">
        <f t="array" ref="E183">FREQUENCY($A$2:$A$287,D183:D198)</f>
        <v>0</v>
      </c>
    </row>
    <row r="184" spans="1:5" x14ac:dyDescent="0.2">
      <c r="A184">
        <v>22</v>
      </c>
      <c r="B184" s="32" t="s">
        <v>1088</v>
      </c>
      <c r="E184">
        <f t="array" ref="E184">FREQUENCY($A$2:$A$287,D184:D199)</f>
        <v>0</v>
      </c>
    </row>
    <row r="185" spans="1:5" x14ac:dyDescent="0.2">
      <c r="A185">
        <v>23</v>
      </c>
      <c r="B185" s="32" t="s">
        <v>1088</v>
      </c>
      <c r="E185">
        <f t="array" ref="E185">FREQUENCY($A$2:$A$287,D185:D200)</f>
        <v>0</v>
      </c>
    </row>
    <row r="186" spans="1:5" x14ac:dyDescent="0.2">
      <c r="A186">
        <v>25</v>
      </c>
      <c r="B186" s="32" t="s">
        <v>1088</v>
      </c>
      <c r="E186">
        <f t="array" ref="E186">FREQUENCY($A$2:$A$287,D186:D201)</f>
        <v>0</v>
      </c>
    </row>
    <row r="187" spans="1:5" x14ac:dyDescent="0.2">
      <c r="A187">
        <v>26</v>
      </c>
      <c r="B187" s="32" t="s">
        <v>1088</v>
      </c>
      <c r="E187">
        <f t="array" ref="E187">FREQUENCY($A$2:$A$287,D187:D202)</f>
        <v>0</v>
      </c>
    </row>
    <row r="188" spans="1:5" x14ac:dyDescent="0.2">
      <c r="A188">
        <v>27</v>
      </c>
      <c r="B188" s="32" t="s">
        <v>1088</v>
      </c>
      <c r="E188">
        <f t="array" ref="E188">FREQUENCY($A$2:$A$287,D188:D203)</f>
        <v>0</v>
      </c>
    </row>
    <row r="189" spans="1:5" x14ac:dyDescent="0.2">
      <c r="A189">
        <v>7</v>
      </c>
      <c r="B189" s="32" t="s">
        <v>1114</v>
      </c>
      <c r="E189">
        <f t="array" ref="E189">FREQUENCY($A$2:$A$287,D189:D204)</f>
        <v>0</v>
      </c>
    </row>
    <row r="190" spans="1:5" x14ac:dyDescent="0.2">
      <c r="A190">
        <v>9</v>
      </c>
      <c r="B190" s="32" t="s">
        <v>1114</v>
      </c>
      <c r="E190">
        <f t="array" ref="E190">FREQUENCY($A$2:$A$287,D190:D205)</f>
        <v>0</v>
      </c>
    </row>
    <row r="191" spans="1:5" x14ac:dyDescent="0.2">
      <c r="A191">
        <v>10</v>
      </c>
      <c r="B191" s="32" t="s">
        <v>1114</v>
      </c>
      <c r="E191">
        <f t="array" ref="E191">FREQUENCY($A$2:$A$287,D191:D206)</f>
        <v>0</v>
      </c>
    </row>
    <row r="192" spans="1:5" x14ac:dyDescent="0.2">
      <c r="A192">
        <v>11</v>
      </c>
      <c r="B192" s="32" t="s">
        <v>1114</v>
      </c>
      <c r="E192">
        <f t="array" ref="E192">FREQUENCY($A$2:$A$287,D192:D207)</f>
        <v>0</v>
      </c>
    </row>
    <row r="193" spans="1:5" x14ac:dyDescent="0.2">
      <c r="A193">
        <v>14</v>
      </c>
      <c r="B193" s="32" t="s">
        <v>1114</v>
      </c>
      <c r="E193">
        <f t="array" ref="E193">FREQUENCY($A$2:$A$287,D193:D208)</f>
        <v>0</v>
      </c>
    </row>
    <row r="194" spans="1:5" x14ac:dyDescent="0.2">
      <c r="A194">
        <v>16</v>
      </c>
      <c r="B194" s="32" t="s">
        <v>1114</v>
      </c>
      <c r="E194">
        <f t="array" ref="E194">FREQUENCY($A$2:$A$287,D194:D209)</f>
        <v>0</v>
      </c>
    </row>
    <row r="195" spans="1:5" x14ac:dyDescent="0.2">
      <c r="A195">
        <v>17</v>
      </c>
      <c r="B195" s="32" t="s">
        <v>1114</v>
      </c>
      <c r="E195">
        <f t="array" ref="E195">FREQUENCY($A$2:$A$287,D195:D210)</f>
        <v>0</v>
      </c>
    </row>
    <row r="196" spans="1:5" x14ac:dyDescent="0.2">
      <c r="A196">
        <v>23</v>
      </c>
      <c r="B196" s="32" t="s">
        <v>1114</v>
      </c>
      <c r="E196">
        <f t="array" ref="E196">FREQUENCY($A$2:$A$287,D196:D211)</f>
        <v>0</v>
      </c>
    </row>
    <row r="197" spans="1:5" x14ac:dyDescent="0.2">
      <c r="A197">
        <v>24</v>
      </c>
      <c r="B197" s="32" t="s">
        <v>1114</v>
      </c>
      <c r="E197">
        <f t="array" ref="E197">FREQUENCY($A$2:$A$287,D197:D212)</f>
        <v>0</v>
      </c>
    </row>
    <row r="198" spans="1:5" x14ac:dyDescent="0.2">
      <c r="A198">
        <v>25</v>
      </c>
      <c r="B198" s="32" t="s">
        <v>1114</v>
      </c>
      <c r="E198">
        <f t="array" ref="E198">FREQUENCY($A$2:$A$287,D198:D213)</f>
        <v>0</v>
      </c>
    </row>
    <row r="199" spans="1:5" x14ac:dyDescent="0.2">
      <c r="A199">
        <v>26</v>
      </c>
      <c r="B199" s="32" t="s">
        <v>1114</v>
      </c>
      <c r="E199">
        <f t="array" ref="E199">FREQUENCY($A$2:$A$287,D199:D214)</f>
        <v>0</v>
      </c>
    </row>
    <row r="200" spans="1:5" x14ac:dyDescent="0.2">
      <c r="A200">
        <v>27</v>
      </c>
      <c r="B200" s="32" t="s">
        <v>1114</v>
      </c>
      <c r="E200">
        <f t="array" ref="E200">FREQUENCY($A$2:$A$287,D200:D215)</f>
        <v>0</v>
      </c>
    </row>
    <row r="201" spans="1:5" x14ac:dyDescent="0.2">
      <c r="A201">
        <v>30</v>
      </c>
      <c r="B201" s="32" t="s">
        <v>1114</v>
      </c>
      <c r="E201">
        <f t="array" ref="E201">FREQUENCY($A$2:$A$287,D201:D216)</f>
        <v>0</v>
      </c>
    </row>
    <row r="202" spans="1:5" x14ac:dyDescent="0.2">
      <c r="A202">
        <v>31</v>
      </c>
      <c r="B202" s="32" t="s">
        <v>1114</v>
      </c>
      <c r="E202">
        <f t="array" ref="E202">FREQUENCY($A$2:$A$287,D202:D217)</f>
        <v>0</v>
      </c>
    </row>
    <row r="203" spans="1:5" x14ac:dyDescent="0.2">
      <c r="A203">
        <v>1</v>
      </c>
      <c r="B203" s="32" t="s">
        <v>1160</v>
      </c>
      <c r="E203">
        <f t="array" ref="E203">FREQUENCY($A$2:$A$287,D203:D218)</f>
        <v>0</v>
      </c>
    </row>
    <row r="204" spans="1:5" x14ac:dyDescent="0.2">
      <c r="A204">
        <v>2</v>
      </c>
      <c r="B204" s="32" t="s">
        <v>1160</v>
      </c>
      <c r="E204">
        <f t="array" ref="E204">FREQUENCY($A$2:$A$287,D204:D219)</f>
        <v>0</v>
      </c>
    </row>
    <row r="205" spans="1:5" x14ac:dyDescent="0.2">
      <c r="A205">
        <v>3</v>
      </c>
      <c r="B205" s="32" t="s">
        <v>1160</v>
      </c>
      <c r="E205">
        <f t="array" ref="E205">FREQUENCY($A$2:$A$287,D205:D220)</f>
        <v>0</v>
      </c>
    </row>
    <row r="206" spans="1:5" x14ac:dyDescent="0.2">
      <c r="A206">
        <v>6</v>
      </c>
      <c r="B206" s="32" t="s">
        <v>1160</v>
      </c>
      <c r="E206">
        <f t="array" ref="E206">FREQUENCY($A$2:$A$287,D206:D221)</f>
        <v>0</v>
      </c>
    </row>
    <row r="207" spans="1:5" x14ac:dyDescent="0.2">
      <c r="A207">
        <v>7</v>
      </c>
      <c r="B207" s="32" t="s">
        <v>1160</v>
      </c>
      <c r="E207">
        <f t="array" ref="E207">FREQUENCY($A$2:$A$287,D207:D222)</f>
        <v>0</v>
      </c>
    </row>
    <row r="208" spans="1:5" x14ac:dyDescent="0.2">
      <c r="A208">
        <v>8</v>
      </c>
      <c r="B208" s="32" t="s">
        <v>1160</v>
      </c>
      <c r="E208">
        <f t="array" ref="E208">FREQUENCY($A$2:$A$287,D208:D223)</f>
        <v>0</v>
      </c>
    </row>
    <row r="209" spans="1:5" x14ac:dyDescent="0.2">
      <c r="A209">
        <v>9</v>
      </c>
      <c r="B209" s="32" t="s">
        <v>1160</v>
      </c>
      <c r="E209">
        <f t="array" ref="E209">FREQUENCY($A$2:$A$287,D209:D224)</f>
        <v>0</v>
      </c>
    </row>
    <row r="210" spans="1:5" x14ac:dyDescent="0.2">
      <c r="A210">
        <v>10</v>
      </c>
      <c r="B210" s="32" t="s">
        <v>1160</v>
      </c>
      <c r="E210">
        <f t="array" ref="E210">FREQUENCY($A$2:$A$287,D210:D225)</f>
        <v>0</v>
      </c>
    </row>
    <row r="211" spans="1:5" x14ac:dyDescent="0.2">
      <c r="A211">
        <v>13</v>
      </c>
      <c r="B211" s="32" t="s">
        <v>1160</v>
      </c>
      <c r="E211">
        <f t="array" ref="E211">FREQUENCY($A$2:$A$287,D211:D226)</f>
        <v>0</v>
      </c>
    </row>
    <row r="212" spans="1:5" x14ac:dyDescent="0.2">
      <c r="A212">
        <v>14</v>
      </c>
      <c r="B212" s="32" t="s">
        <v>1160</v>
      </c>
      <c r="E212">
        <f t="array" ref="E212">FREQUENCY($A$2:$A$287,D212:D227)</f>
        <v>0</v>
      </c>
    </row>
    <row r="213" spans="1:5" x14ac:dyDescent="0.2">
      <c r="A213">
        <v>15</v>
      </c>
      <c r="B213" s="32" t="s">
        <v>1160</v>
      </c>
      <c r="E213">
        <f t="array" ref="E213">FREQUENCY($A$2:$A$287,D213:D228)</f>
        <v>0</v>
      </c>
    </row>
    <row r="214" spans="1:5" x14ac:dyDescent="0.2">
      <c r="A214">
        <v>16</v>
      </c>
      <c r="B214" s="32" t="s">
        <v>1160</v>
      </c>
      <c r="E214">
        <f t="array" ref="E214">FREQUENCY($A$2:$A$287,D214:D229)</f>
        <v>0</v>
      </c>
    </row>
    <row r="215" spans="1:5" x14ac:dyDescent="0.2">
      <c r="A215">
        <v>17</v>
      </c>
      <c r="B215" s="32" t="s">
        <v>1160</v>
      </c>
      <c r="E215">
        <f t="array" ref="E215">FREQUENCY($A$2:$A$287,D215:D230)</f>
        <v>0</v>
      </c>
    </row>
    <row r="216" spans="1:5" x14ac:dyDescent="0.2">
      <c r="A216">
        <v>18</v>
      </c>
      <c r="B216" s="32" t="s">
        <v>1160</v>
      </c>
      <c r="E216">
        <f t="array" ref="E216">FREQUENCY($A$2:$A$287,D216:D231)</f>
        <v>0</v>
      </c>
    </row>
    <row r="217" spans="1:5" x14ac:dyDescent="0.2">
      <c r="A217">
        <v>20</v>
      </c>
      <c r="B217" s="32" t="s">
        <v>1160</v>
      </c>
      <c r="E217">
        <f t="array" ref="E217">FREQUENCY($A$2:$A$287,D217:D232)</f>
        <v>0</v>
      </c>
    </row>
    <row r="218" spans="1:5" x14ac:dyDescent="0.2">
      <c r="A218">
        <v>21</v>
      </c>
      <c r="B218" s="32" t="s">
        <v>1160</v>
      </c>
      <c r="E218">
        <f t="array" ref="E218">FREQUENCY($A$2:$A$287,D218:D233)</f>
        <v>0</v>
      </c>
    </row>
    <row r="219" spans="1:5" x14ac:dyDescent="0.2">
      <c r="A219">
        <v>22</v>
      </c>
      <c r="B219" s="32" t="s">
        <v>1160</v>
      </c>
      <c r="E219">
        <f t="array" ref="E219">FREQUENCY($A$2:$A$287,D219:D234)</f>
        <v>0</v>
      </c>
    </row>
    <row r="220" spans="1:5" x14ac:dyDescent="0.2">
      <c r="A220">
        <v>23</v>
      </c>
      <c r="B220" s="32" t="s">
        <v>1160</v>
      </c>
      <c r="E220">
        <f t="array" ref="E220">FREQUENCY($A$2:$A$287,D220:D235)</f>
        <v>0</v>
      </c>
    </row>
    <row r="221" spans="1:5" x14ac:dyDescent="0.2">
      <c r="A221">
        <v>24</v>
      </c>
      <c r="B221" s="32" t="s">
        <v>1160</v>
      </c>
      <c r="E221">
        <f t="array" ref="E221">FREQUENCY($A$2:$A$287,D221:D236)</f>
        <v>0</v>
      </c>
    </row>
    <row r="222" spans="1:5" x14ac:dyDescent="0.2">
      <c r="A222">
        <v>27</v>
      </c>
      <c r="B222" s="32" t="s">
        <v>1160</v>
      </c>
      <c r="E222">
        <f t="array" ref="E222">FREQUENCY($A$2:$A$287,D222:D237)</f>
        <v>0</v>
      </c>
    </row>
    <row r="223" spans="1:5" x14ac:dyDescent="0.2">
      <c r="A223">
        <v>28</v>
      </c>
      <c r="B223" s="32" t="s">
        <v>1160</v>
      </c>
      <c r="E223">
        <f t="array" ref="E223">FREQUENCY($A$2:$A$287,D223:D238)</f>
        <v>0</v>
      </c>
    </row>
    <row r="224" spans="1:5" x14ac:dyDescent="0.2">
      <c r="A224">
        <v>29</v>
      </c>
      <c r="B224" s="32" t="s">
        <v>1160</v>
      </c>
      <c r="E224">
        <f t="array" ref="E224">FREQUENCY($A$2:$A$287,D224:D239)</f>
        <v>0</v>
      </c>
    </row>
    <row r="225" spans="1:5" x14ac:dyDescent="0.2">
      <c r="A225">
        <v>30</v>
      </c>
      <c r="B225" s="32" t="s">
        <v>1160</v>
      </c>
      <c r="E225">
        <f t="array" ref="E225">FREQUENCY($A$2:$A$287,D225:D240)</f>
        <v>0</v>
      </c>
    </row>
    <row r="226" spans="1:5" x14ac:dyDescent="0.2">
      <c r="A226">
        <v>1</v>
      </c>
      <c r="B226" s="32" t="s">
        <v>1250</v>
      </c>
      <c r="E226">
        <f t="array" ref="E226">FREQUENCY($A$2:$A$287,D226:D241)</f>
        <v>0</v>
      </c>
    </row>
    <row r="227" spans="1:5" x14ac:dyDescent="0.2">
      <c r="A227">
        <v>4</v>
      </c>
      <c r="B227" s="32" t="s">
        <v>1250</v>
      </c>
      <c r="E227">
        <f t="array" ref="E227">FREQUENCY($A$2:$A$287,D227:D242)</f>
        <v>0</v>
      </c>
    </row>
    <row r="228" spans="1:5" x14ac:dyDescent="0.2">
      <c r="A228">
        <v>5</v>
      </c>
      <c r="B228" s="32" t="s">
        <v>1250</v>
      </c>
      <c r="E228">
        <f t="array" ref="E228">FREQUENCY($A$2:$A$287,D228:D243)</f>
        <v>0</v>
      </c>
    </row>
    <row r="229" spans="1:5" x14ac:dyDescent="0.2">
      <c r="A229">
        <v>6</v>
      </c>
      <c r="B229" s="32" t="s">
        <v>1250</v>
      </c>
      <c r="E229">
        <f t="array" ref="E229">FREQUENCY($A$2:$A$287,D229:D244)</f>
        <v>0</v>
      </c>
    </row>
    <row r="230" spans="1:5" x14ac:dyDescent="0.2">
      <c r="A230">
        <v>7</v>
      </c>
      <c r="B230" s="32" t="s">
        <v>1250</v>
      </c>
      <c r="E230">
        <f t="array" ref="E230">FREQUENCY($A$2:$A$287,D230:D245)</f>
        <v>0</v>
      </c>
    </row>
    <row r="231" spans="1:5" x14ac:dyDescent="0.2">
      <c r="A231">
        <v>8</v>
      </c>
      <c r="B231" s="32" t="s">
        <v>1250</v>
      </c>
      <c r="E231">
        <f t="array" ref="E231">FREQUENCY($A$2:$A$287,D231:D246)</f>
        <v>0</v>
      </c>
    </row>
    <row r="232" spans="1:5" x14ac:dyDescent="0.2">
      <c r="A232">
        <v>11</v>
      </c>
      <c r="B232" s="32" t="s">
        <v>1250</v>
      </c>
      <c r="E232">
        <f t="array" ref="E232">FREQUENCY($A$2:$A$287,D232:D247)</f>
        <v>0</v>
      </c>
    </row>
    <row r="233" spans="1:5" x14ac:dyDescent="0.2">
      <c r="A233">
        <v>12</v>
      </c>
      <c r="B233" s="32" t="s">
        <v>1250</v>
      </c>
      <c r="E233">
        <f t="array" ref="E233">FREQUENCY($A$2:$A$287,D233:D248)</f>
        <v>0</v>
      </c>
    </row>
    <row r="234" spans="1:5" x14ac:dyDescent="0.2">
      <c r="A234">
        <v>13</v>
      </c>
      <c r="B234" s="32" t="s">
        <v>1250</v>
      </c>
      <c r="E234">
        <f t="array" ref="E234">FREQUENCY($A$2:$A$287,D234:D249)</f>
        <v>0</v>
      </c>
    </row>
    <row r="235" spans="1:5" x14ac:dyDescent="0.2">
      <c r="A235">
        <v>14</v>
      </c>
      <c r="B235" s="32" t="s">
        <v>1250</v>
      </c>
      <c r="E235">
        <f t="array" ref="E235">FREQUENCY($A$2:$A$287,D235:D250)</f>
        <v>0</v>
      </c>
    </row>
    <row r="236" spans="1:5" x14ac:dyDescent="0.2">
      <c r="A236">
        <v>15</v>
      </c>
      <c r="B236" s="32" t="s">
        <v>1250</v>
      </c>
      <c r="E236">
        <f t="array" ref="E236">FREQUENCY($A$2:$A$287,D236:D251)</f>
        <v>0</v>
      </c>
    </row>
    <row r="237" spans="1:5" x14ac:dyDescent="0.2">
      <c r="A237">
        <v>18</v>
      </c>
      <c r="B237" s="32" t="s">
        <v>1250</v>
      </c>
      <c r="E237">
        <f t="array" ref="E237">FREQUENCY($A$2:$A$287,D237:D252)</f>
        <v>0</v>
      </c>
    </row>
    <row r="238" spans="1:5" x14ac:dyDescent="0.2">
      <c r="A238">
        <v>19</v>
      </c>
      <c r="B238" s="32" t="s">
        <v>1250</v>
      </c>
      <c r="E238">
        <f t="array" ref="E238">FREQUENCY($A$2:$A$287,D238:D253)</f>
        <v>0</v>
      </c>
    </row>
    <row r="239" spans="1:5" x14ac:dyDescent="0.2">
      <c r="A239">
        <v>21</v>
      </c>
      <c r="B239" s="32" t="s">
        <v>1250</v>
      </c>
      <c r="E239">
        <f t="array" ref="E239">FREQUENCY($A$2:$A$287,D239:D254)</f>
        <v>0</v>
      </c>
    </row>
    <row r="240" spans="1:5" x14ac:dyDescent="0.2">
      <c r="A240">
        <v>22</v>
      </c>
      <c r="B240" s="32" t="s">
        <v>1250</v>
      </c>
      <c r="E240">
        <f t="array" ref="E240">FREQUENCY($A$2:$A$287,D240:D255)</f>
        <v>0</v>
      </c>
    </row>
    <row r="241" spans="1:5" x14ac:dyDescent="0.2">
      <c r="A241">
        <v>23</v>
      </c>
      <c r="B241" s="32" t="s">
        <v>1250</v>
      </c>
      <c r="E241">
        <f t="array" ref="E241">FREQUENCY($A$2:$A$287,D241:D256)</f>
        <v>0</v>
      </c>
    </row>
    <row r="242" spans="1:5" x14ac:dyDescent="0.2">
      <c r="A242">
        <v>2</v>
      </c>
      <c r="B242" s="32" t="s">
        <v>29</v>
      </c>
      <c r="E242">
        <f t="array" ref="E242">FREQUENCY($A$2:$A$287,D242:D257)</f>
        <v>0</v>
      </c>
    </row>
    <row r="243" spans="1:5" x14ac:dyDescent="0.2">
      <c r="A243">
        <v>3</v>
      </c>
      <c r="B243" s="32" t="s">
        <v>29</v>
      </c>
      <c r="E243">
        <f t="array" ref="E243">FREQUENCY($A$2:$A$287,D243:D258)</f>
        <v>0</v>
      </c>
    </row>
    <row r="244" spans="1:5" x14ac:dyDescent="0.2">
      <c r="A244">
        <v>4</v>
      </c>
      <c r="B244" s="32" t="s">
        <v>29</v>
      </c>
      <c r="E244">
        <f t="array" ref="E244">FREQUENCY($A$2:$A$287,D244:D259)</f>
        <v>0</v>
      </c>
    </row>
    <row r="245" spans="1:5" x14ac:dyDescent="0.2">
      <c r="A245">
        <v>5</v>
      </c>
      <c r="B245" s="32" t="s">
        <v>29</v>
      </c>
      <c r="E245">
        <f t="array" ref="E245">FREQUENCY($A$2:$A$287,D245:D260)</f>
        <v>0</v>
      </c>
    </row>
    <row r="246" spans="1:5" x14ac:dyDescent="0.2">
      <c r="A246">
        <v>6</v>
      </c>
      <c r="B246" s="32" t="s">
        <v>29</v>
      </c>
      <c r="E246">
        <f t="array" ref="E246">FREQUENCY($A$2:$A$287,D246:D261)</f>
        <v>0</v>
      </c>
    </row>
    <row r="247" spans="1:5" x14ac:dyDescent="0.2">
      <c r="A247">
        <v>8</v>
      </c>
      <c r="B247" s="32" t="s">
        <v>29</v>
      </c>
      <c r="E247">
        <f t="array" ref="E247">FREQUENCY($A$2:$A$287,D247:D262)</f>
        <v>0</v>
      </c>
    </row>
    <row r="248" spans="1:5" x14ac:dyDescent="0.2">
      <c r="A248">
        <v>9</v>
      </c>
      <c r="B248" s="32" t="s">
        <v>29</v>
      </c>
      <c r="E248">
        <f t="array" ref="E248">FREQUENCY($A$2:$A$287,D248:D263)</f>
        <v>0</v>
      </c>
    </row>
    <row r="249" spans="1:5" x14ac:dyDescent="0.2">
      <c r="A249">
        <v>10</v>
      </c>
      <c r="B249" s="32" t="s">
        <v>29</v>
      </c>
      <c r="E249">
        <f t="array" ref="E249">FREQUENCY($A$2:$A$287,D249:D264)</f>
        <v>0</v>
      </c>
    </row>
    <row r="250" spans="1:5" x14ac:dyDescent="0.2">
      <c r="A250">
        <v>11</v>
      </c>
      <c r="B250" s="32" t="s">
        <v>29</v>
      </c>
      <c r="E250">
        <f t="array" ref="E250">FREQUENCY($A$2:$A$287,D250:D265)</f>
        <v>0</v>
      </c>
    </row>
    <row r="251" spans="1:5" x14ac:dyDescent="0.2">
      <c r="A251">
        <v>12</v>
      </c>
      <c r="B251" s="32" t="s">
        <v>29</v>
      </c>
      <c r="E251">
        <f t="array" ref="E251">FREQUENCY($A$2:$A$287,D251:D266)</f>
        <v>0</v>
      </c>
    </row>
    <row r="252" spans="1:5" x14ac:dyDescent="0.2">
      <c r="A252">
        <v>15</v>
      </c>
      <c r="B252" s="32" t="s">
        <v>29</v>
      </c>
      <c r="E252">
        <f t="array" ref="E252">FREQUENCY($A$2:$A$287,D252:D267)</f>
        <v>0</v>
      </c>
    </row>
    <row r="253" spans="1:5" x14ac:dyDescent="0.2">
      <c r="A253">
        <v>16</v>
      </c>
      <c r="B253" s="32" t="s">
        <v>29</v>
      </c>
      <c r="E253">
        <f t="array" ref="E253">FREQUENCY($A$2:$A$287,D253:D268)</f>
        <v>0</v>
      </c>
    </row>
    <row r="254" spans="1:5" x14ac:dyDescent="0.2">
      <c r="A254">
        <v>17</v>
      </c>
      <c r="B254" s="32" t="s">
        <v>29</v>
      </c>
      <c r="E254">
        <f t="array" ref="E254">FREQUENCY($A$2:$A$287,D254:D269)</f>
        <v>0</v>
      </c>
    </row>
    <row r="255" spans="1:5" x14ac:dyDescent="0.2">
      <c r="A255">
        <v>18</v>
      </c>
      <c r="B255" s="32" t="s">
        <v>29</v>
      </c>
      <c r="E255">
        <f t="array" ref="E255">FREQUENCY($A$2:$A$287,D255:D270)</f>
        <v>0</v>
      </c>
    </row>
    <row r="256" spans="1:5" x14ac:dyDescent="0.2">
      <c r="A256">
        <v>19</v>
      </c>
      <c r="B256" s="32" t="s">
        <v>29</v>
      </c>
      <c r="E256">
        <f t="array" ref="E256">FREQUENCY($A$2:$A$287,D256:D271)</f>
        <v>0</v>
      </c>
    </row>
    <row r="257" spans="1:5" x14ac:dyDescent="0.2">
      <c r="A257">
        <v>20</v>
      </c>
      <c r="B257" s="32" t="s">
        <v>29</v>
      </c>
      <c r="E257">
        <f t="array" ref="E257">FREQUENCY($A$2:$A$287,D257:D272)</f>
        <v>0</v>
      </c>
    </row>
    <row r="258" spans="1:5" x14ac:dyDescent="0.2">
      <c r="A258">
        <v>22</v>
      </c>
      <c r="B258" s="32" t="s">
        <v>29</v>
      </c>
      <c r="E258">
        <f t="array" ref="E258">FREQUENCY($A$2:$A$287,D258:D273)</f>
        <v>0</v>
      </c>
    </row>
    <row r="259" spans="1:5" x14ac:dyDescent="0.2">
      <c r="A259">
        <v>23</v>
      </c>
      <c r="B259" s="32" t="s">
        <v>29</v>
      </c>
      <c r="E259">
        <f t="array" ref="E259">FREQUENCY($A$2:$A$287,D259:D274)</f>
        <v>0</v>
      </c>
    </row>
    <row r="260" spans="1:5" x14ac:dyDescent="0.2">
      <c r="A260">
        <v>24</v>
      </c>
      <c r="B260" s="32" t="s">
        <v>29</v>
      </c>
      <c r="E260">
        <f t="array" ref="E260">FREQUENCY($A$2:$A$287,D260:D275)</f>
        <v>0</v>
      </c>
    </row>
    <row r="261" spans="1:5" x14ac:dyDescent="0.2">
      <c r="A261">
        <v>25</v>
      </c>
      <c r="B261" s="32" t="s">
        <v>29</v>
      </c>
      <c r="E261">
        <f t="array" ref="E261">FREQUENCY($A$2:$A$287,D261:D276)</f>
        <v>0</v>
      </c>
    </row>
    <row r="262" spans="1:5" x14ac:dyDescent="0.2">
      <c r="A262">
        <v>29</v>
      </c>
      <c r="B262" s="32" t="s">
        <v>29</v>
      </c>
      <c r="E262">
        <f t="array" ref="E262">FREQUENCY($A$2:$A$287,D262:D277)</f>
        <v>0</v>
      </c>
    </row>
    <row r="263" spans="1:5" x14ac:dyDescent="0.2">
      <c r="A263">
        <v>30</v>
      </c>
      <c r="B263" s="32" t="s">
        <v>29</v>
      </c>
      <c r="E263">
        <f t="array" ref="E263">FREQUENCY($A$2:$A$287,D263:D278)</f>
        <v>0</v>
      </c>
    </row>
    <row r="264" spans="1:5" x14ac:dyDescent="0.2">
      <c r="A264">
        <v>31</v>
      </c>
      <c r="B264" s="32" t="s">
        <v>29</v>
      </c>
      <c r="E264">
        <f t="array" ref="E264">FREQUENCY($A$2:$A$287,D264:D279)</f>
        <v>0</v>
      </c>
    </row>
    <row r="265" spans="1:5" x14ac:dyDescent="0.2">
      <c r="A265">
        <v>1</v>
      </c>
      <c r="B265" s="32" t="s">
        <v>471</v>
      </c>
      <c r="E265">
        <f t="array" ref="E265">FREQUENCY($A$2:$A$287,D265:D280)</f>
        <v>0</v>
      </c>
    </row>
    <row r="266" spans="1:5" x14ac:dyDescent="0.2">
      <c r="A266">
        <v>2</v>
      </c>
      <c r="B266" s="32" t="s">
        <v>471</v>
      </c>
      <c r="E266">
        <f t="array" ref="E266">FREQUENCY($A$2:$A$287,D266:D281)</f>
        <v>0</v>
      </c>
    </row>
    <row r="267" spans="1:5" x14ac:dyDescent="0.2">
      <c r="A267">
        <v>3</v>
      </c>
      <c r="B267" s="32" t="s">
        <v>471</v>
      </c>
      <c r="E267">
        <f t="array" ref="E267">FREQUENCY($A$2:$A$287,D267:D282)</f>
        <v>0</v>
      </c>
    </row>
    <row r="268" spans="1:5" x14ac:dyDescent="0.2">
      <c r="A268">
        <v>5</v>
      </c>
      <c r="B268" s="32" t="s">
        <v>471</v>
      </c>
      <c r="E268">
        <f t="array" ref="E268">FREQUENCY($A$2:$A$287,D268:D283)</f>
        <v>0</v>
      </c>
    </row>
    <row r="269" spans="1:5" x14ac:dyDescent="0.2">
      <c r="A269">
        <v>6</v>
      </c>
      <c r="B269" s="32" t="s">
        <v>471</v>
      </c>
      <c r="E269">
        <f t="array" ref="E269">FREQUENCY($A$2:$A$287,D269:D284)</f>
        <v>0</v>
      </c>
    </row>
    <row r="270" spans="1:5" x14ac:dyDescent="0.2">
      <c r="A270">
        <v>7</v>
      </c>
      <c r="B270" s="32" t="s">
        <v>471</v>
      </c>
      <c r="E270">
        <f t="array" ref="E270">FREQUENCY($A$2:$A$287,D270:D285)</f>
        <v>0</v>
      </c>
    </row>
    <row r="271" spans="1:5" x14ac:dyDescent="0.2">
      <c r="A271">
        <v>8</v>
      </c>
      <c r="B271" s="32" t="s">
        <v>471</v>
      </c>
      <c r="E271">
        <f t="array" ref="E271">FREQUENCY($A$2:$A$287,D271:D286)</f>
        <v>0</v>
      </c>
    </row>
    <row r="272" spans="1:5" x14ac:dyDescent="0.2">
      <c r="A272">
        <v>9</v>
      </c>
      <c r="B272" s="32" t="s">
        <v>471</v>
      </c>
      <c r="E272">
        <f t="array" ref="E272">FREQUENCY($A$2:$A$287,D272:D287)</f>
        <v>0</v>
      </c>
    </row>
    <row r="273" spans="1:5" x14ac:dyDescent="0.2">
      <c r="A273">
        <v>12</v>
      </c>
      <c r="B273" s="32" t="s">
        <v>471</v>
      </c>
      <c r="E273">
        <f t="array" ref="E273">FREQUENCY($A$2:$A$287,D273:D288)</f>
        <v>0</v>
      </c>
    </row>
    <row r="274" spans="1:5" x14ac:dyDescent="0.2">
      <c r="A274">
        <v>13</v>
      </c>
      <c r="B274" s="32" t="s">
        <v>471</v>
      </c>
      <c r="E274">
        <f t="array" ref="E274">FREQUENCY($A$2:$A$287,D274:D289)</f>
        <v>0</v>
      </c>
    </row>
    <row r="275" spans="1:5" x14ac:dyDescent="0.2">
      <c r="A275">
        <v>15</v>
      </c>
      <c r="B275" s="32" t="s">
        <v>471</v>
      </c>
      <c r="E275">
        <f t="array" ref="E275">FREQUENCY($A$2:$A$287,D275:D290)</f>
        <v>0</v>
      </c>
    </row>
    <row r="276" spans="1:5" x14ac:dyDescent="0.2">
      <c r="A276">
        <v>16</v>
      </c>
      <c r="B276" s="32" t="s">
        <v>471</v>
      </c>
      <c r="E276">
        <f t="array" ref="E276">FREQUENCY($A$2:$A$287,D276:D291)</f>
        <v>0</v>
      </c>
    </row>
    <row r="277" spans="1:5" x14ac:dyDescent="0.2">
      <c r="A277">
        <v>19</v>
      </c>
      <c r="B277" s="32" t="s">
        <v>471</v>
      </c>
      <c r="E277">
        <f t="array" ref="E277">FREQUENCY($A$2:$A$287,D277:D292)</f>
        <v>0</v>
      </c>
    </row>
    <row r="278" spans="1:5" x14ac:dyDescent="0.2">
      <c r="A278">
        <v>21</v>
      </c>
      <c r="B278" s="32" t="s">
        <v>471</v>
      </c>
      <c r="E278">
        <f t="array" ref="E278">FREQUENCY($A$2:$A$287,D278:D293)</f>
        <v>0</v>
      </c>
    </row>
    <row r="279" spans="1:5" x14ac:dyDescent="0.2">
      <c r="A279">
        <v>22</v>
      </c>
      <c r="B279" s="32" t="s">
        <v>471</v>
      </c>
      <c r="E279">
        <f t="array" ref="E279">FREQUENCY($A$2:$A$287,D279:D294)</f>
        <v>0</v>
      </c>
    </row>
    <row r="280" spans="1:5" x14ac:dyDescent="0.2">
      <c r="A280">
        <v>23</v>
      </c>
      <c r="B280" s="32" t="s">
        <v>471</v>
      </c>
      <c r="E280">
        <f t="array" ref="E280">FREQUENCY($A$2:$A$287,D280:D295)</f>
        <v>0</v>
      </c>
    </row>
    <row r="281" spans="1:5" x14ac:dyDescent="0.2">
      <c r="A281">
        <v>26</v>
      </c>
      <c r="B281" s="32" t="s">
        <v>471</v>
      </c>
      <c r="E281">
        <f t="array" ref="E281">FREQUENCY($A$2:$A$287,D281:D296)</f>
        <v>0</v>
      </c>
    </row>
    <row r="282" spans="1:5" x14ac:dyDescent="0.2">
      <c r="A282">
        <v>27</v>
      </c>
      <c r="B282" s="32" t="s">
        <v>471</v>
      </c>
      <c r="E282">
        <f t="array" ref="E282">FREQUENCY($A$2:$A$287,D282:D297)</f>
        <v>0</v>
      </c>
    </row>
    <row r="283" spans="1:5" x14ac:dyDescent="0.2">
      <c r="A283">
        <v>28</v>
      </c>
      <c r="B283" s="32" t="s">
        <v>471</v>
      </c>
      <c r="E283">
        <f t="array" ref="E283">FREQUENCY($A$2:$A$287,D283:D298)</f>
        <v>0</v>
      </c>
    </row>
    <row r="284" spans="1:5" x14ac:dyDescent="0.2">
      <c r="A284">
        <v>1</v>
      </c>
      <c r="B284" s="32" t="s">
        <v>619</v>
      </c>
      <c r="E284">
        <f t="array" ref="E284">FREQUENCY($A$2:$A$287,D284:D299)</f>
        <v>0</v>
      </c>
    </row>
    <row r="285" spans="1:5" x14ac:dyDescent="0.2">
      <c r="A285">
        <v>5</v>
      </c>
      <c r="B285" s="32" t="s">
        <v>619</v>
      </c>
      <c r="E285">
        <f t="array" ref="E285">FREQUENCY($A$2:$A$287,D285:D300)</f>
        <v>0</v>
      </c>
    </row>
    <row r="286" spans="1:5" x14ac:dyDescent="0.2">
      <c r="A286">
        <v>6</v>
      </c>
      <c r="B286" s="32" t="s">
        <v>619</v>
      </c>
      <c r="E286">
        <f t="array" ref="E286">FREQUENCY($A$2:$A$287,D286:D301)</f>
        <v>0</v>
      </c>
    </row>
    <row r="287" spans="1:5" x14ac:dyDescent="0.2">
      <c r="A287">
        <v>7</v>
      </c>
      <c r="B287" s="32" t="s">
        <v>619</v>
      </c>
      <c r="E287">
        <f t="array" ref="E287">FREQUENCY($A$2:$A$287,D287:D302)</f>
        <v>0</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2:O324"/>
  <sheetViews>
    <sheetView topLeftCell="A253" workbookViewId="0">
      <selection activeCell="A3" sqref="A3"/>
    </sheetView>
  </sheetViews>
  <sheetFormatPr defaultRowHeight="12.75" x14ac:dyDescent="0.2"/>
  <cols>
    <col min="1" max="1" width="13.85546875" bestFit="1" customWidth="1"/>
    <col min="2" max="2" width="31.42578125" bestFit="1" customWidth="1"/>
    <col min="3" max="3" width="12.140625" bestFit="1" customWidth="1"/>
    <col min="4" max="7" width="3" bestFit="1" customWidth="1"/>
    <col min="8" max="8" width="10" bestFit="1" customWidth="1"/>
    <col min="9" max="9" width="6.5703125" customWidth="1"/>
    <col min="10" max="14" width="3" bestFit="1" customWidth="1"/>
    <col min="15" max="15" width="10" bestFit="1" customWidth="1"/>
    <col min="16" max="32" width="3" bestFit="1" customWidth="1"/>
    <col min="33" max="33" width="11.7109375" bestFit="1" customWidth="1"/>
  </cols>
  <sheetData>
    <row r="2" spans="1:15" x14ac:dyDescent="0.2">
      <c r="H2" t="s">
        <v>4</v>
      </c>
      <c r="I2" t="s">
        <v>2440</v>
      </c>
    </row>
    <row r="3" spans="1:15" x14ac:dyDescent="0.2">
      <c r="A3" s="12" t="s">
        <v>2430</v>
      </c>
      <c r="B3" t="s">
        <v>2731</v>
      </c>
      <c r="G3">
        <v>1</v>
      </c>
      <c r="H3" t="s">
        <v>29</v>
      </c>
      <c r="I3" s="14">
        <v>11</v>
      </c>
      <c r="O3" t="s">
        <v>29</v>
      </c>
    </row>
    <row r="4" spans="1:15" x14ac:dyDescent="0.2">
      <c r="A4" s="13">
        <v>2017</v>
      </c>
      <c r="B4" s="14"/>
      <c r="G4">
        <v>1</v>
      </c>
      <c r="H4" t="s">
        <v>29</v>
      </c>
      <c r="I4" s="14">
        <v>13</v>
      </c>
      <c r="O4" t="s">
        <v>471</v>
      </c>
    </row>
    <row r="5" spans="1:15" x14ac:dyDescent="0.2">
      <c r="A5" s="20">
        <v>1</v>
      </c>
      <c r="B5" s="14"/>
      <c r="G5">
        <v>1</v>
      </c>
      <c r="H5" t="s">
        <v>29</v>
      </c>
      <c r="I5" s="14">
        <v>13</v>
      </c>
      <c r="O5" t="s">
        <v>619</v>
      </c>
    </row>
    <row r="6" spans="1:15" x14ac:dyDescent="0.2">
      <c r="A6" s="34">
        <v>2</v>
      </c>
      <c r="B6" s="14">
        <v>7</v>
      </c>
      <c r="G6">
        <v>1</v>
      </c>
      <c r="H6" t="s">
        <v>29</v>
      </c>
      <c r="I6" s="14">
        <v>7</v>
      </c>
      <c r="O6" t="s">
        <v>780</v>
      </c>
    </row>
    <row r="7" spans="1:15" x14ac:dyDescent="0.2">
      <c r="A7" s="34">
        <v>3</v>
      </c>
      <c r="B7" s="14">
        <v>7</v>
      </c>
      <c r="G7">
        <v>1</v>
      </c>
      <c r="H7" t="s">
        <v>29</v>
      </c>
      <c r="I7" s="14">
        <v>15</v>
      </c>
      <c r="O7" t="s">
        <v>876</v>
      </c>
    </row>
    <row r="8" spans="1:15" x14ac:dyDescent="0.2">
      <c r="A8" s="34">
        <v>4</v>
      </c>
      <c r="B8" s="14">
        <v>8</v>
      </c>
      <c r="G8">
        <v>1</v>
      </c>
      <c r="H8" t="s">
        <v>29</v>
      </c>
      <c r="I8" s="14">
        <v>9</v>
      </c>
      <c r="O8" t="s">
        <v>952</v>
      </c>
    </row>
    <row r="9" spans="1:15" x14ac:dyDescent="0.2">
      <c r="A9" s="34">
        <v>6</v>
      </c>
      <c r="B9" s="14">
        <v>14</v>
      </c>
      <c r="G9">
        <v>1</v>
      </c>
      <c r="H9" t="s">
        <v>29</v>
      </c>
      <c r="I9" s="14">
        <v>12</v>
      </c>
      <c r="O9" t="s">
        <v>972</v>
      </c>
    </row>
    <row r="10" spans="1:15" x14ac:dyDescent="0.2">
      <c r="A10" s="34">
        <v>9</v>
      </c>
      <c r="B10" s="14">
        <v>7</v>
      </c>
      <c r="G10">
        <v>1</v>
      </c>
      <c r="H10" t="s">
        <v>29</v>
      </c>
      <c r="I10" s="14">
        <v>14</v>
      </c>
      <c r="O10" t="s">
        <v>1046</v>
      </c>
    </row>
    <row r="11" spans="1:15" x14ac:dyDescent="0.2">
      <c r="A11" s="34">
        <v>10</v>
      </c>
      <c r="B11" s="14">
        <v>8</v>
      </c>
      <c r="G11">
        <v>1</v>
      </c>
      <c r="H11" t="s">
        <v>29</v>
      </c>
      <c r="I11" s="14">
        <v>12</v>
      </c>
      <c r="O11" t="s">
        <v>1088</v>
      </c>
    </row>
    <row r="12" spans="1:15" x14ac:dyDescent="0.2">
      <c r="A12" s="34">
        <v>11</v>
      </c>
      <c r="B12" s="14">
        <v>6</v>
      </c>
      <c r="G12">
        <v>1</v>
      </c>
      <c r="H12" t="s">
        <v>29</v>
      </c>
      <c r="I12" s="14">
        <v>13</v>
      </c>
      <c r="O12" t="s">
        <v>1114</v>
      </c>
    </row>
    <row r="13" spans="1:15" x14ac:dyDescent="0.2">
      <c r="A13" s="34">
        <v>12</v>
      </c>
      <c r="B13" s="14">
        <v>8</v>
      </c>
      <c r="G13">
        <v>1</v>
      </c>
      <c r="H13" t="s">
        <v>29</v>
      </c>
      <c r="I13" s="14">
        <v>7</v>
      </c>
      <c r="O13" t="s">
        <v>1160</v>
      </c>
    </row>
    <row r="14" spans="1:15" x14ac:dyDescent="0.2">
      <c r="A14" s="34">
        <v>13</v>
      </c>
      <c r="B14" s="14">
        <v>7</v>
      </c>
      <c r="G14">
        <v>1</v>
      </c>
      <c r="H14" t="s">
        <v>29</v>
      </c>
      <c r="I14" s="14">
        <v>6</v>
      </c>
      <c r="O14" t="s">
        <v>1250</v>
      </c>
    </row>
    <row r="15" spans="1:15" x14ac:dyDescent="0.2">
      <c r="A15" s="34">
        <v>16</v>
      </c>
      <c r="B15" s="14">
        <v>8</v>
      </c>
      <c r="G15">
        <v>1</v>
      </c>
      <c r="H15" t="s">
        <v>29</v>
      </c>
      <c r="I15" s="14">
        <v>13</v>
      </c>
    </row>
    <row r="16" spans="1:15" x14ac:dyDescent="0.2">
      <c r="A16" s="34">
        <v>17</v>
      </c>
      <c r="B16" s="14">
        <v>6</v>
      </c>
      <c r="G16">
        <v>1</v>
      </c>
      <c r="H16" t="s">
        <v>29</v>
      </c>
      <c r="I16" s="14">
        <v>11</v>
      </c>
    </row>
    <row r="17" spans="1:9" x14ac:dyDescent="0.2">
      <c r="A17" s="34">
        <v>18</v>
      </c>
      <c r="B17" s="14">
        <v>4</v>
      </c>
      <c r="G17">
        <v>1</v>
      </c>
      <c r="H17" t="s">
        <v>29</v>
      </c>
      <c r="I17" s="14">
        <v>11</v>
      </c>
    </row>
    <row r="18" spans="1:9" x14ac:dyDescent="0.2">
      <c r="A18" s="34">
        <v>19</v>
      </c>
      <c r="B18" s="14">
        <v>5</v>
      </c>
      <c r="G18">
        <v>1</v>
      </c>
      <c r="H18" t="s">
        <v>29</v>
      </c>
      <c r="I18" s="14">
        <v>12</v>
      </c>
    </row>
    <row r="19" spans="1:9" x14ac:dyDescent="0.2">
      <c r="A19" s="34">
        <v>20</v>
      </c>
      <c r="B19" s="14">
        <v>7</v>
      </c>
      <c r="G19">
        <v>1</v>
      </c>
      <c r="H19" t="s">
        <v>29</v>
      </c>
      <c r="I19" s="14">
        <v>8</v>
      </c>
    </row>
    <row r="20" spans="1:9" x14ac:dyDescent="0.2">
      <c r="A20" s="34">
        <v>21</v>
      </c>
      <c r="B20" s="14">
        <v>1</v>
      </c>
      <c r="G20">
        <v>1</v>
      </c>
      <c r="H20" t="s">
        <v>29</v>
      </c>
      <c r="I20" s="14">
        <v>1</v>
      </c>
    </row>
    <row r="21" spans="1:9" x14ac:dyDescent="0.2">
      <c r="A21" s="34">
        <v>23</v>
      </c>
      <c r="B21" s="14">
        <v>2</v>
      </c>
      <c r="G21">
        <v>1</v>
      </c>
      <c r="H21" t="s">
        <v>29</v>
      </c>
      <c r="I21" s="14">
        <v>4</v>
      </c>
    </row>
    <row r="22" spans="1:9" x14ac:dyDescent="0.2">
      <c r="A22" s="34">
        <v>24</v>
      </c>
      <c r="B22" s="14">
        <v>6</v>
      </c>
      <c r="G22">
        <v>1</v>
      </c>
      <c r="H22" t="s">
        <v>29</v>
      </c>
      <c r="I22" s="14">
        <v>4</v>
      </c>
    </row>
    <row r="23" spans="1:9" x14ac:dyDescent="0.2">
      <c r="A23" s="34">
        <v>25</v>
      </c>
      <c r="B23" s="14">
        <v>4</v>
      </c>
      <c r="G23">
        <v>1</v>
      </c>
      <c r="H23" t="s">
        <v>29</v>
      </c>
      <c r="I23" s="14">
        <v>14</v>
      </c>
    </row>
    <row r="24" spans="1:9" x14ac:dyDescent="0.2">
      <c r="A24" s="34">
        <v>27</v>
      </c>
      <c r="B24" s="14">
        <v>6</v>
      </c>
      <c r="G24">
        <v>1</v>
      </c>
      <c r="H24" t="s">
        <v>29</v>
      </c>
      <c r="I24" s="14">
        <v>10</v>
      </c>
    </row>
    <row r="25" spans="1:9" x14ac:dyDescent="0.2">
      <c r="A25" s="34">
        <v>28</v>
      </c>
      <c r="B25" s="14">
        <v>3</v>
      </c>
      <c r="G25">
        <v>1</v>
      </c>
      <c r="H25" t="s">
        <v>29</v>
      </c>
      <c r="I25" s="14">
        <v>6</v>
      </c>
    </row>
    <row r="26" spans="1:9" x14ac:dyDescent="0.2">
      <c r="A26" s="34">
        <v>30</v>
      </c>
      <c r="B26" s="14">
        <v>5</v>
      </c>
      <c r="G26">
        <v>1</v>
      </c>
      <c r="H26" t="s">
        <v>29</v>
      </c>
      <c r="I26" s="14">
        <v>3</v>
      </c>
    </row>
    <row r="27" spans="1:9" x14ac:dyDescent="0.2">
      <c r="A27" s="34">
        <v>31</v>
      </c>
      <c r="B27" s="14">
        <v>6</v>
      </c>
      <c r="G27">
        <v>1</v>
      </c>
      <c r="H27" t="s">
        <v>29</v>
      </c>
      <c r="I27" s="14">
        <v>7</v>
      </c>
    </row>
    <row r="28" spans="1:9" x14ac:dyDescent="0.2">
      <c r="A28" s="20" t="s">
        <v>2732</v>
      </c>
      <c r="B28" s="14">
        <v>135</v>
      </c>
      <c r="G28">
        <v>1</v>
      </c>
      <c r="H28" t="s">
        <v>29</v>
      </c>
      <c r="I28" s="14">
        <v>12</v>
      </c>
    </row>
    <row r="29" spans="1:9" x14ac:dyDescent="0.2">
      <c r="A29" s="20">
        <v>2</v>
      </c>
      <c r="B29" s="14"/>
      <c r="G29">
        <v>1</v>
      </c>
      <c r="H29" t="s">
        <v>29</v>
      </c>
      <c r="I29" s="14">
        <v>14</v>
      </c>
    </row>
    <row r="30" spans="1:9" hidden="1" x14ac:dyDescent="0.2">
      <c r="A30" s="34">
        <v>1</v>
      </c>
      <c r="B30" s="14">
        <v>5</v>
      </c>
      <c r="G30">
        <v>2</v>
      </c>
      <c r="H30" t="s">
        <v>471</v>
      </c>
      <c r="I30" s="14">
        <v>12</v>
      </c>
    </row>
    <row r="31" spans="1:9" hidden="1" x14ac:dyDescent="0.2">
      <c r="A31" s="34">
        <v>2</v>
      </c>
      <c r="B31" s="14">
        <v>4</v>
      </c>
      <c r="G31">
        <v>2</v>
      </c>
      <c r="H31" t="s">
        <v>471</v>
      </c>
      <c r="I31" s="14">
        <v>8</v>
      </c>
    </row>
    <row r="32" spans="1:9" hidden="1" x14ac:dyDescent="0.2">
      <c r="A32" s="34">
        <v>3</v>
      </c>
      <c r="B32" s="14">
        <v>5</v>
      </c>
      <c r="G32">
        <v>2</v>
      </c>
      <c r="H32" t="s">
        <v>471</v>
      </c>
      <c r="I32" s="14">
        <v>7</v>
      </c>
    </row>
    <row r="33" spans="1:9" hidden="1" x14ac:dyDescent="0.2">
      <c r="A33" s="34">
        <v>4</v>
      </c>
      <c r="B33" s="14">
        <v>2</v>
      </c>
      <c r="G33">
        <v>2</v>
      </c>
      <c r="H33" t="s">
        <v>471</v>
      </c>
      <c r="I33" s="14">
        <v>2</v>
      </c>
    </row>
    <row r="34" spans="1:9" hidden="1" x14ac:dyDescent="0.2">
      <c r="A34" s="34">
        <v>6</v>
      </c>
      <c r="B34" s="14">
        <v>7</v>
      </c>
      <c r="G34">
        <v>2</v>
      </c>
      <c r="H34" t="s">
        <v>471</v>
      </c>
      <c r="I34" s="14">
        <v>6</v>
      </c>
    </row>
    <row r="35" spans="1:9" hidden="1" x14ac:dyDescent="0.2">
      <c r="A35" s="34">
        <v>7</v>
      </c>
      <c r="B35" s="14">
        <v>5</v>
      </c>
      <c r="G35">
        <v>2</v>
      </c>
      <c r="H35" t="s">
        <v>471</v>
      </c>
      <c r="I35" s="14">
        <v>13</v>
      </c>
    </row>
    <row r="36" spans="1:9" hidden="1" x14ac:dyDescent="0.2">
      <c r="A36" s="34">
        <v>8</v>
      </c>
      <c r="B36" s="14">
        <v>4</v>
      </c>
      <c r="G36">
        <v>2</v>
      </c>
      <c r="H36" t="s">
        <v>471</v>
      </c>
      <c r="I36" s="14">
        <v>10</v>
      </c>
    </row>
    <row r="37" spans="1:9" hidden="1" x14ac:dyDescent="0.2">
      <c r="A37" s="34">
        <v>9</v>
      </c>
      <c r="B37" s="14">
        <v>3</v>
      </c>
      <c r="G37">
        <v>2</v>
      </c>
      <c r="H37" t="s">
        <v>471</v>
      </c>
      <c r="I37" s="14">
        <v>9</v>
      </c>
    </row>
    <row r="38" spans="1:9" hidden="1" x14ac:dyDescent="0.2">
      <c r="A38" s="34">
        <v>10</v>
      </c>
      <c r="B38" s="14">
        <v>5</v>
      </c>
      <c r="G38">
        <v>2</v>
      </c>
      <c r="H38" t="s">
        <v>471</v>
      </c>
      <c r="I38" s="14">
        <v>9</v>
      </c>
    </row>
    <row r="39" spans="1:9" hidden="1" x14ac:dyDescent="0.2">
      <c r="A39" s="34">
        <v>13</v>
      </c>
      <c r="B39" s="14">
        <v>4</v>
      </c>
      <c r="G39">
        <v>2</v>
      </c>
      <c r="H39" t="s">
        <v>471</v>
      </c>
      <c r="I39" s="14">
        <v>5</v>
      </c>
    </row>
    <row r="40" spans="1:9" hidden="1" x14ac:dyDescent="0.2">
      <c r="A40" s="34">
        <v>14</v>
      </c>
      <c r="B40" s="14">
        <v>6</v>
      </c>
      <c r="G40">
        <v>2</v>
      </c>
      <c r="H40" t="s">
        <v>471</v>
      </c>
      <c r="I40" s="14">
        <v>6</v>
      </c>
    </row>
    <row r="41" spans="1:9" hidden="1" x14ac:dyDescent="0.2">
      <c r="A41" s="34">
        <v>15</v>
      </c>
      <c r="B41" s="14">
        <v>4</v>
      </c>
      <c r="G41">
        <v>2</v>
      </c>
      <c r="H41" t="s">
        <v>471</v>
      </c>
      <c r="I41" s="14">
        <v>10</v>
      </c>
    </row>
    <row r="42" spans="1:9" hidden="1" x14ac:dyDescent="0.2">
      <c r="A42" s="34">
        <v>16</v>
      </c>
      <c r="B42" s="14">
        <v>4</v>
      </c>
      <c r="G42">
        <v>2</v>
      </c>
      <c r="H42" t="s">
        <v>471</v>
      </c>
      <c r="I42" s="14">
        <v>6</v>
      </c>
    </row>
    <row r="43" spans="1:9" hidden="1" x14ac:dyDescent="0.2">
      <c r="A43" s="34">
        <v>17</v>
      </c>
      <c r="B43" s="14">
        <v>5</v>
      </c>
      <c r="G43">
        <v>2</v>
      </c>
      <c r="H43" t="s">
        <v>471</v>
      </c>
      <c r="I43" s="14">
        <v>9</v>
      </c>
    </row>
    <row r="44" spans="1:9" hidden="1" x14ac:dyDescent="0.2">
      <c r="A44" s="34">
        <v>18</v>
      </c>
      <c r="B44" s="14">
        <v>1</v>
      </c>
      <c r="G44">
        <v>2</v>
      </c>
      <c r="H44" t="s">
        <v>471</v>
      </c>
      <c r="I44" s="14">
        <v>12</v>
      </c>
    </row>
    <row r="45" spans="1:9" hidden="1" x14ac:dyDescent="0.2">
      <c r="A45" s="34">
        <v>20</v>
      </c>
      <c r="B45" s="14">
        <v>4</v>
      </c>
      <c r="G45">
        <v>2</v>
      </c>
      <c r="H45" t="s">
        <v>471</v>
      </c>
      <c r="I45" s="14">
        <v>5</v>
      </c>
    </row>
    <row r="46" spans="1:9" hidden="1" x14ac:dyDescent="0.2">
      <c r="A46" s="34">
        <v>21</v>
      </c>
      <c r="B46" s="14">
        <v>8</v>
      </c>
      <c r="G46">
        <v>2</v>
      </c>
      <c r="H46" t="s">
        <v>471</v>
      </c>
      <c r="I46" s="14">
        <v>1</v>
      </c>
    </row>
    <row r="47" spans="1:9" hidden="1" x14ac:dyDescent="0.2">
      <c r="A47" s="34">
        <v>22</v>
      </c>
      <c r="B47" s="14">
        <v>5</v>
      </c>
      <c r="G47">
        <v>2</v>
      </c>
      <c r="H47" t="s">
        <v>471</v>
      </c>
      <c r="I47" s="14">
        <v>11</v>
      </c>
    </row>
    <row r="48" spans="1:9" hidden="1" x14ac:dyDescent="0.2">
      <c r="A48" s="34">
        <v>23</v>
      </c>
      <c r="B48" s="14">
        <v>5</v>
      </c>
      <c r="G48">
        <v>2</v>
      </c>
      <c r="H48" t="s">
        <v>471</v>
      </c>
      <c r="I48" s="14">
        <v>4</v>
      </c>
    </row>
    <row r="49" spans="1:9" hidden="1" x14ac:dyDescent="0.2">
      <c r="A49" s="34">
        <v>25</v>
      </c>
      <c r="B49" s="14">
        <v>3</v>
      </c>
      <c r="G49">
        <v>2</v>
      </c>
      <c r="H49" t="s">
        <v>471</v>
      </c>
      <c r="I49" s="14">
        <v>14</v>
      </c>
    </row>
    <row r="50" spans="1:9" hidden="1" x14ac:dyDescent="0.2">
      <c r="A50" s="34">
        <v>27</v>
      </c>
      <c r="B50" s="14">
        <v>7</v>
      </c>
      <c r="G50">
        <v>2</v>
      </c>
      <c r="H50" t="s">
        <v>471</v>
      </c>
      <c r="I50" s="14">
        <v>11</v>
      </c>
    </row>
    <row r="51" spans="1:9" hidden="1" x14ac:dyDescent="0.2">
      <c r="A51" s="34">
        <v>28</v>
      </c>
      <c r="B51" s="14">
        <v>5</v>
      </c>
      <c r="G51">
        <v>2</v>
      </c>
      <c r="H51" t="s">
        <v>471</v>
      </c>
      <c r="I51" s="14">
        <v>11</v>
      </c>
    </row>
    <row r="52" spans="1:9" hidden="1" x14ac:dyDescent="0.2">
      <c r="A52" s="20" t="s">
        <v>2733</v>
      </c>
      <c r="B52" s="14">
        <v>101</v>
      </c>
      <c r="G52">
        <v>2</v>
      </c>
      <c r="H52" t="s">
        <v>471</v>
      </c>
      <c r="I52" s="14">
        <v>3</v>
      </c>
    </row>
    <row r="53" spans="1:9" hidden="1" x14ac:dyDescent="0.2">
      <c r="A53" s="20">
        <v>3</v>
      </c>
      <c r="B53" s="14"/>
      <c r="G53">
        <v>2</v>
      </c>
      <c r="H53" t="s">
        <v>471</v>
      </c>
      <c r="I53" s="14">
        <v>6</v>
      </c>
    </row>
    <row r="54" spans="1:9" hidden="1" x14ac:dyDescent="0.2">
      <c r="A54" s="34">
        <v>1</v>
      </c>
      <c r="B54" s="14">
        <v>5</v>
      </c>
      <c r="G54">
        <v>2</v>
      </c>
      <c r="H54" t="s">
        <v>471</v>
      </c>
      <c r="I54" s="14">
        <v>13</v>
      </c>
    </row>
    <row r="55" spans="1:9" hidden="1" x14ac:dyDescent="0.2">
      <c r="A55" s="34">
        <v>2</v>
      </c>
      <c r="B55" s="14">
        <v>7</v>
      </c>
      <c r="G55">
        <v>2</v>
      </c>
      <c r="H55" t="s">
        <v>471</v>
      </c>
      <c r="I55" s="14">
        <v>14</v>
      </c>
    </row>
    <row r="56" spans="1:9" hidden="1" x14ac:dyDescent="0.2">
      <c r="A56" s="34">
        <v>3</v>
      </c>
      <c r="B56" s="14">
        <v>7</v>
      </c>
      <c r="G56">
        <v>3</v>
      </c>
      <c r="H56" t="s">
        <v>619</v>
      </c>
      <c r="I56" s="14">
        <v>11</v>
      </c>
    </row>
    <row r="57" spans="1:9" hidden="1" x14ac:dyDescent="0.2">
      <c r="A57" s="34">
        <v>4</v>
      </c>
      <c r="B57" s="14">
        <v>4</v>
      </c>
      <c r="G57">
        <v>3</v>
      </c>
      <c r="H57" t="s">
        <v>619</v>
      </c>
      <c r="I57" s="14">
        <v>7</v>
      </c>
    </row>
    <row r="58" spans="1:9" hidden="1" x14ac:dyDescent="0.2">
      <c r="A58" s="34">
        <v>6</v>
      </c>
      <c r="B58" s="14">
        <v>5</v>
      </c>
      <c r="G58">
        <v>3</v>
      </c>
      <c r="H58" t="s">
        <v>619</v>
      </c>
      <c r="I58" s="14">
        <v>7</v>
      </c>
    </row>
    <row r="59" spans="1:9" hidden="1" x14ac:dyDescent="0.2">
      <c r="A59" s="34">
        <v>7</v>
      </c>
      <c r="B59" s="14">
        <v>4</v>
      </c>
      <c r="G59">
        <v>3</v>
      </c>
      <c r="H59" t="s">
        <v>619</v>
      </c>
      <c r="I59" s="14">
        <v>4</v>
      </c>
    </row>
    <row r="60" spans="1:9" hidden="1" x14ac:dyDescent="0.2">
      <c r="A60" s="34">
        <v>8</v>
      </c>
      <c r="B60" s="14">
        <v>5</v>
      </c>
      <c r="G60">
        <v>3</v>
      </c>
      <c r="H60" t="s">
        <v>619</v>
      </c>
      <c r="I60" s="14">
        <v>4</v>
      </c>
    </row>
    <row r="61" spans="1:9" hidden="1" x14ac:dyDescent="0.2">
      <c r="A61" s="34">
        <v>9</v>
      </c>
      <c r="B61" s="14">
        <v>8</v>
      </c>
      <c r="G61">
        <v>3</v>
      </c>
      <c r="H61" t="s">
        <v>619</v>
      </c>
      <c r="I61" s="14">
        <v>9</v>
      </c>
    </row>
    <row r="62" spans="1:9" hidden="1" x14ac:dyDescent="0.2">
      <c r="A62" s="34">
        <v>10</v>
      </c>
      <c r="B62" s="14">
        <v>6</v>
      </c>
      <c r="G62">
        <v>3</v>
      </c>
      <c r="H62" t="s">
        <v>619</v>
      </c>
      <c r="I62" s="14">
        <v>9</v>
      </c>
    </row>
    <row r="63" spans="1:9" hidden="1" x14ac:dyDescent="0.2">
      <c r="A63" s="34">
        <v>14</v>
      </c>
      <c r="B63" s="14">
        <v>4</v>
      </c>
      <c r="G63">
        <v>3</v>
      </c>
      <c r="H63" t="s">
        <v>619</v>
      </c>
      <c r="I63" s="14">
        <v>5</v>
      </c>
    </row>
    <row r="64" spans="1:9" hidden="1" x14ac:dyDescent="0.2">
      <c r="A64" s="34">
        <v>15</v>
      </c>
      <c r="B64" s="14">
        <v>5</v>
      </c>
      <c r="G64">
        <v>3</v>
      </c>
      <c r="H64" t="s">
        <v>619</v>
      </c>
      <c r="I64" s="14">
        <v>8</v>
      </c>
    </row>
    <row r="65" spans="1:9" hidden="1" x14ac:dyDescent="0.2">
      <c r="A65" s="34">
        <v>16</v>
      </c>
      <c r="B65" s="14">
        <v>5</v>
      </c>
      <c r="G65">
        <v>3</v>
      </c>
      <c r="H65" t="s">
        <v>619</v>
      </c>
      <c r="I65" s="14">
        <v>6</v>
      </c>
    </row>
    <row r="66" spans="1:9" hidden="1" x14ac:dyDescent="0.2">
      <c r="A66" s="34">
        <v>17</v>
      </c>
      <c r="B66" s="14">
        <v>5</v>
      </c>
      <c r="G66">
        <v>3</v>
      </c>
      <c r="H66" t="s">
        <v>619</v>
      </c>
      <c r="I66" s="14">
        <v>4</v>
      </c>
    </row>
    <row r="67" spans="1:9" hidden="1" x14ac:dyDescent="0.2">
      <c r="A67" s="34">
        <v>18</v>
      </c>
      <c r="B67" s="14">
        <v>2</v>
      </c>
      <c r="G67">
        <v>3</v>
      </c>
      <c r="H67" t="s">
        <v>619</v>
      </c>
      <c r="I67" s="14">
        <v>5</v>
      </c>
    </row>
    <row r="68" spans="1:9" hidden="1" x14ac:dyDescent="0.2">
      <c r="A68" s="34">
        <v>20</v>
      </c>
      <c r="B68" s="14">
        <v>5</v>
      </c>
      <c r="G68">
        <v>3</v>
      </c>
      <c r="H68" t="s">
        <v>619</v>
      </c>
      <c r="I68" s="14">
        <v>5</v>
      </c>
    </row>
    <row r="69" spans="1:9" hidden="1" x14ac:dyDescent="0.2">
      <c r="A69" s="34">
        <v>21</v>
      </c>
      <c r="B69" s="14">
        <v>3</v>
      </c>
      <c r="G69">
        <v>3</v>
      </c>
      <c r="H69" t="s">
        <v>619</v>
      </c>
      <c r="I69" s="14">
        <v>5</v>
      </c>
    </row>
    <row r="70" spans="1:9" hidden="1" x14ac:dyDescent="0.2">
      <c r="A70" s="34">
        <v>22</v>
      </c>
      <c r="B70" s="14">
        <v>6</v>
      </c>
      <c r="G70">
        <v>3</v>
      </c>
      <c r="H70" t="s">
        <v>619</v>
      </c>
      <c r="I70" s="14">
        <v>2</v>
      </c>
    </row>
    <row r="71" spans="1:9" hidden="1" x14ac:dyDescent="0.2">
      <c r="A71" s="34">
        <v>23</v>
      </c>
      <c r="B71" s="14">
        <v>5</v>
      </c>
      <c r="G71">
        <v>3</v>
      </c>
      <c r="H71" t="s">
        <v>619</v>
      </c>
      <c r="I71" s="14">
        <v>5</v>
      </c>
    </row>
    <row r="72" spans="1:9" hidden="1" x14ac:dyDescent="0.2">
      <c r="A72" s="34">
        <v>24</v>
      </c>
      <c r="B72" s="14">
        <v>3</v>
      </c>
      <c r="G72">
        <v>3</v>
      </c>
      <c r="H72" t="s">
        <v>619</v>
      </c>
      <c r="I72" s="14">
        <v>3</v>
      </c>
    </row>
    <row r="73" spans="1:9" hidden="1" x14ac:dyDescent="0.2">
      <c r="A73" s="34">
        <v>27</v>
      </c>
      <c r="B73" s="14">
        <v>5</v>
      </c>
      <c r="G73">
        <v>3</v>
      </c>
      <c r="H73" t="s">
        <v>619</v>
      </c>
      <c r="I73" s="14">
        <v>6</v>
      </c>
    </row>
    <row r="74" spans="1:9" hidden="1" x14ac:dyDescent="0.2">
      <c r="A74" s="34">
        <v>28</v>
      </c>
      <c r="B74" s="14">
        <v>3</v>
      </c>
      <c r="G74">
        <v>3</v>
      </c>
      <c r="H74" t="s">
        <v>619</v>
      </c>
      <c r="I74" s="14">
        <v>5</v>
      </c>
    </row>
    <row r="75" spans="1:9" hidden="1" x14ac:dyDescent="0.2">
      <c r="A75" s="34">
        <v>29</v>
      </c>
      <c r="B75" s="14">
        <v>4</v>
      </c>
      <c r="G75">
        <v>3</v>
      </c>
      <c r="H75" t="s">
        <v>619</v>
      </c>
      <c r="I75" s="14">
        <v>3</v>
      </c>
    </row>
    <row r="76" spans="1:9" hidden="1" x14ac:dyDescent="0.2">
      <c r="A76" s="34">
        <v>30</v>
      </c>
      <c r="B76" s="14">
        <v>6</v>
      </c>
      <c r="G76">
        <v>3</v>
      </c>
      <c r="H76" t="s">
        <v>619</v>
      </c>
      <c r="I76" s="14">
        <v>5</v>
      </c>
    </row>
    <row r="77" spans="1:9" hidden="1" x14ac:dyDescent="0.2">
      <c r="A77" s="34">
        <v>31</v>
      </c>
      <c r="B77" s="14">
        <v>3</v>
      </c>
      <c r="G77">
        <v>3</v>
      </c>
      <c r="H77" t="s">
        <v>619</v>
      </c>
      <c r="I77" s="14">
        <v>3</v>
      </c>
    </row>
    <row r="78" spans="1:9" hidden="1" x14ac:dyDescent="0.2">
      <c r="A78" s="20" t="s">
        <v>2734</v>
      </c>
      <c r="B78" s="14">
        <v>115</v>
      </c>
      <c r="G78">
        <v>3</v>
      </c>
      <c r="H78" t="s">
        <v>619</v>
      </c>
      <c r="I78" s="14">
        <v>4</v>
      </c>
    </row>
    <row r="79" spans="1:9" hidden="1" x14ac:dyDescent="0.2">
      <c r="A79" s="20">
        <v>4</v>
      </c>
      <c r="B79" s="14"/>
      <c r="G79">
        <v>3</v>
      </c>
      <c r="H79" t="s">
        <v>619</v>
      </c>
      <c r="I79" s="14">
        <v>6</v>
      </c>
    </row>
    <row r="80" spans="1:9" hidden="1" x14ac:dyDescent="0.2">
      <c r="A80" s="34">
        <v>1</v>
      </c>
      <c r="B80" s="14">
        <v>1</v>
      </c>
      <c r="G80">
        <v>3</v>
      </c>
      <c r="H80" t="s">
        <v>619</v>
      </c>
      <c r="I80" s="14">
        <v>3</v>
      </c>
    </row>
    <row r="81" spans="1:9" hidden="1" x14ac:dyDescent="0.2">
      <c r="A81" s="34">
        <v>3</v>
      </c>
      <c r="B81" s="14">
        <v>2</v>
      </c>
      <c r="G81">
        <v>4</v>
      </c>
      <c r="H81" t="s">
        <v>780</v>
      </c>
      <c r="I81" s="14">
        <v>1</v>
      </c>
    </row>
    <row r="82" spans="1:9" hidden="1" x14ac:dyDescent="0.2">
      <c r="A82" s="34">
        <v>5</v>
      </c>
      <c r="B82" s="14">
        <v>5</v>
      </c>
      <c r="G82">
        <v>4</v>
      </c>
      <c r="H82" t="s">
        <v>780</v>
      </c>
      <c r="I82" s="14">
        <v>2</v>
      </c>
    </row>
    <row r="83" spans="1:9" hidden="1" x14ac:dyDescent="0.2">
      <c r="A83" s="34">
        <v>6</v>
      </c>
      <c r="B83" s="14">
        <v>8</v>
      </c>
      <c r="G83">
        <v>4</v>
      </c>
      <c r="H83" t="s">
        <v>780</v>
      </c>
      <c r="I83" s="14">
        <v>5</v>
      </c>
    </row>
    <row r="84" spans="1:9" hidden="1" x14ac:dyDescent="0.2">
      <c r="A84" s="34">
        <v>7</v>
      </c>
      <c r="B84" s="14">
        <v>4</v>
      </c>
      <c r="G84">
        <v>4</v>
      </c>
      <c r="H84" t="s">
        <v>780</v>
      </c>
      <c r="I84" s="14">
        <v>8</v>
      </c>
    </row>
    <row r="85" spans="1:9" hidden="1" x14ac:dyDescent="0.2">
      <c r="A85" s="34">
        <v>10</v>
      </c>
      <c r="B85" s="14">
        <v>5</v>
      </c>
      <c r="G85">
        <v>4</v>
      </c>
      <c r="H85" t="s">
        <v>780</v>
      </c>
      <c r="I85" s="14">
        <v>4</v>
      </c>
    </row>
    <row r="86" spans="1:9" hidden="1" x14ac:dyDescent="0.2">
      <c r="A86" s="34">
        <v>11</v>
      </c>
      <c r="B86" s="14">
        <v>6</v>
      </c>
      <c r="G86">
        <v>4</v>
      </c>
      <c r="H86" t="s">
        <v>780</v>
      </c>
      <c r="I86" s="14">
        <v>5</v>
      </c>
    </row>
    <row r="87" spans="1:9" hidden="1" x14ac:dyDescent="0.2">
      <c r="A87" s="34">
        <v>12</v>
      </c>
      <c r="B87" s="14">
        <v>8</v>
      </c>
      <c r="G87">
        <v>4</v>
      </c>
      <c r="H87" t="s">
        <v>780</v>
      </c>
      <c r="I87" s="14">
        <v>6</v>
      </c>
    </row>
    <row r="88" spans="1:9" hidden="1" x14ac:dyDescent="0.2">
      <c r="A88" s="34">
        <v>13</v>
      </c>
      <c r="B88" s="14">
        <v>6</v>
      </c>
      <c r="G88">
        <v>4</v>
      </c>
      <c r="H88" t="s">
        <v>780</v>
      </c>
      <c r="I88" s="14">
        <v>8</v>
      </c>
    </row>
    <row r="89" spans="1:9" hidden="1" x14ac:dyDescent="0.2">
      <c r="A89" s="34">
        <v>15</v>
      </c>
      <c r="B89" s="14">
        <v>3</v>
      </c>
      <c r="G89">
        <v>4</v>
      </c>
      <c r="H89" t="s">
        <v>780</v>
      </c>
      <c r="I89" s="14">
        <v>6</v>
      </c>
    </row>
    <row r="90" spans="1:9" hidden="1" x14ac:dyDescent="0.2">
      <c r="A90" s="34">
        <v>17</v>
      </c>
      <c r="B90" s="14">
        <v>7</v>
      </c>
      <c r="G90">
        <v>4</v>
      </c>
      <c r="H90" t="s">
        <v>780</v>
      </c>
      <c r="I90" s="14">
        <v>3</v>
      </c>
    </row>
    <row r="91" spans="1:9" hidden="1" x14ac:dyDescent="0.2">
      <c r="A91" s="34">
        <v>18</v>
      </c>
      <c r="B91" s="14">
        <v>5</v>
      </c>
      <c r="G91">
        <v>4</v>
      </c>
      <c r="H91" t="s">
        <v>780</v>
      </c>
      <c r="I91" s="14">
        <v>7</v>
      </c>
    </row>
    <row r="92" spans="1:9" hidden="1" x14ac:dyDescent="0.2">
      <c r="A92" s="34">
        <v>19</v>
      </c>
      <c r="B92" s="14">
        <v>5</v>
      </c>
      <c r="G92">
        <v>4</v>
      </c>
      <c r="H92" t="s">
        <v>780</v>
      </c>
      <c r="I92" s="14">
        <v>5</v>
      </c>
    </row>
    <row r="93" spans="1:9" hidden="1" x14ac:dyDescent="0.2">
      <c r="A93" s="34">
        <v>20</v>
      </c>
      <c r="B93" s="14">
        <v>8</v>
      </c>
      <c r="G93">
        <v>4</v>
      </c>
      <c r="H93" t="s">
        <v>780</v>
      </c>
      <c r="I93" s="14">
        <v>5</v>
      </c>
    </row>
    <row r="94" spans="1:9" hidden="1" x14ac:dyDescent="0.2">
      <c r="A94" s="34">
        <v>21</v>
      </c>
      <c r="B94" s="14">
        <v>6</v>
      </c>
      <c r="G94">
        <v>4</v>
      </c>
      <c r="H94" t="s">
        <v>780</v>
      </c>
      <c r="I94" s="14">
        <v>8</v>
      </c>
    </row>
    <row r="95" spans="1:9" hidden="1" x14ac:dyDescent="0.2">
      <c r="A95" s="34">
        <v>22</v>
      </c>
      <c r="B95" s="14">
        <v>2</v>
      </c>
      <c r="G95">
        <v>4</v>
      </c>
      <c r="H95" t="s">
        <v>780</v>
      </c>
      <c r="I95" s="14">
        <v>6</v>
      </c>
    </row>
    <row r="96" spans="1:9" hidden="1" x14ac:dyDescent="0.2">
      <c r="A96" s="34">
        <v>24</v>
      </c>
      <c r="B96" s="14">
        <v>6</v>
      </c>
      <c r="G96">
        <v>4</v>
      </c>
      <c r="H96" t="s">
        <v>780</v>
      </c>
      <c r="I96" s="14">
        <v>2</v>
      </c>
    </row>
    <row r="97" spans="1:9" hidden="1" x14ac:dyDescent="0.2">
      <c r="A97" s="34">
        <v>25</v>
      </c>
      <c r="B97" s="14">
        <v>5</v>
      </c>
      <c r="G97">
        <v>4</v>
      </c>
      <c r="H97" t="s">
        <v>780</v>
      </c>
      <c r="I97" s="14">
        <v>6</v>
      </c>
    </row>
    <row r="98" spans="1:9" hidden="1" x14ac:dyDescent="0.2">
      <c r="A98" s="34">
        <v>26</v>
      </c>
      <c r="B98" s="14">
        <v>7</v>
      </c>
      <c r="G98">
        <v>4</v>
      </c>
      <c r="H98" t="s">
        <v>780</v>
      </c>
      <c r="I98" s="14">
        <v>5</v>
      </c>
    </row>
    <row r="99" spans="1:9" hidden="1" x14ac:dyDescent="0.2">
      <c r="A99" s="34">
        <v>27</v>
      </c>
      <c r="B99" s="14">
        <v>6</v>
      </c>
      <c r="G99">
        <v>4</v>
      </c>
      <c r="H99" t="s">
        <v>780</v>
      </c>
      <c r="I99" s="14">
        <v>7</v>
      </c>
    </row>
    <row r="100" spans="1:9" hidden="1" x14ac:dyDescent="0.2">
      <c r="A100" s="34">
        <v>28</v>
      </c>
      <c r="B100" s="14">
        <v>7</v>
      </c>
      <c r="G100">
        <v>4</v>
      </c>
      <c r="H100" t="s">
        <v>780</v>
      </c>
      <c r="I100" s="14">
        <v>6</v>
      </c>
    </row>
    <row r="101" spans="1:9" hidden="1" x14ac:dyDescent="0.2">
      <c r="A101" s="34">
        <v>29</v>
      </c>
      <c r="B101" s="14">
        <v>1</v>
      </c>
      <c r="G101">
        <v>4</v>
      </c>
      <c r="H101" t="s">
        <v>780</v>
      </c>
      <c r="I101" s="14">
        <v>7</v>
      </c>
    </row>
    <row r="102" spans="1:9" hidden="1" x14ac:dyDescent="0.2">
      <c r="A102" s="20" t="s">
        <v>2735</v>
      </c>
      <c r="B102" s="14">
        <v>113</v>
      </c>
      <c r="G102">
        <v>4</v>
      </c>
      <c r="H102" t="s">
        <v>780</v>
      </c>
      <c r="I102" s="14">
        <v>1</v>
      </c>
    </row>
    <row r="103" spans="1:9" hidden="1" x14ac:dyDescent="0.2">
      <c r="A103" s="20">
        <v>5</v>
      </c>
      <c r="B103" s="14"/>
      <c r="G103">
        <v>5</v>
      </c>
      <c r="H103" t="s">
        <v>876</v>
      </c>
      <c r="I103" s="14">
        <v>5</v>
      </c>
    </row>
    <row r="104" spans="1:9" hidden="1" x14ac:dyDescent="0.2">
      <c r="A104" s="34">
        <v>1</v>
      </c>
      <c r="B104" s="14">
        <v>5</v>
      </c>
      <c r="G104">
        <v>5</v>
      </c>
      <c r="H104" t="s">
        <v>876</v>
      </c>
      <c r="I104" s="14">
        <v>6</v>
      </c>
    </row>
    <row r="105" spans="1:9" hidden="1" x14ac:dyDescent="0.2">
      <c r="A105" s="34">
        <v>2</v>
      </c>
      <c r="B105" s="14">
        <v>6</v>
      </c>
      <c r="G105">
        <v>5</v>
      </c>
      <c r="H105" t="s">
        <v>876</v>
      </c>
      <c r="I105" s="14">
        <v>4</v>
      </c>
    </row>
    <row r="106" spans="1:9" hidden="1" x14ac:dyDescent="0.2">
      <c r="A106" s="34">
        <v>3</v>
      </c>
      <c r="B106" s="14">
        <v>4</v>
      </c>
      <c r="G106">
        <v>5</v>
      </c>
      <c r="H106" t="s">
        <v>876</v>
      </c>
      <c r="I106" s="14">
        <v>4</v>
      </c>
    </row>
    <row r="107" spans="1:9" hidden="1" x14ac:dyDescent="0.2">
      <c r="A107" s="34">
        <v>4</v>
      </c>
      <c r="B107" s="14">
        <v>4</v>
      </c>
      <c r="G107">
        <v>5</v>
      </c>
      <c r="H107" t="s">
        <v>876</v>
      </c>
      <c r="I107" s="14">
        <v>4</v>
      </c>
    </row>
    <row r="108" spans="1:9" hidden="1" x14ac:dyDescent="0.2">
      <c r="A108" s="34">
        <v>5</v>
      </c>
      <c r="B108" s="14">
        <v>4</v>
      </c>
      <c r="G108">
        <v>5</v>
      </c>
      <c r="H108" t="s">
        <v>876</v>
      </c>
      <c r="I108" s="14">
        <v>5</v>
      </c>
    </row>
    <row r="109" spans="1:9" hidden="1" x14ac:dyDescent="0.2">
      <c r="A109" s="34">
        <v>6</v>
      </c>
      <c r="B109" s="14">
        <v>5</v>
      </c>
      <c r="G109">
        <v>5</v>
      </c>
      <c r="H109" t="s">
        <v>876</v>
      </c>
      <c r="I109" s="14">
        <v>6</v>
      </c>
    </row>
    <row r="110" spans="1:9" hidden="1" x14ac:dyDescent="0.2">
      <c r="A110" s="34">
        <v>9</v>
      </c>
      <c r="B110" s="14">
        <v>6</v>
      </c>
      <c r="G110">
        <v>5</v>
      </c>
      <c r="H110" t="s">
        <v>876</v>
      </c>
      <c r="I110" s="14">
        <v>5</v>
      </c>
    </row>
    <row r="111" spans="1:9" hidden="1" x14ac:dyDescent="0.2">
      <c r="A111" s="34">
        <v>11</v>
      </c>
      <c r="B111" s="14">
        <v>5</v>
      </c>
      <c r="G111">
        <v>5</v>
      </c>
      <c r="H111" t="s">
        <v>876</v>
      </c>
      <c r="I111" s="14">
        <v>3</v>
      </c>
    </row>
    <row r="112" spans="1:9" hidden="1" x14ac:dyDescent="0.2">
      <c r="A112" s="34">
        <v>12</v>
      </c>
      <c r="B112" s="14">
        <v>3</v>
      </c>
      <c r="G112">
        <v>5</v>
      </c>
      <c r="H112" t="s">
        <v>876</v>
      </c>
      <c r="I112" s="14">
        <v>4</v>
      </c>
    </row>
    <row r="113" spans="1:9" hidden="1" x14ac:dyDescent="0.2">
      <c r="A113" s="34">
        <v>15</v>
      </c>
      <c r="B113" s="14">
        <v>4</v>
      </c>
      <c r="G113">
        <v>5</v>
      </c>
      <c r="H113" t="s">
        <v>876</v>
      </c>
      <c r="I113" s="14">
        <v>4</v>
      </c>
    </row>
    <row r="114" spans="1:9" hidden="1" x14ac:dyDescent="0.2">
      <c r="A114" s="34">
        <v>16</v>
      </c>
      <c r="B114" s="14">
        <v>4</v>
      </c>
      <c r="G114">
        <v>5</v>
      </c>
      <c r="H114" t="s">
        <v>876</v>
      </c>
      <c r="I114" s="14">
        <v>6</v>
      </c>
    </row>
    <row r="115" spans="1:9" hidden="1" x14ac:dyDescent="0.2">
      <c r="A115" s="34">
        <v>17</v>
      </c>
      <c r="B115" s="14">
        <v>6</v>
      </c>
      <c r="G115">
        <v>5</v>
      </c>
      <c r="H115" t="s">
        <v>876</v>
      </c>
      <c r="I115" s="14">
        <v>6</v>
      </c>
    </row>
    <row r="116" spans="1:9" hidden="1" x14ac:dyDescent="0.2">
      <c r="A116" s="34">
        <v>18</v>
      </c>
      <c r="B116" s="14">
        <v>6</v>
      </c>
      <c r="G116">
        <v>5</v>
      </c>
      <c r="H116" t="s">
        <v>876</v>
      </c>
      <c r="I116" s="14">
        <v>5</v>
      </c>
    </row>
    <row r="117" spans="1:9" hidden="1" x14ac:dyDescent="0.2">
      <c r="A117" s="34">
        <v>19</v>
      </c>
      <c r="B117" s="14">
        <v>5</v>
      </c>
      <c r="G117">
        <v>5</v>
      </c>
      <c r="H117" t="s">
        <v>876</v>
      </c>
      <c r="I117" s="14">
        <v>3</v>
      </c>
    </row>
    <row r="118" spans="1:9" hidden="1" x14ac:dyDescent="0.2">
      <c r="A118" s="34">
        <v>20</v>
      </c>
      <c r="B118" s="14">
        <v>3</v>
      </c>
      <c r="G118">
        <v>5</v>
      </c>
      <c r="H118" t="s">
        <v>876</v>
      </c>
      <c r="I118" s="14">
        <v>5</v>
      </c>
    </row>
    <row r="119" spans="1:9" hidden="1" x14ac:dyDescent="0.2">
      <c r="A119" s="34">
        <v>22</v>
      </c>
      <c r="B119" s="14">
        <v>5</v>
      </c>
      <c r="G119">
        <v>5</v>
      </c>
      <c r="H119" t="s">
        <v>876</v>
      </c>
      <c r="I119" s="14">
        <v>4</v>
      </c>
    </row>
    <row r="120" spans="1:9" hidden="1" x14ac:dyDescent="0.2">
      <c r="A120" s="34">
        <v>23</v>
      </c>
      <c r="B120" s="14">
        <v>4</v>
      </c>
      <c r="G120">
        <v>5</v>
      </c>
      <c r="H120" t="s">
        <v>876</v>
      </c>
      <c r="I120" s="14">
        <v>3</v>
      </c>
    </row>
    <row r="121" spans="1:9" hidden="1" x14ac:dyDescent="0.2">
      <c r="A121" s="34">
        <v>24</v>
      </c>
      <c r="B121" s="14">
        <v>3</v>
      </c>
      <c r="G121">
        <v>5</v>
      </c>
      <c r="H121" t="s">
        <v>876</v>
      </c>
      <c r="I121" s="14">
        <v>5</v>
      </c>
    </row>
    <row r="122" spans="1:9" hidden="1" x14ac:dyDescent="0.2">
      <c r="A122" s="34">
        <v>25</v>
      </c>
      <c r="B122" s="14">
        <v>5</v>
      </c>
      <c r="G122">
        <v>5</v>
      </c>
      <c r="H122" t="s">
        <v>876</v>
      </c>
      <c r="I122" s="14">
        <v>6</v>
      </c>
    </row>
    <row r="123" spans="1:9" hidden="1" x14ac:dyDescent="0.2">
      <c r="A123" s="34">
        <v>26</v>
      </c>
      <c r="B123" s="14">
        <v>6</v>
      </c>
      <c r="G123">
        <v>5</v>
      </c>
      <c r="H123" t="s">
        <v>876</v>
      </c>
      <c r="I123" s="14">
        <v>2</v>
      </c>
    </row>
    <row r="124" spans="1:9" hidden="1" x14ac:dyDescent="0.2">
      <c r="A124" s="34">
        <v>27</v>
      </c>
      <c r="B124" s="14">
        <v>2</v>
      </c>
      <c r="G124">
        <v>5</v>
      </c>
      <c r="H124" t="s">
        <v>876</v>
      </c>
      <c r="I124" s="14">
        <v>6</v>
      </c>
    </row>
    <row r="125" spans="1:9" hidden="1" x14ac:dyDescent="0.2">
      <c r="A125" s="34">
        <v>29</v>
      </c>
      <c r="B125" s="14">
        <v>6</v>
      </c>
      <c r="G125">
        <v>5</v>
      </c>
      <c r="H125" t="s">
        <v>876</v>
      </c>
      <c r="I125" s="14">
        <v>4</v>
      </c>
    </row>
    <row r="126" spans="1:9" hidden="1" x14ac:dyDescent="0.2">
      <c r="A126" s="34">
        <v>30</v>
      </c>
      <c r="B126" s="14">
        <v>4</v>
      </c>
      <c r="G126">
        <v>5</v>
      </c>
      <c r="H126" t="s">
        <v>876</v>
      </c>
      <c r="I126" s="14">
        <v>5</v>
      </c>
    </row>
    <row r="127" spans="1:9" hidden="1" x14ac:dyDescent="0.2">
      <c r="A127" s="34">
        <v>31</v>
      </c>
      <c r="B127" s="14">
        <v>5</v>
      </c>
      <c r="G127">
        <v>6</v>
      </c>
      <c r="H127" t="s">
        <v>952</v>
      </c>
      <c r="I127" s="14">
        <v>4</v>
      </c>
    </row>
    <row r="128" spans="1:9" hidden="1" x14ac:dyDescent="0.2">
      <c r="A128" s="20" t="s">
        <v>2736</v>
      </c>
      <c r="B128" s="14">
        <v>110</v>
      </c>
      <c r="G128">
        <v>6</v>
      </c>
      <c r="H128" t="s">
        <v>952</v>
      </c>
      <c r="I128" s="14">
        <v>4</v>
      </c>
    </row>
    <row r="129" spans="1:9" hidden="1" x14ac:dyDescent="0.2">
      <c r="A129" s="20">
        <v>6</v>
      </c>
      <c r="B129" s="14"/>
      <c r="G129">
        <v>6</v>
      </c>
      <c r="H129" t="s">
        <v>952</v>
      </c>
      <c r="I129" s="14">
        <v>1</v>
      </c>
    </row>
    <row r="130" spans="1:9" hidden="1" x14ac:dyDescent="0.2">
      <c r="A130" s="34">
        <v>1</v>
      </c>
      <c r="B130" s="14">
        <v>4</v>
      </c>
      <c r="G130">
        <v>6</v>
      </c>
      <c r="H130" t="s">
        <v>952</v>
      </c>
      <c r="I130" s="14">
        <v>4</v>
      </c>
    </row>
    <row r="131" spans="1:9" hidden="1" x14ac:dyDescent="0.2">
      <c r="A131" s="34">
        <v>2</v>
      </c>
      <c r="B131" s="14">
        <v>4</v>
      </c>
      <c r="G131">
        <v>6</v>
      </c>
      <c r="H131" t="s">
        <v>952</v>
      </c>
      <c r="I131" s="14">
        <v>4</v>
      </c>
    </row>
    <row r="132" spans="1:9" hidden="1" x14ac:dyDescent="0.2">
      <c r="A132" s="34">
        <v>3</v>
      </c>
      <c r="B132" s="14">
        <v>1</v>
      </c>
      <c r="G132">
        <v>6</v>
      </c>
      <c r="H132" t="s">
        <v>952</v>
      </c>
      <c r="I132" s="14">
        <v>5</v>
      </c>
    </row>
    <row r="133" spans="1:9" hidden="1" x14ac:dyDescent="0.2">
      <c r="A133" s="34">
        <v>5</v>
      </c>
      <c r="B133" s="14">
        <v>4</v>
      </c>
      <c r="G133">
        <v>6</v>
      </c>
      <c r="H133" t="s">
        <v>952</v>
      </c>
      <c r="I133" s="14">
        <v>4</v>
      </c>
    </row>
    <row r="134" spans="1:9" hidden="1" x14ac:dyDescent="0.2">
      <c r="A134" s="34">
        <v>6</v>
      </c>
      <c r="B134" s="14">
        <v>4</v>
      </c>
      <c r="G134">
        <v>7</v>
      </c>
      <c r="H134" t="s">
        <v>972</v>
      </c>
      <c r="I134" s="14">
        <v>1</v>
      </c>
    </row>
    <row r="135" spans="1:9" hidden="1" x14ac:dyDescent="0.2">
      <c r="A135" s="34">
        <v>7</v>
      </c>
      <c r="B135" s="14">
        <v>5</v>
      </c>
      <c r="G135">
        <v>7</v>
      </c>
      <c r="H135" t="s">
        <v>972</v>
      </c>
      <c r="I135" s="14">
        <v>4</v>
      </c>
    </row>
    <row r="136" spans="1:9" hidden="1" x14ac:dyDescent="0.2">
      <c r="A136" s="34">
        <v>8</v>
      </c>
      <c r="B136" s="14">
        <v>4</v>
      </c>
      <c r="G136">
        <v>7</v>
      </c>
      <c r="H136" t="s">
        <v>972</v>
      </c>
      <c r="I136" s="14">
        <v>3</v>
      </c>
    </row>
    <row r="137" spans="1:9" hidden="1" x14ac:dyDescent="0.2">
      <c r="A137" s="20" t="s">
        <v>2737</v>
      </c>
      <c r="B137" s="14">
        <v>26</v>
      </c>
      <c r="G137">
        <v>7</v>
      </c>
      <c r="H137" t="s">
        <v>972</v>
      </c>
      <c r="I137" s="14">
        <v>2</v>
      </c>
    </row>
    <row r="138" spans="1:9" hidden="1" x14ac:dyDescent="0.2">
      <c r="A138" s="20">
        <v>7</v>
      </c>
      <c r="B138" s="14"/>
      <c r="G138">
        <v>7</v>
      </c>
      <c r="H138" t="s">
        <v>972</v>
      </c>
      <c r="I138" s="14">
        <v>4</v>
      </c>
    </row>
    <row r="139" spans="1:9" hidden="1" x14ac:dyDescent="0.2">
      <c r="A139" s="34">
        <v>3</v>
      </c>
      <c r="B139" s="14">
        <v>1</v>
      </c>
      <c r="G139">
        <v>7</v>
      </c>
      <c r="H139" t="s">
        <v>972</v>
      </c>
      <c r="I139" s="14">
        <v>3</v>
      </c>
    </row>
    <row r="140" spans="1:9" hidden="1" x14ac:dyDescent="0.2">
      <c r="A140" s="34">
        <v>4</v>
      </c>
      <c r="B140" s="14">
        <v>4</v>
      </c>
      <c r="G140">
        <v>7</v>
      </c>
      <c r="H140" t="s">
        <v>972</v>
      </c>
      <c r="I140" s="14">
        <v>4</v>
      </c>
    </row>
    <row r="141" spans="1:9" hidden="1" x14ac:dyDescent="0.2">
      <c r="A141" s="34">
        <v>5</v>
      </c>
      <c r="B141" s="14">
        <v>3</v>
      </c>
      <c r="G141">
        <v>7</v>
      </c>
      <c r="H141" t="s">
        <v>972</v>
      </c>
      <c r="I141" s="14">
        <v>5</v>
      </c>
    </row>
    <row r="142" spans="1:9" hidden="1" x14ac:dyDescent="0.2">
      <c r="A142" s="34">
        <v>6</v>
      </c>
      <c r="B142" s="14">
        <v>2</v>
      </c>
      <c r="G142">
        <v>7</v>
      </c>
      <c r="H142" t="s">
        <v>972</v>
      </c>
      <c r="I142" s="14">
        <v>4</v>
      </c>
    </row>
    <row r="143" spans="1:9" hidden="1" x14ac:dyDescent="0.2">
      <c r="A143" s="34">
        <v>7</v>
      </c>
      <c r="B143" s="14">
        <v>4</v>
      </c>
      <c r="G143">
        <v>7</v>
      </c>
      <c r="H143" t="s">
        <v>972</v>
      </c>
      <c r="I143" s="14">
        <v>3</v>
      </c>
    </row>
    <row r="144" spans="1:9" hidden="1" x14ac:dyDescent="0.2">
      <c r="A144" s="34">
        <v>10</v>
      </c>
      <c r="B144" s="14">
        <v>3</v>
      </c>
      <c r="G144">
        <v>7</v>
      </c>
      <c r="H144" t="s">
        <v>972</v>
      </c>
      <c r="I144" s="14">
        <v>1</v>
      </c>
    </row>
    <row r="145" spans="1:9" hidden="1" x14ac:dyDescent="0.2">
      <c r="A145" s="34">
        <v>11</v>
      </c>
      <c r="B145" s="14">
        <v>4</v>
      </c>
      <c r="G145">
        <v>7</v>
      </c>
      <c r="H145" t="s">
        <v>972</v>
      </c>
      <c r="I145" s="14">
        <v>5</v>
      </c>
    </row>
    <row r="146" spans="1:9" hidden="1" x14ac:dyDescent="0.2">
      <c r="A146" s="34">
        <v>12</v>
      </c>
      <c r="B146" s="14">
        <v>5</v>
      </c>
      <c r="G146">
        <v>7</v>
      </c>
      <c r="H146" t="s">
        <v>972</v>
      </c>
      <c r="I146" s="14">
        <v>6</v>
      </c>
    </row>
    <row r="147" spans="1:9" hidden="1" x14ac:dyDescent="0.2">
      <c r="A147" s="34">
        <v>13</v>
      </c>
      <c r="B147" s="14">
        <v>4</v>
      </c>
      <c r="G147">
        <v>7</v>
      </c>
      <c r="H147" t="s">
        <v>972</v>
      </c>
      <c r="I147" s="14">
        <v>2</v>
      </c>
    </row>
    <row r="148" spans="1:9" hidden="1" x14ac:dyDescent="0.2">
      <c r="A148" s="34">
        <v>14</v>
      </c>
      <c r="B148" s="14">
        <v>3</v>
      </c>
      <c r="G148">
        <v>7</v>
      </c>
      <c r="H148" t="s">
        <v>972</v>
      </c>
      <c r="I148" s="14">
        <v>3</v>
      </c>
    </row>
    <row r="149" spans="1:9" hidden="1" x14ac:dyDescent="0.2">
      <c r="A149" s="34">
        <v>15</v>
      </c>
      <c r="B149" s="14">
        <v>1</v>
      </c>
      <c r="G149">
        <v>7</v>
      </c>
      <c r="H149" t="s">
        <v>972</v>
      </c>
      <c r="I149" s="14">
        <v>6</v>
      </c>
    </row>
    <row r="150" spans="1:9" hidden="1" x14ac:dyDescent="0.2">
      <c r="A150" s="34">
        <v>17</v>
      </c>
      <c r="B150" s="14">
        <v>5</v>
      </c>
      <c r="G150">
        <v>7</v>
      </c>
      <c r="H150" t="s">
        <v>972</v>
      </c>
      <c r="I150" s="14">
        <v>1</v>
      </c>
    </row>
    <row r="151" spans="1:9" hidden="1" x14ac:dyDescent="0.2">
      <c r="A151" s="34">
        <v>18</v>
      </c>
      <c r="B151" s="14">
        <v>6</v>
      </c>
      <c r="G151">
        <v>7</v>
      </c>
      <c r="H151" t="s">
        <v>972</v>
      </c>
      <c r="I151" s="14">
        <v>5</v>
      </c>
    </row>
    <row r="152" spans="1:9" hidden="1" x14ac:dyDescent="0.2">
      <c r="A152" s="34">
        <v>19</v>
      </c>
      <c r="B152" s="14">
        <v>2</v>
      </c>
      <c r="G152">
        <v>7</v>
      </c>
      <c r="H152" t="s">
        <v>972</v>
      </c>
      <c r="I152" s="14">
        <v>6</v>
      </c>
    </row>
    <row r="153" spans="1:9" hidden="1" x14ac:dyDescent="0.2">
      <c r="A153" s="34">
        <v>20</v>
      </c>
      <c r="B153" s="14">
        <v>3</v>
      </c>
      <c r="G153">
        <v>7</v>
      </c>
      <c r="H153" t="s">
        <v>972</v>
      </c>
      <c r="I153" s="14">
        <v>5</v>
      </c>
    </row>
    <row r="154" spans="1:9" hidden="1" x14ac:dyDescent="0.2">
      <c r="A154" s="34">
        <v>21</v>
      </c>
      <c r="B154" s="14">
        <v>6</v>
      </c>
      <c r="G154">
        <v>7</v>
      </c>
      <c r="H154" t="s">
        <v>972</v>
      </c>
      <c r="I154" s="14">
        <v>4</v>
      </c>
    </row>
    <row r="155" spans="1:9" hidden="1" x14ac:dyDescent="0.2">
      <c r="A155" s="34">
        <v>22</v>
      </c>
      <c r="B155" s="14">
        <v>1</v>
      </c>
      <c r="G155">
        <v>7</v>
      </c>
      <c r="H155" t="s">
        <v>972</v>
      </c>
      <c r="I155" s="14">
        <v>5</v>
      </c>
    </row>
    <row r="156" spans="1:9" hidden="1" x14ac:dyDescent="0.2">
      <c r="A156" s="34">
        <v>24</v>
      </c>
      <c r="B156" s="14">
        <v>5</v>
      </c>
      <c r="G156">
        <v>7</v>
      </c>
      <c r="H156" t="s">
        <v>972</v>
      </c>
      <c r="I156" s="14">
        <v>1</v>
      </c>
    </row>
    <row r="157" spans="1:9" hidden="1" x14ac:dyDescent="0.2">
      <c r="A157" s="34">
        <v>25</v>
      </c>
      <c r="B157" s="14">
        <v>6</v>
      </c>
      <c r="G157">
        <v>7</v>
      </c>
      <c r="H157" t="s">
        <v>972</v>
      </c>
      <c r="I157" s="14">
        <v>5</v>
      </c>
    </row>
    <row r="158" spans="1:9" hidden="1" x14ac:dyDescent="0.2">
      <c r="A158" s="34">
        <v>26</v>
      </c>
      <c r="B158" s="14">
        <v>5</v>
      </c>
      <c r="G158">
        <v>8</v>
      </c>
      <c r="H158" t="s">
        <v>1046</v>
      </c>
      <c r="I158" s="14">
        <v>4</v>
      </c>
    </row>
    <row r="159" spans="1:9" hidden="1" x14ac:dyDescent="0.2">
      <c r="A159" s="34">
        <v>27</v>
      </c>
      <c r="B159" s="14">
        <v>4</v>
      </c>
      <c r="G159">
        <v>8</v>
      </c>
      <c r="H159" t="s">
        <v>1046</v>
      </c>
      <c r="I159" s="14">
        <v>3</v>
      </c>
    </row>
    <row r="160" spans="1:9" hidden="1" x14ac:dyDescent="0.2">
      <c r="A160" s="34">
        <v>28</v>
      </c>
      <c r="B160" s="14">
        <v>5</v>
      </c>
      <c r="G160">
        <v>8</v>
      </c>
      <c r="H160" t="s">
        <v>1046</v>
      </c>
      <c r="I160" s="14">
        <v>5</v>
      </c>
    </row>
    <row r="161" spans="1:9" hidden="1" x14ac:dyDescent="0.2">
      <c r="A161" s="34">
        <v>29</v>
      </c>
      <c r="B161" s="14">
        <v>1</v>
      </c>
      <c r="G161">
        <v>8</v>
      </c>
      <c r="H161" t="s">
        <v>1046</v>
      </c>
      <c r="I161" s="14">
        <v>4</v>
      </c>
    </row>
    <row r="162" spans="1:9" hidden="1" x14ac:dyDescent="0.2">
      <c r="A162" s="34">
        <v>31</v>
      </c>
      <c r="B162" s="14">
        <v>5</v>
      </c>
      <c r="G162">
        <v>8</v>
      </c>
      <c r="H162" t="s">
        <v>1046</v>
      </c>
      <c r="I162" s="14">
        <v>1</v>
      </c>
    </row>
    <row r="163" spans="1:9" hidden="1" x14ac:dyDescent="0.2">
      <c r="A163" s="20" t="s">
        <v>2738</v>
      </c>
      <c r="B163" s="14">
        <v>88</v>
      </c>
      <c r="G163">
        <v>8</v>
      </c>
      <c r="H163" t="s">
        <v>1046</v>
      </c>
      <c r="I163" s="14">
        <v>4</v>
      </c>
    </row>
    <row r="164" spans="1:9" hidden="1" x14ac:dyDescent="0.2">
      <c r="A164" s="20">
        <v>8</v>
      </c>
      <c r="B164" s="14"/>
      <c r="G164">
        <v>8</v>
      </c>
      <c r="H164" t="s">
        <v>1046</v>
      </c>
      <c r="I164" s="14">
        <v>5</v>
      </c>
    </row>
    <row r="165" spans="1:9" hidden="1" x14ac:dyDescent="0.2">
      <c r="A165" s="34">
        <v>1</v>
      </c>
      <c r="B165" s="14">
        <v>4</v>
      </c>
      <c r="G165">
        <v>8</v>
      </c>
      <c r="H165" t="s">
        <v>1046</v>
      </c>
      <c r="I165" s="14">
        <v>3</v>
      </c>
    </row>
    <row r="166" spans="1:9" hidden="1" x14ac:dyDescent="0.2">
      <c r="A166" s="34">
        <v>2</v>
      </c>
      <c r="B166" s="14">
        <v>3</v>
      </c>
      <c r="G166">
        <v>8</v>
      </c>
      <c r="H166" t="s">
        <v>1046</v>
      </c>
      <c r="I166" s="14">
        <v>5</v>
      </c>
    </row>
    <row r="167" spans="1:9" hidden="1" x14ac:dyDescent="0.2">
      <c r="A167" s="34">
        <v>3</v>
      </c>
      <c r="B167" s="14">
        <v>5</v>
      </c>
      <c r="G167">
        <v>8</v>
      </c>
      <c r="H167" t="s">
        <v>1046</v>
      </c>
      <c r="I167" s="14">
        <v>6</v>
      </c>
    </row>
    <row r="168" spans="1:9" hidden="1" x14ac:dyDescent="0.2">
      <c r="A168" s="34">
        <v>4</v>
      </c>
      <c r="B168" s="14">
        <v>4</v>
      </c>
      <c r="G168">
        <v>8</v>
      </c>
      <c r="H168" t="s">
        <v>1046</v>
      </c>
      <c r="I168" s="14">
        <v>5</v>
      </c>
    </row>
    <row r="169" spans="1:9" hidden="1" x14ac:dyDescent="0.2">
      <c r="A169" s="34">
        <v>5</v>
      </c>
      <c r="B169" s="14">
        <v>1</v>
      </c>
      <c r="G169">
        <v>8</v>
      </c>
      <c r="H169" t="s">
        <v>1046</v>
      </c>
      <c r="I169" s="14">
        <v>5</v>
      </c>
    </row>
    <row r="170" spans="1:9" hidden="1" x14ac:dyDescent="0.2">
      <c r="A170" s="34">
        <v>8</v>
      </c>
      <c r="B170" s="14">
        <v>4</v>
      </c>
      <c r="G170">
        <v>8</v>
      </c>
      <c r="H170" t="s">
        <v>1046</v>
      </c>
      <c r="I170" s="14">
        <v>1</v>
      </c>
    </row>
    <row r="171" spans="1:9" hidden="1" x14ac:dyDescent="0.2">
      <c r="A171" s="34">
        <v>9</v>
      </c>
      <c r="B171" s="14">
        <v>5</v>
      </c>
      <c r="G171">
        <v>8</v>
      </c>
      <c r="H171" t="s">
        <v>1046</v>
      </c>
      <c r="I171" s="14">
        <v>4</v>
      </c>
    </row>
    <row r="172" spans="1:9" hidden="1" x14ac:dyDescent="0.2">
      <c r="A172" s="34">
        <v>10</v>
      </c>
      <c r="B172" s="14">
        <v>3</v>
      </c>
      <c r="G172">
        <v>8</v>
      </c>
      <c r="H172" t="s">
        <v>1046</v>
      </c>
      <c r="I172" s="14">
        <v>4</v>
      </c>
    </row>
    <row r="173" spans="1:9" hidden="1" x14ac:dyDescent="0.2">
      <c r="A173" s="34">
        <v>11</v>
      </c>
      <c r="B173" s="14">
        <v>5</v>
      </c>
      <c r="G173">
        <v>8</v>
      </c>
      <c r="H173" t="s">
        <v>1046</v>
      </c>
      <c r="I173" s="14">
        <v>5</v>
      </c>
    </row>
    <row r="174" spans="1:9" hidden="1" x14ac:dyDescent="0.2">
      <c r="A174" s="34">
        <v>16</v>
      </c>
      <c r="B174" s="14">
        <v>6</v>
      </c>
      <c r="G174">
        <v>8</v>
      </c>
      <c r="H174" t="s">
        <v>1046</v>
      </c>
      <c r="I174" s="14">
        <v>4</v>
      </c>
    </row>
    <row r="175" spans="1:9" hidden="1" x14ac:dyDescent="0.2">
      <c r="A175" s="34">
        <v>17</v>
      </c>
      <c r="B175" s="14">
        <v>5</v>
      </c>
      <c r="G175">
        <v>8</v>
      </c>
      <c r="H175" t="s">
        <v>1046</v>
      </c>
      <c r="I175" s="14">
        <v>5</v>
      </c>
    </row>
    <row r="176" spans="1:9" hidden="1" x14ac:dyDescent="0.2">
      <c r="A176" s="34">
        <v>18</v>
      </c>
      <c r="B176" s="14">
        <v>5</v>
      </c>
      <c r="G176">
        <v>8</v>
      </c>
      <c r="H176" t="s">
        <v>1046</v>
      </c>
      <c r="I176" s="14">
        <v>5</v>
      </c>
    </row>
    <row r="177" spans="1:9" hidden="1" x14ac:dyDescent="0.2">
      <c r="A177" s="34">
        <v>19</v>
      </c>
      <c r="B177" s="14">
        <v>1</v>
      </c>
      <c r="G177">
        <v>8</v>
      </c>
      <c r="H177" t="s">
        <v>1046</v>
      </c>
      <c r="I177" s="14">
        <v>5</v>
      </c>
    </row>
    <row r="178" spans="1:9" hidden="1" x14ac:dyDescent="0.2">
      <c r="A178" s="34">
        <v>21</v>
      </c>
      <c r="B178" s="14">
        <v>4</v>
      </c>
      <c r="G178">
        <v>8</v>
      </c>
      <c r="H178" t="s">
        <v>1046</v>
      </c>
      <c r="I178" s="14">
        <v>5</v>
      </c>
    </row>
    <row r="179" spans="1:9" hidden="1" x14ac:dyDescent="0.2">
      <c r="A179" s="34">
        <v>22</v>
      </c>
      <c r="B179" s="14">
        <v>4</v>
      </c>
      <c r="G179">
        <v>8</v>
      </c>
      <c r="H179" t="s">
        <v>1046</v>
      </c>
      <c r="I179" s="14">
        <v>6</v>
      </c>
    </row>
    <row r="180" spans="1:9" hidden="1" x14ac:dyDescent="0.2">
      <c r="A180" s="34">
        <v>23</v>
      </c>
      <c r="B180" s="14">
        <v>5</v>
      </c>
      <c r="G180">
        <v>9</v>
      </c>
      <c r="H180" t="s">
        <v>1088</v>
      </c>
      <c r="I180" s="14">
        <v>4</v>
      </c>
    </row>
    <row r="181" spans="1:9" hidden="1" x14ac:dyDescent="0.2">
      <c r="A181" s="34">
        <v>24</v>
      </c>
      <c r="B181" s="14">
        <v>4</v>
      </c>
      <c r="G181">
        <v>9</v>
      </c>
      <c r="H181" t="s">
        <v>1088</v>
      </c>
      <c r="I181" s="14">
        <v>4</v>
      </c>
    </row>
    <row r="182" spans="1:9" hidden="1" x14ac:dyDescent="0.2">
      <c r="A182" s="34">
        <v>25</v>
      </c>
      <c r="B182" s="14">
        <v>5</v>
      </c>
      <c r="G182">
        <v>9</v>
      </c>
      <c r="H182" t="s">
        <v>1088</v>
      </c>
      <c r="I182" s="14">
        <v>4</v>
      </c>
    </row>
    <row r="183" spans="1:9" hidden="1" x14ac:dyDescent="0.2">
      <c r="A183" s="34">
        <v>28</v>
      </c>
      <c r="B183" s="14">
        <v>5</v>
      </c>
      <c r="G183">
        <v>9</v>
      </c>
      <c r="H183" t="s">
        <v>1088</v>
      </c>
      <c r="I183" s="14">
        <v>4</v>
      </c>
    </row>
    <row r="184" spans="1:9" hidden="1" x14ac:dyDescent="0.2">
      <c r="A184" s="34">
        <v>29</v>
      </c>
      <c r="B184" s="14">
        <v>5</v>
      </c>
      <c r="G184">
        <v>9</v>
      </c>
      <c r="H184" t="s">
        <v>1088</v>
      </c>
      <c r="I184" s="14">
        <v>4</v>
      </c>
    </row>
    <row r="185" spans="1:9" hidden="1" x14ac:dyDescent="0.2">
      <c r="A185" s="34">
        <v>30</v>
      </c>
      <c r="B185" s="14">
        <v>5</v>
      </c>
      <c r="G185">
        <v>9</v>
      </c>
      <c r="H185" t="s">
        <v>1088</v>
      </c>
      <c r="I185" s="14">
        <v>5</v>
      </c>
    </row>
    <row r="186" spans="1:9" hidden="1" x14ac:dyDescent="0.2">
      <c r="A186" s="34">
        <v>31</v>
      </c>
      <c r="B186" s="14">
        <v>6</v>
      </c>
      <c r="G186">
        <v>9</v>
      </c>
      <c r="H186" t="s">
        <v>1088</v>
      </c>
      <c r="I186" s="14">
        <v>3</v>
      </c>
    </row>
    <row r="187" spans="1:9" hidden="1" x14ac:dyDescent="0.2">
      <c r="A187" s="20" t="s">
        <v>2739</v>
      </c>
      <c r="B187" s="14">
        <v>94</v>
      </c>
      <c r="G187">
        <v>9</v>
      </c>
      <c r="H187" t="s">
        <v>1088</v>
      </c>
      <c r="I187" s="14">
        <v>2</v>
      </c>
    </row>
    <row r="188" spans="1:9" hidden="1" x14ac:dyDescent="0.2">
      <c r="A188" s="20">
        <v>9</v>
      </c>
      <c r="B188" s="14"/>
      <c r="G188">
        <v>9</v>
      </c>
      <c r="H188" t="s">
        <v>1088</v>
      </c>
      <c r="I188" s="14">
        <v>2</v>
      </c>
    </row>
    <row r="189" spans="1:9" hidden="1" x14ac:dyDescent="0.2">
      <c r="A189" s="34">
        <v>1</v>
      </c>
      <c r="B189" s="14">
        <v>4</v>
      </c>
      <c r="G189">
        <v>9</v>
      </c>
      <c r="H189" t="s">
        <v>1088</v>
      </c>
      <c r="I189" s="14">
        <v>1</v>
      </c>
    </row>
    <row r="190" spans="1:9" hidden="1" x14ac:dyDescent="0.2">
      <c r="A190" s="34">
        <v>4</v>
      </c>
      <c r="B190" s="14">
        <v>4</v>
      </c>
      <c r="G190">
        <v>9</v>
      </c>
      <c r="H190" t="s">
        <v>1088</v>
      </c>
      <c r="I190" s="14">
        <v>6</v>
      </c>
    </row>
    <row r="191" spans="1:9" hidden="1" x14ac:dyDescent="0.2">
      <c r="A191" s="34">
        <v>5</v>
      </c>
      <c r="B191" s="14">
        <v>4</v>
      </c>
      <c r="G191">
        <v>9</v>
      </c>
      <c r="H191" t="s">
        <v>1088</v>
      </c>
      <c r="I191" s="14">
        <v>6</v>
      </c>
    </row>
    <row r="192" spans="1:9" hidden="1" x14ac:dyDescent="0.2">
      <c r="A192" s="34">
        <v>6</v>
      </c>
      <c r="B192" s="14">
        <v>4</v>
      </c>
      <c r="G192">
        <v>9</v>
      </c>
      <c r="H192" t="s">
        <v>1088</v>
      </c>
      <c r="I192" s="14">
        <v>6</v>
      </c>
    </row>
    <row r="193" spans="1:9" hidden="1" x14ac:dyDescent="0.2">
      <c r="A193" s="34">
        <v>7</v>
      </c>
      <c r="B193" s="14">
        <v>4</v>
      </c>
      <c r="G193">
        <v>9</v>
      </c>
      <c r="H193" t="s">
        <v>1088</v>
      </c>
      <c r="I193" s="14">
        <v>5</v>
      </c>
    </row>
    <row r="194" spans="1:9" hidden="1" x14ac:dyDescent="0.2">
      <c r="A194" s="34">
        <v>8</v>
      </c>
      <c r="B194" s="14">
        <v>5</v>
      </c>
      <c r="G194">
        <v>9</v>
      </c>
      <c r="H194" t="s">
        <v>1088</v>
      </c>
      <c r="I194" s="14">
        <v>6</v>
      </c>
    </row>
    <row r="195" spans="1:9" hidden="1" x14ac:dyDescent="0.2">
      <c r="A195" s="34">
        <v>11</v>
      </c>
      <c r="B195" s="14">
        <v>3</v>
      </c>
      <c r="G195">
        <v>9</v>
      </c>
      <c r="H195" t="s">
        <v>1088</v>
      </c>
      <c r="I195" s="14">
        <v>5</v>
      </c>
    </row>
    <row r="196" spans="1:9" hidden="1" x14ac:dyDescent="0.2">
      <c r="A196" s="34">
        <v>12</v>
      </c>
      <c r="B196" s="14">
        <v>2</v>
      </c>
      <c r="G196">
        <v>9</v>
      </c>
      <c r="H196" t="s">
        <v>1088</v>
      </c>
      <c r="I196" s="14">
        <v>1</v>
      </c>
    </row>
    <row r="197" spans="1:9" hidden="1" x14ac:dyDescent="0.2">
      <c r="A197" s="34">
        <v>13</v>
      </c>
      <c r="B197" s="14">
        <v>2</v>
      </c>
      <c r="G197">
        <v>9</v>
      </c>
      <c r="H197" t="s">
        <v>1088</v>
      </c>
      <c r="I197" s="14">
        <v>6</v>
      </c>
    </row>
    <row r="198" spans="1:9" hidden="1" x14ac:dyDescent="0.2">
      <c r="A198" s="34">
        <v>14</v>
      </c>
      <c r="B198" s="14">
        <v>1</v>
      </c>
      <c r="G198">
        <v>9</v>
      </c>
      <c r="H198" t="s">
        <v>1088</v>
      </c>
      <c r="I198" s="14">
        <v>8</v>
      </c>
    </row>
    <row r="199" spans="1:9" hidden="1" x14ac:dyDescent="0.2">
      <c r="A199" s="34">
        <v>15</v>
      </c>
      <c r="B199" s="14">
        <v>6</v>
      </c>
      <c r="G199">
        <v>9</v>
      </c>
      <c r="H199" t="s">
        <v>1088</v>
      </c>
      <c r="I199" s="14">
        <v>5</v>
      </c>
    </row>
    <row r="200" spans="1:9" hidden="1" x14ac:dyDescent="0.2">
      <c r="A200" s="34">
        <v>18</v>
      </c>
      <c r="B200" s="14">
        <v>6</v>
      </c>
      <c r="G200">
        <v>10</v>
      </c>
      <c r="H200" t="s">
        <v>1114</v>
      </c>
      <c r="I200" s="14">
        <v>1</v>
      </c>
    </row>
    <row r="201" spans="1:9" hidden="1" x14ac:dyDescent="0.2">
      <c r="A201" s="34">
        <v>19</v>
      </c>
      <c r="B201" s="14">
        <v>6</v>
      </c>
      <c r="G201">
        <v>10</v>
      </c>
      <c r="H201" t="s">
        <v>1114</v>
      </c>
      <c r="I201" s="14">
        <v>3</v>
      </c>
    </row>
    <row r="202" spans="1:9" hidden="1" x14ac:dyDescent="0.2">
      <c r="A202" s="34">
        <v>20</v>
      </c>
      <c r="B202" s="14">
        <v>5</v>
      </c>
      <c r="G202">
        <v>10</v>
      </c>
      <c r="H202" t="s">
        <v>1114</v>
      </c>
      <c r="I202" s="14">
        <v>7</v>
      </c>
    </row>
    <row r="203" spans="1:9" hidden="1" x14ac:dyDescent="0.2">
      <c r="A203" s="34">
        <v>21</v>
      </c>
      <c r="B203" s="14">
        <v>6</v>
      </c>
      <c r="G203">
        <v>10</v>
      </c>
      <c r="H203" t="s">
        <v>1114</v>
      </c>
      <c r="I203" s="14">
        <v>11</v>
      </c>
    </row>
    <row r="204" spans="1:9" hidden="1" x14ac:dyDescent="0.2">
      <c r="A204" s="34">
        <v>22</v>
      </c>
      <c r="B204" s="14">
        <v>5</v>
      </c>
      <c r="G204">
        <v>10</v>
      </c>
      <c r="H204" t="s">
        <v>1114</v>
      </c>
      <c r="I204" s="14">
        <v>1</v>
      </c>
    </row>
    <row r="205" spans="1:9" hidden="1" x14ac:dyDescent="0.2">
      <c r="A205" s="34">
        <v>23</v>
      </c>
      <c r="B205" s="14">
        <v>1</v>
      </c>
      <c r="G205">
        <v>10</v>
      </c>
      <c r="H205" t="s">
        <v>1114</v>
      </c>
      <c r="I205" s="14">
        <v>5</v>
      </c>
    </row>
    <row r="206" spans="1:9" hidden="1" x14ac:dyDescent="0.2">
      <c r="A206" s="34">
        <v>25</v>
      </c>
      <c r="B206" s="14">
        <v>6</v>
      </c>
      <c r="G206">
        <v>10</v>
      </c>
      <c r="H206" t="s">
        <v>1114</v>
      </c>
      <c r="I206" s="14">
        <v>4</v>
      </c>
    </row>
    <row r="207" spans="1:9" hidden="1" x14ac:dyDescent="0.2">
      <c r="A207" s="34">
        <v>26</v>
      </c>
      <c r="B207" s="14">
        <v>8</v>
      </c>
      <c r="G207">
        <v>10</v>
      </c>
      <c r="H207" t="s">
        <v>1114</v>
      </c>
      <c r="I207" s="14">
        <v>3</v>
      </c>
    </row>
    <row r="208" spans="1:9" hidden="1" x14ac:dyDescent="0.2">
      <c r="A208" s="34">
        <v>27</v>
      </c>
      <c r="B208" s="14">
        <v>5</v>
      </c>
      <c r="G208">
        <v>10</v>
      </c>
      <c r="H208" t="s">
        <v>1114</v>
      </c>
      <c r="I208" s="14">
        <v>4</v>
      </c>
    </row>
    <row r="209" spans="1:9" hidden="1" x14ac:dyDescent="0.2">
      <c r="A209" s="20" t="s">
        <v>2740</v>
      </c>
      <c r="B209" s="14">
        <v>87</v>
      </c>
      <c r="G209">
        <v>10</v>
      </c>
      <c r="H209" t="s">
        <v>1114</v>
      </c>
      <c r="I209" s="14">
        <v>5</v>
      </c>
    </row>
    <row r="210" spans="1:9" hidden="1" x14ac:dyDescent="0.2">
      <c r="A210" s="20">
        <v>10</v>
      </c>
      <c r="B210" s="14"/>
      <c r="G210">
        <v>10</v>
      </c>
      <c r="H210" t="s">
        <v>1114</v>
      </c>
      <c r="I210" s="14">
        <v>5</v>
      </c>
    </row>
    <row r="211" spans="1:9" hidden="1" x14ac:dyDescent="0.2">
      <c r="A211" s="34">
        <v>7</v>
      </c>
      <c r="B211" s="14">
        <v>1</v>
      </c>
      <c r="G211">
        <v>10</v>
      </c>
      <c r="H211" t="s">
        <v>1114</v>
      </c>
      <c r="I211" s="14">
        <v>7</v>
      </c>
    </row>
    <row r="212" spans="1:9" hidden="1" x14ac:dyDescent="0.2">
      <c r="A212" s="34">
        <v>9</v>
      </c>
      <c r="B212" s="14">
        <v>3</v>
      </c>
      <c r="G212">
        <v>10</v>
      </c>
      <c r="H212" t="s">
        <v>1114</v>
      </c>
      <c r="I212" s="14">
        <v>5</v>
      </c>
    </row>
    <row r="213" spans="1:9" hidden="1" x14ac:dyDescent="0.2">
      <c r="A213" s="34">
        <v>10</v>
      </c>
      <c r="B213" s="14">
        <v>7</v>
      </c>
      <c r="G213">
        <v>10</v>
      </c>
      <c r="H213" t="s">
        <v>1114</v>
      </c>
      <c r="I213" s="14">
        <v>6</v>
      </c>
    </row>
    <row r="214" spans="1:9" hidden="1" x14ac:dyDescent="0.2">
      <c r="A214" s="34">
        <v>11</v>
      </c>
      <c r="B214" s="14">
        <v>11</v>
      </c>
      <c r="G214">
        <v>11</v>
      </c>
      <c r="H214" t="s">
        <v>1160</v>
      </c>
      <c r="I214" s="14">
        <v>4</v>
      </c>
    </row>
    <row r="215" spans="1:9" hidden="1" x14ac:dyDescent="0.2">
      <c r="A215" s="34">
        <v>14</v>
      </c>
      <c r="B215" s="14">
        <v>1</v>
      </c>
      <c r="G215">
        <v>11</v>
      </c>
      <c r="H215" t="s">
        <v>1160</v>
      </c>
      <c r="I215" s="14">
        <v>3</v>
      </c>
    </row>
    <row r="216" spans="1:9" hidden="1" x14ac:dyDescent="0.2">
      <c r="A216" s="34">
        <v>16</v>
      </c>
      <c r="B216" s="14">
        <v>5</v>
      </c>
      <c r="G216">
        <v>11</v>
      </c>
      <c r="H216" t="s">
        <v>1160</v>
      </c>
      <c r="I216" s="14">
        <v>4</v>
      </c>
    </row>
    <row r="217" spans="1:9" hidden="1" x14ac:dyDescent="0.2">
      <c r="A217" s="34">
        <v>17</v>
      </c>
      <c r="B217" s="14">
        <v>4</v>
      </c>
      <c r="G217">
        <v>11</v>
      </c>
      <c r="H217" t="s">
        <v>1160</v>
      </c>
      <c r="I217" s="14">
        <v>4</v>
      </c>
    </row>
    <row r="218" spans="1:9" hidden="1" x14ac:dyDescent="0.2">
      <c r="A218" s="34">
        <v>23</v>
      </c>
      <c r="B218" s="14">
        <v>3</v>
      </c>
      <c r="G218">
        <v>11</v>
      </c>
      <c r="H218" t="s">
        <v>1160</v>
      </c>
      <c r="I218" s="14">
        <v>5</v>
      </c>
    </row>
    <row r="219" spans="1:9" hidden="1" x14ac:dyDescent="0.2">
      <c r="A219" s="34">
        <v>24</v>
      </c>
      <c r="B219" s="14">
        <v>4</v>
      </c>
      <c r="G219">
        <v>11</v>
      </c>
      <c r="H219" t="s">
        <v>1160</v>
      </c>
      <c r="I219" s="14">
        <v>5</v>
      </c>
    </row>
    <row r="220" spans="1:9" hidden="1" x14ac:dyDescent="0.2">
      <c r="A220" s="34">
        <v>25</v>
      </c>
      <c r="B220" s="14">
        <v>5</v>
      </c>
      <c r="G220">
        <v>11</v>
      </c>
      <c r="H220" t="s">
        <v>1160</v>
      </c>
      <c r="I220" s="14">
        <v>4</v>
      </c>
    </row>
    <row r="221" spans="1:9" hidden="1" x14ac:dyDescent="0.2">
      <c r="A221" s="34">
        <v>26</v>
      </c>
      <c r="B221" s="14">
        <v>5</v>
      </c>
      <c r="G221">
        <v>11</v>
      </c>
      <c r="H221" t="s">
        <v>1160</v>
      </c>
      <c r="I221" s="14">
        <v>8</v>
      </c>
    </row>
    <row r="222" spans="1:9" hidden="1" x14ac:dyDescent="0.2">
      <c r="A222" s="34">
        <v>27</v>
      </c>
      <c r="B222" s="14">
        <v>7</v>
      </c>
      <c r="G222">
        <v>11</v>
      </c>
      <c r="H222" t="s">
        <v>1160</v>
      </c>
      <c r="I222" s="14">
        <v>5</v>
      </c>
    </row>
    <row r="223" spans="1:9" hidden="1" x14ac:dyDescent="0.2">
      <c r="A223" s="34">
        <v>30</v>
      </c>
      <c r="B223" s="14">
        <v>5</v>
      </c>
      <c r="G223">
        <v>11</v>
      </c>
      <c r="H223" t="s">
        <v>1160</v>
      </c>
      <c r="I223" s="14">
        <v>7</v>
      </c>
    </row>
    <row r="224" spans="1:9" hidden="1" x14ac:dyDescent="0.2">
      <c r="A224" s="34">
        <v>31</v>
      </c>
      <c r="B224" s="14">
        <v>6</v>
      </c>
      <c r="G224">
        <v>11</v>
      </c>
      <c r="H224" t="s">
        <v>1160</v>
      </c>
      <c r="I224" s="14">
        <v>3</v>
      </c>
    </row>
    <row r="225" spans="1:9" hidden="1" x14ac:dyDescent="0.2">
      <c r="A225" s="20" t="s">
        <v>2741</v>
      </c>
      <c r="B225" s="14">
        <v>67</v>
      </c>
      <c r="G225">
        <v>11</v>
      </c>
      <c r="H225" t="s">
        <v>1160</v>
      </c>
      <c r="I225" s="14">
        <v>6</v>
      </c>
    </row>
    <row r="226" spans="1:9" hidden="1" x14ac:dyDescent="0.2">
      <c r="A226" s="20">
        <v>11</v>
      </c>
      <c r="B226" s="14"/>
      <c r="G226">
        <v>11</v>
      </c>
      <c r="H226" t="s">
        <v>1160</v>
      </c>
      <c r="I226" s="14">
        <v>6</v>
      </c>
    </row>
    <row r="227" spans="1:9" hidden="1" x14ac:dyDescent="0.2">
      <c r="A227" s="34">
        <v>1</v>
      </c>
      <c r="B227" s="14">
        <v>4</v>
      </c>
      <c r="G227">
        <v>11</v>
      </c>
      <c r="H227" t="s">
        <v>1160</v>
      </c>
      <c r="I227" s="14">
        <v>1</v>
      </c>
    </row>
    <row r="228" spans="1:9" hidden="1" x14ac:dyDescent="0.2">
      <c r="A228" s="34">
        <v>2</v>
      </c>
      <c r="B228" s="14">
        <v>3</v>
      </c>
      <c r="G228">
        <v>11</v>
      </c>
      <c r="H228" t="s">
        <v>1160</v>
      </c>
      <c r="I228" s="14">
        <v>6</v>
      </c>
    </row>
    <row r="229" spans="1:9" hidden="1" x14ac:dyDescent="0.2">
      <c r="A229" s="34">
        <v>3</v>
      </c>
      <c r="B229" s="14">
        <v>4</v>
      </c>
      <c r="G229">
        <v>11</v>
      </c>
      <c r="H229" t="s">
        <v>1160</v>
      </c>
      <c r="I229" s="14">
        <v>6</v>
      </c>
    </row>
    <row r="230" spans="1:9" hidden="1" x14ac:dyDescent="0.2">
      <c r="A230" s="34">
        <v>6</v>
      </c>
      <c r="B230" s="14">
        <v>4</v>
      </c>
      <c r="G230">
        <v>11</v>
      </c>
      <c r="H230" t="s">
        <v>1160</v>
      </c>
      <c r="I230" s="14">
        <v>5</v>
      </c>
    </row>
    <row r="231" spans="1:9" hidden="1" x14ac:dyDescent="0.2">
      <c r="A231" s="34">
        <v>7</v>
      </c>
      <c r="B231" s="14">
        <v>5</v>
      </c>
      <c r="G231">
        <v>11</v>
      </c>
      <c r="H231" t="s">
        <v>1160</v>
      </c>
      <c r="I231" s="14">
        <v>7</v>
      </c>
    </row>
    <row r="232" spans="1:9" hidden="1" x14ac:dyDescent="0.2">
      <c r="A232" s="34">
        <v>8</v>
      </c>
      <c r="B232" s="14">
        <v>5</v>
      </c>
      <c r="G232">
        <v>11</v>
      </c>
      <c r="H232" t="s">
        <v>1160</v>
      </c>
      <c r="I232" s="14">
        <v>5</v>
      </c>
    </row>
    <row r="233" spans="1:9" hidden="1" x14ac:dyDescent="0.2">
      <c r="A233" s="34">
        <v>9</v>
      </c>
      <c r="B233" s="14">
        <v>4</v>
      </c>
      <c r="G233">
        <v>11</v>
      </c>
      <c r="H233" t="s">
        <v>1160</v>
      </c>
      <c r="I233" s="14">
        <v>5</v>
      </c>
    </row>
    <row r="234" spans="1:9" hidden="1" x14ac:dyDescent="0.2">
      <c r="A234" s="34">
        <v>10</v>
      </c>
      <c r="B234" s="14">
        <v>8</v>
      </c>
      <c r="G234">
        <v>11</v>
      </c>
      <c r="H234" t="s">
        <v>1160</v>
      </c>
      <c r="I234" s="14">
        <v>6</v>
      </c>
    </row>
    <row r="235" spans="1:9" hidden="1" x14ac:dyDescent="0.2">
      <c r="A235" s="34">
        <v>13</v>
      </c>
      <c r="B235" s="14">
        <v>5</v>
      </c>
      <c r="G235">
        <v>11</v>
      </c>
      <c r="H235" t="s">
        <v>1160</v>
      </c>
      <c r="I235" s="14">
        <v>7</v>
      </c>
    </row>
    <row r="236" spans="1:9" hidden="1" x14ac:dyDescent="0.2">
      <c r="A236" s="34">
        <v>14</v>
      </c>
      <c r="B236" s="14">
        <v>7</v>
      </c>
      <c r="G236">
        <v>11</v>
      </c>
      <c r="H236" t="s">
        <v>1160</v>
      </c>
      <c r="I236" s="14">
        <v>9</v>
      </c>
    </row>
    <row r="237" spans="1:9" hidden="1" x14ac:dyDescent="0.2">
      <c r="A237" s="34">
        <v>15</v>
      </c>
      <c r="B237" s="14">
        <v>3</v>
      </c>
      <c r="G237">
        <v>12</v>
      </c>
      <c r="H237" t="s">
        <v>1250</v>
      </c>
      <c r="I237" s="14">
        <v>6</v>
      </c>
    </row>
    <row r="238" spans="1:9" hidden="1" x14ac:dyDescent="0.2">
      <c r="A238" s="34">
        <v>16</v>
      </c>
      <c r="B238" s="14">
        <v>6</v>
      </c>
      <c r="G238">
        <v>12</v>
      </c>
      <c r="H238" t="s">
        <v>1250</v>
      </c>
      <c r="I238" s="14">
        <v>6</v>
      </c>
    </row>
    <row r="239" spans="1:9" hidden="1" x14ac:dyDescent="0.2">
      <c r="A239" s="34">
        <v>17</v>
      </c>
      <c r="B239" s="14">
        <v>6</v>
      </c>
      <c r="G239">
        <v>12</v>
      </c>
      <c r="H239" t="s">
        <v>1250</v>
      </c>
      <c r="I239" s="14">
        <v>4</v>
      </c>
    </row>
    <row r="240" spans="1:9" hidden="1" x14ac:dyDescent="0.2">
      <c r="A240" s="34">
        <v>18</v>
      </c>
      <c r="B240" s="14">
        <v>1</v>
      </c>
      <c r="G240">
        <v>12</v>
      </c>
      <c r="H240" t="s">
        <v>1250</v>
      </c>
      <c r="I240" s="14">
        <v>4</v>
      </c>
    </row>
    <row r="241" spans="1:9" hidden="1" x14ac:dyDescent="0.2">
      <c r="A241" s="34">
        <v>20</v>
      </c>
      <c r="B241" s="14">
        <v>6</v>
      </c>
      <c r="G241">
        <v>12</v>
      </c>
      <c r="H241" t="s">
        <v>1250</v>
      </c>
      <c r="I241" s="14">
        <v>6</v>
      </c>
    </row>
    <row r="242" spans="1:9" hidden="1" x14ac:dyDescent="0.2">
      <c r="A242" s="34">
        <v>21</v>
      </c>
      <c r="B242" s="14">
        <v>6</v>
      </c>
      <c r="G242">
        <v>12</v>
      </c>
      <c r="H242" t="s">
        <v>1250</v>
      </c>
      <c r="I242" s="14">
        <v>4</v>
      </c>
    </row>
    <row r="243" spans="1:9" hidden="1" x14ac:dyDescent="0.2">
      <c r="A243" s="34">
        <v>22</v>
      </c>
      <c r="B243" s="14">
        <v>5</v>
      </c>
      <c r="G243">
        <v>12</v>
      </c>
      <c r="H243" t="s">
        <v>1250</v>
      </c>
      <c r="I243" s="14">
        <v>7</v>
      </c>
    </row>
    <row r="244" spans="1:9" hidden="1" x14ac:dyDescent="0.2">
      <c r="A244" s="34">
        <v>23</v>
      </c>
      <c r="B244" s="14">
        <v>7</v>
      </c>
      <c r="G244">
        <v>12</v>
      </c>
      <c r="H244" t="s">
        <v>1250</v>
      </c>
      <c r="I244" s="14">
        <v>6</v>
      </c>
    </row>
    <row r="245" spans="1:9" hidden="1" x14ac:dyDescent="0.2">
      <c r="A245" s="34">
        <v>24</v>
      </c>
      <c r="B245" s="14">
        <v>5</v>
      </c>
      <c r="G245">
        <v>12</v>
      </c>
      <c r="H245" t="s">
        <v>1250</v>
      </c>
      <c r="I245" s="14">
        <v>5</v>
      </c>
    </row>
    <row r="246" spans="1:9" hidden="1" x14ac:dyDescent="0.2">
      <c r="A246" s="34">
        <v>27</v>
      </c>
      <c r="B246" s="14">
        <v>5</v>
      </c>
      <c r="G246">
        <v>12</v>
      </c>
      <c r="H246" t="s">
        <v>1250</v>
      </c>
      <c r="I246" s="14">
        <v>6</v>
      </c>
    </row>
    <row r="247" spans="1:9" hidden="1" x14ac:dyDescent="0.2">
      <c r="A247" s="34">
        <v>28</v>
      </c>
      <c r="B247" s="14">
        <v>6</v>
      </c>
      <c r="G247">
        <v>12</v>
      </c>
      <c r="H247" t="s">
        <v>1250</v>
      </c>
      <c r="I247" s="14">
        <v>4</v>
      </c>
    </row>
    <row r="248" spans="1:9" hidden="1" x14ac:dyDescent="0.2">
      <c r="A248" s="34">
        <v>29</v>
      </c>
      <c r="B248" s="14">
        <v>7</v>
      </c>
      <c r="G248">
        <v>12</v>
      </c>
      <c r="H248" t="s">
        <v>1250</v>
      </c>
      <c r="I248" s="14">
        <v>6</v>
      </c>
    </row>
    <row r="249" spans="1:9" hidden="1" x14ac:dyDescent="0.2">
      <c r="A249" s="34">
        <v>30</v>
      </c>
      <c r="B249" s="14">
        <v>9</v>
      </c>
      <c r="G249">
        <v>12</v>
      </c>
      <c r="H249" t="s">
        <v>1250</v>
      </c>
      <c r="I249" s="14">
        <v>13</v>
      </c>
    </row>
    <row r="250" spans="1:9" hidden="1" x14ac:dyDescent="0.2">
      <c r="A250" s="20" t="s">
        <v>2742</v>
      </c>
      <c r="B250" s="14">
        <v>121</v>
      </c>
      <c r="G250">
        <v>12</v>
      </c>
      <c r="H250" t="s">
        <v>1250</v>
      </c>
      <c r="I250" s="14">
        <v>4</v>
      </c>
    </row>
    <row r="251" spans="1:9" hidden="1" x14ac:dyDescent="0.2">
      <c r="A251" s="20">
        <v>12</v>
      </c>
      <c r="B251" s="14"/>
      <c r="G251">
        <v>12</v>
      </c>
      <c r="H251" t="s">
        <v>1250</v>
      </c>
      <c r="I251" s="14">
        <v>5</v>
      </c>
    </row>
    <row r="252" spans="1:9" hidden="1" x14ac:dyDescent="0.2">
      <c r="A252" s="34">
        <v>1</v>
      </c>
      <c r="B252" s="14">
        <v>6</v>
      </c>
      <c r="G252">
        <v>12</v>
      </c>
      <c r="H252" t="s">
        <v>1250</v>
      </c>
      <c r="I252" s="14">
        <v>8</v>
      </c>
    </row>
    <row r="253" spans="1:9" x14ac:dyDescent="0.2">
      <c r="A253" s="34">
        <v>4</v>
      </c>
      <c r="B253" s="14">
        <v>6</v>
      </c>
    </row>
    <row r="254" spans="1:9" x14ac:dyDescent="0.2">
      <c r="A254" s="34">
        <v>5</v>
      </c>
      <c r="B254" s="14">
        <v>4</v>
      </c>
    </row>
    <row r="255" spans="1:9" x14ac:dyDescent="0.2">
      <c r="A255" s="34">
        <v>6</v>
      </c>
      <c r="B255" s="14">
        <v>4</v>
      </c>
    </row>
    <row r="256" spans="1:9" x14ac:dyDescent="0.2">
      <c r="A256" s="34">
        <v>7</v>
      </c>
      <c r="B256" s="14">
        <v>6</v>
      </c>
    </row>
    <row r="257" spans="1:2" x14ac:dyDescent="0.2">
      <c r="A257" s="34">
        <v>8</v>
      </c>
      <c r="B257" s="14">
        <v>4</v>
      </c>
    </row>
    <row r="258" spans="1:2" x14ac:dyDescent="0.2">
      <c r="A258" s="34">
        <v>11</v>
      </c>
      <c r="B258" s="14">
        <v>7</v>
      </c>
    </row>
    <row r="259" spans="1:2" x14ac:dyDescent="0.2">
      <c r="A259" s="34">
        <v>12</v>
      </c>
      <c r="B259" s="14">
        <v>6</v>
      </c>
    </row>
    <row r="260" spans="1:2" x14ac:dyDescent="0.2">
      <c r="A260" s="34">
        <v>13</v>
      </c>
      <c r="B260" s="14">
        <v>5</v>
      </c>
    </row>
    <row r="261" spans="1:2" x14ac:dyDescent="0.2">
      <c r="A261" s="34">
        <v>14</v>
      </c>
      <c r="B261" s="14">
        <v>6</v>
      </c>
    </row>
    <row r="262" spans="1:2" x14ac:dyDescent="0.2">
      <c r="A262" s="34">
        <v>15</v>
      </c>
      <c r="B262" s="14">
        <v>4</v>
      </c>
    </row>
    <row r="263" spans="1:2" x14ac:dyDescent="0.2">
      <c r="A263" s="34">
        <v>18</v>
      </c>
      <c r="B263" s="14">
        <v>6</v>
      </c>
    </row>
    <row r="264" spans="1:2" x14ac:dyDescent="0.2">
      <c r="A264" s="34">
        <v>19</v>
      </c>
      <c r="B264" s="14">
        <v>13</v>
      </c>
    </row>
    <row r="265" spans="1:2" x14ac:dyDescent="0.2">
      <c r="A265" s="34">
        <v>21</v>
      </c>
      <c r="B265" s="14">
        <v>4</v>
      </c>
    </row>
    <row r="266" spans="1:2" x14ac:dyDescent="0.2">
      <c r="A266" s="34">
        <v>22</v>
      </c>
      <c r="B266" s="14">
        <v>5</v>
      </c>
    </row>
    <row r="267" spans="1:2" x14ac:dyDescent="0.2">
      <c r="A267" s="34">
        <v>23</v>
      </c>
      <c r="B267" s="14">
        <v>8</v>
      </c>
    </row>
    <row r="268" spans="1:2" x14ac:dyDescent="0.2">
      <c r="A268" s="20" t="s">
        <v>2743</v>
      </c>
      <c r="B268" s="14">
        <v>94</v>
      </c>
    </row>
    <row r="269" spans="1:2" x14ac:dyDescent="0.2">
      <c r="A269" s="13" t="s">
        <v>2441</v>
      </c>
      <c r="B269" s="14">
        <v>1151</v>
      </c>
    </row>
    <row r="270" spans="1:2" x14ac:dyDescent="0.2">
      <c r="A270" s="13">
        <v>2018</v>
      </c>
      <c r="B270" s="14"/>
    </row>
    <row r="271" spans="1:2" x14ac:dyDescent="0.2">
      <c r="A271" s="20">
        <v>1</v>
      </c>
      <c r="B271" s="14"/>
    </row>
    <row r="272" spans="1:2" x14ac:dyDescent="0.2">
      <c r="A272" s="34">
        <v>2</v>
      </c>
      <c r="B272" s="14">
        <v>4</v>
      </c>
    </row>
    <row r="273" spans="1:2" x14ac:dyDescent="0.2">
      <c r="A273" s="34">
        <v>3</v>
      </c>
      <c r="B273" s="14">
        <v>6</v>
      </c>
    </row>
    <row r="274" spans="1:2" x14ac:dyDescent="0.2">
      <c r="A274" s="34">
        <v>4</v>
      </c>
      <c r="B274" s="14">
        <v>5</v>
      </c>
    </row>
    <row r="275" spans="1:2" x14ac:dyDescent="0.2">
      <c r="A275" s="34">
        <v>5</v>
      </c>
      <c r="B275" s="14">
        <v>7</v>
      </c>
    </row>
    <row r="276" spans="1:2" x14ac:dyDescent="0.2">
      <c r="A276" s="34">
        <v>6</v>
      </c>
      <c r="B276" s="14">
        <v>1</v>
      </c>
    </row>
    <row r="277" spans="1:2" x14ac:dyDescent="0.2">
      <c r="A277" s="34">
        <v>8</v>
      </c>
      <c r="B277" s="14">
        <v>9</v>
      </c>
    </row>
    <row r="278" spans="1:2" x14ac:dyDescent="0.2">
      <c r="A278" s="34">
        <v>9</v>
      </c>
      <c r="B278" s="14">
        <v>5</v>
      </c>
    </row>
    <row r="279" spans="1:2" x14ac:dyDescent="0.2">
      <c r="A279" s="34">
        <v>10</v>
      </c>
      <c r="B279" s="14">
        <v>6</v>
      </c>
    </row>
    <row r="280" spans="1:2" x14ac:dyDescent="0.2">
      <c r="A280" s="34">
        <v>11</v>
      </c>
      <c r="B280" s="14">
        <v>6</v>
      </c>
    </row>
    <row r="281" spans="1:2" x14ac:dyDescent="0.2">
      <c r="A281" s="34">
        <v>12</v>
      </c>
      <c r="B281" s="14">
        <v>5</v>
      </c>
    </row>
    <row r="282" spans="1:2" x14ac:dyDescent="0.2">
      <c r="A282" s="34">
        <v>15</v>
      </c>
      <c r="B282" s="14">
        <v>6</v>
      </c>
    </row>
    <row r="283" spans="1:2" x14ac:dyDescent="0.2">
      <c r="A283" s="34">
        <v>16</v>
      </c>
      <c r="B283" s="14">
        <v>5</v>
      </c>
    </row>
    <row r="284" spans="1:2" x14ac:dyDescent="0.2">
      <c r="A284" s="34">
        <v>17</v>
      </c>
      <c r="B284" s="14">
        <v>5</v>
      </c>
    </row>
    <row r="285" spans="1:2" x14ac:dyDescent="0.2">
      <c r="A285" s="34">
        <v>18</v>
      </c>
      <c r="B285" s="14">
        <v>7</v>
      </c>
    </row>
    <row r="286" spans="1:2" x14ac:dyDescent="0.2">
      <c r="A286" s="34">
        <v>19</v>
      </c>
      <c r="B286" s="14">
        <v>7</v>
      </c>
    </row>
    <row r="287" spans="1:2" x14ac:dyDescent="0.2">
      <c r="A287" s="34">
        <v>20</v>
      </c>
      <c r="B287" s="14">
        <v>1</v>
      </c>
    </row>
    <row r="288" spans="1:2" x14ac:dyDescent="0.2">
      <c r="A288" s="34">
        <v>22</v>
      </c>
      <c r="B288" s="14">
        <v>4</v>
      </c>
    </row>
    <row r="289" spans="1:2" x14ac:dyDescent="0.2">
      <c r="A289" s="34">
        <v>23</v>
      </c>
      <c r="B289" s="14">
        <v>2</v>
      </c>
    </row>
    <row r="290" spans="1:2" x14ac:dyDescent="0.2">
      <c r="A290" s="34">
        <v>24</v>
      </c>
      <c r="B290" s="14">
        <v>8</v>
      </c>
    </row>
    <row r="291" spans="1:2" x14ac:dyDescent="0.2">
      <c r="A291" s="34">
        <v>25</v>
      </c>
      <c r="B291" s="14">
        <v>6</v>
      </c>
    </row>
    <row r="292" spans="1:2" x14ac:dyDescent="0.2">
      <c r="A292" s="34">
        <v>29</v>
      </c>
      <c r="B292" s="14">
        <v>7</v>
      </c>
    </row>
    <row r="293" spans="1:2" x14ac:dyDescent="0.2">
      <c r="A293" s="34">
        <v>30</v>
      </c>
      <c r="B293" s="14">
        <v>7</v>
      </c>
    </row>
    <row r="294" spans="1:2" x14ac:dyDescent="0.2">
      <c r="A294" s="34">
        <v>31</v>
      </c>
      <c r="B294" s="14">
        <v>8</v>
      </c>
    </row>
    <row r="295" spans="1:2" x14ac:dyDescent="0.2">
      <c r="A295" s="20" t="s">
        <v>2732</v>
      </c>
      <c r="B295" s="14">
        <v>127</v>
      </c>
    </row>
    <row r="296" spans="1:2" x14ac:dyDescent="0.2">
      <c r="A296" s="20">
        <v>2</v>
      </c>
      <c r="B296" s="14"/>
    </row>
    <row r="297" spans="1:2" x14ac:dyDescent="0.2">
      <c r="A297" s="34">
        <v>1</v>
      </c>
      <c r="B297" s="14">
        <v>7</v>
      </c>
    </row>
    <row r="298" spans="1:2" x14ac:dyDescent="0.2">
      <c r="A298" s="34">
        <v>2</v>
      </c>
      <c r="B298" s="14">
        <v>4</v>
      </c>
    </row>
    <row r="299" spans="1:2" x14ac:dyDescent="0.2">
      <c r="A299" s="34">
        <v>3</v>
      </c>
      <c r="B299" s="14">
        <v>2</v>
      </c>
    </row>
    <row r="300" spans="1:2" x14ac:dyDescent="0.2">
      <c r="A300" s="34">
        <v>5</v>
      </c>
      <c r="B300" s="14">
        <v>6</v>
      </c>
    </row>
    <row r="301" spans="1:2" x14ac:dyDescent="0.2">
      <c r="A301" s="34">
        <v>6</v>
      </c>
      <c r="B301" s="14">
        <v>6</v>
      </c>
    </row>
    <row r="302" spans="1:2" x14ac:dyDescent="0.2">
      <c r="A302" s="34">
        <v>7</v>
      </c>
      <c r="B302" s="14">
        <v>5</v>
      </c>
    </row>
    <row r="303" spans="1:2" x14ac:dyDescent="0.2">
      <c r="A303" s="34">
        <v>8</v>
      </c>
      <c r="B303" s="14">
        <v>5</v>
      </c>
    </row>
    <row r="304" spans="1:2" x14ac:dyDescent="0.2">
      <c r="A304" s="34">
        <v>9</v>
      </c>
      <c r="B304" s="14">
        <v>6</v>
      </c>
    </row>
    <row r="305" spans="1:2" x14ac:dyDescent="0.2">
      <c r="A305" s="34">
        <v>12</v>
      </c>
      <c r="B305" s="14">
        <v>6</v>
      </c>
    </row>
    <row r="306" spans="1:2" x14ac:dyDescent="0.2">
      <c r="A306" s="34">
        <v>13</v>
      </c>
      <c r="B306" s="14">
        <v>6</v>
      </c>
    </row>
    <row r="307" spans="1:2" x14ac:dyDescent="0.2">
      <c r="A307" s="34">
        <v>15</v>
      </c>
      <c r="B307" s="14">
        <v>5</v>
      </c>
    </row>
    <row r="308" spans="1:2" x14ac:dyDescent="0.2">
      <c r="A308" s="34">
        <v>16</v>
      </c>
      <c r="B308" s="14">
        <v>8</v>
      </c>
    </row>
    <row r="309" spans="1:2" x14ac:dyDescent="0.2">
      <c r="A309" s="34">
        <v>19</v>
      </c>
      <c r="B309" s="14">
        <v>11</v>
      </c>
    </row>
    <row r="310" spans="1:2" x14ac:dyDescent="0.2">
      <c r="A310" s="34">
        <v>21</v>
      </c>
      <c r="B310" s="14">
        <v>6</v>
      </c>
    </row>
    <row r="311" spans="1:2" x14ac:dyDescent="0.2">
      <c r="A311" s="34">
        <v>22</v>
      </c>
      <c r="B311" s="14">
        <v>6</v>
      </c>
    </row>
    <row r="312" spans="1:2" x14ac:dyDescent="0.2">
      <c r="A312" s="34">
        <v>23</v>
      </c>
      <c r="B312" s="14">
        <v>6</v>
      </c>
    </row>
    <row r="313" spans="1:2" x14ac:dyDescent="0.2">
      <c r="A313" s="34">
        <v>26</v>
      </c>
      <c r="B313" s="14">
        <v>6</v>
      </c>
    </row>
    <row r="314" spans="1:2" x14ac:dyDescent="0.2">
      <c r="A314" s="34">
        <v>27</v>
      </c>
      <c r="B314" s="14">
        <v>6</v>
      </c>
    </row>
    <row r="315" spans="1:2" x14ac:dyDescent="0.2">
      <c r="A315" s="34">
        <v>28</v>
      </c>
      <c r="B315" s="14">
        <v>9</v>
      </c>
    </row>
    <row r="316" spans="1:2" x14ac:dyDescent="0.2">
      <c r="A316" s="20" t="s">
        <v>2733</v>
      </c>
      <c r="B316" s="14">
        <v>116</v>
      </c>
    </row>
    <row r="317" spans="1:2" x14ac:dyDescent="0.2">
      <c r="A317" s="20">
        <v>3</v>
      </c>
      <c r="B317" s="14"/>
    </row>
    <row r="318" spans="1:2" x14ac:dyDescent="0.2">
      <c r="A318" s="34">
        <v>1</v>
      </c>
      <c r="B318" s="14">
        <v>6</v>
      </c>
    </row>
    <row r="319" spans="1:2" x14ac:dyDescent="0.2">
      <c r="A319" s="34">
        <v>5</v>
      </c>
      <c r="B319" s="14">
        <v>4</v>
      </c>
    </row>
    <row r="320" spans="1:2" x14ac:dyDescent="0.2">
      <c r="A320" s="34">
        <v>6</v>
      </c>
      <c r="B320" s="14">
        <v>4</v>
      </c>
    </row>
    <row r="321" spans="1:2" x14ac:dyDescent="0.2">
      <c r="A321" s="34">
        <v>7</v>
      </c>
      <c r="B321" s="14">
        <v>5</v>
      </c>
    </row>
    <row r="322" spans="1:2" x14ac:dyDescent="0.2">
      <c r="A322" s="20" t="s">
        <v>2734</v>
      </c>
      <c r="B322" s="14">
        <v>19</v>
      </c>
    </row>
    <row r="323" spans="1:2" x14ac:dyDescent="0.2">
      <c r="A323" s="13" t="s">
        <v>2442</v>
      </c>
      <c r="B323" s="14">
        <v>262</v>
      </c>
    </row>
    <row r="324" spans="1:2" x14ac:dyDescent="0.2">
      <c r="A324" s="13" t="s">
        <v>2432</v>
      </c>
      <c r="B324" s="14">
        <v>1413</v>
      </c>
    </row>
  </sheetData>
  <autoFilter ref="H2:I252">
    <filterColumn colId="0">
      <filters>
        <filter val="January"/>
      </filters>
    </filterColumn>
  </autoFilter>
  <pageMargins left="0.7" right="0.7" top="0.75" bottom="0.75" header="0.3" footer="0.3"/>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F329"/>
  <sheetViews>
    <sheetView topLeftCell="A264" workbookViewId="0">
      <selection activeCell="F6" sqref="F6:F291"/>
    </sheetView>
  </sheetViews>
  <sheetFormatPr defaultRowHeight="12.75" x14ac:dyDescent="0.2"/>
  <cols>
    <col min="1" max="1" width="14.140625" bestFit="1" customWidth="1"/>
    <col min="2" max="2" width="31.42578125" bestFit="1" customWidth="1"/>
  </cols>
  <sheetData>
    <row r="3" spans="1:6" x14ac:dyDescent="0.2">
      <c r="A3" s="12" t="s">
        <v>2430</v>
      </c>
      <c r="B3" t="s">
        <v>2731</v>
      </c>
    </row>
    <row r="4" spans="1:6" x14ac:dyDescent="0.2">
      <c r="A4" s="13">
        <v>2017</v>
      </c>
      <c r="B4" s="14"/>
    </row>
    <row r="5" spans="1:6" x14ac:dyDescent="0.2">
      <c r="A5" s="20">
        <v>1</v>
      </c>
      <c r="B5" s="14"/>
      <c r="D5" t="s">
        <v>2752</v>
      </c>
      <c r="F5" t="s">
        <v>2798</v>
      </c>
    </row>
    <row r="6" spans="1:6" x14ac:dyDescent="0.2">
      <c r="A6" s="34">
        <v>2</v>
      </c>
      <c r="B6" s="14">
        <v>7</v>
      </c>
      <c r="D6" s="34">
        <v>2</v>
      </c>
      <c r="E6" s="34">
        <v>1</v>
      </c>
      <c r="F6" s="14">
        <v>7</v>
      </c>
    </row>
    <row r="7" spans="1:6" x14ac:dyDescent="0.2">
      <c r="A7" s="34">
        <v>3</v>
      </c>
      <c r="B7" s="14">
        <v>7</v>
      </c>
      <c r="D7" s="34">
        <v>3</v>
      </c>
      <c r="E7" s="34">
        <v>2</v>
      </c>
      <c r="F7" s="14">
        <v>7</v>
      </c>
    </row>
    <row r="8" spans="1:6" x14ac:dyDescent="0.2">
      <c r="A8" s="34">
        <v>4</v>
      </c>
      <c r="B8" s="14">
        <v>8</v>
      </c>
      <c r="D8" s="34">
        <v>4</v>
      </c>
      <c r="E8" s="34">
        <v>3</v>
      </c>
      <c r="F8" s="14">
        <v>8</v>
      </c>
    </row>
    <row r="9" spans="1:6" x14ac:dyDescent="0.2">
      <c r="A9" s="34">
        <v>6</v>
      </c>
      <c r="B9" s="14">
        <v>14</v>
      </c>
      <c r="D9" s="34">
        <v>6</v>
      </c>
      <c r="E9" s="34">
        <v>4</v>
      </c>
      <c r="F9" s="14">
        <v>14</v>
      </c>
    </row>
    <row r="10" spans="1:6" x14ac:dyDescent="0.2">
      <c r="A10" s="34">
        <v>9</v>
      </c>
      <c r="B10" s="14">
        <v>7</v>
      </c>
      <c r="D10" s="34">
        <v>9</v>
      </c>
      <c r="E10" s="34">
        <v>5</v>
      </c>
      <c r="F10" s="14">
        <v>7</v>
      </c>
    </row>
    <row r="11" spans="1:6" x14ac:dyDescent="0.2">
      <c r="A11" s="34">
        <v>10</v>
      </c>
      <c r="B11" s="14">
        <v>8</v>
      </c>
      <c r="D11" s="34">
        <v>10</v>
      </c>
      <c r="E11" s="34">
        <v>6</v>
      </c>
      <c r="F11" s="14">
        <v>8</v>
      </c>
    </row>
    <row r="12" spans="1:6" x14ac:dyDescent="0.2">
      <c r="A12" s="34">
        <v>11</v>
      </c>
      <c r="B12" s="14">
        <v>6</v>
      </c>
      <c r="D12" s="34">
        <v>11</v>
      </c>
      <c r="E12" s="34">
        <v>7</v>
      </c>
      <c r="F12" s="14">
        <v>6</v>
      </c>
    </row>
    <row r="13" spans="1:6" x14ac:dyDescent="0.2">
      <c r="A13" s="34">
        <v>12</v>
      </c>
      <c r="B13" s="14">
        <v>8</v>
      </c>
      <c r="D13" s="34">
        <v>12</v>
      </c>
      <c r="E13" s="34">
        <v>8</v>
      </c>
      <c r="F13" s="14">
        <v>8</v>
      </c>
    </row>
    <row r="14" spans="1:6" x14ac:dyDescent="0.2">
      <c r="A14" s="34">
        <v>13</v>
      </c>
      <c r="B14" s="14">
        <v>7</v>
      </c>
      <c r="D14" s="34">
        <v>13</v>
      </c>
      <c r="E14" s="34">
        <v>9</v>
      </c>
      <c r="F14" s="14">
        <v>7</v>
      </c>
    </row>
    <row r="15" spans="1:6" x14ac:dyDescent="0.2">
      <c r="A15" s="34">
        <v>16</v>
      </c>
      <c r="B15" s="14">
        <v>8</v>
      </c>
      <c r="D15" s="34">
        <v>16</v>
      </c>
      <c r="E15" s="34">
        <v>10</v>
      </c>
      <c r="F15" s="14">
        <v>8</v>
      </c>
    </row>
    <row r="16" spans="1:6" x14ac:dyDescent="0.2">
      <c r="A16" s="34">
        <v>17</v>
      </c>
      <c r="B16" s="14">
        <v>6</v>
      </c>
      <c r="D16" s="34">
        <v>17</v>
      </c>
      <c r="E16" s="34">
        <v>11</v>
      </c>
      <c r="F16" s="14">
        <v>6</v>
      </c>
    </row>
    <row r="17" spans="1:6" x14ac:dyDescent="0.2">
      <c r="A17" s="34">
        <v>18</v>
      </c>
      <c r="B17" s="14">
        <v>4</v>
      </c>
      <c r="D17" s="34">
        <v>18</v>
      </c>
      <c r="E17" s="34">
        <v>12</v>
      </c>
      <c r="F17" s="14">
        <v>4</v>
      </c>
    </row>
    <row r="18" spans="1:6" x14ac:dyDescent="0.2">
      <c r="A18" s="34">
        <v>19</v>
      </c>
      <c r="B18" s="14">
        <v>5</v>
      </c>
      <c r="D18" s="34">
        <v>19</v>
      </c>
      <c r="E18" s="34">
        <v>13</v>
      </c>
      <c r="F18" s="14">
        <v>5</v>
      </c>
    </row>
    <row r="19" spans="1:6" x14ac:dyDescent="0.2">
      <c r="A19" s="34">
        <v>20</v>
      </c>
      <c r="B19" s="14">
        <v>7</v>
      </c>
      <c r="D19" s="34">
        <v>20</v>
      </c>
      <c r="E19" s="34">
        <v>14</v>
      </c>
      <c r="F19" s="14">
        <v>7</v>
      </c>
    </row>
    <row r="20" spans="1:6" x14ac:dyDescent="0.2">
      <c r="A20" s="34">
        <v>21</v>
      </c>
      <c r="B20" s="14">
        <v>1</v>
      </c>
      <c r="D20" s="34">
        <v>21</v>
      </c>
      <c r="E20" s="34">
        <v>15</v>
      </c>
      <c r="F20" s="14">
        <v>1</v>
      </c>
    </row>
    <row r="21" spans="1:6" x14ac:dyDescent="0.2">
      <c r="A21" s="34">
        <v>23</v>
      </c>
      <c r="B21" s="14">
        <v>2</v>
      </c>
      <c r="D21" s="34">
        <v>23</v>
      </c>
      <c r="E21" s="34">
        <v>16</v>
      </c>
      <c r="F21" s="14">
        <v>2</v>
      </c>
    </row>
    <row r="22" spans="1:6" x14ac:dyDescent="0.2">
      <c r="A22" s="34">
        <v>24</v>
      </c>
      <c r="B22" s="14">
        <v>6</v>
      </c>
      <c r="D22" s="34">
        <v>24</v>
      </c>
      <c r="E22" s="34">
        <v>17</v>
      </c>
      <c r="F22" s="14">
        <v>6</v>
      </c>
    </row>
    <row r="23" spans="1:6" x14ac:dyDescent="0.2">
      <c r="A23" s="34">
        <v>25</v>
      </c>
      <c r="B23" s="14">
        <v>4</v>
      </c>
      <c r="D23" s="34">
        <v>25</v>
      </c>
      <c r="E23" s="34">
        <v>18</v>
      </c>
      <c r="F23" s="14">
        <v>4</v>
      </c>
    </row>
    <row r="24" spans="1:6" x14ac:dyDescent="0.2">
      <c r="A24" s="34">
        <v>27</v>
      </c>
      <c r="B24" s="14">
        <v>6</v>
      </c>
      <c r="D24" s="34">
        <v>27</v>
      </c>
      <c r="E24" s="34">
        <v>19</v>
      </c>
      <c r="F24" s="14">
        <v>6</v>
      </c>
    </row>
    <row r="25" spans="1:6" x14ac:dyDescent="0.2">
      <c r="A25" s="34">
        <v>28</v>
      </c>
      <c r="B25" s="14">
        <v>3</v>
      </c>
      <c r="D25" s="34">
        <v>28</v>
      </c>
      <c r="E25" s="34">
        <v>20</v>
      </c>
      <c r="F25" s="14">
        <v>3</v>
      </c>
    </row>
    <row r="26" spans="1:6" x14ac:dyDescent="0.2">
      <c r="A26" s="34">
        <v>30</v>
      </c>
      <c r="B26" s="14">
        <v>5</v>
      </c>
      <c r="D26" s="34">
        <v>30</v>
      </c>
      <c r="E26" s="34">
        <v>21</v>
      </c>
      <c r="F26" s="14">
        <v>5</v>
      </c>
    </row>
    <row r="27" spans="1:6" x14ac:dyDescent="0.2">
      <c r="A27" s="34">
        <v>31</v>
      </c>
      <c r="B27" s="14">
        <v>6</v>
      </c>
      <c r="D27" s="34">
        <v>31</v>
      </c>
      <c r="E27" s="34">
        <v>22</v>
      </c>
      <c r="F27" s="14">
        <v>6</v>
      </c>
    </row>
    <row r="28" spans="1:6" x14ac:dyDescent="0.2">
      <c r="A28" s="20" t="s">
        <v>2732</v>
      </c>
      <c r="B28" s="14">
        <v>135</v>
      </c>
      <c r="D28" s="34">
        <v>1</v>
      </c>
      <c r="E28" s="34">
        <v>23</v>
      </c>
      <c r="F28" s="14">
        <v>5</v>
      </c>
    </row>
    <row r="29" spans="1:6" x14ac:dyDescent="0.2">
      <c r="A29" s="20">
        <v>2</v>
      </c>
      <c r="B29" s="14"/>
      <c r="D29" s="34">
        <v>2</v>
      </c>
      <c r="E29" s="34">
        <v>24</v>
      </c>
      <c r="F29" s="14">
        <v>4</v>
      </c>
    </row>
    <row r="30" spans="1:6" x14ac:dyDescent="0.2">
      <c r="A30" s="34">
        <v>1</v>
      </c>
      <c r="B30" s="14">
        <v>5</v>
      </c>
      <c r="D30" s="34">
        <v>3</v>
      </c>
      <c r="E30" s="34">
        <v>25</v>
      </c>
      <c r="F30" s="14">
        <v>5</v>
      </c>
    </row>
    <row r="31" spans="1:6" x14ac:dyDescent="0.2">
      <c r="A31" s="34">
        <v>2</v>
      </c>
      <c r="B31" s="14">
        <v>4</v>
      </c>
      <c r="D31" s="34">
        <v>4</v>
      </c>
      <c r="E31" s="34">
        <v>26</v>
      </c>
      <c r="F31" s="14">
        <v>2</v>
      </c>
    </row>
    <row r="32" spans="1:6" x14ac:dyDescent="0.2">
      <c r="A32" s="34">
        <v>3</v>
      </c>
      <c r="B32" s="14">
        <v>5</v>
      </c>
      <c r="D32" s="34">
        <v>6</v>
      </c>
      <c r="E32" s="34">
        <v>27</v>
      </c>
      <c r="F32" s="14">
        <v>7</v>
      </c>
    </row>
    <row r="33" spans="1:6" x14ac:dyDescent="0.2">
      <c r="A33" s="34">
        <v>4</v>
      </c>
      <c r="B33" s="14">
        <v>2</v>
      </c>
      <c r="D33" s="34">
        <v>7</v>
      </c>
      <c r="E33" s="34">
        <v>28</v>
      </c>
      <c r="F33" s="14">
        <v>5</v>
      </c>
    </row>
    <row r="34" spans="1:6" x14ac:dyDescent="0.2">
      <c r="A34" s="34">
        <v>6</v>
      </c>
      <c r="B34" s="14">
        <v>7</v>
      </c>
      <c r="D34" s="34">
        <v>8</v>
      </c>
      <c r="E34" s="34">
        <v>29</v>
      </c>
      <c r="F34" s="14">
        <v>4</v>
      </c>
    </row>
    <row r="35" spans="1:6" x14ac:dyDescent="0.2">
      <c r="A35" s="34">
        <v>7</v>
      </c>
      <c r="B35" s="14">
        <v>5</v>
      </c>
      <c r="D35" s="34">
        <v>9</v>
      </c>
      <c r="E35" s="34">
        <v>30</v>
      </c>
      <c r="F35" s="14">
        <v>3</v>
      </c>
    </row>
    <row r="36" spans="1:6" x14ac:dyDescent="0.2">
      <c r="A36" s="34">
        <v>8</v>
      </c>
      <c r="B36" s="14">
        <v>4</v>
      </c>
      <c r="D36" s="34">
        <v>10</v>
      </c>
      <c r="E36" s="34">
        <v>31</v>
      </c>
      <c r="F36" s="14">
        <v>5</v>
      </c>
    </row>
    <row r="37" spans="1:6" x14ac:dyDescent="0.2">
      <c r="A37" s="34">
        <v>9</v>
      </c>
      <c r="B37" s="14">
        <v>3</v>
      </c>
      <c r="D37" s="34">
        <v>13</v>
      </c>
      <c r="E37" s="34">
        <v>32</v>
      </c>
      <c r="F37" s="14">
        <v>4</v>
      </c>
    </row>
    <row r="38" spans="1:6" x14ac:dyDescent="0.2">
      <c r="A38" s="34">
        <v>10</v>
      </c>
      <c r="B38" s="14">
        <v>5</v>
      </c>
      <c r="D38" s="34">
        <v>14</v>
      </c>
      <c r="E38" s="34">
        <v>33</v>
      </c>
      <c r="F38" s="14">
        <v>6</v>
      </c>
    </row>
    <row r="39" spans="1:6" x14ac:dyDescent="0.2">
      <c r="A39" s="34">
        <v>13</v>
      </c>
      <c r="B39" s="14">
        <v>4</v>
      </c>
      <c r="D39" s="34">
        <v>15</v>
      </c>
      <c r="E39" s="34">
        <v>34</v>
      </c>
      <c r="F39" s="14">
        <v>4</v>
      </c>
    </row>
    <row r="40" spans="1:6" x14ac:dyDescent="0.2">
      <c r="A40" s="34">
        <v>14</v>
      </c>
      <c r="B40" s="14">
        <v>6</v>
      </c>
      <c r="D40" s="34">
        <v>16</v>
      </c>
      <c r="E40" s="34">
        <v>35</v>
      </c>
      <c r="F40" s="14">
        <v>4</v>
      </c>
    </row>
    <row r="41" spans="1:6" x14ac:dyDescent="0.2">
      <c r="A41" s="34">
        <v>15</v>
      </c>
      <c r="B41" s="14">
        <v>4</v>
      </c>
      <c r="D41" s="34">
        <v>17</v>
      </c>
      <c r="E41" s="34">
        <v>36</v>
      </c>
      <c r="F41" s="14">
        <v>5</v>
      </c>
    </row>
    <row r="42" spans="1:6" x14ac:dyDescent="0.2">
      <c r="A42" s="34">
        <v>16</v>
      </c>
      <c r="B42" s="14">
        <v>4</v>
      </c>
      <c r="D42" s="34">
        <v>18</v>
      </c>
      <c r="E42" s="34">
        <v>37</v>
      </c>
      <c r="F42" s="14">
        <v>1</v>
      </c>
    </row>
    <row r="43" spans="1:6" x14ac:dyDescent="0.2">
      <c r="A43" s="34">
        <v>17</v>
      </c>
      <c r="B43" s="14">
        <v>5</v>
      </c>
      <c r="D43" s="34">
        <v>20</v>
      </c>
      <c r="E43" s="34">
        <v>38</v>
      </c>
      <c r="F43" s="14">
        <v>4</v>
      </c>
    </row>
    <row r="44" spans="1:6" x14ac:dyDescent="0.2">
      <c r="A44" s="34">
        <v>18</v>
      </c>
      <c r="B44" s="14">
        <v>1</v>
      </c>
      <c r="D44" s="34">
        <v>21</v>
      </c>
      <c r="E44" s="34">
        <v>39</v>
      </c>
      <c r="F44" s="14">
        <v>8</v>
      </c>
    </row>
    <row r="45" spans="1:6" x14ac:dyDescent="0.2">
      <c r="A45" s="34">
        <v>20</v>
      </c>
      <c r="B45" s="14">
        <v>4</v>
      </c>
      <c r="D45" s="34">
        <v>22</v>
      </c>
      <c r="E45" s="34">
        <v>40</v>
      </c>
      <c r="F45" s="14">
        <v>5</v>
      </c>
    </row>
    <row r="46" spans="1:6" x14ac:dyDescent="0.2">
      <c r="A46" s="34">
        <v>21</v>
      </c>
      <c r="B46" s="14">
        <v>8</v>
      </c>
      <c r="D46" s="34">
        <v>23</v>
      </c>
      <c r="E46" s="34">
        <v>41</v>
      </c>
      <c r="F46" s="14">
        <v>5</v>
      </c>
    </row>
    <row r="47" spans="1:6" x14ac:dyDescent="0.2">
      <c r="A47" s="34">
        <v>22</v>
      </c>
      <c r="B47" s="14">
        <v>5</v>
      </c>
      <c r="D47" s="34">
        <v>25</v>
      </c>
      <c r="E47" s="34">
        <v>42</v>
      </c>
      <c r="F47" s="14">
        <v>3</v>
      </c>
    </row>
    <row r="48" spans="1:6" x14ac:dyDescent="0.2">
      <c r="A48" s="34">
        <v>23</v>
      </c>
      <c r="B48" s="14">
        <v>5</v>
      </c>
      <c r="D48" s="34">
        <v>27</v>
      </c>
      <c r="E48" s="34">
        <v>43</v>
      </c>
      <c r="F48" s="14">
        <v>7</v>
      </c>
    </row>
    <row r="49" spans="1:6" x14ac:dyDescent="0.2">
      <c r="A49" s="34">
        <v>25</v>
      </c>
      <c r="B49" s="14">
        <v>3</v>
      </c>
      <c r="D49" s="34">
        <v>28</v>
      </c>
      <c r="E49" s="34">
        <v>44</v>
      </c>
      <c r="F49" s="14">
        <v>5</v>
      </c>
    </row>
    <row r="50" spans="1:6" x14ac:dyDescent="0.2">
      <c r="A50" s="34">
        <v>27</v>
      </c>
      <c r="B50" s="14">
        <v>7</v>
      </c>
      <c r="D50" s="34">
        <v>1</v>
      </c>
      <c r="E50" s="34">
        <v>45</v>
      </c>
      <c r="F50" s="14">
        <v>5</v>
      </c>
    </row>
    <row r="51" spans="1:6" x14ac:dyDescent="0.2">
      <c r="A51" s="34">
        <v>28</v>
      </c>
      <c r="B51" s="14">
        <v>5</v>
      </c>
      <c r="D51" s="34">
        <v>2</v>
      </c>
      <c r="E51" s="34">
        <v>46</v>
      </c>
      <c r="F51" s="14">
        <v>7</v>
      </c>
    </row>
    <row r="52" spans="1:6" x14ac:dyDescent="0.2">
      <c r="A52" s="20" t="s">
        <v>2733</v>
      </c>
      <c r="B52" s="14">
        <v>101</v>
      </c>
      <c r="D52" s="34">
        <v>3</v>
      </c>
      <c r="E52" s="34">
        <v>47</v>
      </c>
      <c r="F52" s="14">
        <v>7</v>
      </c>
    </row>
    <row r="53" spans="1:6" x14ac:dyDescent="0.2">
      <c r="A53" s="20">
        <v>3</v>
      </c>
      <c r="B53" s="14"/>
      <c r="D53" s="34">
        <v>4</v>
      </c>
      <c r="E53" s="34">
        <v>48</v>
      </c>
      <c r="F53" s="14">
        <v>4</v>
      </c>
    </row>
    <row r="54" spans="1:6" x14ac:dyDescent="0.2">
      <c r="A54" s="34">
        <v>1</v>
      </c>
      <c r="B54" s="14">
        <v>5</v>
      </c>
      <c r="D54" s="34">
        <v>6</v>
      </c>
      <c r="E54" s="34">
        <v>49</v>
      </c>
      <c r="F54" s="14">
        <v>5</v>
      </c>
    </row>
    <row r="55" spans="1:6" x14ac:dyDescent="0.2">
      <c r="A55" s="34">
        <v>2</v>
      </c>
      <c r="B55" s="14">
        <v>7</v>
      </c>
      <c r="D55" s="34">
        <v>7</v>
      </c>
      <c r="E55" s="34">
        <v>50</v>
      </c>
      <c r="F55" s="14">
        <v>4</v>
      </c>
    </row>
    <row r="56" spans="1:6" x14ac:dyDescent="0.2">
      <c r="A56" s="34">
        <v>3</v>
      </c>
      <c r="B56" s="14">
        <v>7</v>
      </c>
      <c r="D56" s="34">
        <v>8</v>
      </c>
      <c r="E56" s="34">
        <v>51</v>
      </c>
      <c r="F56" s="14">
        <v>5</v>
      </c>
    </row>
    <row r="57" spans="1:6" x14ac:dyDescent="0.2">
      <c r="A57" s="34">
        <v>4</v>
      </c>
      <c r="B57" s="14">
        <v>4</v>
      </c>
      <c r="D57" s="34">
        <v>9</v>
      </c>
      <c r="E57" s="34">
        <v>52</v>
      </c>
      <c r="F57" s="14">
        <v>8</v>
      </c>
    </row>
    <row r="58" spans="1:6" x14ac:dyDescent="0.2">
      <c r="A58" s="34">
        <v>6</v>
      </c>
      <c r="B58" s="14">
        <v>5</v>
      </c>
      <c r="D58" s="34">
        <v>10</v>
      </c>
      <c r="E58" s="34">
        <v>53</v>
      </c>
      <c r="F58" s="14">
        <v>6</v>
      </c>
    </row>
    <row r="59" spans="1:6" x14ac:dyDescent="0.2">
      <c r="A59" s="34">
        <v>7</v>
      </c>
      <c r="B59" s="14">
        <v>4</v>
      </c>
      <c r="D59" s="34">
        <v>14</v>
      </c>
      <c r="E59" s="34">
        <v>54</v>
      </c>
      <c r="F59" s="14">
        <v>4</v>
      </c>
    </row>
    <row r="60" spans="1:6" x14ac:dyDescent="0.2">
      <c r="A60" s="34">
        <v>8</v>
      </c>
      <c r="B60" s="14">
        <v>5</v>
      </c>
      <c r="D60" s="34">
        <v>15</v>
      </c>
      <c r="E60" s="34">
        <v>55</v>
      </c>
      <c r="F60" s="14">
        <v>5</v>
      </c>
    </row>
    <row r="61" spans="1:6" x14ac:dyDescent="0.2">
      <c r="A61" s="34">
        <v>9</v>
      </c>
      <c r="B61" s="14">
        <v>8</v>
      </c>
      <c r="D61" s="34">
        <v>16</v>
      </c>
      <c r="E61" s="34">
        <v>56</v>
      </c>
      <c r="F61" s="14">
        <v>5</v>
      </c>
    </row>
    <row r="62" spans="1:6" x14ac:dyDescent="0.2">
      <c r="A62" s="34">
        <v>10</v>
      </c>
      <c r="B62" s="14">
        <v>6</v>
      </c>
      <c r="D62" s="34">
        <v>17</v>
      </c>
      <c r="E62" s="34">
        <v>57</v>
      </c>
      <c r="F62" s="14">
        <v>5</v>
      </c>
    </row>
    <row r="63" spans="1:6" x14ac:dyDescent="0.2">
      <c r="A63" s="34">
        <v>14</v>
      </c>
      <c r="B63" s="14">
        <v>4</v>
      </c>
      <c r="D63" s="34">
        <v>18</v>
      </c>
      <c r="E63" s="34">
        <v>58</v>
      </c>
      <c r="F63" s="14">
        <v>2</v>
      </c>
    </row>
    <row r="64" spans="1:6" x14ac:dyDescent="0.2">
      <c r="A64" s="34">
        <v>15</v>
      </c>
      <c r="B64" s="14">
        <v>5</v>
      </c>
      <c r="D64" s="34">
        <v>20</v>
      </c>
      <c r="E64" s="34">
        <v>59</v>
      </c>
      <c r="F64" s="14">
        <v>5</v>
      </c>
    </row>
    <row r="65" spans="1:6" x14ac:dyDescent="0.2">
      <c r="A65" s="34">
        <v>16</v>
      </c>
      <c r="B65" s="14">
        <v>5</v>
      </c>
      <c r="D65" s="34">
        <v>21</v>
      </c>
      <c r="E65" s="34">
        <v>60</v>
      </c>
      <c r="F65" s="14">
        <v>3</v>
      </c>
    </row>
    <row r="66" spans="1:6" x14ac:dyDescent="0.2">
      <c r="A66" s="34">
        <v>17</v>
      </c>
      <c r="B66" s="14">
        <v>5</v>
      </c>
      <c r="D66" s="34">
        <v>22</v>
      </c>
      <c r="E66" s="34">
        <v>61</v>
      </c>
      <c r="F66" s="14">
        <v>6</v>
      </c>
    </row>
    <row r="67" spans="1:6" x14ac:dyDescent="0.2">
      <c r="A67" s="34">
        <v>18</v>
      </c>
      <c r="B67" s="14">
        <v>2</v>
      </c>
      <c r="D67" s="34">
        <v>23</v>
      </c>
      <c r="E67" s="34">
        <v>62</v>
      </c>
      <c r="F67" s="14">
        <v>5</v>
      </c>
    </row>
    <row r="68" spans="1:6" x14ac:dyDescent="0.2">
      <c r="A68" s="34">
        <v>20</v>
      </c>
      <c r="B68" s="14">
        <v>5</v>
      </c>
      <c r="D68" s="34">
        <v>24</v>
      </c>
      <c r="E68" s="34">
        <v>63</v>
      </c>
      <c r="F68" s="14">
        <v>3</v>
      </c>
    </row>
    <row r="69" spans="1:6" x14ac:dyDescent="0.2">
      <c r="A69" s="34">
        <v>21</v>
      </c>
      <c r="B69" s="14">
        <v>3</v>
      </c>
      <c r="D69" s="34">
        <v>27</v>
      </c>
      <c r="E69" s="34">
        <v>64</v>
      </c>
      <c r="F69" s="14">
        <v>5</v>
      </c>
    </row>
    <row r="70" spans="1:6" x14ac:dyDescent="0.2">
      <c r="A70" s="34">
        <v>22</v>
      </c>
      <c r="B70" s="14">
        <v>6</v>
      </c>
      <c r="D70" s="34">
        <v>28</v>
      </c>
      <c r="E70" s="34">
        <v>65</v>
      </c>
      <c r="F70" s="14">
        <v>3</v>
      </c>
    </row>
    <row r="71" spans="1:6" x14ac:dyDescent="0.2">
      <c r="A71" s="34">
        <v>23</v>
      </c>
      <c r="B71" s="14">
        <v>5</v>
      </c>
      <c r="D71" s="34">
        <v>29</v>
      </c>
      <c r="E71" s="34">
        <v>66</v>
      </c>
      <c r="F71" s="14">
        <v>4</v>
      </c>
    </row>
    <row r="72" spans="1:6" x14ac:dyDescent="0.2">
      <c r="A72" s="34">
        <v>24</v>
      </c>
      <c r="B72" s="14">
        <v>3</v>
      </c>
      <c r="D72" s="34">
        <v>30</v>
      </c>
      <c r="E72" s="34">
        <v>67</v>
      </c>
      <c r="F72" s="14">
        <v>6</v>
      </c>
    </row>
    <row r="73" spans="1:6" x14ac:dyDescent="0.2">
      <c r="A73" s="34">
        <v>27</v>
      </c>
      <c r="B73" s="14">
        <v>5</v>
      </c>
      <c r="D73" s="34">
        <v>31</v>
      </c>
      <c r="E73" s="34">
        <v>68</v>
      </c>
      <c r="F73" s="14">
        <v>3</v>
      </c>
    </row>
    <row r="74" spans="1:6" x14ac:dyDescent="0.2">
      <c r="A74" s="34">
        <v>28</v>
      </c>
      <c r="B74" s="14">
        <v>3</v>
      </c>
      <c r="D74" s="34">
        <v>1</v>
      </c>
      <c r="E74" s="34">
        <v>69</v>
      </c>
      <c r="F74" s="14">
        <v>1</v>
      </c>
    </row>
    <row r="75" spans="1:6" x14ac:dyDescent="0.2">
      <c r="A75" s="34">
        <v>29</v>
      </c>
      <c r="B75" s="14">
        <v>4</v>
      </c>
      <c r="D75" s="34">
        <v>3</v>
      </c>
      <c r="E75" s="34">
        <v>70</v>
      </c>
      <c r="F75" s="14">
        <v>2</v>
      </c>
    </row>
    <row r="76" spans="1:6" x14ac:dyDescent="0.2">
      <c r="A76" s="34">
        <v>30</v>
      </c>
      <c r="B76" s="14">
        <v>6</v>
      </c>
      <c r="D76" s="34">
        <v>5</v>
      </c>
      <c r="E76" s="34">
        <v>71</v>
      </c>
      <c r="F76" s="14">
        <v>5</v>
      </c>
    </row>
    <row r="77" spans="1:6" x14ac:dyDescent="0.2">
      <c r="A77" s="34">
        <v>31</v>
      </c>
      <c r="B77" s="14">
        <v>3</v>
      </c>
      <c r="D77" s="34">
        <v>6</v>
      </c>
      <c r="E77" s="34">
        <v>72</v>
      </c>
      <c r="F77" s="14">
        <v>8</v>
      </c>
    </row>
    <row r="78" spans="1:6" x14ac:dyDescent="0.2">
      <c r="A78" s="20" t="s">
        <v>2734</v>
      </c>
      <c r="B78" s="14">
        <v>115</v>
      </c>
      <c r="D78" s="34">
        <v>7</v>
      </c>
      <c r="E78" s="34">
        <v>73</v>
      </c>
      <c r="F78" s="14">
        <v>4</v>
      </c>
    </row>
    <row r="79" spans="1:6" x14ac:dyDescent="0.2">
      <c r="A79" s="20">
        <v>4</v>
      </c>
      <c r="B79" s="14"/>
      <c r="D79" s="34">
        <v>10</v>
      </c>
      <c r="E79" s="34">
        <v>74</v>
      </c>
      <c r="F79" s="14">
        <v>5</v>
      </c>
    </row>
    <row r="80" spans="1:6" x14ac:dyDescent="0.2">
      <c r="A80" s="34">
        <v>1</v>
      </c>
      <c r="B80" s="14">
        <v>1</v>
      </c>
      <c r="D80" s="34">
        <v>11</v>
      </c>
      <c r="E80" s="34">
        <v>75</v>
      </c>
      <c r="F80" s="14">
        <v>6</v>
      </c>
    </row>
    <row r="81" spans="1:6" x14ac:dyDescent="0.2">
      <c r="A81" s="34">
        <v>3</v>
      </c>
      <c r="B81" s="14">
        <v>2</v>
      </c>
      <c r="D81" s="34">
        <v>12</v>
      </c>
      <c r="E81" s="34">
        <v>76</v>
      </c>
      <c r="F81" s="14">
        <v>8</v>
      </c>
    </row>
    <row r="82" spans="1:6" x14ac:dyDescent="0.2">
      <c r="A82" s="34">
        <v>5</v>
      </c>
      <c r="B82" s="14">
        <v>5</v>
      </c>
      <c r="D82" s="34">
        <v>13</v>
      </c>
      <c r="E82" s="34">
        <v>77</v>
      </c>
      <c r="F82" s="14">
        <v>6</v>
      </c>
    </row>
    <row r="83" spans="1:6" x14ac:dyDescent="0.2">
      <c r="A83" s="34">
        <v>6</v>
      </c>
      <c r="B83" s="14">
        <v>8</v>
      </c>
      <c r="D83" s="34">
        <v>15</v>
      </c>
      <c r="E83" s="34">
        <v>78</v>
      </c>
      <c r="F83" s="14">
        <v>3</v>
      </c>
    </row>
    <row r="84" spans="1:6" x14ac:dyDescent="0.2">
      <c r="A84" s="34">
        <v>7</v>
      </c>
      <c r="B84" s="14">
        <v>4</v>
      </c>
      <c r="D84" s="34">
        <v>17</v>
      </c>
      <c r="E84" s="34">
        <v>79</v>
      </c>
      <c r="F84" s="14">
        <v>7</v>
      </c>
    </row>
    <row r="85" spans="1:6" x14ac:dyDescent="0.2">
      <c r="A85" s="34">
        <v>10</v>
      </c>
      <c r="B85" s="14">
        <v>5</v>
      </c>
      <c r="D85" s="34">
        <v>18</v>
      </c>
      <c r="E85" s="34">
        <v>80</v>
      </c>
      <c r="F85" s="14">
        <v>5</v>
      </c>
    </row>
    <row r="86" spans="1:6" x14ac:dyDescent="0.2">
      <c r="A86" s="34">
        <v>11</v>
      </c>
      <c r="B86" s="14">
        <v>6</v>
      </c>
      <c r="D86" s="34">
        <v>19</v>
      </c>
      <c r="E86" s="34">
        <v>81</v>
      </c>
      <c r="F86" s="14">
        <v>5</v>
      </c>
    </row>
    <row r="87" spans="1:6" x14ac:dyDescent="0.2">
      <c r="A87" s="34">
        <v>12</v>
      </c>
      <c r="B87" s="14">
        <v>8</v>
      </c>
      <c r="D87" s="34">
        <v>20</v>
      </c>
      <c r="E87" s="34">
        <v>82</v>
      </c>
      <c r="F87" s="14">
        <v>8</v>
      </c>
    </row>
    <row r="88" spans="1:6" x14ac:dyDescent="0.2">
      <c r="A88" s="34">
        <v>13</v>
      </c>
      <c r="B88" s="14">
        <v>6</v>
      </c>
      <c r="D88" s="34">
        <v>21</v>
      </c>
      <c r="E88" s="34">
        <v>83</v>
      </c>
      <c r="F88" s="14">
        <v>6</v>
      </c>
    </row>
    <row r="89" spans="1:6" x14ac:dyDescent="0.2">
      <c r="A89" s="34">
        <v>15</v>
      </c>
      <c r="B89" s="14">
        <v>3</v>
      </c>
      <c r="D89" s="34">
        <v>22</v>
      </c>
      <c r="E89" s="34">
        <v>84</v>
      </c>
      <c r="F89" s="14">
        <v>2</v>
      </c>
    </row>
    <row r="90" spans="1:6" x14ac:dyDescent="0.2">
      <c r="A90" s="34">
        <v>17</v>
      </c>
      <c r="B90" s="14">
        <v>7</v>
      </c>
      <c r="D90" s="34">
        <v>24</v>
      </c>
      <c r="E90" s="34">
        <v>85</v>
      </c>
      <c r="F90" s="14">
        <v>6</v>
      </c>
    </row>
    <row r="91" spans="1:6" x14ac:dyDescent="0.2">
      <c r="A91" s="34">
        <v>18</v>
      </c>
      <c r="B91" s="14">
        <v>5</v>
      </c>
      <c r="D91" s="34">
        <v>25</v>
      </c>
      <c r="E91" s="34">
        <v>86</v>
      </c>
      <c r="F91" s="14">
        <v>5</v>
      </c>
    </row>
    <row r="92" spans="1:6" x14ac:dyDescent="0.2">
      <c r="A92" s="34">
        <v>19</v>
      </c>
      <c r="B92" s="14">
        <v>5</v>
      </c>
      <c r="D92" s="34">
        <v>26</v>
      </c>
      <c r="E92" s="34">
        <v>87</v>
      </c>
      <c r="F92" s="14">
        <v>7</v>
      </c>
    </row>
    <row r="93" spans="1:6" x14ac:dyDescent="0.2">
      <c r="A93" s="34">
        <v>20</v>
      </c>
      <c r="B93" s="14">
        <v>8</v>
      </c>
      <c r="D93" s="34">
        <v>27</v>
      </c>
      <c r="E93" s="34">
        <v>88</v>
      </c>
      <c r="F93" s="14">
        <v>6</v>
      </c>
    </row>
    <row r="94" spans="1:6" x14ac:dyDescent="0.2">
      <c r="A94" s="34">
        <v>21</v>
      </c>
      <c r="B94" s="14">
        <v>6</v>
      </c>
      <c r="D94" s="34">
        <v>28</v>
      </c>
      <c r="E94" s="34">
        <v>89</v>
      </c>
      <c r="F94" s="14">
        <v>7</v>
      </c>
    </row>
    <row r="95" spans="1:6" x14ac:dyDescent="0.2">
      <c r="A95" s="34">
        <v>22</v>
      </c>
      <c r="B95" s="14">
        <v>2</v>
      </c>
      <c r="D95" s="34">
        <v>29</v>
      </c>
      <c r="E95" s="34">
        <v>90</v>
      </c>
      <c r="F95" s="14">
        <v>1</v>
      </c>
    </row>
    <row r="96" spans="1:6" x14ac:dyDescent="0.2">
      <c r="A96" s="34">
        <v>24</v>
      </c>
      <c r="B96" s="14">
        <v>6</v>
      </c>
      <c r="D96" s="34">
        <v>1</v>
      </c>
      <c r="E96" s="34">
        <v>91</v>
      </c>
      <c r="F96" s="14">
        <v>5</v>
      </c>
    </row>
    <row r="97" spans="1:6" x14ac:dyDescent="0.2">
      <c r="A97" s="34">
        <v>25</v>
      </c>
      <c r="B97" s="14">
        <v>5</v>
      </c>
      <c r="D97" s="34">
        <v>2</v>
      </c>
      <c r="E97" s="34">
        <v>92</v>
      </c>
      <c r="F97" s="14">
        <v>6</v>
      </c>
    </row>
    <row r="98" spans="1:6" x14ac:dyDescent="0.2">
      <c r="A98" s="34">
        <v>26</v>
      </c>
      <c r="B98" s="14">
        <v>7</v>
      </c>
      <c r="D98" s="34">
        <v>3</v>
      </c>
      <c r="E98" s="34">
        <v>93</v>
      </c>
      <c r="F98" s="14">
        <v>4</v>
      </c>
    </row>
    <row r="99" spans="1:6" x14ac:dyDescent="0.2">
      <c r="A99" s="34">
        <v>27</v>
      </c>
      <c r="B99" s="14">
        <v>6</v>
      </c>
      <c r="D99" s="34">
        <v>4</v>
      </c>
      <c r="E99" s="34">
        <v>94</v>
      </c>
      <c r="F99" s="14">
        <v>4</v>
      </c>
    </row>
    <row r="100" spans="1:6" x14ac:dyDescent="0.2">
      <c r="A100" s="34">
        <v>28</v>
      </c>
      <c r="B100" s="14">
        <v>7</v>
      </c>
      <c r="D100" s="34">
        <v>5</v>
      </c>
      <c r="E100" s="34">
        <v>95</v>
      </c>
      <c r="F100" s="14">
        <v>4</v>
      </c>
    </row>
    <row r="101" spans="1:6" x14ac:dyDescent="0.2">
      <c r="A101" s="34">
        <v>29</v>
      </c>
      <c r="B101" s="14">
        <v>1</v>
      </c>
      <c r="D101" s="34">
        <v>6</v>
      </c>
      <c r="E101" s="34">
        <v>96</v>
      </c>
      <c r="F101" s="14">
        <v>5</v>
      </c>
    </row>
    <row r="102" spans="1:6" x14ac:dyDescent="0.2">
      <c r="A102" s="20" t="s">
        <v>2735</v>
      </c>
      <c r="B102" s="14">
        <v>113</v>
      </c>
      <c r="D102" s="34">
        <v>9</v>
      </c>
      <c r="E102" s="34">
        <v>97</v>
      </c>
      <c r="F102" s="14">
        <v>6</v>
      </c>
    </row>
    <row r="103" spans="1:6" x14ac:dyDescent="0.2">
      <c r="A103" s="20">
        <v>5</v>
      </c>
      <c r="B103" s="14"/>
      <c r="D103" s="34">
        <v>11</v>
      </c>
      <c r="E103" s="34">
        <v>98</v>
      </c>
      <c r="F103" s="14">
        <v>5</v>
      </c>
    </row>
    <row r="104" spans="1:6" x14ac:dyDescent="0.2">
      <c r="A104" s="34">
        <v>1</v>
      </c>
      <c r="B104" s="14">
        <v>5</v>
      </c>
      <c r="D104" s="34">
        <v>12</v>
      </c>
      <c r="E104" s="34">
        <v>99</v>
      </c>
      <c r="F104" s="14">
        <v>3</v>
      </c>
    </row>
    <row r="105" spans="1:6" x14ac:dyDescent="0.2">
      <c r="A105" s="34">
        <v>2</v>
      </c>
      <c r="B105" s="14">
        <v>6</v>
      </c>
      <c r="D105" s="34">
        <v>15</v>
      </c>
      <c r="E105" s="34">
        <v>100</v>
      </c>
      <c r="F105" s="14">
        <v>4</v>
      </c>
    </row>
    <row r="106" spans="1:6" x14ac:dyDescent="0.2">
      <c r="A106" s="34">
        <v>3</v>
      </c>
      <c r="B106" s="14">
        <v>4</v>
      </c>
      <c r="D106" s="34">
        <v>16</v>
      </c>
      <c r="E106" s="34">
        <v>101</v>
      </c>
      <c r="F106" s="14">
        <v>4</v>
      </c>
    </row>
    <row r="107" spans="1:6" x14ac:dyDescent="0.2">
      <c r="A107" s="34">
        <v>4</v>
      </c>
      <c r="B107" s="14">
        <v>4</v>
      </c>
      <c r="D107" s="34">
        <v>17</v>
      </c>
      <c r="E107" s="34">
        <v>102</v>
      </c>
      <c r="F107" s="14">
        <v>6</v>
      </c>
    </row>
    <row r="108" spans="1:6" x14ac:dyDescent="0.2">
      <c r="A108" s="34">
        <v>5</v>
      </c>
      <c r="B108" s="14">
        <v>4</v>
      </c>
      <c r="D108" s="34">
        <v>18</v>
      </c>
      <c r="E108" s="34">
        <v>103</v>
      </c>
      <c r="F108" s="14">
        <v>6</v>
      </c>
    </row>
    <row r="109" spans="1:6" x14ac:dyDescent="0.2">
      <c r="A109" s="34">
        <v>6</v>
      </c>
      <c r="B109" s="14">
        <v>5</v>
      </c>
      <c r="D109" s="34">
        <v>19</v>
      </c>
      <c r="E109" s="34">
        <v>104</v>
      </c>
      <c r="F109" s="14">
        <v>5</v>
      </c>
    </row>
    <row r="110" spans="1:6" x14ac:dyDescent="0.2">
      <c r="A110" s="34">
        <v>9</v>
      </c>
      <c r="B110" s="14">
        <v>6</v>
      </c>
      <c r="D110" s="34">
        <v>20</v>
      </c>
      <c r="E110" s="34">
        <v>105</v>
      </c>
      <c r="F110" s="14">
        <v>3</v>
      </c>
    </row>
    <row r="111" spans="1:6" x14ac:dyDescent="0.2">
      <c r="A111" s="34">
        <v>11</v>
      </c>
      <c r="B111" s="14">
        <v>5</v>
      </c>
      <c r="D111" s="34">
        <v>22</v>
      </c>
      <c r="E111" s="34">
        <v>106</v>
      </c>
      <c r="F111" s="14">
        <v>5</v>
      </c>
    </row>
    <row r="112" spans="1:6" x14ac:dyDescent="0.2">
      <c r="A112" s="34">
        <v>12</v>
      </c>
      <c r="B112" s="14">
        <v>3</v>
      </c>
      <c r="D112" s="34">
        <v>23</v>
      </c>
      <c r="E112" s="34">
        <v>107</v>
      </c>
      <c r="F112" s="14">
        <v>4</v>
      </c>
    </row>
    <row r="113" spans="1:6" x14ac:dyDescent="0.2">
      <c r="A113" s="34">
        <v>15</v>
      </c>
      <c r="B113" s="14">
        <v>4</v>
      </c>
      <c r="D113" s="34">
        <v>24</v>
      </c>
      <c r="E113" s="34">
        <v>108</v>
      </c>
      <c r="F113" s="14">
        <v>3</v>
      </c>
    </row>
    <row r="114" spans="1:6" x14ac:dyDescent="0.2">
      <c r="A114" s="34">
        <v>16</v>
      </c>
      <c r="B114" s="14">
        <v>4</v>
      </c>
      <c r="D114" s="34">
        <v>25</v>
      </c>
      <c r="E114" s="34">
        <v>109</v>
      </c>
      <c r="F114" s="14">
        <v>5</v>
      </c>
    </row>
    <row r="115" spans="1:6" x14ac:dyDescent="0.2">
      <c r="A115" s="34">
        <v>17</v>
      </c>
      <c r="B115" s="14">
        <v>6</v>
      </c>
      <c r="D115" s="34">
        <v>26</v>
      </c>
      <c r="E115" s="34">
        <v>110</v>
      </c>
      <c r="F115" s="14">
        <v>6</v>
      </c>
    </row>
    <row r="116" spans="1:6" x14ac:dyDescent="0.2">
      <c r="A116" s="34">
        <v>18</v>
      </c>
      <c r="B116" s="14">
        <v>6</v>
      </c>
      <c r="D116" s="34">
        <v>27</v>
      </c>
      <c r="E116" s="34">
        <v>111</v>
      </c>
      <c r="F116" s="14">
        <v>2</v>
      </c>
    </row>
    <row r="117" spans="1:6" x14ac:dyDescent="0.2">
      <c r="A117" s="34">
        <v>19</v>
      </c>
      <c r="B117" s="14">
        <v>5</v>
      </c>
      <c r="D117" s="34">
        <v>29</v>
      </c>
      <c r="E117" s="34">
        <v>112</v>
      </c>
      <c r="F117" s="14">
        <v>6</v>
      </c>
    </row>
    <row r="118" spans="1:6" x14ac:dyDescent="0.2">
      <c r="A118" s="34">
        <v>20</v>
      </c>
      <c r="B118" s="14">
        <v>3</v>
      </c>
      <c r="D118" s="34">
        <v>30</v>
      </c>
      <c r="E118" s="34">
        <v>113</v>
      </c>
      <c r="F118" s="14">
        <v>4</v>
      </c>
    </row>
    <row r="119" spans="1:6" x14ac:dyDescent="0.2">
      <c r="A119" s="34">
        <v>22</v>
      </c>
      <c r="B119" s="14">
        <v>5</v>
      </c>
      <c r="D119" s="34">
        <v>31</v>
      </c>
      <c r="E119" s="34">
        <v>114</v>
      </c>
      <c r="F119" s="14">
        <v>5</v>
      </c>
    </row>
    <row r="120" spans="1:6" x14ac:dyDescent="0.2">
      <c r="A120" s="34">
        <v>23</v>
      </c>
      <c r="B120" s="14">
        <v>4</v>
      </c>
      <c r="D120" s="34">
        <v>1</v>
      </c>
      <c r="E120" s="34">
        <v>115</v>
      </c>
      <c r="F120" s="14">
        <v>4</v>
      </c>
    </row>
    <row r="121" spans="1:6" x14ac:dyDescent="0.2">
      <c r="A121" s="34">
        <v>24</v>
      </c>
      <c r="B121" s="14">
        <v>3</v>
      </c>
      <c r="D121" s="34">
        <v>2</v>
      </c>
      <c r="E121" s="34">
        <v>116</v>
      </c>
      <c r="F121" s="14">
        <v>4</v>
      </c>
    </row>
    <row r="122" spans="1:6" x14ac:dyDescent="0.2">
      <c r="A122" s="34">
        <v>25</v>
      </c>
      <c r="B122" s="14">
        <v>5</v>
      </c>
      <c r="D122" s="34">
        <v>3</v>
      </c>
      <c r="E122" s="34">
        <v>117</v>
      </c>
      <c r="F122" s="14">
        <v>1</v>
      </c>
    </row>
    <row r="123" spans="1:6" x14ac:dyDescent="0.2">
      <c r="A123" s="34">
        <v>26</v>
      </c>
      <c r="B123" s="14">
        <v>6</v>
      </c>
      <c r="D123" s="34">
        <v>5</v>
      </c>
      <c r="E123" s="34">
        <v>118</v>
      </c>
      <c r="F123" s="14">
        <v>4</v>
      </c>
    </row>
    <row r="124" spans="1:6" x14ac:dyDescent="0.2">
      <c r="A124" s="34">
        <v>27</v>
      </c>
      <c r="B124" s="14">
        <v>2</v>
      </c>
      <c r="D124" s="34">
        <v>6</v>
      </c>
      <c r="E124" s="34">
        <v>119</v>
      </c>
      <c r="F124" s="14">
        <v>4</v>
      </c>
    </row>
    <row r="125" spans="1:6" x14ac:dyDescent="0.2">
      <c r="A125" s="34">
        <v>29</v>
      </c>
      <c r="B125" s="14">
        <v>6</v>
      </c>
      <c r="D125" s="34">
        <v>7</v>
      </c>
      <c r="E125" s="34">
        <v>120</v>
      </c>
      <c r="F125" s="14">
        <v>5</v>
      </c>
    </row>
    <row r="126" spans="1:6" x14ac:dyDescent="0.2">
      <c r="A126" s="34">
        <v>30</v>
      </c>
      <c r="B126" s="14">
        <v>4</v>
      </c>
      <c r="D126" s="34">
        <v>8</v>
      </c>
      <c r="E126" s="34">
        <v>121</v>
      </c>
      <c r="F126" s="14">
        <v>4</v>
      </c>
    </row>
    <row r="127" spans="1:6" x14ac:dyDescent="0.2">
      <c r="A127" s="34">
        <v>31</v>
      </c>
      <c r="B127" s="14">
        <v>5</v>
      </c>
      <c r="D127" s="34">
        <v>3</v>
      </c>
      <c r="E127" s="34">
        <v>122</v>
      </c>
      <c r="F127" s="14">
        <v>1</v>
      </c>
    </row>
    <row r="128" spans="1:6" x14ac:dyDescent="0.2">
      <c r="A128" s="20" t="s">
        <v>2736</v>
      </c>
      <c r="B128" s="14">
        <v>110</v>
      </c>
      <c r="D128" s="34">
        <v>4</v>
      </c>
      <c r="E128" s="34">
        <v>123</v>
      </c>
      <c r="F128" s="14">
        <v>4</v>
      </c>
    </row>
    <row r="129" spans="1:6" x14ac:dyDescent="0.2">
      <c r="A129" s="20">
        <v>6</v>
      </c>
      <c r="B129" s="14"/>
      <c r="D129" s="34">
        <v>5</v>
      </c>
      <c r="E129" s="34">
        <v>124</v>
      </c>
      <c r="F129" s="14">
        <v>3</v>
      </c>
    </row>
    <row r="130" spans="1:6" x14ac:dyDescent="0.2">
      <c r="A130" s="34">
        <v>1</v>
      </c>
      <c r="B130" s="14">
        <v>4</v>
      </c>
      <c r="D130" s="34">
        <v>6</v>
      </c>
      <c r="E130" s="34">
        <v>125</v>
      </c>
      <c r="F130" s="14">
        <v>2</v>
      </c>
    </row>
    <row r="131" spans="1:6" x14ac:dyDescent="0.2">
      <c r="A131" s="34">
        <v>2</v>
      </c>
      <c r="B131" s="14">
        <v>4</v>
      </c>
      <c r="D131" s="34">
        <v>7</v>
      </c>
      <c r="E131" s="34">
        <v>126</v>
      </c>
      <c r="F131" s="14">
        <v>4</v>
      </c>
    </row>
    <row r="132" spans="1:6" x14ac:dyDescent="0.2">
      <c r="A132" s="34">
        <v>3</v>
      </c>
      <c r="B132" s="14">
        <v>1</v>
      </c>
      <c r="D132" s="34">
        <v>10</v>
      </c>
      <c r="E132" s="34">
        <v>127</v>
      </c>
      <c r="F132" s="14">
        <v>3</v>
      </c>
    </row>
    <row r="133" spans="1:6" x14ac:dyDescent="0.2">
      <c r="A133" s="34">
        <v>5</v>
      </c>
      <c r="B133" s="14">
        <v>4</v>
      </c>
      <c r="D133" s="34">
        <v>11</v>
      </c>
      <c r="E133" s="34">
        <v>128</v>
      </c>
      <c r="F133" s="14">
        <v>4</v>
      </c>
    </row>
    <row r="134" spans="1:6" x14ac:dyDescent="0.2">
      <c r="A134" s="34">
        <v>6</v>
      </c>
      <c r="B134" s="14">
        <v>4</v>
      </c>
      <c r="D134" s="34">
        <v>12</v>
      </c>
      <c r="E134" s="34">
        <v>129</v>
      </c>
      <c r="F134" s="14">
        <v>5</v>
      </c>
    </row>
    <row r="135" spans="1:6" x14ac:dyDescent="0.2">
      <c r="A135" s="34">
        <v>7</v>
      </c>
      <c r="B135" s="14">
        <v>5</v>
      </c>
      <c r="D135" s="34">
        <v>13</v>
      </c>
      <c r="E135" s="34">
        <v>130</v>
      </c>
      <c r="F135" s="14">
        <v>4</v>
      </c>
    </row>
    <row r="136" spans="1:6" x14ac:dyDescent="0.2">
      <c r="A136" s="34">
        <v>8</v>
      </c>
      <c r="B136" s="14">
        <v>4</v>
      </c>
      <c r="D136" s="34">
        <v>14</v>
      </c>
      <c r="E136" s="34">
        <v>131</v>
      </c>
      <c r="F136" s="14">
        <v>3</v>
      </c>
    </row>
    <row r="137" spans="1:6" x14ac:dyDescent="0.2">
      <c r="A137" s="20" t="s">
        <v>2737</v>
      </c>
      <c r="B137" s="14">
        <v>26</v>
      </c>
      <c r="D137" s="34">
        <v>15</v>
      </c>
      <c r="E137" s="34">
        <v>132</v>
      </c>
      <c r="F137" s="14">
        <v>1</v>
      </c>
    </row>
    <row r="138" spans="1:6" x14ac:dyDescent="0.2">
      <c r="A138" s="20">
        <v>7</v>
      </c>
      <c r="B138" s="14"/>
      <c r="D138" s="34">
        <v>17</v>
      </c>
      <c r="E138" s="34">
        <v>133</v>
      </c>
      <c r="F138" s="14">
        <v>5</v>
      </c>
    </row>
    <row r="139" spans="1:6" x14ac:dyDescent="0.2">
      <c r="A139" s="34">
        <v>3</v>
      </c>
      <c r="B139" s="14">
        <v>1</v>
      </c>
      <c r="D139" s="34">
        <v>18</v>
      </c>
      <c r="E139" s="34">
        <v>134</v>
      </c>
      <c r="F139" s="14">
        <v>6</v>
      </c>
    </row>
    <row r="140" spans="1:6" x14ac:dyDescent="0.2">
      <c r="A140" s="34">
        <v>4</v>
      </c>
      <c r="B140" s="14">
        <v>4</v>
      </c>
      <c r="D140" s="34">
        <v>19</v>
      </c>
      <c r="E140" s="34">
        <v>135</v>
      </c>
      <c r="F140" s="14">
        <v>2</v>
      </c>
    </row>
    <row r="141" spans="1:6" x14ac:dyDescent="0.2">
      <c r="A141" s="34">
        <v>5</v>
      </c>
      <c r="B141" s="14">
        <v>3</v>
      </c>
      <c r="D141" s="34">
        <v>20</v>
      </c>
      <c r="E141" s="34">
        <v>136</v>
      </c>
      <c r="F141" s="14">
        <v>3</v>
      </c>
    </row>
    <row r="142" spans="1:6" x14ac:dyDescent="0.2">
      <c r="A142" s="34">
        <v>6</v>
      </c>
      <c r="B142" s="14">
        <v>2</v>
      </c>
      <c r="D142" s="34">
        <v>21</v>
      </c>
      <c r="E142" s="34">
        <v>137</v>
      </c>
      <c r="F142" s="14">
        <v>6</v>
      </c>
    </row>
    <row r="143" spans="1:6" x14ac:dyDescent="0.2">
      <c r="A143" s="34">
        <v>7</v>
      </c>
      <c r="B143" s="14">
        <v>4</v>
      </c>
      <c r="D143" s="34">
        <v>22</v>
      </c>
      <c r="E143" s="34">
        <v>138</v>
      </c>
      <c r="F143" s="14">
        <v>1</v>
      </c>
    </row>
    <row r="144" spans="1:6" x14ac:dyDescent="0.2">
      <c r="A144" s="34">
        <v>10</v>
      </c>
      <c r="B144" s="14">
        <v>3</v>
      </c>
      <c r="D144" s="34">
        <v>24</v>
      </c>
      <c r="E144" s="34">
        <v>139</v>
      </c>
      <c r="F144" s="14">
        <v>5</v>
      </c>
    </row>
    <row r="145" spans="1:6" x14ac:dyDescent="0.2">
      <c r="A145" s="34">
        <v>11</v>
      </c>
      <c r="B145" s="14">
        <v>4</v>
      </c>
      <c r="D145" s="34">
        <v>25</v>
      </c>
      <c r="E145" s="34">
        <v>140</v>
      </c>
      <c r="F145" s="14">
        <v>6</v>
      </c>
    </row>
    <row r="146" spans="1:6" x14ac:dyDescent="0.2">
      <c r="A146" s="34">
        <v>12</v>
      </c>
      <c r="B146" s="14">
        <v>5</v>
      </c>
      <c r="D146" s="34">
        <v>26</v>
      </c>
      <c r="E146" s="34">
        <v>141</v>
      </c>
      <c r="F146" s="14">
        <v>5</v>
      </c>
    </row>
    <row r="147" spans="1:6" x14ac:dyDescent="0.2">
      <c r="A147" s="34">
        <v>13</v>
      </c>
      <c r="B147" s="14">
        <v>4</v>
      </c>
      <c r="D147" s="34">
        <v>27</v>
      </c>
      <c r="E147" s="34">
        <v>142</v>
      </c>
      <c r="F147" s="14">
        <v>4</v>
      </c>
    </row>
    <row r="148" spans="1:6" x14ac:dyDescent="0.2">
      <c r="A148" s="34">
        <v>14</v>
      </c>
      <c r="B148" s="14">
        <v>3</v>
      </c>
      <c r="D148" s="34">
        <v>28</v>
      </c>
      <c r="E148" s="34">
        <v>143</v>
      </c>
      <c r="F148" s="14">
        <v>5</v>
      </c>
    </row>
    <row r="149" spans="1:6" x14ac:dyDescent="0.2">
      <c r="A149" s="34">
        <v>15</v>
      </c>
      <c r="B149" s="14">
        <v>1</v>
      </c>
      <c r="D149" s="34">
        <v>29</v>
      </c>
      <c r="E149" s="34">
        <v>144</v>
      </c>
      <c r="F149" s="14">
        <v>1</v>
      </c>
    </row>
    <row r="150" spans="1:6" x14ac:dyDescent="0.2">
      <c r="A150" s="34">
        <v>17</v>
      </c>
      <c r="B150" s="14">
        <v>5</v>
      </c>
      <c r="D150" s="34">
        <v>31</v>
      </c>
      <c r="E150" s="34">
        <v>145</v>
      </c>
      <c r="F150" s="14">
        <v>5</v>
      </c>
    </row>
    <row r="151" spans="1:6" x14ac:dyDescent="0.2">
      <c r="A151" s="34">
        <v>18</v>
      </c>
      <c r="B151" s="14">
        <v>6</v>
      </c>
      <c r="D151" s="34">
        <v>1</v>
      </c>
      <c r="E151" s="34">
        <v>146</v>
      </c>
      <c r="F151" s="14">
        <v>4</v>
      </c>
    </row>
    <row r="152" spans="1:6" x14ac:dyDescent="0.2">
      <c r="A152" s="34">
        <v>19</v>
      </c>
      <c r="B152" s="14">
        <v>2</v>
      </c>
      <c r="D152" s="34">
        <v>2</v>
      </c>
      <c r="E152" s="34">
        <v>147</v>
      </c>
      <c r="F152" s="14">
        <v>3</v>
      </c>
    </row>
    <row r="153" spans="1:6" x14ac:dyDescent="0.2">
      <c r="A153" s="34">
        <v>20</v>
      </c>
      <c r="B153" s="14">
        <v>3</v>
      </c>
      <c r="D153" s="34">
        <v>3</v>
      </c>
      <c r="E153" s="34">
        <v>148</v>
      </c>
      <c r="F153" s="14">
        <v>5</v>
      </c>
    </row>
    <row r="154" spans="1:6" x14ac:dyDescent="0.2">
      <c r="A154" s="34">
        <v>21</v>
      </c>
      <c r="B154" s="14">
        <v>6</v>
      </c>
      <c r="D154" s="34">
        <v>4</v>
      </c>
      <c r="E154" s="34">
        <v>149</v>
      </c>
      <c r="F154" s="14">
        <v>4</v>
      </c>
    </row>
    <row r="155" spans="1:6" x14ac:dyDescent="0.2">
      <c r="A155" s="34">
        <v>22</v>
      </c>
      <c r="B155" s="14">
        <v>1</v>
      </c>
      <c r="D155" s="34">
        <v>5</v>
      </c>
      <c r="E155" s="34">
        <v>150</v>
      </c>
      <c r="F155" s="14">
        <v>1</v>
      </c>
    </row>
    <row r="156" spans="1:6" x14ac:dyDescent="0.2">
      <c r="A156" s="34">
        <v>24</v>
      </c>
      <c r="B156" s="14">
        <v>5</v>
      </c>
      <c r="D156" s="34">
        <v>8</v>
      </c>
      <c r="E156" s="34">
        <v>151</v>
      </c>
      <c r="F156" s="14">
        <v>4</v>
      </c>
    </row>
    <row r="157" spans="1:6" x14ac:dyDescent="0.2">
      <c r="A157" s="34">
        <v>25</v>
      </c>
      <c r="B157" s="14">
        <v>6</v>
      </c>
      <c r="D157" s="34">
        <v>9</v>
      </c>
      <c r="E157" s="34">
        <v>152</v>
      </c>
      <c r="F157" s="14">
        <v>5</v>
      </c>
    </row>
    <row r="158" spans="1:6" x14ac:dyDescent="0.2">
      <c r="A158" s="34">
        <v>26</v>
      </c>
      <c r="B158" s="14">
        <v>5</v>
      </c>
      <c r="D158" s="34">
        <v>10</v>
      </c>
      <c r="E158" s="34">
        <v>153</v>
      </c>
      <c r="F158" s="14">
        <v>3</v>
      </c>
    </row>
    <row r="159" spans="1:6" x14ac:dyDescent="0.2">
      <c r="A159" s="34">
        <v>27</v>
      </c>
      <c r="B159" s="14">
        <v>4</v>
      </c>
      <c r="D159" s="34">
        <v>11</v>
      </c>
      <c r="E159" s="34">
        <v>154</v>
      </c>
      <c r="F159" s="14">
        <v>5</v>
      </c>
    </row>
    <row r="160" spans="1:6" x14ac:dyDescent="0.2">
      <c r="A160" s="34">
        <v>28</v>
      </c>
      <c r="B160" s="14">
        <v>5</v>
      </c>
      <c r="D160" s="34">
        <v>16</v>
      </c>
      <c r="E160" s="34">
        <v>155</v>
      </c>
      <c r="F160" s="14">
        <v>6</v>
      </c>
    </row>
    <row r="161" spans="1:6" x14ac:dyDescent="0.2">
      <c r="A161" s="34">
        <v>29</v>
      </c>
      <c r="B161" s="14">
        <v>1</v>
      </c>
      <c r="D161" s="34">
        <v>17</v>
      </c>
      <c r="E161" s="34">
        <v>156</v>
      </c>
      <c r="F161" s="14">
        <v>5</v>
      </c>
    </row>
    <row r="162" spans="1:6" x14ac:dyDescent="0.2">
      <c r="A162" s="34">
        <v>31</v>
      </c>
      <c r="B162" s="14">
        <v>5</v>
      </c>
      <c r="D162" s="34">
        <v>18</v>
      </c>
      <c r="E162" s="34">
        <v>157</v>
      </c>
      <c r="F162" s="14">
        <v>5</v>
      </c>
    </row>
    <row r="163" spans="1:6" x14ac:dyDescent="0.2">
      <c r="A163" s="20" t="s">
        <v>2738</v>
      </c>
      <c r="B163" s="14">
        <v>88</v>
      </c>
      <c r="D163" s="34">
        <v>19</v>
      </c>
      <c r="E163" s="34">
        <v>158</v>
      </c>
      <c r="F163" s="14">
        <v>1</v>
      </c>
    </row>
    <row r="164" spans="1:6" x14ac:dyDescent="0.2">
      <c r="A164" s="20">
        <v>8</v>
      </c>
      <c r="B164" s="14"/>
      <c r="D164" s="34">
        <v>21</v>
      </c>
      <c r="E164" s="34">
        <v>159</v>
      </c>
      <c r="F164" s="14">
        <v>4</v>
      </c>
    </row>
    <row r="165" spans="1:6" x14ac:dyDescent="0.2">
      <c r="A165" s="34">
        <v>1</v>
      </c>
      <c r="B165" s="14">
        <v>4</v>
      </c>
      <c r="D165" s="34">
        <v>22</v>
      </c>
      <c r="E165" s="34">
        <v>160</v>
      </c>
      <c r="F165" s="14">
        <v>4</v>
      </c>
    </row>
    <row r="166" spans="1:6" x14ac:dyDescent="0.2">
      <c r="A166" s="34">
        <v>2</v>
      </c>
      <c r="B166" s="14">
        <v>3</v>
      </c>
      <c r="D166" s="34">
        <v>23</v>
      </c>
      <c r="E166" s="34">
        <v>161</v>
      </c>
      <c r="F166" s="14">
        <v>5</v>
      </c>
    </row>
    <row r="167" spans="1:6" x14ac:dyDescent="0.2">
      <c r="A167" s="34">
        <v>3</v>
      </c>
      <c r="B167" s="14">
        <v>5</v>
      </c>
      <c r="D167" s="34">
        <v>24</v>
      </c>
      <c r="E167" s="34">
        <v>162</v>
      </c>
      <c r="F167" s="14">
        <v>4</v>
      </c>
    </row>
    <row r="168" spans="1:6" x14ac:dyDescent="0.2">
      <c r="A168" s="34">
        <v>4</v>
      </c>
      <c r="B168" s="14">
        <v>4</v>
      </c>
      <c r="D168" s="34">
        <v>25</v>
      </c>
      <c r="E168" s="34">
        <v>163</v>
      </c>
      <c r="F168" s="14">
        <v>5</v>
      </c>
    </row>
    <row r="169" spans="1:6" x14ac:dyDescent="0.2">
      <c r="A169" s="34">
        <v>5</v>
      </c>
      <c r="B169" s="14">
        <v>1</v>
      </c>
      <c r="D169" s="34">
        <v>28</v>
      </c>
      <c r="E169" s="34">
        <v>164</v>
      </c>
      <c r="F169" s="14">
        <v>5</v>
      </c>
    </row>
    <row r="170" spans="1:6" x14ac:dyDescent="0.2">
      <c r="A170" s="34">
        <v>8</v>
      </c>
      <c r="B170" s="14">
        <v>4</v>
      </c>
      <c r="D170" s="34">
        <v>29</v>
      </c>
      <c r="E170" s="34">
        <v>165</v>
      </c>
      <c r="F170" s="14">
        <v>5</v>
      </c>
    </row>
    <row r="171" spans="1:6" x14ac:dyDescent="0.2">
      <c r="A171" s="34">
        <v>9</v>
      </c>
      <c r="B171" s="14">
        <v>5</v>
      </c>
      <c r="D171" s="34">
        <v>30</v>
      </c>
      <c r="E171" s="34">
        <v>166</v>
      </c>
      <c r="F171" s="14">
        <v>5</v>
      </c>
    </row>
    <row r="172" spans="1:6" x14ac:dyDescent="0.2">
      <c r="A172" s="34">
        <v>10</v>
      </c>
      <c r="B172" s="14">
        <v>3</v>
      </c>
      <c r="D172" s="34">
        <v>31</v>
      </c>
      <c r="E172" s="34">
        <v>167</v>
      </c>
      <c r="F172" s="14">
        <v>6</v>
      </c>
    </row>
    <row r="173" spans="1:6" x14ac:dyDescent="0.2">
      <c r="A173" s="34">
        <v>11</v>
      </c>
      <c r="B173" s="14">
        <v>5</v>
      </c>
      <c r="D173" s="34">
        <v>1</v>
      </c>
      <c r="E173" s="34">
        <v>168</v>
      </c>
      <c r="F173" s="14">
        <v>4</v>
      </c>
    </row>
    <row r="174" spans="1:6" x14ac:dyDescent="0.2">
      <c r="A174" s="34">
        <v>16</v>
      </c>
      <c r="B174" s="14">
        <v>6</v>
      </c>
      <c r="D174" s="34">
        <v>4</v>
      </c>
      <c r="E174" s="34">
        <v>169</v>
      </c>
      <c r="F174" s="14">
        <v>4</v>
      </c>
    </row>
    <row r="175" spans="1:6" x14ac:dyDescent="0.2">
      <c r="A175" s="34">
        <v>17</v>
      </c>
      <c r="B175" s="14">
        <v>5</v>
      </c>
      <c r="D175" s="34">
        <v>5</v>
      </c>
      <c r="E175" s="34">
        <v>170</v>
      </c>
      <c r="F175" s="14">
        <v>4</v>
      </c>
    </row>
    <row r="176" spans="1:6" x14ac:dyDescent="0.2">
      <c r="A176" s="34">
        <v>18</v>
      </c>
      <c r="B176" s="14">
        <v>5</v>
      </c>
      <c r="D176" s="34">
        <v>6</v>
      </c>
      <c r="E176" s="34">
        <v>171</v>
      </c>
      <c r="F176" s="14">
        <v>4</v>
      </c>
    </row>
    <row r="177" spans="1:6" x14ac:dyDescent="0.2">
      <c r="A177" s="34">
        <v>19</v>
      </c>
      <c r="B177" s="14">
        <v>1</v>
      </c>
      <c r="D177" s="34">
        <v>7</v>
      </c>
      <c r="E177" s="34">
        <v>172</v>
      </c>
      <c r="F177" s="14">
        <v>4</v>
      </c>
    </row>
    <row r="178" spans="1:6" x14ac:dyDescent="0.2">
      <c r="A178" s="34">
        <v>21</v>
      </c>
      <c r="B178" s="14">
        <v>4</v>
      </c>
      <c r="D178" s="34">
        <v>8</v>
      </c>
      <c r="E178" s="34">
        <v>173</v>
      </c>
      <c r="F178" s="14">
        <v>5</v>
      </c>
    </row>
    <row r="179" spans="1:6" x14ac:dyDescent="0.2">
      <c r="A179" s="34">
        <v>22</v>
      </c>
      <c r="B179" s="14">
        <v>4</v>
      </c>
      <c r="D179" s="34">
        <v>11</v>
      </c>
      <c r="E179" s="34">
        <v>174</v>
      </c>
      <c r="F179" s="14">
        <v>3</v>
      </c>
    </row>
    <row r="180" spans="1:6" x14ac:dyDescent="0.2">
      <c r="A180" s="34">
        <v>23</v>
      </c>
      <c r="B180" s="14">
        <v>5</v>
      </c>
      <c r="D180" s="34">
        <v>12</v>
      </c>
      <c r="E180" s="34">
        <v>175</v>
      </c>
      <c r="F180" s="14">
        <v>2</v>
      </c>
    </row>
    <row r="181" spans="1:6" x14ac:dyDescent="0.2">
      <c r="A181" s="34">
        <v>24</v>
      </c>
      <c r="B181" s="14">
        <v>4</v>
      </c>
      <c r="D181" s="34">
        <v>13</v>
      </c>
      <c r="E181" s="34">
        <v>176</v>
      </c>
      <c r="F181" s="14">
        <v>2</v>
      </c>
    </row>
    <row r="182" spans="1:6" x14ac:dyDescent="0.2">
      <c r="A182" s="34">
        <v>25</v>
      </c>
      <c r="B182" s="14">
        <v>5</v>
      </c>
      <c r="D182" s="34">
        <v>14</v>
      </c>
      <c r="E182" s="34">
        <v>177</v>
      </c>
      <c r="F182" s="14">
        <v>1</v>
      </c>
    </row>
    <row r="183" spans="1:6" x14ac:dyDescent="0.2">
      <c r="A183" s="34">
        <v>28</v>
      </c>
      <c r="B183" s="14">
        <v>5</v>
      </c>
      <c r="D183" s="34">
        <v>15</v>
      </c>
      <c r="E183" s="34">
        <v>178</v>
      </c>
      <c r="F183" s="14">
        <v>6</v>
      </c>
    </row>
    <row r="184" spans="1:6" x14ac:dyDescent="0.2">
      <c r="A184" s="34">
        <v>29</v>
      </c>
      <c r="B184" s="14">
        <v>5</v>
      </c>
      <c r="D184" s="34">
        <v>18</v>
      </c>
      <c r="E184" s="34">
        <v>179</v>
      </c>
      <c r="F184" s="14">
        <v>6</v>
      </c>
    </row>
    <row r="185" spans="1:6" x14ac:dyDescent="0.2">
      <c r="A185" s="34">
        <v>30</v>
      </c>
      <c r="B185" s="14">
        <v>5</v>
      </c>
      <c r="D185" s="34">
        <v>19</v>
      </c>
      <c r="E185" s="34">
        <v>180</v>
      </c>
      <c r="F185" s="14">
        <v>6</v>
      </c>
    </row>
    <row r="186" spans="1:6" x14ac:dyDescent="0.2">
      <c r="A186" s="34">
        <v>31</v>
      </c>
      <c r="B186" s="14">
        <v>6</v>
      </c>
      <c r="D186" s="34">
        <v>20</v>
      </c>
      <c r="E186" s="34">
        <v>181</v>
      </c>
      <c r="F186" s="14">
        <v>5</v>
      </c>
    </row>
    <row r="187" spans="1:6" x14ac:dyDescent="0.2">
      <c r="A187" s="20" t="s">
        <v>2739</v>
      </c>
      <c r="B187" s="14">
        <v>94</v>
      </c>
      <c r="D187" s="34">
        <v>21</v>
      </c>
      <c r="E187" s="34">
        <v>182</v>
      </c>
      <c r="F187" s="14">
        <v>6</v>
      </c>
    </row>
    <row r="188" spans="1:6" x14ac:dyDescent="0.2">
      <c r="A188" s="20">
        <v>9</v>
      </c>
      <c r="B188" s="14"/>
      <c r="D188" s="34">
        <v>22</v>
      </c>
      <c r="E188" s="34">
        <v>183</v>
      </c>
      <c r="F188" s="14">
        <v>5</v>
      </c>
    </row>
    <row r="189" spans="1:6" x14ac:dyDescent="0.2">
      <c r="A189" s="34">
        <v>1</v>
      </c>
      <c r="B189" s="14">
        <v>4</v>
      </c>
      <c r="D189" s="34">
        <v>23</v>
      </c>
      <c r="E189" s="34">
        <v>184</v>
      </c>
      <c r="F189" s="14">
        <v>1</v>
      </c>
    </row>
    <row r="190" spans="1:6" x14ac:dyDescent="0.2">
      <c r="A190" s="34">
        <v>4</v>
      </c>
      <c r="B190" s="14">
        <v>4</v>
      </c>
      <c r="D190" s="34">
        <v>25</v>
      </c>
      <c r="E190" s="34">
        <v>185</v>
      </c>
      <c r="F190" s="14">
        <v>6</v>
      </c>
    </row>
    <row r="191" spans="1:6" x14ac:dyDescent="0.2">
      <c r="A191" s="34">
        <v>5</v>
      </c>
      <c r="B191" s="14">
        <v>4</v>
      </c>
      <c r="D191" s="34">
        <v>26</v>
      </c>
      <c r="E191" s="34">
        <v>186</v>
      </c>
      <c r="F191" s="14">
        <v>8</v>
      </c>
    </row>
    <row r="192" spans="1:6" x14ac:dyDescent="0.2">
      <c r="A192" s="34">
        <v>6</v>
      </c>
      <c r="B192" s="14">
        <v>4</v>
      </c>
      <c r="D192" s="34">
        <v>27</v>
      </c>
      <c r="E192" s="34">
        <v>187</v>
      </c>
      <c r="F192" s="14">
        <v>5</v>
      </c>
    </row>
    <row r="193" spans="1:6" x14ac:dyDescent="0.2">
      <c r="A193" s="34">
        <v>7</v>
      </c>
      <c r="B193" s="14">
        <v>4</v>
      </c>
      <c r="D193" s="34">
        <v>7</v>
      </c>
      <c r="E193" s="34">
        <v>188</v>
      </c>
      <c r="F193" s="14">
        <v>1</v>
      </c>
    </row>
    <row r="194" spans="1:6" x14ac:dyDescent="0.2">
      <c r="A194" s="34">
        <v>8</v>
      </c>
      <c r="B194" s="14">
        <v>5</v>
      </c>
      <c r="D194" s="34">
        <v>9</v>
      </c>
      <c r="E194" s="34">
        <v>189</v>
      </c>
      <c r="F194" s="14">
        <v>3</v>
      </c>
    </row>
    <row r="195" spans="1:6" x14ac:dyDescent="0.2">
      <c r="A195" s="34">
        <v>11</v>
      </c>
      <c r="B195" s="14">
        <v>3</v>
      </c>
      <c r="D195" s="34">
        <v>10</v>
      </c>
      <c r="E195" s="34">
        <v>190</v>
      </c>
      <c r="F195" s="14">
        <v>7</v>
      </c>
    </row>
    <row r="196" spans="1:6" x14ac:dyDescent="0.2">
      <c r="A196" s="34">
        <v>12</v>
      </c>
      <c r="B196" s="14">
        <v>2</v>
      </c>
      <c r="D196" s="34">
        <v>11</v>
      </c>
      <c r="E196" s="34">
        <v>191</v>
      </c>
      <c r="F196" s="14">
        <v>11</v>
      </c>
    </row>
    <row r="197" spans="1:6" x14ac:dyDescent="0.2">
      <c r="A197" s="34">
        <v>13</v>
      </c>
      <c r="B197" s="14">
        <v>2</v>
      </c>
      <c r="D197" s="34">
        <v>14</v>
      </c>
      <c r="E197" s="34">
        <v>192</v>
      </c>
      <c r="F197" s="14">
        <v>1</v>
      </c>
    </row>
    <row r="198" spans="1:6" x14ac:dyDescent="0.2">
      <c r="A198" s="34">
        <v>14</v>
      </c>
      <c r="B198" s="14">
        <v>1</v>
      </c>
      <c r="D198" s="34">
        <v>16</v>
      </c>
      <c r="E198" s="34">
        <v>193</v>
      </c>
      <c r="F198" s="14">
        <v>5</v>
      </c>
    </row>
    <row r="199" spans="1:6" x14ac:dyDescent="0.2">
      <c r="A199" s="34">
        <v>15</v>
      </c>
      <c r="B199" s="14">
        <v>6</v>
      </c>
      <c r="D199" s="34">
        <v>17</v>
      </c>
      <c r="E199" s="34">
        <v>194</v>
      </c>
      <c r="F199" s="14">
        <v>4</v>
      </c>
    </row>
    <row r="200" spans="1:6" x14ac:dyDescent="0.2">
      <c r="A200" s="34">
        <v>18</v>
      </c>
      <c r="B200" s="14">
        <v>6</v>
      </c>
      <c r="D200" s="34">
        <v>23</v>
      </c>
      <c r="E200" s="34">
        <v>195</v>
      </c>
      <c r="F200" s="14">
        <v>3</v>
      </c>
    </row>
    <row r="201" spans="1:6" x14ac:dyDescent="0.2">
      <c r="A201" s="34">
        <v>19</v>
      </c>
      <c r="B201" s="14">
        <v>6</v>
      </c>
      <c r="D201" s="34">
        <v>24</v>
      </c>
      <c r="E201" s="34">
        <v>196</v>
      </c>
      <c r="F201" s="14">
        <v>4</v>
      </c>
    </row>
    <row r="202" spans="1:6" x14ac:dyDescent="0.2">
      <c r="A202" s="34">
        <v>20</v>
      </c>
      <c r="B202" s="14">
        <v>5</v>
      </c>
      <c r="D202" s="34">
        <v>25</v>
      </c>
      <c r="E202" s="34">
        <v>197</v>
      </c>
      <c r="F202" s="14">
        <v>5</v>
      </c>
    </row>
    <row r="203" spans="1:6" x14ac:dyDescent="0.2">
      <c r="A203" s="34">
        <v>21</v>
      </c>
      <c r="B203" s="14">
        <v>6</v>
      </c>
      <c r="D203" s="34">
        <v>26</v>
      </c>
      <c r="E203" s="34">
        <v>198</v>
      </c>
      <c r="F203" s="14">
        <v>5</v>
      </c>
    </row>
    <row r="204" spans="1:6" x14ac:dyDescent="0.2">
      <c r="A204" s="34">
        <v>22</v>
      </c>
      <c r="B204" s="14">
        <v>5</v>
      </c>
      <c r="D204" s="34">
        <v>27</v>
      </c>
      <c r="E204" s="34">
        <v>199</v>
      </c>
      <c r="F204" s="14">
        <v>7</v>
      </c>
    </row>
    <row r="205" spans="1:6" x14ac:dyDescent="0.2">
      <c r="A205" s="34">
        <v>23</v>
      </c>
      <c r="B205" s="14">
        <v>1</v>
      </c>
      <c r="D205" s="34">
        <v>30</v>
      </c>
      <c r="E205" s="34">
        <v>200</v>
      </c>
      <c r="F205" s="14">
        <v>5</v>
      </c>
    </row>
    <row r="206" spans="1:6" x14ac:dyDescent="0.2">
      <c r="A206" s="34">
        <v>25</v>
      </c>
      <c r="B206" s="14">
        <v>6</v>
      </c>
      <c r="D206" s="34">
        <v>31</v>
      </c>
      <c r="E206" s="34">
        <v>201</v>
      </c>
      <c r="F206" s="14">
        <v>6</v>
      </c>
    </row>
    <row r="207" spans="1:6" x14ac:dyDescent="0.2">
      <c r="A207" s="34">
        <v>26</v>
      </c>
      <c r="B207" s="14">
        <v>8</v>
      </c>
      <c r="D207" s="34">
        <v>1</v>
      </c>
      <c r="E207" s="34">
        <v>202</v>
      </c>
      <c r="F207" s="14">
        <v>4</v>
      </c>
    </row>
    <row r="208" spans="1:6" x14ac:dyDescent="0.2">
      <c r="A208" s="34">
        <v>27</v>
      </c>
      <c r="B208" s="14">
        <v>5</v>
      </c>
      <c r="D208" s="34">
        <v>2</v>
      </c>
      <c r="E208" s="34">
        <v>203</v>
      </c>
      <c r="F208" s="14">
        <v>3</v>
      </c>
    </row>
    <row r="209" spans="1:6" x14ac:dyDescent="0.2">
      <c r="A209" s="20" t="s">
        <v>2740</v>
      </c>
      <c r="B209" s="14">
        <v>87</v>
      </c>
      <c r="D209" s="34">
        <v>3</v>
      </c>
      <c r="E209" s="34">
        <v>204</v>
      </c>
      <c r="F209" s="14">
        <v>4</v>
      </c>
    </row>
    <row r="210" spans="1:6" x14ac:dyDescent="0.2">
      <c r="A210" s="20">
        <v>10</v>
      </c>
      <c r="B210" s="14"/>
      <c r="D210" s="34">
        <v>6</v>
      </c>
      <c r="E210" s="34">
        <v>205</v>
      </c>
      <c r="F210" s="14">
        <v>4</v>
      </c>
    </row>
    <row r="211" spans="1:6" x14ac:dyDescent="0.2">
      <c r="A211" s="34">
        <v>7</v>
      </c>
      <c r="B211" s="14">
        <v>1</v>
      </c>
      <c r="D211" s="34">
        <v>7</v>
      </c>
      <c r="E211" s="34">
        <v>206</v>
      </c>
      <c r="F211" s="14">
        <v>5</v>
      </c>
    </row>
    <row r="212" spans="1:6" x14ac:dyDescent="0.2">
      <c r="A212" s="34">
        <v>9</v>
      </c>
      <c r="B212" s="14">
        <v>3</v>
      </c>
      <c r="D212" s="34">
        <v>8</v>
      </c>
      <c r="E212" s="34">
        <v>207</v>
      </c>
      <c r="F212" s="14">
        <v>5</v>
      </c>
    </row>
    <row r="213" spans="1:6" x14ac:dyDescent="0.2">
      <c r="A213" s="34">
        <v>10</v>
      </c>
      <c r="B213" s="14">
        <v>7</v>
      </c>
      <c r="D213" s="34">
        <v>9</v>
      </c>
      <c r="E213" s="34">
        <v>208</v>
      </c>
      <c r="F213" s="14">
        <v>4</v>
      </c>
    </row>
    <row r="214" spans="1:6" x14ac:dyDescent="0.2">
      <c r="A214" s="34">
        <v>11</v>
      </c>
      <c r="B214" s="14">
        <v>11</v>
      </c>
      <c r="D214" s="34">
        <v>10</v>
      </c>
      <c r="E214" s="34">
        <v>209</v>
      </c>
      <c r="F214" s="14">
        <v>8</v>
      </c>
    </row>
    <row r="215" spans="1:6" x14ac:dyDescent="0.2">
      <c r="A215" s="34">
        <v>14</v>
      </c>
      <c r="B215" s="14">
        <v>1</v>
      </c>
      <c r="D215" s="34">
        <v>13</v>
      </c>
      <c r="E215" s="34">
        <v>210</v>
      </c>
      <c r="F215" s="14">
        <v>5</v>
      </c>
    </row>
    <row r="216" spans="1:6" x14ac:dyDescent="0.2">
      <c r="A216" s="34">
        <v>16</v>
      </c>
      <c r="B216" s="14">
        <v>5</v>
      </c>
      <c r="D216" s="34">
        <v>14</v>
      </c>
      <c r="E216" s="34">
        <v>211</v>
      </c>
      <c r="F216" s="14">
        <v>7</v>
      </c>
    </row>
    <row r="217" spans="1:6" x14ac:dyDescent="0.2">
      <c r="A217" s="34">
        <v>17</v>
      </c>
      <c r="B217" s="14">
        <v>4</v>
      </c>
      <c r="D217" s="34">
        <v>15</v>
      </c>
      <c r="E217" s="34">
        <v>212</v>
      </c>
      <c r="F217" s="14">
        <v>3</v>
      </c>
    </row>
    <row r="218" spans="1:6" x14ac:dyDescent="0.2">
      <c r="A218" s="34">
        <v>23</v>
      </c>
      <c r="B218" s="14">
        <v>3</v>
      </c>
      <c r="D218" s="34">
        <v>16</v>
      </c>
      <c r="E218" s="34">
        <v>213</v>
      </c>
      <c r="F218" s="14">
        <v>6</v>
      </c>
    </row>
    <row r="219" spans="1:6" x14ac:dyDescent="0.2">
      <c r="A219" s="34">
        <v>24</v>
      </c>
      <c r="B219" s="14">
        <v>4</v>
      </c>
      <c r="D219" s="34">
        <v>17</v>
      </c>
      <c r="E219" s="34">
        <v>214</v>
      </c>
      <c r="F219" s="14">
        <v>6</v>
      </c>
    </row>
    <row r="220" spans="1:6" x14ac:dyDescent="0.2">
      <c r="A220" s="34">
        <v>25</v>
      </c>
      <c r="B220" s="14">
        <v>5</v>
      </c>
      <c r="D220" s="34">
        <v>18</v>
      </c>
      <c r="E220" s="34">
        <v>215</v>
      </c>
      <c r="F220" s="14">
        <v>1</v>
      </c>
    </row>
    <row r="221" spans="1:6" x14ac:dyDescent="0.2">
      <c r="A221" s="34">
        <v>26</v>
      </c>
      <c r="B221" s="14">
        <v>5</v>
      </c>
      <c r="D221" s="34">
        <v>20</v>
      </c>
      <c r="E221" s="34">
        <v>216</v>
      </c>
      <c r="F221" s="14">
        <v>6</v>
      </c>
    </row>
    <row r="222" spans="1:6" x14ac:dyDescent="0.2">
      <c r="A222" s="34">
        <v>27</v>
      </c>
      <c r="B222" s="14">
        <v>7</v>
      </c>
      <c r="D222" s="34">
        <v>21</v>
      </c>
      <c r="E222" s="34">
        <v>217</v>
      </c>
      <c r="F222" s="14">
        <v>6</v>
      </c>
    </row>
    <row r="223" spans="1:6" x14ac:dyDescent="0.2">
      <c r="A223" s="34">
        <v>30</v>
      </c>
      <c r="B223" s="14">
        <v>5</v>
      </c>
      <c r="D223" s="34">
        <v>22</v>
      </c>
      <c r="E223" s="34">
        <v>218</v>
      </c>
      <c r="F223" s="14">
        <v>5</v>
      </c>
    </row>
    <row r="224" spans="1:6" x14ac:dyDescent="0.2">
      <c r="A224" s="34">
        <v>31</v>
      </c>
      <c r="B224" s="14">
        <v>6</v>
      </c>
      <c r="D224" s="34">
        <v>23</v>
      </c>
      <c r="E224" s="34">
        <v>219</v>
      </c>
      <c r="F224" s="14">
        <v>7</v>
      </c>
    </row>
    <row r="225" spans="1:6" x14ac:dyDescent="0.2">
      <c r="A225" s="20" t="s">
        <v>2741</v>
      </c>
      <c r="B225" s="14">
        <v>67</v>
      </c>
      <c r="D225" s="34">
        <v>24</v>
      </c>
      <c r="E225" s="34">
        <v>220</v>
      </c>
      <c r="F225" s="14">
        <v>5</v>
      </c>
    </row>
    <row r="226" spans="1:6" x14ac:dyDescent="0.2">
      <c r="A226" s="20">
        <v>11</v>
      </c>
      <c r="B226" s="14"/>
      <c r="D226" s="34">
        <v>27</v>
      </c>
      <c r="E226" s="34">
        <v>221</v>
      </c>
      <c r="F226" s="14">
        <v>5</v>
      </c>
    </row>
    <row r="227" spans="1:6" x14ac:dyDescent="0.2">
      <c r="A227" s="34">
        <v>1</v>
      </c>
      <c r="B227" s="14">
        <v>4</v>
      </c>
      <c r="D227" s="34">
        <v>28</v>
      </c>
      <c r="E227" s="34">
        <v>222</v>
      </c>
      <c r="F227" s="14">
        <v>6</v>
      </c>
    </row>
    <row r="228" spans="1:6" x14ac:dyDescent="0.2">
      <c r="A228" s="34">
        <v>2</v>
      </c>
      <c r="B228" s="14">
        <v>3</v>
      </c>
      <c r="D228" s="34">
        <v>29</v>
      </c>
      <c r="E228" s="34">
        <v>223</v>
      </c>
      <c r="F228" s="14">
        <v>7</v>
      </c>
    </row>
    <row r="229" spans="1:6" x14ac:dyDescent="0.2">
      <c r="A229" s="34">
        <v>3</v>
      </c>
      <c r="B229" s="14">
        <v>4</v>
      </c>
      <c r="D229" s="34">
        <v>30</v>
      </c>
      <c r="E229" s="34">
        <v>224</v>
      </c>
      <c r="F229" s="14">
        <v>9</v>
      </c>
    </row>
    <row r="230" spans="1:6" x14ac:dyDescent="0.2">
      <c r="A230" s="34">
        <v>6</v>
      </c>
      <c r="B230" s="14">
        <v>4</v>
      </c>
      <c r="D230" s="34">
        <v>1</v>
      </c>
      <c r="E230" s="34">
        <v>225</v>
      </c>
      <c r="F230" s="14">
        <v>6</v>
      </c>
    </row>
    <row r="231" spans="1:6" x14ac:dyDescent="0.2">
      <c r="A231" s="34">
        <v>7</v>
      </c>
      <c r="B231" s="14">
        <v>5</v>
      </c>
      <c r="D231" s="34">
        <v>4</v>
      </c>
      <c r="E231" s="34">
        <v>226</v>
      </c>
      <c r="F231" s="14">
        <v>6</v>
      </c>
    </row>
    <row r="232" spans="1:6" x14ac:dyDescent="0.2">
      <c r="A232" s="34">
        <v>8</v>
      </c>
      <c r="B232" s="14">
        <v>5</v>
      </c>
      <c r="D232" s="34">
        <v>5</v>
      </c>
      <c r="E232" s="34">
        <v>227</v>
      </c>
      <c r="F232" s="14">
        <v>4</v>
      </c>
    </row>
    <row r="233" spans="1:6" x14ac:dyDescent="0.2">
      <c r="A233" s="34">
        <v>9</v>
      </c>
      <c r="B233" s="14">
        <v>4</v>
      </c>
      <c r="D233" s="34">
        <v>6</v>
      </c>
      <c r="E233" s="34">
        <v>228</v>
      </c>
      <c r="F233" s="14">
        <v>4</v>
      </c>
    </row>
    <row r="234" spans="1:6" x14ac:dyDescent="0.2">
      <c r="A234" s="34">
        <v>10</v>
      </c>
      <c r="B234" s="14">
        <v>8</v>
      </c>
      <c r="D234" s="34">
        <v>7</v>
      </c>
      <c r="E234" s="34">
        <v>229</v>
      </c>
      <c r="F234" s="14">
        <v>6</v>
      </c>
    </row>
    <row r="235" spans="1:6" x14ac:dyDescent="0.2">
      <c r="A235" s="34">
        <v>13</v>
      </c>
      <c r="B235" s="14">
        <v>5</v>
      </c>
      <c r="D235" s="34">
        <v>8</v>
      </c>
      <c r="E235" s="34">
        <v>230</v>
      </c>
      <c r="F235" s="14">
        <v>4</v>
      </c>
    </row>
    <row r="236" spans="1:6" x14ac:dyDescent="0.2">
      <c r="A236" s="34">
        <v>14</v>
      </c>
      <c r="B236" s="14">
        <v>7</v>
      </c>
      <c r="D236" s="34">
        <v>11</v>
      </c>
      <c r="E236" s="34">
        <v>231</v>
      </c>
      <c r="F236" s="14">
        <v>7</v>
      </c>
    </row>
    <row r="237" spans="1:6" x14ac:dyDescent="0.2">
      <c r="A237" s="34">
        <v>15</v>
      </c>
      <c r="B237" s="14">
        <v>3</v>
      </c>
      <c r="D237" s="34">
        <v>12</v>
      </c>
      <c r="E237" s="34">
        <v>232</v>
      </c>
      <c r="F237" s="14">
        <v>6</v>
      </c>
    </row>
    <row r="238" spans="1:6" x14ac:dyDescent="0.2">
      <c r="A238" s="34">
        <v>16</v>
      </c>
      <c r="B238" s="14">
        <v>6</v>
      </c>
      <c r="D238" s="34">
        <v>13</v>
      </c>
      <c r="E238" s="34">
        <v>233</v>
      </c>
      <c r="F238" s="14">
        <v>5</v>
      </c>
    </row>
    <row r="239" spans="1:6" x14ac:dyDescent="0.2">
      <c r="A239" s="34">
        <v>17</v>
      </c>
      <c r="B239" s="14">
        <v>6</v>
      </c>
      <c r="D239" s="34">
        <v>14</v>
      </c>
      <c r="E239" s="34">
        <v>234</v>
      </c>
      <c r="F239" s="14">
        <v>6</v>
      </c>
    </row>
    <row r="240" spans="1:6" x14ac:dyDescent="0.2">
      <c r="A240" s="34">
        <v>18</v>
      </c>
      <c r="B240" s="14">
        <v>1</v>
      </c>
      <c r="D240" s="34">
        <v>15</v>
      </c>
      <c r="E240" s="34">
        <v>235</v>
      </c>
      <c r="F240" s="14">
        <v>4</v>
      </c>
    </row>
    <row r="241" spans="1:6" x14ac:dyDescent="0.2">
      <c r="A241" s="34">
        <v>20</v>
      </c>
      <c r="B241" s="14">
        <v>6</v>
      </c>
      <c r="D241" s="34">
        <v>18</v>
      </c>
      <c r="E241" s="34">
        <v>236</v>
      </c>
      <c r="F241" s="14">
        <v>6</v>
      </c>
    </row>
    <row r="242" spans="1:6" x14ac:dyDescent="0.2">
      <c r="A242" s="34">
        <v>21</v>
      </c>
      <c r="B242" s="14">
        <v>6</v>
      </c>
      <c r="D242" s="34">
        <v>19</v>
      </c>
      <c r="E242" s="34">
        <v>237</v>
      </c>
      <c r="F242" s="14">
        <v>13</v>
      </c>
    </row>
    <row r="243" spans="1:6" x14ac:dyDescent="0.2">
      <c r="A243" s="34">
        <v>22</v>
      </c>
      <c r="B243" s="14">
        <v>5</v>
      </c>
      <c r="D243" s="34">
        <v>21</v>
      </c>
      <c r="E243" s="34">
        <v>238</v>
      </c>
      <c r="F243" s="14">
        <v>4</v>
      </c>
    </row>
    <row r="244" spans="1:6" x14ac:dyDescent="0.2">
      <c r="A244" s="34">
        <v>23</v>
      </c>
      <c r="B244" s="14">
        <v>7</v>
      </c>
      <c r="D244" s="34">
        <v>22</v>
      </c>
      <c r="E244" s="34">
        <v>239</v>
      </c>
      <c r="F244" s="14">
        <v>5</v>
      </c>
    </row>
    <row r="245" spans="1:6" x14ac:dyDescent="0.2">
      <c r="A245" s="34">
        <v>24</v>
      </c>
      <c r="B245" s="14">
        <v>5</v>
      </c>
      <c r="D245" s="34">
        <v>23</v>
      </c>
      <c r="E245" s="34">
        <v>240</v>
      </c>
      <c r="F245" s="14">
        <v>8</v>
      </c>
    </row>
    <row r="246" spans="1:6" x14ac:dyDescent="0.2">
      <c r="A246" s="34">
        <v>27</v>
      </c>
      <c r="B246" s="14">
        <v>5</v>
      </c>
      <c r="D246" s="34">
        <v>2</v>
      </c>
      <c r="E246" s="34">
        <v>241</v>
      </c>
      <c r="F246" s="14">
        <v>4</v>
      </c>
    </row>
    <row r="247" spans="1:6" x14ac:dyDescent="0.2">
      <c r="A247" s="34">
        <v>28</v>
      </c>
      <c r="B247" s="14">
        <v>6</v>
      </c>
      <c r="D247" s="34">
        <v>3</v>
      </c>
      <c r="E247" s="34">
        <v>242</v>
      </c>
      <c r="F247" s="14">
        <v>6</v>
      </c>
    </row>
    <row r="248" spans="1:6" x14ac:dyDescent="0.2">
      <c r="A248" s="34">
        <v>29</v>
      </c>
      <c r="B248" s="14">
        <v>7</v>
      </c>
      <c r="D248" s="34">
        <v>4</v>
      </c>
      <c r="E248" s="34">
        <v>243</v>
      </c>
      <c r="F248" s="14">
        <v>5</v>
      </c>
    </row>
    <row r="249" spans="1:6" x14ac:dyDescent="0.2">
      <c r="A249" s="34">
        <v>30</v>
      </c>
      <c r="B249" s="14">
        <v>9</v>
      </c>
      <c r="D249" s="34">
        <v>5</v>
      </c>
      <c r="E249" s="34">
        <v>244</v>
      </c>
      <c r="F249" s="14">
        <v>7</v>
      </c>
    </row>
    <row r="250" spans="1:6" x14ac:dyDescent="0.2">
      <c r="A250" s="20" t="s">
        <v>2742</v>
      </c>
      <c r="B250" s="14">
        <v>121</v>
      </c>
      <c r="D250" s="34">
        <v>6</v>
      </c>
      <c r="E250" s="34">
        <v>245</v>
      </c>
      <c r="F250" s="14">
        <v>1</v>
      </c>
    </row>
    <row r="251" spans="1:6" x14ac:dyDescent="0.2">
      <c r="A251" s="20">
        <v>12</v>
      </c>
      <c r="B251" s="14"/>
      <c r="D251" s="34">
        <v>8</v>
      </c>
      <c r="E251" s="34">
        <v>246</v>
      </c>
      <c r="F251" s="14">
        <v>9</v>
      </c>
    </row>
    <row r="252" spans="1:6" x14ac:dyDescent="0.2">
      <c r="A252" s="34">
        <v>1</v>
      </c>
      <c r="B252" s="14">
        <v>6</v>
      </c>
      <c r="D252" s="34">
        <v>9</v>
      </c>
      <c r="E252" s="34">
        <v>247</v>
      </c>
      <c r="F252" s="14">
        <v>5</v>
      </c>
    </row>
    <row r="253" spans="1:6" x14ac:dyDescent="0.2">
      <c r="A253" s="34">
        <v>4</v>
      </c>
      <c r="B253" s="14">
        <v>6</v>
      </c>
      <c r="D253" s="34">
        <v>10</v>
      </c>
      <c r="E253" s="34">
        <v>248</v>
      </c>
      <c r="F253" s="14">
        <v>6</v>
      </c>
    </row>
    <row r="254" spans="1:6" x14ac:dyDescent="0.2">
      <c r="A254" s="34">
        <v>5</v>
      </c>
      <c r="B254" s="14">
        <v>4</v>
      </c>
      <c r="D254" s="34">
        <v>11</v>
      </c>
      <c r="E254" s="34">
        <v>249</v>
      </c>
      <c r="F254" s="14">
        <v>6</v>
      </c>
    </row>
    <row r="255" spans="1:6" x14ac:dyDescent="0.2">
      <c r="A255" s="34">
        <v>6</v>
      </c>
      <c r="B255" s="14">
        <v>4</v>
      </c>
      <c r="D255" s="34">
        <v>12</v>
      </c>
      <c r="E255" s="34">
        <v>250</v>
      </c>
      <c r="F255" s="14">
        <v>5</v>
      </c>
    </row>
    <row r="256" spans="1:6" x14ac:dyDescent="0.2">
      <c r="A256" s="34">
        <v>7</v>
      </c>
      <c r="B256" s="14">
        <v>6</v>
      </c>
      <c r="D256" s="34">
        <v>15</v>
      </c>
      <c r="E256" s="34">
        <v>251</v>
      </c>
      <c r="F256" s="14">
        <v>6</v>
      </c>
    </row>
    <row r="257" spans="1:6" x14ac:dyDescent="0.2">
      <c r="A257" s="34">
        <v>8</v>
      </c>
      <c r="B257" s="14">
        <v>4</v>
      </c>
      <c r="D257" s="34">
        <v>16</v>
      </c>
      <c r="E257" s="34">
        <v>252</v>
      </c>
      <c r="F257" s="14">
        <v>5</v>
      </c>
    </row>
    <row r="258" spans="1:6" x14ac:dyDescent="0.2">
      <c r="A258" s="34">
        <v>11</v>
      </c>
      <c r="B258" s="14">
        <v>7</v>
      </c>
      <c r="D258" s="34">
        <v>17</v>
      </c>
      <c r="E258" s="34">
        <v>253</v>
      </c>
      <c r="F258" s="14">
        <v>5</v>
      </c>
    </row>
    <row r="259" spans="1:6" x14ac:dyDescent="0.2">
      <c r="A259" s="34">
        <v>12</v>
      </c>
      <c r="B259" s="14">
        <v>6</v>
      </c>
      <c r="D259" s="34">
        <v>18</v>
      </c>
      <c r="E259" s="34">
        <v>254</v>
      </c>
      <c r="F259" s="14">
        <v>7</v>
      </c>
    </row>
    <row r="260" spans="1:6" x14ac:dyDescent="0.2">
      <c r="A260" s="34">
        <v>13</v>
      </c>
      <c r="B260" s="14">
        <v>5</v>
      </c>
      <c r="D260" s="34">
        <v>19</v>
      </c>
      <c r="E260" s="34">
        <v>255</v>
      </c>
      <c r="F260" s="14">
        <v>7</v>
      </c>
    </row>
    <row r="261" spans="1:6" x14ac:dyDescent="0.2">
      <c r="A261" s="34">
        <v>14</v>
      </c>
      <c r="B261" s="14">
        <v>6</v>
      </c>
      <c r="D261" s="34">
        <v>20</v>
      </c>
      <c r="E261" s="34">
        <v>256</v>
      </c>
      <c r="F261" s="14">
        <v>1</v>
      </c>
    </row>
    <row r="262" spans="1:6" x14ac:dyDescent="0.2">
      <c r="A262" s="34">
        <v>15</v>
      </c>
      <c r="B262" s="14">
        <v>4</v>
      </c>
      <c r="D262" s="34">
        <v>22</v>
      </c>
      <c r="E262" s="34">
        <v>257</v>
      </c>
      <c r="F262" s="14">
        <v>4</v>
      </c>
    </row>
    <row r="263" spans="1:6" x14ac:dyDescent="0.2">
      <c r="A263" s="34">
        <v>18</v>
      </c>
      <c r="B263" s="14">
        <v>6</v>
      </c>
      <c r="D263" s="34">
        <v>23</v>
      </c>
      <c r="E263" s="34">
        <v>258</v>
      </c>
      <c r="F263" s="14">
        <v>2</v>
      </c>
    </row>
    <row r="264" spans="1:6" x14ac:dyDescent="0.2">
      <c r="A264" s="34">
        <v>19</v>
      </c>
      <c r="B264" s="14">
        <v>13</v>
      </c>
      <c r="D264" s="34">
        <v>24</v>
      </c>
      <c r="E264" s="34">
        <v>259</v>
      </c>
      <c r="F264" s="14">
        <v>8</v>
      </c>
    </row>
    <row r="265" spans="1:6" x14ac:dyDescent="0.2">
      <c r="A265" s="34">
        <v>21</v>
      </c>
      <c r="B265" s="14">
        <v>4</v>
      </c>
      <c r="D265" s="34">
        <v>25</v>
      </c>
      <c r="E265" s="34">
        <v>260</v>
      </c>
      <c r="F265" s="14">
        <v>6</v>
      </c>
    </row>
    <row r="266" spans="1:6" x14ac:dyDescent="0.2">
      <c r="A266" s="34">
        <v>22</v>
      </c>
      <c r="B266" s="14">
        <v>5</v>
      </c>
      <c r="D266" s="34">
        <v>29</v>
      </c>
      <c r="E266" s="34">
        <v>261</v>
      </c>
      <c r="F266" s="14">
        <v>7</v>
      </c>
    </row>
    <row r="267" spans="1:6" x14ac:dyDescent="0.2">
      <c r="A267" s="34">
        <v>23</v>
      </c>
      <c r="B267" s="14">
        <v>8</v>
      </c>
      <c r="D267" s="34">
        <v>30</v>
      </c>
      <c r="E267" s="34">
        <v>262</v>
      </c>
      <c r="F267" s="14">
        <v>7</v>
      </c>
    </row>
    <row r="268" spans="1:6" x14ac:dyDescent="0.2">
      <c r="A268" s="20" t="s">
        <v>2743</v>
      </c>
      <c r="B268" s="14">
        <v>94</v>
      </c>
      <c r="D268" s="34">
        <v>31</v>
      </c>
      <c r="E268" s="34">
        <v>263</v>
      </c>
      <c r="F268" s="14">
        <v>8</v>
      </c>
    </row>
    <row r="269" spans="1:6" x14ac:dyDescent="0.2">
      <c r="A269" s="13" t="s">
        <v>2441</v>
      </c>
      <c r="B269" s="14">
        <v>1151</v>
      </c>
      <c r="D269" s="34">
        <v>1</v>
      </c>
      <c r="E269" s="34">
        <v>264</v>
      </c>
      <c r="F269" s="14">
        <v>7</v>
      </c>
    </row>
    <row r="270" spans="1:6" x14ac:dyDescent="0.2">
      <c r="A270" s="13">
        <v>2018</v>
      </c>
      <c r="B270" s="14"/>
      <c r="D270" s="34">
        <v>2</v>
      </c>
      <c r="E270" s="34">
        <v>265</v>
      </c>
      <c r="F270" s="14">
        <v>4</v>
      </c>
    </row>
    <row r="271" spans="1:6" x14ac:dyDescent="0.2">
      <c r="A271" s="20">
        <v>1</v>
      </c>
      <c r="B271" s="14"/>
      <c r="D271" s="34">
        <v>3</v>
      </c>
      <c r="E271" s="34">
        <v>266</v>
      </c>
      <c r="F271" s="14">
        <v>2</v>
      </c>
    </row>
    <row r="272" spans="1:6" x14ac:dyDescent="0.2">
      <c r="A272" s="34">
        <v>2</v>
      </c>
      <c r="B272" s="14">
        <v>4</v>
      </c>
      <c r="D272" s="34">
        <v>5</v>
      </c>
      <c r="E272" s="34">
        <v>267</v>
      </c>
      <c r="F272" s="14">
        <v>6</v>
      </c>
    </row>
    <row r="273" spans="1:6" x14ac:dyDescent="0.2">
      <c r="A273" s="34">
        <v>3</v>
      </c>
      <c r="B273" s="14">
        <v>6</v>
      </c>
      <c r="D273" s="34">
        <v>6</v>
      </c>
      <c r="E273" s="34">
        <v>268</v>
      </c>
      <c r="F273" s="14">
        <v>6</v>
      </c>
    </row>
    <row r="274" spans="1:6" x14ac:dyDescent="0.2">
      <c r="A274" s="34">
        <v>4</v>
      </c>
      <c r="B274" s="14">
        <v>5</v>
      </c>
      <c r="D274" s="34">
        <v>7</v>
      </c>
      <c r="E274" s="34">
        <v>269</v>
      </c>
      <c r="F274" s="14">
        <v>5</v>
      </c>
    </row>
    <row r="275" spans="1:6" x14ac:dyDescent="0.2">
      <c r="A275" s="34">
        <v>5</v>
      </c>
      <c r="B275" s="14">
        <v>7</v>
      </c>
      <c r="D275" s="34">
        <v>8</v>
      </c>
      <c r="E275" s="34">
        <v>270</v>
      </c>
      <c r="F275" s="14">
        <v>5</v>
      </c>
    </row>
    <row r="276" spans="1:6" x14ac:dyDescent="0.2">
      <c r="A276" s="34">
        <v>6</v>
      </c>
      <c r="B276" s="14">
        <v>1</v>
      </c>
      <c r="D276" s="34">
        <v>9</v>
      </c>
      <c r="E276" s="34">
        <v>271</v>
      </c>
      <c r="F276" s="14">
        <v>6</v>
      </c>
    </row>
    <row r="277" spans="1:6" x14ac:dyDescent="0.2">
      <c r="A277" s="34">
        <v>8</v>
      </c>
      <c r="B277" s="14">
        <v>9</v>
      </c>
      <c r="D277" s="34">
        <v>12</v>
      </c>
      <c r="E277" s="34">
        <v>272</v>
      </c>
      <c r="F277" s="14">
        <v>6</v>
      </c>
    </row>
    <row r="278" spans="1:6" x14ac:dyDescent="0.2">
      <c r="A278" s="34">
        <v>9</v>
      </c>
      <c r="B278" s="14">
        <v>5</v>
      </c>
      <c r="D278" s="34">
        <v>13</v>
      </c>
      <c r="E278" s="34">
        <v>273</v>
      </c>
      <c r="F278" s="14">
        <v>6</v>
      </c>
    </row>
    <row r="279" spans="1:6" x14ac:dyDescent="0.2">
      <c r="A279" s="34">
        <v>10</v>
      </c>
      <c r="B279" s="14">
        <v>6</v>
      </c>
      <c r="D279" s="34">
        <v>15</v>
      </c>
      <c r="E279" s="34">
        <v>274</v>
      </c>
      <c r="F279" s="14">
        <v>5</v>
      </c>
    </row>
    <row r="280" spans="1:6" x14ac:dyDescent="0.2">
      <c r="A280" s="34">
        <v>11</v>
      </c>
      <c r="B280" s="14">
        <v>6</v>
      </c>
      <c r="D280" s="34">
        <v>16</v>
      </c>
      <c r="E280" s="34">
        <v>275</v>
      </c>
      <c r="F280" s="14">
        <v>8</v>
      </c>
    </row>
    <row r="281" spans="1:6" x14ac:dyDescent="0.2">
      <c r="A281" s="34">
        <v>12</v>
      </c>
      <c r="B281" s="14">
        <v>5</v>
      </c>
      <c r="D281" s="34">
        <v>19</v>
      </c>
      <c r="E281" s="34">
        <v>276</v>
      </c>
      <c r="F281" s="14">
        <v>11</v>
      </c>
    </row>
    <row r="282" spans="1:6" x14ac:dyDescent="0.2">
      <c r="A282" s="34">
        <v>15</v>
      </c>
      <c r="B282" s="14">
        <v>6</v>
      </c>
      <c r="D282" s="34">
        <v>21</v>
      </c>
      <c r="E282" s="34">
        <v>277</v>
      </c>
      <c r="F282" s="14">
        <v>6</v>
      </c>
    </row>
    <row r="283" spans="1:6" x14ac:dyDescent="0.2">
      <c r="A283" s="34">
        <v>16</v>
      </c>
      <c r="B283" s="14">
        <v>5</v>
      </c>
      <c r="D283" s="34">
        <v>22</v>
      </c>
      <c r="E283" s="34">
        <v>278</v>
      </c>
      <c r="F283" s="14">
        <v>6</v>
      </c>
    </row>
    <row r="284" spans="1:6" x14ac:dyDescent="0.2">
      <c r="A284" s="34">
        <v>17</v>
      </c>
      <c r="B284" s="14">
        <v>5</v>
      </c>
      <c r="D284" s="34">
        <v>23</v>
      </c>
      <c r="E284" s="34">
        <v>279</v>
      </c>
      <c r="F284" s="14">
        <v>6</v>
      </c>
    </row>
    <row r="285" spans="1:6" x14ac:dyDescent="0.2">
      <c r="A285" s="34">
        <v>18</v>
      </c>
      <c r="B285" s="14">
        <v>7</v>
      </c>
      <c r="D285" s="34">
        <v>26</v>
      </c>
      <c r="E285" s="34">
        <v>280</v>
      </c>
      <c r="F285" s="14">
        <v>6</v>
      </c>
    </row>
    <row r="286" spans="1:6" x14ac:dyDescent="0.2">
      <c r="A286" s="34">
        <v>19</v>
      </c>
      <c r="B286" s="14">
        <v>7</v>
      </c>
      <c r="D286" s="34">
        <v>27</v>
      </c>
      <c r="E286" s="34">
        <v>281</v>
      </c>
      <c r="F286" s="14">
        <v>6</v>
      </c>
    </row>
    <row r="287" spans="1:6" x14ac:dyDescent="0.2">
      <c r="A287" s="34">
        <v>20</v>
      </c>
      <c r="B287" s="14">
        <v>1</v>
      </c>
      <c r="D287" s="34">
        <v>28</v>
      </c>
      <c r="E287" s="34">
        <v>282</v>
      </c>
      <c r="F287" s="14">
        <v>9</v>
      </c>
    </row>
    <row r="288" spans="1:6" x14ac:dyDescent="0.2">
      <c r="A288" s="34">
        <v>22</v>
      </c>
      <c r="B288" s="14">
        <v>4</v>
      </c>
      <c r="D288" s="34">
        <v>1</v>
      </c>
      <c r="E288" s="34">
        <v>283</v>
      </c>
      <c r="F288" s="14">
        <v>6</v>
      </c>
    </row>
    <row r="289" spans="1:6" x14ac:dyDescent="0.2">
      <c r="A289" s="34">
        <v>23</v>
      </c>
      <c r="B289" s="14">
        <v>2</v>
      </c>
      <c r="D289" s="34">
        <v>5</v>
      </c>
      <c r="E289" s="34">
        <v>284</v>
      </c>
      <c r="F289" s="14">
        <v>4</v>
      </c>
    </row>
    <row r="290" spans="1:6" x14ac:dyDescent="0.2">
      <c r="A290" s="34">
        <v>24</v>
      </c>
      <c r="B290" s="14">
        <v>8</v>
      </c>
      <c r="D290" s="34">
        <v>6</v>
      </c>
      <c r="E290" s="34">
        <v>285</v>
      </c>
      <c r="F290" s="14">
        <v>4</v>
      </c>
    </row>
    <row r="291" spans="1:6" x14ac:dyDescent="0.2">
      <c r="A291" s="34">
        <v>25</v>
      </c>
      <c r="B291" s="14">
        <v>6</v>
      </c>
      <c r="D291" s="34">
        <v>7</v>
      </c>
      <c r="E291" s="34">
        <v>286</v>
      </c>
      <c r="F291" s="14">
        <v>5</v>
      </c>
    </row>
    <row r="292" spans="1:6" x14ac:dyDescent="0.2">
      <c r="A292" s="34">
        <v>29</v>
      </c>
      <c r="B292" s="14">
        <v>7</v>
      </c>
    </row>
    <row r="293" spans="1:6" x14ac:dyDescent="0.2">
      <c r="A293" s="34">
        <v>30</v>
      </c>
      <c r="B293" s="14">
        <v>7</v>
      </c>
    </row>
    <row r="294" spans="1:6" x14ac:dyDescent="0.2">
      <c r="A294" s="34">
        <v>31</v>
      </c>
      <c r="B294" s="14">
        <v>8</v>
      </c>
    </row>
    <row r="295" spans="1:6" x14ac:dyDescent="0.2">
      <c r="A295" s="20" t="s">
        <v>2732</v>
      </c>
      <c r="B295" s="14">
        <v>127</v>
      </c>
    </row>
    <row r="296" spans="1:6" x14ac:dyDescent="0.2">
      <c r="A296" s="20">
        <v>2</v>
      </c>
      <c r="B296" s="14"/>
    </row>
    <row r="297" spans="1:6" x14ac:dyDescent="0.2">
      <c r="A297" s="34">
        <v>1</v>
      </c>
      <c r="B297" s="14">
        <v>7</v>
      </c>
    </row>
    <row r="298" spans="1:6" x14ac:dyDescent="0.2">
      <c r="A298" s="34">
        <v>2</v>
      </c>
      <c r="B298" s="14">
        <v>4</v>
      </c>
    </row>
    <row r="299" spans="1:6" x14ac:dyDescent="0.2">
      <c r="A299" s="34">
        <v>3</v>
      </c>
      <c r="B299" s="14">
        <v>2</v>
      </c>
    </row>
    <row r="300" spans="1:6" x14ac:dyDescent="0.2">
      <c r="A300" s="34">
        <v>5</v>
      </c>
      <c r="B300" s="14">
        <v>6</v>
      </c>
    </row>
    <row r="301" spans="1:6" x14ac:dyDescent="0.2">
      <c r="A301" s="34">
        <v>6</v>
      </c>
      <c r="B301" s="14">
        <v>6</v>
      </c>
    </row>
    <row r="302" spans="1:6" x14ac:dyDescent="0.2">
      <c r="A302" s="34">
        <v>7</v>
      </c>
      <c r="B302" s="14">
        <v>5</v>
      </c>
    </row>
    <row r="303" spans="1:6" x14ac:dyDescent="0.2">
      <c r="A303" s="34">
        <v>8</v>
      </c>
      <c r="B303" s="14">
        <v>5</v>
      </c>
    </row>
    <row r="304" spans="1:6" x14ac:dyDescent="0.2">
      <c r="A304" s="34">
        <v>9</v>
      </c>
      <c r="B304" s="14">
        <v>6</v>
      </c>
    </row>
    <row r="305" spans="1:2" x14ac:dyDescent="0.2">
      <c r="A305" s="34">
        <v>12</v>
      </c>
      <c r="B305" s="14">
        <v>6</v>
      </c>
    </row>
    <row r="306" spans="1:2" x14ac:dyDescent="0.2">
      <c r="A306" s="34">
        <v>13</v>
      </c>
      <c r="B306" s="14">
        <v>6</v>
      </c>
    </row>
    <row r="307" spans="1:2" x14ac:dyDescent="0.2">
      <c r="A307" s="34">
        <v>15</v>
      </c>
      <c r="B307" s="14">
        <v>5</v>
      </c>
    </row>
    <row r="308" spans="1:2" x14ac:dyDescent="0.2">
      <c r="A308" s="34">
        <v>16</v>
      </c>
      <c r="B308" s="14">
        <v>8</v>
      </c>
    </row>
    <row r="309" spans="1:2" x14ac:dyDescent="0.2">
      <c r="A309" s="34">
        <v>19</v>
      </c>
      <c r="B309" s="14">
        <v>11</v>
      </c>
    </row>
    <row r="310" spans="1:2" x14ac:dyDescent="0.2">
      <c r="A310" s="34">
        <v>21</v>
      </c>
      <c r="B310" s="14">
        <v>6</v>
      </c>
    </row>
    <row r="311" spans="1:2" x14ac:dyDescent="0.2">
      <c r="A311" s="34">
        <v>22</v>
      </c>
      <c r="B311" s="14">
        <v>6</v>
      </c>
    </row>
    <row r="312" spans="1:2" x14ac:dyDescent="0.2">
      <c r="A312" s="34">
        <v>23</v>
      </c>
      <c r="B312" s="14">
        <v>6</v>
      </c>
    </row>
    <row r="313" spans="1:2" x14ac:dyDescent="0.2">
      <c r="A313" s="34">
        <v>26</v>
      </c>
      <c r="B313" s="14">
        <v>6</v>
      </c>
    </row>
    <row r="314" spans="1:2" x14ac:dyDescent="0.2">
      <c r="A314" s="34">
        <v>27</v>
      </c>
      <c r="B314" s="14">
        <v>6</v>
      </c>
    </row>
    <row r="315" spans="1:2" x14ac:dyDescent="0.2">
      <c r="A315" s="34">
        <v>28</v>
      </c>
      <c r="B315" s="14">
        <v>9</v>
      </c>
    </row>
    <row r="316" spans="1:2" x14ac:dyDescent="0.2">
      <c r="A316" s="20" t="s">
        <v>2733</v>
      </c>
      <c r="B316" s="14">
        <v>116</v>
      </c>
    </row>
    <row r="317" spans="1:2" x14ac:dyDescent="0.2">
      <c r="A317" s="20">
        <v>3</v>
      </c>
      <c r="B317" s="14"/>
    </row>
    <row r="318" spans="1:2" x14ac:dyDescent="0.2">
      <c r="A318" s="34">
        <v>1</v>
      </c>
      <c r="B318" s="14">
        <v>6</v>
      </c>
    </row>
    <row r="319" spans="1:2" x14ac:dyDescent="0.2">
      <c r="A319" s="34">
        <v>5</v>
      </c>
      <c r="B319" s="14">
        <v>4</v>
      </c>
    </row>
    <row r="320" spans="1:2" x14ac:dyDescent="0.2">
      <c r="A320" s="34">
        <v>6</v>
      </c>
      <c r="B320" s="14">
        <v>4</v>
      </c>
    </row>
    <row r="321" spans="1:2" x14ac:dyDescent="0.2">
      <c r="A321" s="34">
        <v>7</v>
      </c>
      <c r="B321" s="14">
        <v>5</v>
      </c>
    </row>
    <row r="322" spans="1:2" x14ac:dyDescent="0.2">
      <c r="A322" s="20" t="s">
        <v>2734</v>
      </c>
      <c r="B322" s="14">
        <v>19</v>
      </c>
    </row>
    <row r="323" spans="1:2" x14ac:dyDescent="0.2">
      <c r="A323" s="13" t="s">
        <v>2442</v>
      </c>
      <c r="B323" s="14">
        <v>262</v>
      </c>
    </row>
    <row r="324" spans="1:2" x14ac:dyDescent="0.2">
      <c r="A324" s="13" t="s">
        <v>2431</v>
      </c>
      <c r="B324" s="14"/>
    </row>
    <row r="325" spans="1:2" x14ac:dyDescent="0.2">
      <c r="A325" s="20" t="s">
        <v>2431</v>
      </c>
      <c r="B325" s="14"/>
    </row>
    <row r="326" spans="1:2" x14ac:dyDescent="0.2">
      <c r="A326" s="34" t="s">
        <v>2431</v>
      </c>
      <c r="B326" s="14"/>
    </row>
    <row r="327" spans="1:2" x14ac:dyDescent="0.2">
      <c r="A327" s="20" t="s">
        <v>2797</v>
      </c>
      <c r="B327" s="14"/>
    </row>
    <row r="328" spans="1:2" x14ac:dyDescent="0.2">
      <c r="A328" s="13" t="s">
        <v>2797</v>
      </c>
      <c r="B328" s="14"/>
    </row>
    <row r="329" spans="1:2" x14ac:dyDescent="0.2">
      <c r="A329" s="13" t="s">
        <v>2432</v>
      </c>
      <c r="B329" s="14">
        <v>1413</v>
      </c>
    </row>
  </sheetData>
  <pageMargins left="0.7" right="0.7" top="0.75" bottom="0.75" header="0.3" footer="0.3"/>
  <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1414"/>
  <sheetViews>
    <sheetView topLeftCell="C1" workbookViewId="0">
      <selection sqref="A1:E1048576"/>
    </sheetView>
  </sheetViews>
  <sheetFormatPr defaultRowHeight="12.75" x14ac:dyDescent="0.2"/>
  <cols>
    <col min="1" max="1" width="15.140625" bestFit="1" customWidth="1"/>
    <col min="2" max="4" width="15.140625" style="14" customWidth="1"/>
    <col min="5" max="5" width="23" bestFit="1" customWidth="1"/>
    <col min="12" max="12" width="23" bestFit="1" customWidth="1"/>
    <col min="13" max="13" width="15.140625" bestFit="1" customWidth="1"/>
  </cols>
  <sheetData>
    <row r="1" spans="1:16" ht="13.5" thickBot="1" x14ac:dyDescent="0.25">
      <c r="A1" s="2" t="s">
        <v>5</v>
      </c>
      <c r="B1" s="24" t="s">
        <v>2440</v>
      </c>
      <c r="C1" s="24" t="s">
        <v>4</v>
      </c>
      <c r="D1" s="24" t="s">
        <v>10</v>
      </c>
      <c r="E1" s="2" t="s">
        <v>8</v>
      </c>
      <c r="F1" s="23" t="s">
        <v>2443</v>
      </c>
      <c r="G1" s="23" t="s">
        <v>2730</v>
      </c>
      <c r="I1" t="s">
        <v>8</v>
      </c>
      <c r="J1" t="s">
        <v>2443</v>
      </c>
      <c r="L1" s="2"/>
      <c r="M1" s="2" t="s">
        <v>5</v>
      </c>
      <c r="N1" s="32" t="s">
        <v>2440</v>
      </c>
      <c r="O1" s="33" t="s">
        <v>4</v>
      </c>
      <c r="P1" s="33" t="s">
        <v>10</v>
      </c>
    </row>
    <row r="2" spans="1:16" ht="16.5" thickBot="1" x14ac:dyDescent="0.3">
      <c r="A2" s="4">
        <v>42737</v>
      </c>
      <c r="B2" s="25">
        <f t="shared" ref="B2:B65" si="0">DAY(A2)</f>
        <v>2</v>
      </c>
      <c r="C2" s="25">
        <f t="shared" ref="C2:C65" si="1">MONTH(A2)</f>
        <v>1</v>
      </c>
      <c r="D2" s="25">
        <f t="shared" ref="D2:D65" si="2">YEAR(A2)</f>
        <v>2017</v>
      </c>
      <c r="E2" s="3" t="s">
        <v>32</v>
      </c>
      <c r="F2" t="str">
        <f>_xlfn.CONCAT(B2,"-",C2,"-",D2)</f>
        <v>2-1-2017</v>
      </c>
      <c r="G2" s="29">
        <f>IF(SUMPRODUCT(($A$2:$A2=A2)*($E$2:$E2=E2))&gt;1,0,1)</f>
        <v>1</v>
      </c>
      <c r="I2" t="s">
        <v>32</v>
      </c>
      <c r="J2" t="s">
        <v>2558</v>
      </c>
      <c r="L2" s="3" t="s">
        <v>32</v>
      </c>
      <c r="M2" s="4">
        <v>42737</v>
      </c>
      <c r="N2">
        <f>DAY(M2)</f>
        <v>2</v>
      </c>
      <c r="O2">
        <f>MONTH(M2)</f>
        <v>1</v>
      </c>
      <c r="P2">
        <f>YEAR(M2)</f>
        <v>2017</v>
      </c>
    </row>
    <row r="3" spans="1:16" ht="16.5" thickBot="1" x14ac:dyDescent="0.3">
      <c r="A3" s="4">
        <v>42737</v>
      </c>
      <c r="B3" s="25">
        <f t="shared" si="0"/>
        <v>2</v>
      </c>
      <c r="C3" s="25">
        <f t="shared" si="1"/>
        <v>1</v>
      </c>
      <c r="D3" s="25">
        <f t="shared" si="2"/>
        <v>2017</v>
      </c>
      <c r="E3" s="3" t="s">
        <v>45</v>
      </c>
      <c r="F3" t="str">
        <f t="shared" ref="F3:F66" si="3">_xlfn.CONCAT(B3,"-",C3,"-",D3)</f>
        <v>2-1-2017</v>
      </c>
      <c r="G3" s="29">
        <f>IF(SUMPRODUCT(($A$2:$A3=A3)*($E$2:$E3=E3))&gt;1,0,1)</f>
        <v>1</v>
      </c>
      <c r="I3" t="s">
        <v>45</v>
      </c>
      <c r="J3" t="s">
        <v>2558</v>
      </c>
      <c r="L3" s="3" t="s">
        <v>45</v>
      </c>
      <c r="M3" s="4">
        <v>42737</v>
      </c>
      <c r="N3">
        <f t="shared" ref="N3:N66" si="4">DAY(M3)</f>
        <v>2</v>
      </c>
      <c r="O3">
        <f t="shared" ref="O3:O66" si="5">MONTH(M3)</f>
        <v>1</v>
      </c>
      <c r="P3">
        <f t="shared" ref="P3:P66" si="6">YEAR(M3)</f>
        <v>2017</v>
      </c>
    </row>
    <row r="4" spans="1:16" ht="16.5" thickBot="1" x14ac:dyDescent="0.3">
      <c r="A4" s="4">
        <v>42737</v>
      </c>
      <c r="B4" s="25">
        <f t="shared" si="0"/>
        <v>2</v>
      </c>
      <c r="C4" s="25">
        <f t="shared" si="1"/>
        <v>1</v>
      </c>
      <c r="D4" s="25">
        <f t="shared" si="2"/>
        <v>2017</v>
      </c>
      <c r="E4" s="3" t="s">
        <v>52</v>
      </c>
      <c r="F4" t="str">
        <f t="shared" si="3"/>
        <v>2-1-2017</v>
      </c>
      <c r="G4" s="29">
        <f>IF(SUMPRODUCT(($A$2:$A4=A4)*($E$2:$E4=E4))&gt;1,0,1)</f>
        <v>1</v>
      </c>
      <c r="I4" t="s">
        <v>52</v>
      </c>
      <c r="J4" t="s">
        <v>2558</v>
      </c>
      <c r="L4" s="3" t="s">
        <v>52</v>
      </c>
      <c r="M4" s="4">
        <v>42737</v>
      </c>
      <c r="N4">
        <f t="shared" si="4"/>
        <v>2</v>
      </c>
      <c r="O4">
        <f t="shared" si="5"/>
        <v>1</v>
      </c>
      <c r="P4">
        <f t="shared" si="6"/>
        <v>2017</v>
      </c>
    </row>
    <row r="5" spans="1:16" ht="16.5" thickBot="1" x14ac:dyDescent="0.3">
      <c r="A5" s="4">
        <v>42737</v>
      </c>
      <c r="B5" s="25">
        <f t="shared" si="0"/>
        <v>2</v>
      </c>
      <c r="C5" s="25">
        <f t="shared" si="1"/>
        <v>1</v>
      </c>
      <c r="D5" s="25">
        <f t="shared" si="2"/>
        <v>2017</v>
      </c>
      <c r="E5" s="3" t="s">
        <v>58</v>
      </c>
      <c r="F5" t="str">
        <f t="shared" si="3"/>
        <v>2-1-2017</v>
      </c>
      <c r="G5" s="29">
        <f>IF(SUMPRODUCT(($A$2:$A5=A5)*($E$2:$E5=E5))&gt;1,0,1)</f>
        <v>1</v>
      </c>
      <c r="I5" t="s">
        <v>58</v>
      </c>
      <c r="J5" t="s">
        <v>2558</v>
      </c>
      <c r="L5" s="3" t="s">
        <v>58</v>
      </c>
      <c r="M5" s="4">
        <v>42737</v>
      </c>
      <c r="N5">
        <f t="shared" si="4"/>
        <v>2</v>
      </c>
      <c r="O5">
        <f t="shared" si="5"/>
        <v>1</v>
      </c>
      <c r="P5">
        <f t="shared" si="6"/>
        <v>2017</v>
      </c>
    </row>
    <row r="6" spans="1:16" ht="16.5" thickBot="1" x14ac:dyDescent="0.3">
      <c r="A6" s="4">
        <v>42737</v>
      </c>
      <c r="B6" s="25">
        <f t="shared" si="0"/>
        <v>2</v>
      </c>
      <c r="C6" s="25">
        <f t="shared" si="1"/>
        <v>1</v>
      </c>
      <c r="D6" s="25">
        <f t="shared" si="2"/>
        <v>2017</v>
      </c>
      <c r="E6" s="3" t="s">
        <v>65</v>
      </c>
      <c r="F6" t="str">
        <f t="shared" si="3"/>
        <v>2-1-2017</v>
      </c>
      <c r="G6" s="29">
        <f>IF(SUMPRODUCT(($A$2:$A6=A6)*($E$2:$E6=E6))&gt;1,0,1)</f>
        <v>1</v>
      </c>
      <c r="I6" t="s">
        <v>65</v>
      </c>
      <c r="J6" t="s">
        <v>2558</v>
      </c>
      <c r="L6" s="3" t="s">
        <v>65</v>
      </c>
      <c r="M6" s="4">
        <v>42737</v>
      </c>
      <c r="N6">
        <f t="shared" si="4"/>
        <v>2</v>
      </c>
      <c r="O6">
        <f t="shared" si="5"/>
        <v>1</v>
      </c>
      <c r="P6">
        <f t="shared" si="6"/>
        <v>2017</v>
      </c>
    </row>
    <row r="7" spans="1:16" ht="16.5" thickBot="1" x14ac:dyDescent="0.3">
      <c r="A7" s="4">
        <v>42737</v>
      </c>
      <c r="B7" s="25">
        <f t="shared" si="0"/>
        <v>2</v>
      </c>
      <c r="C7" s="25">
        <f t="shared" si="1"/>
        <v>1</v>
      </c>
      <c r="D7" s="25">
        <f t="shared" si="2"/>
        <v>2017</v>
      </c>
      <c r="E7" s="3" t="s">
        <v>72</v>
      </c>
      <c r="F7" t="str">
        <f t="shared" si="3"/>
        <v>2-1-2017</v>
      </c>
      <c r="G7" s="29">
        <f>IF(SUMPRODUCT(($A$2:$A7=A7)*($E$2:$E7=E7))&gt;1,0,1)</f>
        <v>1</v>
      </c>
      <c r="I7" t="s">
        <v>72</v>
      </c>
      <c r="J7" t="s">
        <v>2558</v>
      </c>
      <c r="L7" s="3" t="s">
        <v>72</v>
      </c>
      <c r="M7" s="4">
        <v>42737</v>
      </c>
      <c r="N7">
        <f t="shared" si="4"/>
        <v>2</v>
      </c>
      <c r="O7">
        <f t="shared" si="5"/>
        <v>1</v>
      </c>
      <c r="P7">
        <f t="shared" si="6"/>
        <v>2017</v>
      </c>
    </row>
    <row r="8" spans="1:16" ht="16.5" thickBot="1" x14ac:dyDescent="0.3">
      <c r="A8" s="4">
        <v>42737</v>
      </c>
      <c r="B8" s="25">
        <f t="shared" si="0"/>
        <v>2</v>
      </c>
      <c r="C8" s="25">
        <f t="shared" si="1"/>
        <v>1</v>
      </c>
      <c r="D8" s="25">
        <f t="shared" si="2"/>
        <v>2017</v>
      </c>
      <c r="E8" s="3" t="s">
        <v>80</v>
      </c>
      <c r="F8" t="str">
        <f t="shared" si="3"/>
        <v>2-1-2017</v>
      </c>
      <c r="G8" s="29">
        <f>IF(SUMPRODUCT(($A$2:$A8=A8)*($E$2:$E8=E8))&gt;1,0,1)</f>
        <v>1</v>
      </c>
      <c r="I8" t="s">
        <v>80</v>
      </c>
      <c r="J8" t="s">
        <v>2558</v>
      </c>
      <c r="L8" s="3" t="s">
        <v>80</v>
      </c>
      <c r="M8" s="4">
        <v>42737</v>
      </c>
      <c r="N8">
        <f t="shared" si="4"/>
        <v>2</v>
      </c>
      <c r="O8">
        <f t="shared" si="5"/>
        <v>1</v>
      </c>
      <c r="P8">
        <f t="shared" si="6"/>
        <v>2017</v>
      </c>
    </row>
    <row r="9" spans="1:16" ht="16.5" thickBot="1" x14ac:dyDescent="0.3">
      <c r="A9" s="4">
        <v>42738</v>
      </c>
      <c r="B9" s="25">
        <f t="shared" si="0"/>
        <v>3</v>
      </c>
      <c r="C9" s="25">
        <f t="shared" si="1"/>
        <v>1</v>
      </c>
      <c r="D9" s="25">
        <f t="shared" si="2"/>
        <v>2017</v>
      </c>
      <c r="E9" s="3" t="s">
        <v>89</v>
      </c>
      <c r="F9" t="str">
        <f t="shared" si="3"/>
        <v>3-1-2017</v>
      </c>
      <c r="G9" s="29">
        <f>IF(SUMPRODUCT(($A$2:$A9=A9)*($E$2:$E9=E9))&gt;1,0,1)</f>
        <v>1</v>
      </c>
      <c r="I9" t="s">
        <v>89</v>
      </c>
      <c r="J9" t="s">
        <v>2655</v>
      </c>
      <c r="L9" s="3" t="s">
        <v>89</v>
      </c>
      <c r="M9" s="4">
        <v>42738</v>
      </c>
      <c r="N9">
        <f t="shared" si="4"/>
        <v>3</v>
      </c>
      <c r="O9">
        <f t="shared" si="5"/>
        <v>1</v>
      </c>
      <c r="P9">
        <f t="shared" si="6"/>
        <v>2017</v>
      </c>
    </row>
    <row r="10" spans="1:16" ht="16.5" thickBot="1" x14ac:dyDescent="0.3">
      <c r="A10" s="4">
        <v>42738</v>
      </c>
      <c r="B10" s="25">
        <f t="shared" si="0"/>
        <v>3</v>
      </c>
      <c r="C10" s="25">
        <f t="shared" si="1"/>
        <v>1</v>
      </c>
      <c r="D10" s="25">
        <f t="shared" si="2"/>
        <v>2017</v>
      </c>
      <c r="E10" s="3" t="s">
        <v>95</v>
      </c>
      <c r="F10" t="str">
        <f t="shared" si="3"/>
        <v>3-1-2017</v>
      </c>
      <c r="G10" s="29">
        <f>IF(SUMPRODUCT(($A$2:$A10=A10)*($E$2:$E10=E10))&gt;1,0,1)</f>
        <v>1</v>
      </c>
      <c r="I10" t="s">
        <v>95</v>
      </c>
      <c r="J10" t="s">
        <v>2655</v>
      </c>
      <c r="L10" s="3" t="s">
        <v>95</v>
      </c>
      <c r="M10" s="4">
        <v>42738</v>
      </c>
      <c r="N10">
        <f t="shared" si="4"/>
        <v>3</v>
      </c>
      <c r="O10">
        <f t="shared" si="5"/>
        <v>1</v>
      </c>
      <c r="P10">
        <f t="shared" si="6"/>
        <v>2017</v>
      </c>
    </row>
    <row r="11" spans="1:16" ht="16.5" thickBot="1" x14ac:dyDescent="0.3">
      <c r="A11" s="4">
        <v>42738</v>
      </c>
      <c r="B11" s="25">
        <f t="shared" si="0"/>
        <v>3</v>
      </c>
      <c r="C11" s="25">
        <f t="shared" si="1"/>
        <v>1</v>
      </c>
      <c r="D11" s="25">
        <f t="shared" si="2"/>
        <v>2017</v>
      </c>
      <c r="E11" s="3" t="s">
        <v>100</v>
      </c>
      <c r="F11" t="str">
        <f t="shared" si="3"/>
        <v>3-1-2017</v>
      </c>
      <c r="G11" s="29">
        <f>IF(SUMPRODUCT(($A$2:$A11=A11)*($E$2:$E11=E11))&gt;1,0,1)</f>
        <v>1</v>
      </c>
      <c r="I11" t="s">
        <v>100</v>
      </c>
      <c r="J11" t="s">
        <v>2655</v>
      </c>
      <c r="L11" s="3" t="s">
        <v>100</v>
      </c>
      <c r="M11" s="4">
        <v>42738</v>
      </c>
      <c r="N11">
        <f t="shared" si="4"/>
        <v>3</v>
      </c>
      <c r="O11">
        <f t="shared" si="5"/>
        <v>1</v>
      </c>
      <c r="P11">
        <f t="shared" si="6"/>
        <v>2017</v>
      </c>
    </row>
    <row r="12" spans="1:16" ht="16.5" thickBot="1" x14ac:dyDescent="0.3">
      <c r="A12" s="4">
        <v>42738</v>
      </c>
      <c r="B12" s="25">
        <f t="shared" si="0"/>
        <v>3</v>
      </c>
      <c r="C12" s="25">
        <f t="shared" si="1"/>
        <v>1</v>
      </c>
      <c r="D12" s="25">
        <f t="shared" si="2"/>
        <v>2017</v>
      </c>
      <c r="E12" s="3" t="s">
        <v>108</v>
      </c>
      <c r="F12" t="str">
        <f t="shared" si="3"/>
        <v>3-1-2017</v>
      </c>
      <c r="G12" s="29">
        <f>IF(SUMPRODUCT(($A$2:$A12=A12)*($E$2:$E12=E12))&gt;1,0,1)</f>
        <v>1</v>
      </c>
      <c r="I12" t="s">
        <v>108</v>
      </c>
      <c r="J12" t="s">
        <v>2655</v>
      </c>
      <c r="L12" s="3" t="s">
        <v>108</v>
      </c>
      <c r="M12" s="4">
        <v>42738</v>
      </c>
      <c r="N12">
        <f t="shared" si="4"/>
        <v>3</v>
      </c>
      <c r="O12">
        <f t="shared" si="5"/>
        <v>1</v>
      </c>
      <c r="P12">
        <f t="shared" si="6"/>
        <v>2017</v>
      </c>
    </row>
    <row r="13" spans="1:16" ht="16.5" thickBot="1" x14ac:dyDescent="0.3">
      <c r="A13" s="4">
        <v>42738</v>
      </c>
      <c r="B13" s="25">
        <f t="shared" si="0"/>
        <v>3</v>
      </c>
      <c r="C13" s="25">
        <f t="shared" si="1"/>
        <v>1</v>
      </c>
      <c r="D13" s="25">
        <f t="shared" si="2"/>
        <v>2017</v>
      </c>
      <c r="E13" s="3" t="s">
        <v>115</v>
      </c>
      <c r="F13" t="str">
        <f t="shared" si="3"/>
        <v>3-1-2017</v>
      </c>
      <c r="G13" s="29">
        <f>IF(SUMPRODUCT(($A$2:$A13=A13)*($E$2:$E13=E13))&gt;1,0,1)</f>
        <v>1</v>
      </c>
      <c r="I13" t="s">
        <v>115</v>
      </c>
      <c r="J13" t="s">
        <v>2655</v>
      </c>
      <c r="L13" s="3" t="s">
        <v>115</v>
      </c>
      <c r="M13" s="4">
        <v>42738</v>
      </c>
      <c r="N13">
        <f t="shared" si="4"/>
        <v>3</v>
      </c>
      <c r="O13">
        <f t="shared" si="5"/>
        <v>1</v>
      </c>
      <c r="P13">
        <f t="shared" si="6"/>
        <v>2017</v>
      </c>
    </row>
    <row r="14" spans="1:16" ht="16.5" thickBot="1" x14ac:dyDescent="0.3">
      <c r="A14" s="4">
        <v>42738</v>
      </c>
      <c r="B14" s="25">
        <f t="shared" si="0"/>
        <v>3</v>
      </c>
      <c r="C14" s="25">
        <f t="shared" si="1"/>
        <v>1</v>
      </c>
      <c r="D14" s="25">
        <f t="shared" si="2"/>
        <v>2017</v>
      </c>
      <c r="E14" s="3" t="s">
        <v>120</v>
      </c>
      <c r="F14" t="str">
        <f t="shared" si="3"/>
        <v>3-1-2017</v>
      </c>
      <c r="G14" s="29">
        <f>IF(SUMPRODUCT(($A$2:$A14=A14)*($E$2:$E14=E14))&gt;1,0,1)</f>
        <v>1</v>
      </c>
      <c r="I14" t="s">
        <v>120</v>
      </c>
      <c r="J14" t="s">
        <v>2655</v>
      </c>
      <c r="L14" s="3" t="s">
        <v>120</v>
      </c>
      <c r="M14" s="4">
        <v>42738</v>
      </c>
      <c r="N14">
        <f t="shared" si="4"/>
        <v>3</v>
      </c>
      <c r="O14">
        <f t="shared" si="5"/>
        <v>1</v>
      </c>
      <c r="P14">
        <f t="shared" si="6"/>
        <v>2017</v>
      </c>
    </row>
    <row r="15" spans="1:16" ht="16.5" thickBot="1" x14ac:dyDescent="0.3">
      <c r="A15" s="4">
        <v>42738</v>
      </c>
      <c r="B15" s="25">
        <f t="shared" si="0"/>
        <v>3</v>
      </c>
      <c r="C15" s="25">
        <f t="shared" si="1"/>
        <v>1</v>
      </c>
      <c r="D15" s="25">
        <f t="shared" si="2"/>
        <v>2017</v>
      </c>
      <c r="E15" s="3" t="s">
        <v>126</v>
      </c>
      <c r="F15" t="str">
        <f t="shared" si="3"/>
        <v>3-1-2017</v>
      </c>
      <c r="G15" s="29">
        <f>IF(SUMPRODUCT(($A$2:$A15=A15)*($E$2:$E15=E15))&gt;1,0,1)</f>
        <v>1</v>
      </c>
      <c r="I15" t="s">
        <v>126</v>
      </c>
      <c r="J15" t="s">
        <v>2655</v>
      </c>
      <c r="L15" s="3" t="s">
        <v>126</v>
      </c>
      <c r="M15" s="4">
        <v>42738</v>
      </c>
      <c r="N15">
        <f t="shared" si="4"/>
        <v>3</v>
      </c>
      <c r="O15">
        <f t="shared" si="5"/>
        <v>1</v>
      </c>
      <c r="P15">
        <f t="shared" si="6"/>
        <v>2017</v>
      </c>
    </row>
    <row r="16" spans="1:16" ht="16.5" thickBot="1" x14ac:dyDescent="0.3">
      <c r="A16" s="4">
        <v>42739</v>
      </c>
      <c r="B16" s="25">
        <f t="shared" si="0"/>
        <v>4</v>
      </c>
      <c r="C16" s="25">
        <f t="shared" si="1"/>
        <v>1</v>
      </c>
      <c r="D16" s="25">
        <f t="shared" si="2"/>
        <v>2017</v>
      </c>
      <c r="E16" s="3" t="s">
        <v>45</v>
      </c>
      <c r="F16" t="str">
        <f t="shared" si="3"/>
        <v>4-1-2017</v>
      </c>
      <c r="G16" s="29">
        <f>IF(SUMPRODUCT(($A$2:$A16=A16)*($E$2:$E16=E16))&gt;1,0,1)</f>
        <v>1</v>
      </c>
      <c r="I16" t="s">
        <v>45</v>
      </c>
      <c r="J16" t="s">
        <v>2669</v>
      </c>
      <c r="L16" s="3" t="s">
        <v>45</v>
      </c>
      <c r="M16" s="4">
        <v>42739</v>
      </c>
      <c r="N16">
        <f t="shared" si="4"/>
        <v>4</v>
      </c>
      <c r="O16">
        <f t="shared" si="5"/>
        <v>1</v>
      </c>
      <c r="P16">
        <f t="shared" si="6"/>
        <v>2017</v>
      </c>
    </row>
    <row r="17" spans="1:16" ht="16.5" thickBot="1" x14ac:dyDescent="0.3">
      <c r="A17" s="4">
        <v>42739</v>
      </c>
      <c r="B17" s="25">
        <f t="shared" si="0"/>
        <v>4</v>
      </c>
      <c r="C17" s="25">
        <f t="shared" si="1"/>
        <v>1</v>
      </c>
      <c r="D17" s="25">
        <f t="shared" si="2"/>
        <v>2017</v>
      </c>
      <c r="E17" s="3" t="s">
        <v>136</v>
      </c>
      <c r="F17" t="str">
        <f t="shared" si="3"/>
        <v>4-1-2017</v>
      </c>
      <c r="G17" s="29">
        <f>IF(SUMPRODUCT(($A$2:$A17=A17)*($E$2:$E17=E17))&gt;1,0,1)</f>
        <v>1</v>
      </c>
      <c r="I17" t="s">
        <v>136</v>
      </c>
      <c r="J17" t="s">
        <v>2669</v>
      </c>
      <c r="L17" s="3" t="s">
        <v>136</v>
      </c>
      <c r="M17" s="4">
        <v>42739</v>
      </c>
      <c r="N17">
        <f t="shared" si="4"/>
        <v>4</v>
      </c>
      <c r="O17">
        <f t="shared" si="5"/>
        <v>1</v>
      </c>
      <c r="P17">
        <f t="shared" si="6"/>
        <v>2017</v>
      </c>
    </row>
    <row r="18" spans="1:16" ht="16.5" thickBot="1" x14ac:dyDescent="0.3">
      <c r="A18" s="4">
        <v>42739</v>
      </c>
      <c r="B18" s="25">
        <f t="shared" si="0"/>
        <v>4</v>
      </c>
      <c r="C18" s="25">
        <f t="shared" si="1"/>
        <v>1</v>
      </c>
      <c r="D18" s="25">
        <f t="shared" si="2"/>
        <v>2017</v>
      </c>
      <c r="E18" s="3" t="s">
        <v>142</v>
      </c>
      <c r="F18" t="str">
        <f t="shared" si="3"/>
        <v>4-1-2017</v>
      </c>
      <c r="G18" s="29">
        <f>IF(SUMPRODUCT(($A$2:$A18=A18)*($E$2:$E18=E18))&gt;1,0,1)</f>
        <v>1</v>
      </c>
      <c r="I18" t="s">
        <v>142</v>
      </c>
      <c r="J18" t="s">
        <v>2669</v>
      </c>
      <c r="L18" s="3" t="s">
        <v>142</v>
      </c>
      <c r="M18" s="4">
        <v>42739</v>
      </c>
      <c r="N18">
        <f t="shared" si="4"/>
        <v>4</v>
      </c>
      <c r="O18">
        <f t="shared" si="5"/>
        <v>1</v>
      </c>
      <c r="P18">
        <f t="shared" si="6"/>
        <v>2017</v>
      </c>
    </row>
    <row r="19" spans="1:16" ht="16.5" thickBot="1" x14ac:dyDescent="0.3">
      <c r="A19" s="4">
        <v>42739</v>
      </c>
      <c r="B19" s="25">
        <f t="shared" si="0"/>
        <v>4</v>
      </c>
      <c r="C19" s="25">
        <f t="shared" si="1"/>
        <v>1</v>
      </c>
      <c r="D19" s="25">
        <f t="shared" si="2"/>
        <v>2017</v>
      </c>
      <c r="E19" s="3" t="s">
        <v>146</v>
      </c>
      <c r="F19" t="str">
        <f t="shared" si="3"/>
        <v>4-1-2017</v>
      </c>
      <c r="G19" s="29">
        <f>IF(SUMPRODUCT(($A$2:$A19=A19)*($E$2:$E19=E19))&gt;1,0,1)</f>
        <v>1</v>
      </c>
      <c r="I19" t="s">
        <v>146</v>
      </c>
      <c r="J19" t="s">
        <v>2669</v>
      </c>
      <c r="L19" s="3" t="s">
        <v>146</v>
      </c>
      <c r="M19" s="4">
        <v>42739</v>
      </c>
      <c r="N19">
        <f t="shared" si="4"/>
        <v>4</v>
      </c>
      <c r="O19">
        <f t="shared" si="5"/>
        <v>1</v>
      </c>
      <c r="P19">
        <f t="shared" si="6"/>
        <v>2017</v>
      </c>
    </row>
    <row r="20" spans="1:16" ht="16.5" thickBot="1" x14ac:dyDescent="0.3">
      <c r="A20" s="4">
        <v>42739</v>
      </c>
      <c r="B20" s="25">
        <f t="shared" si="0"/>
        <v>4</v>
      </c>
      <c r="C20" s="25">
        <f t="shared" si="1"/>
        <v>1</v>
      </c>
      <c r="D20" s="25">
        <f t="shared" si="2"/>
        <v>2017</v>
      </c>
      <c r="E20" s="3" t="s">
        <v>150</v>
      </c>
      <c r="F20" t="str">
        <f t="shared" si="3"/>
        <v>4-1-2017</v>
      </c>
      <c r="G20" s="29">
        <f>IF(SUMPRODUCT(($A$2:$A20=A20)*($E$2:$E20=E20))&gt;1,0,1)</f>
        <v>1</v>
      </c>
      <c r="I20" t="s">
        <v>150</v>
      </c>
      <c r="J20" t="s">
        <v>2669</v>
      </c>
      <c r="L20" s="3" t="s">
        <v>150</v>
      </c>
      <c r="M20" s="4">
        <v>42739</v>
      </c>
      <c r="N20">
        <f t="shared" si="4"/>
        <v>4</v>
      </c>
      <c r="O20">
        <f t="shared" si="5"/>
        <v>1</v>
      </c>
      <c r="P20">
        <f t="shared" si="6"/>
        <v>2017</v>
      </c>
    </row>
    <row r="21" spans="1:16" ht="16.5" thickBot="1" x14ac:dyDescent="0.3">
      <c r="A21" s="4">
        <v>42739</v>
      </c>
      <c r="B21" s="25">
        <f t="shared" si="0"/>
        <v>4</v>
      </c>
      <c r="C21" s="25">
        <f t="shared" si="1"/>
        <v>1</v>
      </c>
      <c r="D21" s="25">
        <f t="shared" si="2"/>
        <v>2017</v>
      </c>
      <c r="E21" s="3" t="s">
        <v>155</v>
      </c>
      <c r="F21" t="str">
        <f t="shared" si="3"/>
        <v>4-1-2017</v>
      </c>
      <c r="G21" s="29">
        <f>IF(SUMPRODUCT(($A$2:$A21=A21)*($E$2:$E21=E21))&gt;1,0,1)</f>
        <v>1</v>
      </c>
      <c r="I21" t="s">
        <v>155</v>
      </c>
      <c r="J21" t="s">
        <v>2669</v>
      </c>
      <c r="L21" s="3" t="s">
        <v>155</v>
      </c>
      <c r="M21" s="4">
        <v>42739</v>
      </c>
      <c r="N21">
        <f t="shared" si="4"/>
        <v>4</v>
      </c>
      <c r="O21">
        <f t="shared" si="5"/>
        <v>1</v>
      </c>
      <c r="P21">
        <f t="shared" si="6"/>
        <v>2017</v>
      </c>
    </row>
    <row r="22" spans="1:16" ht="16.5" thickBot="1" x14ac:dyDescent="0.3">
      <c r="A22" s="4">
        <v>42739</v>
      </c>
      <c r="B22" s="25">
        <f t="shared" si="0"/>
        <v>4</v>
      </c>
      <c r="C22" s="25">
        <f t="shared" si="1"/>
        <v>1</v>
      </c>
      <c r="D22" s="25">
        <f t="shared" si="2"/>
        <v>2017</v>
      </c>
      <c r="E22" s="3" t="s">
        <v>159</v>
      </c>
      <c r="F22" t="str">
        <f t="shared" si="3"/>
        <v>4-1-2017</v>
      </c>
      <c r="G22" s="29">
        <f>IF(SUMPRODUCT(($A$2:$A22=A22)*($E$2:$E22=E22))&gt;1,0,1)</f>
        <v>1</v>
      </c>
      <c r="I22" t="s">
        <v>159</v>
      </c>
      <c r="J22" t="s">
        <v>2669</v>
      </c>
      <c r="L22" s="3" t="s">
        <v>159</v>
      </c>
      <c r="M22" s="4">
        <v>42739</v>
      </c>
      <c r="N22">
        <f t="shared" si="4"/>
        <v>4</v>
      </c>
      <c r="O22">
        <f t="shared" si="5"/>
        <v>1</v>
      </c>
      <c r="P22">
        <f t="shared" si="6"/>
        <v>2017</v>
      </c>
    </row>
    <row r="23" spans="1:16" ht="16.5" thickBot="1" x14ac:dyDescent="0.3">
      <c r="A23" s="4">
        <v>42739</v>
      </c>
      <c r="B23" s="25">
        <f t="shared" si="0"/>
        <v>4</v>
      </c>
      <c r="C23" s="25">
        <f t="shared" si="1"/>
        <v>1</v>
      </c>
      <c r="D23" s="25">
        <f t="shared" si="2"/>
        <v>2017</v>
      </c>
      <c r="E23" s="3" t="s">
        <v>164</v>
      </c>
      <c r="F23" t="str">
        <f t="shared" si="3"/>
        <v>4-1-2017</v>
      </c>
      <c r="G23" s="29">
        <f>IF(SUMPRODUCT(($A$2:$A23=A23)*($E$2:$E23=E23))&gt;1,0,1)</f>
        <v>1</v>
      </c>
      <c r="I23" t="s">
        <v>164</v>
      </c>
      <c r="J23" t="s">
        <v>2669</v>
      </c>
      <c r="L23" s="3" t="s">
        <v>164</v>
      </c>
      <c r="M23" s="4">
        <v>42739</v>
      </c>
      <c r="N23">
        <f t="shared" si="4"/>
        <v>4</v>
      </c>
      <c r="O23">
        <f t="shared" si="5"/>
        <v>1</v>
      </c>
      <c r="P23">
        <f t="shared" si="6"/>
        <v>2017</v>
      </c>
    </row>
    <row r="24" spans="1:16" ht="16.5" thickBot="1" x14ac:dyDescent="0.3">
      <c r="A24" s="4">
        <v>42741</v>
      </c>
      <c r="B24" s="25">
        <f t="shared" si="0"/>
        <v>6</v>
      </c>
      <c r="C24" s="25">
        <f t="shared" si="1"/>
        <v>1</v>
      </c>
      <c r="D24" s="25">
        <f t="shared" si="2"/>
        <v>2017</v>
      </c>
      <c r="E24" s="3" t="s">
        <v>169</v>
      </c>
      <c r="F24" t="str">
        <f t="shared" si="3"/>
        <v>6-1-2017</v>
      </c>
      <c r="G24" s="29">
        <f>IF(SUMPRODUCT(($A$2:$A24=A24)*($E$2:$E24=E24))&gt;1,0,1)</f>
        <v>1</v>
      </c>
      <c r="I24" t="s">
        <v>169</v>
      </c>
      <c r="J24" t="s">
        <v>2689</v>
      </c>
      <c r="L24" s="3" t="s">
        <v>169</v>
      </c>
      <c r="M24" s="4">
        <v>42741</v>
      </c>
      <c r="N24">
        <f t="shared" si="4"/>
        <v>6</v>
      </c>
      <c r="O24">
        <f t="shared" si="5"/>
        <v>1</v>
      </c>
      <c r="P24">
        <f t="shared" si="6"/>
        <v>2017</v>
      </c>
    </row>
    <row r="25" spans="1:16" ht="16.5" thickBot="1" x14ac:dyDescent="0.3">
      <c r="A25" s="4">
        <v>42741</v>
      </c>
      <c r="B25" s="25">
        <f t="shared" si="0"/>
        <v>6</v>
      </c>
      <c r="C25" s="25">
        <f t="shared" si="1"/>
        <v>1</v>
      </c>
      <c r="D25" s="25">
        <f t="shared" si="2"/>
        <v>2017</v>
      </c>
      <c r="E25" s="3" t="s">
        <v>175</v>
      </c>
      <c r="F25" t="str">
        <f t="shared" si="3"/>
        <v>6-1-2017</v>
      </c>
      <c r="G25" s="29">
        <f>IF(SUMPRODUCT(($A$2:$A25=A25)*($E$2:$E25=E25))&gt;1,0,1)</f>
        <v>1</v>
      </c>
      <c r="I25" t="s">
        <v>175</v>
      </c>
      <c r="J25" t="s">
        <v>2689</v>
      </c>
      <c r="L25" s="3" t="s">
        <v>175</v>
      </c>
      <c r="M25" s="4">
        <v>42741</v>
      </c>
      <c r="N25">
        <f t="shared" si="4"/>
        <v>6</v>
      </c>
      <c r="O25">
        <f t="shared" si="5"/>
        <v>1</v>
      </c>
      <c r="P25">
        <f t="shared" si="6"/>
        <v>2017</v>
      </c>
    </row>
    <row r="26" spans="1:16" ht="16.5" thickBot="1" x14ac:dyDescent="0.3">
      <c r="A26" s="4">
        <v>42741</v>
      </c>
      <c r="B26" s="25">
        <f t="shared" si="0"/>
        <v>6</v>
      </c>
      <c r="C26" s="25">
        <f t="shared" si="1"/>
        <v>1</v>
      </c>
      <c r="D26" s="25">
        <f t="shared" si="2"/>
        <v>2017</v>
      </c>
      <c r="E26" s="3" t="s">
        <v>180</v>
      </c>
      <c r="F26" t="str">
        <f t="shared" si="3"/>
        <v>6-1-2017</v>
      </c>
      <c r="G26" s="29">
        <f>IF(SUMPRODUCT(($A$2:$A26=A26)*($E$2:$E26=E26))&gt;1,0,1)</f>
        <v>1</v>
      </c>
      <c r="I26" t="s">
        <v>180</v>
      </c>
      <c r="J26" t="s">
        <v>2689</v>
      </c>
      <c r="L26" s="3" t="s">
        <v>180</v>
      </c>
      <c r="M26" s="4">
        <v>42741</v>
      </c>
      <c r="N26">
        <f t="shared" si="4"/>
        <v>6</v>
      </c>
      <c r="O26">
        <f t="shared" si="5"/>
        <v>1</v>
      </c>
      <c r="P26">
        <f t="shared" si="6"/>
        <v>2017</v>
      </c>
    </row>
    <row r="27" spans="1:16" ht="16.5" thickBot="1" x14ac:dyDescent="0.3">
      <c r="A27" s="4">
        <v>42741</v>
      </c>
      <c r="B27" s="25">
        <f t="shared" si="0"/>
        <v>6</v>
      </c>
      <c r="C27" s="25">
        <f t="shared" si="1"/>
        <v>1</v>
      </c>
      <c r="D27" s="25">
        <f t="shared" si="2"/>
        <v>2017</v>
      </c>
      <c r="E27" s="3" t="s">
        <v>185</v>
      </c>
      <c r="F27" t="str">
        <f t="shared" si="3"/>
        <v>6-1-2017</v>
      </c>
      <c r="G27" s="29">
        <f>IF(SUMPRODUCT(($A$2:$A27=A27)*($E$2:$E27=E27))&gt;1,0,1)</f>
        <v>1</v>
      </c>
      <c r="I27" t="s">
        <v>185</v>
      </c>
      <c r="J27" t="s">
        <v>2689</v>
      </c>
      <c r="L27" s="3" t="s">
        <v>185</v>
      </c>
      <c r="M27" s="4">
        <v>42741</v>
      </c>
      <c r="N27">
        <f t="shared" si="4"/>
        <v>6</v>
      </c>
      <c r="O27">
        <f t="shared" si="5"/>
        <v>1</v>
      </c>
      <c r="P27">
        <f t="shared" si="6"/>
        <v>2017</v>
      </c>
    </row>
    <row r="28" spans="1:16" ht="16.5" thickBot="1" x14ac:dyDescent="0.3">
      <c r="A28" s="4">
        <v>42741</v>
      </c>
      <c r="B28" s="25">
        <f t="shared" si="0"/>
        <v>6</v>
      </c>
      <c r="C28" s="25">
        <f t="shared" si="1"/>
        <v>1</v>
      </c>
      <c r="D28" s="25">
        <f t="shared" si="2"/>
        <v>2017</v>
      </c>
      <c r="E28" s="3" t="s">
        <v>190</v>
      </c>
      <c r="F28" t="str">
        <f t="shared" si="3"/>
        <v>6-1-2017</v>
      </c>
      <c r="G28" s="29">
        <f>IF(SUMPRODUCT(($A$2:$A28=A28)*($E$2:$E28=E28))&gt;1,0,1)</f>
        <v>1</v>
      </c>
      <c r="I28" t="s">
        <v>190</v>
      </c>
      <c r="J28" t="s">
        <v>2689</v>
      </c>
      <c r="L28" s="3" t="s">
        <v>190</v>
      </c>
      <c r="M28" s="4">
        <v>42741</v>
      </c>
      <c r="N28">
        <f t="shared" si="4"/>
        <v>6</v>
      </c>
      <c r="O28">
        <f t="shared" si="5"/>
        <v>1</v>
      </c>
      <c r="P28">
        <f t="shared" si="6"/>
        <v>2017</v>
      </c>
    </row>
    <row r="29" spans="1:16" ht="16.5" thickBot="1" x14ac:dyDescent="0.3">
      <c r="A29" s="4">
        <v>42741</v>
      </c>
      <c r="B29" s="25">
        <f t="shared" si="0"/>
        <v>6</v>
      </c>
      <c r="C29" s="25">
        <f t="shared" si="1"/>
        <v>1</v>
      </c>
      <c r="D29" s="25">
        <f t="shared" si="2"/>
        <v>2017</v>
      </c>
      <c r="E29" s="3" t="s">
        <v>195</v>
      </c>
      <c r="F29" t="str">
        <f t="shared" si="3"/>
        <v>6-1-2017</v>
      </c>
      <c r="G29" s="29">
        <f>IF(SUMPRODUCT(($A$2:$A29=A29)*($E$2:$E29=E29))&gt;1,0,1)</f>
        <v>1</v>
      </c>
      <c r="I29" t="s">
        <v>195</v>
      </c>
      <c r="J29" t="s">
        <v>2689</v>
      </c>
      <c r="L29" s="3" t="s">
        <v>195</v>
      </c>
      <c r="M29" s="4">
        <v>42741</v>
      </c>
      <c r="N29">
        <f t="shared" si="4"/>
        <v>6</v>
      </c>
      <c r="O29">
        <f t="shared" si="5"/>
        <v>1</v>
      </c>
      <c r="P29">
        <f t="shared" si="6"/>
        <v>2017</v>
      </c>
    </row>
    <row r="30" spans="1:16" ht="16.5" thickBot="1" x14ac:dyDescent="0.3">
      <c r="A30" s="4">
        <v>42741</v>
      </c>
      <c r="B30" s="25">
        <f t="shared" si="0"/>
        <v>6</v>
      </c>
      <c r="C30" s="25">
        <f t="shared" si="1"/>
        <v>1</v>
      </c>
      <c r="D30" s="25">
        <f t="shared" si="2"/>
        <v>2017</v>
      </c>
      <c r="E30" s="3" t="s">
        <v>199</v>
      </c>
      <c r="F30" t="str">
        <f t="shared" si="3"/>
        <v>6-1-2017</v>
      </c>
      <c r="G30" s="29">
        <f>IF(SUMPRODUCT(($A$2:$A30=A30)*($E$2:$E30=E30))&gt;1,0,1)</f>
        <v>1</v>
      </c>
      <c r="I30" t="s">
        <v>199</v>
      </c>
      <c r="J30" t="s">
        <v>2689</v>
      </c>
      <c r="L30" s="3" t="s">
        <v>199</v>
      </c>
      <c r="M30" s="4">
        <v>42741</v>
      </c>
      <c r="N30">
        <f t="shared" si="4"/>
        <v>6</v>
      </c>
      <c r="O30">
        <f t="shared" si="5"/>
        <v>1</v>
      </c>
      <c r="P30">
        <f t="shared" si="6"/>
        <v>2017</v>
      </c>
    </row>
    <row r="31" spans="1:16" ht="16.5" thickBot="1" x14ac:dyDescent="0.3">
      <c r="A31" s="4">
        <v>42741</v>
      </c>
      <c r="B31" s="25">
        <f t="shared" si="0"/>
        <v>6</v>
      </c>
      <c r="C31" s="25">
        <f t="shared" si="1"/>
        <v>1</v>
      </c>
      <c r="D31" s="25">
        <f t="shared" si="2"/>
        <v>2017</v>
      </c>
      <c r="E31" s="3" t="s">
        <v>206</v>
      </c>
      <c r="F31" t="str">
        <f t="shared" si="3"/>
        <v>6-1-2017</v>
      </c>
      <c r="G31" s="29">
        <f>IF(SUMPRODUCT(($A$2:$A31=A31)*($E$2:$E31=E31))&gt;1,0,1)</f>
        <v>1</v>
      </c>
      <c r="I31" t="s">
        <v>206</v>
      </c>
      <c r="J31" t="s">
        <v>2689</v>
      </c>
      <c r="L31" s="3" t="s">
        <v>206</v>
      </c>
      <c r="M31" s="4">
        <v>42741</v>
      </c>
      <c r="N31">
        <f t="shared" si="4"/>
        <v>6</v>
      </c>
      <c r="O31">
        <f t="shared" si="5"/>
        <v>1</v>
      </c>
      <c r="P31">
        <f t="shared" si="6"/>
        <v>2017</v>
      </c>
    </row>
    <row r="32" spans="1:16" ht="16.5" thickBot="1" x14ac:dyDescent="0.3">
      <c r="A32" s="4">
        <v>42741</v>
      </c>
      <c r="B32" s="25">
        <f t="shared" si="0"/>
        <v>6</v>
      </c>
      <c r="C32" s="25">
        <f t="shared" si="1"/>
        <v>1</v>
      </c>
      <c r="D32" s="25">
        <f t="shared" si="2"/>
        <v>2017</v>
      </c>
      <c r="E32" s="3" t="s">
        <v>211</v>
      </c>
      <c r="F32" t="str">
        <f t="shared" si="3"/>
        <v>6-1-2017</v>
      </c>
      <c r="G32" s="29">
        <f>IF(SUMPRODUCT(($A$2:$A32=A32)*($E$2:$E32=E32))&gt;1,0,1)</f>
        <v>1</v>
      </c>
      <c r="I32" t="s">
        <v>211</v>
      </c>
      <c r="J32" t="s">
        <v>2689</v>
      </c>
      <c r="L32" s="3" t="s">
        <v>211</v>
      </c>
      <c r="M32" s="4">
        <v>42741</v>
      </c>
      <c r="N32">
        <f t="shared" si="4"/>
        <v>6</v>
      </c>
      <c r="O32">
        <f t="shared" si="5"/>
        <v>1</v>
      </c>
      <c r="P32">
        <f t="shared" si="6"/>
        <v>2017</v>
      </c>
    </row>
    <row r="33" spans="1:16" ht="16.5" thickBot="1" x14ac:dyDescent="0.3">
      <c r="A33" s="4">
        <v>42741</v>
      </c>
      <c r="B33" s="25">
        <f t="shared" si="0"/>
        <v>6</v>
      </c>
      <c r="C33" s="25">
        <f t="shared" si="1"/>
        <v>1</v>
      </c>
      <c r="D33" s="25">
        <f t="shared" si="2"/>
        <v>2017</v>
      </c>
      <c r="E33" s="3" t="s">
        <v>216</v>
      </c>
      <c r="F33" t="str">
        <f t="shared" si="3"/>
        <v>6-1-2017</v>
      </c>
      <c r="G33" s="29">
        <f>IF(SUMPRODUCT(($A$2:$A33=A33)*($E$2:$E33=E33))&gt;1,0,1)</f>
        <v>1</v>
      </c>
      <c r="I33" t="s">
        <v>216</v>
      </c>
      <c r="J33" t="s">
        <v>2689</v>
      </c>
      <c r="L33" s="3" t="s">
        <v>216</v>
      </c>
      <c r="M33" s="4">
        <v>42741</v>
      </c>
      <c r="N33">
        <f t="shared" si="4"/>
        <v>6</v>
      </c>
      <c r="O33">
        <f t="shared" si="5"/>
        <v>1</v>
      </c>
      <c r="P33">
        <f t="shared" si="6"/>
        <v>2017</v>
      </c>
    </row>
    <row r="34" spans="1:16" ht="16.5" thickBot="1" x14ac:dyDescent="0.3">
      <c r="A34" s="4">
        <v>42741</v>
      </c>
      <c r="B34" s="25">
        <f t="shared" si="0"/>
        <v>6</v>
      </c>
      <c r="C34" s="25">
        <f t="shared" si="1"/>
        <v>1</v>
      </c>
      <c r="D34" s="25">
        <f t="shared" si="2"/>
        <v>2017</v>
      </c>
      <c r="E34" s="3" t="s">
        <v>222</v>
      </c>
      <c r="F34" t="str">
        <f t="shared" si="3"/>
        <v>6-1-2017</v>
      </c>
      <c r="G34" s="29">
        <f>IF(SUMPRODUCT(($A$2:$A34=A34)*($E$2:$E34=E34))&gt;1,0,1)</f>
        <v>1</v>
      </c>
      <c r="I34" t="s">
        <v>222</v>
      </c>
      <c r="J34" t="s">
        <v>2689</v>
      </c>
      <c r="L34" s="3" t="s">
        <v>222</v>
      </c>
      <c r="M34" s="4">
        <v>42741</v>
      </c>
      <c r="N34">
        <f t="shared" si="4"/>
        <v>6</v>
      </c>
      <c r="O34">
        <f t="shared" si="5"/>
        <v>1</v>
      </c>
      <c r="P34">
        <f t="shared" si="6"/>
        <v>2017</v>
      </c>
    </row>
    <row r="35" spans="1:16" ht="16.5" thickBot="1" x14ac:dyDescent="0.3">
      <c r="A35" s="4">
        <v>42741</v>
      </c>
      <c r="B35" s="25">
        <f t="shared" si="0"/>
        <v>6</v>
      </c>
      <c r="C35" s="25">
        <f t="shared" si="1"/>
        <v>1</v>
      </c>
      <c r="D35" s="25">
        <f t="shared" si="2"/>
        <v>2017</v>
      </c>
      <c r="E35" s="3" t="s">
        <v>227</v>
      </c>
      <c r="F35" t="str">
        <f t="shared" si="3"/>
        <v>6-1-2017</v>
      </c>
      <c r="G35" s="29">
        <f>IF(SUMPRODUCT(($A$2:$A35=A35)*($E$2:$E35=E35))&gt;1,0,1)</f>
        <v>1</v>
      </c>
      <c r="I35" t="s">
        <v>227</v>
      </c>
      <c r="J35" t="s">
        <v>2689</v>
      </c>
      <c r="L35" s="3" t="s">
        <v>227</v>
      </c>
      <c r="M35" s="4">
        <v>42741</v>
      </c>
      <c r="N35">
        <f t="shared" si="4"/>
        <v>6</v>
      </c>
      <c r="O35">
        <f t="shared" si="5"/>
        <v>1</v>
      </c>
      <c r="P35">
        <f t="shared" si="6"/>
        <v>2017</v>
      </c>
    </row>
    <row r="36" spans="1:16" ht="16.5" thickBot="1" x14ac:dyDescent="0.3">
      <c r="A36" s="4">
        <v>42741</v>
      </c>
      <c r="B36" s="25">
        <f t="shared" si="0"/>
        <v>6</v>
      </c>
      <c r="C36" s="25">
        <f t="shared" si="1"/>
        <v>1</v>
      </c>
      <c r="D36" s="25">
        <f t="shared" si="2"/>
        <v>2017</v>
      </c>
      <c r="E36" s="3" t="s">
        <v>232</v>
      </c>
      <c r="F36" t="str">
        <f t="shared" si="3"/>
        <v>6-1-2017</v>
      </c>
      <c r="G36" s="29">
        <f>IF(SUMPRODUCT(($A$2:$A36=A36)*($E$2:$E36=E36))&gt;1,0,1)</f>
        <v>1</v>
      </c>
      <c r="I36" t="s">
        <v>232</v>
      </c>
      <c r="J36" t="s">
        <v>2689</v>
      </c>
      <c r="L36" s="3" t="s">
        <v>232</v>
      </c>
      <c r="M36" s="4">
        <v>42741</v>
      </c>
      <c r="N36">
        <f t="shared" si="4"/>
        <v>6</v>
      </c>
      <c r="O36">
        <f t="shared" si="5"/>
        <v>1</v>
      </c>
      <c r="P36">
        <f t="shared" si="6"/>
        <v>2017</v>
      </c>
    </row>
    <row r="37" spans="1:16" ht="16.5" thickBot="1" x14ac:dyDescent="0.3">
      <c r="A37" s="4">
        <v>42741</v>
      </c>
      <c r="B37" s="25">
        <f t="shared" si="0"/>
        <v>6</v>
      </c>
      <c r="C37" s="25">
        <f t="shared" si="1"/>
        <v>1</v>
      </c>
      <c r="D37" s="25">
        <f t="shared" si="2"/>
        <v>2017</v>
      </c>
      <c r="E37" s="3" t="s">
        <v>237</v>
      </c>
      <c r="F37" t="str">
        <f t="shared" si="3"/>
        <v>6-1-2017</v>
      </c>
      <c r="G37" s="29">
        <f>IF(SUMPRODUCT(($A$2:$A37=A37)*($E$2:$E37=E37))&gt;1,0,1)</f>
        <v>1</v>
      </c>
      <c r="I37" t="s">
        <v>237</v>
      </c>
      <c r="J37" t="s">
        <v>2689</v>
      </c>
      <c r="L37" s="3" t="s">
        <v>237</v>
      </c>
      <c r="M37" s="4">
        <v>42741</v>
      </c>
      <c r="N37">
        <f t="shared" si="4"/>
        <v>6</v>
      </c>
      <c r="O37">
        <f t="shared" si="5"/>
        <v>1</v>
      </c>
      <c r="P37">
        <f t="shared" si="6"/>
        <v>2017</v>
      </c>
    </row>
    <row r="38" spans="1:16" ht="16.5" thickBot="1" x14ac:dyDescent="0.3">
      <c r="A38" s="4">
        <v>42744</v>
      </c>
      <c r="B38" s="25">
        <f t="shared" si="0"/>
        <v>9</v>
      </c>
      <c r="C38" s="25">
        <f t="shared" si="1"/>
        <v>1</v>
      </c>
      <c r="D38" s="25">
        <f t="shared" si="2"/>
        <v>2017</v>
      </c>
      <c r="E38" s="3" t="s">
        <v>52</v>
      </c>
      <c r="F38" t="str">
        <f t="shared" si="3"/>
        <v>9-1-2017</v>
      </c>
      <c r="G38" s="29">
        <f>IF(SUMPRODUCT(($A$2:$A38=A38)*($E$2:$E38=E38))&gt;1,0,1)</f>
        <v>1</v>
      </c>
      <c r="I38" t="s">
        <v>52</v>
      </c>
      <c r="J38" t="s">
        <v>2723</v>
      </c>
      <c r="L38" s="3" t="s">
        <v>52</v>
      </c>
      <c r="M38" s="4">
        <v>42744</v>
      </c>
      <c r="N38">
        <f t="shared" si="4"/>
        <v>9</v>
      </c>
      <c r="O38">
        <f t="shared" si="5"/>
        <v>1</v>
      </c>
      <c r="P38">
        <f t="shared" si="6"/>
        <v>2017</v>
      </c>
    </row>
    <row r="39" spans="1:16" ht="16.5" thickBot="1" x14ac:dyDescent="0.3">
      <c r="A39" s="4">
        <v>42744</v>
      </c>
      <c r="B39" s="25">
        <f t="shared" si="0"/>
        <v>9</v>
      </c>
      <c r="C39" s="25">
        <f t="shared" si="1"/>
        <v>1</v>
      </c>
      <c r="D39" s="25">
        <f t="shared" si="2"/>
        <v>2017</v>
      </c>
      <c r="E39" s="3" t="s">
        <v>245</v>
      </c>
      <c r="F39" t="str">
        <f t="shared" si="3"/>
        <v>9-1-2017</v>
      </c>
      <c r="G39" s="29">
        <f>IF(SUMPRODUCT(($A$2:$A39=A39)*($E$2:$E39=E39))&gt;1,0,1)</f>
        <v>1</v>
      </c>
      <c r="I39" t="s">
        <v>245</v>
      </c>
      <c r="J39" t="s">
        <v>2723</v>
      </c>
      <c r="L39" s="3" t="s">
        <v>245</v>
      </c>
      <c r="M39" s="4">
        <v>42744</v>
      </c>
      <c r="N39">
        <f t="shared" si="4"/>
        <v>9</v>
      </c>
      <c r="O39">
        <f t="shared" si="5"/>
        <v>1</v>
      </c>
      <c r="P39">
        <f t="shared" si="6"/>
        <v>2017</v>
      </c>
    </row>
    <row r="40" spans="1:16" ht="16.5" thickBot="1" x14ac:dyDescent="0.3">
      <c r="A40" s="4">
        <v>42744</v>
      </c>
      <c r="B40" s="25">
        <f t="shared" si="0"/>
        <v>9</v>
      </c>
      <c r="C40" s="25">
        <f t="shared" si="1"/>
        <v>1</v>
      </c>
      <c r="D40" s="25">
        <f t="shared" si="2"/>
        <v>2017</v>
      </c>
      <c r="E40" s="3" t="s">
        <v>100</v>
      </c>
      <c r="F40" t="str">
        <f t="shared" si="3"/>
        <v>9-1-2017</v>
      </c>
      <c r="G40" s="29">
        <f>IF(SUMPRODUCT(($A$2:$A40=A40)*($E$2:$E40=E40))&gt;1,0,1)</f>
        <v>1</v>
      </c>
      <c r="I40" t="s">
        <v>100</v>
      </c>
      <c r="J40" t="s">
        <v>2723</v>
      </c>
      <c r="L40" s="3" t="s">
        <v>100</v>
      </c>
      <c r="M40" s="4">
        <v>42744</v>
      </c>
      <c r="N40">
        <f t="shared" si="4"/>
        <v>9</v>
      </c>
      <c r="O40">
        <f t="shared" si="5"/>
        <v>1</v>
      </c>
      <c r="P40">
        <f t="shared" si="6"/>
        <v>2017</v>
      </c>
    </row>
    <row r="41" spans="1:16" ht="16.5" thickBot="1" x14ac:dyDescent="0.3">
      <c r="A41" s="4">
        <v>42744</v>
      </c>
      <c r="B41" s="25">
        <f t="shared" si="0"/>
        <v>9</v>
      </c>
      <c r="C41" s="25">
        <f t="shared" si="1"/>
        <v>1</v>
      </c>
      <c r="D41" s="25">
        <f t="shared" si="2"/>
        <v>2017</v>
      </c>
      <c r="E41" s="3" t="s">
        <v>254</v>
      </c>
      <c r="F41" t="str">
        <f t="shared" si="3"/>
        <v>9-1-2017</v>
      </c>
      <c r="G41" s="29">
        <f>IF(SUMPRODUCT(($A$2:$A41=A41)*($E$2:$E41=E41))&gt;1,0,1)</f>
        <v>1</v>
      </c>
      <c r="I41" t="s">
        <v>254</v>
      </c>
      <c r="J41" t="s">
        <v>2723</v>
      </c>
      <c r="L41" s="3" t="s">
        <v>254</v>
      </c>
      <c r="M41" s="4">
        <v>42744</v>
      </c>
      <c r="N41">
        <f t="shared" si="4"/>
        <v>9</v>
      </c>
      <c r="O41">
        <f t="shared" si="5"/>
        <v>1</v>
      </c>
      <c r="P41">
        <f t="shared" si="6"/>
        <v>2017</v>
      </c>
    </row>
    <row r="42" spans="1:16" ht="16.5" thickBot="1" x14ac:dyDescent="0.3">
      <c r="A42" s="4">
        <v>42744</v>
      </c>
      <c r="B42" s="25">
        <f t="shared" si="0"/>
        <v>9</v>
      </c>
      <c r="C42" s="25">
        <f t="shared" si="1"/>
        <v>1</v>
      </c>
      <c r="D42" s="25">
        <f t="shared" si="2"/>
        <v>2017</v>
      </c>
      <c r="E42" s="3" t="s">
        <v>259</v>
      </c>
      <c r="F42" t="str">
        <f t="shared" si="3"/>
        <v>9-1-2017</v>
      </c>
      <c r="G42" s="29">
        <f>IF(SUMPRODUCT(($A$2:$A42=A42)*($E$2:$E42=E42))&gt;1,0,1)</f>
        <v>1</v>
      </c>
      <c r="I42" t="s">
        <v>259</v>
      </c>
      <c r="J42" t="s">
        <v>2723</v>
      </c>
      <c r="L42" s="3" t="s">
        <v>259</v>
      </c>
      <c r="M42" s="4">
        <v>42744</v>
      </c>
      <c r="N42">
        <f t="shared" si="4"/>
        <v>9</v>
      </c>
      <c r="O42">
        <f t="shared" si="5"/>
        <v>1</v>
      </c>
      <c r="P42">
        <f t="shared" si="6"/>
        <v>2017</v>
      </c>
    </row>
    <row r="43" spans="1:16" ht="16.5" thickBot="1" x14ac:dyDescent="0.3">
      <c r="A43" s="4">
        <v>42744</v>
      </c>
      <c r="B43" s="25">
        <f t="shared" si="0"/>
        <v>9</v>
      </c>
      <c r="C43" s="25">
        <f t="shared" si="1"/>
        <v>1</v>
      </c>
      <c r="D43" s="25">
        <f t="shared" si="2"/>
        <v>2017</v>
      </c>
      <c r="E43" s="3" t="s">
        <v>222</v>
      </c>
      <c r="F43" t="str">
        <f t="shared" si="3"/>
        <v>9-1-2017</v>
      </c>
      <c r="G43" s="29">
        <f>IF(SUMPRODUCT(($A$2:$A43=A43)*($E$2:$E43=E43))&gt;1,0,1)</f>
        <v>1</v>
      </c>
      <c r="I43" t="s">
        <v>222</v>
      </c>
      <c r="J43" t="s">
        <v>2723</v>
      </c>
      <c r="L43" s="3" t="s">
        <v>222</v>
      </c>
      <c r="M43" s="4">
        <v>42744</v>
      </c>
      <c r="N43">
        <f t="shared" si="4"/>
        <v>9</v>
      </c>
      <c r="O43">
        <f t="shared" si="5"/>
        <v>1</v>
      </c>
      <c r="P43">
        <f t="shared" si="6"/>
        <v>2017</v>
      </c>
    </row>
    <row r="44" spans="1:16" ht="16.5" thickBot="1" x14ac:dyDescent="0.3">
      <c r="A44" s="4">
        <v>42744</v>
      </c>
      <c r="B44" s="25">
        <f t="shared" si="0"/>
        <v>9</v>
      </c>
      <c r="C44" s="25">
        <f t="shared" si="1"/>
        <v>1</v>
      </c>
      <c r="D44" s="25">
        <f t="shared" si="2"/>
        <v>2017</v>
      </c>
      <c r="E44" s="3" t="s">
        <v>155</v>
      </c>
      <c r="F44" t="str">
        <f t="shared" si="3"/>
        <v>9-1-2017</v>
      </c>
      <c r="G44" s="29">
        <f>IF(SUMPRODUCT(($A$2:$A44=A44)*($E$2:$E44=E44))&gt;1,0,1)</f>
        <v>1</v>
      </c>
      <c r="I44" t="s">
        <v>155</v>
      </c>
      <c r="J44" t="s">
        <v>2723</v>
      </c>
      <c r="L44" s="3" t="s">
        <v>155</v>
      </c>
      <c r="M44" s="4">
        <v>42744</v>
      </c>
      <c r="N44">
        <f t="shared" si="4"/>
        <v>9</v>
      </c>
      <c r="O44">
        <f t="shared" si="5"/>
        <v>1</v>
      </c>
      <c r="P44">
        <f t="shared" si="6"/>
        <v>2017</v>
      </c>
    </row>
    <row r="45" spans="1:16" ht="16.5" thickBot="1" x14ac:dyDescent="0.3">
      <c r="A45" s="4">
        <v>42745</v>
      </c>
      <c r="B45" s="25">
        <f t="shared" si="0"/>
        <v>10</v>
      </c>
      <c r="C45" s="25">
        <f t="shared" si="1"/>
        <v>1</v>
      </c>
      <c r="D45" s="25">
        <f t="shared" si="2"/>
        <v>2017</v>
      </c>
      <c r="E45" s="3" t="s">
        <v>271</v>
      </c>
      <c r="F45" t="str">
        <f t="shared" si="3"/>
        <v>10-1-2017</v>
      </c>
      <c r="G45" s="29">
        <f>IF(SUMPRODUCT(($A$2:$A45=A45)*($E$2:$E45=E45))&gt;1,0,1)</f>
        <v>1</v>
      </c>
      <c r="I45" t="s">
        <v>271</v>
      </c>
      <c r="J45" t="s">
        <v>2446</v>
      </c>
      <c r="L45" s="3" t="s">
        <v>271</v>
      </c>
      <c r="M45" s="4">
        <v>42745</v>
      </c>
      <c r="N45">
        <f t="shared" si="4"/>
        <v>10</v>
      </c>
      <c r="O45">
        <f t="shared" si="5"/>
        <v>1</v>
      </c>
      <c r="P45">
        <f t="shared" si="6"/>
        <v>2017</v>
      </c>
    </row>
    <row r="46" spans="1:16" ht="16.5" thickBot="1" x14ac:dyDescent="0.3">
      <c r="A46" s="4">
        <v>42745</v>
      </c>
      <c r="B46" s="25">
        <f t="shared" si="0"/>
        <v>10</v>
      </c>
      <c r="C46" s="25">
        <f t="shared" si="1"/>
        <v>1</v>
      </c>
      <c r="D46" s="25">
        <f t="shared" si="2"/>
        <v>2017</v>
      </c>
      <c r="E46" s="3" t="s">
        <v>58</v>
      </c>
      <c r="F46" t="str">
        <f t="shared" si="3"/>
        <v>10-1-2017</v>
      </c>
      <c r="G46" s="29">
        <f>IF(SUMPRODUCT(($A$2:$A46=A46)*($E$2:$E46=E46))&gt;1,0,1)</f>
        <v>1</v>
      </c>
      <c r="I46" t="s">
        <v>58</v>
      </c>
      <c r="J46" t="s">
        <v>2446</v>
      </c>
      <c r="L46" s="3" t="s">
        <v>58</v>
      </c>
      <c r="M46" s="4">
        <v>42745</v>
      </c>
      <c r="N46">
        <f t="shared" si="4"/>
        <v>10</v>
      </c>
      <c r="O46">
        <f t="shared" si="5"/>
        <v>1</v>
      </c>
      <c r="P46">
        <f t="shared" si="6"/>
        <v>2017</v>
      </c>
    </row>
    <row r="47" spans="1:16" ht="16.5" thickBot="1" x14ac:dyDescent="0.3">
      <c r="A47" s="4">
        <v>42745</v>
      </c>
      <c r="B47" s="25">
        <f t="shared" si="0"/>
        <v>10</v>
      </c>
      <c r="C47" s="25">
        <f t="shared" si="1"/>
        <v>1</v>
      </c>
      <c r="D47" s="25">
        <f t="shared" si="2"/>
        <v>2017</v>
      </c>
      <c r="E47" s="3" t="s">
        <v>45</v>
      </c>
      <c r="F47" t="str">
        <f t="shared" si="3"/>
        <v>10-1-2017</v>
      </c>
      <c r="G47" s="29">
        <f>IF(SUMPRODUCT(($A$2:$A47=A47)*($E$2:$E47=E47))&gt;1,0,1)</f>
        <v>1</v>
      </c>
      <c r="I47" t="s">
        <v>45</v>
      </c>
      <c r="J47" t="s">
        <v>2446</v>
      </c>
      <c r="L47" s="3" t="s">
        <v>45</v>
      </c>
      <c r="M47" s="4">
        <v>42745</v>
      </c>
      <c r="N47">
        <f t="shared" si="4"/>
        <v>10</v>
      </c>
      <c r="O47">
        <f t="shared" si="5"/>
        <v>1</v>
      </c>
      <c r="P47">
        <f t="shared" si="6"/>
        <v>2017</v>
      </c>
    </row>
    <row r="48" spans="1:16" ht="16.5" thickBot="1" x14ac:dyDescent="0.3">
      <c r="A48" s="4">
        <v>42745</v>
      </c>
      <c r="B48" s="25">
        <f t="shared" si="0"/>
        <v>10</v>
      </c>
      <c r="C48" s="25">
        <f t="shared" si="1"/>
        <v>1</v>
      </c>
      <c r="D48" s="25">
        <f t="shared" si="2"/>
        <v>2017</v>
      </c>
      <c r="E48" s="3" t="s">
        <v>115</v>
      </c>
      <c r="F48" t="str">
        <f t="shared" si="3"/>
        <v>10-1-2017</v>
      </c>
      <c r="G48" s="29">
        <f>IF(SUMPRODUCT(($A$2:$A48=A48)*($E$2:$E48=E48))&gt;1,0,1)</f>
        <v>1</v>
      </c>
      <c r="I48" t="s">
        <v>115</v>
      </c>
      <c r="J48" t="s">
        <v>2446</v>
      </c>
      <c r="L48" s="3" t="s">
        <v>115</v>
      </c>
      <c r="M48" s="4">
        <v>42745</v>
      </c>
      <c r="N48">
        <f t="shared" si="4"/>
        <v>10</v>
      </c>
      <c r="O48">
        <f t="shared" si="5"/>
        <v>1</v>
      </c>
      <c r="P48">
        <f t="shared" si="6"/>
        <v>2017</v>
      </c>
    </row>
    <row r="49" spans="1:16" ht="16.5" thickBot="1" x14ac:dyDescent="0.3">
      <c r="A49" s="4">
        <v>42745</v>
      </c>
      <c r="B49" s="25">
        <f t="shared" si="0"/>
        <v>10</v>
      </c>
      <c r="C49" s="25">
        <f t="shared" si="1"/>
        <v>1</v>
      </c>
      <c r="D49" s="25">
        <f t="shared" si="2"/>
        <v>2017</v>
      </c>
      <c r="E49" s="3" t="s">
        <v>283</v>
      </c>
      <c r="F49" t="str">
        <f t="shared" si="3"/>
        <v>10-1-2017</v>
      </c>
      <c r="G49" s="29">
        <f>IF(SUMPRODUCT(($A$2:$A49=A49)*($E$2:$E49=E49))&gt;1,0,1)</f>
        <v>1</v>
      </c>
      <c r="I49" t="s">
        <v>283</v>
      </c>
      <c r="J49" t="s">
        <v>2446</v>
      </c>
      <c r="L49" s="3" t="s">
        <v>283</v>
      </c>
      <c r="M49" s="4">
        <v>42745</v>
      </c>
      <c r="N49">
        <f t="shared" si="4"/>
        <v>10</v>
      </c>
      <c r="O49">
        <f t="shared" si="5"/>
        <v>1</v>
      </c>
      <c r="P49">
        <f t="shared" si="6"/>
        <v>2017</v>
      </c>
    </row>
    <row r="50" spans="1:16" ht="16.5" thickBot="1" x14ac:dyDescent="0.3">
      <c r="A50" s="4">
        <v>42745</v>
      </c>
      <c r="B50" s="25">
        <f t="shared" si="0"/>
        <v>10</v>
      </c>
      <c r="C50" s="25">
        <f t="shared" si="1"/>
        <v>1</v>
      </c>
      <c r="D50" s="25">
        <f t="shared" si="2"/>
        <v>2017</v>
      </c>
      <c r="E50" s="3" t="s">
        <v>195</v>
      </c>
      <c r="F50" t="str">
        <f t="shared" si="3"/>
        <v>10-1-2017</v>
      </c>
      <c r="G50" s="29">
        <f>IF(SUMPRODUCT(($A$2:$A50=A50)*($E$2:$E50=E50))&gt;1,0,1)</f>
        <v>1</v>
      </c>
      <c r="I50" t="s">
        <v>195</v>
      </c>
      <c r="J50" t="s">
        <v>2446</v>
      </c>
      <c r="L50" s="3" t="s">
        <v>195</v>
      </c>
      <c r="M50" s="4">
        <v>42745</v>
      </c>
      <c r="N50">
        <f t="shared" si="4"/>
        <v>10</v>
      </c>
      <c r="O50">
        <f t="shared" si="5"/>
        <v>1</v>
      </c>
      <c r="P50">
        <f t="shared" si="6"/>
        <v>2017</v>
      </c>
    </row>
    <row r="51" spans="1:16" ht="16.5" thickBot="1" x14ac:dyDescent="0.3">
      <c r="A51" s="4">
        <v>42745</v>
      </c>
      <c r="B51" s="25">
        <f t="shared" si="0"/>
        <v>10</v>
      </c>
      <c r="C51" s="25">
        <f t="shared" si="1"/>
        <v>1</v>
      </c>
      <c r="D51" s="25">
        <f t="shared" si="2"/>
        <v>2017</v>
      </c>
      <c r="E51" s="3" t="s">
        <v>80</v>
      </c>
      <c r="F51" t="str">
        <f t="shared" si="3"/>
        <v>10-1-2017</v>
      </c>
      <c r="G51" s="29">
        <f>IF(SUMPRODUCT(($A$2:$A51=A51)*($E$2:$E51=E51))&gt;1,0,1)</f>
        <v>1</v>
      </c>
      <c r="I51" t="s">
        <v>80</v>
      </c>
      <c r="J51" t="s">
        <v>2446</v>
      </c>
      <c r="L51" s="3" t="s">
        <v>80</v>
      </c>
      <c r="M51" s="4">
        <v>42745</v>
      </c>
      <c r="N51">
        <f t="shared" si="4"/>
        <v>10</v>
      </c>
      <c r="O51">
        <f t="shared" si="5"/>
        <v>1</v>
      </c>
      <c r="P51">
        <f t="shared" si="6"/>
        <v>2017</v>
      </c>
    </row>
    <row r="52" spans="1:16" ht="16.5" thickBot="1" x14ac:dyDescent="0.3">
      <c r="A52" s="4">
        <v>42745</v>
      </c>
      <c r="B52" s="25">
        <f t="shared" si="0"/>
        <v>10</v>
      </c>
      <c r="C52" s="25">
        <f t="shared" si="1"/>
        <v>1</v>
      </c>
      <c r="D52" s="25">
        <f t="shared" si="2"/>
        <v>2017</v>
      </c>
      <c r="E52" s="3" t="s">
        <v>164</v>
      </c>
      <c r="F52" t="str">
        <f t="shared" si="3"/>
        <v>10-1-2017</v>
      </c>
      <c r="G52" s="29">
        <f>IF(SUMPRODUCT(($A$2:$A52=A52)*($E$2:$E52=E52))&gt;1,0,1)</f>
        <v>1</v>
      </c>
      <c r="I52" t="s">
        <v>164</v>
      </c>
      <c r="J52" t="s">
        <v>2446</v>
      </c>
      <c r="L52" s="3" t="s">
        <v>164</v>
      </c>
      <c r="M52" s="4">
        <v>42745</v>
      </c>
      <c r="N52">
        <f t="shared" si="4"/>
        <v>10</v>
      </c>
      <c r="O52">
        <f t="shared" si="5"/>
        <v>1</v>
      </c>
      <c r="P52">
        <f t="shared" si="6"/>
        <v>2017</v>
      </c>
    </row>
    <row r="53" spans="1:16" ht="16.5" thickBot="1" x14ac:dyDescent="0.3">
      <c r="A53" s="4">
        <v>42746</v>
      </c>
      <c r="B53" s="25">
        <f t="shared" si="0"/>
        <v>11</v>
      </c>
      <c r="C53" s="25">
        <f t="shared" si="1"/>
        <v>1</v>
      </c>
      <c r="D53" s="25">
        <f t="shared" si="2"/>
        <v>2017</v>
      </c>
      <c r="E53" s="3" t="s">
        <v>32</v>
      </c>
      <c r="F53" t="str">
        <f t="shared" si="3"/>
        <v>11-1-2017</v>
      </c>
      <c r="G53" s="29">
        <f>IF(SUMPRODUCT(($A$2:$A53=A53)*($E$2:$E53=E53))&gt;1,0,1)</f>
        <v>1</v>
      </c>
      <c r="I53" t="s">
        <v>32</v>
      </c>
      <c r="J53" t="s">
        <v>2454</v>
      </c>
      <c r="L53" s="3" t="s">
        <v>32</v>
      </c>
      <c r="M53" s="4">
        <v>42746</v>
      </c>
      <c r="N53">
        <f t="shared" si="4"/>
        <v>11</v>
      </c>
      <c r="O53">
        <f t="shared" si="5"/>
        <v>1</v>
      </c>
      <c r="P53">
        <f t="shared" si="6"/>
        <v>2017</v>
      </c>
    </row>
    <row r="54" spans="1:16" ht="16.5" thickBot="1" x14ac:dyDescent="0.3">
      <c r="A54" s="4">
        <v>42746</v>
      </c>
      <c r="B54" s="25">
        <f t="shared" si="0"/>
        <v>11</v>
      </c>
      <c r="C54" s="25">
        <f t="shared" si="1"/>
        <v>1</v>
      </c>
      <c r="D54" s="25">
        <f t="shared" si="2"/>
        <v>2017</v>
      </c>
      <c r="E54" s="3" t="s">
        <v>95</v>
      </c>
      <c r="F54" t="str">
        <f t="shared" si="3"/>
        <v>11-1-2017</v>
      </c>
      <c r="G54" s="29">
        <f>IF(SUMPRODUCT(($A$2:$A54=A54)*($E$2:$E54=E54))&gt;1,0,1)</f>
        <v>1</v>
      </c>
      <c r="I54" t="s">
        <v>95</v>
      </c>
      <c r="J54" t="s">
        <v>2454</v>
      </c>
      <c r="L54" s="3" t="s">
        <v>95</v>
      </c>
      <c r="M54" s="4">
        <v>42746</v>
      </c>
      <c r="N54">
        <f t="shared" si="4"/>
        <v>11</v>
      </c>
      <c r="O54">
        <f t="shared" si="5"/>
        <v>1</v>
      </c>
      <c r="P54">
        <f t="shared" si="6"/>
        <v>2017</v>
      </c>
    </row>
    <row r="55" spans="1:16" ht="16.5" thickBot="1" x14ac:dyDescent="0.3">
      <c r="A55" s="4">
        <v>42746</v>
      </c>
      <c r="B55" s="25">
        <f t="shared" si="0"/>
        <v>11</v>
      </c>
      <c r="C55" s="25">
        <f t="shared" si="1"/>
        <v>1</v>
      </c>
      <c r="D55" s="25">
        <f t="shared" si="2"/>
        <v>2017</v>
      </c>
      <c r="E55" s="3" t="s">
        <v>142</v>
      </c>
      <c r="F55" t="str">
        <f t="shared" si="3"/>
        <v>11-1-2017</v>
      </c>
      <c r="G55" s="29">
        <f>IF(SUMPRODUCT(($A$2:$A55=A55)*($E$2:$E55=E55))&gt;1,0,1)</f>
        <v>1</v>
      </c>
      <c r="I55" t="s">
        <v>142</v>
      </c>
      <c r="J55" t="s">
        <v>2454</v>
      </c>
      <c r="L55" s="3" t="s">
        <v>142</v>
      </c>
      <c r="M55" s="4">
        <v>42746</v>
      </c>
      <c r="N55">
        <f t="shared" si="4"/>
        <v>11</v>
      </c>
      <c r="O55">
        <f t="shared" si="5"/>
        <v>1</v>
      </c>
      <c r="P55">
        <f t="shared" si="6"/>
        <v>2017</v>
      </c>
    </row>
    <row r="56" spans="1:16" ht="16.5" thickBot="1" x14ac:dyDescent="0.3">
      <c r="A56" s="4">
        <v>42746</v>
      </c>
      <c r="B56" s="25">
        <f t="shared" si="0"/>
        <v>11</v>
      </c>
      <c r="C56" s="25">
        <f t="shared" si="1"/>
        <v>1</v>
      </c>
      <c r="D56" s="25">
        <f t="shared" si="2"/>
        <v>2017</v>
      </c>
      <c r="E56" s="3" t="s">
        <v>65</v>
      </c>
      <c r="F56" t="str">
        <f t="shared" si="3"/>
        <v>11-1-2017</v>
      </c>
      <c r="G56" s="29">
        <f>IF(SUMPRODUCT(($A$2:$A56=A56)*($E$2:$E56=E56))&gt;1,0,1)</f>
        <v>1</v>
      </c>
      <c r="I56" t="s">
        <v>65</v>
      </c>
      <c r="J56" t="s">
        <v>2454</v>
      </c>
      <c r="L56" s="3" t="s">
        <v>65</v>
      </c>
      <c r="M56" s="4">
        <v>42746</v>
      </c>
      <c r="N56">
        <f t="shared" si="4"/>
        <v>11</v>
      </c>
      <c r="O56">
        <f t="shared" si="5"/>
        <v>1</v>
      </c>
      <c r="P56">
        <f t="shared" si="6"/>
        <v>2017</v>
      </c>
    </row>
    <row r="57" spans="1:16" ht="16.5" thickBot="1" x14ac:dyDescent="0.3">
      <c r="A57" s="4">
        <v>42746</v>
      </c>
      <c r="B57" s="25">
        <f t="shared" si="0"/>
        <v>11</v>
      </c>
      <c r="C57" s="25">
        <f t="shared" si="1"/>
        <v>1</v>
      </c>
      <c r="D57" s="25">
        <f t="shared" si="2"/>
        <v>2017</v>
      </c>
      <c r="E57" s="3" t="s">
        <v>185</v>
      </c>
      <c r="F57" t="str">
        <f t="shared" si="3"/>
        <v>11-1-2017</v>
      </c>
      <c r="G57" s="29">
        <f>IF(SUMPRODUCT(($A$2:$A57=A57)*($E$2:$E57=E57))&gt;1,0,1)</f>
        <v>1</v>
      </c>
      <c r="I57" t="s">
        <v>185</v>
      </c>
      <c r="J57" t="s">
        <v>2454</v>
      </c>
      <c r="L57" s="3" t="s">
        <v>185</v>
      </c>
      <c r="M57" s="4">
        <v>42746</v>
      </c>
      <c r="N57">
        <f t="shared" si="4"/>
        <v>11</v>
      </c>
      <c r="O57">
        <f t="shared" si="5"/>
        <v>1</v>
      </c>
      <c r="P57">
        <f t="shared" si="6"/>
        <v>2017</v>
      </c>
    </row>
    <row r="58" spans="1:16" ht="16.5" thickBot="1" x14ac:dyDescent="0.3">
      <c r="A58" s="4">
        <v>42746</v>
      </c>
      <c r="B58" s="25">
        <f t="shared" si="0"/>
        <v>11</v>
      </c>
      <c r="C58" s="25">
        <f t="shared" si="1"/>
        <v>1</v>
      </c>
      <c r="D58" s="25">
        <f t="shared" si="2"/>
        <v>2017</v>
      </c>
      <c r="E58" s="3" t="s">
        <v>237</v>
      </c>
      <c r="F58" t="str">
        <f t="shared" si="3"/>
        <v>11-1-2017</v>
      </c>
      <c r="G58" s="29">
        <f>IF(SUMPRODUCT(($A$2:$A58=A58)*($E$2:$E58=E58))&gt;1,0,1)</f>
        <v>1</v>
      </c>
      <c r="I58" t="s">
        <v>237</v>
      </c>
      <c r="J58" t="s">
        <v>2454</v>
      </c>
      <c r="L58" s="3" t="s">
        <v>237</v>
      </c>
      <c r="M58" s="4">
        <v>42746</v>
      </c>
      <c r="N58">
        <f t="shared" si="4"/>
        <v>11</v>
      </c>
      <c r="O58">
        <f t="shared" si="5"/>
        <v>1</v>
      </c>
      <c r="P58">
        <f t="shared" si="6"/>
        <v>2017</v>
      </c>
    </row>
    <row r="59" spans="1:16" ht="16.5" thickBot="1" x14ac:dyDescent="0.3">
      <c r="A59" s="4">
        <v>42747</v>
      </c>
      <c r="B59" s="25">
        <f t="shared" si="0"/>
        <v>12</v>
      </c>
      <c r="C59" s="25">
        <f t="shared" si="1"/>
        <v>1</v>
      </c>
      <c r="D59" s="25">
        <f t="shared" si="2"/>
        <v>2017</v>
      </c>
      <c r="E59" s="3" t="s">
        <v>306</v>
      </c>
      <c r="F59" t="str">
        <f t="shared" si="3"/>
        <v>12-1-2017</v>
      </c>
      <c r="G59" s="29">
        <f>IF(SUMPRODUCT(($A$2:$A59=A59)*($E$2:$E59=E59))&gt;1,0,1)</f>
        <v>1</v>
      </c>
      <c r="I59" t="s">
        <v>306</v>
      </c>
      <c r="J59" t="s">
        <v>2464</v>
      </c>
      <c r="L59" s="3" t="s">
        <v>306</v>
      </c>
      <c r="M59" s="4">
        <v>42747</v>
      </c>
      <c r="N59">
        <f t="shared" si="4"/>
        <v>12</v>
      </c>
      <c r="O59">
        <f t="shared" si="5"/>
        <v>1</v>
      </c>
      <c r="P59">
        <f t="shared" si="6"/>
        <v>2017</v>
      </c>
    </row>
    <row r="60" spans="1:16" ht="16.5" thickBot="1" x14ac:dyDescent="0.3">
      <c r="A60" s="4">
        <v>42747</v>
      </c>
      <c r="B60" s="25">
        <f t="shared" si="0"/>
        <v>12</v>
      </c>
      <c r="C60" s="25">
        <f t="shared" si="1"/>
        <v>1</v>
      </c>
      <c r="D60" s="25">
        <f t="shared" si="2"/>
        <v>2017</v>
      </c>
      <c r="E60" s="3" t="s">
        <v>169</v>
      </c>
      <c r="F60" t="str">
        <f t="shared" si="3"/>
        <v>12-1-2017</v>
      </c>
      <c r="G60" s="29">
        <f>IF(SUMPRODUCT(($A$2:$A60=A60)*($E$2:$E60=E60))&gt;1,0,1)</f>
        <v>1</v>
      </c>
      <c r="I60" t="s">
        <v>169</v>
      </c>
      <c r="J60" t="s">
        <v>2464</v>
      </c>
      <c r="L60" s="3" t="s">
        <v>169</v>
      </c>
      <c r="M60" s="4">
        <v>42747</v>
      </c>
      <c r="N60">
        <f t="shared" si="4"/>
        <v>12</v>
      </c>
      <c r="O60">
        <f t="shared" si="5"/>
        <v>1</v>
      </c>
      <c r="P60">
        <f t="shared" si="6"/>
        <v>2017</v>
      </c>
    </row>
    <row r="61" spans="1:16" ht="16.5" thickBot="1" x14ac:dyDescent="0.3">
      <c r="A61" s="4">
        <v>42747</v>
      </c>
      <c r="B61" s="25">
        <f t="shared" si="0"/>
        <v>12</v>
      </c>
      <c r="C61" s="25">
        <f t="shared" si="1"/>
        <v>1</v>
      </c>
      <c r="D61" s="25">
        <f t="shared" si="2"/>
        <v>2017</v>
      </c>
      <c r="E61" s="3" t="s">
        <v>180</v>
      </c>
      <c r="F61" t="str">
        <f t="shared" si="3"/>
        <v>12-1-2017</v>
      </c>
      <c r="G61" s="29">
        <f>IF(SUMPRODUCT(($A$2:$A61=A61)*($E$2:$E61=E61))&gt;1,0,1)</f>
        <v>1</v>
      </c>
      <c r="I61" t="s">
        <v>180</v>
      </c>
      <c r="J61" t="s">
        <v>2464</v>
      </c>
      <c r="L61" s="3" t="s">
        <v>180</v>
      </c>
      <c r="M61" s="4">
        <v>42747</v>
      </c>
      <c r="N61">
        <f t="shared" si="4"/>
        <v>12</v>
      </c>
      <c r="O61">
        <f t="shared" si="5"/>
        <v>1</v>
      </c>
      <c r="P61">
        <f t="shared" si="6"/>
        <v>2017</v>
      </c>
    </row>
    <row r="62" spans="1:16" ht="16.5" thickBot="1" x14ac:dyDescent="0.3">
      <c r="A62" s="4">
        <v>42747</v>
      </c>
      <c r="B62" s="25">
        <f t="shared" si="0"/>
        <v>12</v>
      </c>
      <c r="C62" s="25">
        <f t="shared" si="1"/>
        <v>1</v>
      </c>
      <c r="D62" s="25">
        <f t="shared" si="2"/>
        <v>2017</v>
      </c>
      <c r="E62" s="3" t="s">
        <v>108</v>
      </c>
      <c r="F62" t="str">
        <f t="shared" si="3"/>
        <v>12-1-2017</v>
      </c>
      <c r="G62" s="29">
        <f>IF(SUMPRODUCT(($A$2:$A62=A62)*($E$2:$E62=E62))&gt;1,0,1)</f>
        <v>1</v>
      </c>
      <c r="I62" t="s">
        <v>108</v>
      </c>
      <c r="J62" t="s">
        <v>2464</v>
      </c>
      <c r="L62" s="3" t="s">
        <v>108</v>
      </c>
      <c r="M62" s="4">
        <v>42747</v>
      </c>
      <c r="N62">
        <f t="shared" si="4"/>
        <v>12</v>
      </c>
      <c r="O62">
        <f t="shared" si="5"/>
        <v>1</v>
      </c>
      <c r="P62">
        <f t="shared" si="6"/>
        <v>2017</v>
      </c>
    </row>
    <row r="63" spans="1:16" ht="16.5" thickBot="1" x14ac:dyDescent="0.3">
      <c r="A63" s="4">
        <v>42747</v>
      </c>
      <c r="B63" s="25">
        <f t="shared" si="0"/>
        <v>12</v>
      </c>
      <c r="C63" s="25">
        <f t="shared" si="1"/>
        <v>1</v>
      </c>
      <c r="D63" s="25">
        <f t="shared" si="2"/>
        <v>2017</v>
      </c>
      <c r="E63" s="3" t="s">
        <v>72</v>
      </c>
      <c r="F63" t="str">
        <f t="shared" si="3"/>
        <v>12-1-2017</v>
      </c>
      <c r="G63" s="29">
        <f>IF(SUMPRODUCT(($A$2:$A63=A63)*($E$2:$E63=E63))&gt;1,0,1)</f>
        <v>1</v>
      </c>
      <c r="I63" t="s">
        <v>72</v>
      </c>
      <c r="J63" t="s">
        <v>2464</v>
      </c>
      <c r="L63" s="3" t="s">
        <v>72</v>
      </c>
      <c r="M63" s="4">
        <v>42747</v>
      </c>
      <c r="N63">
        <f t="shared" si="4"/>
        <v>12</v>
      </c>
      <c r="O63">
        <f t="shared" si="5"/>
        <v>1</v>
      </c>
      <c r="P63">
        <f t="shared" si="6"/>
        <v>2017</v>
      </c>
    </row>
    <row r="64" spans="1:16" ht="16.5" thickBot="1" x14ac:dyDescent="0.3">
      <c r="A64" s="4">
        <v>42747</v>
      </c>
      <c r="B64" s="25">
        <f t="shared" si="0"/>
        <v>12</v>
      </c>
      <c r="C64" s="25">
        <f t="shared" si="1"/>
        <v>1</v>
      </c>
      <c r="D64" s="25">
        <f t="shared" si="2"/>
        <v>2017</v>
      </c>
      <c r="E64" s="3" t="s">
        <v>195</v>
      </c>
      <c r="F64" t="str">
        <f t="shared" si="3"/>
        <v>12-1-2017</v>
      </c>
      <c r="G64" s="29">
        <f>IF(SUMPRODUCT(($A$2:$A64=A64)*($E$2:$E64=E64))&gt;1,0,1)</f>
        <v>1</v>
      </c>
      <c r="I64" t="s">
        <v>195</v>
      </c>
      <c r="J64" t="s">
        <v>2464</v>
      </c>
      <c r="L64" s="3" t="s">
        <v>195</v>
      </c>
      <c r="M64" s="4">
        <v>42747</v>
      </c>
      <c r="N64">
        <f t="shared" si="4"/>
        <v>12</v>
      </c>
      <c r="O64">
        <f t="shared" si="5"/>
        <v>1</v>
      </c>
      <c r="P64">
        <f t="shared" si="6"/>
        <v>2017</v>
      </c>
    </row>
    <row r="65" spans="1:16" ht="16.5" thickBot="1" x14ac:dyDescent="0.3">
      <c r="A65" s="4">
        <v>42747</v>
      </c>
      <c r="B65" s="25">
        <f t="shared" si="0"/>
        <v>12</v>
      </c>
      <c r="C65" s="25">
        <f t="shared" si="1"/>
        <v>1</v>
      </c>
      <c r="D65" s="25">
        <f t="shared" si="2"/>
        <v>2017</v>
      </c>
      <c r="E65" s="3" t="s">
        <v>120</v>
      </c>
      <c r="F65" t="str">
        <f t="shared" si="3"/>
        <v>12-1-2017</v>
      </c>
      <c r="G65" s="29">
        <f>IF(SUMPRODUCT(($A$2:$A65=A65)*($E$2:$E65=E65))&gt;1,0,1)</f>
        <v>1</v>
      </c>
      <c r="I65" t="s">
        <v>120</v>
      </c>
      <c r="J65" t="s">
        <v>2464</v>
      </c>
      <c r="L65" s="3" t="s">
        <v>120</v>
      </c>
      <c r="M65" s="4">
        <v>42747</v>
      </c>
      <c r="N65">
        <f t="shared" si="4"/>
        <v>12</v>
      </c>
      <c r="O65">
        <f t="shared" si="5"/>
        <v>1</v>
      </c>
      <c r="P65">
        <f t="shared" si="6"/>
        <v>2017</v>
      </c>
    </row>
    <row r="66" spans="1:16" ht="16.5" thickBot="1" x14ac:dyDescent="0.3">
      <c r="A66" s="4">
        <v>42747</v>
      </c>
      <c r="B66" s="25">
        <f t="shared" ref="B66:B129" si="7">DAY(A66)</f>
        <v>12</v>
      </c>
      <c r="C66" s="25">
        <f t="shared" ref="C66:C129" si="8">MONTH(A66)</f>
        <v>1</v>
      </c>
      <c r="D66" s="25">
        <f t="shared" ref="D66:D129" si="9">YEAR(A66)</f>
        <v>2017</v>
      </c>
      <c r="E66" s="3" t="s">
        <v>164</v>
      </c>
      <c r="F66" t="str">
        <f t="shared" si="3"/>
        <v>12-1-2017</v>
      </c>
      <c r="G66" s="29">
        <f>IF(SUMPRODUCT(($A$2:$A66=A66)*($E$2:$E66=E66))&gt;1,0,1)</f>
        <v>1</v>
      </c>
      <c r="I66" t="s">
        <v>164</v>
      </c>
      <c r="J66" t="s">
        <v>2464</v>
      </c>
      <c r="L66" s="3" t="s">
        <v>164</v>
      </c>
      <c r="M66" s="4">
        <v>42747</v>
      </c>
      <c r="N66">
        <f t="shared" si="4"/>
        <v>12</v>
      </c>
      <c r="O66">
        <f t="shared" si="5"/>
        <v>1</v>
      </c>
      <c r="P66">
        <f t="shared" si="6"/>
        <v>2017</v>
      </c>
    </row>
    <row r="67" spans="1:16" ht="16.5" thickBot="1" x14ac:dyDescent="0.3">
      <c r="A67" s="6">
        <v>42748</v>
      </c>
      <c r="B67" s="25">
        <f t="shared" si="7"/>
        <v>13</v>
      </c>
      <c r="C67" s="25">
        <f t="shared" si="8"/>
        <v>1</v>
      </c>
      <c r="D67" s="25">
        <f t="shared" si="9"/>
        <v>2017</v>
      </c>
      <c r="E67" s="3" t="s">
        <v>89</v>
      </c>
      <c r="F67" t="str">
        <f t="shared" ref="F67:F130" si="10">_xlfn.CONCAT(B67,"-",C67,"-",D67)</f>
        <v>13-1-2017</v>
      </c>
      <c r="G67" s="29">
        <f>IF(SUMPRODUCT(($A$2:$A67=A67)*($E$2:$E67=E67))&gt;1,0,1)</f>
        <v>1</v>
      </c>
      <c r="I67" t="s">
        <v>89</v>
      </c>
      <c r="J67" t="s">
        <v>2475</v>
      </c>
      <c r="L67" s="3" t="s">
        <v>89</v>
      </c>
      <c r="M67" s="6">
        <v>42748</v>
      </c>
      <c r="N67">
        <f t="shared" ref="N67:N130" si="11">DAY(M67)</f>
        <v>13</v>
      </c>
      <c r="O67">
        <f t="shared" ref="O67:O130" si="12">MONTH(M67)</f>
        <v>1</v>
      </c>
      <c r="P67">
        <f t="shared" ref="P67:P130" si="13">YEAR(M67)</f>
        <v>2017</v>
      </c>
    </row>
    <row r="68" spans="1:16" ht="16.5" thickBot="1" x14ac:dyDescent="0.3">
      <c r="A68" s="6">
        <v>42748</v>
      </c>
      <c r="B68" s="25">
        <f t="shared" si="7"/>
        <v>13</v>
      </c>
      <c r="C68" s="25">
        <f t="shared" si="8"/>
        <v>1</v>
      </c>
      <c r="D68" s="25">
        <f t="shared" si="9"/>
        <v>2017</v>
      </c>
      <c r="E68" s="3" t="s">
        <v>330</v>
      </c>
      <c r="F68" t="str">
        <f t="shared" si="10"/>
        <v>13-1-2017</v>
      </c>
      <c r="G68" s="29">
        <f>IF(SUMPRODUCT(($A$2:$A68=A68)*($E$2:$E68=E68))&gt;1,0,1)</f>
        <v>1</v>
      </c>
      <c r="I68" t="s">
        <v>330</v>
      </c>
      <c r="J68" t="s">
        <v>2475</v>
      </c>
      <c r="L68" s="3" t="s">
        <v>330</v>
      </c>
      <c r="M68" s="6">
        <v>42748</v>
      </c>
      <c r="N68">
        <f t="shared" si="11"/>
        <v>13</v>
      </c>
      <c r="O68">
        <f t="shared" si="12"/>
        <v>1</v>
      </c>
      <c r="P68">
        <f t="shared" si="13"/>
        <v>2017</v>
      </c>
    </row>
    <row r="69" spans="1:16" ht="16.5" thickBot="1" x14ac:dyDescent="0.3">
      <c r="A69" s="6">
        <v>42748</v>
      </c>
      <c r="B69" s="25">
        <f t="shared" si="7"/>
        <v>13</v>
      </c>
      <c r="C69" s="25">
        <f t="shared" si="8"/>
        <v>1</v>
      </c>
      <c r="D69" s="25">
        <f t="shared" si="9"/>
        <v>2017</v>
      </c>
      <c r="E69" s="3" t="s">
        <v>100</v>
      </c>
      <c r="F69" t="str">
        <f t="shared" si="10"/>
        <v>13-1-2017</v>
      </c>
      <c r="G69" s="29">
        <f>IF(SUMPRODUCT(($A$2:$A69=A69)*($E$2:$E69=E69))&gt;1,0,1)</f>
        <v>1</v>
      </c>
      <c r="I69" t="s">
        <v>100</v>
      </c>
      <c r="J69" t="s">
        <v>2475</v>
      </c>
      <c r="L69" s="3" t="s">
        <v>100</v>
      </c>
      <c r="M69" s="6">
        <v>42748</v>
      </c>
      <c r="N69">
        <f t="shared" si="11"/>
        <v>13</v>
      </c>
      <c r="O69">
        <f t="shared" si="12"/>
        <v>1</v>
      </c>
      <c r="P69">
        <f t="shared" si="13"/>
        <v>2017</v>
      </c>
    </row>
    <row r="70" spans="1:16" ht="16.5" thickBot="1" x14ac:dyDescent="0.3">
      <c r="A70" s="6">
        <v>42748</v>
      </c>
      <c r="B70" s="25">
        <f t="shared" si="7"/>
        <v>13</v>
      </c>
      <c r="C70" s="25">
        <f t="shared" si="8"/>
        <v>1</v>
      </c>
      <c r="D70" s="25">
        <f t="shared" si="9"/>
        <v>2017</v>
      </c>
      <c r="E70" s="3" t="s">
        <v>150</v>
      </c>
      <c r="F70" t="str">
        <f t="shared" si="10"/>
        <v>13-1-2017</v>
      </c>
      <c r="G70" s="29">
        <f>IF(SUMPRODUCT(($A$2:$A70=A70)*($E$2:$E70=E70))&gt;1,0,1)</f>
        <v>1</v>
      </c>
      <c r="I70" t="s">
        <v>150</v>
      </c>
      <c r="J70" t="s">
        <v>2475</v>
      </c>
      <c r="L70" s="3" t="s">
        <v>150</v>
      </c>
      <c r="M70" s="6">
        <v>42748</v>
      </c>
      <c r="N70">
        <f t="shared" si="11"/>
        <v>13</v>
      </c>
      <c r="O70">
        <f t="shared" si="12"/>
        <v>1</v>
      </c>
      <c r="P70">
        <f t="shared" si="13"/>
        <v>2017</v>
      </c>
    </row>
    <row r="71" spans="1:16" ht="16.5" thickBot="1" x14ac:dyDescent="0.3">
      <c r="A71" s="6">
        <v>42748</v>
      </c>
      <c r="B71" s="25">
        <f t="shared" si="7"/>
        <v>13</v>
      </c>
      <c r="C71" s="25">
        <f t="shared" si="8"/>
        <v>1</v>
      </c>
      <c r="D71" s="25">
        <f t="shared" si="9"/>
        <v>2017</v>
      </c>
      <c r="E71" s="3" t="s">
        <v>341</v>
      </c>
      <c r="F71" t="str">
        <f t="shared" si="10"/>
        <v>13-1-2017</v>
      </c>
      <c r="G71" s="29">
        <f>IF(SUMPRODUCT(($A$2:$A71=A71)*($E$2:$E71=E71))&gt;1,0,1)</f>
        <v>1</v>
      </c>
      <c r="I71" t="s">
        <v>341</v>
      </c>
      <c r="J71" t="s">
        <v>2475</v>
      </c>
      <c r="L71" s="3" t="s">
        <v>341</v>
      </c>
      <c r="M71" s="6">
        <v>42748</v>
      </c>
      <c r="N71">
        <f t="shared" si="11"/>
        <v>13</v>
      </c>
      <c r="O71">
        <f t="shared" si="12"/>
        <v>1</v>
      </c>
      <c r="P71">
        <f t="shared" si="13"/>
        <v>2017</v>
      </c>
    </row>
    <row r="72" spans="1:16" ht="16.5" thickBot="1" x14ac:dyDescent="0.3">
      <c r="A72" s="6">
        <v>42748</v>
      </c>
      <c r="B72" s="25">
        <f t="shared" si="7"/>
        <v>13</v>
      </c>
      <c r="C72" s="25">
        <f t="shared" si="8"/>
        <v>1</v>
      </c>
      <c r="D72" s="25">
        <f t="shared" si="9"/>
        <v>2017</v>
      </c>
      <c r="E72" s="3" t="s">
        <v>175</v>
      </c>
      <c r="F72" t="str">
        <f t="shared" si="10"/>
        <v>13-1-2017</v>
      </c>
      <c r="G72" s="29">
        <f>IF(SUMPRODUCT(($A$2:$A72=A72)*($E$2:$E72=E72))&gt;1,0,1)</f>
        <v>1</v>
      </c>
      <c r="I72" t="s">
        <v>175</v>
      </c>
      <c r="J72" t="s">
        <v>2475</v>
      </c>
      <c r="L72" s="3" t="s">
        <v>175</v>
      </c>
      <c r="M72" s="6">
        <v>42748</v>
      </c>
      <c r="N72">
        <f t="shared" si="11"/>
        <v>13</v>
      </c>
      <c r="O72">
        <f t="shared" si="12"/>
        <v>1</v>
      </c>
      <c r="P72">
        <f t="shared" si="13"/>
        <v>2017</v>
      </c>
    </row>
    <row r="73" spans="1:16" ht="16.5" thickBot="1" x14ac:dyDescent="0.3">
      <c r="A73" s="6">
        <v>42748</v>
      </c>
      <c r="B73" s="25">
        <f t="shared" si="7"/>
        <v>13</v>
      </c>
      <c r="C73" s="25">
        <f t="shared" si="8"/>
        <v>1</v>
      </c>
      <c r="D73" s="25">
        <f t="shared" si="9"/>
        <v>2017</v>
      </c>
      <c r="E73" s="3" t="s">
        <v>159</v>
      </c>
      <c r="F73" t="str">
        <f t="shared" si="10"/>
        <v>13-1-2017</v>
      </c>
      <c r="G73" s="29">
        <f>IF(SUMPRODUCT(($A$2:$A73=A73)*($E$2:$E73=E73))&gt;1,0,1)</f>
        <v>1</v>
      </c>
      <c r="I73" t="s">
        <v>159</v>
      </c>
      <c r="J73" t="s">
        <v>2475</v>
      </c>
      <c r="L73" s="3" t="s">
        <v>159</v>
      </c>
      <c r="M73" s="6">
        <v>42748</v>
      </c>
      <c r="N73">
        <f t="shared" si="11"/>
        <v>13</v>
      </c>
      <c r="O73">
        <f t="shared" si="12"/>
        <v>1</v>
      </c>
      <c r="P73">
        <f t="shared" si="13"/>
        <v>2017</v>
      </c>
    </row>
    <row r="74" spans="1:16" ht="16.5" thickBot="1" x14ac:dyDescent="0.3">
      <c r="A74" s="6">
        <v>42751</v>
      </c>
      <c r="B74" s="25">
        <f t="shared" si="7"/>
        <v>16</v>
      </c>
      <c r="C74" s="25">
        <f t="shared" si="8"/>
        <v>1</v>
      </c>
      <c r="D74" s="25">
        <f t="shared" si="9"/>
        <v>2017</v>
      </c>
      <c r="E74" s="3" t="s">
        <v>271</v>
      </c>
      <c r="F74" t="str">
        <f t="shared" si="10"/>
        <v>16-1-2017</v>
      </c>
      <c r="G74" s="29">
        <f>IF(SUMPRODUCT(($A$2:$A74=A74)*($E$2:$E74=E74))&gt;1,0,1)</f>
        <v>1</v>
      </c>
      <c r="I74" t="s">
        <v>271</v>
      </c>
      <c r="J74" t="s">
        <v>2505</v>
      </c>
      <c r="L74" s="3" t="s">
        <v>271</v>
      </c>
      <c r="M74" s="6">
        <v>42751</v>
      </c>
      <c r="N74">
        <f t="shared" si="11"/>
        <v>16</v>
      </c>
      <c r="O74">
        <f t="shared" si="12"/>
        <v>1</v>
      </c>
      <c r="P74">
        <f t="shared" si="13"/>
        <v>2017</v>
      </c>
    </row>
    <row r="75" spans="1:16" ht="16.5" thickBot="1" x14ac:dyDescent="0.3">
      <c r="A75" s="6">
        <v>42751</v>
      </c>
      <c r="B75" s="25">
        <f t="shared" si="7"/>
        <v>16</v>
      </c>
      <c r="C75" s="25">
        <f t="shared" si="8"/>
        <v>1</v>
      </c>
      <c r="D75" s="25">
        <f t="shared" si="9"/>
        <v>2017</v>
      </c>
      <c r="E75" s="3" t="s">
        <v>306</v>
      </c>
      <c r="F75" t="str">
        <f t="shared" si="10"/>
        <v>16-1-2017</v>
      </c>
      <c r="G75" s="29">
        <f>IF(SUMPRODUCT(($A$2:$A75=A75)*($E$2:$E75=E75))&gt;1,0,1)</f>
        <v>1</v>
      </c>
      <c r="I75" t="s">
        <v>306</v>
      </c>
      <c r="J75" t="s">
        <v>2505</v>
      </c>
      <c r="L75" s="3" t="s">
        <v>306</v>
      </c>
      <c r="M75" s="6">
        <v>42751</v>
      </c>
      <c r="N75">
        <f t="shared" si="11"/>
        <v>16</v>
      </c>
      <c r="O75">
        <f t="shared" si="12"/>
        <v>1</v>
      </c>
      <c r="P75">
        <f t="shared" si="13"/>
        <v>2017</v>
      </c>
    </row>
    <row r="76" spans="1:16" ht="16.5" thickBot="1" x14ac:dyDescent="0.3">
      <c r="A76" s="6">
        <v>42751</v>
      </c>
      <c r="B76" s="25">
        <f t="shared" si="7"/>
        <v>16</v>
      </c>
      <c r="C76" s="25">
        <f t="shared" si="8"/>
        <v>1</v>
      </c>
      <c r="D76" s="25">
        <f t="shared" si="9"/>
        <v>2017</v>
      </c>
      <c r="E76" s="3" t="s">
        <v>136</v>
      </c>
      <c r="F76" t="str">
        <f t="shared" si="10"/>
        <v>16-1-2017</v>
      </c>
      <c r="G76" s="29">
        <f>IF(SUMPRODUCT(($A$2:$A76=A76)*($E$2:$E76=E76))&gt;1,0,1)</f>
        <v>1</v>
      </c>
      <c r="I76" t="s">
        <v>136</v>
      </c>
      <c r="J76" t="s">
        <v>2505</v>
      </c>
      <c r="L76" s="3" t="s">
        <v>136</v>
      </c>
      <c r="M76" s="6">
        <v>42751</v>
      </c>
      <c r="N76">
        <f t="shared" si="11"/>
        <v>16</v>
      </c>
      <c r="O76">
        <f t="shared" si="12"/>
        <v>1</v>
      </c>
      <c r="P76">
        <f t="shared" si="13"/>
        <v>2017</v>
      </c>
    </row>
    <row r="77" spans="1:16" ht="16.5" thickBot="1" x14ac:dyDescent="0.3">
      <c r="A77" s="6">
        <v>42751</v>
      </c>
      <c r="B77" s="25">
        <f t="shared" si="7"/>
        <v>16</v>
      </c>
      <c r="C77" s="25">
        <f t="shared" si="8"/>
        <v>1</v>
      </c>
      <c r="D77" s="25">
        <f t="shared" si="9"/>
        <v>2017</v>
      </c>
      <c r="E77" s="3" t="s">
        <v>146</v>
      </c>
      <c r="F77" t="str">
        <f t="shared" si="10"/>
        <v>16-1-2017</v>
      </c>
      <c r="G77" s="29">
        <f>IF(SUMPRODUCT(($A$2:$A77=A77)*($E$2:$E77=E77))&gt;1,0,1)</f>
        <v>1</v>
      </c>
      <c r="I77" t="s">
        <v>146</v>
      </c>
      <c r="J77" t="s">
        <v>2505</v>
      </c>
      <c r="L77" s="3" t="s">
        <v>146</v>
      </c>
      <c r="M77" s="6">
        <v>42751</v>
      </c>
      <c r="N77">
        <f t="shared" si="11"/>
        <v>16</v>
      </c>
      <c r="O77">
        <f t="shared" si="12"/>
        <v>1</v>
      </c>
      <c r="P77">
        <f t="shared" si="13"/>
        <v>2017</v>
      </c>
    </row>
    <row r="78" spans="1:16" ht="16.5" thickBot="1" x14ac:dyDescent="0.3">
      <c r="A78" s="6">
        <v>42751</v>
      </c>
      <c r="B78" s="25">
        <f t="shared" si="7"/>
        <v>16</v>
      </c>
      <c r="C78" s="25">
        <f t="shared" si="8"/>
        <v>1</v>
      </c>
      <c r="D78" s="25">
        <f t="shared" si="9"/>
        <v>2017</v>
      </c>
      <c r="E78" s="3" t="s">
        <v>259</v>
      </c>
      <c r="F78" t="str">
        <f t="shared" si="10"/>
        <v>16-1-2017</v>
      </c>
      <c r="G78" s="29">
        <f>IF(SUMPRODUCT(($A$2:$A78=A78)*($E$2:$E78=E78))&gt;1,0,1)</f>
        <v>1</v>
      </c>
      <c r="I78" t="s">
        <v>259</v>
      </c>
      <c r="J78" t="s">
        <v>2505</v>
      </c>
      <c r="L78" s="3" t="s">
        <v>259</v>
      </c>
      <c r="M78" s="6">
        <v>42751</v>
      </c>
      <c r="N78">
        <f t="shared" si="11"/>
        <v>16</v>
      </c>
      <c r="O78">
        <f t="shared" si="12"/>
        <v>1</v>
      </c>
      <c r="P78">
        <f t="shared" si="13"/>
        <v>2017</v>
      </c>
    </row>
    <row r="79" spans="1:16" ht="16.5" thickBot="1" x14ac:dyDescent="0.3">
      <c r="A79" s="6">
        <v>42751</v>
      </c>
      <c r="B79" s="25">
        <f t="shared" si="7"/>
        <v>16</v>
      </c>
      <c r="C79" s="25">
        <f t="shared" si="8"/>
        <v>1</v>
      </c>
      <c r="D79" s="25">
        <f t="shared" si="9"/>
        <v>2017</v>
      </c>
      <c r="E79" s="3" t="s">
        <v>362</v>
      </c>
      <c r="F79" t="str">
        <f t="shared" si="10"/>
        <v>16-1-2017</v>
      </c>
      <c r="G79" s="29">
        <f>IF(SUMPRODUCT(($A$2:$A79=A79)*($E$2:$E79=E79))&gt;1,0,1)</f>
        <v>1</v>
      </c>
      <c r="I79" t="s">
        <v>362</v>
      </c>
      <c r="J79" t="s">
        <v>2505</v>
      </c>
      <c r="L79" s="3" t="s">
        <v>362</v>
      </c>
      <c r="M79" s="6">
        <v>42751</v>
      </c>
      <c r="N79">
        <f t="shared" si="11"/>
        <v>16</v>
      </c>
      <c r="O79">
        <f t="shared" si="12"/>
        <v>1</v>
      </c>
      <c r="P79">
        <f t="shared" si="13"/>
        <v>2017</v>
      </c>
    </row>
    <row r="80" spans="1:16" ht="16.5" thickBot="1" x14ac:dyDescent="0.3">
      <c r="A80" s="6">
        <v>42751</v>
      </c>
      <c r="B80" s="25">
        <f t="shared" si="7"/>
        <v>16</v>
      </c>
      <c r="C80" s="25">
        <f t="shared" si="8"/>
        <v>1</v>
      </c>
      <c r="D80" s="25">
        <f t="shared" si="9"/>
        <v>2017</v>
      </c>
      <c r="E80" s="3" t="s">
        <v>195</v>
      </c>
      <c r="F80" t="str">
        <f t="shared" si="10"/>
        <v>16-1-2017</v>
      </c>
      <c r="G80" s="29">
        <f>IF(SUMPRODUCT(($A$2:$A80=A80)*($E$2:$E80=E80))&gt;1,0,1)</f>
        <v>1</v>
      </c>
      <c r="I80" t="s">
        <v>195</v>
      </c>
      <c r="J80" t="s">
        <v>2505</v>
      </c>
      <c r="L80" s="3" t="s">
        <v>195</v>
      </c>
      <c r="M80" s="6">
        <v>42751</v>
      </c>
      <c r="N80">
        <f t="shared" si="11"/>
        <v>16</v>
      </c>
      <c r="O80">
        <f t="shared" si="12"/>
        <v>1</v>
      </c>
      <c r="P80">
        <f t="shared" si="13"/>
        <v>2017</v>
      </c>
    </row>
    <row r="81" spans="1:16" ht="16.5" thickBot="1" x14ac:dyDescent="0.3">
      <c r="A81" s="6">
        <v>42751</v>
      </c>
      <c r="B81" s="25">
        <f t="shared" si="7"/>
        <v>16</v>
      </c>
      <c r="C81" s="25">
        <f t="shared" si="8"/>
        <v>1</v>
      </c>
      <c r="D81" s="25">
        <f t="shared" si="9"/>
        <v>2017</v>
      </c>
      <c r="E81" s="3" t="s">
        <v>237</v>
      </c>
      <c r="F81" t="str">
        <f t="shared" si="10"/>
        <v>16-1-2017</v>
      </c>
      <c r="G81" s="29">
        <f>IF(SUMPRODUCT(($A$2:$A81=A81)*($E$2:$E81=E81))&gt;1,0,1)</f>
        <v>1</v>
      </c>
      <c r="I81" t="s">
        <v>237</v>
      </c>
      <c r="J81" t="s">
        <v>2505</v>
      </c>
      <c r="L81" s="3" t="s">
        <v>237</v>
      </c>
      <c r="M81" s="6">
        <v>42751</v>
      </c>
      <c r="N81">
        <f t="shared" si="11"/>
        <v>16</v>
      </c>
      <c r="O81">
        <f t="shared" si="12"/>
        <v>1</v>
      </c>
      <c r="P81">
        <f t="shared" si="13"/>
        <v>2017</v>
      </c>
    </row>
    <row r="82" spans="1:16" ht="16.5" thickBot="1" x14ac:dyDescent="0.3">
      <c r="A82" s="6">
        <v>42752</v>
      </c>
      <c r="B82" s="25">
        <f t="shared" si="7"/>
        <v>17</v>
      </c>
      <c r="C82" s="25">
        <f t="shared" si="8"/>
        <v>1</v>
      </c>
      <c r="D82" s="25">
        <f t="shared" si="9"/>
        <v>2017</v>
      </c>
      <c r="E82" s="3" t="s">
        <v>371</v>
      </c>
      <c r="F82" t="str">
        <f t="shared" si="10"/>
        <v>17-1-2017</v>
      </c>
      <c r="G82" s="29">
        <f>IF(SUMPRODUCT(($A$2:$A82=A82)*($E$2:$E82=E82))&gt;1,0,1)</f>
        <v>1</v>
      </c>
      <c r="I82" t="s">
        <v>371</v>
      </c>
      <c r="J82" t="s">
        <v>2515</v>
      </c>
      <c r="L82" s="3" t="s">
        <v>371</v>
      </c>
      <c r="M82" s="6">
        <v>42752</v>
      </c>
      <c r="N82">
        <f t="shared" si="11"/>
        <v>17</v>
      </c>
      <c r="O82">
        <f t="shared" si="12"/>
        <v>1</v>
      </c>
      <c r="P82">
        <f t="shared" si="13"/>
        <v>2017</v>
      </c>
    </row>
    <row r="83" spans="1:16" ht="16.5" thickBot="1" x14ac:dyDescent="0.3">
      <c r="A83" s="6">
        <v>42752</v>
      </c>
      <c r="B83" s="25">
        <f t="shared" si="7"/>
        <v>17</v>
      </c>
      <c r="C83" s="25">
        <f t="shared" si="8"/>
        <v>1</v>
      </c>
      <c r="D83" s="25">
        <f t="shared" si="9"/>
        <v>2017</v>
      </c>
      <c r="E83" s="3" t="s">
        <v>199</v>
      </c>
      <c r="F83" t="str">
        <f t="shared" si="10"/>
        <v>17-1-2017</v>
      </c>
      <c r="G83" s="29">
        <f>IF(SUMPRODUCT(($A$2:$A83=A83)*($E$2:$E83=E83))&gt;1,0,1)</f>
        <v>1</v>
      </c>
      <c r="I83" t="s">
        <v>199</v>
      </c>
      <c r="J83" t="s">
        <v>2515</v>
      </c>
      <c r="L83" s="3" t="s">
        <v>199</v>
      </c>
      <c r="M83" s="6">
        <v>42752</v>
      </c>
      <c r="N83">
        <f t="shared" si="11"/>
        <v>17</v>
      </c>
      <c r="O83">
        <f t="shared" si="12"/>
        <v>1</v>
      </c>
      <c r="P83">
        <f t="shared" si="13"/>
        <v>2017</v>
      </c>
    </row>
    <row r="84" spans="1:16" ht="16.5" thickBot="1" x14ac:dyDescent="0.3">
      <c r="A84" s="6">
        <v>42752</v>
      </c>
      <c r="B84" s="25">
        <f t="shared" si="7"/>
        <v>17</v>
      </c>
      <c r="C84" s="25">
        <f t="shared" si="8"/>
        <v>1</v>
      </c>
      <c r="D84" s="25">
        <f t="shared" si="9"/>
        <v>2017</v>
      </c>
      <c r="E84" s="3" t="s">
        <v>254</v>
      </c>
      <c r="F84" t="str">
        <f t="shared" si="10"/>
        <v>17-1-2017</v>
      </c>
      <c r="G84" s="29">
        <f>IF(SUMPRODUCT(($A$2:$A84=A84)*($E$2:$E84=E84))&gt;1,0,1)</f>
        <v>1</v>
      </c>
      <c r="I84" t="s">
        <v>254</v>
      </c>
      <c r="J84" t="s">
        <v>2515</v>
      </c>
      <c r="L84" s="3" t="s">
        <v>254</v>
      </c>
      <c r="M84" s="6">
        <v>42752</v>
      </c>
      <c r="N84">
        <f t="shared" si="11"/>
        <v>17</v>
      </c>
      <c r="O84">
        <f t="shared" si="12"/>
        <v>1</v>
      </c>
      <c r="P84">
        <f t="shared" si="13"/>
        <v>2017</v>
      </c>
    </row>
    <row r="85" spans="1:16" ht="16.5" thickBot="1" x14ac:dyDescent="0.3">
      <c r="A85" s="6">
        <v>42752</v>
      </c>
      <c r="B85" s="25">
        <f t="shared" si="7"/>
        <v>17</v>
      </c>
      <c r="C85" s="25">
        <f t="shared" si="8"/>
        <v>1</v>
      </c>
      <c r="D85" s="25">
        <f t="shared" si="9"/>
        <v>2017</v>
      </c>
      <c r="E85" s="3" t="s">
        <v>115</v>
      </c>
      <c r="F85" t="str">
        <f t="shared" si="10"/>
        <v>17-1-2017</v>
      </c>
      <c r="G85" s="29">
        <f>IF(SUMPRODUCT(($A$2:$A85=A85)*($E$2:$E85=E85))&gt;1,0,1)</f>
        <v>1</v>
      </c>
      <c r="I85" t="s">
        <v>115</v>
      </c>
      <c r="J85" t="s">
        <v>2515</v>
      </c>
      <c r="L85" s="3" t="s">
        <v>115</v>
      </c>
      <c r="M85" s="6">
        <v>42752</v>
      </c>
      <c r="N85">
        <f t="shared" si="11"/>
        <v>17</v>
      </c>
      <c r="O85">
        <f t="shared" si="12"/>
        <v>1</v>
      </c>
      <c r="P85">
        <f t="shared" si="13"/>
        <v>2017</v>
      </c>
    </row>
    <row r="86" spans="1:16" ht="16.5" thickBot="1" x14ac:dyDescent="0.3">
      <c r="A86" s="6">
        <v>42752</v>
      </c>
      <c r="B86" s="25">
        <f t="shared" si="7"/>
        <v>17</v>
      </c>
      <c r="C86" s="25">
        <f t="shared" si="8"/>
        <v>1</v>
      </c>
      <c r="D86" s="25">
        <f t="shared" si="9"/>
        <v>2017</v>
      </c>
      <c r="E86" s="3" t="s">
        <v>227</v>
      </c>
      <c r="F86" t="str">
        <f t="shared" si="10"/>
        <v>17-1-2017</v>
      </c>
      <c r="G86" s="29">
        <f>IF(SUMPRODUCT(($A$2:$A86=A86)*($E$2:$E86=E86))&gt;1,0,1)</f>
        <v>1</v>
      </c>
      <c r="I86" t="s">
        <v>227</v>
      </c>
      <c r="J86" t="s">
        <v>2515</v>
      </c>
      <c r="L86" s="3" t="s">
        <v>227</v>
      </c>
      <c r="M86" s="6">
        <v>42752</v>
      </c>
      <c r="N86">
        <f t="shared" si="11"/>
        <v>17</v>
      </c>
      <c r="O86">
        <f t="shared" si="12"/>
        <v>1</v>
      </c>
      <c r="P86">
        <f t="shared" si="13"/>
        <v>2017</v>
      </c>
    </row>
    <row r="87" spans="1:16" ht="16.5" thickBot="1" x14ac:dyDescent="0.3">
      <c r="A87" s="6">
        <v>42752</v>
      </c>
      <c r="B87" s="25">
        <f t="shared" si="7"/>
        <v>17</v>
      </c>
      <c r="C87" s="25">
        <f t="shared" si="8"/>
        <v>1</v>
      </c>
      <c r="D87" s="25">
        <f t="shared" si="9"/>
        <v>2017</v>
      </c>
      <c r="E87" s="3" t="s">
        <v>190</v>
      </c>
      <c r="F87" t="str">
        <f t="shared" si="10"/>
        <v>17-1-2017</v>
      </c>
      <c r="G87" s="29">
        <f>IF(SUMPRODUCT(($A$2:$A87=A87)*($E$2:$E87=E87))&gt;1,0,1)</f>
        <v>1</v>
      </c>
      <c r="I87" t="s">
        <v>190</v>
      </c>
      <c r="J87" t="s">
        <v>2515</v>
      </c>
      <c r="L87" s="3" t="s">
        <v>190</v>
      </c>
      <c r="M87" s="6">
        <v>42752</v>
      </c>
      <c r="N87">
        <f t="shared" si="11"/>
        <v>17</v>
      </c>
      <c r="O87">
        <f t="shared" si="12"/>
        <v>1</v>
      </c>
      <c r="P87">
        <f t="shared" si="13"/>
        <v>2017</v>
      </c>
    </row>
    <row r="88" spans="1:16" ht="16.5" thickBot="1" x14ac:dyDescent="0.3">
      <c r="A88" s="6">
        <v>42753</v>
      </c>
      <c r="B88" s="25">
        <f t="shared" si="7"/>
        <v>18</v>
      </c>
      <c r="C88" s="25">
        <f t="shared" si="8"/>
        <v>1</v>
      </c>
      <c r="D88" s="25">
        <f t="shared" si="9"/>
        <v>2017</v>
      </c>
      <c r="E88" s="3" t="s">
        <v>155</v>
      </c>
      <c r="F88" t="str">
        <f t="shared" si="10"/>
        <v>18-1-2017</v>
      </c>
      <c r="G88" s="29">
        <f>IF(SUMPRODUCT(($A$2:$A88=A88)*($E$2:$E88=E88))&gt;1,0,1)</f>
        <v>1</v>
      </c>
      <c r="I88" t="s">
        <v>155</v>
      </c>
      <c r="J88" t="s">
        <v>2524</v>
      </c>
      <c r="L88" s="3" t="s">
        <v>155</v>
      </c>
      <c r="M88" s="6">
        <v>42753</v>
      </c>
      <c r="N88">
        <f t="shared" si="11"/>
        <v>18</v>
      </c>
      <c r="O88">
        <f t="shared" si="12"/>
        <v>1</v>
      </c>
      <c r="P88">
        <f t="shared" si="13"/>
        <v>2017</v>
      </c>
    </row>
    <row r="89" spans="1:16" ht="16.5" thickBot="1" x14ac:dyDescent="0.3">
      <c r="A89" s="6">
        <v>42753</v>
      </c>
      <c r="B89" s="25">
        <f t="shared" si="7"/>
        <v>18</v>
      </c>
      <c r="C89" s="25">
        <f t="shared" si="8"/>
        <v>1</v>
      </c>
      <c r="D89" s="25">
        <f t="shared" si="9"/>
        <v>2017</v>
      </c>
      <c r="E89" s="3" t="s">
        <v>211</v>
      </c>
      <c r="F89" t="str">
        <f t="shared" si="10"/>
        <v>18-1-2017</v>
      </c>
      <c r="G89" s="29">
        <f>IF(SUMPRODUCT(($A$2:$A89=A89)*($E$2:$E89=E89))&gt;1,0,1)</f>
        <v>1</v>
      </c>
      <c r="I89" t="s">
        <v>211</v>
      </c>
      <c r="J89" t="s">
        <v>2524</v>
      </c>
      <c r="L89" s="3" t="s">
        <v>211</v>
      </c>
      <c r="M89" s="6">
        <v>42753</v>
      </c>
      <c r="N89">
        <f t="shared" si="11"/>
        <v>18</v>
      </c>
      <c r="O89">
        <f t="shared" si="12"/>
        <v>1</v>
      </c>
      <c r="P89">
        <f t="shared" si="13"/>
        <v>2017</v>
      </c>
    </row>
    <row r="90" spans="1:16" ht="16.5" thickBot="1" x14ac:dyDescent="0.3">
      <c r="A90" s="6">
        <v>42753</v>
      </c>
      <c r="B90" s="25">
        <f t="shared" si="7"/>
        <v>18</v>
      </c>
      <c r="C90" s="25">
        <f t="shared" si="8"/>
        <v>1</v>
      </c>
      <c r="D90" s="25">
        <f t="shared" si="9"/>
        <v>2017</v>
      </c>
      <c r="E90" s="3" t="s">
        <v>175</v>
      </c>
      <c r="F90" t="str">
        <f t="shared" si="10"/>
        <v>18-1-2017</v>
      </c>
      <c r="G90" s="29">
        <f>IF(SUMPRODUCT(($A$2:$A90=A90)*($E$2:$E90=E90))&gt;1,0,1)</f>
        <v>1</v>
      </c>
      <c r="I90" t="s">
        <v>175</v>
      </c>
      <c r="J90" t="s">
        <v>2524</v>
      </c>
      <c r="L90" s="3" t="s">
        <v>175</v>
      </c>
      <c r="M90" s="6">
        <v>42753</v>
      </c>
      <c r="N90">
        <f t="shared" si="11"/>
        <v>18</v>
      </c>
      <c r="O90">
        <f t="shared" si="12"/>
        <v>1</v>
      </c>
      <c r="P90">
        <f t="shared" si="13"/>
        <v>2017</v>
      </c>
    </row>
    <row r="91" spans="1:16" ht="16.5" thickBot="1" x14ac:dyDescent="0.3">
      <c r="A91" s="6">
        <v>42753</v>
      </c>
      <c r="B91" s="25">
        <f t="shared" si="7"/>
        <v>18</v>
      </c>
      <c r="C91" s="25">
        <f t="shared" si="8"/>
        <v>1</v>
      </c>
      <c r="D91" s="25">
        <f t="shared" si="9"/>
        <v>2017</v>
      </c>
      <c r="E91" s="3" t="s">
        <v>126</v>
      </c>
      <c r="F91" t="str">
        <f t="shared" si="10"/>
        <v>18-1-2017</v>
      </c>
      <c r="G91" s="29">
        <f>IF(SUMPRODUCT(($A$2:$A91=A91)*($E$2:$E91=E91))&gt;1,0,1)</f>
        <v>1</v>
      </c>
      <c r="I91" t="s">
        <v>126</v>
      </c>
      <c r="J91" t="s">
        <v>2524</v>
      </c>
      <c r="L91" s="3" t="s">
        <v>126</v>
      </c>
      <c r="M91" s="6">
        <v>42753</v>
      </c>
      <c r="N91">
        <f t="shared" si="11"/>
        <v>18</v>
      </c>
      <c r="O91">
        <f t="shared" si="12"/>
        <v>1</v>
      </c>
      <c r="P91">
        <f t="shared" si="13"/>
        <v>2017</v>
      </c>
    </row>
    <row r="92" spans="1:16" ht="16.5" thickBot="1" x14ac:dyDescent="0.3">
      <c r="A92" s="6">
        <v>42754</v>
      </c>
      <c r="B92" s="25">
        <f t="shared" si="7"/>
        <v>19</v>
      </c>
      <c r="C92" s="25">
        <f t="shared" si="8"/>
        <v>1</v>
      </c>
      <c r="D92" s="25">
        <f t="shared" si="9"/>
        <v>2017</v>
      </c>
      <c r="E92" s="3" t="s">
        <v>58</v>
      </c>
      <c r="F92" t="str">
        <f t="shared" si="10"/>
        <v>19-1-2017</v>
      </c>
      <c r="G92" s="29">
        <f>IF(SUMPRODUCT(($A$2:$A92=A92)*($E$2:$E92=E92))&gt;1,0,1)</f>
        <v>1</v>
      </c>
      <c r="I92" t="s">
        <v>58</v>
      </c>
      <c r="J92" t="s">
        <v>2535</v>
      </c>
      <c r="L92" s="3" t="s">
        <v>58</v>
      </c>
      <c r="M92" s="6">
        <v>42754</v>
      </c>
      <c r="N92">
        <f t="shared" si="11"/>
        <v>19</v>
      </c>
      <c r="O92">
        <f t="shared" si="12"/>
        <v>1</v>
      </c>
      <c r="P92">
        <f t="shared" si="13"/>
        <v>2017</v>
      </c>
    </row>
    <row r="93" spans="1:16" ht="16.5" thickBot="1" x14ac:dyDescent="0.3">
      <c r="A93" s="6">
        <v>42754</v>
      </c>
      <c r="B93" s="25">
        <f t="shared" si="7"/>
        <v>19</v>
      </c>
      <c r="C93" s="25">
        <f t="shared" si="8"/>
        <v>1</v>
      </c>
      <c r="D93" s="25">
        <f t="shared" si="9"/>
        <v>2017</v>
      </c>
      <c r="E93" s="3" t="s">
        <v>245</v>
      </c>
      <c r="F93" t="str">
        <f t="shared" si="10"/>
        <v>19-1-2017</v>
      </c>
      <c r="G93" s="29">
        <f>IF(SUMPRODUCT(($A$2:$A93=A93)*($E$2:$E93=E93))&gt;1,0,1)</f>
        <v>1</v>
      </c>
      <c r="I93" t="s">
        <v>245</v>
      </c>
      <c r="J93" t="s">
        <v>2535</v>
      </c>
      <c r="L93" s="3" t="s">
        <v>245</v>
      </c>
      <c r="M93" s="6">
        <v>42754</v>
      </c>
      <c r="N93">
        <f t="shared" si="11"/>
        <v>19</v>
      </c>
      <c r="O93">
        <f t="shared" si="12"/>
        <v>1</v>
      </c>
      <c r="P93">
        <f t="shared" si="13"/>
        <v>2017</v>
      </c>
    </row>
    <row r="94" spans="1:16" ht="16.5" thickBot="1" x14ac:dyDescent="0.3">
      <c r="A94" s="6">
        <v>42754</v>
      </c>
      <c r="B94" s="25">
        <f t="shared" si="7"/>
        <v>19</v>
      </c>
      <c r="C94" s="25">
        <f t="shared" si="8"/>
        <v>1</v>
      </c>
      <c r="D94" s="25">
        <f t="shared" si="9"/>
        <v>2017</v>
      </c>
      <c r="E94" s="3" t="s">
        <v>216</v>
      </c>
      <c r="F94" t="str">
        <f t="shared" si="10"/>
        <v>19-1-2017</v>
      </c>
      <c r="G94" s="29">
        <f>IF(SUMPRODUCT(($A$2:$A94=A94)*($E$2:$E94=E94))&gt;1,0,1)</f>
        <v>1</v>
      </c>
      <c r="I94" t="s">
        <v>216</v>
      </c>
      <c r="J94" t="s">
        <v>2535</v>
      </c>
      <c r="L94" s="3" t="s">
        <v>216</v>
      </c>
      <c r="M94" s="6">
        <v>42754</v>
      </c>
      <c r="N94">
        <f t="shared" si="11"/>
        <v>19</v>
      </c>
      <c r="O94">
        <f t="shared" si="12"/>
        <v>1</v>
      </c>
      <c r="P94">
        <f t="shared" si="13"/>
        <v>2017</v>
      </c>
    </row>
    <row r="95" spans="1:16" ht="16.5" thickBot="1" x14ac:dyDescent="0.3">
      <c r="A95" s="6">
        <v>42754</v>
      </c>
      <c r="B95" s="25">
        <f t="shared" si="7"/>
        <v>19</v>
      </c>
      <c r="C95" s="25">
        <f t="shared" si="8"/>
        <v>1</v>
      </c>
      <c r="D95" s="25">
        <f t="shared" si="9"/>
        <v>2017</v>
      </c>
      <c r="E95" s="3" t="s">
        <v>222</v>
      </c>
      <c r="F95" t="str">
        <f t="shared" si="10"/>
        <v>19-1-2017</v>
      </c>
      <c r="G95" s="29">
        <f>IF(SUMPRODUCT(($A$2:$A95=A95)*($E$2:$E95=E95))&gt;1,0,1)</f>
        <v>1</v>
      </c>
      <c r="I95" t="s">
        <v>222</v>
      </c>
      <c r="J95" t="s">
        <v>2535</v>
      </c>
      <c r="L95" s="3" t="s">
        <v>222</v>
      </c>
      <c r="M95" s="6">
        <v>42754</v>
      </c>
      <c r="N95">
        <f t="shared" si="11"/>
        <v>19</v>
      </c>
      <c r="O95">
        <f t="shared" si="12"/>
        <v>1</v>
      </c>
      <c r="P95">
        <f t="shared" si="13"/>
        <v>2017</v>
      </c>
    </row>
    <row r="96" spans="1:16" ht="16.5" thickBot="1" x14ac:dyDescent="0.3">
      <c r="A96" s="6">
        <v>42754</v>
      </c>
      <c r="B96" s="25">
        <f t="shared" si="7"/>
        <v>19</v>
      </c>
      <c r="C96" s="25">
        <f t="shared" si="8"/>
        <v>1</v>
      </c>
      <c r="D96" s="25">
        <f t="shared" si="9"/>
        <v>2017</v>
      </c>
      <c r="E96" s="3" t="s">
        <v>195</v>
      </c>
      <c r="F96" t="str">
        <f t="shared" si="10"/>
        <v>19-1-2017</v>
      </c>
      <c r="G96" s="29">
        <f>IF(SUMPRODUCT(($A$2:$A96=A96)*($E$2:$E96=E96))&gt;1,0,1)</f>
        <v>1</v>
      </c>
      <c r="I96" t="s">
        <v>195</v>
      </c>
      <c r="J96" t="s">
        <v>2535</v>
      </c>
      <c r="L96" s="3" t="s">
        <v>195</v>
      </c>
      <c r="M96" s="6">
        <v>42754</v>
      </c>
      <c r="N96">
        <f t="shared" si="11"/>
        <v>19</v>
      </c>
      <c r="O96">
        <f t="shared" si="12"/>
        <v>1</v>
      </c>
      <c r="P96">
        <f t="shared" si="13"/>
        <v>2017</v>
      </c>
    </row>
    <row r="97" spans="1:16" ht="16.5" thickBot="1" x14ac:dyDescent="0.3">
      <c r="A97" s="6">
        <v>42755</v>
      </c>
      <c r="B97" s="25">
        <f t="shared" si="7"/>
        <v>20</v>
      </c>
      <c r="C97" s="25">
        <f t="shared" si="8"/>
        <v>1</v>
      </c>
      <c r="D97" s="25">
        <f t="shared" si="9"/>
        <v>2017</v>
      </c>
      <c r="E97" s="3" t="s">
        <v>89</v>
      </c>
      <c r="F97" t="str">
        <f t="shared" si="10"/>
        <v>20-1-2017</v>
      </c>
      <c r="G97" s="29">
        <f>IF(SUMPRODUCT(($A$2:$A97=A97)*($E$2:$E97=E97))&gt;1,0,1)</f>
        <v>1</v>
      </c>
      <c r="I97" t="s">
        <v>89</v>
      </c>
      <c r="J97" t="s">
        <v>2546</v>
      </c>
      <c r="L97" s="3" t="s">
        <v>89</v>
      </c>
      <c r="M97" s="6">
        <v>42755</v>
      </c>
      <c r="N97">
        <f t="shared" si="11"/>
        <v>20</v>
      </c>
      <c r="O97">
        <f t="shared" si="12"/>
        <v>1</v>
      </c>
      <c r="P97">
        <f t="shared" si="13"/>
        <v>2017</v>
      </c>
    </row>
    <row r="98" spans="1:16" ht="16.5" thickBot="1" x14ac:dyDescent="0.3">
      <c r="A98" s="6">
        <v>42755</v>
      </c>
      <c r="B98" s="25">
        <f t="shared" si="7"/>
        <v>20</v>
      </c>
      <c r="C98" s="25">
        <f t="shared" si="8"/>
        <v>1</v>
      </c>
      <c r="D98" s="25">
        <f t="shared" si="9"/>
        <v>2017</v>
      </c>
      <c r="E98" s="3" t="s">
        <v>206</v>
      </c>
      <c r="F98" t="str">
        <f t="shared" si="10"/>
        <v>20-1-2017</v>
      </c>
      <c r="G98" s="29">
        <f>IF(SUMPRODUCT(($A$2:$A98=A98)*($E$2:$E98=E98))&gt;1,0,1)</f>
        <v>1</v>
      </c>
      <c r="I98" t="s">
        <v>206</v>
      </c>
      <c r="J98" t="s">
        <v>2546</v>
      </c>
      <c r="L98" s="3" t="s">
        <v>206</v>
      </c>
      <c r="M98" s="6">
        <v>42755</v>
      </c>
      <c r="N98">
        <f t="shared" si="11"/>
        <v>20</v>
      </c>
      <c r="O98">
        <f t="shared" si="12"/>
        <v>1</v>
      </c>
      <c r="P98">
        <f t="shared" si="13"/>
        <v>2017</v>
      </c>
    </row>
    <row r="99" spans="1:16" ht="16.5" thickBot="1" x14ac:dyDescent="0.3">
      <c r="A99" s="6">
        <v>42755</v>
      </c>
      <c r="B99" s="25">
        <f t="shared" si="7"/>
        <v>20</v>
      </c>
      <c r="C99" s="25">
        <f t="shared" si="8"/>
        <v>1</v>
      </c>
      <c r="D99" s="25">
        <f t="shared" si="9"/>
        <v>2017</v>
      </c>
      <c r="E99" s="3" t="s">
        <v>52</v>
      </c>
      <c r="F99" t="str">
        <f t="shared" si="10"/>
        <v>20-1-2017</v>
      </c>
      <c r="G99" s="29">
        <f>IF(SUMPRODUCT(($A$2:$A99=A99)*($E$2:$E99=E99))&gt;1,0,1)</f>
        <v>1</v>
      </c>
      <c r="I99" t="s">
        <v>52</v>
      </c>
      <c r="J99" t="s">
        <v>2546</v>
      </c>
      <c r="L99" s="3" t="s">
        <v>52</v>
      </c>
      <c r="M99" s="6">
        <v>42755</v>
      </c>
      <c r="N99">
        <f t="shared" si="11"/>
        <v>20</v>
      </c>
      <c r="O99">
        <f t="shared" si="12"/>
        <v>1</v>
      </c>
      <c r="P99">
        <f t="shared" si="13"/>
        <v>2017</v>
      </c>
    </row>
    <row r="100" spans="1:16" ht="16.5" thickBot="1" x14ac:dyDescent="0.3">
      <c r="A100" s="6">
        <v>42755</v>
      </c>
      <c r="B100" s="25">
        <f t="shared" si="7"/>
        <v>20</v>
      </c>
      <c r="C100" s="25">
        <f t="shared" si="8"/>
        <v>1</v>
      </c>
      <c r="D100" s="25">
        <f t="shared" si="9"/>
        <v>2017</v>
      </c>
      <c r="E100" s="3" t="s">
        <v>175</v>
      </c>
      <c r="F100" t="str">
        <f t="shared" si="10"/>
        <v>20-1-2017</v>
      </c>
      <c r="G100" s="29">
        <f>IF(SUMPRODUCT(($A$2:$A100=A100)*($E$2:$E100=E100))&gt;1,0,1)</f>
        <v>1</v>
      </c>
      <c r="I100" t="s">
        <v>175</v>
      </c>
      <c r="J100" t="s">
        <v>2546</v>
      </c>
      <c r="L100" s="3" t="s">
        <v>175</v>
      </c>
      <c r="M100" s="6">
        <v>42755</v>
      </c>
      <c r="N100">
        <f t="shared" si="11"/>
        <v>20</v>
      </c>
      <c r="O100">
        <f t="shared" si="12"/>
        <v>1</v>
      </c>
      <c r="P100">
        <f t="shared" si="13"/>
        <v>2017</v>
      </c>
    </row>
    <row r="101" spans="1:16" ht="16.5" thickBot="1" x14ac:dyDescent="0.3">
      <c r="A101" s="6">
        <v>42755</v>
      </c>
      <c r="B101" s="25">
        <f t="shared" si="7"/>
        <v>20</v>
      </c>
      <c r="C101" s="25">
        <f t="shared" si="8"/>
        <v>1</v>
      </c>
      <c r="D101" s="25">
        <f t="shared" si="9"/>
        <v>2017</v>
      </c>
      <c r="E101" s="3" t="s">
        <v>72</v>
      </c>
      <c r="F101" t="str">
        <f t="shared" si="10"/>
        <v>20-1-2017</v>
      </c>
      <c r="G101" s="29">
        <f>IF(SUMPRODUCT(($A$2:$A101=A101)*($E$2:$E101=E101))&gt;1,0,1)</f>
        <v>1</v>
      </c>
      <c r="I101" t="s">
        <v>72</v>
      </c>
      <c r="J101" t="s">
        <v>2546</v>
      </c>
      <c r="L101" s="3" t="s">
        <v>72</v>
      </c>
      <c r="M101" s="6">
        <v>42755</v>
      </c>
      <c r="N101">
        <f t="shared" si="11"/>
        <v>20</v>
      </c>
      <c r="O101">
        <f t="shared" si="12"/>
        <v>1</v>
      </c>
      <c r="P101">
        <f t="shared" si="13"/>
        <v>2017</v>
      </c>
    </row>
    <row r="102" spans="1:16" ht="16.5" thickBot="1" x14ac:dyDescent="0.3">
      <c r="A102" s="6">
        <v>42755</v>
      </c>
      <c r="B102" s="25">
        <f t="shared" si="7"/>
        <v>20</v>
      </c>
      <c r="C102" s="25">
        <f t="shared" si="8"/>
        <v>1</v>
      </c>
      <c r="D102" s="25">
        <f t="shared" si="9"/>
        <v>2017</v>
      </c>
      <c r="E102" s="3" t="s">
        <v>283</v>
      </c>
      <c r="F102" t="str">
        <f t="shared" si="10"/>
        <v>20-1-2017</v>
      </c>
      <c r="G102" s="29">
        <f>IF(SUMPRODUCT(($A$2:$A102=A102)*($E$2:$E102=E102))&gt;1,0,1)</f>
        <v>1</v>
      </c>
      <c r="I102" t="s">
        <v>283</v>
      </c>
      <c r="J102" t="s">
        <v>2546</v>
      </c>
      <c r="L102" s="3" t="s">
        <v>283</v>
      </c>
      <c r="M102" s="6">
        <v>42755</v>
      </c>
      <c r="N102">
        <f t="shared" si="11"/>
        <v>20</v>
      </c>
      <c r="O102">
        <f t="shared" si="12"/>
        <v>1</v>
      </c>
      <c r="P102">
        <f t="shared" si="13"/>
        <v>2017</v>
      </c>
    </row>
    <row r="103" spans="1:16" ht="16.5" thickBot="1" x14ac:dyDescent="0.3">
      <c r="A103" s="6">
        <v>42755</v>
      </c>
      <c r="B103" s="25">
        <f t="shared" si="7"/>
        <v>20</v>
      </c>
      <c r="C103" s="25">
        <f t="shared" si="8"/>
        <v>1</v>
      </c>
      <c r="D103" s="25">
        <f t="shared" si="9"/>
        <v>2017</v>
      </c>
      <c r="E103" s="3" t="s">
        <v>232</v>
      </c>
      <c r="F103" t="str">
        <f t="shared" si="10"/>
        <v>20-1-2017</v>
      </c>
      <c r="G103" s="29">
        <f>IF(SUMPRODUCT(($A$2:$A103=A103)*($E$2:$E103=E103))&gt;1,0,1)</f>
        <v>1</v>
      </c>
      <c r="I103" t="s">
        <v>232</v>
      </c>
      <c r="J103" t="s">
        <v>2546</v>
      </c>
      <c r="L103" s="3" t="s">
        <v>232</v>
      </c>
      <c r="M103" s="6">
        <v>42755</v>
      </c>
      <c r="N103">
        <f t="shared" si="11"/>
        <v>20</v>
      </c>
      <c r="O103">
        <f t="shared" si="12"/>
        <v>1</v>
      </c>
      <c r="P103">
        <f t="shared" si="13"/>
        <v>2017</v>
      </c>
    </row>
    <row r="104" spans="1:16" ht="16.5" thickBot="1" x14ac:dyDescent="0.3">
      <c r="A104" s="6">
        <v>42756</v>
      </c>
      <c r="B104" s="25">
        <f t="shared" si="7"/>
        <v>21</v>
      </c>
      <c r="C104" s="25">
        <f t="shared" si="8"/>
        <v>1</v>
      </c>
      <c r="D104" s="25">
        <f t="shared" si="9"/>
        <v>2017</v>
      </c>
      <c r="E104" s="3" t="s">
        <v>115</v>
      </c>
      <c r="F104" t="str">
        <f t="shared" si="10"/>
        <v>21-1-2017</v>
      </c>
      <c r="G104" s="29">
        <f>IF(SUMPRODUCT(($A$2:$A104=A104)*($E$2:$E104=E104))&gt;1,0,1)</f>
        <v>1</v>
      </c>
      <c r="I104" t="s">
        <v>115</v>
      </c>
      <c r="J104" t="s">
        <v>2555</v>
      </c>
      <c r="L104" s="3" t="s">
        <v>115</v>
      </c>
      <c r="M104" s="6">
        <v>42756</v>
      </c>
      <c r="N104">
        <f t="shared" si="11"/>
        <v>21</v>
      </c>
      <c r="O104">
        <f t="shared" si="12"/>
        <v>1</v>
      </c>
      <c r="P104">
        <f t="shared" si="13"/>
        <v>2017</v>
      </c>
    </row>
    <row r="105" spans="1:16" ht="16.5" thickBot="1" x14ac:dyDescent="0.3">
      <c r="A105" s="6">
        <v>42758</v>
      </c>
      <c r="B105" s="25">
        <f t="shared" si="7"/>
        <v>23</v>
      </c>
      <c r="C105" s="25">
        <f t="shared" si="8"/>
        <v>1</v>
      </c>
      <c r="D105" s="25">
        <f t="shared" si="9"/>
        <v>2017</v>
      </c>
      <c r="E105" s="3" t="s">
        <v>126</v>
      </c>
      <c r="F105" t="str">
        <f t="shared" si="10"/>
        <v>23-1-2017</v>
      </c>
      <c r="G105" s="29">
        <f>IF(SUMPRODUCT(($A$2:$A105=A105)*($E$2:$E105=E105))&gt;1,0,1)</f>
        <v>1</v>
      </c>
      <c r="I105" t="s">
        <v>126</v>
      </c>
      <c r="J105" t="s">
        <v>2582</v>
      </c>
      <c r="L105" s="3" t="s">
        <v>126</v>
      </c>
      <c r="M105" s="6">
        <v>42758</v>
      </c>
      <c r="N105">
        <f t="shared" si="11"/>
        <v>23</v>
      </c>
      <c r="O105">
        <f t="shared" si="12"/>
        <v>1</v>
      </c>
      <c r="P105">
        <f t="shared" si="13"/>
        <v>2017</v>
      </c>
    </row>
    <row r="106" spans="1:16" ht="16.5" thickBot="1" x14ac:dyDescent="0.3">
      <c r="A106" s="6">
        <v>42758</v>
      </c>
      <c r="B106" s="25">
        <f t="shared" si="7"/>
        <v>23</v>
      </c>
      <c r="C106" s="25">
        <f t="shared" si="8"/>
        <v>1</v>
      </c>
      <c r="D106" s="25">
        <f t="shared" si="9"/>
        <v>2017</v>
      </c>
      <c r="E106" s="3" t="s">
        <v>419</v>
      </c>
      <c r="F106" t="str">
        <f t="shared" si="10"/>
        <v>23-1-2017</v>
      </c>
      <c r="G106" s="29">
        <f>IF(SUMPRODUCT(($A$2:$A106=A106)*($E$2:$E106=E106))&gt;1,0,1)</f>
        <v>1</v>
      </c>
      <c r="I106" t="s">
        <v>419</v>
      </c>
      <c r="J106" t="s">
        <v>2582</v>
      </c>
      <c r="L106" s="3" t="s">
        <v>419</v>
      </c>
      <c r="M106" s="6">
        <v>42758</v>
      </c>
      <c r="N106">
        <f t="shared" si="11"/>
        <v>23</v>
      </c>
      <c r="O106">
        <f t="shared" si="12"/>
        <v>1</v>
      </c>
      <c r="P106">
        <f t="shared" si="13"/>
        <v>2017</v>
      </c>
    </row>
    <row r="107" spans="1:16" ht="16.5" thickBot="1" x14ac:dyDescent="0.3">
      <c r="A107" s="6">
        <v>42759</v>
      </c>
      <c r="B107" s="25">
        <f t="shared" si="7"/>
        <v>24</v>
      </c>
      <c r="C107" s="25">
        <f t="shared" si="8"/>
        <v>1</v>
      </c>
      <c r="D107" s="25">
        <f t="shared" si="9"/>
        <v>2017</v>
      </c>
      <c r="E107" s="3" t="s">
        <v>271</v>
      </c>
      <c r="F107" t="str">
        <f t="shared" si="10"/>
        <v>24-1-2017</v>
      </c>
      <c r="G107" s="29">
        <f>IF(SUMPRODUCT(($A$2:$A107=A107)*($E$2:$E107=E107))&gt;1,0,1)</f>
        <v>1</v>
      </c>
      <c r="I107" t="s">
        <v>271</v>
      </c>
      <c r="J107" t="s">
        <v>2594</v>
      </c>
      <c r="L107" s="3" t="s">
        <v>271</v>
      </c>
      <c r="M107" s="6">
        <v>42759</v>
      </c>
      <c r="N107">
        <f t="shared" si="11"/>
        <v>24</v>
      </c>
      <c r="O107">
        <f t="shared" si="12"/>
        <v>1</v>
      </c>
      <c r="P107">
        <f t="shared" si="13"/>
        <v>2017</v>
      </c>
    </row>
    <row r="108" spans="1:16" ht="16.5" thickBot="1" x14ac:dyDescent="0.3">
      <c r="A108" s="6">
        <v>42759</v>
      </c>
      <c r="B108" s="25">
        <f t="shared" si="7"/>
        <v>24</v>
      </c>
      <c r="C108" s="25">
        <f t="shared" si="8"/>
        <v>1</v>
      </c>
      <c r="D108" s="25">
        <f t="shared" si="9"/>
        <v>2017</v>
      </c>
      <c r="E108" s="3" t="s">
        <v>142</v>
      </c>
      <c r="F108" t="str">
        <f t="shared" si="10"/>
        <v>24-1-2017</v>
      </c>
      <c r="G108" s="29">
        <f>IF(SUMPRODUCT(($A$2:$A108=A108)*($E$2:$E108=E108))&gt;1,0,1)</f>
        <v>1</v>
      </c>
      <c r="I108" t="s">
        <v>142</v>
      </c>
      <c r="J108" t="s">
        <v>2594</v>
      </c>
      <c r="L108" s="3" t="s">
        <v>142</v>
      </c>
      <c r="M108" s="6">
        <v>42759</v>
      </c>
      <c r="N108">
        <f t="shared" si="11"/>
        <v>24</v>
      </c>
      <c r="O108">
        <f t="shared" si="12"/>
        <v>1</v>
      </c>
      <c r="P108">
        <f t="shared" si="13"/>
        <v>2017</v>
      </c>
    </row>
    <row r="109" spans="1:16" ht="16.5" thickBot="1" x14ac:dyDescent="0.3">
      <c r="A109" s="6">
        <v>42759</v>
      </c>
      <c r="B109" s="25">
        <f t="shared" si="7"/>
        <v>24</v>
      </c>
      <c r="C109" s="25">
        <f t="shared" si="8"/>
        <v>1</v>
      </c>
      <c r="D109" s="25">
        <f t="shared" si="9"/>
        <v>2017</v>
      </c>
      <c r="E109" s="3" t="s">
        <v>164</v>
      </c>
      <c r="F109" t="str">
        <f t="shared" si="10"/>
        <v>24-1-2017</v>
      </c>
      <c r="G109" s="29">
        <f>IF(SUMPRODUCT(($A$2:$A109=A109)*($E$2:$E109=E109))&gt;1,0,1)</f>
        <v>1</v>
      </c>
      <c r="I109" t="s">
        <v>164</v>
      </c>
      <c r="J109" t="s">
        <v>2594</v>
      </c>
      <c r="L109" s="3" t="s">
        <v>164</v>
      </c>
      <c r="M109" s="6">
        <v>42759</v>
      </c>
      <c r="N109">
        <f t="shared" si="11"/>
        <v>24</v>
      </c>
      <c r="O109">
        <f t="shared" si="12"/>
        <v>1</v>
      </c>
      <c r="P109">
        <f t="shared" si="13"/>
        <v>2017</v>
      </c>
    </row>
    <row r="110" spans="1:16" ht="16.5" thickBot="1" x14ac:dyDescent="0.3">
      <c r="A110" s="6">
        <v>42759</v>
      </c>
      <c r="B110" s="25">
        <f t="shared" si="7"/>
        <v>24</v>
      </c>
      <c r="C110" s="25">
        <f t="shared" si="8"/>
        <v>1</v>
      </c>
      <c r="D110" s="25">
        <f t="shared" si="9"/>
        <v>2017</v>
      </c>
      <c r="E110" s="3" t="s">
        <v>185</v>
      </c>
      <c r="F110" t="str">
        <f t="shared" si="10"/>
        <v>24-1-2017</v>
      </c>
      <c r="G110" s="29">
        <f>IF(SUMPRODUCT(($A$2:$A110=A110)*($E$2:$E110=E110))&gt;1,0,1)</f>
        <v>1</v>
      </c>
      <c r="I110" t="s">
        <v>185</v>
      </c>
      <c r="J110" t="s">
        <v>2594</v>
      </c>
      <c r="L110" s="3" t="s">
        <v>185</v>
      </c>
      <c r="M110" s="6">
        <v>42759</v>
      </c>
      <c r="N110">
        <f t="shared" si="11"/>
        <v>24</v>
      </c>
      <c r="O110">
        <f t="shared" si="12"/>
        <v>1</v>
      </c>
      <c r="P110">
        <f t="shared" si="13"/>
        <v>2017</v>
      </c>
    </row>
    <row r="111" spans="1:16" ht="16.5" thickBot="1" x14ac:dyDescent="0.3">
      <c r="A111" s="6">
        <v>42759</v>
      </c>
      <c r="B111" s="25">
        <f t="shared" si="7"/>
        <v>24</v>
      </c>
      <c r="C111" s="25">
        <f t="shared" si="8"/>
        <v>1</v>
      </c>
      <c r="D111" s="25">
        <f t="shared" si="9"/>
        <v>2017</v>
      </c>
      <c r="E111" s="3" t="s">
        <v>195</v>
      </c>
      <c r="F111" t="str">
        <f t="shared" si="10"/>
        <v>24-1-2017</v>
      </c>
      <c r="G111" s="29">
        <f>IF(SUMPRODUCT(($A$2:$A111=A111)*($E$2:$E111=E111))&gt;1,0,1)</f>
        <v>1</v>
      </c>
      <c r="I111" t="s">
        <v>195</v>
      </c>
      <c r="J111" t="s">
        <v>2594</v>
      </c>
      <c r="L111" s="3" t="s">
        <v>195</v>
      </c>
      <c r="M111" s="6">
        <v>42759</v>
      </c>
      <c r="N111">
        <f t="shared" si="11"/>
        <v>24</v>
      </c>
      <c r="O111">
        <f t="shared" si="12"/>
        <v>1</v>
      </c>
      <c r="P111">
        <f t="shared" si="13"/>
        <v>2017</v>
      </c>
    </row>
    <row r="112" spans="1:16" ht="16.5" thickBot="1" x14ac:dyDescent="0.3">
      <c r="A112" s="6">
        <v>42759</v>
      </c>
      <c r="B112" s="25">
        <f t="shared" si="7"/>
        <v>24</v>
      </c>
      <c r="C112" s="25">
        <f t="shared" si="8"/>
        <v>1</v>
      </c>
      <c r="D112" s="25">
        <f t="shared" si="9"/>
        <v>2017</v>
      </c>
      <c r="E112" s="3" t="s">
        <v>80</v>
      </c>
      <c r="F112" t="str">
        <f t="shared" si="10"/>
        <v>24-1-2017</v>
      </c>
      <c r="G112" s="29">
        <f>IF(SUMPRODUCT(($A$2:$A112=A112)*($E$2:$E112=E112))&gt;1,0,1)</f>
        <v>1</v>
      </c>
      <c r="I112" t="s">
        <v>80</v>
      </c>
      <c r="J112" t="s">
        <v>2594</v>
      </c>
      <c r="L112" s="3" t="s">
        <v>80</v>
      </c>
      <c r="M112" s="6">
        <v>42759</v>
      </c>
      <c r="N112">
        <f t="shared" si="11"/>
        <v>24</v>
      </c>
      <c r="O112">
        <f t="shared" si="12"/>
        <v>1</v>
      </c>
      <c r="P112">
        <f t="shared" si="13"/>
        <v>2017</v>
      </c>
    </row>
    <row r="113" spans="1:16" ht="16.5" thickBot="1" x14ac:dyDescent="0.3">
      <c r="A113" s="6">
        <v>42760</v>
      </c>
      <c r="B113" s="25">
        <f t="shared" si="7"/>
        <v>25</v>
      </c>
      <c r="C113" s="25">
        <f t="shared" si="8"/>
        <v>1</v>
      </c>
      <c r="D113" s="25">
        <f t="shared" si="9"/>
        <v>2017</v>
      </c>
      <c r="E113" s="3" t="s">
        <v>341</v>
      </c>
      <c r="F113" t="str">
        <f t="shared" si="10"/>
        <v>25-1-2017</v>
      </c>
      <c r="G113" s="29">
        <f>IF(SUMPRODUCT(($A$2:$A113=A113)*($E$2:$E113=E113))&gt;1,0,1)</f>
        <v>1</v>
      </c>
      <c r="I113" t="s">
        <v>341</v>
      </c>
      <c r="J113" t="s">
        <v>2602</v>
      </c>
      <c r="L113" s="3" t="s">
        <v>341</v>
      </c>
      <c r="M113" s="6">
        <v>42760</v>
      </c>
      <c r="N113">
        <f t="shared" si="11"/>
        <v>25</v>
      </c>
      <c r="O113">
        <f t="shared" si="12"/>
        <v>1</v>
      </c>
      <c r="P113">
        <f t="shared" si="13"/>
        <v>2017</v>
      </c>
    </row>
    <row r="114" spans="1:16" ht="16.5" thickBot="1" x14ac:dyDescent="0.3">
      <c r="A114" s="6">
        <v>42760</v>
      </c>
      <c r="B114" s="25">
        <f t="shared" si="7"/>
        <v>25</v>
      </c>
      <c r="C114" s="25">
        <f t="shared" si="8"/>
        <v>1</v>
      </c>
      <c r="D114" s="25">
        <f t="shared" si="9"/>
        <v>2017</v>
      </c>
      <c r="E114" s="3" t="s">
        <v>227</v>
      </c>
      <c r="F114" t="str">
        <f t="shared" si="10"/>
        <v>25-1-2017</v>
      </c>
      <c r="G114" s="29">
        <f>IF(SUMPRODUCT(($A$2:$A114=A114)*($E$2:$E114=E114))&gt;1,0,1)</f>
        <v>1</v>
      </c>
      <c r="I114" t="s">
        <v>227</v>
      </c>
      <c r="J114" t="s">
        <v>2602</v>
      </c>
      <c r="L114" s="3" t="s">
        <v>227</v>
      </c>
      <c r="M114" s="6">
        <v>42760</v>
      </c>
      <c r="N114">
        <f t="shared" si="11"/>
        <v>25</v>
      </c>
      <c r="O114">
        <f t="shared" si="12"/>
        <v>1</v>
      </c>
      <c r="P114">
        <f t="shared" si="13"/>
        <v>2017</v>
      </c>
    </row>
    <row r="115" spans="1:16" ht="16.5" thickBot="1" x14ac:dyDescent="0.3">
      <c r="A115" s="6">
        <v>42760</v>
      </c>
      <c r="B115" s="25">
        <f t="shared" si="7"/>
        <v>25</v>
      </c>
      <c r="C115" s="25">
        <f t="shared" si="8"/>
        <v>1</v>
      </c>
      <c r="D115" s="25">
        <f t="shared" si="9"/>
        <v>2017</v>
      </c>
      <c r="E115" s="3" t="s">
        <v>120</v>
      </c>
      <c r="F115" t="str">
        <f t="shared" si="10"/>
        <v>25-1-2017</v>
      </c>
      <c r="G115" s="29">
        <f>IF(SUMPRODUCT(($A$2:$A115=A115)*($E$2:$E115=E115))&gt;1,0,1)</f>
        <v>1</v>
      </c>
      <c r="I115" t="s">
        <v>120</v>
      </c>
      <c r="J115" t="s">
        <v>2602</v>
      </c>
      <c r="L115" s="3" t="s">
        <v>120</v>
      </c>
      <c r="M115" s="6">
        <v>42760</v>
      </c>
      <c r="N115">
        <f t="shared" si="11"/>
        <v>25</v>
      </c>
      <c r="O115">
        <f t="shared" si="12"/>
        <v>1</v>
      </c>
      <c r="P115">
        <f t="shared" si="13"/>
        <v>2017</v>
      </c>
    </row>
    <row r="116" spans="1:16" ht="16.5" thickBot="1" x14ac:dyDescent="0.3">
      <c r="A116" s="6">
        <v>42760</v>
      </c>
      <c r="B116" s="25">
        <f t="shared" si="7"/>
        <v>25</v>
      </c>
      <c r="C116" s="25">
        <f t="shared" si="8"/>
        <v>1</v>
      </c>
      <c r="D116" s="25">
        <f t="shared" si="9"/>
        <v>2017</v>
      </c>
      <c r="E116" s="3" t="s">
        <v>190</v>
      </c>
      <c r="F116" t="str">
        <f t="shared" si="10"/>
        <v>25-1-2017</v>
      </c>
      <c r="G116" s="29">
        <f>IF(SUMPRODUCT(($A$2:$A116=A116)*($E$2:$E116=E116))&gt;1,0,1)</f>
        <v>1</v>
      </c>
      <c r="I116" t="s">
        <v>190</v>
      </c>
      <c r="J116" t="s">
        <v>2602</v>
      </c>
      <c r="L116" s="3" t="s">
        <v>190</v>
      </c>
      <c r="M116" s="6">
        <v>42760</v>
      </c>
      <c r="N116">
        <f t="shared" si="11"/>
        <v>25</v>
      </c>
      <c r="O116">
        <f t="shared" si="12"/>
        <v>1</v>
      </c>
      <c r="P116">
        <f t="shared" si="13"/>
        <v>2017</v>
      </c>
    </row>
    <row r="117" spans="1:16" ht="16.5" thickBot="1" x14ac:dyDescent="0.3">
      <c r="A117" s="6">
        <v>42762</v>
      </c>
      <c r="B117" s="25">
        <f t="shared" si="7"/>
        <v>27</v>
      </c>
      <c r="C117" s="25">
        <f t="shared" si="8"/>
        <v>1</v>
      </c>
      <c r="D117" s="25">
        <f t="shared" si="9"/>
        <v>2017</v>
      </c>
      <c r="E117" s="3" t="s">
        <v>89</v>
      </c>
      <c r="F117" t="str">
        <f t="shared" si="10"/>
        <v>27-1-2017</v>
      </c>
      <c r="G117" s="29">
        <f>IF(SUMPRODUCT(($A$2:$A117=A117)*($E$2:$E117=E117))&gt;1,0,1)</f>
        <v>1</v>
      </c>
      <c r="I117" t="s">
        <v>89</v>
      </c>
      <c r="J117" t="s">
        <v>2620</v>
      </c>
      <c r="L117" s="3" t="s">
        <v>89</v>
      </c>
      <c r="M117" s="6">
        <v>42762</v>
      </c>
      <c r="N117">
        <f t="shared" si="11"/>
        <v>27</v>
      </c>
      <c r="O117">
        <f t="shared" si="12"/>
        <v>1</v>
      </c>
      <c r="P117">
        <f t="shared" si="13"/>
        <v>2017</v>
      </c>
    </row>
    <row r="118" spans="1:16" ht="16.5" thickBot="1" x14ac:dyDescent="0.3">
      <c r="A118" s="6">
        <v>42762</v>
      </c>
      <c r="B118" s="25">
        <f t="shared" si="7"/>
        <v>27</v>
      </c>
      <c r="C118" s="25">
        <f t="shared" si="8"/>
        <v>1</v>
      </c>
      <c r="D118" s="25">
        <f t="shared" si="9"/>
        <v>2017</v>
      </c>
      <c r="E118" s="3" t="s">
        <v>330</v>
      </c>
      <c r="F118" t="str">
        <f t="shared" si="10"/>
        <v>27-1-2017</v>
      </c>
      <c r="G118" s="29">
        <f>IF(SUMPRODUCT(($A$2:$A118=A118)*($E$2:$E118=E118))&gt;1,0,1)</f>
        <v>1</v>
      </c>
      <c r="I118" t="s">
        <v>330</v>
      </c>
      <c r="J118" t="s">
        <v>2620</v>
      </c>
      <c r="L118" s="3" t="s">
        <v>330</v>
      </c>
      <c r="M118" s="6">
        <v>42762</v>
      </c>
      <c r="N118">
        <f t="shared" si="11"/>
        <v>27</v>
      </c>
      <c r="O118">
        <f t="shared" si="12"/>
        <v>1</v>
      </c>
      <c r="P118">
        <f t="shared" si="13"/>
        <v>2017</v>
      </c>
    </row>
    <row r="119" spans="1:16" ht="16.5" thickBot="1" x14ac:dyDescent="0.3">
      <c r="A119" s="6">
        <v>42762</v>
      </c>
      <c r="B119" s="25">
        <f t="shared" si="7"/>
        <v>27</v>
      </c>
      <c r="C119" s="25">
        <f t="shared" si="8"/>
        <v>1</v>
      </c>
      <c r="D119" s="25">
        <f t="shared" si="9"/>
        <v>2017</v>
      </c>
      <c r="E119" s="3" t="s">
        <v>45</v>
      </c>
      <c r="F119" t="str">
        <f t="shared" si="10"/>
        <v>27-1-2017</v>
      </c>
      <c r="G119" s="29">
        <f>IF(SUMPRODUCT(($A$2:$A119=A119)*($E$2:$E119=E119))&gt;1,0,1)</f>
        <v>1</v>
      </c>
      <c r="I119" t="s">
        <v>45</v>
      </c>
      <c r="J119" t="s">
        <v>2620</v>
      </c>
      <c r="L119" s="3" t="s">
        <v>45</v>
      </c>
      <c r="M119" s="6">
        <v>42762</v>
      </c>
      <c r="N119">
        <f t="shared" si="11"/>
        <v>27</v>
      </c>
      <c r="O119">
        <f t="shared" si="12"/>
        <v>1</v>
      </c>
      <c r="P119">
        <f t="shared" si="13"/>
        <v>2017</v>
      </c>
    </row>
    <row r="120" spans="1:16" ht="16.5" thickBot="1" x14ac:dyDescent="0.3">
      <c r="A120" s="6">
        <v>42762</v>
      </c>
      <c r="B120" s="25">
        <f t="shared" si="7"/>
        <v>27</v>
      </c>
      <c r="C120" s="25">
        <f t="shared" si="8"/>
        <v>1</v>
      </c>
      <c r="D120" s="25">
        <f t="shared" si="9"/>
        <v>2017</v>
      </c>
      <c r="E120" s="3" t="s">
        <v>180</v>
      </c>
      <c r="F120" t="str">
        <f t="shared" si="10"/>
        <v>27-1-2017</v>
      </c>
      <c r="G120" s="29">
        <f>IF(SUMPRODUCT(($A$2:$A120=A120)*($E$2:$E120=E120))&gt;1,0,1)</f>
        <v>1</v>
      </c>
      <c r="I120" t="s">
        <v>180</v>
      </c>
      <c r="J120" t="s">
        <v>2620</v>
      </c>
      <c r="L120" s="3" t="s">
        <v>180</v>
      </c>
      <c r="M120" s="6">
        <v>42762</v>
      </c>
      <c r="N120">
        <f t="shared" si="11"/>
        <v>27</v>
      </c>
      <c r="O120">
        <f t="shared" si="12"/>
        <v>1</v>
      </c>
      <c r="P120">
        <f t="shared" si="13"/>
        <v>2017</v>
      </c>
    </row>
    <row r="121" spans="1:16" ht="16.5" thickBot="1" x14ac:dyDescent="0.3">
      <c r="A121" s="6">
        <v>42762</v>
      </c>
      <c r="B121" s="25">
        <f t="shared" si="7"/>
        <v>27</v>
      </c>
      <c r="C121" s="25">
        <f t="shared" si="8"/>
        <v>1</v>
      </c>
      <c r="D121" s="25">
        <f t="shared" si="9"/>
        <v>2017</v>
      </c>
      <c r="E121" s="3" t="s">
        <v>195</v>
      </c>
      <c r="F121" t="str">
        <f t="shared" si="10"/>
        <v>27-1-2017</v>
      </c>
      <c r="G121" s="29">
        <f>IF(SUMPRODUCT(($A$2:$A121=A121)*($E$2:$E121=E121))&gt;1,0,1)</f>
        <v>1</v>
      </c>
      <c r="I121" t="s">
        <v>195</v>
      </c>
      <c r="J121" t="s">
        <v>2620</v>
      </c>
      <c r="L121" s="3" t="s">
        <v>195</v>
      </c>
      <c r="M121" s="6">
        <v>42762</v>
      </c>
      <c r="N121">
        <f t="shared" si="11"/>
        <v>27</v>
      </c>
      <c r="O121">
        <f t="shared" si="12"/>
        <v>1</v>
      </c>
      <c r="P121">
        <f t="shared" si="13"/>
        <v>2017</v>
      </c>
    </row>
    <row r="122" spans="1:16" ht="16.5" thickBot="1" x14ac:dyDescent="0.3">
      <c r="A122" s="6">
        <v>42762</v>
      </c>
      <c r="B122" s="25">
        <f t="shared" si="7"/>
        <v>27</v>
      </c>
      <c r="C122" s="25">
        <f t="shared" si="8"/>
        <v>1</v>
      </c>
      <c r="D122" s="25">
        <f t="shared" si="9"/>
        <v>2017</v>
      </c>
      <c r="E122" s="3" t="s">
        <v>159</v>
      </c>
      <c r="F122" t="str">
        <f t="shared" si="10"/>
        <v>27-1-2017</v>
      </c>
      <c r="G122" s="29">
        <f>IF(SUMPRODUCT(($A$2:$A122=A122)*($E$2:$E122=E122))&gt;1,0,1)</f>
        <v>1</v>
      </c>
      <c r="I122" t="s">
        <v>159</v>
      </c>
      <c r="J122" t="s">
        <v>2620</v>
      </c>
      <c r="L122" s="3" t="s">
        <v>159</v>
      </c>
      <c r="M122" s="6">
        <v>42762</v>
      </c>
      <c r="N122">
        <f t="shared" si="11"/>
        <v>27</v>
      </c>
      <c r="O122">
        <f t="shared" si="12"/>
        <v>1</v>
      </c>
      <c r="P122">
        <f t="shared" si="13"/>
        <v>2017</v>
      </c>
    </row>
    <row r="123" spans="1:16" ht="16.5" thickBot="1" x14ac:dyDescent="0.3">
      <c r="A123" s="6">
        <v>42763</v>
      </c>
      <c r="B123" s="25">
        <f t="shared" si="7"/>
        <v>28</v>
      </c>
      <c r="C123" s="25">
        <f t="shared" si="8"/>
        <v>1</v>
      </c>
      <c r="D123" s="25">
        <f t="shared" si="9"/>
        <v>2017</v>
      </c>
      <c r="E123" s="3" t="s">
        <v>419</v>
      </c>
      <c r="F123" t="str">
        <f t="shared" si="10"/>
        <v>28-1-2017</v>
      </c>
      <c r="G123" s="29">
        <f>IF(SUMPRODUCT(($A$2:$A123=A123)*($E$2:$E123=E123))&gt;1,0,1)</f>
        <v>1</v>
      </c>
      <c r="I123" t="s">
        <v>419</v>
      </c>
      <c r="J123" t="s">
        <v>2629</v>
      </c>
      <c r="L123" s="3" t="s">
        <v>419</v>
      </c>
      <c r="M123" s="6">
        <v>42763</v>
      </c>
      <c r="N123">
        <f t="shared" si="11"/>
        <v>28</v>
      </c>
      <c r="O123">
        <f t="shared" si="12"/>
        <v>1</v>
      </c>
      <c r="P123">
        <f t="shared" si="13"/>
        <v>2017</v>
      </c>
    </row>
    <row r="124" spans="1:16" ht="16.5" thickBot="1" x14ac:dyDescent="0.3">
      <c r="A124" s="6">
        <v>42763</v>
      </c>
      <c r="B124" s="25">
        <f t="shared" si="7"/>
        <v>28</v>
      </c>
      <c r="C124" s="25">
        <f t="shared" si="8"/>
        <v>1</v>
      </c>
      <c r="D124" s="25">
        <f t="shared" si="9"/>
        <v>2017</v>
      </c>
      <c r="E124" s="3" t="s">
        <v>232</v>
      </c>
      <c r="F124" t="str">
        <f t="shared" si="10"/>
        <v>28-1-2017</v>
      </c>
      <c r="G124" s="29">
        <f>IF(SUMPRODUCT(($A$2:$A124=A124)*($E$2:$E124=E124))&gt;1,0,1)</f>
        <v>1</v>
      </c>
      <c r="I124" t="s">
        <v>232</v>
      </c>
      <c r="J124" t="s">
        <v>2629</v>
      </c>
      <c r="L124" s="3" t="s">
        <v>232</v>
      </c>
      <c r="M124" s="6">
        <v>42763</v>
      </c>
      <c r="N124">
        <f t="shared" si="11"/>
        <v>28</v>
      </c>
      <c r="O124">
        <f t="shared" si="12"/>
        <v>1</v>
      </c>
      <c r="P124">
        <f t="shared" si="13"/>
        <v>2017</v>
      </c>
    </row>
    <row r="125" spans="1:16" ht="16.5" thickBot="1" x14ac:dyDescent="0.3">
      <c r="A125" s="6">
        <v>42763</v>
      </c>
      <c r="B125" s="25">
        <f t="shared" si="7"/>
        <v>28</v>
      </c>
      <c r="C125" s="25">
        <f t="shared" si="8"/>
        <v>1</v>
      </c>
      <c r="D125" s="25">
        <f t="shared" si="9"/>
        <v>2017</v>
      </c>
      <c r="E125" s="3" t="s">
        <v>126</v>
      </c>
      <c r="F125" t="str">
        <f t="shared" si="10"/>
        <v>28-1-2017</v>
      </c>
      <c r="G125" s="29">
        <f>IF(SUMPRODUCT(($A$2:$A125=A125)*($E$2:$E125=E125))&gt;1,0,1)</f>
        <v>1</v>
      </c>
      <c r="I125" t="s">
        <v>126</v>
      </c>
      <c r="J125" t="s">
        <v>2629</v>
      </c>
      <c r="L125" s="3" t="s">
        <v>126</v>
      </c>
      <c r="M125" s="6">
        <v>42763</v>
      </c>
      <c r="N125">
        <f t="shared" si="11"/>
        <v>28</v>
      </c>
      <c r="O125">
        <f t="shared" si="12"/>
        <v>1</v>
      </c>
      <c r="P125">
        <f t="shared" si="13"/>
        <v>2017</v>
      </c>
    </row>
    <row r="126" spans="1:16" ht="16.5" thickBot="1" x14ac:dyDescent="0.3">
      <c r="A126" s="6">
        <v>42765</v>
      </c>
      <c r="B126" s="25">
        <f t="shared" si="7"/>
        <v>30</v>
      </c>
      <c r="C126" s="25">
        <f t="shared" si="8"/>
        <v>1</v>
      </c>
      <c r="D126" s="25">
        <f t="shared" si="9"/>
        <v>2017</v>
      </c>
      <c r="E126" s="3" t="s">
        <v>169</v>
      </c>
      <c r="F126" t="str">
        <f t="shared" si="10"/>
        <v>30-1-2017</v>
      </c>
      <c r="G126" s="29">
        <f>IF(SUMPRODUCT(($A$2:$A126=A126)*($E$2:$E126=E126))&gt;1,0,1)</f>
        <v>1</v>
      </c>
      <c r="I126" t="s">
        <v>169</v>
      </c>
      <c r="J126" t="s">
        <v>2646</v>
      </c>
      <c r="L126" s="3" t="s">
        <v>169</v>
      </c>
      <c r="M126" s="6">
        <v>42765</v>
      </c>
      <c r="N126">
        <f t="shared" si="11"/>
        <v>30</v>
      </c>
      <c r="O126">
        <f t="shared" si="12"/>
        <v>1</v>
      </c>
      <c r="P126">
        <f t="shared" si="13"/>
        <v>2017</v>
      </c>
    </row>
    <row r="127" spans="1:16" ht="16.5" thickBot="1" x14ac:dyDescent="0.3">
      <c r="A127" s="6">
        <v>42765</v>
      </c>
      <c r="B127" s="25">
        <f t="shared" si="7"/>
        <v>30</v>
      </c>
      <c r="C127" s="25">
        <f t="shared" si="8"/>
        <v>1</v>
      </c>
      <c r="D127" s="25">
        <f t="shared" si="9"/>
        <v>2017</v>
      </c>
      <c r="E127" s="3" t="s">
        <v>95</v>
      </c>
      <c r="F127" t="str">
        <f t="shared" si="10"/>
        <v>30-1-2017</v>
      </c>
      <c r="G127" s="29">
        <f>IF(SUMPRODUCT(($A$2:$A127=A127)*($E$2:$E127=E127))&gt;1,0,1)</f>
        <v>1</v>
      </c>
      <c r="I127" t="s">
        <v>95</v>
      </c>
      <c r="J127" t="s">
        <v>2646</v>
      </c>
      <c r="L127" s="3" t="s">
        <v>95</v>
      </c>
      <c r="M127" s="6">
        <v>42765</v>
      </c>
      <c r="N127">
        <f t="shared" si="11"/>
        <v>30</v>
      </c>
      <c r="O127">
        <f t="shared" si="12"/>
        <v>1</v>
      </c>
      <c r="P127">
        <f t="shared" si="13"/>
        <v>2017</v>
      </c>
    </row>
    <row r="128" spans="1:16" ht="16.5" thickBot="1" x14ac:dyDescent="0.3">
      <c r="A128" s="6">
        <v>42765</v>
      </c>
      <c r="B128" s="25">
        <f t="shared" si="7"/>
        <v>30</v>
      </c>
      <c r="C128" s="25">
        <f t="shared" si="8"/>
        <v>1</v>
      </c>
      <c r="D128" s="25">
        <f t="shared" si="9"/>
        <v>2017</v>
      </c>
      <c r="E128" s="3" t="s">
        <v>65</v>
      </c>
      <c r="F128" t="str">
        <f t="shared" si="10"/>
        <v>30-1-2017</v>
      </c>
      <c r="G128" s="29">
        <f>IF(SUMPRODUCT(($A$2:$A128=A128)*($E$2:$E128=E128))&gt;1,0,1)</f>
        <v>1</v>
      </c>
      <c r="I128" t="s">
        <v>65</v>
      </c>
      <c r="J128" t="s">
        <v>2646</v>
      </c>
      <c r="L128" s="3" t="s">
        <v>65</v>
      </c>
      <c r="M128" s="6">
        <v>42765</v>
      </c>
      <c r="N128">
        <f t="shared" si="11"/>
        <v>30</v>
      </c>
      <c r="O128">
        <f t="shared" si="12"/>
        <v>1</v>
      </c>
      <c r="P128">
        <f t="shared" si="13"/>
        <v>2017</v>
      </c>
    </row>
    <row r="129" spans="1:16" ht="16.5" thickBot="1" x14ac:dyDescent="0.3">
      <c r="A129" s="6">
        <v>42765</v>
      </c>
      <c r="B129" s="25">
        <f t="shared" si="7"/>
        <v>30</v>
      </c>
      <c r="C129" s="25">
        <f t="shared" si="8"/>
        <v>1</v>
      </c>
      <c r="D129" s="25">
        <f t="shared" si="9"/>
        <v>2017</v>
      </c>
      <c r="E129" s="3" t="s">
        <v>227</v>
      </c>
      <c r="F129" t="str">
        <f t="shared" si="10"/>
        <v>30-1-2017</v>
      </c>
      <c r="G129" s="29">
        <f>IF(SUMPRODUCT(($A$2:$A129=A129)*($E$2:$E129=E129))&gt;1,0,1)</f>
        <v>1</v>
      </c>
      <c r="I129" t="s">
        <v>227</v>
      </c>
      <c r="J129" t="s">
        <v>2646</v>
      </c>
      <c r="L129" s="3" t="s">
        <v>227</v>
      </c>
      <c r="M129" s="6">
        <v>42765</v>
      </c>
      <c r="N129">
        <f t="shared" si="11"/>
        <v>30</v>
      </c>
      <c r="O129">
        <f t="shared" si="12"/>
        <v>1</v>
      </c>
      <c r="P129">
        <f t="shared" si="13"/>
        <v>2017</v>
      </c>
    </row>
    <row r="130" spans="1:16" ht="16.5" thickBot="1" x14ac:dyDescent="0.3">
      <c r="A130" s="6">
        <v>42765</v>
      </c>
      <c r="B130" s="25">
        <f t="shared" ref="B130:B193" si="14">DAY(A130)</f>
        <v>30</v>
      </c>
      <c r="C130" s="25">
        <f t="shared" ref="C130:C193" si="15">MONTH(A130)</f>
        <v>1</v>
      </c>
      <c r="D130" s="25">
        <f t="shared" ref="D130:D193" si="16">YEAR(A130)</f>
        <v>2017</v>
      </c>
      <c r="E130" s="3" t="s">
        <v>237</v>
      </c>
      <c r="F130" t="str">
        <f t="shared" si="10"/>
        <v>30-1-2017</v>
      </c>
      <c r="G130" s="29">
        <f>IF(SUMPRODUCT(($A$2:$A130=A130)*($E$2:$E130=E130))&gt;1,0,1)</f>
        <v>1</v>
      </c>
      <c r="I130" t="s">
        <v>237</v>
      </c>
      <c r="J130" t="s">
        <v>2646</v>
      </c>
      <c r="L130" s="3" t="s">
        <v>237</v>
      </c>
      <c r="M130" s="6">
        <v>42765</v>
      </c>
      <c r="N130">
        <f t="shared" si="11"/>
        <v>30</v>
      </c>
      <c r="O130">
        <f t="shared" si="12"/>
        <v>1</v>
      </c>
      <c r="P130">
        <f t="shared" si="13"/>
        <v>2017</v>
      </c>
    </row>
    <row r="131" spans="1:16" ht="16.5" thickBot="1" x14ac:dyDescent="0.3">
      <c r="A131" s="6">
        <v>42766</v>
      </c>
      <c r="B131" s="25">
        <f t="shared" si="14"/>
        <v>31</v>
      </c>
      <c r="C131" s="25">
        <f t="shared" si="15"/>
        <v>1</v>
      </c>
      <c r="D131" s="25">
        <f t="shared" si="16"/>
        <v>2017</v>
      </c>
      <c r="E131" s="3" t="s">
        <v>271</v>
      </c>
      <c r="F131" t="str">
        <f t="shared" ref="F131:F194" si="17">_xlfn.CONCAT(B131,"-",C131,"-",D131)</f>
        <v>31-1-2017</v>
      </c>
      <c r="G131" s="29">
        <f>IF(SUMPRODUCT(($A$2:$A131=A131)*($E$2:$E131=E131))&gt;1,0,1)</f>
        <v>1</v>
      </c>
      <c r="I131" t="s">
        <v>271</v>
      </c>
      <c r="J131" t="s">
        <v>2652</v>
      </c>
      <c r="L131" s="3" t="s">
        <v>271</v>
      </c>
      <c r="M131" s="6">
        <v>42766</v>
      </c>
      <c r="N131">
        <f t="shared" ref="N131:N194" si="18">DAY(M131)</f>
        <v>31</v>
      </c>
      <c r="O131">
        <f t="shared" ref="O131:O194" si="19">MONTH(M131)</f>
        <v>1</v>
      </c>
      <c r="P131">
        <f t="shared" ref="P131:P194" si="20">YEAR(M131)</f>
        <v>2017</v>
      </c>
    </row>
    <row r="132" spans="1:16" ht="16.5" thickBot="1" x14ac:dyDescent="0.3">
      <c r="A132" s="6">
        <v>42766</v>
      </c>
      <c r="B132" s="25">
        <f t="shared" si="14"/>
        <v>31</v>
      </c>
      <c r="C132" s="25">
        <f t="shared" si="15"/>
        <v>1</v>
      </c>
      <c r="D132" s="25">
        <f t="shared" si="16"/>
        <v>2017</v>
      </c>
      <c r="E132" s="3" t="s">
        <v>108</v>
      </c>
      <c r="F132" t="str">
        <f t="shared" si="17"/>
        <v>31-1-2017</v>
      </c>
      <c r="G132" s="29">
        <f>IF(SUMPRODUCT(($A$2:$A132=A132)*($E$2:$E132=E132))&gt;1,0,1)</f>
        <v>1</v>
      </c>
      <c r="I132" t="s">
        <v>108</v>
      </c>
      <c r="J132" t="s">
        <v>2652</v>
      </c>
      <c r="L132" s="3" t="s">
        <v>108</v>
      </c>
      <c r="M132" s="6">
        <v>42766</v>
      </c>
      <c r="N132">
        <f t="shared" si="18"/>
        <v>31</v>
      </c>
      <c r="O132">
        <f t="shared" si="19"/>
        <v>1</v>
      </c>
      <c r="P132">
        <f t="shared" si="20"/>
        <v>2017</v>
      </c>
    </row>
    <row r="133" spans="1:16" ht="16.5" thickBot="1" x14ac:dyDescent="0.3">
      <c r="A133" s="6">
        <v>42766</v>
      </c>
      <c r="B133" s="25">
        <f t="shared" si="14"/>
        <v>31</v>
      </c>
      <c r="C133" s="25">
        <f t="shared" si="15"/>
        <v>1</v>
      </c>
      <c r="D133" s="25">
        <f t="shared" si="16"/>
        <v>2017</v>
      </c>
      <c r="E133" s="3" t="s">
        <v>32</v>
      </c>
      <c r="F133" t="str">
        <f t="shared" si="17"/>
        <v>31-1-2017</v>
      </c>
      <c r="G133" s="29">
        <f>IF(SUMPRODUCT(($A$2:$A133=A133)*($E$2:$E133=E133))&gt;1,0,1)</f>
        <v>1</v>
      </c>
      <c r="I133" t="s">
        <v>32</v>
      </c>
      <c r="J133" t="s">
        <v>2652</v>
      </c>
      <c r="L133" s="3" t="s">
        <v>32</v>
      </c>
      <c r="M133" s="6">
        <v>42766</v>
      </c>
      <c r="N133">
        <f t="shared" si="18"/>
        <v>31</v>
      </c>
      <c r="O133">
        <f t="shared" si="19"/>
        <v>1</v>
      </c>
      <c r="P133">
        <f t="shared" si="20"/>
        <v>2017</v>
      </c>
    </row>
    <row r="134" spans="1:16" ht="16.5" thickBot="1" x14ac:dyDescent="0.3">
      <c r="A134" s="6">
        <v>42766</v>
      </c>
      <c r="B134" s="25">
        <f t="shared" si="14"/>
        <v>31</v>
      </c>
      <c r="C134" s="25">
        <f t="shared" si="15"/>
        <v>1</v>
      </c>
      <c r="D134" s="25">
        <f t="shared" si="16"/>
        <v>2017</v>
      </c>
      <c r="E134" s="3" t="s">
        <v>52</v>
      </c>
      <c r="F134" t="str">
        <f t="shared" si="17"/>
        <v>31-1-2017</v>
      </c>
      <c r="G134" s="29">
        <f>IF(SUMPRODUCT(($A$2:$A134=A134)*($E$2:$E134=E134))&gt;1,0,1)</f>
        <v>1</v>
      </c>
      <c r="I134" t="s">
        <v>52</v>
      </c>
      <c r="J134" t="s">
        <v>2652</v>
      </c>
      <c r="L134" s="3" t="s">
        <v>52</v>
      </c>
      <c r="M134" s="6">
        <v>42766</v>
      </c>
      <c r="N134">
        <f t="shared" si="18"/>
        <v>31</v>
      </c>
      <c r="O134">
        <f t="shared" si="19"/>
        <v>1</v>
      </c>
      <c r="P134">
        <f t="shared" si="20"/>
        <v>2017</v>
      </c>
    </row>
    <row r="135" spans="1:16" ht="16.5" thickBot="1" x14ac:dyDescent="0.3">
      <c r="A135" s="6">
        <v>42766</v>
      </c>
      <c r="B135" s="25">
        <f t="shared" si="14"/>
        <v>31</v>
      </c>
      <c r="C135" s="25">
        <f t="shared" si="15"/>
        <v>1</v>
      </c>
      <c r="D135" s="25">
        <f t="shared" si="16"/>
        <v>2017</v>
      </c>
      <c r="E135" s="3" t="s">
        <v>283</v>
      </c>
      <c r="F135" t="str">
        <f t="shared" si="17"/>
        <v>31-1-2017</v>
      </c>
      <c r="G135" s="29">
        <f>IF(SUMPRODUCT(($A$2:$A135=A135)*($E$2:$E135=E135))&gt;1,0,1)</f>
        <v>1</v>
      </c>
      <c r="I135" t="s">
        <v>283</v>
      </c>
      <c r="J135" t="s">
        <v>2652</v>
      </c>
      <c r="L135" s="3" t="s">
        <v>283</v>
      </c>
      <c r="M135" s="6">
        <v>42766</v>
      </c>
      <c r="N135">
        <f t="shared" si="18"/>
        <v>31</v>
      </c>
      <c r="O135">
        <f t="shared" si="19"/>
        <v>1</v>
      </c>
      <c r="P135">
        <f t="shared" si="20"/>
        <v>2017</v>
      </c>
    </row>
    <row r="136" spans="1:16" ht="16.5" thickBot="1" x14ac:dyDescent="0.3">
      <c r="A136" s="6">
        <v>42766</v>
      </c>
      <c r="B136" s="25">
        <f t="shared" si="14"/>
        <v>31</v>
      </c>
      <c r="C136" s="25">
        <f t="shared" si="15"/>
        <v>1</v>
      </c>
      <c r="D136" s="25">
        <f t="shared" si="16"/>
        <v>2017</v>
      </c>
      <c r="E136" s="3" t="s">
        <v>362</v>
      </c>
      <c r="F136" t="str">
        <f t="shared" si="17"/>
        <v>31-1-2017</v>
      </c>
      <c r="G136" s="29">
        <f>IF(SUMPRODUCT(($A$2:$A136=A136)*($E$2:$E136=E136))&gt;1,0,1)</f>
        <v>1</v>
      </c>
      <c r="I136" t="s">
        <v>362</v>
      </c>
      <c r="J136" t="s">
        <v>2652</v>
      </c>
      <c r="L136" s="3" t="s">
        <v>362</v>
      </c>
      <c r="M136" s="6">
        <v>42766</v>
      </c>
      <c r="N136">
        <f t="shared" si="18"/>
        <v>31</v>
      </c>
      <c r="O136">
        <f t="shared" si="19"/>
        <v>1</v>
      </c>
      <c r="P136">
        <f t="shared" si="20"/>
        <v>2017</v>
      </c>
    </row>
    <row r="137" spans="1:16" ht="16.5" thickBot="1" x14ac:dyDescent="0.3">
      <c r="A137" s="4">
        <v>42767</v>
      </c>
      <c r="B137" s="25">
        <f t="shared" si="14"/>
        <v>1</v>
      </c>
      <c r="C137" s="25">
        <f t="shared" si="15"/>
        <v>2</v>
      </c>
      <c r="D137" s="25">
        <f t="shared" si="16"/>
        <v>2017</v>
      </c>
      <c r="E137" s="3" t="s">
        <v>155</v>
      </c>
      <c r="F137" t="str">
        <f t="shared" si="17"/>
        <v>1-2-2017</v>
      </c>
      <c r="G137" s="29">
        <f>IF(SUMPRODUCT(($A$2:$A137=A137)*($E$2:$E137=E137))&gt;1,0,1)</f>
        <v>1</v>
      </c>
      <c r="I137" t="s">
        <v>155</v>
      </c>
      <c r="J137" t="s">
        <v>2467</v>
      </c>
      <c r="L137" s="3" t="s">
        <v>155</v>
      </c>
      <c r="M137" s="4">
        <v>42767</v>
      </c>
      <c r="N137">
        <f t="shared" si="18"/>
        <v>1</v>
      </c>
      <c r="O137">
        <f t="shared" si="19"/>
        <v>2</v>
      </c>
      <c r="P137">
        <f t="shared" si="20"/>
        <v>2017</v>
      </c>
    </row>
    <row r="138" spans="1:16" ht="16.5" thickBot="1" x14ac:dyDescent="0.3">
      <c r="A138" s="4">
        <v>42767</v>
      </c>
      <c r="B138" s="25">
        <f t="shared" si="14"/>
        <v>1</v>
      </c>
      <c r="C138" s="25">
        <f t="shared" si="15"/>
        <v>2</v>
      </c>
      <c r="D138" s="25">
        <f t="shared" si="16"/>
        <v>2017</v>
      </c>
      <c r="E138" s="3" t="s">
        <v>150</v>
      </c>
      <c r="F138" t="str">
        <f t="shared" si="17"/>
        <v>1-2-2017</v>
      </c>
      <c r="G138" s="29">
        <f>IF(SUMPRODUCT(($A$2:$A138=A138)*($E$2:$E138=E138))&gt;1,0,1)</f>
        <v>1</v>
      </c>
      <c r="I138" t="s">
        <v>150</v>
      </c>
      <c r="J138" t="s">
        <v>2467</v>
      </c>
      <c r="L138" s="3" t="s">
        <v>150</v>
      </c>
      <c r="M138" s="4">
        <v>42767</v>
      </c>
      <c r="N138">
        <f t="shared" si="18"/>
        <v>1</v>
      </c>
      <c r="O138">
        <f t="shared" si="19"/>
        <v>2</v>
      </c>
      <c r="P138">
        <f t="shared" si="20"/>
        <v>2017</v>
      </c>
    </row>
    <row r="139" spans="1:16" ht="16.5" thickBot="1" x14ac:dyDescent="0.3">
      <c r="A139" s="4">
        <v>42767</v>
      </c>
      <c r="B139" s="25">
        <f t="shared" si="14"/>
        <v>1</v>
      </c>
      <c r="C139" s="25">
        <f t="shared" si="15"/>
        <v>2</v>
      </c>
      <c r="D139" s="25">
        <f t="shared" si="16"/>
        <v>2017</v>
      </c>
      <c r="E139" s="3" t="s">
        <v>259</v>
      </c>
      <c r="F139" t="str">
        <f t="shared" si="17"/>
        <v>1-2-2017</v>
      </c>
      <c r="G139" s="29">
        <f>IF(SUMPRODUCT(($A$2:$A139=A139)*($E$2:$E139=E139))&gt;1,0,1)</f>
        <v>1</v>
      </c>
      <c r="I139" t="s">
        <v>259</v>
      </c>
      <c r="J139" t="s">
        <v>2467</v>
      </c>
      <c r="L139" s="3" t="s">
        <v>259</v>
      </c>
      <c r="M139" s="4">
        <v>42767</v>
      </c>
      <c r="N139">
        <f t="shared" si="18"/>
        <v>1</v>
      </c>
      <c r="O139">
        <f t="shared" si="19"/>
        <v>2</v>
      </c>
      <c r="P139">
        <f t="shared" si="20"/>
        <v>2017</v>
      </c>
    </row>
    <row r="140" spans="1:16" ht="16.5" thickBot="1" x14ac:dyDescent="0.3">
      <c r="A140" s="4">
        <v>42767</v>
      </c>
      <c r="B140" s="25">
        <f t="shared" si="14"/>
        <v>1</v>
      </c>
      <c r="C140" s="25">
        <f t="shared" si="15"/>
        <v>2</v>
      </c>
      <c r="D140" s="25">
        <f t="shared" si="16"/>
        <v>2017</v>
      </c>
      <c r="E140" s="3" t="s">
        <v>80</v>
      </c>
      <c r="F140" t="str">
        <f t="shared" si="17"/>
        <v>1-2-2017</v>
      </c>
      <c r="G140" s="29">
        <f>IF(SUMPRODUCT(($A$2:$A140=A140)*($E$2:$E140=E140))&gt;1,0,1)</f>
        <v>1</v>
      </c>
      <c r="I140" t="s">
        <v>80</v>
      </c>
      <c r="J140" t="s">
        <v>2467</v>
      </c>
      <c r="L140" s="3" t="s">
        <v>80</v>
      </c>
      <c r="M140" s="4">
        <v>42767</v>
      </c>
      <c r="N140">
        <f t="shared" si="18"/>
        <v>1</v>
      </c>
      <c r="O140">
        <f t="shared" si="19"/>
        <v>2</v>
      </c>
      <c r="P140">
        <f t="shared" si="20"/>
        <v>2017</v>
      </c>
    </row>
    <row r="141" spans="1:16" ht="16.5" thickBot="1" x14ac:dyDescent="0.3">
      <c r="A141" s="4">
        <v>42767</v>
      </c>
      <c r="B141" s="25">
        <f t="shared" si="14"/>
        <v>1</v>
      </c>
      <c r="C141" s="25">
        <f t="shared" si="15"/>
        <v>2</v>
      </c>
      <c r="D141" s="25">
        <f t="shared" si="16"/>
        <v>2017</v>
      </c>
      <c r="E141" s="3" t="s">
        <v>126</v>
      </c>
      <c r="F141" t="str">
        <f t="shared" si="17"/>
        <v>1-2-2017</v>
      </c>
      <c r="G141" s="29">
        <f>IF(SUMPRODUCT(($A$2:$A141=A141)*($E$2:$E141=E141))&gt;1,0,1)</f>
        <v>1</v>
      </c>
      <c r="I141" t="s">
        <v>126</v>
      </c>
      <c r="J141" t="s">
        <v>2467</v>
      </c>
      <c r="L141" s="3" t="s">
        <v>126</v>
      </c>
      <c r="M141" s="4">
        <v>42767</v>
      </c>
      <c r="N141">
        <f t="shared" si="18"/>
        <v>1</v>
      </c>
      <c r="O141">
        <f t="shared" si="19"/>
        <v>2</v>
      </c>
      <c r="P141">
        <f t="shared" si="20"/>
        <v>2017</v>
      </c>
    </row>
    <row r="142" spans="1:16" ht="16.5" thickBot="1" x14ac:dyDescent="0.3">
      <c r="A142" s="4">
        <v>42768</v>
      </c>
      <c r="B142" s="25">
        <f t="shared" si="14"/>
        <v>2</v>
      </c>
      <c r="C142" s="25">
        <f t="shared" si="15"/>
        <v>2</v>
      </c>
      <c r="D142" s="25">
        <f t="shared" si="16"/>
        <v>2017</v>
      </c>
      <c r="E142" s="3" t="s">
        <v>136</v>
      </c>
      <c r="F142" t="str">
        <f t="shared" si="17"/>
        <v>2-2-2017</v>
      </c>
      <c r="G142" s="29">
        <f>IF(SUMPRODUCT(($A$2:$A142=A142)*($E$2:$E142=E142))&gt;1,0,1)</f>
        <v>1</v>
      </c>
      <c r="I142" t="s">
        <v>136</v>
      </c>
      <c r="J142" t="s">
        <v>2570</v>
      </c>
      <c r="L142" s="3" t="s">
        <v>136</v>
      </c>
      <c r="M142" s="4">
        <v>42768</v>
      </c>
      <c r="N142">
        <f t="shared" si="18"/>
        <v>2</v>
      </c>
      <c r="O142">
        <f t="shared" si="19"/>
        <v>2</v>
      </c>
      <c r="P142">
        <f t="shared" si="20"/>
        <v>2017</v>
      </c>
    </row>
    <row r="143" spans="1:16" ht="16.5" thickBot="1" x14ac:dyDescent="0.3">
      <c r="A143" s="4">
        <v>42768</v>
      </c>
      <c r="B143" s="25">
        <f t="shared" si="14"/>
        <v>2</v>
      </c>
      <c r="C143" s="25">
        <f t="shared" si="15"/>
        <v>2</v>
      </c>
      <c r="D143" s="25">
        <f t="shared" si="16"/>
        <v>2017</v>
      </c>
      <c r="E143" s="3" t="s">
        <v>211</v>
      </c>
      <c r="F143" t="str">
        <f t="shared" si="17"/>
        <v>2-2-2017</v>
      </c>
      <c r="G143" s="29">
        <f>IF(SUMPRODUCT(($A$2:$A143=A143)*($E$2:$E143=E143))&gt;1,0,1)</f>
        <v>1</v>
      </c>
      <c r="I143" t="s">
        <v>211</v>
      </c>
      <c r="J143" t="s">
        <v>2570</v>
      </c>
      <c r="L143" s="3" t="s">
        <v>211</v>
      </c>
      <c r="M143" s="4">
        <v>42768</v>
      </c>
      <c r="N143">
        <f t="shared" si="18"/>
        <v>2</v>
      </c>
      <c r="O143">
        <f t="shared" si="19"/>
        <v>2</v>
      </c>
      <c r="P143">
        <f t="shared" si="20"/>
        <v>2017</v>
      </c>
    </row>
    <row r="144" spans="1:16" ht="16.5" thickBot="1" x14ac:dyDescent="0.3">
      <c r="A144" s="4">
        <v>42768</v>
      </c>
      <c r="B144" s="25">
        <f t="shared" si="14"/>
        <v>2</v>
      </c>
      <c r="C144" s="25">
        <f t="shared" si="15"/>
        <v>2</v>
      </c>
      <c r="D144" s="25">
        <f t="shared" si="16"/>
        <v>2017</v>
      </c>
      <c r="E144" s="3" t="s">
        <v>115</v>
      </c>
      <c r="F144" t="str">
        <f t="shared" si="17"/>
        <v>2-2-2017</v>
      </c>
      <c r="G144" s="29">
        <f>IF(SUMPRODUCT(($A$2:$A144=A144)*($E$2:$E144=E144))&gt;1,0,1)</f>
        <v>1</v>
      </c>
      <c r="I144" t="s">
        <v>115</v>
      </c>
      <c r="J144" t="s">
        <v>2570</v>
      </c>
      <c r="L144" s="3" t="s">
        <v>115</v>
      </c>
      <c r="M144" s="4">
        <v>42768</v>
      </c>
      <c r="N144">
        <f t="shared" si="18"/>
        <v>2</v>
      </c>
      <c r="O144">
        <f t="shared" si="19"/>
        <v>2</v>
      </c>
      <c r="P144">
        <f t="shared" si="20"/>
        <v>2017</v>
      </c>
    </row>
    <row r="145" spans="1:16" ht="16.5" thickBot="1" x14ac:dyDescent="0.3">
      <c r="A145" s="4">
        <v>42768</v>
      </c>
      <c r="B145" s="25">
        <f t="shared" si="14"/>
        <v>2</v>
      </c>
      <c r="C145" s="25">
        <f t="shared" si="15"/>
        <v>2</v>
      </c>
      <c r="D145" s="25">
        <f t="shared" si="16"/>
        <v>2017</v>
      </c>
      <c r="E145" s="3" t="s">
        <v>159</v>
      </c>
      <c r="F145" t="str">
        <f t="shared" si="17"/>
        <v>2-2-2017</v>
      </c>
      <c r="G145" s="29">
        <f>IF(SUMPRODUCT(($A$2:$A145=A145)*($E$2:$E145=E145))&gt;1,0,1)</f>
        <v>1</v>
      </c>
      <c r="I145" t="s">
        <v>159</v>
      </c>
      <c r="J145" t="s">
        <v>2570</v>
      </c>
      <c r="L145" s="3" t="s">
        <v>159</v>
      </c>
      <c r="M145" s="4">
        <v>42768</v>
      </c>
      <c r="N145">
        <f t="shared" si="18"/>
        <v>2</v>
      </c>
      <c r="O145">
        <f t="shared" si="19"/>
        <v>2</v>
      </c>
      <c r="P145">
        <f t="shared" si="20"/>
        <v>2017</v>
      </c>
    </row>
    <row r="146" spans="1:16" ht="16.5" thickBot="1" x14ac:dyDescent="0.3">
      <c r="A146" s="4">
        <v>42769</v>
      </c>
      <c r="B146" s="25">
        <f t="shared" si="14"/>
        <v>3</v>
      </c>
      <c r="C146" s="25">
        <f t="shared" si="15"/>
        <v>2</v>
      </c>
      <c r="D146" s="25">
        <f t="shared" si="16"/>
        <v>2017</v>
      </c>
      <c r="E146" s="3" t="s">
        <v>100</v>
      </c>
      <c r="F146" t="str">
        <f t="shared" si="17"/>
        <v>3-2-2017</v>
      </c>
      <c r="G146" s="29">
        <f>IF(SUMPRODUCT(($A$2:$A146=A146)*($E$2:$E146=E146))&gt;1,0,1)</f>
        <v>1</v>
      </c>
      <c r="I146" t="s">
        <v>100</v>
      </c>
      <c r="J146" t="s">
        <v>2661</v>
      </c>
      <c r="L146" s="3" t="s">
        <v>100</v>
      </c>
      <c r="M146" s="4">
        <v>42769</v>
      </c>
      <c r="N146">
        <f t="shared" si="18"/>
        <v>3</v>
      </c>
      <c r="O146">
        <f t="shared" si="19"/>
        <v>2</v>
      </c>
      <c r="P146">
        <f t="shared" si="20"/>
        <v>2017</v>
      </c>
    </row>
    <row r="147" spans="1:16" ht="16.5" thickBot="1" x14ac:dyDescent="0.3">
      <c r="A147" s="4">
        <v>42769</v>
      </c>
      <c r="B147" s="25">
        <f t="shared" si="14"/>
        <v>3</v>
      </c>
      <c r="C147" s="25">
        <f t="shared" si="15"/>
        <v>2</v>
      </c>
      <c r="D147" s="25">
        <f t="shared" si="16"/>
        <v>2017</v>
      </c>
      <c r="E147" s="3" t="s">
        <v>164</v>
      </c>
      <c r="F147" t="str">
        <f t="shared" si="17"/>
        <v>3-2-2017</v>
      </c>
      <c r="G147" s="29">
        <f>IF(SUMPRODUCT(($A$2:$A147=A147)*($E$2:$E147=E147))&gt;1,0,1)</f>
        <v>1</v>
      </c>
      <c r="I147" t="s">
        <v>164</v>
      </c>
      <c r="J147" t="s">
        <v>2661</v>
      </c>
      <c r="L147" s="3" t="s">
        <v>164</v>
      </c>
      <c r="M147" s="4">
        <v>42769</v>
      </c>
      <c r="N147">
        <f t="shared" si="18"/>
        <v>3</v>
      </c>
      <c r="O147">
        <f t="shared" si="19"/>
        <v>2</v>
      </c>
      <c r="P147">
        <f t="shared" si="20"/>
        <v>2017</v>
      </c>
    </row>
    <row r="148" spans="1:16" ht="16.5" thickBot="1" x14ac:dyDescent="0.3">
      <c r="A148" s="4">
        <v>42769</v>
      </c>
      <c r="B148" s="25">
        <f t="shared" si="14"/>
        <v>3</v>
      </c>
      <c r="C148" s="25">
        <f t="shared" si="15"/>
        <v>2</v>
      </c>
      <c r="D148" s="25">
        <f t="shared" si="16"/>
        <v>2017</v>
      </c>
      <c r="E148" s="3" t="s">
        <v>216</v>
      </c>
      <c r="F148" t="str">
        <f t="shared" si="17"/>
        <v>3-2-2017</v>
      </c>
      <c r="G148" s="29">
        <f>IF(SUMPRODUCT(($A$2:$A148=A148)*($E$2:$E148=E148))&gt;1,0,1)</f>
        <v>1</v>
      </c>
      <c r="I148" t="s">
        <v>216</v>
      </c>
      <c r="J148" t="s">
        <v>2661</v>
      </c>
      <c r="L148" s="3" t="s">
        <v>216</v>
      </c>
      <c r="M148" s="4">
        <v>42769</v>
      </c>
      <c r="N148">
        <f t="shared" si="18"/>
        <v>3</v>
      </c>
      <c r="O148">
        <f t="shared" si="19"/>
        <v>2</v>
      </c>
      <c r="P148">
        <f t="shared" si="20"/>
        <v>2017</v>
      </c>
    </row>
    <row r="149" spans="1:16" ht="16.5" thickBot="1" x14ac:dyDescent="0.3">
      <c r="A149" s="4">
        <v>42769</v>
      </c>
      <c r="B149" s="25">
        <f t="shared" si="14"/>
        <v>3</v>
      </c>
      <c r="C149" s="25">
        <f t="shared" si="15"/>
        <v>2</v>
      </c>
      <c r="D149" s="25">
        <f t="shared" si="16"/>
        <v>2017</v>
      </c>
      <c r="E149" s="3" t="s">
        <v>222</v>
      </c>
      <c r="F149" t="str">
        <f t="shared" si="17"/>
        <v>3-2-2017</v>
      </c>
      <c r="G149" s="29">
        <f>IF(SUMPRODUCT(($A$2:$A149=A149)*($E$2:$E149=E149))&gt;1,0,1)</f>
        <v>1</v>
      </c>
      <c r="I149" t="s">
        <v>222</v>
      </c>
      <c r="J149" t="s">
        <v>2661</v>
      </c>
      <c r="L149" s="3" t="s">
        <v>222</v>
      </c>
      <c r="M149" s="4">
        <v>42769</v>
      </c>
      <c r="N149">
        <f t="shared" si="18"/>
        <v>3</v>
      </c>
      <c r="O149">
        <f t="shared" si="19"/>
        <v>2</v>
      </c>
      <c r="P149">
        <f t="shared" si="20"/>
        <v>2017</v>
      </c>
    </row>
    <row r="150" spans="1:16" ht="16.5" thickBot="1" x14ac:dyDescent="0.3">
      <c r="A150" s="4">
        <v>42769</v>
      </c>
      <c r="B150" s="25">
        <f t="shared" si="14"/>
        <v>3</v>
      </c>
      <c r="C150" s="25">
        <f t="shared" si="15"/>
        <v>2</v>
      </c>
      <c r="D150" s="25">
        <f t="shared" si="16"/>
        <v>2017</v>
      </c>
      <c r="E150" s="3" t="s">
        <v>126</v>
      </c>
      <c r="F150" t="str">
        <f t="shared" si="17"/>
        <v>3-2-2017</v>
      </c>
      <c r="G150" s="29">
        <f>IF(SUMPRODUCT(($A$2:$A150=A150)*($E$2:$E150=E150))&gt;1,0,1)</f>
        <v>1</v>
      </c>
      <c r="I150" t="s">
        <v>126</v>
      </c>
      <c r="J150" t="s">
        <v>2661</v>
      </c>
      <c r="L150" s="3" t="s">
        <v>126</v>
      </c>
      <c r="M150" s="4">
        <v>42769</v>
      </c>
      <c r="N150">
        <f t="shared" si="18"/>
        <v>3</v>
      </c>
      <c r="O150">
        <f t="shared" si="19"/>
        <v>2</v>
      </c>
      <c r="P150">
        <f t="shared" si="20"/>
        <v>2017</v>
      </c>
    </row>
    <row r="151" spans="1:16" ht="16.5" thickBot="1" x14ac:dyDescent="0.3">
      <c r="A151" s="4">
        <v>42770</v>
      </c>
      <c r="B151" s="25">
        <f t="shared" si="14"/>
        <v>4</v>
      </c>
      <c r="C151" s="25">
        <f t="shared" si="15"/>
        <v>2</v>
      </c>
      <c r="D151" s="25">
        <f t="shared" si="16"/>
        <v>2017</v>
      </c>
      <c r="E151" s="3" t="s">
        <v>195</v>
      </c>
      <c r="F151" t="str">
        <f t="shared" si="17"/>
        <v>4-2-2017</v>
      </c>
      <c r="G151" s="29">
        <f>IF(SUMPRODUCT(($A$2:$A151=A151)*($E$2:$E151=E151))&gt;1,0,1)</f>
        <v>1</v>
      </c>
      <c r="I151" t="s">
        <v>195</v>
      </c>
      <c r="J151" t="s">
        <v>2672</v>
      </c>
      <c r="L151" s="3" t="s">
        <v>195</v>
      </c>
      <c r="M151" s="4">
        <v>42770</v>
      </c>
      <c r="N151">
        <f t="shared" si="18"/>
        <v>4</v>
      </c>
      <c r="O151">
        <f t="shared" si="19"/>
        <v>2</v>
      </c>
      <c r="P151">
        <f t="shared" si="20"/>
        <v>2017</v>
      </c>
    </row>
    <row r="152" spans="1:16" ht="16.5" thickBot="1" x14ac:dyDescent="0.3">
      <c r="A152" s="4">
        <v>42770</v>
      </c>
      <c r="B152" s="25">
        <f t="shared" si="14"/>
        <v>4</v>
      </c>
      <c r="C152" s="25">
        <f t="shared" si="15"/>
        <v>2</v>
      </c>
      <c r="D152" s="25">
        <f t="shared" si="16"/>
        <v>2017</v>
      </c>
      <c r="E152" s="3" t="s">
        <v>232</v>
      </c>
      <c r="F152" t="str">
        <f t="shared" si="17"/>
        <v>4-2-2017</v>
      </c>
      <c r="G152" s="29">
        <f>IF(SUMPRODUCT(($A$2:$A152=A152)*($E$2:$E152=E152))&gt;1,0,1)</f>
        <v>1</v>
      </c>
      <c r="I152" t="s">
        <v>232</v>
      </c>
      <c r="J152" t="s">
        <v>2672</v>
      </c>
      <c r="L152" s="3" t="s">
        <v>232</v>
      </c>
      <c r="M152" s="4">
        <v>42770</v>
      </c>
      <c r="N152">
        <f t="shared" si="18"/>
        <v>4</v>
      </c>
      <c r="O152">
        <f t="shared" si="19"/>
        <v>2</v>
      </c>
      <c r="P152">
        <f t="shared" si="20"/>
        <v>2017</v>
      </c>
    </row>
    <row r="153" spans="1:16" ht="16.5" thickBot="1" x14ac:dyDescent="0.3">
      <c r="A153" s="4">
        <v>42772</v>
      </c>
      <c r="B153" s="25">
        <f t="shared" si="14"/>
        <v>6</v>
      </c>
      <c r="C153" s="25">
        <f t="shared" si="15"/>
        <v>2</v>
      </c>
      <c r="D153" s="25">
        <f t="shared" si="16"/>
        <v>2017</v>
      </c>
      <c r="E153" s="3" t="s">
        <v>89</v>
      </c>
      <c r="F153" t="str">
        <f t="shared" si="17"/>
        <v>6-2-2017</v>
      </c>
      <c r="G153" s="29">
        <f>IF(SUMPRODUCT(($A$2:$A153=A153)*($E$2:$E153=E153))&gt;1,0,1)</f>
        <v>1</v>
      </c>
      <c r="I153" t="s">
        <v>89</v>
      </c>
      <c r="J153" t="s">
        <v>2692</v>
      </c>
      <c r="L153" s="3" t="s">
        <v>89</v>
      </c>
      <c r="M153" s="4">
        <v>42772</v>
      </c>
      <c r="N153">
        <f t="shared" si="18"/>
        <v>6</v>
      </c>
      <c r="O153">
        <f t="shared" si="19"/>
        <v>2</v>
      </c>
      <c r="P153">
        <f t="shared" si="20"/>
        <v>2017</v>
      </c>
    </row>
    <row r="154" spans="1:16" ht="16.5" thickBot="1" x14ac:dyDescent="0.3">
      <c r="A154" s="4">
        <v>42772</v>
      </c>
      <c r="B154" s="25">
        <f t="shared" si="14"/>
        <v>6</v>
      </c>
      <c r="C154" s="25">
        <f t="shared" si="15"/>
        <v>2</v>
      </c>
      <c r="D154" s="25">
        <f t="shared" si="16"/>
        <v>2017</v>
      </c>
      <c r="E154" s="3" t="s">
        <v>254</v>
      </c>
      <c r="F154" t="str">
        <f t="shared" si="17"/>
        <v>6-2-2017</v>
      </c>
      <c r="G154" s="29">
        <f>IF(SUMPRODUCT(($A$2:$A154=A154)*($E$2:$E154=E154))&gt;1,0,1)</f>
        <v>1</v>
      </c>
      <c r="I154" t="s">
        <v>254</v>
      </c>
      <c r="J154" t="s">
        <v>2692</v>
      </c>
      <c r="L154" s="3" t="s">
        <v>254</v>
      </c>
      <c r="M154" s="4">
        <v>42772</v>
      </c>
      <c r="N154">
        <f t="shared" si="18"/>
        <v>6</v>
      </c>
      <c r="O154">
        <f t="shared" si="19"/>
        <v>2</v>
      </c>
      <c r="P154">
        <f t="shared" si="20"/>
        <v>2017</v>
      </c>
    </row>
    <row r="155" spans="1:16" ht="16.5" thickBot="1" x14ac:dyDescent="0.3">
      <c r="A155" s="4">
        <v>42772</v>
      </c>
      <c r="B155" s="25">
        <f t="shared" si="14"/>
        <v>6</v>
      </c>
      <c r="C155" s="25">
        <f t="shared" si="15"/>
        <v>2</v>
      </c>
      <c r="D155" s="25">
        <f t="shared" si="16"/>
        <v>2017</v>
      </c>
      <c r="E155" s="3" t="s">
        <v>146</v>
      </c>
      <c r="F155" t="str">
        <f t="shared" si="17"/>
        <v>6-2-2017</v>
      </c>
      <c r="G155" s="29">
        <f>IF(SUMPRODUCT(($A$2:$A155=A155)*($E$2:$E155=E155))&gt;1,0,1)</f>
        <v>1</v>
      </c>
      <c r="I155" t="s">
        <v>146</v>
      </c>
      <c r="J155" t="s">
        <v>2692</v>
      </c>
      <c r="L155" s="3" t="s">
        <v>146</v>
      </c>
      <c r="M155" s="4">
        <v>42772</v>
      </c>
      <c r="N155">
        <f t="shared" si="18"/>
        <v>6</v>
      </c>
      <c r="O155">
        <f t="shared" si="19"/>
        <v>2</v>
      </c>
      <c r="P155">
        <f t="shared" si="20"/>
        <v>2017</v>
      </c>
    </row>
    <row r="156" spans="1:16" ht="16.5" thickBot="1" x14ac:dyDescent="0.3">
      <c r="A156" s="4">
        <v>42772</v>
      </c>
      <c r="B156" s="25">
        <f t="shared" si="14"/>
        <v>6</v>
      </c>
      <c r="C156" s="25">
        <f t="shared" si="15"/>
        <v>2</v>
      </c>
      <c r="D156" s="25">
        <f t="shared" si="16"/>
        <v>2017</v>
      </c>
      <c r="E156" s="3" t="s">
        <v>58</v>
      </c>
      <c r="F156" t="str">
        <f t="shared" si="17"/>
        <v>6-2-2017</v>
      </c>
      <c r="G156" s="29">
        <f>IF(SUMPRODUCT(($A$2:$A156=A156)*($E$2:$E156=E156))&gt;1,0,1)</f>
        <v>1</v>
      </c>
      <c r="I156" t="s">
        <v>58</v>
      </c>
      <c r="J156" t="s">
        <v>2692</v>
      </c>
      <c r="L156" s="3" t="s">
        <v>58</v>
      </c>
      <c r="M156" s="4">
        <v>42772</v>
      </c>
      <c r="N156">
        <f t="shared" si="18"/>
        <v>6</v>
      </c>
      <c r="O156">
        <f t="shared" si="19"/>
        <v>2</v>
      </c>
      <c r="P156">
        <f t="shared" si="20"/>
        <v>2017</v>
      </c>
    </row>
    <row r="157" spans="1:16" ht="16.5" thickBot="1" x14ac:dyDescent="0.3">
      <c r="A157" s="4">
        <v>42772</v>
      </c>
      <c r="B157" s="25">
        <f t="shared" si="14"/>
        <v>6</v>
      </c>
      <c r="C157" s="25">
        <f t="shared" si="15"/>
        <v>2</v>
      </c>
      <c r="D157" s="25">
        <f t="shared" si="16"/>
        <v>2017</v>
      </c>
      <c r="E157" s="3" t="s">
        <v>190</v>
      </c>
      <c r="F157" t="str">
        <f t="shared" si="17"/>
        <v>6-2-2017</v>
      </c>
      <c r="G157" s="29">
        <f>IF(SUMPRODUCT(($A$2:$A157=A157)*($E$2:$E157=E157))&gt;1,0,1)</f>
        <v>1</v>
      </c>
      <c r="I157" t="s">
        <v>190</v>
      </c>
      <c r="J157" t="s">
        <v>2692</v>
      </c>
      <c r="L157" s="3" t="s">
        <v>190</v>
      </c>
      <c r="M157" s="4">
        <v>42772</v>
      </c>
      <c r="N157">
        <f t="shared" si="18"/>
        <v>6</v>
      </c>
      <c r="O157">
        <f t="shared" si="19"/>
        <v>2</v>
      </c>
      <c r="P157">
        <f t="shared" si="20"/>
        <v>2017</v>
      </c>
    </row>
    <row r="158" spans="1:16" ht="16.5" thickBot="1" x14ac:dyDescent="0.3">
      <c r="A158" s="4">
        <v>42772</v>
      </c>
      <c r="B158" s="25">
        <f t="shared" si="14"/>
        <v>6</v>
      </c>
      <c r="C158" s="25">
        <f t="shared" si="15"/>
        <v>2</v>
      </c>
      <c r="D158" s="25">
        <f t="shared" si="16"/>
        <v>2017</v>
      </c>
      <c r="E158" s="3" t="s">
        <v>126</v>
      </c>
      <c r="F158" t="str">
        <f t="shared" si="17"/>
        <v>6-2-2017</v>
      </c>
      <c r="G158" s="29">
        <f>IF(SUMPRODUCT(($A$2:$A158=A158)*($E$2:$E158=E158))&gt;1,0,1)</f>
        <v>1</v>
      </c>
      <c r="I158" t="s">
        <v>126</v>
      </c>
      <c r="J158" t="s">
        <v>2692</v>
      </c>
      <c r="L158" s="3" t="s">
        <v>126</v>
      </c>
      <c r="M158" s="4">
        <v>42772</v>
      </c>
      <c r="N158">
        <f t="shared" si="18"/>
        <v>6</v>
      </c>
      <c r="O158">
        <f t="shared" si="19"/>
        <v>2</v>
      </c>
      <c r="P158">
        <f t="shared" si="20"/>
        <v>2017</v>
      </c>
    </row>
    <row r="159" spans="1:16" ht="16.5" thickBot="1" x14ac:dyDescent="0.3">
      <c r="A159" s="4">
        <v>42772</v>
      </c>
      <c r="B159" s="25">
        <f t="shared" si="14"/>
        <v>6</v>
      </c>
      <c r="C159" s="25">
        <f t="shared" si="15"/>
        <v>2</v>
      </c>
      <c r="D159" s="25">
        <f t="shared" si="16"/>
        <v>2017</v>
      </c>
      <c r="E159" s="3" t="s">
        <v>500</v>
      </c>
      <c r="F159" t="str">
        <f t="shared" si="17"/>
        <v>6-2-2017</v>
      </c>
      <c r="G159" s="29">
        <f>IF(SUMPRODUCT(($A$2:$A159=A159)*($E$2:$E159=E159))&gt;1,0,1)</f>
        <v>1</v>
      </c>
      <c r="I159" t="s">
        <v>500</v>
      </c>
      <c r="J159" t="s">
        <v>2692</v>
      </c>
      <c r="L159" s="3" t="s">
        <v>500</v>
      </c>
      <c r="M159" s="4">
        <v>42772</v>
      </c>
      <c r="N159">
        <f t="shared" si="18"/>
        <v>6</v>
      </c>
      <c r="O159">
        <f t="shared" si="19"/>
        <v>2</v>
      </c>
      <c r="P159">
        <f t="shared" si="20"/>
        <v>2017</v>
      </c>
    </row>
    <row r="160" spans="1:16" ht="16.5" thickBot="1" x14ac:dyDescent="0.3">
      <c r="A160" s="4">
        <v>42773</v>
      </c>
      <c r="B160" s="25">
        <f t="shared" si="14"/>
        <v>7</v>
      </c>
      <c r="C160" s="25">
        <f t="shared" si="15"/>
        <v>2</v>
      </c>
      <c r="D160" s="25">
        <f t="shared" si="16"/>
        <v>2017</v>
      </c>
      <c r="E160" s="3" t="s">
        <v>169</v>
      </c>
      <c r="F160" t="str">
        <f t="shared" si="17"/>
        <v>7-2-2017</v>
      </c>
      <c r="G160" s="29">
        <f>IF(SUMPRODUCT(($A$2:$A160=A160)*($E$2:$E160=E160))&gt;1,0,1)</f>
        <v>1</v>
      </c>
      <c r="I160" t="s">
        <v>169</v>
      </c>
      <c r="J160" t="s">
        <v>2704</v>
      </c>
      <c r="L160" s="3" t="s">
        <v>169</v>
      </c>
      <c r="M160" s="4">
        <v>42773</v>
      </c>
      <c r="N160">
        <f t="shared" si="18"/>
        <v>7</v>
      </c>
      <c r="O160">
        <f t="shared" si="19"/>
        <v>2</v>
      </c>
      <c r="P160">
        <f t="shared" si="20"/>
        <v>2017</v>
      </c>
    </row>
    <row r="161" spans="1:16" ht="16.5" thickBot="1" x14ac:dyDescent="0.3">
      <c r="A161" s="4">
        <v>42773</v>
      </c>
      <c r="B161" s="25">
        <f t="shared" si="14"/>
        <v>7</v>
      </c>
      <c r="C161" s="25">
        <f t="shared" si="15"/>
        <v>2</v>
      </c>
      <c r="D161" s="25">
        <f t="shared" si="16"/>
        <v>2017</v>
      </c>
      <c r="E161" s="3" t="s">
        <v>245</v>
      </c>
      <c r="F161" t="str">
        <f t="shared" si="17"/>
        <v>7-2-2017</v>
      </c>
      <c r="G161" s="29">
        <f>IF(SUMPRODUCT(($A$2:$A161=A161)*($E$2:$E161=E161))&gt;1,0,1)</f>
        <v>1</v>
      </c>
      <c r="I161" t="s">
        <v>245</v>
      </c>
      <c r="J161" t="s">
        <v>2704</v>
      </c>
      <c r="L161" s="3" t="s">
        <v>245</v>
      </c>
      <c r="M161" s="4">
        <v>42773</v>
      </c>
      <c r="N161">
        <f t="shared" si="18"/>
        <v>7</v>
      </c>
      <c r="O161">
        <f t="shared" si="19"/>
        <v>2</v>
      </c>
      <c r="P161">
        <f t="shared" si="20"/>
        <v>2017</v>
      </c>
    </row>
    <row r="162" spans="1:16" ht="16.5" thickBot="1" x14ac:dyDescent="0.3">
      <c r="A162" s="4">
        <v>42773</v>
      </c>
      <c r="B162" s="25">
        <f t="shared" si="14"/>
        <v>7</v>
      </c>
      <c r="C162" s="25">
        <f t="shared" si="15"/>
        <v>2</v>
      </c>
      <c r="D162" s="25">
        <f t="shared" si="16"/>
        <v>2017</v>
      </c>
      <c r="E162" s="3" t="s">
        <v>283</v>
      </c>
      <c r="F162" t="str">
        <f t="shared" si="17"/>
        <v>7-2-2017</v>
      </c>
      <c r="G162" s="29">
        <f>IF(SUMPRODUCT(($A$2:$A162=A162)*($E$2:$E162=E162))&gt;1,0,1)</f>
        <v>1</v>
      </c>
      <c r="I162" t="s">
        <v>283</v>
      </c>
      <c r="J162" t="s">
        <v>2704</v>
      </c>
      <c r="L162" s="3" t="s">
        <v>283</v>
      </c>
      <c r="M162" s="4">
        <v>42773</v>
      </c>
      <c r="N162">
        <f t="shared" si="18"/>
        <v>7</v>
      </c>
      <c r="O162">
        <f t="shared" si="19"/>
        <v>2</v>
      </c>
      <c r="P162">
        <f t="shared" si="20"/>
        <v>2017</v>
      </c>
    </row>
    <row r="163" spans="1:16" ht="16.5" thickBot="1" x14ac:dyDescent="0.3">
      <c r="A163" s="4">
        <v>42773</v>
      </c>
      <c r="B163" s="25">
        <f t="shared" si="14"/>
        <v>7</v>
      </c>
      <c r="C163" s="25">
        <f t="shared" si="15"/>
        <v>2</v>
      </c>
      <c r="D163" s="25">
        <f t="shared" si="16"/>
        <v>2017</v>
      </c>
      <c r="E163" s="3" t="s">
        <v>120</v>
      </c>
      <c r="F163" t="str">
        <f t="shared" si="17"/>
        <v>7-2-2017</v>
      </c>
      <c r="G163" s="29">
        <f>IF(SUMPRODUCT(($A$2:$A163=A163)*($E$2:$E163=E163))&gt;1,0,1)</f>
        <v>1</v>
      </c>
      <c r="I163" t="s">
        <v>120</v>
      </c>
      <c r="J163" t="s">
        <v>2704</v>
      </c>
      <c r="L163" s="3" t="s">
        <v>120</v>
      </c>
      <c r="M163" s="4">
        <v>42773</v>
      </c>
      <c r="N163">
        <f t="shared" si="18"/>
        <v>7</v>
      </c>
      <c r="O163">
        <f t="shared" si="19"/>
        <v>2</v>
      </c>
      <c r="P163">
        <f t="shared" si="20"/>
        <v>2017</v>
      </c>
    </row>
    <row r="164" spans="1:16" ht="16.5" thickBot="1" x14ac:dyDescent="0.3">
      <c r="A164" s="4">
        <v>42773</v>
      </c>
      <c r="B164" s="25">
        <f t="shared" si="14"/>
        <v>7</v>
      </c>
      <c r="C164" s="25">
        <f t="shared" si="15"/>
        <v>2</v>
      </c>
      <c r="D164" s="25">
        <f t="shared" si="16"/>
        <v>2017</v>
      </c>
      <c r="E164" s="3" t="s">
        <v>126</v>
      </c>
      <c r="F164" t="str">
        <f t="shared" si="17"/>
        <v>7-2-2017</v>
      </c>
      <c r="G164" s="29">
        <f>IF(SUMPRODUCT(($A$2:$A164=A164)*($E$2:$E164=E164))&gt;1,0,1)</f>
        <v>1</v>
      </c>
      <c r="I164" t="s">
        <v>126</v>
      </c>
      <c r="J164" t="s">
        <v>2704</v>
      </c>
      <c r="L164" s="3" t="s">
        <v>126</v>
      </c>
      <c r="M164" s="4">
        <v>42773</v>
      </c>
      <c r="N164">
        <f t="shared" si="18"/>
        <v>7</v>
      </c>
      <c r="O164">
        <f t="shared" si="19"/>
        <v>2</v>
      </c>
      <c r="P164">
        <f t="shared" si="20"/>
        <v>2017</v>
      </c>
    </row>
    <row r="165" spans="1:16" ht="16.5" thickBot="1" x14ac:dyDescent="0.3">
      <c r="A165" s="4">
        <v>42774</v>
      </c>
      <c r="B165" s="25">
        <f t="shared" si="14"/>
        <v>8</v>
      </c>
      <c r="C165" s="25">
        <f t="shared" si="15"/>
        <v>2</v>
      </c>
      <c r="D165" s="25">
        <f t="shared" si="16"/>
        <v>2017</v>
      </c>
      <c r="E165" s="3" t="s">
        <v>271</v>
      </c>
      <c r="F165" t="str">
        <f t="shared" si="17"/>
        <v>8-2-2017</v>
      </c>
      <c r="G165" s="29">
        <f>IF(SUMPRODUCT(($A$2:$A165=A165)*($E$2:$E165=E165))&gt;1,0,1)</f>
        <v>1</v>
      </c>
      <c r="I165" t="s">
        <v>271</v>
      </c>
      <c r="J165" t="s">
        <v>2715</v>
      </c>
      <c r="L165" s="3" t="s">
        <v>271</v>
      </c>
      <c r="M165" s="4">
        <v>42774</v>
      </c>
      <c r="N165">
        <f t="shared" si="18"/>
        <v>8</v>
      </c>
      <c r="O165">
        <f t="shared" si="19"/>
        <v>2</v>
      </c>
      <c r="P165">
        <f t="shared" si="20"/>
        <v>2017</v>
      </c>
    </row>
    <row r="166" spans="1:16" ht="16.5" thickBot="1" x14ac:dyDescent="0.3">
      <c r="A166" s="4">
        <v>42774</v>
      </c>
      <c r="B166" s="25">
        <f t="shared" si="14"/>
        <v>8</v>
      </c>
      <c r="C166" s="25">
        <f t="shared" si="15"/>
        <v>2</v>
      </c>
      <c r="D166" s="25">
        <f t="shared" si="16"/>
        <v>2017</v>
      </c>
      <c r="E166" s="3" t="s">
        <v>142</v>
      </c>
      <c r="F166" t="str">
        <f t="shared" si="17"/>
        <v>8-2-2017</v>
      </c>
      <c r="G166" s="29">
        <f>IF(SUMPRODUCT(($A$2:$A166=A166)*($E$2:$E166=E166))&gt;1,0,1)</f>
        <v>1</v>
      </c>
      <c r="I166" t="s">
        <v>142</v>
      </c>
      <c r="J166" t="s">
        <v>2715</v>
      </c>
      <c r="L166" s="3" t="s">
        <v>142</v>
      </c>
      <c r="M166" s="4">
        <v>42774</v>
      </c>
      <c r="N166">
        <f t="shared" si="18"/>
        <v>8</v>
      </c>
      <c r="O166">
        <f t="shared" si="19"/>
        <v>2</v>
      </c>
      <c r="P166">
        <f t="shared" si="20"/>
        <v>2017</v>
      </c>
    </row>
    <row r="167" spans="1:16" ht="16.5" thickBot="1" x14ac:dyDescent="0.3">
      <c r="A167" s="4">
        <v>42774</v>
      </c>
      <c r="B167" s="25">
        <f t="shared" si="14"/>
        <v>8</v>
      </c>
      <c r="C167" s="25">
        <f t="shared" si="15"/>
        <v>2</v>
      </c>
      <c r="D167" s="25">
        <f t="shared" si="16"/>
        <v>2017</v>
      </c>
      <c r="E167" s="3" t="s">
        <v>371</v>
      </c>
      <c r="F167" t="str">
        <f t="shared" si="17"/>
        <v>8-2-2017</v>
      </c>
      <c r="G167" s="29">
        <f>IF(SUMPRODUCT(($A$2:$A167=A167)*($E$2:$E167=E167))&gt;1,0,1)</f>
        <v>1</v>
      </c>
      <c r="I167" t="s">
        <v>371</v>
      </c>
      <c r="J167" t="s">
        <v>2715</v>
      </c>
      <c r="L167" s="3" t="s">
        <v>371</v>
      </c>
      <c r="M167" s="4">
        <v>42774</v>
      </c>
      <c r="N167">
        <f t="shared" si="18"/>
        <v>8</v>
      </c>
      <c r="O167">
        <f t="shared" si="19"/>
        <v>2</v>
      </c>
      <c r="P167">
        <f t="shared" si="20"/>
        <v>2017</v>
      </c>
    </row>
    <row r="168" spans="1:16" ht="16.5" thickBot="1" x14ac:dyDescent="0.3">
      <c r="A168" s="4">
        <v>42774</v>
      </c>
      <c r="B168" s="25">
        <f t="shared" si="14"/>
        <v>8</v>
      </c>
      <c r="C168" s="25">
        <f t="shared" si="15"/>
        <v>2</v>
      </c>
      <c r="D168" s="25">
        <f t="shared" si="16"/>
        <v>2017</v>
      </c>
      <c r="E168" s="3" t="s">
        <v>341</v>
      </c>
      <c r="F168" t="str">
        <f t="shared" si="17"/>
        <v>8-2-2017</v>
      </c>
      <c r="G168" s="29">
        <f>IF(SUMPRODUCT(($A$2:$A168=A168)*($E$2:$E168=E168))&gt;1,0,1)</f>
        <v>1</v>
      </c>
      <c r="I168" t="s">
        <v>341</v>
      </c>
      <c r="J168" t="s">
        <v>2715</v>
      </c>
      <c r="L168" s="3" t="s">
        <v>341</v>
      </c>
      <c r="M168" s="4">
        <v>42774</v>
      </c>
      <c r="N168">
        <f t="shared" si="18"/>
        <v>8</v>
      </c>
      <c r="O168">
        <f t="shared" si="19"/>
        <v>2</v>
      </c>
      <c r="P168">
        <f t="shared" si="20"/>
        <v>2017</v>
      </c>
    </row>
    <row r="169" spans="1:16" ht="16.5" thickBot="1" x14ac:dyDescent="0.3">
      <c r="A169" s="4">
        <v>42775</v>
      </c>
      <c r="B169" s="25">
        <f t="shared" si="14"/>
        <v>9</v>
      </c>
      <c r="C169" s="25">
        <f t="shared" si="15"/>
        <v>2</v>
      </c>
      <c r="D169" s="25">
        <f t="shared" si="16"/>
        <v>2017</v>
      </c>
      <c r="E169" s="3" t="s">
        <v>206</v>
      </c>
      <c r="F169" t="str">
        <f t="shared" si="17"/>
        <v>9-2-2017</v>
      </c>
      <c r="G169" s="29">
        <f>IF(SUMPRODUCT(($A$2:$A169=A169)*($E$2:$E169=E169))&gt;1,0,1)</f>
        <v>1</v>
      </c>
      <c r="I169" t="s">
        <v>206</v>
      </c>
      <c r="J169" t="s">
        <v>2725</v>
      </c>
      <c r="L169" s="3" t="s">
        <v>206</v>
      </c>
      <c r="M169" s="4">
        <v>42775</v>
      </c>
      <c r="N169">
        <f t="shared" si="18"/>
        <v>9</v>
      </c>
      <c r="O169">
        <f t="shared" si="19"/>
        <v>2</v>
      </c>
      <c r="P169">
        <f t="shared" si="20"/>
        <v>2017</v>
      </c>
    </row>
    <row r="170" spans="1:16" ht="16.5" thickBot="1" x14ac:dyDescent="0.3">
      <c r="A170" s="4">
        <v>42775</v>
      </c>
      <c r="B170" s="25">
        <f t="shared" si="14"/>
        <v>9</v>
      </c>
      <c r="C170" s="25">
        <f t="shared" si="15"/>
        <v>2</v>
      </c>
      <c r="D170" s="25">
        <f t="shared" si="16"/>
        <v>2017</v>
      </c>
      <c r="E170" s="3" t="s">
        <v>72</v>
      </c>
      <c r="F170" t="str">
        <f t="shared" si="17"/>
        <v>9-2-2017</v>
      </c>
      <c r="G170" s="29">
        <f>IF(SUMPRODUCT(($A$2:$A170=A170)*($E$2:$E170=E170))&gt;1,0,1)</f>
        <v>1</v>
      </c>
      <c r="I170" t="s">
        <v>72</v>
      </c>
      <c r="J170" t="s">
        <v>2725</v>
      </c>
      <c r="L170" s="3" t="s">
        <v>72</v>
      </c>
      <c r="M170" s="4">
        <v>42775</v>
      </c>
      <c r="N170">
        <f t="shared" si="18"/>
        <v>9</v>
      </c>
      <c r="O170">
        <f t="shared" si="19"/>
        <v>2</v>
      </c>
      <c r="P170">
        <f t="shared" si="20"/>
        <v>2017</v>
      </c>
    </row>
    <row r="171" spans="1:16" ht="16.5" thickBot="1" x14ac:dyDescent="0.3">
      <c r="A171" s="4">
        <v>42775</v>
      </c>
      <c r="B171" s="25">
        <f t="shared" si="14"/>
        <v>9</v>
      </c>
      <c r="C171" s="25">
        <f t="shared" si="15"/>
        <v>2</v>
      </c>
      <c r="D171" s="25">
        <f t="shared" si="16"/>
        <v>2017</v>
      </c>
      <c r="E171" s="3" t="s">
        <v>222</v>
      </c>
      <c r="F171" t="str">
        <f t="shared" si="17"/>
        <v>9-2-2017</v>
      </c>
      <c r="G171" s="29">
        <f>IF(SUMPRODUCT(($A$2:$A171=A171)*($E$2:$E171=E171))&gt;1,0,1)</f>
        <v>1</v>
      </c>
      <c r="I171" t="s">
        <v>222</v>
      </c>
      <c r="J171" t="s">
        <v>2725</v>
      </c>
      <c r="L171" s="3" t="s">
        <v>222</v>
      </c>
      <c r="M171" s="4">
        <v>42775</v>
      </c>
      <c r="N171">
        <f t="shared" si="18"/>
        <v>9</v>
      </c>
      <c r="O171">
        <f t="shared" si="19"/>
        <v>2</v>
      </c>
      <c r="P171">
        <f t="shared" si="20"/>
        <v>2017</v>
      </c>
    </row>
    <row r="172" spans="1:16" ht="16.5" thickBot="1" x14ac:dyDescent="0.3">
      <c r="A172" s="4">
        <v>42776</v>
      </c>
      <c r="B172" s="25">
        <f t="shared" si="14"/>
        <v>10</v>
      </c>
      <c r="C172" s="25">
        <f t="shared" si="15"/>
        <v>2</v>
      </c>
      <c r="D172" s="25">
        <f t="shared" si="16"/>
        <v>2017</v>
      </c>
      <c r="E172" s="3" t="s">
        <v>45</v>
      </c>
      <c r="F172" t="str">
        <f t="shared" si="17"/>
        <v>10-2-2017</v>
      </c>
      <c r="G172" s="29">
        <f>IF(SUMPRODUCT(($A$2:$A172=A172)*($E$2:$E172=E172))&gt;1,0,1)</f>
        <v>1</v>
      </c>
      <c r="I172" t="s">
        <v>45</v>
      </c>
      <c r="J172" t="s">
        <v>2448</v>
      </c>
      <c r="L172" s="3" t="s">
        <v>45</v>
      </c>
      <c r="M172" s="4">
        <v>42776</v>
      </c>
      <c r="N172">
        <f t="shared" si="18"/>
        <v>10</v>
      </c>
      <c r="O172">
        <f t="shared" si="19"/>
        <v>2</v>
      </c>
      <c r="P172">
        <f t="shared" si="20"/>
        <v>2017</v>
      </c>
    </row>
    <row r="173" spans="1:16" ht="16.5" thickBot="1" x14ac:dyDescent="0.3">
      <c r="A173" s="4">
        <v>42776</v>
      </c>
      <c r="B173" s="25">
        <f t="shared" si="14"/>
        <v>10</v>
      </c>
      <c r="C173" s="25">
        <f t="shared" si="15"/>
        <v>2</v>
      </c>
      <c r="D173" s="25">
        <f t="shared" si="16"/>
        <v>2017</v>
      </c>
      <c r="E173" s="3" t="s">
        <v>175</v>
      </c>
      <c r="F173" t="str">
        <f t="shared" si="17"/>
        <v>10-2-2017</v>
      </c>
      <c r="G173" s="29">
        <f>IF(SUMPRODUCT(($A$2:$A173=A173)*($E$2:$E173=E173))&gt;1,0,1)</f>
        <v>1</v>
      </c>
      <c r="I173" t="s">
        <v>175</v>
      </c>
      <c r="J173" t="s">
        <v>2448</v>
      </c>
      <c r="L173" s="3" t="s">
        <v>175</v>
      </c>
      <c r="M173" s="4">
        <v>42776</v>
      </c>
      <c r="N173">
        <f t="shared" si="18"/>
        <v>10</v>
      </c>
      <c r="O173">
        <f t="shared" si="19"/>
        <v>2</v>
      </c>
      <c r="P173">
        <f t="shared" si="20"/>
        <v>2017</v>
      </c>
    </row>
    <row r="174" spans="1:16" ht="16.5" thickBot="1" x14ac:dyDescent="0.3">
      <c r="A174" s="4">
        <v>42776</v>
      </c>
      <c r="B174" s="25">
        <f t="shared" si="14"/>
        <v>10</v>
      </c>
      <c r="C174" s="25">
        <f t="shared" si="15"/>
        <v>2</v>
      </c>
      <c r="D174" s="25">
        <f t="shared" si="16"/>
        <v>2017</v>
      </c>
      <c r="E174" s="3" t="s">
        <v>232</v>
      </c>
      <c r="F174" t="str">
        <f t="shared" si="17"/>
        <v>10-2-2017</v>
      </c>
      <c r="G174" s="29">
        <f>IF(SUMPRODUCT(($A$2:$A174=A174)*($E$2:$E174=E174))&gt;1,0,1)</f>
        <v>1</v>
      </c>
      <c r="I174" t="s">
        <v>232</v>
      </c>
      <c r="J174" t="s">
        <v>2448</v>
      </c>
      <c r="L174" s="3" t="s">
        <v>232</v>
      </c>
      <c r="M174" s="4">
        <v>42776</v>
      </c>
      <c r="N174">
        <f t="shared" si="18"/>
        <v>10</v>
      </c>
      <c r="O174">
        <f t="shared" si="19"/>
        <v>2</v>
      </c>
      <c r="P174">
        <f t="shared" si="20"/>
        <v>2017</v>
      </c>
    </row>
    <row r="175" spans="1:16" ht="16.5" thickBot="1" x14ac:dyDescent="0.3">
      <c r="A175" s="4">
        <v>42776</v>
      </c>
      <c r="B175" s="25">
        <f t="shared" si="14"/>
        <v>10</v>
      </c>
      <c r="C175" s="25">
        <f t="shared" si="15"/>
        <v>2</v>
      </c>
      <c r="D175" s="25">
        <f t="shared" si="16"/>
        <v>2017</v>
      </c>
      <c r="E175" s="3" t="s">
        <v>80</v>
      </c>
      <c r="F175" t="str">
        <f t="shared" si="17"/>
        <v>10-2-2017</v>
      </c>
      <c r="G175" s="29">
        <f>IF(SUMPRODUCT(($A$2:$A175=A175)*($E$2:$E175=E175))&gt;1,0,1)</f>
        <v>1</v>
      </c>
      <c r="I175" t="s">
        <v>80</v>
      </c>
      <c r="J175" t="s">
        <v>2448</v>
      </c>
      <c r="L175" s="3" t="s">
        <v>80</v>
      </c>
      <c r="M175" s="4">
        <v>42776</v>
      </c>
      <c r="N175">
        <f t="shared" si="18"/>
        <v>10</v>
      </c>
      <c r="O175">
        <f t="shared" si="19"/>
        <v>2</v>
      </c>
      <c r="P175">
        <f t="shared" si="20"/>
        <v>2017</v>
      </c>
    </row>
    <row r="176" spans="1:16" ht="16.5" thickBot="1" x14ac:dyDescent="0.3">
      <c r="A176" s="4">
        <v>42776</v>
      </c>
      <c r="B176" s="25">
        <f t="shared" si="14"/>
        <v>10</v>
      </c>
      <c r="C176" s="25">
        <f t="shared" si="15"/>
        <v>2</v>
      </c>
      <c r="D176" s="25">
        <f t="shared" si="16"/>
        <v>2017</v>
      </c>
      <c r="E176" s="3" t="s">
        <v>526</v>
      </c>
      <c r="F176" t="str">
        <f t="shared" si="17"/>
        <v>10-2-2017</v>
      </c>
      <c r="G176" s="29">
        <f>IF(SUMPRODUCT(($A$2:$A176=A176)*($E$2:$E176=E176))&gt;1,0,1)</f>
        <v>1</v>
      </c>
      <c r="I176" t="s">
        <v>526</v>
      </c>
      <c r="J176" t="s">
        <v>2448</v>
      </c>
      <c r="L176" s="3" t="s">
        <v>526</v>
      </c>
      <c r="M176" s="4">
        <v>42776</v>
      </c>
      <c r="N176">
        <f t="shared" si="18"/>
        <v>10</v>
      </c>
      <c r="O176">
        <f t="shared" si="19"/>
        <v>2</v>
      </c>
      <c r="P176">
        <f t="shared" si="20"/>
        <v>2017</v>
      </c>
    </row>
    <row r="177" spans="1:16" ht="16.5" thickBot="1" x14ac:dyDescent="0.3">
      <c r="A177" s="6">
        <v>42779</v>
      </c>
      <c r="B177" s="25">
        <f t="shared" si="14"/>
        <v>13</v>
      </c>
      <c r="C177" s="25">
        <f t="shared" si="15"/>
        <v>2</v>
      </c>
      <c r="D177" s="25">
        <f t="shared" si="16"/>
        <v>2017</v>
      </c>
      <c r="E177" s="3" t="s">
        <v>199</v>
      </c>
      <c r="F177" t="str">
        <f t="shared" si="17"/>
        <v>13-2-2017</v>
      </c>
      <c r="G177" s="29">
        <f>IF(SUMPRODUCT(($A$2:$A177=A177)*($E$2:$E177=E177))&gt;1,0,1)</f>
        <v>1</v>
      </c>
      <c r="I177" t="s">
        <v>199</v>
      </c>
      <c r="J177" t="s">
        <v>2479</v>
      </c>
      <c r="L177" s="3" t="s">
        <v>199</v>
      </c>
      <c r="M177" s="6">
        <v>42779</v>
      </c>
      <c r="N177">
        <f t="shared" si="18"/>
        <v>13</v>
      </c>
      <c r="O177">
        <f t="shared" si="19"/>
        <v>2</v>
      </c>
      <c r="P177">
        <f t="shared" si="20"/>
        <v>2017</v>
      </c>
    </row>
    <row r="178" spans="1:16" ht="16.5" thickBot="1" x14ac:dyDescent="0.3">
      <c r="A178" s="6">
        <v>42779</v>
      </c>
      <c r="B178" s="25">
        <f t="shared" si="14"/>
        <v>13</v>
      </c>
      <c r="C178" s="25">
        <f t="shared" si="15"/>
        <v>2</v>
      </c>
      <c r="D178" s="25">
        <f t="shared" si="16"/>
        <v>2017</v>
      </c>
      <c r="E178" s="3" t="s">
        <v>185</v>
      </c>
      <c r="F178" t="str">
        <f t="shared" si="17"/>
        <v>13-2-2017</v>
      </c>
      <c r="G178" s="29">
        <f>IF(SUMPRODUCT(($A$2:$A178=A178)*($E$2:$E178=E178))&gt;1,0,1)</f>
        <v>1</v>
      </c>
      <c r="I178" t="s">
        <v>185</v>
      </c>
      <c r="J178" t="s">
        <v>2479</v>
      </c>
      <c r="L178" s="3" t="s">
        <v>185</v>
      </c>
      <c r="M178" s="6">
        <v>42779</v>
      </c>
      <c r="N178">
        <f t="shared" si="18"/>
        <v>13</v>
      </c>
      <c r="O178">
        <f t="shared" si="19"/>
        <v>2</v>
      </c>
      <c r="P178">
        <f t="shared" si="20"/>
        <v>2017</v>
      </c>
    </row>
    <row r="179" spans="1:16" ht="16.5" thickBot="1" x14ac:dyDescent="0.3">
      <c r="A179" s="6">
        <v>42779</v>
      </c>
      <c r="B179" s="25">
        <f t="shared" si="14"/>
        <v>13</v>
      </c>
      <c r="C179" s="25">
        <f t="shared" si="15"/>
        <v>2</v>
      </c>
      <c r="D179" s="25">
        <f t="shared" si="16"/>
        <v>2017</v>
      </c>
      <c r="E179" s="3" t="s">
        <v>283</v>
      </c>
      <c r="F179" t="str">
        <f t="shared" si="17"/>
        <v>13-2-2017</v>
      </c>
      <c r="G179" s="29">
        <f>IF(SUMPRODUCT(($A$2:$A179=A179)*($E$2:$E179=E179))&gt;1,0,1)</f>
        <v>1</v>
      </c>
      <c r="I179" t="s">
        <v>283</v>
      </c>
      <c r="J179" t="s">
        <v>2479</v>
      </c>
      <c r="L179" s="3" t="s">
        <v>283</v>
      </c>
      <c r="M179" s="6">
        <v>42779</v>
      </c>
      <c r="N179">
        <f t="shared" si="18"/>
        <v>13</v>
      </c>
      <c r="O179">
        <f t="shared" si="19"/>
        <v>2</v>
      </c>
      <c r="P179">
        <f t="shared" si="20"/>
        <v>2017</v>
      </c>
    </row>
    <row r="180" spans="1:16" ht="16.5" thickBot="1" x14ac:dyDescent="0.3">
      <c r="A180" s="6">
        <v>42779</v>
      </c>
      <c r="B180" s="25">
        <f t="shared" si="14"/>
        <v>13</v>
      </c>
      <c r="C180" s="25">
        <f t="shared" si="15"/>
        <v>2</v>
      </c>
      <c r="D180" s="25">
        <f t="shared" si="16"/>
        <v>2017</v>
      </c>
      <c r="E180" s="3" t="s">
        <v>237</v>
      </c>
      <c r="F180" t="str">
        <f t="shared" si="17"/>
        <v>13-2-2017</v>
      </c>
      <c r="G180" s="29">
        <f>IF(SUMPRODUCT(($A$2:$A180=A180)*($E$2:$E180=E180))&gt;1,0,1)</f>
        <v>1</v>
      </c>
      <c r="I180" t="s">
        <v>237</v>
      </c>
      <c r="J180" t="s">
        <v>2479</v>
      </c>
      <c r="L180" s="3" t="s">
        <v>237</v>
      </c>
      <c r="M180" s="6">
        <v>42779</v>
      </c>
      <c r="N180">
        <f t="shared" si="18"/>
        <v>13</v>
      </c>
      <c r="O180">
        <f t="shared" si="19"/>
        <v>2</v>
      </c>
      <c r="P180">
        <f t="shared" si="20"/>
        <v>2017</v>
      </c>
    </row>
    <row r="181" spans="1:16" ht="16.5" thickBot="1" x14ac:dyDescent="0.3">
      <c r="A181" s="6">
        <v>42780</v>
      </c>
      <c r="B181" s="25">
        <f t="shared" si="14"/>
        <v>14</v>
      </c>
      <c r="C181" s="25">
        <f t="shared" si="15"/>
        <v>2</v>
      </c>
      <c r="D181" s="25">
        <f t="shared" si="16"/>
        <v>2017</v>
      </c>
      <c r="E181" s="3" t="s">
        <v>419</v>
      </c>
      <c r="F181" t="str">
        <f t="shared" si="17"/>
        <v>14-2-2017</v>
      </c>
      <c r="G181" s="29">
        <f>IF(SUMPRODUCT(($A$2:$A181=A181)*($E$2:$E181=E181))&gt;1,0,1)</f>
        <v>1</v>
      </c>
      <c r="I181" t="s">
        <v>419</v>
      </c>
      <c r="J181" t="s">
        <v>2488</v>
      </c>
      <c r="L181" s="3" t="s">
        <v>419</v>
      </c>
      <c r="M181" s="6">
        <v>42780</v>
      </c>
      <c r="N181">
        <f t="shared" si="18"/>
        <v>14</v>
      </c>
      <c r="O181">
        <f t="shared" si="19"/>
        <v>2</v>
      </c>
      <c r="P181">
        <f t="shared" si="20"/>
        <v>2017</v>
      </c>
    </row>
    <row r="182" spans="1:16" ht="16.5" thickBot="1" x14ac:dyDescent="0.3">
      <c r="A182" s="6">
        <v>42780</v>
      </c>
      <c r="B182" s="25">
        <f t="shared" si="14"/>
        <v>14</v>
      </c>
      <c r="C182" s="25">
        <f t="shared" si="15"/>
        <v>2</v>
      </c>
      <c r="D182" s="25">
        <f t="shared" si="16"/>
        <v>2017</v>
      </c>
      <c r="E182" s="3" t="s">
        <v>150</v>
      </c>
      <c r="F182" t="str">
        <f t="shared" si="17"/>
        <v>14-2-2017</v>
      </c>
      <c r="G182" s="29">
        <f>IF(SUMPRODUCT(($A$2:$A182=A182)*($E$2:$E182=E182))&gt;1,0,1)</f>
        <v>1</v>
      </c>
      <c r="I182" t="s">
        <v>150</v>
      </c>
      <c r="J182" t="s">
        <v>2488</v>
      </c>
      <c r="L182" s="3" t="s">
        <v>150</v>
      </c>
      <c r="M182" s="6">
        <v>42780</v>
      </c>
      <c r="N182">
        <f t="shared" si="18"/>
        <v>14</v>
      </c>
      <c r="O182">
        <f t="shared" si="19"/>
        <v>2</v>
      </c>
      <c r="P182">
        <f t="shared" si="20"/>
        <v>2017</v>
      </c>
    </row>
    <row r="183" spans="1:16" ht="16.5" thickBot="1" x14ac:dyDescent="0.3">
      <c r="A183" s="6">
        <v>42780</v>
      </c>
      <c r="B183" s="25">
        <f t="shared" si="14"/>
        <v>14</v>
      </c>
      <c r="C183" s="25">
        <f t="shared" si="15"/>
        <v>2</v>
      </c>
      <c r="D183" s="25">
        <f t="shared" si="16"/>
        <v>2017</v>
      </c>
      <c r="E183" s="3" t="s">
        <v>32</v>
      </c>
      <c r="F183" t="str">
        <f t="shared" si="17"/>
        <v>14-2-2017</v>
      </c>
      <c r="G183" s="29">
        <f>IF(SUMPRODUCT(($A$2:$A183=A183)*($E$2:$E183=E183))&gt;1,0,1)</f>
        <v>1</v>
      </c>
      <c r="I183" t="s">
        <v>32</v>
      </c>
      <c r="J183" t="s">
        <v>2488</v>
      </c>
      <c r="L183" s="3" t="s">
        <v>32</v>
      </c>
      <c r="M183" s="6">
        <v>42780</v>
      </c>
      <c r="N183">
        <f t="shared" si="18"/>
        <v>14</v>
      </c>
      <c r="O183">
        <f t="shared" si="19"/>
        <v>2</v>
      </c>
      <c r="P183">
        <f t="shared" si="20"/>
        <v>2017</v>
      </c>
    </row>
    <row r="184" spans="1:16" ht="16.5" thickBot="1" x14ac:dyDescent="0.3">
      <c r="A184" s="6">
        <v>42780</v>
      </c>
      <c r="B184" s="25">
        <f t="shared" si="14"/>
        <v>14</v>
      </c>
      <c r="C184" s="25">
        <f t="shared" si="15"/>
        <v>2</v>
      </c>
      <c r="D184" s="25">
        <f t="shared" si="16"/>
        <v>2017</v>
      </c>
      <c r="E184" s="3" t="s">
        <v>164</v>
      </c>
      <c r="F184" t="str">
        <f t="shared" si="17"/>
        <v>14-2-2017</v>
      </c>
      <c r="G184" s="29">
        <f>IF(SUMPRODUCT(($A$2:$A184=A184)*($E$2:$E184=E184))&gt;1,0,1)</f>
        <v>1</v>
      </c>
      <c r="I184" t="s">
        <v>164</v>
      </c>
      <c r="J184" t="s">
        <v>2488</v>
      </c>
      <c r="L184" s="3" t="s">
        <v>164</v>
      </c>
      <c r="M184" s="6">
        <v>42780</v>
      </c>
      <c r="N184">
        <f t="shared" si="18"/>
        <v>14</v>
      </c>
      <c r="O184">
        <f t="shared" si="19"/>
        <v>2</v>
      </c>
      <c r="P184">
        <f t="shared" si="20"/>
        <v>2017</v>
      </c>
    </row>
    <row r="185" spans="1:16" ht="16.5" thickBot="1" x14ac:dyDescent="0.3">
      <c r="A185" s="6">
        <v>42780</v>
      </c>
      <c r="B185" s="25">
        <f t="shared" si="14"/>
        <v>14</v>
      </c>
      <c r="C185" s="25">
        <f t="shared" si="15"/>
        <v>2</v>
      </c>
      <c r="D185" s="25">
        <f t="shared" si="16"/>
        <v>2017</v>
      </c>
      <c r="E185" s="3" t="s">
        <v>115</v>
      </c>
      <c r="F185" t="str">
        <f t="shared" si="17"/>
        <v>14-2-2017</v>
      </c>
      <c r="G185" s="29">
        <f>IF(SUMPRODUCT(($A$2:$A185=A185)*($E$2:$E185=E185))&gt;1,0,1)</f>
        <v>1</v>
      </c>
      <c r="I185" t="s">
        <v>115</v>
      </c>
      <c r="J185" t="s">
        <v>2488</v>
      </c>
      <c r="L185" s="3" t="s">
        <v>115</v>
      </c>
      <c r="M185" s="6">
        <v>42780</v>
      </c>
      <c r="N185">
        <f t="shared" si="18"/>
        <v>14</v>
      </c>
      <c r="O185">
        <f t="shared" si="19"/>
        <v>2</v>
      </c>
      <c r="P185">
        <f t="shared" si="20"/>
        <v>2017</v>
      </c>
    </row>
    <row r="186" spans="1:16" ht="16.5" thickBot="1" x14ac:dyDescent="0.3">
      <c r="A186" s="6">
        <v>42780</v>
      </c>
      <c r="B186" s="25">
        <f t="shared" si="14"/>
        <v>14</v>
      </c>
      <c r="C186" s="25">
        <f t="shared" si="15"/>
        <v>2</v>
      </c>
      <c r="D186" s="25">
        <f t="shared" si="16"/>
        <v>2017</v>
      </c>
      <c r="E186" s="3" t="s">
        <v>195</v>
      </c>
      <c r="F186" t="str">
        <f t="shared" si="17"/>
        <v>14-2-2017</v>
      </c>
      <c r="G186" s="29">
        <f>IF(SUMPRODUCT(($A$2:$A186=A186)*($E$2:$E186=E186))&gt;1,0,1)</f>
        <v>1</v>
      </c>
      <c r="I186" t="s">
        <v>195</v>
      </c>
      <c r="J186" t="s">
        <v>2488</v>
      </c>
      <c r="L186" s="3" t="s">
        <v>195</v>
      </c>
      <c r="M186" s="6">
        <v>42780</v>
      </c>
      <c r="N186">
        <f t="shared" si="18"/>
        <v>14</v>
      </c>
      <c r="O186">
        <f t="shared" si="19"/>
        <v>2</v>
      </c>
      <c r="P186">
        <f t="shared" si="20"/>
        <v>2017</v>
      </c>
    </row>
    <row r="187" spans="1:16" ht="16.5" thickBot="1" x14ac:dyDescent="0.3">
      <c r="A187" s="6">
        <v>42781</v>
      </c>
      <c r="B187" s="25">
        <f t="shared" si="14"/>
        <v>15</v>
      </c>
      <c r="C187" s="25">
        <f t="shared" si="15"/>
        <v>2</v>
      </c>
      <c r="D187" s="25">
        <f t="shared" si="16"/>
        <v>2017</v>
      </c>
      <c r="E187" s="3" t="s">
        <v>108</v>
      </c>
      <c r="F187" t="str">
        <f t="shared" si="17"/>
        <v>15-2-2017</v>
      </c>
      <c r="G187" s="29">
        <f>IF(SUMPRODUCT(($A$2:$A187=A187)*($E$2:$E187=E187))&gt;1,0,1)</f>
        <v>1</v>
      </c>
      <c r="I187" t="s">
        <v>108</v>
      </c>
      <c r="J187" t="s">
        <v>2496</v>
      </c>
      <c r="L187" s="3" t="s">
        <v>108</v>
      </c>
      <c r="M187" s="6">
        <v>42781</v>
      </c>
      <c r="N187">
        <f t="shared" si="18"/>
        <v>15</v>
      </c>
      <c r="O187">
        <f t="shared" si="19"/>
        <v>2</v>
      </c>
      <c r="P187">
        <f t="shared" si="20"/>
        <v>2017</v>
      </c>
    </row>
    <row r="188" spans="1:16" ht="16.5" thickBot="1" x14ac:dyDescent="0.3">
      <c r="A188" s="6">
        <v>42781</v>
      </c>
      <c r="B188" s="25">
        <f t="shared" si="14"/>
        <v>15</v>
      </c>
      <c r="C188" s="25">
        <f t="shared" si="15"/>
        <v>2</v>
      </c>
      <c r="D188" s="25">
        <f t="shared" si="16"/>
        <v>2017</v>
      </c>
      <c r="E188" s="3" t="s">
        <v>52</v>
      </c>
      <c r="F188" t="str">
        <f t="shared" si="17"/>
        <v>15-2-2017</v>
      </c>
      <c r="G188" s="29">
        <f>IF(SUMPRODUCT(($A$2:$A188=A188)*($E$2:$E188=E188))&gt;1,0,1)</f>
        <v>1</v>
      </c>
      <c r="I188" t="s">
        <v>52</v>
      </c>
      <c r="J188" t="s">
        <v>2496</v>
      </c>
      <c r="L188" s="3" t="s">
        <v>52</v>
      </c>
      <c r="M188" s="6">
        <v>42781</v>
      </c>
      <c r="N188">
        <f t="shared" si="18"/>
        <v>15</v>
      </c>
      <c r="O188">
        <f t="shared" si="19"/>
        <v>2</v>
      </c>
      <c r="P188">
        <f t="shared" si="20"/>
        <v>2017</v>
      </c>
    </row>
    <row r="189" spans="1:16" ht="16.5" thickBot="1" x14ac:dyDescent="0.3">
      <c r="A189" s="6">
        <v>42781</v>
      </c>
      <c r="B189" s="25">
        <f t="shared" si="14"/>
        <v>15</v>
      </c>
      <c r="C189" s="25">
        <f t="shared" si="15"/>
        <v>2</v>
      </c>
      <c r="D189" s="25">
        <f t="shared" si="16"/>
        <v>2017</v>
      </c>
      <c r="E189" s="3" t="s">
        <v>180</v>
      </c>
      <c r="F189" t="str">
        <f t="shared" si="17"/>
        <v>15-2-2017</v>
      </c>
      <c r="G189" s="29">
        <f>IF(SUMPRODUCT(($A$2:$A189=A189)*($E$2:$E189=E189))&gt;1,0,1)</f>
        <v>1</v>
      </c>
      <c r="I189" t="s">
        <v>180</v>
      </c>
      <c r="J189" t="s">
        <v>2496</v>
      </c>
      <c r="L189" s="3" t="s">
        <v>180</v>
      </c>
      <c r="M189" s="6">
        <v>42781</v>
      </c>
      <c r="N189">
        <f t="shared" si="18"/>
        <v>15</v>
      </c>
      <c r="O189">
        <f t="shared" si="19"/>
        <v>2</v>
      </c>
      <c r="P189">
        <f t="shared" si="20"/>
        <v>2017</v>
      </c>
    </row>
    <row r="190" spans="1:16" ht="16.5" thickBot="1" x14ac:dyDescent="0.3">
      <c r="A190" s="6">
        <v>42781</v>
      </c>
      <c r="B190" s="25">
        <f t="shared" si="14"/>
        <v>15</v>
      </c>
      <c r="C190" s="25">
        <f t="shared" si="15"/>
        <v>2</v>
      </c>
      <c r="D190" s="25">
        <f t="shared" si="16"/>
        <v>2017</v>
      </c>
      <c r="E190" s="3" t="s">
        <v>190</v>
      </c>
      <c r="F190" t="str">
        <f t="shared" si="17"/>
        <v>15-2-2017</v>
      </c>
      <c r="G190" s="29">
        <f>IF(SUMPRODUCT(($A$2:$A190=A190)*($E$2:$E190=E190))&gt;1,0,1)</f>
        <v>1</v>
      </c>
      <c r="I190" t="s">
        <v>190</v>
      </c>
      <c r="J190" t="s">
        <v>2496</v>
      </c>
      <c r="L190" s="3" t="s">
        <v>190</v>
      </c>
      <c r="M190" s="6">
        <v>42781</v>
      </c>
      <c r="N190">
        <f t="shared" si="18"/>
        <v>15</v>
      </c>
      <c r="O190">
        <f t="shared" si="19"/>
        <v>2</v>
      </c>
      <c r="P190">
        <f t="shared" si="20"/>
        <v>2017</v>
      </c>
    </row>
    <row r="191" spans="1:16" ht="16.5" thickBot="1" x14ac:dyDescent="0.3">
      <c r="A191" s="6">
        <v>42782</v>
      </c>
      <c r="B191" s="25">
        <f t="shared" si="14"/>
        <v>16</v>
      </c>
      <c r="C191" s="25">
        <f t="shared" si="15"/>
        <v>2</v>
      </c>
      <c r="D191" s="25">
        <f t="shared" si="16"/>
        <v>2017</v>
      </c>
      <c r="E191" s="3" t="s">
        <v>155</v>
      </c>
      <c r="F191" t="str">
        <f t="shared" si="17"/>
        <v>16-2-2017</v>
      </c>
      <c r="G191" s="29">
        <f>IF(SUMPRODUCT(($A$2:$A191=A191)*($E$2:$E191=E191))&gt;1,0,1)</f>
        <v>1</v>
      </c>
      <c r="I191" t="s">
        <v>155</v>
      </c>
      <c r="J191" t="s">
        <v>2508</v>
      </c>
      <c r="L191" s="3" t="s">
        <v>155</v>
      </c>
      <c r="M191" s="6">
        <v>42782</v>
      </c>
      <c r="N191">
        <f t="shared" si="18"/>
        <v>16</v>
      </c>
      <c r="O191">
        <f t="shared" si="19"/>
        <v>2</v>
      </c>
      <c r="P191">
        <f t="shared" si="20"/>
        <v>2017</v>
      </c>
    </row>
    <row r="192" spans="1:16" ht="16.5" thickBot="1" x14ac:dyDescent="0.3">
      <c r="A192" s="6">
        <v>42782</v>
      </c>
      <c r="B192" s="25">
        <f t="shared" si="14"/>
        <v>16</v>
      </c>
      <c r="C192" s="25">
        <f t="shared" si="15"/>
        <v>2</v>
      </c>
      <c r="D192" s="25">
        <f t="shared" si="16"/>
        <v>2017</v>
      </c>
      <c r="E192" s="3" t="s">
        <v>227</v>
      </c>
      <c r="F192" t="str">
        <f t="shared" si="17"/>
        <v>16-2-2017</v>
      </c>
      <c r="G192" s="29">
        <f>IF(SUMPRODUCT(($A$2:$A192=A192)*($E$2:$E192=E192))&gt;1,0,1)</f>
        <v>1</v>
      </c>
      <c r="I192" t="s">
        <v>227</v>
      </c>
      <c r="J192" t="s">
        <v>2508</v>
      </c>
      <c r="L192" s="3" t="s">
        <v>227</v>
      </c>
      <c r="M192" s="6">
        <v>42782</v>
      </c>
      <c r="N192">
        <f t="shared" si="18"/>
        <v>16</v>
      </c>
      <c r="O192">
        <f t="shared" si="19"/>
        <v>2</v>
      </c>
      <c r="P192">
        <f t="shared" si="20"/>
        <v>2017</v>
      </c>
    </row>
    <row r="193" spans="1:16" ht="16.5" thickBot="1" x14ac:dyDescent="0.3">
      <c r="A193" s="6">
        <v>42782</v>
      </c>
      <c r="B193" s="25">
        <f t="shared" si="14"/>
        <v>16</v>
      </c>
      <c r="C193" s="25">
        <f t="shared" si="15"/>
        <v>2</v>
      </c>
      <c r="D193" s="25">
        <f t="shared" si="16"/>
        <v>2017</v>
      </c>
      <c r="E193" s="3" t="s">
        <v>232</v>
      </c>
      <c r="F193" t="str">
        <f t="shared" si="17"/>
        <v>16-2-2017</v>
      </c>
      <c r="G193" s="29">
        <f>IF(SUMPRODUCT(($A$2:$A193=A193)*($E$2:$E193=E193))&gt;1,0,1)</f>
        <v>1</v>
      </c>
      <c r="I193" t="s">
        <v>232</v>
      </c>
      <c r="J193" t="s">
        <v>2508</v>
      </c>
      <c r="L193" s="3" t="s">
        <v>232</v>
      </c>
      <c r="M193" s="6">
        <v>42782</v>
      </c>
      <c r="N193">
        <f t="shared" si="18"/>
        <v>16</v>
      </c>
      <c r="O193">
        <f t="shared" si="19"/>
        <v>2</v>
      </c>
      <c r="P193">
        <f t="shared" si="20"/>
        <v>2017</v>
      </c>
    </row>
    <row r="194" spans="1:16" ht="16.5" thickBot="1" x14ac:dyDescent="0.3">
      <c r="A194" s="6">
        <v>42782</v>
      </c>
      <c r="B194" s="25">
        <f t="shared" ref="B194:B257" si="21">DAY(A194)</f>
        <v>16</v>
      </c>
      <c r="C194" s="25">
        <f t="shared" ref="C194:C257" si="22">MONTH(A194)</f>
        <v>2</v>
      </c>
      <c r="D194" s="25">
        <f t="shared" ref="D194:D257" si="23">YEAR(A194)</f>
        <v>2017</v>
      </c>
      <c r="E194" s="3" t="s">
        <v>362</v>
      </c>
      <c r="F194" t="str">
        <f t="shared" si="17"/>
        <v>16-2-2017</v>
      </c>
      <c r="G194" s="29">
        <f>IF(SUMPRODUCT(($A$2:$A194=A194)*($E$2:$E194=E194))&gt;1,0,1)</f>
        <v>1</v>
      </c>
      <c r="I194" t="s">
        <v>362</v>
      </c>
      <c r="J194" t="s">
        <v>2508</v>
      </c>
      <c r="L194" s="3" t="s">
        <v>362</v>
      </c>
      <c r="M194" s="6">
        <v>42782</v>
      </c>
      <c r="N194">
        <f t="shared" si="18"/>
        <v>16</v>
      </c>
      <c r="O194">
        <f t="shared" si="19"/>
        <v>2</v>
      </c>
      <c r="P194">
        <f t="shared" si="20"/>
        <v>2017</v>
      </c>
    </row>
    <row r="195" spans="1:16" ht="16.5" thickBot="1" x14ac:dyDescent="0.3">
      <c r="A195" s="6">
        <v>42783</v>
      </c>
      <c r="B195" s="25">
        <f t="shared" si="21"/>
        <v>17</v>
      </c>
      <c r="C195" s="25">
        <f t="shared" si="22"/>
        <v>2</v>
      </c>
      <c r="D195" s="25">
        <f t="shared" si="23"/>
        <v>2017</v>
      </c>
      <c r="E195" s="3" t="s">
        <v>330</v>
      </c>
      <c r="F195" t="str">
        <f t="shared" ref="F195:F258" si="24">_xlfn.CONCAT(B195,"-",C195,"-",D195)</f>
        <v>17-2-2017</v>
      </c>
      <c r="G195" s="29">
        <f>IF(SUMPRODUCT(($A$2:$A195=A195)*($E$2:$E195=E195))&gt;1,0,1)</f>
        <v>1</v>
      </c>
      <c r="I195" t="s">
        <v>330</v>
      </c>
      <c r="J195" t="s">
        <v>2517</v>
      </c>
      <c r="L195" s="3" t="s">
        <v>330</v>
      </c>
      <c r="M195" s="6">
        <v>42783</v>
      </c>
      <c r="N195">
        <f t="shared" ref="N195:N258" si="25">DAY(M195)</f>
        <v>17</v>
      </c>
      <c r="O195">
        <f t="shared" ref="O195:O258" si="26">MONTH(M195)</f>
        <v>2</v>
      </c>
      <c r="P195">
        <f t="shared" ref="P195:P258" si="27">YEAR(M195)</f>
        <v>2017</v>
      </c>
    </row>
    <row r="196" spans="1:16" ht="16.5" thickBot="1" x14ac:dyDescent="0.3">
      <c r="A196" s="6">
        <v>42783</v>
      </c>
      <c r="B196" s="25">
        <f t="shared" si="21"/>
        <v>17</v>
      </c>
      <c r="C196" s="25">
        <f t="shared" si="22"/>
        <v>2</v>
      </c>
      <c r="D196" s="25">
        <f t="shared" si="23"/>
        <v>2017</v>
      </c>
      <c r="E196" s="3" t="s">
        <v>65</v>
      </c>
      <c r="F196" t="str">
        <f t="shared" si="24"/>
        <v>17-2-2017</v>
      </c>
      <c r="G196" s="29">
        <f>IF(SUMPRODUCT(($A$2:$A196=A196)*($E$2:$E196=E196))&gt;1,0,1)</f>
        <v>1</v>
      </c>
      <c r="I196" t="s">
        <v>65</v>
      </c>
      <c r="J196" t="s">
        <v>2517</v>
      </c>
      <c r="L196" s="3" t="s">
        <v>65</v>
      </c>
      <c r="M196" s="6">
        <v>42783</v>
      </c>
      <c r="N196">
        <f t="shared" si="25"/>
        <v>17</v>
      </c>
      <c r="O196">
        <f t="shared" si="26"/>
        <v>2</v>
      </c>
      <c r="P196">
        <f t="shared" si="27"/>
        <v>2017</v>
      </c>
    </row>
    <row r="197" spans="1:16" ht="16.5" thickBot="1" x14ac:dyDescent="0.3">
      <c r="A197" s="6">
        <v>42783</v>
      </c>
      <c r="B197" s="25">
        <f t="shared" si="21"/>
        <v>17</v>
      </c>
      <c r="C197" s="25">
        <f t="shared" si="22"/>
        <v>2</v>
      </c>
      <c r="D197" s="25">
        <f t="shared" si="23"/>
        <v>2017</v>
      </c>
      <c r="E197" s="3" t="s">
        <v>222</v>
      </c>
      <c r="F197" t="str">
        <f t="shared" si="24"/>
        <v>17-2-2017</v>
      </c>
      <c r="G197" s="29">
        <f>IF(SUMPRODUCT(($A$2:$A197=A197)*($E$2:$E197=E197))&gt;1,0,1)</f>
        <v>1</v>
      </c>
      <c r="I197" t="s">
        <v>222</v>
      </c>
      <c r="J197" t="s">
        <v>2517</v>
      </c>
      <c r="L197" s="3" t="s">
        <v>222</v>
      </c>
      <c r="M197" s="6">
        <v>42783</v>
      </c>
      <c r="N197">
        <f t="shared" si="25"/>
        <v>17</v>
      </c>
      <c r="O197">
        <f t="shared" si="26"/>
        <v>2</v>
      </c>
      <c r="P197">
        <f t="shared" si="27"/>
        <v>2017</v>
      </c>
    </row>
    <row r="198" spans="1:16" ht="16.5" thickBot="1" x14ac:dyDescent="0.3">
      <c r="A198" s="6">
        <v>42783</v>
      </c>
      <c r="B198" s="25">
        <f t="shared" si="21"/>
        <v>17</v>
      </c>
      <c r="C198" s="25">
        <f t="shared" si="22"/>
        <v>2</v>
      </c>
      <c r="D198" s="25">
        <f t="shared" si="23"/>
        <v>2017</v>
      </c>
      <c r="E198" s="3" t="s">
        <v>80</v>
      </c>
      <c r="F198" t="str">
        <f t="shared" si="24"/>
        <v>17-2-2017</v>
      </c>
      <c r="G198" s="29">
        <f>IF(SUMPRODUCT(($A$2:$A198=A198)*($E$2:$E198=E198))&gt;1,0,1)</f>
        <v>1</v>
      </c>
      <c r="I198" t="s">
        <v>80</v>
      </c>
      <c r="J198" t="s">
        <v>2517</v>
      </c>
      <c r="L198" s="3" t="s">
        <v>80</v>
      </c>
      <c r="M198" s="6">
        <v>42783</v>
      </c>
      <c r="N198">
        <f t="shared" si="25"/>
        <v>17</v>
      </c>
      <c r="O198">
        <f t="shared" si="26"/>
        <v>2</v>
      </c>
      <c r="P198">
        <f t="shared" si="27"/>
        <v>2017</v>
      </c>
    </row>
    <row r="199" spans="1:16" ht="16.5" thickBot="1" x14ac:dyDescent="0.3">
      <c r="A199" s="6">
        <v>42783</v>
      </c>
      <c r="B199" s="25">
        <f t="shared" si="21"/>
        <v>17</v>
      </c>
      <c r="C199" s="25">
        <f t="shared" si="22"/>
        <v>2</v>
      </c>
      <c r="D199" s="25">
        <f t="shared" si="23"/>
        <v>2017</v>
      </c>
      <c r="E199" s="3" t="s">
        <v>568</v>
      </c>
      <c r="F199" t="str">
        <f t="shared" si="24"/>
        <v>17-2-2017</v>
      </c>
      <c r="G199" s="29">
        <f>IF(SUMPRODUCT(($A$2:$A199=A199)*($E$2:$E199=E199))&gt;1,0,1)</f>
        <v>1</v>
      </c>
      <c r="I199" t="s">
        <v>568</v>
      </c>
      <c r="J199" t="s">
        <v>2517</v>
      </c>
      <c r="L199" s="3" t="s">
        <v>568</v>
      </c>
      <c r="M199" s="6">
        <v>42783</v>
      </c>
      <c r="N199">
        <f t="shared" si="25"/>
        <v>17</v>
      </c>
      <c r="O199">
        <f t="shared" si="26"/>
        <v>2</v>
      </c>
      <c r="P199">
        <f t="shared" si="27"/>
        <v>2017</v>
      </c>
    </row>
    <row r="200" spans="1:16" ht="16.5" thickBot="1" x14ac:dyDescent="0.3">
      <c r="A200" s="6">
        <v>42784</v>
      </c>
      <c r="B200" s="25">
        <f t="shared" si="21"/>
        <v>18</v>
      </c>
      <c r="C200" s="25">
        <f t="shared" si="22"/>
        <v>2</v>
      </c>
      <c r="D200" s="25">
        <f t="shared" si="23"/>
        <v>2017</v>
      </c>
      <c r="E200" s="3" t="s">
        <v>89</v>
      </c>
      <c r="F200" t="str">
        <f t="shared" si="24"/>
        <v>18-2-2017</v>
      </c>
      <c r="G200" s="29">
        <f>IF(SUMPRODUCT(($A$2:$A200=A200)*($E$2:$E200=E200))&gt;1,0,1)</f>
        <v>1</v>
      </c>
      <c r="I200" t="s">
        <v>89</v>
      </c>
      <c r="J200" t="s">
        <v>2528</v>
      </c>
      <c r="L200" s="3" t="s">
        <v>89</v>
      </c>
      <c r="M200" s="6">
        <v>42784</v>
      </c>
      <c r="N200">
        <f t="shared" si="25"/>
        <v>18</v>
      </c>
      <c r="O200">
        <f t="shared" si="26"/>
        <v>2</v>
      </c>
      <c r="P200">
        <f t="shared" si="27"/>
        <v>2017</v>
      </c>
    </row>
    <row r="201" spans="1:16" ht="16.5" thickBot="1" x14ac:dyDescent="0.3">
      <c r="A201" s="6">
        <v>42786</v>
      </c>
      <c r="B201" s="25">
        <f t="shared" si="21"/>
        <v>20</v>
      </c>
      <c r="C201" s="25">
        <f t="shared" si="22"/>
        <v>2</v>
      </c>
      <c r="D201" s="25">
        <f t="shared" si="23"/>
        <v>2017</v>
      </c>
      <c r="E201" s="3" t="s">
        <v>136</v>
      </c>
      <c r="F201" t="str">
        <f t="shared" si="24"/>
        <v>20-2-2017</v>
      </c>
      <c r="G201" s="29">
        <f>IF(SUMPRODUCT(($A$2:$A201=A201)*($E$2:$E201=E201))&gt;1,0,1)</f>
        <v>1</v>
      </c>
      <c r="I201" t="s">
        <v>136</v>
      </c>
      <c r="J201" t="s">
        <v>2548</v>
      </c>
      <c r="L201" s="3" t="s">
        <v>136</v>
      </c>
      <c r="M201" s="6">
        <v>42786</v>
      </c>
      <c r="N201">
        <f t="shared" si="25"/>
        <v>20</v>
      </c>
      <c r="O201">
        <f t="shared" si="26"/>
        <v>2</v>
      </c>
      <c r="P201">
        <f t="shared" si="27"/>
        <v>2017</v>
      </c>
    </row>
    <row r="202" spans="1:16" ht="16.5" thickBot="1" x14ac:dyDescent="0.3">
      <c r="A202" s="6">
        <v>42786</v>
      </c>
      <c r="B202" s="25">
        <f t="shared" si="21"/>
        <v>20</v>
      </c>
      <c r="C202" s="25">
        <f t="shared" si="22"/>
        <v>2</v>
      </c>
      <c r="D202" s="25">
        <f t="shared" si="23"/>
        <v>2017</v>
      </c>
      <c r="E202" s="3" t="s">
        <v>211</v>
      </c>
      <c r="F202" t="str">
        <f t="shared" si="24"/>
        <v>20-2-2017</v>
      </c>
      <c r="G202" s="29">
        <f>IF(SUMPRODUCT(($A$2:$A202=A202)*($E$2:$E202=E202))&gt;1,0,1)</f>
        <v>1</v>
      </c>
      <c r="I202" t="s">
        <v>211</v>
      </c>
      <c r="J202" t="s">
        <v>2548</v>
      </c>
      <c r="L202" s="3" t="s">
        <v>211</v>
      </c>
      <c r="M202" s="6">
        <v>42786</v>
      </c>
      <c r="N202">
        <f t="shared" si="25"/>
        <v>20</v>
      </c>
      <c r="O202">
        <f t="shared" si="26"/>
        <v>2</v>
      </c>
      <c r="P202">
        <f t="shared" si="27"/>
        <v>2017</v>
      </c>
    </row>
    <row r="203" spans="1:16" ht="16.5" thickBot="1" x14ac:dyDescent="0.3">
      <c r="A203" s="6">
        <v>42786</v>
      </c>
      <c r="B203" s="25">
        <f t="shared" si="21"/>
        <v>20</v>
      </c>
      <c r="C203" s="25">
        <f t="shared" si="22"/>
        <v>2</v>
      </c>
      <c r="D203" s="25">
        <f t="shared" si="23"/>
        <v>2017</v>
      </c>
      <c r="E203" s="3" t="s">
        <v>216</v>
      </c>
      <c r="F203" t="str">
        <f t="shared" si="24"/>
        <v>20-2-2017</v>
      </c>
      <c r="G203" s="29">
        <f>IF(SUMPRODUCT(($A$2:$A203=A203)*($E$2:$E203=E203))&gt;1,0,1)</f>
        <v>1</v>
      </c>
      <c r="I203" t="s">
        <v>216</v>
      </c>
      <c r="J203" t="s">
        <v>2548</v>
      </c>
      <c r="L203" s="3" t="s">
        <v>216</v>
      </c>
      <c r="M203" s="6">
        <v>42786</v>
      </c>
      <c r="N203">
        <f t="shared" si="25"/>
        <v>20</v>
      </c>
      <c r="O203">
        <f t="shared" si="26"/>
        <v>2</v>
      </c>
      <c r="P203">
        <f t="shared" si="27"/>
        <v>2017</v>
      </c>
    </row>
    <row r="204" spans="1:16" ht="16.5" thickBot="1" x14ac:dyDescent="0.3">
      <c r="A204" s="6">
        <v>42786</v>
      </c>
      <c r="B204" s="25">
        <f t="shared" si="21"/>
        <v>20</v>
      </c>
      <c r="C204" s="25">
        <f t="shared" si="22"/>
        <v>2</v>
      </c>
      <c r="D204" s="25">
        <f t="shared" si="23"/>
        <v>2017</v>
      </c>
      <c r="E204" s="3" t="s">
        <v>120</v>
      </c>
      <c r="F204" t="str">
        <f t="shared" si="24"/>
        <v>20-2-2017</v>
      </c>
      <c r="G204" s="29">
        <f>IF(SUMPRODUCT(($A$2:$A204=A204)*($E$2:$E204=E204))&gt;1,0,1)</f>
        <v>1</v>
      </c>
      <c r="I204" t="s">
        <v>120</v>
      </c>
      <c r="J204" t="s">
        <v>2548</v>
      </c>
      <c r="L204" s="3" t="s">
        <v>120</v>
      </c>
      <c r="M204" s="6">
        <v>42786</v>
      </c>
      <c r="N204">
        <f t="shared" si="25"/>
        <v>20</v>
      </c>
      <c r="O204">
        <f t="shared" si="26"/>
        <v>2</v>
      </c>
      <c r="P204">
        <f t="shared" si="27"/>
        <v>2017</v>
      </c>
    </row>
    <row r="205" spans="1:16" ht="16.5" thickBot="1" x14ac:dyDescent="0.3">
      <c r="A205" s="6">
        <v>42787</v>
      </c>
      <c r="B205" s="25">
        <f t="shared" si="21"/>
        <v>21</v>
      </c>
      <c r="C205" s="25">
        <f t="shared" si="22"/>
        <v>2</v>
      </c>
      <c r="D205" s="25">
        <f t="shared" si="23"/>
        <v>2017</v>
      </c>
      <c r="E205" s="3" t="s">
        <v>568</v>
      </c>
      <c r="F205" t="str">
        <f t="shared" si="24"/>
        <v>21-2-2017</v>
      </c>
      <c r="G205" s="29">
        <f>IF(SUMPRODUCT(($A$2:$A205=A205)*($E$2:$E205=E205))&gt;1,0,1)</f>
        <v>1</v>
      </c>
      <c r="I205" t="s">
        <v>568</v>
      </c>
      <c r="J205" t="s">
        <v>2560</v>
      </c>
      <c r="L205" s="3" t="s">
        <v>568</v>
      </c>
      <c r="M205" s="6">
        <v>42787</v>
      </c>
      <c r="N205">
        <f t="shared" si="25"/>
        <v>21</v>
      </c>
      <c r="O205">
        <f t="shared" si="26"/>
        <v>2</v>
      </c>
      <c r="P205">
        <f t="shared" si="27"/>
        <v>2017</v>
      </c>
    </row>
    <row r="206" spans="1:16" ht="16.5" thickBot="1" x14ac:dyDescent="0.3">
      <c r="A206" s="6">
        <v>42787</v>
      </c>
      <c r="B206" s="25">
        <f t="shared" si="21"/>
        <v>21</v>
      </c>
      <c r="C206" s="25">
        <f t="shared" si="22"/>
        <v>2</v>
      </c>
      <c r="D206" s="25">
        <f t="shared" si="23"/>
        <v>2017</v>
      </c>
      <c r="E206" s="3" t="s">
        <v>95</v>
      </c>
      <c r="F206" t="str">
        <f t="shared" si="24"/>
        <v>21-2-2017</v>
      </c>
      <c r="G206" s="29">
        <f>IF(SUMPRODUCT(($A$2:$A206=A206)*($E$2:$E206=E206))&gt;1,0,1)</f>
        <v>1</v>
      </c>
      <c r="I206" t="s">
        <v>95</v>
      </c>
      <c r="J206" t="s">
        <v>2560</v>
      </c>
      <c r="L206" s="3" t="s">
        <v>95</v>
      </c>
      <c r="M206" s="6">
        <v>42787</v>
      </c>
      <c r="N206">
        <f t="shared" si="25"/>
        <v>21</v>
      </c>
      <c r="O206">
        <f t="shared" si="26"/>
        <v>2</v>
      </c>
      <c r="P206">
        <f t="shared" si="27"/>
        <v>2017</v>
      </c>
    </row>
    <row r="207" spans="1:16" ht="16.5" thickBot="1" x14ac:dyDescent="0.3">
      <c r="A207" s="6">
        <v>42787</v>
      </c>
      <c r="B207" s="25">
        <f t="shared" si="21"/>
        <v>21</v>
      </c>
      <c r="C207" s="25">
        <f t="shared" si="22"/>
        <v>2</v>
      </c>
      <c r="D207" s="25">
        <f t="shared" si="23"/>
        <v>2017</v>
      </c>
      <c r="E207" s="3" t="s">
        <v>169</v>
      </c>
      <c r="F207" t="str">
        <f t="shared" si="24"/>
        <v>21-2-2017</v>
      </c>
      <c r="G207" s="29">
        <f>IF(SUMPRODUCT(($A$2:$A207=A207)*($E$2:$E207=E207))&gt;1,0,1)</f>
        <v>1</v>
      </c>
      <c r="I207" t="s">
        <v>169</v>
      </c>
      <c r="J207" t="s">
        <v>2560</v>
      </c>
      <c r="L207" s="3" t="s">
        <v>169</v>
      </c>
      <c r="M207" s="6">
        <v>42787</v>
      </c>
      <c r="N207">
        <f t="shared" si="25"/>
        <v>21</v>
      </c>
      <c r="O207">
        <f t="shared" si="26"/>
        <v>2</v>
      </c>
      <c r="P207">
        <f t="shared" si="27"/>
        <v>2017</v>
      </c>
    </row>
    <row r="208" spans="1:16" ht="16.5" thickBot="1" x14ac:dyDescent="0.3">
      <c r="A208" s="6">
        <v>42787</v>
      </c>
      <c r="B208" s="25">
        <f t="shared" si="21"/>
        <v>21</v>
      </c>
      <c r="C208" s="25">
        <f t="shared" si="22"/>
        <v>2</v>
      </c>
      <c r="D208" s="25">
        <f t="shared" si="23"/>
        <v>2017</v>
      </c>
      <c r="E208" s="3" t="s">
        <v>259</v>
      </c>
      <c r="F208" t="str">
        <f t="shared" si="24"/>
        <v>21-2-2017</v>
      </c>
      <c r="G208" s="29">
        <f>IF(SUMPRODUCT(($A$2:$A208=A208)*($E$2:$E208=E208))&gt;1,0,1)</f>
        <v>1</v>
      </c>
      <c r="I208" t="s">
        <v>259</v>
      </c>
      <c r="J208" t="s">
        <v>2560</v>
      </c>
      <c r="L208" s="3" t="s">
        <v>259</v>
      </c>
      <c r="M208" s="6">
        <v>42787</v>
      </c>
      <c r="N208">
        <f t="shared" si="25"/>
        <v>21</v>
      </c>
      <c r="O208">
        <f t="shared" si="26"/>
        <v>2</v>
      </c>
      <c r="P208">
        <f t="shared" si="27"/>
        <v>2017</v>
      </c>
    </row>
    <row r="209" spans="1:16" ht="16.5" thickBot="1" x14ac:dyDescent="0.3">
      <c r="A209" s="6">
        <v>42787</v>
      </c>
      <c r="B209" s="25">
        <f t="shared" si="21"/>
        <v>21</v>
      </c>
      <c r="C209" s="25">
        <f t="shared" si="22"/>
        <v>2</v>
      </c>
      <c r="D209" s="25">
        <f t="shared" si="23"/>
        <v>2017</v>
      </c>
      <c r="E209" s="3" t="s">
        <v>185</v>
      </c>
      <c r="F209" t="str">
        <f t="shared" si="24"/>
        <v>21-2-2017</v>
      </c>
      <c r="G209" s="29">
        <f>IF(SUMPRODUCT(($A$2:$A209=A209)*($E$2:$E209=E209))&gt;1,0,1)</f>
        <v>1</v>
      </c>
      <c r="I209" t="s">
        <v>185</v>
      </c>
      <c r="J209" t="s">
        <v>2560</v>
      </c>
      <c r="L209" s="3" t="s">
        <v>185</v>
      </c>
      <c r="M209" s="6">
        <v>42787</v>
      </c>
      <c r="N209">
        <f t="shared" si="25"/>
        <v>21</v>
      </c>
      <c r="O209">
        <f t="shared" si="26"/>
        <v>2</v>
      </c>
      <c r="P209">
        <f t="shared" si="27"/>
        <v>2017</v>
      </c>
    </row>
    <row r="210" spans="1:16" ht="16.5" thickBot="1" x14ac:dyDescent="0.3">
      <c r="A210" s="6">
        <v>42787</v>
      </c>
      <c r="B210" s="25">
        <f t="shared" si="21"/>
        <v>21</v>
      </c>
      <c r="C210" s="25">
        <f t="shared" si="22"/>
        <v>2</v>
      </c>
      <c r="D210" s="25">
        <f t="shared" si="23"/>
        <v>2017</v>
      </c>
      <c r="E210" s="3" t="s">
        <v>216</v>
      </c>
      <c r="F210" t="str">
        <f t="shared" si="24"/>
        <v>21-2-2017</v>
      </c>
      <c r="G210" s="29">
        <f>IF(SUMPRODUCT(($A$2:$A210=A210)*($E$2:$E210=E210))&gt;1,0,1)</f>
        <v>1</v>
      </c>
      <c r="I210" t="s">
        <v>216</v>
      </c>
      <c r="J210" t="s">
        <v>2560</v>
      </c>
      <c r="L210" s="3" t="s">
        <v>216</v>
      </c>
      <c r="M210" s="6">
        <v>42787</v>
      </c>
      <c r="N210">
        <f t="shared" si="25"/>
        <v>21</v>
      </c>
      <c r="O210">
        <f t="shared" si="26"/>
        <v>2</v>
      </c>
      <c r="P210">
        <f t="shared" si="27"/>
        <v>2017</v>
      </c>
    </row>
    <row r="211" spans="1:16" ht="16.5" thickBot="1" x14ac:dyDescent="0.3">
      <c r="A211" s="6">
        <v>42787</v>
      </c>
      <c r="B211" s="25">
        <f t="shared" si="21"/>
        <v>21</v>
      </c>
      <c r="C211" s="25">
        <f t="shared" si="22"/>
        <v>2</v>
      </c>
      <c r="D211" s="25">
        <f t="shared" si="23"/>
        <v>2017</v>
      </c>
      <c r="E211" s="3" t="s">
        <v>232</v>
      </c>
      <c r="F211" t="str">
        <f t="shared" si="24"/>
        <v>21-2-2017</v>
      </c>
      <c r="G211" s="29">
        <f>IF(SUMPRODUCT(($A$2:$A211=A211)*($E$2:$E211=E211))&gt;1,0,1)</f>
        <v>1</v>
      </c>
      <c r="I211" t="s">
        <v>232</v>
      </c>
      <c r="J211" t="s">
        <v>2560</v>
      </c>
      <c r="L211" s="3" t="s">
        <v>232</v>
      </c>
      <c r="M211" s="6">
        <v>42787</v>
      </c>
      <c r="N211">
        <f t="shared" si="25"/>
        <v>21</v>
      </c>
      <c r="O211">
        <f t="shared" si="26"/>
        <v>2</v>
      </c>
      <c r="P211">
        <f t="shared" si="27"/>
        <v>2017</v>
      </c>
    </row>
    <row r="212" spans="1:16" ht="16.5" thickBot="1" x14ac:dyDescent="0.3">
      <c r="A212" s="6">
        <v>42787</v>
      </c>
      <c r="B212" s="25">
        <f t="shared" si="21"/>
        <v>21</v>
      </c>
      <c r="C212" s="25">
        <f t="shared" si="22"/>
        <v>2</v>
      </c>
      <c r="D212" s="25">
        <f t="shared" si="23"/>
        <v>2017</v>
      </c>
      <c r="E212" s="3" t="s">
        <v>126</v>
      </c>
      <c r="F212" t="str">
        <f t="shared" si="24"/>
        <v>21-2-2017</v>
      </c>
      <c r="G212" s="29">
        <f>IF(SUMPRODUCT(($A$2:$A212=A212)*($E$2:$E212=E212))&gt;1,0,1)</f>
        <v>1</v>
      </c>
      <c r="I212" t="s">
        <v>126</v>
      </c>
      <c r="J212" t="s">
        <v>2560</v>
      </c>
      <c r="L212" s="3" t="s">
        <v>126</v>
      </c>
      <c r="M212" s="6">
        <v>42787</v>
      </c>
      <c r="N212">
        <f t="shared" si="25"/>
        <v>21</v>
      </c>
      <c r="O212">
        <f t="shared" si="26"/>
        <v>2</v>
      </c>
      <c r="P212">
        <f t="shared" si="27"/>
        <v>2017</v>
      </c>
    </row>
    <row r="213" spans="1:16" ht="16.5" thickBot="1" x14ac:dyDescent="0.3">
      <c r="A213" s="6">
        <v>42788</v>
      </c>
      <c r="B213" s="25">
        <f t="shared" si="21"/>
        <v>22</v>
      </c>
      <c r="C213" s="25">
        <f t="shared" si="22"/>
        <v>2</v>
      </c>
      <c r="D213" s="25">
        <f t="shared" si="23"/>
        <v>2017</v>
      </c>
      <c r="E213" s="3" t="s">
        <v>271</v>
      </c>
      <c r="F213" t="str">
        <f t="shared" si="24"/>
        <v>22-2-2017</v>
      </c>
      <c r="G213" s="29">
        <f>IF(SUMPRODUCT(($A$2:$A213=A213)*($E$2:$E213=E213))&gt;1,0,1)</f>
        <v>1</v>
      </c>
      <c r="I213" t="s">
        <v>271</v>
      </c>
      <c r="J213" t="s">
        <v>2572</v>
      </c>
      <c r="L213" s="3" t="s">
        <v>271</v>
      </c>
      <c r="M213" s="6">
        <v>42788</v>
      </c>
      <c r="N213">
        <f t="shared" si="25"/>
        <v>22</v>
      </c>
      <c r="O213">
        <f t="shared" si="26"/>
        <v>2</v>
      </c>
      <c r="P213">
        <f t="shared" si="27"/>
        <v>2017</v>
      </c>
    </row>
    <row r="214" spans="1:16" ht="16.5" thickBot="1" x14ac:dyDescent="0.3">
      <c r="A214" s="6">
        <v>42788</v>
      </c>
      <c r="B214" s="25">
        <f t="shared" si="21"/>
        <v>22</v>
      </c>
      <c r="C214" s="25">
        <f t="shared" si="22"/>
        <v>2</v>
      </c>
      <c r="D214" s="25">
        <f t="shared" si="23"/>
        <v>2017</v>
      </c>
      <c r="E214" s="3" t="s">
        <v>283</v>
      </c>
      <c r="F214" t="str">
        <f t="shared" si="24"/>
        <v>22-2-2017</v>
      </c>
      <c r="G214" s="29">
        <f>IF(SUMPRODUCT(($A$2:$A214=A214)*($E$2:$E214=E214))&gt;1,0,1)</f>
        <v>1</v>
      </c>
      <c r="I214" t="s">
        <v>283</v>
      </c>
      <c r="J214" t="s">
        <v>2572</v>
      </c>
      <c r="L214" s="3" t="s">
        <v>283</v>
      </c>
      <c r="M214" s="6">
        <v>42788</v>
      </c>
      <c r="N214">
        <f t="shared" si="25"/>
        <v>22</v>
      </c>
      <c r="O214">
        <f t="shared" si="26"/>
        <v>2</v>
      </c>
      <c r="P214">
        <f t="shared" si="27"/>
        <v>2017</v>
      </c>
    </row>
    <row r="215" spans="1:16" ht="16.5" thickBot="1" x14ac:dyDescent="0.3">
      <c r="A215" s="6">
        <v>42788</v>
      </c>
      <c r="B215" s="25">
        <f t="shared" si="21"/>
        <v>22</v>
      </c>
      <c r="C215" s="25">
        <f t="shared" si="22"/>
        <v>2</v>
      </c>
      <c r="D215" s="25">
        <f t="shared" si="23"/>
        <v>2017</v>
      </c>
      <c r="E215" s="3" t="s">
        <v>371</v>
      </c>
      <c r="F215" t="str">
        <f t="shared" si="24"/>
        <v>22-2-2017</v>
      </c>
      <c r="G215" s="29">
        <f>IF(SUMPRODUCT(($A$2:$A215=A215)*($E$2:$E215=E215))&gt;1,0,1)</f>
        <v>1</v>
      </c>
      <c r="I215" t="s">
        <v>371</v>
      </c>
      <c r="J215" t="s">
        <v>2572</v>
      </c>
      <c r="L215" s="3" t="s">
        <v>371</v>
      </c>
      <c r="M215" s="6">
        <v>42788</v>
      </c>
      <c r="N215">
        <f t="shared" si="25"/>
        <v>22</v>
      </c>
      <c r="O215">
        <f t="shared" si="26"/>
        <v>2</v>
      </c>
      <c r="P215">
        <f t="shared" si="27"/>
        <v>2017</v>
      </c>
    </row>
    <row r="216" spans="1:16" ht="16.5" thickBot="1" x14ac:dyDescent="0.3">
      <c r="A216" s="6">
        <v>42788</v>
      </c>
      <c r="B216" s="25">
        <f t="shared" si="21"/>
        <v>22</v>
      </c>
      <c r="C216" s="25">
        <f t="shared" si="22"/>
        <v>2</v>
      </c>
      <c r="D216" s="25">
        <f t="shared" si="23"/>
        <v>2017</v>
      </c>
      <c r="E216" s="3" t="s">
        <v>58</v>
      </c>
      <c r="F216" t="str">
        <f t="shared" si="24"/>
        <v>22-2-2017</v>
      </c>
      <c r="G216" s="29">
        <f>IF(SUMPRODUCT(($A$2:$A216=A216)*($E$2:$E216=E216))&gt;1,0,1)</f>
        <v>1</v>
      </c>
      <c r="I216" t="s">
        <v>58</v>
      </c>
      <c r="J216" t="s">
        <v>2572</v>
      </c>
      <c r="L216" s="3" t="s">
        <v>58</v>
      </c>
      <c r="M216" s="6">
        <v>42788</v>
      </c>
      <c r="N216">
        <f t="shared" si="25"/>
        <v>22</v>
      </c>
      <c r="O216">
        <f t="shared" si="26"/>
        <v>2</v>
      </c>
      <c r="P216">
        <f t="shared" si="27"/>
        <v>2017</v>
      </c>
    </row>
    <row r="217" spans="1:16" ht="16.5" thickBot="1" x14ac:dyDescent="0.3">
      <c r="A217" s="6">
        <v>42788</v>
      </c>
      <c r="B217" s="25">
        <f t="shared" si="21"/>
        <v>22</v>
      </c>
      <c r="C217" s="25">
        <f t="shared" si="22"/>
        <v>2</v>
      </c>
      <c r="D217" s="25">
        <f t="shared" si="23"/>
        <v>2017</v>
      </c>
      <c r="E217" s="3" t="s">
        <v>159</v>
      </c>
      <c r="F217" t="str">
        <f t="shared" si="24"/>
        <v>22-2-2017</v>
      </c>
      <c r="G217" s="29">
        <f>IF(SUMPRODUCT(($A$2:$A217=A217)*($E$2:$E217=E217))&gt;1,0,1)</f>
        <v>1</v>
      </c>
      <c r="I217" t="s">
        <v>159</v>
      </c>
      <c r="J217" t="s">
        <v>2572</v>
      </c>
      <c r="L217" s="3" t="s">
        <v>159</v>
      </c>
      <c r="M217" s="6">
        <v>42788</v>
      </c>
      <c r="N217">
        <f t="shared" si="25"/>
        <v>22</v>
      </c>
      <c r="O217">
        <f t="shared" si="26"/>
        <v>2</v>
      </c>
      <c r="P217">
        <f t="shared" si="27"/>
        <v>2017</v>
      </c>
    </row>
    <row r="218" spans="1:16" ht="16.5" thickBot="1" x14ac:dyDescent="0.3">
      <c r="A218" s="6">
        <v>42789</v>
      </c>
      <c r="B218" s="25">
        <f t="shared" si="21"/>
        <v>23</v>
      </c>
      <c r="C218" s="25">
        <f t="shared" si="22"/>
        <v>2</v>
      </c>
      <c r="D218" s="25">
        <f t="shared" si="23"/>
        <v>2017</v>
      </c>
      <c r="E218" s="3" t="s">
        <v>568</v>
      </c>
      <c r="F218" t="str">
        <f t="shared" si="24"/>
        <v>23-2-2017</v>
      </c>
      <c r="G218" s="29">
        <f>IF(SUMPRODUCT(($A$2:$A218=A218)*($E$2:$E218=E218))&gt;1,0,1)</f>
        <v>1</v>
      </c>
      <c r="I218" t="s">
        <v>568</v>
      </c>
      <c r="J218" t="s">
        <v>2586</v>
      </c>
      <c r="L218" s="3" t="s">
        <v>568</v>
      </c>
      <c r="M218" s="6">
        <v>42789</v>
      </c>
      <c r="N218">
        <f t="shared" si="25"/>
        <v>23</v>
      </c>
      <c r="O218">
        <f t="shared" si="26"/>
        <v>2</v>
      </c>
      <c r="P218">
        <f t="shared" si="27"/>
        <v>2017</v>
      </c>
    </row>
    <row r="219" spans="1:16" ht="16.5" thickBot="1" x14ac:dyDescent="0.3">
      <c r="A219" s="6">
        <v>42789</v>
      </c>
      <c r="B219" s="25">
        <f t="shared" si="21"/>
        <v>23</v>
      </c>
      <c r="C219" s="25">
        <f t="shared" si="22"/>
        <v>2</v>
      </c>
      <c r="D219" s="25">
        <f t="shared" si="23"/>
        <v>2017</v>
      </c>
      <c r="E219" s="3" t="s">
        <v>306</v>
      </c>
      <c r="F219" t="str">
        <f t="shared" si="24"/>
        <v>23-2-2017</v>
      </c>
      <c r="G219" s="29">
        <f>IF(SUMPRODUCT(($A$2:$A219=A219)*($E$2:$E219=E219))&gt;1,0,1)</f>
        <v>1</v>
      </c>
      <c r="I219" t="s">
        <v>306</v>
      </c>
      <c r="J219" t="s">
        <v>2586</v>
      </c>
      <c r="L219" s="3" t="s">
        <v>306</v>
      </c>
      <c r="M219" s="6">
        <v>42789</v>
      </c>
      <c r="N219">
        <f t="shared" si="25"/>
        <v>23</v>
      </c>
      <c r="O219">
        <f t="shared" si="26"/>
        <v>2</v>
      </c>
      <c r="P219">
        <f t="shared" si="27"/>
        <v>2017</v>
      </c>
    </row>
    <row r="220" spans="1:16" ht="16.5" thickBot="1" x14ac:dyDescent="0.3">
      <c r="A220" s="6">
        <v>42789</v>
      </c>
      <c r="B220" s="25">
        <f t="shared" si="21"/>
        <v>23</v>
      </c>
      <c r="C220" s="25">
        <f t="shared" si="22"/>
        <v>2</v>
      </c>
      <c r="D220" s="25">
        <f t="shared" si="23"/>
        <v>2017</v>
      </c>
      <c r="E220" s="3" t="s">
        <v>500</v>
      </c>
      <c r="F220" t="str">
        <f t="shared" si="24"/>
        <v>23-2-2017</v>
      </c>
      <c r="G220" s="29">
        <f>IF(SUMPRODUCT(($A$2:$A220=A220)*($E$2:$E220=E220))&gt;1,0,1)</f>
        <v>1</v>
      </c>
      <c r="I220" t="s">
        <v>500</v>
      </c>
      <c r="J220" t="s">
        <v>2586</v>
      </c>
      <c r="L220" s="3" t="s">
        <v>500</v>
      </c>
      <c r="M220" s="6">
        <v>42789</v>
      </c>
      <c r="N220">
        <f t="shared" si="25"/>
        <v>23</v>
      </c>
      <c r="O220">
        <f t="shared" si="26"/>
        <v>2</v>
      </c>
      <c r="P220">
        <f t="shared" si="27"/>
        <v>2017</v>
      </c>
    </row>
    <row r="221" spans="1:16" ht="16.5" thickBot="1" x14ac:dyDescent="0.3">
      <c r="A221" s="6">
        <v>42789</v>
      </c>
      <c r="B221" s="25">
        <f t="shared" si="21"/>
        <v>23</v>
      </c>
      <c r="C221" s="25">
        <f t="shared" si="22"/>
        <v>2</v>
      </c>
      <c r="D221" s="25">
        <f t="shared" si="23"/>
        <v>2017</v>
      </c>
      <c r="E221" s="3" t="s">
        <v>341</v>
      </c>
      <c r="F221" t="str">
        <f t="shared" si="24"/>
        <v>23-2-2017</v>
      </c>
      <c r="G221" s="29">
        <f>IF(SUMPRODUCT(($A$2:$A221=A221)*($E$2:$E221=E221))&gt;1,0,1)</f>
        <v>1</v>
      </c>
      <c r="I221" t="s">
        <v>341</v>
      </c>
      <c r="J221" t="s">
        <v>2586</v>
      </c>
      <c r="L221" s="3" t="s">
        <v>341</v>
      </c>
      <c r="M221" s="6">
        <v>42789</v>
      </c>
      <c r="N221">
        <f t="shared" si="25"/>
        <v>23</v>
      </c>
      <c r="O221">
        <f t="shared" si="26"/>
        <v>2</v>
      </c>
      <c r="P221">
        <f t="shared" si="27"/>
        <v>2017</v>
      </c>
    </row>
    <row r="222" spans="1:16" ht="16.5" thickBot="1" x14ac:dyDescent="0.3">
      <c r="A222" s="6">
        <v>42789</v>
      </c>
      <c r="B222" s="25">
        <f t="shared" si="21"/>
        <v>23</v>
      </c>
      <c r="C222" s="25">
        <f t="shared" si="22"/>
        <v>2</v>
      </c>
      <c r="D222" s="25">
        <f t="shared" si="23"/>
        <v>2017</v>
      </c>
      <c r="E222" s="3" t="s">
        <v>237</v>
      </c>
      <c r="F222" t="str">
        <f t="shared" si="24"/>
        <v>23-2-2017</v>
      </c>
      <c r="G222" s="29">
        <f>IF(SUMPRODUCT(($A$2:$A222=A222)*($E$2:$E222=E222))&gt;1,0,1)</f>
        <v>1</v>
      </c>
      <c r="I222" t="s">
        <v>237</v>
      </c>
      <c r="J222" t="s">
        <v>2586</v>
      </c>
      <c r="L222" s="3" t="s">
        <v>237</v>
      </c>
      <c r="M222" s="6">
        <v>42789</v>
      </c>
      <c r="N222">
        <f t="shared" si="25"/>
        <v>23</v>
      </c>
      <c r="O222">
        <f t="shared" si="26"/>
        <v>2</v>
      </c>
      <c r="P222">
        <f t="shared" si="27"/>
        <v>2017</v>
      </c>
    </row>
    <row r="223" spans="1:16" ht="16.5" thickBot="1" x14ac:dyDescent="0.3">
      <c r="A223" s="6">
        <v>42791</v>
      </c>
      <c r="B223" s="25">
        <f t="shared" si="21"/>
        <v>25</v>
      </c>
      <c r="C223" s="25">
        <f t="shared" si="22"/>
        <v>2</v>
      </c>
      <c r="D223" s="25">
        <f t="shared" si="23"/>
        <v>2017</v>
      </c>
      <c r="E223" s="3" t="s">
        <v>89</v>
      </c>
      <c r="F223" t="str">
        <f t="shared" si="24"/>
        <v>25-2-2017</v>
      </c>
      <c r="G223" s="29">
        <f>IF(SUMPRODUCT(($A$2:$A223=A223)*($E$2:$E223=E223))&gt;1,0,1)</f>
        <v>1</v>
      </c>
      <c r="I223" t="s">
        <v>89</v>
      </c>
      <c r="J223" t="s">
        <v>2605</v>
      </c>
      <c r="L223" s="3" t="s">
        <v>89</v>
      </c>
      <c r="M223" s="6">
        <v>42791</v>
      </c>
      <c r="N223">
        <f t="shared" si="25"/>
        <v>25</v>
      </c>
      <c r="O223">
        <f t="shared" si="26"/>
        <v>2</v>
      </c>
      <c r="P223">
        <f t="shared" si="27"/>
        <v>2017</v>
      </c>
    </row>
    <row r="224" spans="1:16" ht="16.5" thickBot="1" x14ac:dyDescent="0.3">
      <c r="A224" s="6">
        <v>42791</v>
      </c>
      <c r="B224" s="25">
        <f t="shared" si="21"/>
        <v>25</v>
      </c>
      <c r="C224" s="25">
        <f t="shared" si="22"/>
        <v>2</v>
      </c>
      <c r="D224" s="25">
        <f t="shared" si="23"/>
        <v>2017</v>
      </c>
      <c r="E224" s="3" t="s">
        <v>164</v>
      </c>
      <c r="F224" t="str">
        <f t="shared" si="24"/>
        <v>25-2-2017</v>
      </c>
      <c r="G224" s="29">
        <f>IF(SUMPRODUCT(($A$2:$A224=A224)*($E$2:$E224=E224))&gt;1,0,1)</f>
        <v>1</v>
      </c>
      <c r="I224" t="s">
        <v>164</v>
      </c>
      <c r="J224" t="s">
        <v>2605</v>
      </c>
      <c r="L224" s="3" t="s">
        <v>164</v>
      </c>
      <c r="M224" s="6">
        <v>42791</v>
      </c>
      <c r="N224">
        <f t="shared" si="25"/>
        <v>25</v>
      </c>
      <c r="O224">
        <f t="shared" si="26"/>
        <v>2</v>
      </c>
      <c r="P224">
        <f t="shared" si="27"/>
        <v>2017</v>
      </c>
    </row>
    <row r="225" spans="1:16" ht="16.5" thickBot="1" x14ac:dyDescent="0.3">
      <c r="A225" s="6">
        <v>42791</v>
      </c>
      <c r="B225" s="25">
        <f t="shared" si="21"/>
        <v>25</v>
      </c>
      <c r="C225" s="25">
        <f t="shared" si="22"/>
        <v>2</v>
      </c>
      <c r="D225" s="25">
        <f t="shared" si="23"/>
        <v>2017</v>
      </c>
      <c r="E225" s="3" t="s">
        <v>185</v>
      </c>
      <c r="F225" t="str">
        <f t="shared" si="24"/>
        <v>25-2-2017</v>
      </c>
      <c r="G225" s="29">
        <f>IF(SUMPRODUCT(($A$2:$A225=A225)*($E$2:$E225=E225))&gt;1,0,1)</f>
        <v>1</v>
      </c>
      <c r="I225" t="s">
        <v>185</v>
      </c>
      <c r="J225" t="s">
        <v>2605</v>
      </c>
      <c r="L225" s="3" t="s">
        <v>185</v>
      </c>
      <c r="M225" s="6">
        <v>42791</v>
      </c>
      <c r="N225">
        <f t="shared" si="25"/>
        <v>25</v>
      </c>
      <c r="O225">
        <f t="shared" si="26"/>
        <v>2</v>
      </c>
      <c r="P225">
        <f t="shared" si="27"/>
        <v>2017</v>
      </c>
    </row>
    <row r="226" spans="1:16" ht="16.5" thickBot="1" x14ac:dyDescent="0.3">
      <c r="A226" s="6">
        <v>42793</v>
      </c>
      <c r="B226" s="25">
        <f t="shared" si="21"/>
        <v>27</v>
      </c>
      <c r="C226" s="25">
        <f t="shared" si="22"/>
        <v>2</v>
      </c>
      <c r="D226" s="25">
        <f t="shared" si="23"/>
        <v>2017</v>
      </c>
      <c r="E226" s="3" t="s">
        <v>568</v>
      </c>
      <c r="F226" t="str">
        <f t="shared" si="24"/>
        <v>27-2-2017</v>
      </c>
      <c r="G226" s="29">
        <f>IF(SUMPRODUCT(($A$2:$A226=A226)*($E$2:$E226=E226))&gt;1,0,1)</f>
        <v>1</v>
      </c>
      <c r="I226" t="s">
        <v>568</v>
      </c>
      <c r="J226" t="s">
        <v>2621</v>
      </c>
      <c r="L226" s="3" t="s">
        <v>568</v>
      </c>
      <c r="M226" s="6">
        <v>42793</v>
      </c>
      <c r="N226">
        <f t="shared" si="25"/>
        <v>27</v>
      </c>
      <c r="O226">
        <f t="shared" si="26"/>
        <v>2</v>
      </c>
      <c r="P226">
        <f t="shared" si="27"/>
        <v>2017</v>
      </c>
    </row>
    <row r="227" spans="1:16" ht="16.5" thickBot="1" x14ac:dyDescent="0.3">
      <c r="A227" s="6">
        <v>42793</v>
      </c>
      <c r="B227" s="25">
        <f t="shared" si="21"/>
        <v>27</v>
      </c>
      <c r="C227" s="25">
        <f t="shared" si="22"/>
        <v>2</v>
      </c>
      <c r="D227" s="25">
        <f t="shared" si="23"/>
        <v>2017</v>
      </c>
      <c r="E227" s="3" t="s">
        <v>146</v>
      </c>
      <c r="F227" t="str">
        <f t="shared" si="24"/>
        <v>27-2-2017</v>
      </c>
      <c r="G227" s="29">
        <f>IF(SUMPRODUCT(($A$2:$A227=A227)*($E$2:$E227=E227))&gt;1,0,1)</f>
        <v>1</v>
      </c>
      <c r="I227" t="s">
        <v>146</v>
      </c>
      <c r="J227" t="s">
        <v>2621</v>
      </c>
      <c r="L227" s="3" t="s">
        <v>146</v>
      </c>
      <c r="M227" s="6">
        <v>42793</v>
      </c>
      <c r="N227">
        <f t="shared" si="25"/>
        <v>27</v>
      </c>
      <c r="O227">
        <f t="shared" si="26"/>
        <v>2</v>
      </c>
      <c r="P227">
        <f t="shared" si="27"/>
        <v>2017</v>
      </c>
    </row>
    <row r="228" spans="1:16" ht="16.5" thickBot="1" x14ac:dyDescent="0.3">
      <c r="A228" s="6">
        <v>42793</v>
      </c>
      <c r="B228" s="25">
        <f t="shared" si="21"/>
        <v>27</v>
      </c>
      <c r="C228" s="25">
        <f t="shared" si="22"/>
        <v>2</v>
      </c>
      <c r="D228" s="25">
        <f t="shared" si="23"/>
        <v>2017</v>
      </c>
      <c r="E228" s="3" t="s">
        <v>526</v>
      </c>
      <c r="F228" t="str">
        <f t="shared" si="24"/>
        <v>27-2-2017</v>
      </c>
      <c r="G228" s="29">
        <f>IF(SUMPRODUCT(($A$2:$A228=A228)*($E$2:$E228=E228))&gt;1,0,1)</f>
        <v>1</v>
      </c>
      <c r="I228" t="s">
        <v>526</v>
      </c>
      <c r="J228" t="s">
        <v>2621</v>
      </c>
      <c r="L228" s="3" t="s">
        <v>526</v>
      </c>
      <c r="M228" s="6">
        <v>42793</v>
      </c>
      <c r="N228">
        <f t="shared" si="25"/>
        <v>27</v>
      </c>
      <c r="O228">
        <f t="shared" si="26"/>
        <v>2</v>
      </c>
      <c r="P228">
        <f t="shared" si="27"/>
        <v>2017</v>
      </c>
    </row>
    <row r="229" spans="1:16" ht="16.5" thickBot="1" x14ac:dyDescent="0.3">
      <c r="A229" s="6">
        <v>42793</v>
      </c>
      <c r="B229" s="25">
        <f t="shared" si="21"/>
        <v>27</v>
      </c>
      <c r="C229" s="25">
        <f t="shared" si="22"/>
        <v>2</v>
      </c>
      <c r="D229" s="25">
        <f t="shared" si="23"/>
        <v>2017</v>
      </c>
      <c r="E229" s="3" t="s">
        <v>100</v>
      </c>
      <c r="F229" t="str">
        <f t="shared" si="24"/>
        <v>27-2-2017</v>
      </c>
      <c r="G229" s="29">
        <f>IF(SUMPRODUCT(($A$2:$A229=A229)*($E$2:$E229=E229))&gt;1,0,1)</f>
        <v>1</v>
      </c>
      <c r="I229" t="s">
        <v>100</v>
      </c>
      <c r="J229" t="s">
        <v>2621</v>
      </c>
      <c r="L229" s="3" t="s">
        <v>100</v>
      </c>
      <c r="M229" s="6">
        <v>42793</v>
      </c>
      <c r="N229">
        <f t="shared" si="25"/>
        <v>27</v>
      </c>
      <c r="O229">
        <f t="shared" si="26"/>
        <v>2</v>
      </c>
      <c r="P229">
        <f t="shared" si="27"/>
        <v>2017</v>
      </c>
    </row>
    <row r="230" spans="1:16" ht="16.5" thickBot="1" x14ac:dyDescent="0.3">
      <c r="A230" s="6">
        <v>42793</v>
      </c>
      <c r="B230" s="25">
        <f t="shared" si="21"/>
        <v>27</v>
      </c>
      <c r="C230" s="25">
        <f t="shared" si="22"/>
        <v>2</v>
      </c>
      <c r="D230" s="25">
        <f t="shared" si="23"/>
        <v>2017</v>
      </c>
      <c r="E230" s="3" t="s">
        <v>175</v>
      </c>
      <c r="F230" t="str">
        <f t="shared" si="24"/>
        <v>27-2-2017</v>
      </c>
      <c r="G230" s="29">
        <f>IF(SUMPRODUCT(($A$2:$A230=A230)*($E$2:$E230=E230))&gt;1,0,1)</f>
        <v>1</v>
      </c>
      <c r="I230" t="s">
        <v>175</v>
      </c>
      <c r="J230" t="s">
        <v>2621</v>
      </c>
      <c r="L230" s="3" t="s">
        <v>175</v>
      </c>
      <c r="M230" s="6">
        <v>42793</v>
      </c>
      <c r="N230">
        <f t="shared" si="25"/>
        <v>27</v>
      </c>
      <c r="O230">
        <f t="shared" si="26"/>
        <v>2</v>
      </c>
      <c r="P230">
        <f t="shared" si="27"/>
        <v>2017</v>
      </c>
    </row>
    <row r="231" spans="1:16" ht="16.5" thickBot="1" x14ac:dyDescent="0.3">
      <c r="A231" s="6">
        <v>42793</v>
      </c>
      <c r="B231" s="25">
        <f t="shared" si="21"/>
        <v>27</v>
      </c>
      <c r="C231" s="25">
        <f t="shared" si="22"/>
        <v>2</v>
      </c>
      <c r="D231" s="25">
        <f t="shared" si="23"/>
        <v>2017</v>
      </c>
      <c r="E231" s="3" t="s">
        <v>72</v>
      </c>
      <c r="F231" t="str">
        <f t="shared" si="24"/>
        <v>27-2-2017</v>
      </c>
      <c r="G231" s="29">
        <f>IF(SUMPRODUCT(($A$2:$A231=A231)*($E$2:$E231=E231))&gt;1,0,1)</f>
        <v>1</v>
      </c>
      <c r="I231" t="s">
        <v>72</v>
      </c>
      <c r="J231" t="s">
        <v>2621</v>
      </c>
      <c r="L231" s="3" t="s">
        <v>72</v>
      </c>
      <c r="M231" s="6">
        <v>42793</v>
      </c>
      <c r="N231">
        <f t="shared" si="25"/>
        <v>27</v>
      </c>
      <c r="O231">
        <f t="shared" si="26"/>
        <v>2</v>
      </c>
      <c r="P231">
        <f t="shared" si="27"/>
        <v>2017</v>
      </c>
    </row>
    <row r="232" spans="1:16" ht="16.5" thickBot="1" x14ac:dyDescent="0.3">
      <c r="A232" s="6">
        <v>42793</v>
      </c>
      <c r="B232" s="25">
        <f t="shared" si="21"/>
        <v>27</v>
      </c>
      <c r="C232" s="25">
        <f t="shared" si="22"/>
        <v>2</v>
      </c>
      <c r="D232" s="25">
        <f t="shared" si="23"/>
        <v>2017</v>
      </c>
      <c r="E232" s="3" t="s">
        <v>190</v>
      </c>
      <c r="F232" t="str">
        <f t="shared" si="24"/>
        <v>27-2-2017</v>
      </c>
      <c r="G232" s="29">
        <f>IF(SUMPRODUCT(($A$2:$A232=A232)*($E$2:$E232=E232))&gt;1,0,1)</f>
        <v>1</v>
      </c>
      <c r="I232" t="s">
        <v>190</v>
      </c>
      <c r="J232" t="s">
        <v>2621</v>
      </c>
      <c r="L232" s="3" t="s">
        <v>190</v>
      </c>
      <c r="M232" s="6">
        <v>42793</v>
      </c>
      <c r="N232">
        <f t="shared" si="25"/>
        <v>27</v>
      </c>
      <c r="O232">
        <f t="shared" si="26"/>
        <v>2</v>
      </c>
      <c r="P232">
        <f t="shared" si="27"/>
        <v>2017</v>
      </c>
    </row>
    <row r="233" spans="1:16" ht="16.5" thickBot="1" x14ac:dyDescent="0.3">
      <c r="A233" s="6">
        <v>42794</v>
      </c>
      <c r="B233" s="25">
        <f t="shared" si="21"/>
        <v>28</v>
      </c>
      <c r="C233" s="25">
        <f t="shared" si="22"/>
        <v>2</v>
      </c>
      <c r="D233" s="25">
        <f t="shared" si="23"/>
        <v>2017</v>
      </c>
      <c r="E233" s="3" t="s">
        <v>419</v>
      </c>
      <c r="F233" t="str">
        <f t="shared" si="24"/>
        <v>28-2-2017</v>
      </c>
      <c r="G233" s="29">
        <f>IF(SUMPRODUCT(($A$2:$A233=A233)*($E$2:$E233=E233))&gt;1,0,1)</f>
        <v>1</v>
      </c>
      <c r="I233" t="s">
        <v>419</v>
      </c>
      <c r="J233" t="s">
        <v>2631</v>
      </c>
      <c r="L233" s="3" t="s">
        <v>419</v>
      </c>
      <c r="M233" s="6">
        <v>42794</v>
      </c>
      <c r="N233">
        <f t="shared" si="25"/>
        <v>28</v>
      </c>
      <c r="O233">
        <f t="shared" si="26"/>
        <v>2</v>
      </c>
      <c r="P233">
        <f t="shared" si="27"/>
        <v>2017</v>
      </c>
    </row>
    <row r="234" spans="1:16" ht="16.5" thickBot="1" x14ac:dyDescent="0.3">
      <c r="A234" s="6">
        <v>42794</v>
      </c>
      <c r="B234" s="25">
        <f t="shared" si="21"/>
        <v>28</v>
      </c>
      <c r="C234" s="25">
        <f t="shared" si="22"/>
        <v>2</v>
      </c>
      <c r="D234" s="25">
        <f t="shared" si="23"/>
        <v>2017</v>
      </c>
      <c r="E234" s="3" t="s">
        <v>142</v>
      </c>
      <c r="F234" t="str">
        <f t="shared" si="24"/>
        <v>28-2-2017</v>
      </c>
      <c r="G234" s="29">
        <f>IF(SUMPRODUCT(($A$2:$A234=A234)*($E$2:$E234=E234))&gt;1,0,1)</f>
        <v>1</v>
      </c>
      <c r="I234" t="s">
        <v>142</v>
      </c>
      <c r="J234" t="s">
        <v>2631</v>
      </c>
      <c r="L234" s="3" t="s">
        <v>142</v>
      </c>
      <c r="M234" s="6">
        <v>42794</v>
      </c>
      <c r="N234">
        <f t="shared" si="25"/>
        <v>28</v>
      </c>
      <c r="O234">
        <f t="shared" si="26"/>
        <v>2</v>
      </c>
      <c r="P234">
        <f t="shared" si="27"/>
        <v>2017</v>
      </c>
    </row>
    <row r="235" spans="1:16" ht="16.5" thickBot="1" x14ac:dyDescent="0.3">
      <c r="A235" s="6">
        <v>42794</v>
      </c>
      <c r="B235" s="25">
        <f t="shared" si="21"/>
        <v>28</v>
      </c>
      <c r="C235" s="25">
        <f t="shared" si="22"/>
        <v>2</v>
      </c>
      <c r="D235" s="25">
        <f t="shared" si="23"/>
        <v>2017</v>
      </c>
      <c r="E235" s="3" t="s">
        <v>245</v>
      </c>
      <c r="F235" t="str">
        <f t="shared" si="24"/>
        <v>28-2-2017</v>
      </c>
      <c r="G235" s="29">
        <f>IF(SUMPRODUCT(($A$2:$A235=A235)*($E$2:$E235=E235))&gt;1,0,1)</f>
        <v>1</v>
      </c>
      <c r="I235" t="s">
        <v>245</v>
      </c>
      <c r="J235" t="s">
        <v>2631</v>
      </c>
      <c r="L235" s="3" t="s">
        <v>245</v>
      </c>
      <c r="M235" s="6">
        <v>42794</v>
      </c>
      <c r="N235">
        <f t="shared" si="25"/>
        <v>28</v>
      </c>
      <c r="O235">
        <f t="shared" si="26"/>
        <v>2</v>
      </c>
      <c r="P235">
        <f t="shared" si="27"/>
        <v>2017</v>
      </c>
    </row>
    <row r="236" spans="1:16" ht="16.5" thickBot="1" x14ac:dyDescent="0.3">
      <c r="A236" s="6">
        <v>42794</v>
      </c>
      <c r="B236" s="25">
        <f t="shared" si="21"/>
        <v>28</v>
      </c>
      <c r="C236" s="25">
        <f t="shared" si="22"/>
        <v>2</v>
      </c>
      <c r="D236" s="25">
        <f t="shared" si="23"/>
        <v>2017</v>
      </c>
      <c r="E236" s="3" t="s">
        <v>180</v>
      </c>
      <c r="F236" t="str">
        <f t="shared" si="24"/>
        <v>28-2-2017</v>
      </c>
      <c r="G236" s="29">
        <f>IF(SUMPRODUCT(($A$2:$A236=A236)*($E$2:$E236=E236))&gt;1,0,1)</f>
        <v>1</v>
      </c>
      <c r="I236" t="s">
        <v>180</v>
      </c>
      <c r="J236" t="s">
        <v>2631</v>
      </c>
      <c r="L236" s="3" t="s">
        <v>180</v>
      </c>
      <c r="M236" s="6">
        <v>42794</v>
      </c>
      <c r="N236">
        <f t="shared" si="25"/>
        <v>28</v>
      </c>
      <c r="O236">
        <f t="shared" si="26"/>
        <v>2</v>
      </c>
      <c r="P236">
        <f t="shared" si="27"/>
        <v>2017</v>
      </c>
    </row>
    <row r="237" spans="1:16" ht="16.5" thickBot="1" x14ac:dyDescent="0.3">
      <c r="A237" s="6">
        <v>42794</v>
      </c>
      <c r="B237" s="25">
        <f t="shared" si="21"/>
        <v>28</v>
      </c>
      <c r="C237" s="25">
        <f t="shared" si="22"/>
        <v>2</v>
      </c>
      <c r="D237" s="25">
        <f t="shared" si="23"/>
        <v>2017</v>
      </c>
      <c r="E237" s="3" t="s">
        <v>195</v>
      </c>
      <c r="F237" t="str">
        <f t="shared" si="24"/>
        <v>28-2-2017</v>
      </c>
      <c r="G237" s="29">
        <f>IF(SUMPRODUCT(($A$2:$A237=A237)*($E$2:$E237=E237))&gt;1,0,1)</f>
        <v>1</v>
      </c>
      <c r="I237" t="s">
        <v>195</v>
      </c>
      <c r="J237" t="s">
        <v>2631</v>
      </c>
      <c r="L237" s="3" t="s">
        <v>195</v>
      </c>
      <c r="M237" s="6">
        <v>42794</v>
      </c>
      <c r="N237">
        <f t="shared" si="25"/>
        <v>28</v>
      </c>
      <c r="O237">
        <f t="shared" si="26"/>
        <v>2</v>
      </c>
      <c r="P237">
        <f t="shared" si="27"/>
        <v>2017</v>
      </c>
    </row>
    <row r="238" spans="1:16" ht="16.5" thickBot="1" x14ac:dyDescent="0.3">
      <c r="A238" s="4">
        <v>42795</v>
      </c>
      <c r="B238" s="25">
        <f t="shared" si="21"/>
        <v>1</v>
      </c>
      <c r="C238" s="25">
        <f t="shared" si="22"/>
        <v>3</v>
      </c>
      <c r="D238" s="25">
        <f t="shared" si="23"/>
        <v>2017</v>
      </c>
      <c r="E238" s="3" t="s">
        <v>206</v>
      </c>
      <c r="F238" t="str">
        <f t="shared" si="24"/>
        <v>1-3-2017</v>
      </c>
      <c r="G238" s="29">
        <f>IF(SUMPRODUCT(($A$2:$A238=A238)*($E$2:$E238=E238))&gt;1,0,1)</f>
        <v>1</v>
      </c>
      <c r="I238" t="s">
        <v>206</v>
      </c>
      <c r="J238" t="s">
        <v>2477</v>
      </c>
      <c r="L238" s="3" t="s">
        <v>206</v>
      </c>
      <c r="M238" s="4">
        <v>42795</v>
      </c>
      <c r="N238">
        <f t="shared" si="25"/>
        <v>1</v>
      </c>
      <c r="O238">
        <f t="shared" si="26"/>
        <v>3</v>
      </c>
      <c r="P238">
        <f t="shared" si="27"/>
        <v>2017</v>
      </c>
    </row>
    <row r="239" spans="1:16" ht="16.5" thickBot="1" x14ac:dyDescent="0.3">
      <c r="A239" s="4">
        <v>42795</v>
      </c>
      <c r="B239" s="25">
        <f t="shared" si="21"/>
        <v>1</v>
      </c>
      <c r="C239" s="25">
        <f t="shared" si="22"/>
        <v>3</v>
      </c>
      <c r="D239" s="25">
        <f t="shared" si="23"/>
        <v>2017</v>
      </c>
      <c r="E239" s="3" t="s">
        <v>254</v>
      </c>
      <c r="F239" t="str">
        <f t="shared" si="24"/>
        <v>1-3-2017</v>
      </c>
      <c r="G239" s="29">
        <f>IF(SUMPRODUCT(($A$2:$A239=A239)*($E$2:$E239=E239))&gt;1,0,1)</f>
        <v>1</v>
      </c>
      <c r="I239" t="s">
        <v>254</v>
      </c>
      <c r="J239" t="s">
        <v>2477</v>
      </c>
      <c r="L239" s="3" t="s">
        <v>254</v>
      </c>
      <c r="M239" s="4">
        <v>42795</v>
      </c>
      <c r="N239">
        <f t="shared" si="25"/>
        <v>1</v>
      </c>
      <c r="O239">
        <f t="shared" si="26"/>
        <v>3</v>
      </c>
      <c r="P239">
        <f t="shared" si="27"/>
        <v>2017</v>
      </c>
    </row>
    <row r="240" spans="1:16" ht="16.5" thickBot="1" x14ac:dyDescent="0.3">
      <c r="A240" s="4">
        <v>42795</v>
      </c>
      <c r="B240" s="25">
        <f t="shared" si="21"/>
        <v>1</v>
      </c>
      <c r="C240" s="25">
        <f t="shared" si="22"/>
        <v>3</v>
      </c>
      <c r="D240" s="25">
        <f t="shared" si="23"/>
        <v>2017</v>
      </c>
      <c r="E240" s="3" t="s">
        <v>245</v>
      </c>
      <c r="F240" t="str">
        <f t="shared" si="24"/>
        <v>1-3-2017</v>
      </c>
      <c r="G240" s="29">
        <f>IF(SUMPRODUCT(($A$2:$A240=A240)*($E$2:$E240=E240))&gt;1,0,1)</f>
        <v>1</v>
      </c>
      <c r="I240" t="s">
        <v>245</v>
      </c>
      <c r="J240" t="s">
        <v>2477</v>
      </c>
      <c r="L240" s="3" t="s">
        <v>245</v>
      </c>
      <c r="M240" s="4">
        <v>42795</v>
      </c>
      <c r="N240">
        <f t="shared" si="25"/>
        <v>1</v>
      </c>
      <c r="O240">
        <f t="shared" si="26"/>
        <v>3</v>
      </c>
      <c r="P240">
        <f t="shared" si="27"/>
        <v>2017</v>
      </c>
    </row>
    <row r="241" spans="1:16" ht="16.5" thickBot="1" x14ac:dyDescent="0.3">
      <c r="A241" s="4">
        <v>42795</v>
      </c>
      <c r="B241" s="25">
        <f t="shared" si="21"/>
        <v>1</v>
      </c>
      <c r="C241" s="25">
        <f t="shared" si="22"/>
        <v>3</v>
      </c>
      <c r="D241" s="25">
        <f t="shared" si="23"/>
        <v>2017</v>
      </c>
      <c r="E241" s="3" t="s">
        <v>120</v>
      </c>
      <c r="F241" t="str">
        <f t="shared" si="24"/>
        <v>1-3-2017</v>
      </c>
      <c r="G241" s="29">
        <f>IF(SUMPRODUCT(($A$2:$A241=A241)*($E$2:$E241=E241))&gt;1,0,1)</f>
        <v>1</v>
      </c>
      <c r="I241" t="s">
        <v>120</v>
      </c>
      <c r="J241" t="s">
        <v>2477</v>
      </c>
      <c r="L241" s="3" t="s">
        <v>120</v>
      </c>
      <c r="M241" s="4">
        <v>42795</v>
      </c>
      <c r="N241">
        <f t="shared" si="25"/>
        <v>1</v>
      </c>
      <c r="O241">
        <f t="shared" si="26"/>
        <v>3</v>
      </c>
      <c r="P241">
        <f t="shared" si="27"/>
        <v>2017</v>
      </c>
    </row>
    <row r="242" spans="1:16" ht="16.5" thickBot="1" x14ac:dyDescent="0.3">
      <c r="A242" s="4">
        <v>42795</v>
      </c>
      <c r="B242" s="25">
        <f t="shared" si="21"/>
        <v>1</v>
      </c>
      <c r="C242" s="25">
        <f t="shared" si="22"/>
        <v>3</v>
      </c>
      <c r="D242" s="25">
        <f t="shared" si="23"/>
        <v>2017</v>
      </c>
      <c r="E242" s="3" t="s">
        <v>419</v>
      </c>
      <c r="F242" t="str">
        <f t="shared" si="24"/>
        <v>1-3-2017</v>
      </c>
      <c r="G242" s="29">
        <f>IF(SUMPRODUCT(($A$2:$A242=A242)*($E$2:$E242=E242))&gt;1,0,1)</f>
        <v>1</v>
      </c>
      <c r="I242" t="s">
        <v>419</v>
      </c>
      <c r="J242" t="s">
        <v>2477</v>
      </c>
      <c r="L242" s="3" t="s">
        <v>419</v>
      </c>
      <c r="M242" s="4">
        <v>42795</v>
      </c>
      <c r="N242">
        <f t="shared" si="25"/>
        <v>1</v>
      </c>
      <c r="O242">
        <f t="shared" si="26"/>
        <v>3</v>
      </c>
      <c r="P242">
        <f t="shared" si="27"/>
        <v>2017</v>
      </c>
    </row>
    <row r="243" spans="1:16" ht="16.5" thickBot="1" x14ac:dyDescent="0.3">
      <c r="A243" s="4">
        <v>42796</v>
      </c>
      <c r="B243" s="25">
        <f t="shared" si="21"/>
        <v>2</v>
      </c>
      <c r="C243" s="25">
        <f t="shared" si="22"/>
        <v>3</v>
      </c>
      <c r="D243" s="25">
        <f t="shared" si="23"/>
        <v>2017</v>
      </c>
      <c r="E243" s="3" t="s">
        <v>108</v>
      </c>
      <c r="F243" t="str">
        <f t="shared" si="24"/>
        <v>2-3-2017</v>
      </c>
      <c r="G243" s="29">
        <f>IF(SUMPRODUCT(($A$2:$A243=A243)*($E$2:$E243=E243))&gt;1,0,1)</f>
        <v>1</v>
      </c>
      <c r="I243" t="s">
        <v>108</v>
      </c>
      <c r="J243" t="s">
        <v>2585</v>
      </c>
      <c r="L243" s="3" t="s">
        <v>108</v>
      </c>
      <c r="M243" s="4">
        <v>42796</v>
      </c>
      <c r="N243">
        <f t="shared" si="25"/>
        <v>2</v>
      </c>
      <c r="O243">
        <f t="shared" si="26"/>
        <v>3</v>
      </c>
      <c r="P243">
        <f t="shared" si="27"/>
        <v>2017</v>
      </c>
    </row>
    <row r="244" spans="1:16" ht="16.5" thickBot="1" x14ac:dyDescent="0.3">
      <c r="A244" s="4">
        <v>42796</v>
      </c>
      <c r="B244" s="25">
        <f t="shared" si="21"/>
        <v>2</v>
      </c>
      <c r="C244" s="25">
        <f t="shared" si="22"/>
        <v>3</v>
      </c>
      <c r="D244" s="25">
        <f t="shared" si="23"/>
        <v>2017</v>
      </c>
      <c r="E244" s="3" t="s">
        <v>45</v>
      </c>
      <c r="F244" t="str">
        <f t="shared" si="24"/>
        <v>2-3-2017</v>
      </c>
      <c r="G244" s="29">
        <f>IF(SUMPRODUCT(($A$2:$A244=A244)*($E$2:$E244=E244))&gt;1,0,1)</f>
        <v>1</v>
      </c>
      <c r="I244" t="s">
        <v>45</v>
      </c>
      <c r="J244" t="s">
        <v>2585</v>
      </c>
      <c r="L244" s="3" t="s">
        <v>45</v>
      </c>
      <c r="M244" s="4">
        <v>42796</v>
      </c>
      <c r="N244">
        <f t="shared" si="25"/>
        <v>2</v>
      </c>
      <c r="O244">
        <f t="shared" si="26"/>
        <v>3</v>
      </c>
      <c r="P244">
        <f t="shared" si="27"/>
        <v>2017</v>
      </c>
    </row>
    <row r="245" spans="1:16" ht="16.5" thickBot="1" x14ac:dyDescent="0.3">
      <c r="A245" s="4">
        <v>42796</v>
      </c>
      <c r="B245" s="25">
        <f t="shared" si="21"/>
        <v>2</v>
      </c>
      <c r="C245" s="25">
        <f t="shared" si="22"/>
        <v>3</v>
      </c>
      <c r="D245" s="25">
        <f t="shared" si="23"/>
        <v>2017</v>
      </c>
      <c r="E245" s="3" t="s">
        <v>222</v>
      </c>
      <c r="F245" t="str">
        <f t="shared" si="24"/>
        <v>2-3-2017</v>
      </c>
      <c r="G245" s="29">
        <f>IF(SUMPRODUCT(($A$2:$A245=A245)*($E$2:$E245=E245))&gt;1,0,1)</f>
        <v>1</v>
      </c>
      <c r="I245" t="s">
        <v>222</v>
      </c>
      <c r="J245" t="s">
        <v>2585</v>
      </c>
      <c r="L245" s="3" t="s">
        <v>222</v>
      </c>
      <c r="M245" s="4">
        <v>42796</v>
      </c>
      <c r="N245">
        <f t="shared" si="25"/>
        <v>2</v>
      </c>
      <c r="O245">
        <f t="shared" si="26"/>
        <v>3</v>
      </c>
      <c r="P245">
        <f t="shared" si="27"/>
        <v>2017</v>
      </c>
    </row>
    <row r="246" spans="1:16" ht="16.5" thickBot="1" x14ac:dyDescent="0.3">
      <c r="A246" s="4">
        <v>42796</v>
      </c>
      <c r="B246" s="25">
        <f t="shared" si="21"/>
        <v>2</v>
      </c>
      <c r="C246" s="25">
        <f t="shared" si="22"/>
        <v>3</v>
      </c>
      <c r="D246" s="25">
        <f t="shared" si="23"/>
        <v>2017</v>
      </c>
      <c r="E246" s="3" t="s">
        <v>155</v>
      </c>
      <c r="F246" t="str">
        <f t="shared" si="24"/>
        <v>2-3-2017</v>
      </c>
      <c r="G246" s="29">
        <f>IF(SUMPRODUCT(($A$2:$A246=A246)*($E$2:$E246=E246))&gt;1,0,1)</f>
        <v>1</v>
      </c>
      <c r="I246" t="s">
        <v>155</v>
      </c>
      <c r="J246" t="s">
        <v>2585</v>
      </c>
      <c r="L246" s="3" t="s">
        <v>155</v>
      </c>
      <c r="M246" s="4">
        <v>42796</v>
      </c>
      <c r="N246">
        <f t="shared" si="25"/>
        <v>2</v>
      </c>
      <c r="O246">
        <f t="shared" si="26"/>
        <v>3</v>
      </c>
      <c r="P246">
        <f t="shared" si="27"/>
        <v>2017</v>
      </c>
    </row>
    <row r="247" spans="1:16" ht="16.5" thickBot="1" x14ac:dyDescent="0.3">
      <c r="A247" s="4">
        <v>42796</v>
      </c>
      <c r="B247" s="25">
        <f t="shared" si="21"/>
        <v>2</v>
      </c>
      <c r="C247" s="25">
        <f t="shared" si="22"/>
        <v>3</v>
      </c>
      <c r="D247" s="25">
        <f t="shared" si="23"/>
        <v>2017</v>
      </c>
      <c r="E247" s="3" t="s">
        <v>419</v>
      </c>
      <c r="F247" t="str">
        <f t="shared" si="24"/>
        <v>2-3-2017</v>
      </c>
      <c r="G247" s="29">
        <f>IF(SUMPRODUCT(($A$2:$A247=A247)*($E$2:$E247=E247))&gt;1,0,1)</f>
        <v>1</v>
      </c>
      <c r="I247" t="s">
        <v>419</v>
      </c>
      <c r="J247" t="s">
        <v>2585</v>
      </c>
      <c r="L247" s="3" t="s">
        <v>419</v>
      </c>
      <c r="M247" s="4">
        <v>42796</v>
      </c>
      <c r="N247">
        <f t="shared" si="25"/>
        <v>2</v>
      </c>
      <c r="O247">
        <f t="shared" si="26"/>
        <v>3</v>
      </c>
      <c r="P247">
        <f t="shared" si="27"/>
        <v>2017</v>
      </c>
    </row>
    <row r="248" spans="1:16" ht="16.5" thickBot="1" x14ac:dyDescent="0.3">
      <c r="A248" s="4">
        <v>42796</v>
      </c>
      <c r="B248" s="25">
        <f t="shared" si="21"/>
        <v>2</v>
      </c>
      <c r="C248" s="25">
        <f t="shared" si="22"/>
        <v>3</v>
      </c>
      <c r="D248" s="25">
        <f t="shared" si="23"/>
        <v>2017</v>
      </c>
      <c r="E248" s="3" t="s">
        <v>65</v>
      </c>
      <c r="F248" t="str">
        <f t="shared" si="24"/>
        <v>2-3-2017</v>
      </c>
      <c r="G248" s="29">
        <f>IF(SUMPRODUCT(($A$2:$A248=A248)*($E$2:$E248=E248))&gt;1,0,1)</f>
        <v>1</v>
      </c>
      <c r="I248" t="s">
        <v>65</v>
      </c>
      <c r="J248" t="s">
        <v>2585</v>
      </c>
      <c r="L248" s="3" t="s">
        <v>65</v>
      </c>
      <c r="M248" s="4">
        <v>42796</v>
      </c>
      <c r="N248">
        <f t="shared" si="25"/>
        <v>2</v>
      </c>
      <c r="O248">
        <f t="shared" si="26"/>
        <v>3</v>
      </c>
      <c r="P248">
        <f t="shared" si="27"/>
        <v>2017</v>
      </c>
    </row>
    <row r="249" spans="1:16" ht="16.5" thickBot="1" x14ac:dyDescent="0.3">
      <c r="A249" s="4">
        <v>42796</v>
      </c>
      <c r="B249" s="25">
        <f t="shared" si="21"/>
        <v>2</v>
      </c>
      <c r="C249" s="25">
        <f t="shared" si="22"/>
        <v>3</v>
      </c>
      <c r="D249" s="25">
        <f t="shared" si="23"/>
        <v>2017</v>
      </c>
      <c r="E249" s="3" t="s">
        <v>89</v>
      </c>
      <c r="F249" t="str">
        <f t="shared" si="24"/>
        <v>2-3-2017</v>
      </c>
      <c r="G249" s="29">
        <f>IF(SUMPRODUCT(($A$2:$A249=A249)*($E$2:$E249=E249))&gt;1,0,1)</f>
        <v>1</v>
      </c>
      <c r="I249" t="s">
        <v>89</v>
      </c>
      <c r="J249" t="s">
        <v>2585</v>
      </c>
      <c r="L249" s="3" t="s">
        <v>89</v>
      </c>
      <c r="M249" s="4">
        <v>42796</v>
      </c>
      <c r="N249">
        <f t="shared" si="25"/>
        <v>2</v>
      </c>
      <c r="O249">
        <f t="shared" si="26"/>
        <v>3</v>
      </c>
      <c r="P249">
        <f t="shared" si="27"/>
        <v>2017</v>
      </c>
    </row>
    <row r="250" spans="1:16" ht="16.5" thickBot="1" x14ac:dyDescent="0.3">
      <c r="A250" s="4">
        <v>42797</v>
      </c>
      <c r="B250" s="25">
        <f t="shared" si="21"/>
        <v>3</v>
      </c>
      <c r="C250" s="25">
        <f t="shared" si="22"/>
        <v>3</v>
      </c>
      <c r="D250" s="25">
        <f t="shared" si="23"/>
        <v>2017</v>
      </c>
      <c r="E250" s="3" t="s">
        <v>108</v>
      </c>
      <c r="F250" t="str">
        <f t="shared" si="24"/>
        <v>3-3-2017</v>
      </c>
      <c r="G250" s="29">
        <f>IF(SUMPRODUCT(($A$2:$A250=A250)*($E$2:$E250=E250))&gt;1,0,1)</f>
        <v>1</v>
      </c>
      <c r="I250" t="s">
        <v>108</v>
      </c>
      <c r="J250" t="s">
        <v>2663</v>
      </c>
      <c r="L250" s="3" t="s">
        <v>108</v>
      </c>
      <c r="M250" s="4">
        <v>42797</v>
      </c>
      <c r="N250">
        <f t="shared" si="25"/>
        <v>3</v>
      </c>
      <c r="O250">
        <f t="shared" si="26"/>
        <v>3</v>
      </c>
      <c r="P250">
        <f t="shared" si="27"/>
        <v>2017</v>
      </c>
    </row>
    <row r="251" spans="1:16" ht="16.5" thickBot="1" x14ac:dyDescent="0.3">
      <c r="A251" s="4">
        <v>42797</v>
      </c>
      <c r="B251" s="25">
        <f t="shared" si="21"/>
        <v>3</v>
      </c>
      <c r="C251" s="25">
        <f t="shared" si="22"/>
        <v>3</v>
      </c>
      <c r="D251" s="25">
        <f t="shared" si="23"/>
        <v>2017</v>
      </c>
      <c r="E251" s="3" t="s">
        <v>330</v>
      </c>
      <c r="F251" t="str">
        <f t="shared" si="24"/>
        <v>3-3-2017</v>
      </c>
      <c r="G251" s="29">
        <f>IF(SUMPRODUCT(($A$2:$A251=A251)*($E$2:$E251=E251))&gt;1,0,1)</f>
        <v>1</v>
      </c>
      <c r="I251" t="s">
        <v>330</v>
      </c>
      <c r="J251" t="s">
        <v>2663</v>
      </c>
      <c r="L251" s="3" t="s">
        <v>330</v>
      </c>
      <c r="M251" s="4">
        <v>42797</v>
      </c>
      <c r="N251">
        <f t="shared" si="25"/>
        <v>3</v>
      </c>
      <c r="O251">
        <f t="shared" si="26"/>
        <v>3</v>
      </c>
      <c r="P251">
        <f t="shared" si="27"/>
        <v>2017</v>
      </c>
    </row>
    <row r="252" spans="1:16" ht="16.5" thickBot="1" x14ac:dyDescent="0.3">
      <c r="A252" s="4">
        <v>42797</v>
      </c>
      <c r="B252" s="25">
        <f t="shared" si="21"/>
        <v>3</v>
      </c>
      <c r="C252" s="25">
        <f t="shared" si="22"/>
        <v>3</v>
      </c>
      <c r="D252" s="25">
        <f t="shared" si="23"/>
        <v>2017</v>
      </c>
      <c r="E252" s="3" t="s">
        <v>341</v>
      </c>
      <c r="F252" t="str">
        <f t="shared" si="24"/>
        <v>3-3-2017</v>
      </c>
      <c r="G252" s="29">
        <f>IF(SUMPRODUCT(($A$2:$A252=A252)*($E$2:$E252=E252))&gt;1,0,1)</f>
        <v>1</v>
      </c>
      <c r="I252" t="s">
        <v>341</v>
      </c>
      <c r="J252" t="s">
        <v>2663</v>
      </c>
      <c r="L252" s="3" t="s">
        <v>341</v>
      </c>
      <c r="M252" s="4">
        <v>42797</v>
      </c>
      <c r="N252">
        <f t="shared" si="25"/>
        <v>3</v>
      </c>
      <c r="O252">
        <f t="shared" si="26"/>
        <v>3</v>
      </c>
      <c r="P252">
        <f t="shared" si="27"/>
        <v>2017</v>
      </c>
    </row>
    <row r="253" spans="1:16" ht="16.5" thickBot="1" x14ac:dyDescent="0.3">
      <c r="A253" s="4">
        <v>42797</v>
      </c>
      <c r="B253" s="25">
        <f t="shared" si="21"/>
        <v>3</v>
      </c>
      <c r="C253" s="25">
        <f t="shared" si="22"/>
        <v>3</v>
      </c>
      <c r="D253" s="25">
        <f t="shared" si="23"/>
        <v>2017</v>
      </c>
      <c r="E253" s="3" t="s">
        <v>175</v>
      </c>
      <c r="F253" t="str">
        <f t="shared" si="24"/>
        <v>3-3-2017</v>
      </c>
      <c r="G253" s="29">
        <f>IF(SUMPRODUCT(($A$2:$A253=A253)*($E$2:$E253=E253))&gt;1,0,1)</f>
        <v>1</v>
      </c>
      <c r="I253" t="s">
        <v>175</v>
      </c>
      <c r="J253" t="s">
        <v>2663</v>
      </c>
      <c r="L253" s="3" t="s">
        <v>175</v>
      </c>
      <c r="M253" s="4">
        <v>42797</v>
      </c>
      <c r="N253">
        <f t="shared" si="25"/>
        <v>3</v>
      </c>
      <c r="O253">
        <f t="shared" si="26"/>
        <v>3</v>
      </c>
      <c r="P253">
        <f t="shared" si="27"/>
        <v>2017</v>
      </c>
    </row>
    <row r="254" spans="1:16" ht="16.5" thickBot="1" x14ac:dyDescent="0.3">
      <c r="A254" s="4">
        <v>42797</v>
      </c>
      <c r="B254" s="25">
        <f t="shared" si="21"/>
        <v>3</v>
      </c>
      <c r="C254" s="25">
        <f t="shared" si="22"/>
        <v>3</v>
      </c>
      <c r="D254" s="25">
        <f t="shared" si="23"/>
        <v>2017</v>
      </c>
      <c r="E254" s="3" t="s">
        <v>227</v>
      </c>
      <c r="F254" t="str">
        <f t="shared" si="24"/>
        <v>3-3-2017</v>
      </c>
      <c r="G254" s="29">
        <f>IF(SUMPRODUCT(($A$2:$A254=A254)*($E$2:$E254=E254))&gt;1,0,1)</f>
        <v>1</v>
      </c>
      <c r="I254" t="s">
        <v>227</v>
      </c>
      <c r="J254" t="s">
        <v>2663</v>
      </c>
      <c r="L254" s="3" t="s">
        <v>227</v>
      </c>
      <c r="M254" s="4">
        <v>42797</v>
      </c>
      <c r="N254">
        <f t="shared" si="25"/>
        <v>3</v>
      </c>
      <c r="O254">
        <f t="shared" si="26"/>
        <v>3</v>
      </c>
      <c r="P254">
        <f t="shared" si="27"/>
        <v>2017</v>
      </c>
    </row>
    <row r="255" spans="1:16" ht="16.5" thickBot="1" x14ac:dyDescent="0.3">
      <c r="A255" s="4">
        <v>42797</v>
      </c>
      <c r="B255" s="25">
        <f t="shared" si="21"/>
        <v>3</v>
      </c>
      <c r="C255" s="25">
        <f t="shared" si="22"/>
        <v>3</v>
      </c>
      <c r="D255" s="25">
        <f t="shared" si="23"/>
        <v>2017</v>
      </c>
      <c r="E255" s="3" t="s">
        <v>115</v>
      </c>
      <c r="F255" t="str">
        <f t="shared" si="24"/>
        <v>3-3-2017</v>
      </c>
      <c r="G255" s="29">
        <f>IF(SUMPRODUCT(($A$2:$A255=A255)*($E$2:$E255=E255))&gt;1,0,1)</f>
        <v>1</v>
      </c>
      <c r="I255" t="s">
        <v>115</v>
      </c>
      <c r="J255" t="s">
        <v>2663</v>
      </c>
      <c r="L255" s="3" t="s">
        <v>115</v>
      </c>
      <c r="M255" s="4">
        <v>42797</v>
      </c>
      <c r="N255">
        <f t="shared" si="25"/>
        <v>3</v>
      </c>
      <c r="O255">
        <f t="shared" si="26"/>
        <v>3</v>
      </c>
      <c r="P255">
        <f t="shared" si="27"/>
        <v>2017</v>
      </c>
    </row>
    <row r="256" spans="1:16" ht="16.5" thickBot="1" x14ac:dyDescent="0.3">
      <c r="A256" s="4">
        <v>42797</v>
      </c>
      <c r="B256" s="25">
        <f t="shared" si="21"/>
        <v>3</v>
      </c>
      <c r="C256" s="25">
        <f t="shared" si="22"/>
        <v>3</v>
      </c>
      <c r="D256" s="25">
        <f t="shared" si="23"/>
        <v>2017</v>
      </c>
      <c r="E256" s="3" t="s">
        <v>65</v>
      </c>
      <c r="F256" t="str">
        <f t="shared" si="24"/>
        <v>3-3-2017</v>
      </c>
      <c r="G256" s="29">
        <f>IF(SUMPRODUCT(($A$2:$A256=A256)*($E$2:$E256=E256))&gt;1,0,1)</f>
        <v>1</v>
      </c>
      <c r="I256" t="s">
        <v>65</v>
      </c>
      <c r="J256" t="s">
        <v>2663</v>
      </c>
      <c r="L256" s="3" t="s">
        <v>65</v>
      </c>
      <c r="M256" s="4">
        <v>42797</v>
      </c>
      <c r="N256">
        <f t="shared" si="25"/>
        <v>3</v>
      </c>
      <c r="O256">
        <f t="shared" si="26"/>
        <v>3</v>
      </c>
      <c r="P256">
        <f t="shared" si="27"/>
        <v>2017</v>
      </c>
    </row>
    <row r="257" spans="1:16" ht="16.5" thickBot="1" x14ac:dyDescent="0.3">
      <c r="A257" s="4">
        <v>42798</v>
      </c>
      <c r="B257" s="25">
        <f t="shared" si="21"/>
        <v>4</v>
      </c>
      <c r="C257" s="25">
        <f t="shared" si="22"/>
        <v>3</v>
      </c>
      <c r="D257" s="25">
        <f t="shared" si="23"/>
        <v>2017</v>
      </c>
      <c r="E257" s="3" t="s">
        <v>89</v>
      </c>
      <c r="F257" t="str">
        <f t="shared" si="24"/>
        <v>4-3-2017</v>
      </c>
      <c r="G257" s="29">
        <f>IF(SUMPRODUCT(($A$2:$A257=A257)*($E$2:$E257=E257))&gt;1,0,1)</f>
        <v>1</v>
      </c>
      <c r="I257" t="s">
        <v>89</v>
      </c>
      <c r="J257" t="s">
        <v>2673</v>
      </c>
      <c r="L257" s="3" t="s">
        <v>89</v>
      </c>
      <c r="M257" s="4">
        <v>42798</v>
      </c>
      <c r="N257">
        <f t="shared" si="25"/>
        <v>4</v>
      </c>
      <c r="O257">
        <f t="shared" si="26"/>
        <v>3</v>
      </c>
      <c r="P257">
        <f t="shared" si="27"/>
        <v>2017</v>
      </c>
    </row>
    <row r="258" spans="1:16" ht="16.5" thickBot="1" x14ac:dyDescent="0.3">
      <c r="A258" s="4">
        <v>42798</v>
      </c>
      <c r="B258" s="25">
        <f t="shared" ref="B258:B321" si="28">DAY(A258)</f>
        <v>4</v>
      </c>
      <c r="C258" s="25">
        <f t="shared" ref="C258:C321" si="29">MONTH(A258)</f>
        <v>3</v>
      </c>
      <c r="D258" s="25">
        <f t="shared" ref="D258:D321" si="30">YEAR(A258)</f>
        <v>2017</v>
      </c>
      <c r="E258" s="3" t="s">
        <v>164</v>
      </c>
      <c r="F258" t="str">
        <f t="shared" si="24"/>
        <v>4-3-2017</v>
      </c>
      <c r="G258" s="29">
        <f>IF(SUMPRODUCT(($A$2:$A258=A258)*($E$2:$E258=E258))&gt;1,0,1)</f>
        <v>1</v>
      </c>
      <c r="I258" t="s">
        <v>164</v>
      </c>
      <c r="J258" t="s">
        <v>2673</v>
      </c>
      <c r="L258" s="3" t="s">
        <v>164</v>
      </c>
      <c r="M258" s="4">
        <v>42798</v>
      </c>
      <c r="N258">
        <f t="shared" si="25"/>
        <v>4</v>
      </c>
      <c r="O258">
        <f t="shared" si="26"/>
        <v>3</v>
      </c>
      <c r="P258">
        <f t="shared" si="27"/>
        <v>2017</v>
      </c>
    </row>
    <row r="259" spans="1:16" ht="16.5" thickBot="1" x14ac:dyDescent="0.3">
      <c r="A259" s="4">
        <v>42798</v>
      </c>
      <c r="B259" s="25">
        <f t="shared" si="28"/>
        <v>4</v>
      </c>
      <c r="C259" s="25">
        <f t="shared" si="29"/>
        <v>3</v>
      </c>
      <c r="D259" s="25">
        <f t="shared" si="30"/>
        <v>2017</v>
      </c>
      <c r="E259" s="3" t="s">
        <v>341</v>
      </c>
      <c r="F259" t="str">
        <f t="shared" ref="F259:F322" si="31">_xlfn.CONCAT(B259,"-",C259,"-",D259)</f>
        <v>4-3-2017</v>
      </c>
      <c r="G259" s="29">
        <f>IF(SUMPRODUCT(($A$2:$A259=A259)*($E$2:$E259=E259))&gt;1,0,1)</f>
        <v>1</v>
      </c>
      <c r="I259" t="s">
        <v>341</v>
      </c>
      <c r="J259" t="s">
        <v>2673</v>
      </c>
      <c r="L259" s="3" t="s">
        <v>341</v>
      </c>
      <c r="M259" s="4">
        <v>42798</v>
      </c>
      <c r="N259">
        <f t="shared" ref="N259:N322" si="32">DAY(M259)</f>
        <v>4</v>
      </c>
      <c r="O259">
        <f t="shared" ref="O259:O322" si="33">MONTH(M259)</f>
        <v>3</v>
      </c>
      <c r="P259">
        <f t="shared" ref="P259:P322" si="34">YEAR(M259)</f>
        <v>2017</v>
      </c>
    </row>
    <row r="260" spans="1:16" ht="16.5" thickBot="1" x14ac:dyDescent="0.3">
      <c r="A260" s="4">
        <v>42798</v>
      </c>
      <c r="B260" s="25">
        <f t="shared" si="28"/>
        <v>4</v>
      </c>
      <c r="C260" s="25">
        <f t="shared" si="29"/>
        <v>3</v>
      </c>
      <c r="D260" s="25">
        <f t="shared" si="30"/>
        <v>2017</v>
      </c>
      <c r="E260" s="3" t="s">
        <v>237</v>
      </c>
      <c r="F260" t="str">
        <f t="shared" si="31"/>
        <v>4-3-2017</v>
      </c>
      <c r="G260" s="29">
        <f>IF(SUMPRODUCT(($A$2:$A260=A260)*($E$2:$E260=E260))&gt;1,0,1)</f>
        <v>1</v>
      </c>
      <c r="I260" t="s">
        <v>237</v>
      </c>
      <c r="J260" t="s">
        <v>2673</v>
      </c>
      <c r="L260" s="3" t="s">
        <v>237</v>
      </c>
      <c r="M260" s="4">
        <v>42798</v>
      </c>
      <c r="N260">
        <f t="shared" si="32"/>
        <v>4</v>
      </c>
      <c r="O260">
        <f t="shared" si="33"/>
        <v>3</v>
      </c>
      <c r="P260">
        <f t="shared" si="34"/>
        <v>2017</v>
      </c>
    </row>
    <row r="261" spans="1:16" ht="16.5" thickBot="1" x14ac:dyDescent="0.3">
      <c r="A261" s="4">
        <v>42800</v>
      </c>
      <c r="B261" s="25">
        <f t="shared" si="28"/>
        <v>6</v>
      </c>
      <c r="C261" s="25">
        <f t="shared" si="29"/>
        <v>3</v>
      </c>
      <c r="D261" s="25">
        <f t="shared" si="30"/>
        <v>2017</v>
      </c>
      <c r="E261" s="3" t="s">
        <v>271</v>
      </c>
      <c r="F261" t="str">
        <f t="shared" si="31"/>
        <v>6-3-2017</v>
      </c>
      <c r="G261" s="29">
        <f>IF(SUMPRODUCT(($A$2:$A261=A261)*($E$2:$E261=E261))&gt;1,0,1)</f>
        <v>1</v>
      </c>
      <c r="I261" t="s">
        <v>271</v>
      </c>
      <c r="J261" t="s">
        <v>2694</v>
      </c>
      <c r="L261" s="3" t="s">
        <v>271</v>
      </c>
      <c r="M261" s="4">
        <v>42800</v>
      </c>
      <c r="N261">
        <f t="shared" si="32"/>
        <v>6</v>
      </c>
      <c r="O261">
        <f t="shared" si="33"/>
        <v>3</v>
      </c>
      <c r="P261">
        <f t="shared" si="34"/>
        <v>2017</v>
      </c>
    </row>
    <row r="262" spans="1:16" ht="16.5" thickBot="1" x14ac:dyDescent="0.3">
      <c r="A262" s="4">
        <v>42800</v>
      </c>
      <c r="B262" s="25">
        <f t="shared" si="28"/>
        <v>6</v>
      </c>
      <c r="C262" s="25">
        <f t="shared" si="29"/>
        <v>3</v>
      </c>
      <c r="D262" s="25">
        <f t="shared" si="30"/>
        <v>2017</v>
      </c>
      <c r="E262" s="3" t="s">
        <v>199</v>
      </c>
      <c r="F262" t="str">
        <f t="shared" si="31"/>
        <v>6-3-2017</v>
      </c>
      <c r="G262" s="29">
        <f>IF(SUMPRODUCT(($A$2:$A262=A262)*($E$2:$E262=E262))&gt;1,0,1)</f>
        <v>1</v>
      </c>
      <c r="I262" t="s">
        <v>199</v>
      </c>
      <c r="J262" t="s">
        <v>2694</v>
      </c>
      <c r="L262" s="3" t="s">
        <v>199</v>
      </c>
      <c r="M262" s="4">
        <v>42800</v>
      </c>
      <c r="N262">
        <f t="shared" si="32"/>
        <v>6</v>
      </c>
      <c r="O262">
        <f t="shared" si="33"/>
        <v>3</v>
      </c>
      <c r="P262">
        <f t="shared" si="34"/>
        <v>2017</v>
      </c>
    </row>
    <row r="263" spans="1:16" ht="16.5" thickBot="1" x14ac:dyDescent="0.3">
      <c r="A263" s="4">
        <v>42800</v>
      </c>
      <c r="B263" s="25">
        <f t="shared" si="28"/>
        <v>6</v>
      </c>
      <c r="C263" s="25">
        <f t="shared" si="29"/>
        <v>3</v>
      </c>
      <c r="D263" s="25">
        <f t="shared" si="30"/>
        <v>2017</v>
      </c>
      <c r="E263" s="3" t="s">
        <v>526</v>
      </c>
      <c r="F263" t="str">
        <f t="shared" si="31"/>
        <v>6-3-2017</v>
      </c>
      <c r="G263" s="29">
        <f>IF(SUMPRODUCT(($A$2:$A263=A263)*($E$2:$E263=E263))&gt;1,0,1)</f>
        <v>1</v>
      </c>
      <c r="I263" t="s">
        <v>526</v>
      </c>
      <c r="J263" t="s">
        <v>2694</v>
      </c>
      <c r="L263" s="3" t="s">
        <v>526</v>
      </c>
      <c r="M263" s="4">
        <v>42800</v>
      </c>
      <c r="N263">
        <f t="shared" si="32"/>
        <v>6</v>
      </c>
      <c r="O263">
        <f t="shared" si="33"/>
        <v>3</v>
      </c>
      <c r="P263">
        <f t="shared" si="34"/>
        <v>2017</v>
      </c>
    </row>
    <row r="264" spans="1:16" ht="16.5" thickBot="1" x14ac:dyDescent="0.3">
      <c r="A264" s="4">
        <v>42800</v>
      </c>
      <c r="B264" s="25">
        <f t="shared" si="28"/>
        <v>6</v>
      </c>
      <c r="C264" s="25">
        <f t="shared" si="29"/>
        <v>3</v>
      </c>
      <c r="D264" s="25">
        <f t="shared" si="30"/>
        <v>2017</v>
      </c>
      <c r="E264" s="3" t="s">
        <v>150</v>
      </c>
      <c r="F264" t="str">
        <f t="shared" si="31"/>
        <v>6-3-2017</v>
      </c>
      <c r="G264" s="29">
        <f>IF(SUMPRODUCT(($A$2:$A264=A264)*($E$2:$E264=E264))&gt;1,0,1)</f>
        <v>1</v>
      </c>
      <c r="I264" t="s">
        <v>150</v>
      </c>
      <c r="J264" t="s">
        <v>2694</v>
      </c>
      <c r="L264" s="3" t="s">
        <v>150</v>
      </c>
      <c r="M264" s="4">
        <v>42800</v>
      </c>
      <c r="N264">
        <f t="shared" si="32"/>
        <v>6</v>
      </c>
      <c r="O264">
        <f t="shared" si="33"/>
        <v>3</v>
      </c>
      <c r="P264">
        <f t="shared" si="34"/>
        <v>2017</v>
      </c>
    </row>
    <row r="265" spans="1:16" ht="16.5" thickBot="1" x14ac:dyDescent="0.3">
      <c r="A265" s="4">
        <v>42800</v>
      </c>
      <c r="B265" s="25">
        <f t="shared" si="28"/>
        <v>6</v>
      </c>
      <c r="C265" s="25">
        <f t="shared" si="29"/>
        <v>3</v>
      </c>
      <c r="D265" s="25">
        <f t="shared" si="30"/>
        <v>2017</v>
      </c>
      <c r="E265" s="3" t="s">
        <v>80</v>
      </c>
      <c r="F265" t="str">
        <f t="shared" si="31"/>
        <v>6-3-2017</v>
      </c>
      <c r="G265" s="29">
        <f>IF(SUMPRODUCT(($A$2:$A265=A265)*($E$2:$E265=E265))&gt;1,0,1)</f>
        <v>1</v>
      </c>
      <c r="I265" t="s">
        <v>80</v>
      </c>
      <c r="J265" t="s">
        <v>2694</v>
      </c>
      <c r="L265" s="3" t="s">
        <v>80</v>
      </c>
      <c r="M265" s="4">
        <v>42800</v>
      </c>
      <c r="N265">
        <f t="shared" si="32"/>
        <v>6</v>
      </c>
      <c r="O265">
        <f t="shared" si="33"/>
        <v>3</v>
      </c>
      <c r="P265">
        <f t="shared" si="34"/>
        <v>2017</v>
      </c>
    </row>
    <row r="266" spans="1:16" ht="16.5" thickBot="1" x14ac:dyDescent="0.3">
      <c r="A266" s="4">
        <v>42801</v>
      </c>
      <c r="B266" s="25">
        <f t="shared" si="28"/>
        <v>7</v>
      </c>
      <c r="C266" s="25">
        <f t="shared" si="29"/>
        <v>3</v>
      </c>
      <c r="D266" s="25">
        <f t="shared" si="30"/>
        <v>2017</v>
      </c>
      <c r="E266" s="3" t="s">
        <v>211</v>
      </c>
      <c r="F266" t="str">
        <f t="shared" si="31"/>
        <v>7-3-2017</v>
      </c>
      <c r="G266" s="29">
        <f>IF(SUMPRODUCT(($A$2:$A266=A266)*($E$2:$E266=E266))&gt;1,0,1)</f>
        <v>1</v>
      </c>
      <c r="I266" t="s">
        <v>211</v>
      </c>
      <c r="J266" t="s">
        <v>2706</v>
      </c>
      <c r="L266" s="3" t="s">
        <v>211</v>
      </c>
      <c r="M266" s="4">
        <v>42801</v>
      </c>
      <c r="N266">
        <f t="shared" si="32"/>
        <v>7</v>
      </c>
      <c r="O266">
        <f t="shared" si="33"/>
        <v>3</v>
      </c>
      <c r="P266">
        <f t="shared" si="34"/>
        <v>2017</v>
      </c>
    </row>
    <row r="267" spans="1:16" ht="16.5" thickBot="1" x14ac:dyDescent="0.3">
      <c r="A267" s="4">
        <v>42801</v>
      </c>
      <c r="B267" s="25">
        <f t="shared" si="28"/>
        <v>7</v>
      </c>
      <c r="C267" s="25">
        <f t="shared" si="29"/>
        <v>3</v>
      </c>
      <c r="D267" s="25">
        <f t="shared" si="30"/>
        <v>2017</v>
      </c>
      <c r="E267" s="3" t="s">
        <v>52</v>
      </c>
      <c r="F267" t="str">
        <f t="shared" si="31"/>
        <v>7-3-2017</v>
      </c>
      <c r="G267" s="29">
        <f>IF(SUMPRODUCT(($A$2:$A267=A267)*($E$2:$E267=E267))&gt;1,0,1)</f>
        <v>1</v>
      </c>
      <c r="I267" t="s">
        <v>52</v>
      </c>
      <c r="J267" t="s">
        <v>2706</v>
      </c>
      <c r="L267" s="3" t="s">
        <v>52</v>
      </c>
      <c r="M267" s="4">
        <v>42801</v>
      </c>
      <c r="N267">
        <f t="shared" si="32"/>
        <v>7</v>
      </c>
      <c r="O267">
        <f t="shared" si="33"/>
        <v>3</v>
      </c>
      <c r="P267">
        <f t="shared" si="34"/>
        <v>2017</v>
      </c>
    </row>
    <row r="268" spans="1:16" ht="16.5" thickBot="1" x14ac:dyDescent="0.3">
      <c r="A268" s="4">
        <v>42801</v>
      </c>
      <c r="B268" s="25">
        <f t="shared" si="28"/>
        <v>7</v>
      </c>
      <c r="C268" s="25">
        <f t="shared" si="29"/>
        <v>3</v>
      </c>
      <c r="D268" s="25">
        <f t="shared" si="30"/>
        <v>2017</v>
      </c>
      <c r="E268" s="3" t="s">
        <v>65</v>
      </c>
      <c r="F268" t="str">
        <f t="shared" si="31"/>
        <v>7-3-2017</v>
      </c>
      <c r="G268" s="29">
        <f>IF(SUMPRODUCT(($A$2:$A268=A268)*($E$2:$E268=E268))&gt;1,0,1)</f>
        <v>1</v>
      </c>
      <c r="I268" t="s">
        <v>65</v>
      </c>
      <c r="J268" t="s">
        <v>2706</v>
      </c>
      <c r="L268" s="3" t="s">
        <v>65</v>
      </c>
      <c r="M268" s="4">
        <v>42801</v>
      </c>
      <c r="N268">
        <f t="shared" si="32"/>
        <v>7</v>
      </c>
      <c r="O268">
        <f t="shared" si="33"/>
        <v>3</v>
      </c>
      <c r="P268">
        <f t="shared" si="34"/>
        <v>2017</v>
      </c>
    </row>
    <row r="269" spans="1:16" ht="16.5" thickBot="1" x14ac:dyDescent="0.3">
      <c r="A269" s="4">
        <v>42801</v>
      </c>
      <c r="B269" s="25">
        <f t="shared" si="28"/>
        <v>7</v>
      </c>
      <c r="C269" s="25">
        <f t="shared" si="29"/>
        <v>3</v>
      </c>
      <c r="D269" s="25">
        <f t="shared" si="30"/>
        <v>2017</v>
      </c>
      <c r="E269" s="3" t="s">
        <v>190</v>
      </c>
      <c r="F269" t="str">
        <f t="shared" si="31"/>
        <v>7-3-2017</v>
      </c>
      <c r="G269" s="29">
        <f>IF(SUMPRODUCT(($A$2:$A269=A269)*($E$2:$E269=E269))&gt;1,0,1)</f>
        <v>1</v>
      </c>
      <c r="I269" t="s">
        <v>190</v>
      </c>
      <c r="J269" t="s">
        <v>2706</v>
      </c>
      <c r="L269" s="3" t="s">
        <v>190</v>
      </c>
      <c r="M269" s="4">
        <v>42801</v>
      </c>
      <c r="N269">
        <f t="shared" si="32"/>
        <v>7</v>
      </c>
      <c r="O269">
        <f t="shared" si="33"/>
        <v>3</v>
      </c>
      <c r="P269">
        <f t="shared" si="34"/>
        <v>2017</v>
      </c>
    </row>
    <row r="270" spans="1:16" ht="16.5" thickBot="1" x14ac:dyDescent="0.3">
      <c r="A270" s="4">
        <v>42802</v>
      </c>
      <c r="B270" s="25">
        <f t="shared" si="28"/>
        <v>8</v>
      </c>
      <c r="C270" s="25">
        <f t="shared" si="29"/>
        <v>3</v>
      </c>
      <c r="D270" s="25">
        <f t="shared" si="30"/>
        <v>2017</v>
      </c>
      <c r="E270" s="3" t="s">
        <v>95</v>
      </c>
      <c r="F270" t="str">
        <f t="shared" si="31"/>
        <v>8-3-2017</v>
      </c>
      <c r="G270" s="29">
        <f>IF(SUMPRODUCT(($A$2:$A270=A270)*($E$2:$E270=E270))&gt;1,0,1)</f>
        <v>1</v>
      </c>
      <c r="I270" t="s">
        <v>95</v>
      </c>
      <c r="J270" t="s">
        <v>2717</v>
      </c>
      <c r="L270" s="3" t="s">
        <v>95</v>
      </c>
      <c r="M270" s="4">
        <v>42802</v>
      </c>
      <c r="N270">
        <f t="shared" si="32"/>
        <v>8</v>
      </c>
      <c r="O270">
        <f t="shared" si="33"/>
        <v>3</v>
      </c>
      <c r="P270">
        <f t="shared" si="34"/>
        <v>2017</v>
      </c>
    </row>
    <row r="271" spans="1:16" ht="16.5" thickBot="1" x14ac:dyDescent="0.3">
      <c r="A271" s="4">
        <v>42802</v>
      </c>
      <c r="B271" s="25">
        <f t="shared" si="28"/>
        <v>8</v>
      </c>
      <c r="C271" s="25">
        <f t="shared" si="29"/>
        <v>3</v>
      </c>
      <c r="D271" s="25">
        <f t="shared" si="30"/>
        <v>2017</v>
      </c>
      <c r="E271" s="3" t="s">
        <v>32</v>
      </c>
      <c r="F271" t="str">
        <f t="shared" si="31"/>
        <v>8-3-2017</v>
      </c>
      <c r="G271" s="29">
        <f>IF(SUMPRODUCT(($A$2:$A271=A271)*($E$2:$E271=E271))&gt;1,0,1)</f>
        <v>1</v>
      </c>
      <c r="I271" t="s">
        <v>32</v>
      </c>
      <c r="J271" t="s">
        <v>2717</v>
      </c>
      <c r="L271" s="3" t="s">
        <v>32</v>
      </c>
      <c r="M271" s="4">
        <v>42802</v>
      </c>
      <c r="N271">
        <f t="shared" si="32"/>
        <v>8</v>
      </c>
      <c r="O271">
        <f t="shared" si="33"/>
        <v>3</v>
      </c>
      <c r="P271">
        <f t="shared" si="34"/>
        <v>2017</v>
      </c>
    </row>
    <row r="272" spans="1:16" ht="16.5" thickBot="1" x14ac:dyDescent="0.3">
      <c r="A272" s="4">
        <v>42802</v>
      </c>
      <c r="B272" s="25">
        <f t="shared" si="28"/>
        <v>8</v>
      </c>
      <c r="C272" s="25">
        <f t="shared" si="29"/>
        <v>3</v>
      </c>
      <c r="D272" s="25">
        <f t="shared" si="30"/>
        <v>2017</v>
      </c>
      <c r="E272" s="3" t="s">
        <v>259</v>
      </c>
      <c r="F272" t="str">
        <f t="shared" si="31"/>
        <v>8-3-2017</v>
      </c>
      <c r="G272" s="29">
        <f>IF(SUMPRODUCT(($A$2:$A272=A272)*($E$2:$E272=E272))&gt;1,0,1)</f>
        <v>1</v>
      </c>
      <c r="I272" t="s">
        <v>259</v>
      </c>
      <c r="J272" t="s">
        <v>2717</v>
      </c>
      <c r="L272" s="3" t="s">
        <v>259</v>
      </c>
      <c r="M272" s="4">
        <v>42802</v>
      </c>
      <c r="N272">
        <f t="shared" si="32"/>
        <v>8</v>
      </c>
      <c r="O272">
        <f t="shared" si="33"/>
        <v>3</v>
      </c>
      <c r="P272">
        <f t="shared" si="34"/>
        <v>2017</v>
      </c>
    </row>
    <row r="273" spans="1:16" ht="16.5" thickBot="1" x14ac:dyDescent="0.3">
      <c r="A273" s="4">
        <v>42802</v>
      </c>
      <c r="B273" s="25">
        <f t="shared" si="28"/>
        <v>8</v>
      </c>
      <c r="C273" s="25">
        <f t="shared" si="29"/>
        <v>3</v>
      </c>
      <c r="D273" s="25">
        <f t="shared" si="30"/>
        <v>2017</v>
      </c>
      <c r="E273" s="3" t="s">
        <v>362</v>
      </c>
      <c r="F273" t="str">
        <f t="shared" si="31"/>
        <v>8-3-2017</v>
      </c>
      <c r="G273" s="29">
        <f>IF(SUMPRODUCT(($A$2:$A273=A273)*($E$2:$E273=E273))&gt;1,0,1)</f>
        <v>1</v>
      </c>
      <c r="I273" t="s">
        <v>362</v>
      </c>
      <c r="J273" t="s">
        <v>2717</v>
      </c>
      <c r="L273" s="3" t="s">
        <v>362</v>
      </c>
      <c r="M273" s="4">
        <v>42802</v>
      </c>
      <c r="N273">
        <f t="shared" si="32"/>
        <v>8</v>
      </c>
      <c r="O273">
        <f t="shared" si="33"/>
        <v>3</v>
      </c>
      <c r="P273">
        <f t="shared" si="34"/>
        <v>2017</v>
      </c>
    </row>
    <row r="274" spans="1:16" ht="16.5" thickBot="1" x14ac:dyDescent="0.3">
      <c r="A274" s="4">
        <v>42802</v>
      </c>
      <c r="B274" s="25">
        <f t="shared" si="28"/>
        <v>8</v>
      </c>
      <c r="C274" s="25">
        <f t="shared" si="29"/>
        <v>3</v>
      </c>
      <c r="D274" s="25">
        <f t="shared" si="30"/>
        <v>2017</v>
      </c>
      <c r="E274" s="3" t="s">
        <v>568</v>
      </c>
      <c r="F274" t="str">
        <f t="shared" si="31"/>
        <v>8-3-2017</v>
      </c>
      <c r="G274" s="29">
        <f>IF(SUMPRODUCT(($A$2:$A274=A274)*($E$2:$E274=E274))&gt;1,0,1)</f>
        <v>1</v>
      </c>
      <c r="I274" t="s">
        <v>568</v>
      </c>
      <c r="J274" t="s">
        <v>2717</v>
      </c>
      <c r="L274" s="3" t="s">
        <v>568</v>
      </c>
      <c r="M274" s="4">
        <v>42802</v>
      </c>
      <c r="N274">
        <f t="shared" si="32"/>
        <v>8</v>
      </c>
      <c r="O274">
        <f t="shared" si="33"/>
        <v>3</v>
      </c>
      <c r="P274">
        <f t="shared" si="34"/>
        <v>2017</v>
      </c>
    </row>
    <row r="275" spans="1:16" ht="16.5" thickBot="1" x14ac:dyDescent="0.3">
      <c r="A275" s="4">
        <v>42803</v>
      </c>
      <c r="B275" s="25">
        <f t="shared" si="28"/>
        <v>9</v>
      </c>
      <c r="C275" s="25">
        <f t="shared" si="29"/>
        <v>3</v>
      </c>
      <c r="D275" s="25">
        <f t="shared" si="30"/>
        <v>2017</v>
      </c>
      <c r="E275" s="3" t="s">
        <v>32</v>
      </c>
      <c r="F275" t="str">
        <f t="shared" si="31"/>
        <v>9-3-2017</v>
      </c>
      <c r="G275" s="29">
        <f>IF(SUMPRODUCT(($A$2:$A275=A275)*($E$2:$E275=E275))&gt;1,0,1)</f>
        <v>1</v>
      </c>
      <c r="I275" t="s">
        <v>32</v>
      </c>
      <c r="J275" t="s">
        <v>2727</v>
      </c>
      <c r="L275" s="3" t="s">
        <v>32</v>
      </c>
      <c r="M275" s="4">
        <v>42803</v>
      </c>
      <c r="N275">
        <f t="shared" si="32"/>
        <v>9</v>
      </c>
      <c r="O275">
        <f t="shared" si="33"/>
        <v>3</v>
      </c>
      <c r="P275">
        <f t="shared" si="34"/>
        <v>2017</v>
      </c>
    </row>
    <row r="276" spans="1:16" ht="16.5" thickBot="1" x14ac:dyDescent="0.3">
      <c r="A276" s="4">
        <v>42803</v>
      </c>
      <c r="B276" s="25">
        <f t="shared" si="28"/>
        <v>9</v>
      </c>
      <c r="C276" s="25">
        <f t="shared" si="29"/>
        <v>3</v>
      </c>
      <c r="D276" s="25">
        <f t="shared" si="30"/>
        <v>2017</v>
      </c>
      <c r="E276" s="3" t="s">
        <v>52</v>
      </c>
      <c r="F276" t="str">
        <f t="shared" si="31"/>
        <v>9-3-2017</v>
      </c>
      <c r="G276" s="29">
        <f>IF(SUMPRODUCT(($A$2:$A276=A276)*($E$2:$E276=E276))&gt;1,0,1)</f>
        <v>1</v>
      </c>
      <c r="I276" t="s">
        <v>52</v>
      </c>
      <c r="J276" t="s">
        <v>2727</v>
      </c>
      <c r="L276" s="3" t="s">
        <v>52</v>
      </c>
      <c r="M276" s="4">
        <v>42803</v>
      </c>
      <c r="N276">
        <f t="shared" si="32"/>
        <v>9</v>
      </c>
      <c r="O276">
        <f t="shared" si="33"/>
        <v>3</v>
      </c>
      <c r="P276">
        <f t="shared" si="34"/>
        <v>2017</v>
      </c>
    </row>
    <row r="277" spans="1:16" ht="16.5" thickBot="1" x14ac:dyDescent="0.3">
      <c r="A277" s="4">
        <v>42803</v>
      </c>
      <c r="B277" s="25">
        <f t="shared" si="28"/>
        <v>9</v>
      </c>
      <c r="C277" s="25">
        <f t="shared" si="29"/>
        <v>3</v>
      </c>
      <c r="D277" s="25">
        <f t="shared" si="30"/>
        <v>2017</v>
      </c>
      <c r="E277" s="3" t="s">
        <v>500</v>
      </c>
      <c r="F277" t="str">
        <f t="shared" si="31"/>
        <v>9-3-2017</v>
      </c>
      <c r="G277" s="29">
        <f>IF(SUMPRODUCT(($A$2:$A277=A277)*($E$2:$E277=E277))&gt;1,0,1)</f>
        <v>1</v>
      </c>
      <c r="I277" t="s">
        <v>500</v>
      </c>
      <c r="J277" t="s">
        <v>2727</v>
      </c>
      <c r="L277" s="3" t="s">
        <v>500</v>
      </c>
      <c r="M277" s="4">
        <v>42803</v>
      </c>
      <c r="N277">
        <f t="shared" si="32"/>
        <v>9</v>
      </c>
      <c r="O277">
        <f t="shared" si="33"/>
        <v>3</v>
      </c>
      <c r="P277">
        <f t="shared" si="34"/>
        <v>2017</v>
      </c>
    </row>
    <row r="278" spans="1:16" ht="16.5" thickBot="1" x14ac:dyDescent="0.3">
      <c r="A278" s="4">
        <v>42803</v>
      </c>
      <c r="B278" s="25">
        <f t="shared" si="28"/>
        <v>9</v>
      </c>
      <c r="C278" s="25">
        <f t="shared" si="29"/>
        <v>3</v>
      </c>
      <c r="D278" s="25">
        <f t="shared" si="30"/>
        <v>2017</v>
      </c>
      <c r="E278" s="3" t="s">
        <v>126</v>
      </c>
      <c r="F278" t="str">
        <f t="shared" si="31"/>
        <v>9-3-2017</v>
      </c>
      <c r="G278" s="29">
        <f>IF(SUMPRODUCT(($A$2:$A278=A278)*($E$2:$E278=E278))&gt;1,0,1)</f>
        <v>1</v>
      </c>
      <c r="I278" t="s">
        <v>126</v>
      </c>
      <c r="J278" t="s">
        <v>2727</v>
      </c>
      <c r="L278" s="3" t="s">
        <v>126</v>
      </c>
      <c r="M278" s="4">
        <v>42803</v>
      </c>
      <c r="N278">
        <f t="shared" si="32"/>
        <v>9</v>
      </c>
      <c r="O278">
        <f t="shared" si="33"/>
        <v>3</v>
      </c>
      <c r="P278">
        <f t="shared" si="34"/>
        <v>2017</v>
      </c>
    </row>
    <row r="279" spans="1:16" ht="16.5" thickBot="1" x14ac:dyDescent="0.3">
      <c r="A279" s="4">
        <v>42803</v>
      </c>
      <c r="B279" s="25">
        <f t="shared" si="28"/>
        <v>9</v>
      </c>
      <c r="C279" s="25">
        <f t="shared" si="29"/>
        <v>3</v>
      </c>
      <c r="D279" s="25">
        <f t="shared" si="30"/>
        <v>2017</v>
      </c>
      <c r="E279" s="3" t="s">
        <v>672</v>
      </c>
      <c r="F279" t="str">
        <f t="shared" si="31"/>
        <v>9-3-2017</v>
      </c>
      <c r="G279" s="29">
        <f>IF(SUMPRODUCT(($A$2:$A279=A279)*($E$2:$E279=E279))&gt;1,0,1)</f>
        <v>1</v>
      </c>
      <c r="I279" t="s">
        <v>672</v>
      </c>
      <c r="J279" t="s">
        <v>2727</v>
      </c>
      <c r="L279" s="3" t="s">
        <v>672</v>
      </c>
      <c r="M279" s="4">
        <v>42803</v>
      </c>
      <c r="N279">
        <f t="shared" si="32"/>
        <v>9</v>
      </c>
      <c r="O279">
        <f t="shared" si="33"/>
        <v>3</v>
      </c>
      <c r="P279">
        <f t="shared" si="34"/>
        <v>2017</v>
      </c>
    </row>
    <row r="280" spans="1:16" ht="16.5" thickBot="1" x14ac:dyDescent="0.3">
      <c r="A280" s="4">
        <v>42803</v>
      </c>
      <c r="B280" s="25">
        <f t="shared" si="28"/>
        <v>9</v>
      </c>
      <c r="C280" s="25">
        <f t="shared" si="29"/>
        <v>3</v>
      </c>
      <c r="D280" s="25">
        <f t="shared" si="30"/>
        <v>2017</v>
      </c>
      <c r="E280" s="3" t="s">
        <v>679</v>
      </c>
      <c r="F280" t="str">
        <f t="shared" si="31"/>
        <v>9-3-2017</v>
      </c>
      <c r="G280" s="29">
        <f>IF(SUMPRODUCT(($A$2:$A280=A280)*($E$2:$E280=E280))&gt;1,0,1)</f>
        <v>1</v>
      </c>
      <c r="I280" t="s">
        <v>679</v>
      </c>
      <c r="J280" t="s">
        <v>2727</v>
      </c>
      <c r="L280" s="3" t="s">
        <v>679</v>
      </c>
      <c r="M280" s="4">
        <v>42803</v>
      </c>
      <c r="N280">
        <f t="shared" si="32"/>
        <v>9</v>
      </c>
      <c r="O280">
        <f t="shared" si="33"/>
        <v>3</v>
      </c>
      <c r="P280">
        <f t="shared" si="34"/>
        <v>2017</v>
      </c>
    </row>
    <row r="281" spans="1:16" ht="16.5" thickBot="1" x14ac:dyDescent="0.3">
      <c r="A281" s="4">
        <v>42803</v>
      </c>
      <c r="B281" s="25">
        <f t="shared" si="28"/>
        <v>9</v>
      </c>
      <c r="C281" s="25">
        <f t="shared" si="29"/>
        <v>3</v>
      </c>
      <c r="D281" s="25">
        <f t="shared" si="30"/>
        <v>2017</v>
      </c>
      <c r="E281" s="3" t="s">
        <v>568</v>
      </c>
      <c r="F281" t="str">
        <f t="shared" si="31"/>
        <v>9-3-2017</v>
      </c>
      <c r="G281" s="29">
        <f>IF(SUMPRODUCT(($A$2:$A281=A281)*($E$2:$E281=E281))&gt;1,0,1)</f>
        <v>1</v>
      </c>
      <c r="I281" t="s">
        <v>568</v>
      </c>
      <c r="J281" t="s">
        <v>2727</v>
      </c>
      <c r="L281" s="3" t="s">
        <v>568</v>
      </c>
      <c r="M281" s="4">
        <v>42803</v>
      </c>
      <c r="N281">
        <f t="shared" si="32"/>
        <v>9</v>
      </c>
      <c r="O281">
        <f t="shared" si="33"/>
        <v>3</v>
      </c>
      <c r="P281">
        <f t="shared" si="34"/>
        <v>2017</v>
      </c>
    </row>
    <row r="282" spans="1:16" ht="16.5" thickBot="1" x14ac:dyDescent="0.3">
      <c r="A282" s="4">
        <v>42803</v>
      </c>
      <c r="B282" s="25">
        <f t="shared" si="28"/>
        <v>9</v>
      </c>
      <c r="C282" s="25">
        <f t="shared" si="29"/>
        <v>3</v>
      </c>
      <c r="D282" s="25">
        <f t="shared" si="30"/>
        <v>2017</v>
      </c>
      <c r="E282" s="3" t="s">
        <v>306</v>
      </c>
      <c r="F282" t="str">
        <f t="shared" si="31"/>
        <v>9-3-2017</v>
      </c>
      <c r="G282" s="29">
        <f>IF(SUMPRODUCT(($A$2:$A282=A282)*($E$2:$E282=E282))&gt;1,0,1)</f>
        <v>1</v>
      </c>
      <c r="I282" t="s">
        <v>306</v>
      </c>
      <c r="J282" t="s">
        <v>2727</v>
      </c>
      <c r="L282" s="3" t="s">
        <v>306</v>
      </c>
      <c r="M282" s="4">
        <v>42803</v>
      </c>
      <c r="N282">
        <f t="shared" si="32"/>
        <v>9</v>
      </c>
      <c r="O282">
        <f t="shared" si="33"/>
        <v>3</v>
      </c>
      <c r="P282">
        <f t="shared" si="34"/>
        <v>2017</v>
      </c>
    </row>
    <row r="283" spans="1:16" ht="16.5" thickBot="1" x14ac:dyDescent="0.3">
      <c r="A283" s="4">
        <v>42804</v>
      </c>
      <c r="B283" s="25">
        <f t="shared" si="28"/>
        <v>10</v>
      </c>
      <c r="C283" s="25">
        <f t="shared" si="29"/>
        <v>3</v>
      </c>
      <c r="D283" s="25">
        <f t="shared" si="30"/>
        <v>2017</v>
      </c>
      <c r="E283" s="3" t="s">
        <v>89</v>
      </c>
      <c r="F283" t="str">
        <f t="shared" si="31"/>
        <v>10-3-2017</v>
      </c>
      <c r="G283" s="29">
        <f>IF(SUMPRODUCT(($A$2:$A283=A283)*($E$2:$E283=E283))&gt;1,0,1)</f>
        <v>1</v>
      </c>
      <c r="I283" t="s">
        <v>89</v>
      </c>
      <c r="J283" t="s">
        <v>2449</v>
      </c>
      <c r="L283" s="3" t="s">
        <v>89</v>
      </c>
      <c r="M283" s="4">
        <v>42804</v>
      </c>
      <c r="N283">
        <f t="shared" si="32"/>
        <v>10</v>
      </c>
      <c r="O283">
        <f t="shared" si="33"/>
        <v>3</v>
      </c>
      <c r="P283">
        <f t="shared" si="34"/>
        <v>2017</v>
      </c>
    </row>
    <row r="284" spans="1:16" ht="16.5" thickBot="1" x14ac:dyDescent="0.3">
      <c r="A284" s="4">
        <v>42804</v>
      </c>
      <c r="B284" s="25">
        <f t="shared" si="28"/>
        <v>10</v>
      </c>
      <c r="C284" s="25">
        <f t="shared" si="29"/>
        <v>3</v>
      </c>
      <c r="D284" s="25">
        <f t="shared" si="30"/>
        <v>2017</v>
      </c>
      <c r="E284" s="3" t="s">
        <v>32</v>
      </c>
      <c r="F284" t="str">
        <f t="shared" si="31"/>
        <v>10-3-2017</v>
      </c>
      <c r="G284" s="29">
        <f>IF(SUMPRODUCT(($A$2:$A284=A284)*($E$2:$E284=E284))&gt;1,0,1)</f>
        <v>1</v>
      </c>
      <c r="I284" t="s">
        <v>32</v>
      </c>
      <c r="J284" t="s">
        <v>2449</v>
      </c>
      <c r="L284" s="3" t="s">
        <v>32</v>
      </c>
      <c r="M284" s="4">
        <v>42804</v>
      </c>
      <c r="N284">
        <f t="shared" si="32"/>
        <v>10</v>
      </c>
      <c r="O284">
        <f t="shared" si="33"/>
        <v>3</v>
      </c>
      <c r="P284">
        <f t="shared" si="34"/>
        <v>2017</v>
      </c>
    </row>
    <row r="285" spans="1:16" ht="16.5" thickBot="1" x14ac:dyDescent="0.3">
      <c r="A285" s="4">
        <v>42804</v>
      </c>
      <c r="B285" s="25">
        <f t="shared" si="28"/>
        <v>10</v>
      </c>
      <c r="C285" s="25">
        <f t="shared" si="29"/>
        <v>3</v>
      </c>
      <c r="D285" s="25">
        <f t="shared" si="30"/>
        <v>2017</v>
      </c>
      <c r="E285" s="3" t="s">
        <v>100</v>
      </c>
      <c r="F285" t="str">
        <f t="shared" si="31"/>
        <v>10-3-2017</v>
      </c>
      <c r="G285" s="29">
        <f>IF(SUMPRODUCT(($A$2:$A285=A285)*($E$2:$E285=E285))&gt;1,0,1)</f>
        <v>1</v>
      </c>
      <c r="I285" t="s">
        <v>100</v>
      </c>
      <c r="J285" t="s">
        <v>2449</v>
      </c>
      <c r="L285" s="3" t="s">
        <v>100</v>
      </c>
      <c r="M285" s="4">
        <v>42804</v>
      </c>
      <c r="N285">
        <f t="shared" si="32"/>
        <v>10</v>
      </c>
      <c r="O285">
        <f t="shared" si="33"/>
        <v>3</v>
      </c>
      <c r="P285">
        <f t="shared" si="34"/>
        <v>2017</v>
      </c>
    </row>
    <row r="286" spans="1:16" ht="16.5" thickBot="1" x14ac:dyDescent="0.3">
      <c r="A286" s="4">
        <v>42804</v>
      </c>
      <c r="B286" s="25">
        <f t="shared" si="28"/>
        <v>10</v>
      </c>
      <c r="C286" s="25">
        <f t="shared" si="29"/>
        <v>3</v>
      </c>
      <c r="D286" s="25">
        <f t="shared" si="30"/>
        <v>2017</v>
      </c>
      <c r="E286" s="3" t="s">
        <v>222</v>
      </c>
      <c r="F286" t="str">
        <f t="shared" si="31"/>
        <v>10-3-2017</v>
      </c>
      <c r="G286" s="29">
        <f>IF(SUMPRODUCT(($A$2:$A286=A286)*($E$2:$E286=E286))&gt;1,0,1)</f>
        <v>1</v>
      </c>
      <c r="I286" t="s">
        <v>222</v>
      </c>
      <c r="J286" t="s">
        <v>2449</v>
      </c>
      <c r="L286" s="3" t="s">
        <v>222</v>
      </c>
      <c r="M286" s="4">
        <v>42804</v>
      </c>
      <c r="N286">
        <f t="shared" si="32"/>
        <v>10</v>
      </c>
      <c r="O286">
        <f t="shared" si="33"/>
        <v>3</v>
      </c>
      <c r="P286">
        <f t="shared" si="34"/>
        <v>2017</v>
      </c>
    </row>
    <row r="287" spans="1:16" ht="16.5" thickBot="1" x14ac:dyDescent="0.3">
      <c r="A287" s="4">
        <v>42804</v>
      </c>
      <c r="B287" s="25">
        <f t="shared" si="28"/>
        <v>10</v>
      </c>
      <c r="C287" s="25">
        <f t="shared" si="29"/>
        <v>3</v>
      </c>
      <c r="D287" s="25">
        <f t="shared" si="30"/>
        <v>2017</v>
      </c>
      <c r="E287" s="3" t="s">
        <v>216</v>
      </c>
      <c r="F287" t="str">
        <f t="shared" si="31"/>
        <v>10-3-2017</v>
      </c>
      <c r="G287" s="29">
        <f>IF(SUMPRODUCT(($A$2:$A287=A287)*($E$2:$E287=E287))&gt;1,0,1)</f>
        <v>1</v>
      </c>
      <c r="I287" t="s">
        <v>216</v>
      </c>
      <c r="J287" t="s">
        <v>2449</v>
      </c>
      <c r="L287" s="3" t="s">
        <v>216</v>
      </c>
      <c r="M287" s="4">
        <v>42804</v>
      </c>
      <c r="N287">
        <f t="shared" si="32"/>
        <v>10</v>
      </c>
      <c r="O287">
        <f t="shared" si="33"/>
        <v>3</v>
      </c>
      <c r="P287">
        <f t="shared" si="34"/>
        <v>2017</v>
      </c>
    </row>
    <row r="288" spans="1:16" ht="16.5" thickBot="1" x14ac:dyDescent="0.3">
      <c r="A288" s="4">
        <v>42804</v>
      </c>
      <c r="B288" s="25">
        <f t="shared" si="28"/>
        <v>10</v>
      </c>
      <c r="C288" s="25">
        <f t="shared" si="29"/>
        <v>3</v>
      </c>
      <c r="D288" s="25">
        <f t="shared" si="30"/>
        <v>2017</v>
      </c>
      <c r="E288" s="3" t="s">
        <v>689</v>
      </c>
      <c r="F288" t="str">
        <f t="shared" si="31"/>
        <v>10-3-2017</v>
      </c>
      <c r="G288" s="29">
        <f>IF(SUMPRODUCT(($A$2:$A288=A288)*($E$2:$E288=E288))&gt;1,0,1)</f>
        <v>1</v>
      </c>
      <c r="I288" t="s">
        <v>689</v>
      </c>
      <c r="J288" t="s">
        <v>2449</v>
      </c>
      <c r="L288" s="3" t="s">
        <v>689</v>
      </c>
      <c r="M288" s="4">
        <v>42804</v>
      </c>
      <c r="N288">
        <f t="shared" si="32"/>
        <v>10</v>
      </c>
      <c r="O288">
        <f t="shared" si="33"/>
        <v>3</v>
      </c>
      <c r="P288">
        <f t="shared" si="34"/>
        <v>2017</v>
      </c>
    </row>
    <row r="289" spans="1:16" ht="16.5" thickBot="1" x14ac:dyDescent="0.3">
      <c r="A289" s="6">
        <v>42808</v>
      </c>
      <c r="B289" s="25">
        <f t="shared" si="28"/>
        <v>14</v>
      </c>
      <c r="C289" s="25">
        <f t="shared" si="29"/>
        <v>3</v>
      </c>
      <c r="D289" s="25">
        <f t="shared" si="30"/>
        <v>2017</v>
      </c>
      <c r="E289" s="3" t="s">
        <v>136</v>
      </c>
      <c r="F289" t="str">
        <f t="shared" si="31"/>
        <v>14-3-2017</v>
      </c>
      <c r="G289" s="29">
        <f>IF(SUMPRODUCT(($A$2:$A289=A289)*($E$2:$E289=E289))&gt;1,0,1)</f>
        <v>1</v>
      </c>
      <c r="I289" t="s">
        <v>136</v>
      </c>
      <c r="J289" t="s">
        <v>2489</v>
      </c>
      <c r="L289" s="3" t="s">
        <v>136</v>
      </c>
      <c r="M289" s="6">
        <v>42808</v>
      </c>
      <c r="N289">
        <f t="shared" si="32"/>
        <v>14</v>
      </c>
      <c r="O289">
        <f t="shared" si="33"/>
        <v>3</v>
      </c>
      <c r="P289">
        <f t="shared" si="34"/>
        <v>2017</v>
      </c>
    </row>
    <row r="290" spans="1:16" ht="16.5" thickBot="1" x14ac:dyDescent="0.3">
      <c r="A290" s="6">
        <v>42808</v>
      </c>
      <c r="B290" s="25">
        <f t="shared" si="28"/>
        <v>14</v>
      </c>
      <c r="C290" s="25">
        <f t="shared" si="29"/>
        <v>3</v>
      </c>
      <c r="D290" s="25">
        <f t="shared" si="30"/>
        <v>2017</v>
      </c>
      <c r="E290" s="3" t="s">
        <v>185</v>
      </c>
      <c r="F290" t="str">
        <f t="shared" si="31"/>
        <v>14-3-2017</v>
      </c>
      <c r="G290" s="29">
        <f>IF(SUMPRODUCT(($A$2:$A290=A290)*($E$2:$E290=E290))&gt;1,0,1)</f>
        <v>1</v>
      </c>
      <c r="I290" t="s">
        <v>185</v>
      </c>
      <c r="J290" t="s">
        <v>2489</v>
      </c>
      <c r="L290" s="3" t="s">
        <v>185</v>
      </c>
      <c r="M290" s="6">
        <v>42808</v>
      </c>
      <c r="N290">
        <f t="shared" si="32"/>
        <v>14</v>
      </c>
      <c r="O290">
        <f t="shared" si="33"/>
        <v>3</v>
      </c>
      <c r="P290">
        <f t="shared" si="34"/>
        <v>2017</v>
      </c>
    </row>
    <row r="291" spans="1:16" ht="16.5" thickBot="1" x14ac:dyDescent="0.3">
      <c r="A291" s="6">
        <v>42808</v>
      </c>
      <c r="B291" s="25">
        <f t="shared" si="28"/>
        <v>14</v>
      </c>
      <c r="C291" s="25">
        <f t="shared" si="29"/>
        <v>3</v>
      </c>
      <c r="D291" s="25">
        <f t="shared" si="30"/>
        <v>2017</v>
      </c>
      <c r="E291" s="3" t="s">
        <v>190</v>
      </c>
      <c r="F291" t="str">
        <f t="shared" si="31"/>
        <v>14-3-2017</v>
      </c>
      <c r="G291" s="29">
        <f>IF(SUMPRODUCT(($A$2:$A291=A291)*($E$2:$E291=E291))&gt;1,0,1)</f>
        <v>1</v>
      </c>
      <c r="I291" t="s">
        <v>190</v>
      </c>
      <c r="J291" t="s">
        <v>2489</v>
      </c>
      <c r="L291" s="3" t="s">
        <v>190</v>
      </c>
      <c r="M291" s="6">
        <v>42808</v>
      </c>
      <c r="N291">
        <f t="shared" si="32"/>
        <v>14</v>
      </c>
      <c r="O291">
        <f t="shared" si="33"/>
        <v>3</v>
      </c>
      <c r="P291">
        <f t="shared" si="34"/>
        <v>2017</v>
      </c>
    </row>
    <row r="292" spans="1:16" ht="16.5" thickBot="1" x14ac:dyDescent="0.3">
      <c r="A292" s="6">
        <v>42808</v>
      </c>
      <c r="B292" s="25">
        <f t="shared" si="28"/>
        <v>14</v>
      </c>
      <c r="C292" s="25">
        <f t="shared" si="29"/>
        <v>3</v>
      </c>
      <c r="D292" s="25">
        <f t="shared" si="30"/>
        <v>2017</v>
      </c>
      <c r="E292" s="3" t="s">
        <v>283</v>
      </c>
      <c r="F292" t="str">
        <f t="shared" si="31"/>
        <v>14-3-2017</v>
      </c>
      <c r="G292" s="29">
        <f>IF(SUMPRODUCT(($A$2:$A292=A292)*($E$2:$E292=E292))&gt;1,0,1)</f>
        <v>1</v>
      </c>
      <c r="I292" t="s">
        <v>283</v>
      </c>
      <c r="J292" t="s">
        <v>2489</v>
      </c>
      <c r="L292" s="3" t="s">
        <v>283</v>
      </c>
      <c r="M292" s="6">
        <v>42808</v>
      </c>
      <c r="N292">
        <f t="shared" si="32"/>
        <v>14</v>
      </c>
      <c r="O292">
        <f t="shared" si="33"/>
        <v>3</v>
      </c>
      <c r="P292">
        <f t="shared" si="34"/>
        <v>2017</v>
      </c>
    </row>
    <row r="293" spans="1:16" ht="16.5" thickBot="1" x14ac:dyDescent="0.3">
      <c r="A293" s="6">
        <v>42809</v>
      </c>
      <c r="B293" s="25">
        <f t="shared" si="28"/>
        <v>15</v>
      </c>
      <c r="C293" s="25">
        <f t="shared" si="29"/>
        <v>3</v>
      </c>
      <c r="D293" s="25">
        <f t="shared" si="30"/>
        <v>2017</v>
      </c>
      <c r="E293" s="3" t="s">
        <v>89</v>
      </c>
      <c r="F293" t="str">
        <f t="shared" si="31"/>
        <v>15-3-2017</v>
      </c>
      <c r="G293" s="29">
        <f>IF(SUMPRODUCT(($A$2:$A293=A293)*($E$2:$E293=E293))&gt;1,0,1)</f>
        <v>1</v>
      </c>
      <c r="I293" t="s">
        <v>89</v>
      </c>
      <c r="J293" t="s">
        <v>2498</v>
      </c>
      <c r="L293" s="3" t="s">
        <v>89</v>
      </c>
      <c r="M293" s="6">
        <v>42809</v>
      </c>
      <c r="N293">
        <f t="shared" si="32"/>
        <v>15</v>
      </c>
      <c r="O293">
        <f t="shared" si="33"/>
        <v>3</v>
      </c>
      <c r="P293">
        <f t="shared" si="34"/>
        <v>2017</v>
      </c>
    </row>
    <row r="294" spans="1:16" ht="16.5" thickBot="1" x14ac:dyDescent="0.3">
      <c r="A294" s="6">
        <v>42809</v>
      </c>
      <c r="B294" s="25">
        <f t="shared" si="28"/>
        <v>15</v>
      </c>
      <c r="C294" s="25">
        <f t="shared" si="29"/>
        <v>3</v>
      </c>
      <c r="D294" s="25">
        <f t="shared" si="30"/>
        <v>2017</v>
      </c>
      <c r="E294" s="3" t="s">
        <v>169</v>
      </c>
      <c r="F294" t="str">
        <f t="shared" si="31"/>
        <v>15-3-2017</v>
      </c>
      <c r="G294" s="29">
        <f>IF(SUMPRODUCT(($A$2:$A294=A294)*($E$2:$E294=E294))&gt;1,0,1)</f>
        <v>1</v>
      </c>
      <c r="I294" t="s">
        <v>169</v>
      </c>
      <c r="J294" t="s">
        <v>2498</v>
      </c>
      <c r="L294" s="3" t="s">
        <v>169</v>
      </c>
      <c r="M294" s="6">
        <v>42809</v>
      </c>
      <c r="N294">
        <f t="shared" si="32"/>
        <v>15</v>
      </c>
      <c r="O294">
        <f t="shared" si="33"/>
        <v>3</v>
      </c>
      <c r="P294">
        <f t="shared" si="34"/>
        <v>2017</v>
      </c>
    </row>
    <row r="295" spans="1:16" ht="16.5" thickBot="1" x14ac:dyDescent="0.3">
      <c r="A295" s="6">
        <v>42809</v>
      </c>
      <c r="B295" s="25">
        <f t="shared" si="28"/>
        <v>15</v>
      </c>
      <c r="C295" s="25">
        <f t="shared" si="29"/>
        <v>3</v>
      </c>
      <c r="D295" s="25">
        <f t="shared" si="30"/>
        <v>2017</v>
      </c>
      <c r="E295" s="3" t="s">
        <v>306</v>
      </c>
      <c r="F295" t="str">
        <f t="shared" si="31"/>
        <v>15-3-2017</v>
      </c>
      <c r="G295" s="29">
        <f>IF(SUMPRODUCT(($A$2:$A295=A295)*($E$2:$E295=E295))&gt;1,0,1)</f>
        <v>1</v>
      </c>
      <c r="I295" t="s">
        <v>306</v>
      </c>
      <c r="J295" t="s">
        <v>2498</v>
      </c>
      <c r="L295" s="3" t="s">
        <v>306</v>
      </c>
      <c r="M295" s="6">
        <v>42809</v>
      </c>
      <c r="N295">
        <f t="shared" si="32"/>
        <v>15</v>
      </c>
      <c r="O295">
        <f t="shared" si="33"/>
        <v>3</v>
      </c>
      <c r="P295">
        <f t="shared" si="34"/>
        <v>2017</v>
      </c>
    </row>
    <row r="296" spans="1:16" ht="16.5" thickBot="1" x14ac:dyDescent="0.3">
      <c r="A296" s="6">
        <v>42809</v>
      </c>
      <c r="B296" s="25">
        <f t="shared" si="28"/>
        <v>15</v>
      </c>
      <c r="C296" s="25">
        <f t="shared" si="29"/>
        <v>3</v>
      </c>
      <c r="D296" s="25">
        <f t="shared" si="30"/>
        <v>2017</v>
      </c>
      <c r="E296" s="3" t="s">
        <v>58</v>
      </c>
      <c r="F296" t="str">
        <f t="shared" si="31"/>
        <v>15-3-2017</v>
      </c>
      <c r="G296" s="29">
        <f>IF(SUMPRODUCT(($A$2:$A296=A296)*($E$2:$E296=E296))&gt;1,0,1)</f>
        <v>1</v>
      </c>
      <c r="I296" t="s">
        <v>58</v>
      </c>
      <c r="J296" t="s">
        <v>2498</v>
      </c>
      <c r="L296" s="3" t="s">
        <v>58</v>
      </c>
      <c r="M296" s="6">
        <v>42809</v>
      </c>
      <c r="N296">
        <f t="shared" si="32"/>
        <v>15</v>
      </c>
      <c r="O296">
        <f t="shared" si="33"/>
        <v>3</v>
      </c>
      <c r="P296">
        <f t="shared" si="34"/>
        <v>2017</v>
      </c>
    </row>
    <row r="297" spans="1:16" ht="16.5" thickBot="1" x14ac:dyDescent="0.3">
      <c r="A297" s="6">
        <v>42809</v>
      </c>
      <c r="B297" s="25">
        <f t="shared" si="28"/>
        <v>15</v>
      </c>
      <c r="C297" s="25">
        <f t="shared" si="29"/>
        <v>3</v>
      </c>
      <c r="D297" s="25">
        <f t="shared" si="30"/>
        <v>2017</v>
      </c>
      <c r="E297" s="3" t="s">
        <v>706</v>
      </c>
      <c r="F297" t="str">
        <f t="shared" si="31"/>
        <v>15-3-2017</v>
      </c>
      <c r="G297" s="29">
        <f>IF(SUMPRODUCT(($A$2:$A297=A297)*($E$2:$E297=E297))&gt;1,0,1)</f>
        <v>1</v>
      </c>
      <c r="I297" t="s">
        <v>706</v>
      </c>
      <c r="J297" t="s">
        <v>2498</v>
      </c>
      <c r="L297" s="3" t="s">
        <v>706</v>
      </c>
      <c r="M297" s="6">
        <v>42809</v>
      </c>
      <c r="N297">
        <f t="shared" si="32"/>
        <v>15</v>
      </c>
      <c r="O297">
        <f t="shared" si="33"/>
        <v>3</v>
      </c>
      <c r="P297">
        <f t="shared" si="34"/>
        <v>2017</v>
      </c>
    </row>
    <row r="298" spans="1:16" ht="16.5" thickBot="1" x14ac:dyDescent="0.3">
      <c r="A298" s="6">
        <v>42810</v>
      </c>
      <c r="B298" s="25">
        <f t="shared" si="28"/>
        <v>16</v>
      </c>
      <c r="C298" s="25">
        <f t="shared" si="29"/>
        <v>3</v>
      </c>
      <c r="D298" s="25">
        <f t="shared" si="30"/>
        <v>2017</v>
      </c>
      <c r="E298" s="3" t="s">
        <v>672</v>
      </c>
      <c r="F298" t="str">
        <f t="shared" si="31"/>
        <v>16-3-2017</v>
      </c>
      <c r="G298" s="29">
        <f>IF(SUMPRODUCT(($A$2:$A298=A298)*($E$2:$E298=E298))&gt;1,0,1)</f>
        <v>1</v>
      </c>
      <c r="I298" t="s">
        <v>672</v>
      </c>
      <c r="J298" t="s">
        <v>2510</v>
      </c>
      <c r="L298" s="3" t="s">
        <v>672</v>
      </c>
      <c r="M298" s="6">
        <v>42810</v>
      </c>
      <c r="N298">
        <f t="shared" si="32"/>
        <v>16</v>
      </c>
      <c r="O298">
        <f t="shared" si="33"/>
        <v>3</v>
      </c>
      <c r="P298">
        <f t="shared" si="34"/>
        <v>2017</v>
      </c>
    </row>
    <row r="299" spans="1:16" ht="16.5" thickBot="1" x14ac:dyDescent="0.3">
      <c r="A299" s="6">
        <v>42810</v>
      </c>
      <c r="B299" s="25">
        <f t="shared" si="28"/>
        <v>16</v>
      </c>
      <c r="C299" s="25">
        <f t="shared" si="29"/>
        <v>3</v>
      </c>
      <c r="D299" s="25">
        <f t="shared" si="30"/>
        <v>2017</v>
      </c>
      <c r="E299" s="3" t="s">
        <v>371</v>
      </c>
      <c r="F299" t="str">
        <f t="shared" si="31"/>
        <v>16-3-2017</v>
      </c>
      <c r="G299" s="29">
        <f>IF(SUMPRODUCT(($A$2:$A299=A299)*($E$2:$E299=E299))&gt;1,0,1)</f>
        <v>1</v>
      </c>
      <c r="I299" t="s">
        <v>371</v>
      </c>
      <c r="J299" t="s">
        <v>2510</v>
      </c>
      <c r="L299" s="3" t="s">
        <v>371</v>
      </c>
      <c r="M299" s="6">
        <v>42810</v>
      </c>
      <c r="N299">
        <f t="shared" si="32"/>
        <v>16</v>
      </c>
      <c r="O299">
        <f t="shared" si="33"/>
        <v>3</v>
      </c>
      <c r="P299">
        <f t="shared" si="34"/>
        <v>2017</v>
      </c>
    </row>
    <row r="300" spans="1:16" ht="16.5" thickBot="1" x14ac:dyDescent="0.3">
      <c r="A300" s="6">
        <v>42810</v>
      </c>
      <c r="B300" s="25">
        <f t="shared" si="28"/>
        <v>16</v>
      </c>
      <c r="C300" s="25">
        <f t="shared" si="29"/>
        <v>3</v>
      </c>
      <c r="D300" s="25">
        <f t="shared" si="30"/>
        <v>2017</v>
      </c>
      <c r="E300" s="3" t="s">
        <v>419</v>
      </c>
      <c r="F300" t="str">
        <f t="shared" si="31"/>
        <v>16-3-2017</v>
      </c>
      <c r="G300" s="29">
        <f>IF(SUMPRODUCT(($A$2:$A300=A300)*($E$2:$E300=E300))&gt;1,0,1)</f>
        <v>1</v>
      </c>
      <c r="I300" t="s">
        <v>419</v>
      </c>
      <c r="J300" t="s">
        <v>2510</v>
      </c>
      <c r="L300" s="3" t="s">
        <v>419</v>
      </c>
      <c r="M300" s="6">
        <v>42810</v>
      </c>
      <c r="N300">
        <f t="shared" si="32"/>
        <v>16</v>
      </c>
      <c r="O300">
        <f t="shared" si="33"/>
        <v>3</v>
      </c>
      <c r="P300">
        <f t="shared" si="34"/>
        <v>2017</v>
      </c>
    </row>
    <row r="301" spans="1:16" ht="16.5" thickBot="1" x14ac:dyDescent="0.3">
      <c r="A301" s="6">
        <v>42810</v>
      </c>
      <c r="B301" s="25">
        <f t="shared" si="28"/>
        <v>16</v>
      </c>
      <c r="C301" s="25">
        <f t="shared" si="29"/>
        <v>3</v>
      </c>
      <c r="D301" s="25">
        <f t="shared" si="30"/>
        <v>2017</v>
      </c>
      <c r="E301" s="3" t="s">
        <v>180</v>
      </c>
      <c r="F301" t="str">
        <f t="shared" si="31"/>
        <v>16-3-2017</v>
      </c>
      <c r="G301" s="29">
        <f>IF(SUMPRODUCT(($A$2:$A301=A301)*($E$2:$E301=E301))&gt;1,0,1)</f>
        <v>1</v>
      </c>
      <c r="I301" t="s">
        <v>180</v>
      </c>
      <c r="J301" t="s">
        <v>2510</v>
      </c>
      <c r="L301" s="3" t="s">
        <v>180</v>
      </c>
      <c r="M301" s="6">
        <v>42810</v>
      </c>
      <c r="N301">
        <f t="shared" si="32"/>
        <v>16</v>
      </c>
      <c r="O301">
        <f t="shared" si="33"/>
        <v>3</v>
      </c>
      <c r="P301">
        <f t="shared" si="34"/>
        <v>2017</v>
      </c>
    </row>
    <row r="302" spans="1:16" ht="16.5" thickBot="1" x14ac:dyDescent="0.3">
      <c r="A302" s="6">
        <v>42810</v>
      </c>
      <c r="B302" s="25">
        <f t="shared" si="28"/>
        <v>16</v>
      </c>
      <c r="C302" s="25">
        <f t="shared" si="29"/>
        <v>3</v>
      </c>
      <c r="D302" s="25">
        <f t="shared" si="30"/>
        <v>2017</v>
      </c>
      <c r="E302" s="3" t="s">
        <v>72</v>
      </c>
      <c r="F302" t="str">
        <f t="shared" si="31"/>
        <v>16-3-2017</v>
      </c>
      <c r="G302" s="29">
        <f>IF(SUMPRODUCT(($A$2:$A302=A302)*($E$2:$E302=E302))&gt;1,0,1)</f>
        <v>1</v>
      </c>
      <c r="I302" t="s">
        <v>72</v>
      </c>
      <c r="J302" t="s">
        <v>2510</v>
      </c>
      <c r="L302" s="3" t="s">
        <v>72</v>
      </c>
      <c r="M302" s="6">
        <v>42810</v>
      </c>
      <c r="N302">
        <f t="shared" si="32"/>
        <v>16</v>
      </c>
      <c r="O302">
        <f t="shared" si="33"/>
        <v>3</v>
      </c>
      <c r="P302">
        <f t="shared" si="34"/>
        <v>2017</v>
      </c>
    </row>
    <row r="303" spans="1:16" ht="16.5" thickBot="1" x14ac:dyDescent="0.3">
      <c r="A303" s="6">
        <v>42811</v>
      </c>
      <c r="B303" s="25">
        <f t="shared" si="28"/>
        <v>17</v>
      </c>
      <c r="C303" s="25">
        <f t="shared" si="29"/>
        <v>3</v>
      </c>
      <c r="D303" s="25">
        <f t="shared" si="30"/>
        <v>2017</v>
      </c>
      <c r="E303" s="3" t="s">
        <v>568</v>
      </c>
      <c r="F303" t="str">
        <f t="shared" si="31"/>
        <v>17-3-2017</v>
      </c>
      <c r="G303" s="29">
        <f>IF(SUMPRODUCT(($A$2:$A303=A303)*($E$2:$E303=E303))&gt;1,0,1)</f>
        <v>1</v>
      </c>
      <c r="I303" t="s">
        <v>568</v>
      </c>
      <c r="J303" t="s">
        <v>2518</v>
      </c>
      <c r="L303" s="3" t="s">
        <v>568</v>
      </c>
      <c r="M303" s="6">
        <v>42811</v>
      </c>
      <c r="N303">
        <f t="shared" si="32"/>
        <v>17</v>
      </c>
      <c r="O303">
        <f t="shared" si="33"/>
        <v>3</v>
      </c>
      <c r="P303">
        <f t="shared" si="34"/>
        <v>2017</v>
      </c>
    </row>
    <row r="304" spans="1:16" ht="16.5" thickBot="1" x14ac:dyDescent="0.3">
      <c r="A304" s="6">
        <v>42811</v>
      </c>
      <c r="B304" s="25">
        <f t="shared" si="28"/>
        <v>17</v>
      </c>
      <c r="C304" s="25">
        <f t="shared" si="29"/>
        <v>3</v>
      </c>
      <c r="D304" s="25">
        <f t="shared" si="30"/>
        <v>2017</v>
      </c>
      <c r="E304" s="3" t="s">
        <v>175</v>
      </c>
      <c r="F304" t="str">
        <f t="shared" si="31"/>
        <v>17-3-2017</v>
      </c>
      <c r="G304" s="29">
        <f>IF(SUMPRODUCT(($A$2:$A304=A304)*($E$2:$E304=E304))&gt;1,0,1)</f>
        <v>1</v>
      </c>
      <c r="I304" t="s">
        <v>175</v>
      </c>
      <c r="J304" t="s">
        <v>2518</v>
      </c>
      <c r="L304" s="3" t="s">
        <v>175</v>
      </c>
      <c r="M304" s="6">
        <v>42811</v>
      </c>
      <c r="N304">
        <f t="shared" si="32"/>
        <v>17</v>
      </c>
      <c r="O304">
        <f t="shared" si="33"/>
        <v>3</v>
      </c>
      <c r="P304">
        <f t="shared" si="34"/>
        <v>2017</v>
      </c>
    </row>
    <row r="305" spans="1:16" ht="16.5" thickBot="1" x14ac:dyDescent="0.3">
      <c r="A305" s="6">
        <v>42811</v>
      </c>
      <c r="B305" s="25">
        <f t="shared" si="28"/>
        <v>17</v>
      </c>
      <c r="C305" s="25">
        <f t="shared" si="29"/>
        <v>3</v>
      </c>
      <c r="D305" s="25">
        <f t="shared" si="30"/>
        <v>2017</v>
      </c>
      <c r="E305" s="3" t="s">
        <v>722</v>
      </c>
      <c r="F305" t="str">
        <f t="shared" si="31"/>
        <v>17-3-2017</v>
      </c>
      <c r="G305" s="29">
        <f>IF(SUMPRODUCT(($A$2:$A305=A305)*($E$2:$E305=E305))&gt;1,0,1)</f>
        <v>1</v>
      </c>
      <c r="I305" t="s">
        <v>722</v>
      </c>
      <c r="J305" t="s">
        <v>2518</v>
      </c>
      <c r="L305" s="3" t="s">
        <v>722</v>
      </c>
      <c r="M305" s="6">
        <v>42811</v>
      </c>
      <c r="N305">
        <f t="shared" si="32"/>
        <v>17</v>
      </c>
      <c r="O305">
        <f t="shared" si="33"/>
        <v>3</v>
      </c>
      <c r="P305">
        <f t="shared" si="34"/>
        <v>2017</v>
      </c>
    </row>
    <row r="306" spans="1:16" ht="16.5" thickBot="1" x14ac:dyDescent="0.3">
      <c r="A306" s="6">
        <v>42811</v>
      </c>
      <c r="B306" s="25">
        <f t="shared" si="28"/>
        <v>17</v>
      </c>
      <c r="C306" s="25">
        <f t="shared" si="29"/>
        <v>3</v>
      </c>
      <c r="D306" s="25">
        <f t="shared" si="30"/>
        <v>2017</v>
      </c>
      <c r="E306" s="3" t="s">
        <v>159</v>
      </c>
      <c r="F306" t="str">
        <f t="shared" si="31"/>
        <v>17-3-2017</v>
      </c>
      <c r="G306" s="29">
        <f>IF(SUMPRODUCT(($A$2:$A306=A306)*($E$2:$E306=E306))&gt;1,0,1)</f>
        <v>1</v>
      </c>
      <c r="I306" t="s">
        <v>159</v>
      </c>
      <c r="J306" t="s">
        <v>2518</v>
      </c>
      <c r="L306" s="3" t="s">
        <v>159</v>
      </c>
      <c r="M306" s="6">
        <v>42811</v>
      </c>
      <c r="N306">
        <f t="shared" si="32"/>
        <v>17</v>
      </c>
      <c r="O306">
        <f t="shared" si="33"/>
        <v>3</v>
      </c>
      <c r="P306">
        <f t="shared" si="34"/>
        <v>2017</v>
      </c>
    </row>
    <row r="307" spans="1:16" ht="16.5" thickBot="1" x14ac:dyDescent="0.3">
      <c r="A307" s="6">
        <v>42811</v>
      </c>
      <c r="B307" s="25">
        <f t="shared" si="28"/>
        <v>17</v>
      </c>
      <c r="C307" s="25">
        <f t="shared" si="29"/>
        <v>3</v>
      </c>
      <c r="D307" s="25">
        <f t="shared" si="30"/>
        <v>2017</v>
      </c>
      <c r="E307" s="3" t="s">
        <v>89</v>
      </c>
      <c r="F307" t="str">
        <f t="shared" si="31"/>
        <v>17-3-2017</v>
      </c>
      <c r="G307" s="29">
        <f>IF(SUMPRODUCT(($A$2:$A307=A307)*($E$2:$E307=E307))&gt;1,0,1)</f>
        <v>1</v>
      </c>
      <c r="I307" t="s">
        <v>89</v>
      </c>
      <c r="J307" t="s">
        <v>2518</v>
      </c>
      <c r="L307" s="3" t="s">
        <v>89</v>
      </c>
      <c r="M307" s="6">
        <v>42811</v>
      </c>
      <c r="N307">
        <f t="shared" si="32"/>
        <v>17</v>
      </c>
      <c r="O307">
        <f t="shared" si="33"/>
        <v>3</v>
      </c>
      <c r="P307">
        <f t="shared" si="34"/>
        <v>2017</v>
      </c>
    </row>
    <row r="308" spans="1:16" ht="16.5" thickBot="1" x14ac:dyDescent="0.3">
      <c r="A308" s="6">
        <v>42812</v>
      </c>
      <c r="B308" s="25">
        <f t="shared" si="28"/>
        <v>18</v>
      </c>
      <c r="C308" s="25">
        <f t="shared" si="29"/>
        <v>3</v>
      </c>
      <c r="D308" s="25">
        <f t="shared" si="30"/>
        <v>2017</v>
      </c>
      <c r="E308" s="3" t="s">
        <v>568</v>
      </c>
      <c r="F308" t="str">
        <f t="shared" si="31"/>
        <v>18-3-2017</v>
      </c>
      <c r="G308" s="29">
        <f>IF(SUMPRODUCT(($A$2:$A308=A308)*($E$2:$E308=E308))&gt;1,0,1)</f>
        <v>1</v>
      </c>
      <c r="I308" t="s">
        <v>568</v>
      </c>
      <c r="J308" t="s">
        <v>2529</v>
      </c>
      <c r="L308" s="3" t="s">
        <v>568</v>
      </c>
      <c r="M308" s="6">
        <v>42812</v>
      </c>
      <c r="N308">
        <f t="shared" si="32"/>
        <v>18</v>
      </c>
      <c r="O308">
        <f t="shared" si="33"/>
        <v>3</v>
      </c>
      <c r="P308">
        <f t="shared" si="34"/>
        <v>2017</v>
      </c>
    </row>
    <row r="309" spans="1:16" ht="16.5" thickBot="1" x14ac:dyDescent="0.3">
      <c r="A309" s="6">
        <v>42812</v>
      </c>
      <c r="B309" s="25">
        <f t="shared" si="28"/>
        <v>18</v>
      </c>
      <c r="C309" s="25">
        <f t="shared" si="29"/>
        <v>3</v>
      </c>
      <c r="D309" s="25">
        <f t="shared" si="30"/>
        <v>2017</v>
      </c>
      <c r="E309" s="3" t="s">
        <v>190</v>
      </c>
      <c r="F309" t="str">
        <f t="shared" si="31"/>
        <v>18-3-2017</v>
      </c>
      <c r="G309" s="29">
        <f>IF(SUMPRODUCT(($A$2:$A309=A309)*($E$2:$E309=E309))&gt;1,0,1)</f>
        <v>1</v>
      </c>
      <c r="I309" t="s">
        <v>190</v>
      </c>
      <c r="J309" t="s">
        <v>2529</v>
      </c>
      <c r="L309" s="3" t="s">
        <v>190</v>
      </c>
      <c r="M309" s="6">
        <v>42812</v>
      </c>
      <c r="N309">
        <f t="shared" si="32"/>
        <v>18</v>
      </c>
      <c r="O309">
        <f t="shared" si="33"/>
        <v>3</v>
      </c>
      <c r="P309">
        <f t="shared" si="34"/>
        <v>2017</v>
      </c>
    </row>
    <row r="310" spans="1:16" ht="16.5" thickBot="1" x14ac:dyDescent="0.3">
      <c r="A310" s="6">
        <v>42814</v>
      </c>
      <c r="B310" s="25">
        <f t="shared" si="28"/>
        <v>20</v>
      </c>
      <c r="C310" s="25">
        <f t="shared" si="29"/>
        <v>3</v>
      </c>
      <c r="D310" s="25">
        <f t="shared" si="30"/>
        <v>2017</v>
      </c>
      <c r="E310" s="3" t="s">
        <v>679</v>
      </c>
      <c r="F310" t="str">
        <f t="shared" si="31"/>
        <v>20-3-2017</v>
      </c>
      <c r="G310" s="29">
        <f>IF(SUMPRODUCT(($A$2:$A310=A310)*($E$2:$E310=E310))&gt;1,0,1)</f>
        <v>1</v>
      </c>
      <c r="I310" t="s">
        <v>679</v>
      </c>
      <c r="J310" t="s">
        <v>2549</v>
      </c>
      <c r="L310" s="3" t="s">
        <v>679</v>
      </c>
      <c r="M310" s="6">
        <v>42814</v>
      </c>
      <c r="N310">
        <f t="shared" si="32"/>
        <v>20</v>
      </c>
      <c r="O310">
        <f t="shared" si="33"/>
        <v>3</v>
      </c>
      <c r="P310">
        <f t="shared" si="34"/>
        <v>2017</v>
      </c>
    </row>
    <row r="311" spans="1:16" ht="16.5" thickBot="1" x14ac:dyDescent="0.3">
      <c r="A311" s="6">
        <v>42814</v>
      </c>
      <c r="B311" s="25">
        <f t="shared" si="28"/>
        <v>20</v>
      </c>
      <c r="C311" s="25">
        <f t="shared" si="29"/>
        <v>3</v>
      </c>
      <c r="D311" s="25">
        <f t="shared" si="30"/>
        <v>2017</v>
      </c>
      <c r="E311" s="3" t="s">
        <v>164</v>
      </c>
      <c r="F311" t="str">
        <f t="shared" si="31"/>
        <v>20-3-2017</v>
      </c>
      <c r="G311" s="29">
        <f>IF(SUMPRODUCT(($A$2:$A311=A311)*($E$2:$E311=E311))&gt;1,0,1)</f>
        <v>1</v>
      </c>
      <c r="I311" t="s">
        <v>164</v>
      </c>
      <c r="J311" t="s">
        <v>2549</v>
      </c>
      <c r="L311" s="3" t="s">
        <v>164</v>
      </c>
      <c r="M311" s="6">
        <v>42814</v>
      </c>
      <c r="N311">
        <f t="shared" si="32"/>
        <v>20</v>
      </c>
      <c r="O311">
        <f t="shared" si="33"/>
        <v>3</v>
      </c>
      <c r="P311">
        <f t="shared" si="34"/>
        <v>2017</v>
      </c>
    </row>
    <row r="312" spans="1:16" ht="16.5" thickBot="1" x14ac:dyDescent="0.3">
      <c r="A312" s="6">
        <v>42814</v>
      </c>
      <c r="B312" s="25">
        <f t="shared" si="28"/>
        <v>20</v>
      </c>
      <c r="C312" s="25">
        <f t="shared" si="29"/>
        <v>3</v>
      </c>
      <c r="D312" s="25">
        <f t="shared" si="30"/>
        <v>2017</v>
      </c>
      <c r="E312" s="3" t="s">
        <v>526</v>
      </c>
      <c r="F312" t="str">
        <f t="shared" si="31"/>
        <v>20-3-2017</v>
      </c>
      <c r="G312" s="29">
        <f>IF(SUMPRODUCT(($A$2:$A312=A312)*($E$2:$E312=E312))&gt;1,0,1)</f>
        <v>1</v>
      </c>
      <c r="I312" t="s">
        <v>526</v>
      </c>
      <c r="J312" t="s">
        <v>2549</v>
      </c>
      <c r="L312" s="3" t="s">
        <v>526</v>
      </c>
      <c r="M312" s="6">
        <v>42814</v>
      </c>
      <c r="N312">
        <f t="shared" si="32"/>
        <v>20</v>
      </c>
      <c r="O312">
        <f t="shared" si="33"/>
        <v>3</v>
      </c>
      <c r="P312">
        <f t="shared" si="34"/>
        <v>2017</v>
      </c>
    </row>
    <row r="313" spans="1:16" ht="16.5" thickBot="1" x14ac:dyDescent="0.3">
      <c r="A313" s="6">
        <v>42814</v>
      </c>
      <c r="B313" s="25">
        <f t="shared" si="28"/>
        <v>20</v>
      </c>
      <c r="C313" s="25">
        <f t="shared" si="29"/>
        <v>3</v>
      </c>
      <c r="D313" s="25">
        <f t="shared" si="30"/>
        <v>2017</v>
      </c>
      <c r="E313" s="3" t="s">
        <v>341</v>
      </c>
      <c r="F313" t="str">
        <f t="shared" si="31"/>
        <v>20-3-2017</v>
      </c>
      <c r="G313" s="29">
        <f>IF(SUMPRODUCT(($A$2:$A313=A313)*($E$2:$E313=E313))&gt;1,0,1)</f>
        <v>1</v>
      </c>
      <c r="I313" t="s">
        <v>341</v>
      </c>
      <c r="J313" t="s">
        <v>2549</v>
      </c>
      <c r="L313" s="3" t="s">
        <v>341</v>
      </c>
      <c r="M313" s="6">
        <v>42814</v>
      </c>
      <c r="N313">
        <f t="shared" si="32"/>
        <v>20</v>
      </c>
      <c r="O313">
        <f t="shared" si="33"/>
        <v>3</v>
      </c>
      <c r="P313">
        <f t="shared" si="34"/>
        <v>2017</v>
      </c>
    </row>
    <row r="314" spans="1:16" ht="16.5" thickBot="1" x14ac:dyDescent="0.3">
      <c r="A314" s="6">
        <v>42814</v>
      </c>
      <c r="B314" s="25">
        <f t="shared" si="28"/>
        <v>20</v>
      </c>
      <c r="C314" s="25">
        <f t="shared" si="29"/>
        <v>3</v>
      </c>
      <c r="D314" s="25">
        <f t="shared" si="30"/>
        <v>2017</v>
      </c>
      <c r="E314" s="3" t="s">
        <v>155</v>
      </c>
      <c r="F314" t="str">
        <f t="shared" si="31"/>
        <v>20-3-2017</v>
      </c>
      <c r="G314" s="29">
        <f>IF(SUMPRODUCT(($A$2:$A314=A314)*($E$2:$E314=E314))&gt;1,0,1)</f>
        <v>1</v>
      </c>
      <c r="I314" t="s">
        <v>155</v>
      </c>
      <c r="J314" t="s">
        <v>2549</v>
      </c>
      <c r="L314" s="3" t="s">
        <v>155</v>
      </c>
      <c r="M314" s="6">
        <v>42814</v>
      </c>
      <c r="N314">
        <f t="shared" si="32"/>
        <v>20</v>
      </c>
      <c r="O314">
        <f t="shared" si="33"/>
        <v>3</v>
      </c>
      <c r="P314">
        <f t="shared" si="34"/>
        <v>2017</v>
      </c>
    </row>
    <row r="315" spans="1:16" ht="16.5" thickBot="1" x14ac:dyDescent="0.3">
      <c r="A315" s="6">
        <v>42815</v>
      </c>
      <c r="B315" s="25">
        <f t="shared" si="28"/>
        <v>21</v>
      </c>
      <c r="C315" s="25">
        <f t="shared" si="29"/>
        <v>3</v>
      </c>
      <c r="D315" s="25">
        <f t="shared" si="30"/>
        <v>2017</v>
      </c>
      <c r="E315" s="3" t="s">
        <v>146</v>
      </c>
      <c r="F315" t="str">
        <f t="shared" si="31"/>
        <v>21-3-2017</v>
      </c>
      <c r="G315" s="29">
        <f>IF(SUMPRODUCT(($A$2:$A315=A315)*($E$2:$E315=E315))&gt;1,0,1)</f>
        <v>1</v>
      </c>
      <c r="I315" t="s">
        <v>146</v>
      </c>
      <c r="J315" t="s">
        <v>2562</v>
      </c>
      <c r="L315" s="3" t="s">
        <v>146</v>
      </c>
      <c r="M315" s="6">
        <v>42815</v>
      </c>
      <c r="N315">
        <f t="shared" si="32"/>
        <v>21</v>
      </c>
      <c r="O315">
        <f t="shared" si="33"/>
        <v>3</v>
      </c>
      <c r="P315">
        <f t="shared" si="34"/>
        <v>2017</v>
      </c>
    </row>
    <row r="316" spans="1:16" ht="16.5" thickBot="1" x14ac:dyDescent="0.3">
      <c r="A316" s="6">
        <v>42815</v>
      </c>
      <c r="B316" s="25">
        <f t="shared" si="28"/>
        <v>21</v>
      </c>
      <c r="C316" s="25">
        <f t="shared" si="29"/>
        <v>3</v>
      </c>
      <c r="D316" s="25">
        <f t="shared" si="30"/>
        <v>2017</v>
      </c>
      <c r="E316" s="3" t="s">
        <v>245</v>
      </c>
      <c r="F316" t="str">
        <f t="shared" si="31"/>
        <v>21-3-2017</v>
      </c>
      <c r="G316" s="29">
        <f>IF(SUMPRODUCT(($A$2:$A316=A316)*($E$2:$E316=E316))&gt;1,0,1)</f>
        <v>1</v>
      </c>
      <c r="I316" t="s">
        <v>245</v>
      </c>
      <c r="J316" t="s">
        <v>2562</v>
      </c>
      <c r="L316" s="3" t="s">
        <v>245</v>
      </c>
      <c r="M316" s="6">
        <v>42815</v>
      </c>
      <c r="N316">
        <f t="shared" si="32"/>
        <v>21</v>
      </c>
      <c r="O316">
        <f t="shared" si="33"/>
        <v>3</v>
      </c>
      <c r="P316">
        <f t="shared" si="34"/>
        <v>2017</v>
      </c>
    </row>
    <row r="317" spans="1:16" ht="16.5" thickBot="1" x14ac:dyDescent="0.3">
      <c r="A317" s="6">
        <v>42815</v>
      </c>
      <c r="B317" s="25">
        <f t="shared" si="28"/>
        <v>21</v>
      </c>
      <c r="C317" s="25">
        <f t="shared" si="29"/>
        <v>3</v>
      </c>
      <c r="D317" s="25">
        <f t="shared" si="30"/>
        <v>2017</v>
      </c>
      <c r="E317" s="3" t="s">
        <v>259</v>
      </c>
      <c r="F317" t="str">
        <f t="shared" si="31"/>
        <v>21-3-2017</v>
      </c>
      <c r="G317" s="29">
        <f>IF(SUMPRODUCT(($A$2:$A317=A317)*($E$2:$E317=E317))&gt;1,0,1)</f>
        <v>1</v>
      </c>
      <c r="I317" t="s">
        <v>259</v>
      </c>
      <c r="J317" t="s">
        <v>2562</v>
      </c>
      <c r="L317" s="3" t="s">
        <v>259</v>
      </c>
      <c r="M317" s="6">
        <v>42815</v>
      </c>
      <c r="N317">
        <f t="shared" si="32"/>
        <v>21</v>
      </c>
      <c r="O317">
        <f t="shared" si="33"/>
        <v>3</v>
      </c>
      <c r="P317">
        <f t="shared" si="34"/>
        <v>2017</v>
      </c>
    </row>
    <row r="318" spans="1:16" ht="16.5" thickBot="1" x14ac:dyDescent="0.3">
      <c r="A318" s="6">
        <v>42816</v>
      </c>
      <c r="B318" s="25">
        <f t="shared" si="28"/>
        <v>22</v>
      </c>
      <c r="C318" s="25">
        <f t="shared" si="29"/>
        <v>3</v>
      </c>
      <c r="D318" s="25">
        <f t="shared" si="30"/>
        <v>2017</v>
      </c>
      <c r="E318" s="3" t="s">
        <v>271</v>
      </c>
      <c r="F318" t="str">
        <f t="shared" si="31"/>
        <v>22-3-2017</v>
      </c>
      <c r="G318" s="29">
        <f>IF(SUMPRODUCT(($A$2:$A318=A318)*($E$2:$E318=E318))&gt;1,0,1)</f>
        <v>1</v>
      </c>
      <c r="I318" t="s">
        <v>271</v>
      </c>
      <c r="J318" t="s">
        <v>2574</v>
      </c>
      <c r="L318" s="3" t="s">
        <v>271</v>
      </c>
      <c r="M318" s="6">
        <v>42816</v>
      </c>
      <c r="N318">
        <f t="shared" si="32"/>
        <v>22</v>
      </c>
      <c r="O318">
        <f t="shared" si="33"/>
        <v>3</v>
      </c>
      <c r="P318">
        <f t="shared" si="34"/>
        <v>2017</v>
      </c>
    </row>
    <row r="319" spans="1:16" ht="16.5" thickBot="1" x14ac:dyDescent="0.3">
      <c r="A319" s="6">
        <v>42816</v>
      </c>
      <c r="B319" s="25">
        <f t="shared" si="28"/>
        <v>22</v>
      </c>
      <c r="C319" s="25">
        <f t="shared" si="29"/>
        <v>3</v>
      </c>
      <c r="D319" s="25">
        <f t="shared" si="30"/>
        <v>2017</v>
      </c>
      <c r="E319" s="3" t="s">
        <v>142</v>
      </c>
      <c r="F319" t="str">
        <f t="shared" si="31"/>
        <v>22-3-2017</v>
      </c>
      <c r="G319" s="29">
        <f>IF(SUMPRODUCT(($A$2:$A319=A319)*($E$2:$E319=E319))&gt;1,0,1)</f>
        <v>1</v>
      </c>
      <c r="I319" t="s">
        <v>142</v>
      </c>
      <c r="J319" t="s">
        <v>2574</v>
      </c>
      <c r="L319" s="3" t="s">
        <v>142</v>
      </c>
      <c r="M319" s="6">
        <v>42816</v>
      </c>
      <c r="N319">
        <f t="shared" si="32"/>
        <v>22</v>
      </c>
      <c r="O319">
        <f t="shared" si="33"/>
        <v>3</v>
      </c>
      <c r="P319">
        <f t="shared" si="34"/>
        <v>2017</v>
      </c>
    </row>
    <row r="320" spans="1:16" ht="16.5" thickBot="1" x14ac:dyDescent="0.3">
      <c r="A320" s="6">
        <v>42816</v>
      </c>
      <c r="B320" s="25">
        <f t="shared" si="28"/>
        <v>22</v>
      </c>
      <c r="C320" s="25">
        <f t="shared" si="29"/>
        <v>3</v>
      </c>
      <c r="D320" s="25">
        <f t="shared" si="30"/>
        <v>2017</v>
      </c>
      <c r="E320" s="3" t="s">
        <v>568</v>
      </c>
      <c r="F320" t="str">
        <f t="shared" si="31"/>
        <v>22-3-2017</v>
      </c>
      <c r="G320" s="29">
        <f>IF(SUMPRODUCT(($A$2:$A320=A320)*($E$2:$E320=E320))&gt;1,0,1)</f>
        <v>1</v>
      </c>
      <c r="I320" t="s">
        <v>568</v>
      </c>
      <c r="J320" t="s">
        <v>2574</v>
      </c>
      <c r="L320" s="3" t="s">
        <v>568</v>
      </c>
      <c r="M320" s="6">
        <v>42816</v>
      </c>
      <c r="N320">
        <f t="shared" si="32"/>
        <v>22</v>
      </c>
      <c r="O320">
        <f t="shared" si="33"/>
        <v>3</v>
      </c>
      <c r="P320">
        <f t="shared" si="34"/>
        <v>2017</v>
      </c>
    </row>
    <row r="321" spans="1:16" ht="16.5" thickBot="1" x14ac:dyDescent="0.3">
      <c r="A321" s="6">
        <v>42816</v>
      </c>
      <c r="B321" s="25">
        <f t="shared" si="28"/>
        <v>22</v>
      </c>
      <c r="C321" s="25">
        <f t="shared" si="29"/>
        <v>3</v>
      </c>
      <c r="D321" s="25">
        <f t="shared" si="30"/>
        <v>2017</v>
      </c>
      <c r="E321" s="3" t="s">
        <v>150</v>
      </c>
      <c r="F321" t="str">
        <f t="shared" si="31"/>
        <v>22-3-2017</v>
      </c>
      <c r="G321" s="29">
        <f>IF(SUMPRODUCT(($A$2:$A321=A321)*($E$2:$E321=E321))&gt;1,0,1)</f>
        <v>1</v>
      </c>
      <c r="I321" t="s">
        <v>150</v>
      </c>
      <c r="J321" t="s">
        <v>2574</v>
      </c>
      <c r="L321" s="3" t="s">
        <v>150</v>
      </c>
      <c r="M321" s="6">
        <v>42816</v>
      </c>
      <c r="N321">
        <f t="shared" si="32"/>
        <v>22</v>
      </c>
      <c r="O321">
        <f t="shared" si="33"/>
        <v>3</v>
      </c>
      <c r="P321">
        <f t="shared" si="34"/>
        <v>2017</v>
      </c>
    </row>
    <row r="322" spans="1:16" ht="16.5" thickBot="1" x14ac:dyDescent="0.3">
      <c r="A322" s="6">
        <v>42816</v>
      </c>
      <c r="B322" s="25">
        <f t="shared" ref="B322:B385" si="35">DAY(A322)</f>
        <v>22</v>
      </c>
      <c r="C322" s="25">
        <f t="shared" ref="C322:C385" si="36">MONTH(A322)</f>
        <v>3</v>
      </c>
      <c r="D322" s="25">
        <f t="shared" ref="D322:D385" si="37">YEAR(A322)</f>
        <v>2017</v>
      </c>
      <c r="E322" s="3" t="s">
        <v>227</v>
      </c>
      <c r="F322" t="str">
        <f t="shared" si="31"/>
        <v>22-3-2017</v>
      </c>
      <c r="G322" s="29">
        <f>IF(SUMPRODUCT(($A$2:$A322=A322)*($E$2:$E322=E322))&gt;1,0,1)</f>
        <v>1</v>
      </c>
      <c r="I322" t="s">
        <v>227</v>
      </c>
      <c r="J322" t="s">
        <v>2574</v>
      </c>
      <c r="L322" s="3" t="s">
        <v>227</v>
      </c>
      <c r="M322" s="6">
        <v>42816</v>
      </c>
      <c r="N322">
        <f t="shared" si="32"/>
        <v>22</v>
      </c>
      <c r="O322">
        <f t="shared" si="33"/>
        <v>3</v>
      </c>
      <c r="P322">
        <f t="shared" si="34"/>
        <v>2017</v>
      </c>
    </row>
    <row r="323" spans="1:16" ht="16.5" thickBot="1" x14ac:dyDescent="0.3">
      <c r="A323" s="6">
        <v>42816</v>
      </c>
      <c r="B323" s="25">
        <f t="shared" si="35"/>
        <v>22</v>
      </c>
      <c r="C323" s="25">
        <f t="shared" si="36"/>
        <v>3</v>
      </c>
      <c r="D323" s="25">
        <f t="shared" si="37"/>
        <v>2017</v>
      </c>
      <c r="E323" s="3" t="s">
        <v>722</v>
      </c>
      <c r="F323" t="str">
        <f t="shared" ref="F323:F386" si="38">_xlfn.CONCAT(B323,"-",C323,"-",D323)</f>
        <v>22-3-2017</v>
      </c>
      <c r="G323" s="29">
        <f>IF(SUMPRODUCT(($A$2:$A323=A323)*($E$2:$E323=E323))&gt;1,0,1)</f>
        <v>1</v>
      </c>
      <c r="I323" t="s">
        <v>722</v>
      </c>
      <c r="J323" t="s">
        <v>2574</v>
      </c>
      <c r="L323" s="3" t="s">
        <v>722</v>
      </c>
      <c r="M323" s="6">
        <v>42816</v>
      </c>
      <c r="N323">
        <f t="shared" ref="N323:N386" si="39">DAY(M323)</f>
        <v>22</v>
      </c>
      <c r="O323">
        <f t="shared" ref="O323:O386" si="40">MONTH(M323)</f>
        <v>3</v>
      </c>
      <c r="P323">
        <f t="shared" ref="P323:P386" si="41">YEAR(M323)</f>
        <v>2017</v>
      </c>
    </row>
    <row r="324" spans="1:16" ht="16.5" thickBot="1" x14ac:dyDescent="0.3">
      <c r="A324" s="6">
        <v>42817</v>
      </c>
      <c r="B324" s="25">
        <f t="shared" si="35"/>
        <v>23</v>
      </c>
      <c r="C324" s="25">
        <f t="shared" si="36"/>
        <v>3</v>
      </c>
      <c r="D324" s="25">
        <f t="shared" si="37"/>
        <v>2017</v>
      </c>
      <c r="E324" s="3" t="s">
        <v>206</v>
      </c>
      <c r="F324" t="str">
        <f t="shared" si="38"/>
        <v>23-3-2017</v>
      </c>
      <c r="G324" s="29">
        <f>IF(SUMPRODUCT(($A$2:$A324=A324)*($E$2:$E324=E324))&gt;1,0,1)</f>
        <v>1</v>
      </c>
      <c r="I324" t="s">
        <v>206</v>
      </c>
      <c r="J324" t="s">
        <v>2588</v>
      </c>
      <c r="L324" s="3" t="s">
        <v>206</v>
      </c>
      <c r="M324" s="6">
        <v>42817</v>
      </c>
      <c r="N324">
        <f t="shared" si="39"/>
        <v>23</v>
      </c>
      <c r="O324">
        <f t="shared" si="40"/>
        <v>3</v>
      </c>
      <c r="P324">
        <f t="shared" si="41"/>
        <v>2017</v>
      </c>
    </row>
    <row r="325" spans="1:16" ht="16.5" thickBot="1" x14ac:dyDescent="0.3">
      <c r="A325" s="6">
        <v>42817</v>
      </c>
      <c r="B325" s="25">
        <f t="shared" si="35"/>
        <v>23</v>
      </c>
      <c r="C325" s="25">
        <f t="shared" si="36"/>
        <v>3</v>
      </c>
      <c r="D325" s="25">
        <f t="shared" si="37"/>
        <v>2017</v>
      </c>
      <c r="E325" s="3" t="s">
        <v>108</v>
      </c>
      <c r="F325" t="str">
        <f t="shared" si="38"/>
        <v>23-3-2017</v>
      </c>
      <c r="G325" s="29">
        <f>IF(SUMPRODUCT(($A$2:$A325=A325)*($E$2:$E325=E325))&gt;1,0,1)</f>
        <v>1</v>
      </c>
      <c r="I325" t="s">
        <v>108</v>
      </c>
      <c r="J325" t="s">
        <v>2588</v>
      </c>
      <c r="L325" s="3" t="s">
        <v>108</v>
      </c>
      <c r="M325" s="6">
        <v>42817</v>
      </c>
      <c r="N325">
        <f t="shared" si="39"/>
        <v>23</v>
      </c>
      <c r="O325">
        <f t="shared" si="40"/>
        <v>3</v>
      </c>
      <c r="P325">
        <f t="shared" si="41"/>
        <v>2017</v>
      </c>
    </row>
    <row r="326" spans="1:16" ht="16.5" thickBot="1" x14ac:dyDescent="0.3">
      <c r="A326" s="6">
        <v>42817</v>
      </c>
      <c r="B326" s="25">
        <f t="shared" si="35"/>
        <v>23</v>
      </c>
      <c r="C326" s="25">
        <f t="shared" si="36"/>
        <v>3</v>
      </c>
      <c r="D326" s="25">
        <f t="shared" si="37"/>
        <v>2017</v>
      </c>
      <c r="E326" s="3" t="s">
        <v>89</v>
      </c>
      <c r="F326" t="str">
        <f t="shared" si="38"/>
        <v>23-3-2017</v>
      </c>
      <c r="G326" s="29">
        <f>IF(SUMPRODUCT(($A$2:$A326=A326)*($E$2:$E326=E326))&gt;1,0,1)</f>
        <v>1</v>
      </c>
      <c r="I326" t="s">
        <v>89</v>
      </c>
      <c r="J326" t="s">
        <v>2588</v>
      </c>
      <c r="L326" s="3" t="s">
        <v>89</v>
      </c>
      <c r="M326" s="6">
        <v>42817</v>
      </c>
      <c r="N326">
        <f t="shared" si="39"/>
        <v>23</v>
      </c>
      <c r="O326">
        <f t="shared" si="40"/>
        <v>3</v>
      </c>
      <c r="P326">
        <f t="shared" si="41"/>
        <v>2017</v>
      </c>
    </row>
    <row r="327" spans="1:16" ht="16.5" thickBot="1" x14ac:dyDescent="0.3">
      <c r="A327" s="6">
        <v>42817</v>
      </c>
      <c r="B327" s="25">
        <f t="shared" si="35"/>
        <v>23</v>
      </c>
      <c r="C327" s="25">
        <f t="shared" si="36"/>
        <v>3</v>
      </c>
      <c r="D327" s="25">
        <f t="shared" si="37"/>
        <v>2017</v>
      </c>
      <c r="E327" s="3" t="s">
        <v>743</v>
      </c>
      <c r="F327" t="str">
        <f t="shared" si="38"/>
        <v>23-3-2017</v>
      </c>
      <c r="G327" s="29">
        <f>IF(SUMPRODUCT(($A$2:$A327=A327)*($E$2:$E327=E327))&gt;1,0,1)</f>
        <v>1</v>
      </c>
      <c r="I327" t="s">
        <v>743</v>
      </c>
      <c r="J327" t="s">
        <v>2588</v>
      </c>
      <c r="L327" s="3" t="s">
        <v>743</v>
      </c>
      <c r="M327" s="6">
        <v>42817</v>
      </c>
      <c r="N327">
        <f t="shared" si="39"/>
        <v>23</v>
      </c>
      <c r="O327">
        <f t="shared" si="40"/>
        <v>3</v>
      </c>
      <c r="P327">
        <f t="shared" si="41"/>
        <v>2017</v>
      </c>
    </row>
    <row r="328" spans="1:16" ht="16.5" thickBot="1" x14ac:dyDescent="0.3">
      <c r="A328" s="6">
        <v>42817</v>
      </c>
      <c r="B328" s="25">
        <f t="shared" si="35"/>
        <v>23</v>
      </c>
      <c r="C328" s="25">
        <f t="shared" si="36"/>
        <v>3</v>
      </c>
      <c r="D328" s="25">
        <f t="shared" si="37"/>
        <v>2017</v>
      </c>
      <c r="E328" s="3" t="s">
        <v>747</v>
      </c>
      <c r="F328" t="str">
        <f t="shared" si="38"/>
        <v>23-3-2017</v>
      </c>
      <c r="G328" s="29">
        <f>IF(SUMPRODUCT(($A$2:$A328=A328)*($E$2:$E328=E328))&gt;1,0,1)</f>
        <v>1</v>
      </c>
      <c r="I328" t="s">
        <v>747</v>
      </c>
      <c r="J328" t="s">
        <v>2588</v>
      </c>
      <c r="L328" s="3" t="s">
        <v>747</v>
      </c>
      <c r="M328" s="6">
        <v>42817</v>
      </c>
      <c r="N328">
        <f t="shared" si="39"/>
        <v>23</v>
      </c>
      <c r="O328">
        <f t="shared" si="40"/>
        <v>3</v>
      </c>
      <c r="P328">
        <f t="shared" si="41"/>
        <v>2017</v>
      </c>
    </row>
    <row r="329" spans="1:16" ht="16.5" thickBot="1" x14ac:dyDescent="0.3">
      <c r="A329" s="6">
        <v>42818</v>
      </c>
      <c r="B329" s="25">
        <f t="shared" si="35"/>
        <v>24</v>
      </c>
      <c r="C329" s="25">
        <f t="shared" si="36"/>
        <v>3</v>
      </c>
      <c r="D329" s="25">
        <f t="shared" si="37"/>
        <v>2017</v>
      </c>
      <c r="E329" s="3" t="s">
        <v>254</v>
      </c>
      <c r="F329" t="str">
        <f t="shared" si="38"/>
        <v>24-3-2017</v>
      </c>
      <c r="G329" s="29">
        <f>IF(SUMPRODUCT(($A$2:$A329=A329)*($E$2:$E329=E329))&gt;1,0,1)</f>
        <v>1</v>
      </c>
      <c r="I329" t="s">
        <v>254</v>
      </c>
      <c r="J329" t="s">
        <v>2596</v>
      </c>
      <c r="L329" s="3" t="s">
        <v>254</v>
      </c>
      <c r="M329" s="6">
        <v>42818</v>
      </c>
      <c r="N329">
        <f t="shared" si="39"/>
        <v>24</v>
      </c>
      <c r="O329">
        <f t="shared" si="40"/>
        <v>3</v>
      </c>
      <c r="P329">
        <f t="shared" si="41"/>
        <v>2017</v>
      </c>
    </row>
    <row r="330" spans="1:16" ht="16.5" thickBot="1" x14ac:dyDescent="0.3">
      <c r="A330" s="6">
        <v>42818</v>
      </c>
      <c r="B330" s="25">
        <f t="shared" si="35"/>
        <v>24</v>
      </c>
      <c r="C330" s="25">
        <f t="shared" si="36"/>
        <v>3</v>
      </c>
      <c r="D330" s="25">
        <f t="shared" si="37"/>
        <v>2017</v>
      </c>
      <c r="E330" s="3" t="s">
        <v>120</v>
      </c>
      <c r="F330" t="str">
        <f t="shared" si="38"/>
        <v>24-3-2017</v>
      </c>
      <c r="G330" s="29">
        <f>IF(SUMPRODUCT(($A$2:$A330=A330)*($E$2:$E330=E330))&gt;1,0,1)</f>
        <v>1</v>
      </c>
      <c r="I330" t="s">
        <v>120</v>
      </c>
      <c r="J330" t="s">
        <v>2596</v>
      </c>
      <c r="L330" s="3" t="s">
        <v>120</v>
      </c>
      <c r="M330" s="6">
        <v>42818</v>
      </c>
      <c r="N330">
        <f t="shared" si="39"/>
        <v>24</v>
      </c>
      <c r="O330">
        <f t="shared" si="40"/>
        <v>3</v>
      </c>
      <c r="P330">
        <f t="shared" si="41"/>
        <v>2017</v>
      </c>
    </row>
    <row r="331" spans="1:16" ht="16.5" thickBot="1" x14ac:dyDescent="0.3">
      <c r="A331" s="6">
        <v>42818</v>
      </c>
      <c r="B331" s="25">
        <f t="shared" si="35"/>
        <v>24</v>
      </c>
      <c r="C331" s="25">
        <f t="shared" si="36"/>
        <v>3</v>
      </c>
      <c r="D331" s="25">
        <f t="shared" si="37"/>
        <v>2017</v>
      </c>
      <c r="E331" s="3" t="s">
        <v>706</v>
      </c>
      <c r="F331" t="str">
        <f t="shared" si="38"/>
        <v>24-3-2017</v>
      </c>
      <c r="G331" s="29">
        <f>IF(SUMPRODUCT(($A$2:$A331=A331)*($E$2:$E331=E331))&gt;1,0,1)</f>
        <v>1</v>
      </c>
      <c r="I331" t="s">
        <v>706</v>
      </c>
      <c r="J331" t="s">
        <v>2596</v>
      </c>
      <c r="L331" s="3" t="s">
        <v>706</v>
      </c>
      <c r="M331" s="6">
        <v>42818</v>
      </c>
      <c r="N331">
        <f t="shared" si="39"/>
        <v>24</v>
      </c>
      <c r="O331">
        <f t="shared" si="40"/>
        <v>3</v>
      </c>
      <c r="P331">
        <f t="shared" si="41"/>
        <v>2017</v>
      </c>
    </row>
    <row r="332" spans="1:16" ht="16.5" thickBot="1" x14ac:dyDescent="0.3">
      <c r="A332" s="6">
        <v>42821</v>
      </c>
      <c r="B332" s="25">
        <f t="shared" si="35"/>
        <v>27</v>
      </c>
      <c r="C332" s="25">
        <f t="shared" si="36"/>
        <v>3</v>
      </c>
      <c r="D332" s="25">
        <f t="shared" si="37"/>
        <v>2017</v>
      </c>
      <c r="E332" s="3" t="s">
        <v>45</v>
      </c>
      <c r="F332" t="str">
        <f t="shared" si="38"/>
        <v>27-3-2017</v>
      </c>
      <c r="G332" s="29">
        <f>IF(SUMPRODUCT(($A$2:$A332=A332)*($E$2:$E332=E332))&gt;1,0,1)</f>
        <v>1</v>
      </c>
      <c r="I332" t="s">
        <v>45</v>
      </c>
      <c r="J332" t="s">
        <v>2623</v>
      </c>
      <c r="L332" s="3" t="s">
        <v>45</v>
      </c>
      <c r="M332" s="6">
        <v>42821</v>
      </c>
      <c r="N332">
        <f t="shared" si="39"/>
        <v>27</v>
      </c>
      <c r="O332">
        <f t="shared" si="40"/>
        <v>3</v>
      </c>
      <c r="P332">
        <f t="shared" si="41"/>
        <v>2017</v>
      </c>
    </row>
    <row r="333" spans="1:16" ht="16.5" thickBot="1" x14ac:dyDescent="0.3">
      <c r="A333" s="6">
        <v>42821</v>
      </c>
      <c r="B333" s="25">
        <f t="shared" si="35"/>
        <v>27</v>
      </c>
      <c r="C333" s="25">
        <f t="shared" si="36"/>
        <v>3</v>
      </c>
      <c r="D333" s="25">
        <f t="shared" si="37"/>
        <v>2017</v>
      </c>
      <c r="E333" s="3" t="s">
        <v>164</v>
      </c>
      <c r="F333" t="str">
        <f t="shared" si="38"/>
        <v>27-3-2017</v>
      </c>
      <c r="G333" s="29">
        <f>IF(SUMPRODUCT(($A$2:$A333=A333)*($E$2:$E333=E333))&gt;1,0,1)</f>
        <v>1</v>
      </c>
      <c r="I333" t="s">
        <v>164</v>
      </c>
      <c r="J333" t="s">
        <v>2623</v>
      </c>
      <c r="L333" s="3" t="s">
        <v>164</v>
      </c>
      <c r="M333" s="6">
        <v>42821</v>
      </c>
      <c r="N333">
        <f t="shared" si="39"/>
        <v>27</v>
      </c>
      <c r="O333">
        <f t="shared" si="40"/>
        <v>3</v>
      </c>
      <c r="P333">
        <f t="shared" si="41"/>
        <v>2017</v>
      </c>
    </row>
    <row r="334" spans="1:16" ht="16.5" thickBot="1" x14ac:dyDescent="0.3">
      <c r="A334" s="6">
        <v>42821</v>
      </c>
      <c r="B334" s="25">
        <f t="shared" si="35"/>
        <v>27</v>
      </c>
      <c r="C334" s="25">
        <f t="shared" si="36"/>
        <v>3</v>
      </c>
      <c r="D334" s="25">
        <f t="shared" si="37"/>
        <v>2017</v>
      </c>
      <c r="E334" s="3" t="s">
        <v>155</v>
      </c>
      <c r="F334" t="str">
        <f t="shared" si="38"/>
        <v>27-3-2017</v>
      </c>
      <c r="G334" s="29">
        <f>IF(SUMPRODUCT(($A$2:$A334=A334)*($E$2:$E334=E334))&gt;1,0,1)</f>
        <v>1</v>
      </c>
      <c r="I334" t="s">
        <v>155</v>
      </c>
      <c r="J334" t="s">
        <v>2623</v>
      </c>
      <c r="L334" s="3" t="s">
        <v>155</v>
      </c>
      <c r="M334" s="6">
        <v>42821</v>
      </c>
      <c r="N334">
        <f t="shared" si="39"/>
        <v>27</v>
      </c>
      <c r="O334">
        <f t="shared" si="40"/>
        <v>3</v>
      </c>
      <c r="P334">
        <f t="shared" si="41"/>
        <v>2017</v>
      </c>
    </row>
    <row r="335" spans="1:16" ht="16.5" thickBot="1" x14ac:dyDescent="0.3">
      <c r="A335" s="6">
        <v>42821</v>
      </c>
      <c r="B335" s="25">
        <f t="shared" si="35"/>
        <v>27</v>
      </c>
      <c r="C335" s="25">
        <f t="shared" si="36"/>
        <v>3</v>
      </c>
      <c r="D335" s="25">
        <f t="shared" si="37"/>
        <v>2017</v>
      </c>
      <c r="E335" s="3" t="s">
        <v>759</v>
      </c>
      <c r="F335" t="str">
        <f t="shared" si="38"/>
        <v>27-3-2017</v>
      </c>
      <c r="G335" s="29">
        <f>IF(SUMPRODUCT(($A$2:$A335=A335)*($E$2:$E335=E335))&gt;1,0,1)</f>
        <v>1</v>
      </c>
      <c r="I335" t="s">
        <v>759</v>
      </c>
      <c r="J335" t="s">
        <v>2623</v>
      </c>
      <c r="L335" s="3" t="s">
        <v>759</v>
      </c>
      <c r="M335" s="6">
        <v>42821</v>
      </c>
      <c r="N335">
        <f t="shared" si="39"/>
        <v>27</v>
      </c>
      <c r="O335">
        <f t="shared" si="40"/>
        <v>3</v>
      </c>
      <c r="P335">
        <f t="shared" si="41"/>
        <v>2017</v>
      </c>
    </row>
    <row r="336" spans="1:16" ht="16.5" thickBot="1" x14ac:dyDescent="0.3">
      <c r="A336" s="6">
        <v>42821</v>
      </c>
      <c r="B336" s="25">
        <f t="shared" si="35"/>
        <v>27</v>
      </c>
      <c r="C336" s="25">
        <f t="shared" si="36"/>
        <v>3</v>
      </c>
      <c r="D336" s="25">
        <f t="shared" si="37"/>
        <v>2017</v>
      </c>
      <c r="E336" s="3" t="s">
        <v>722</v>
      </c>
      <c r="F336" t="str">
        <f t="shared" si="38"/>
        <v>27-3-2017</v>
      </c>
      <c r="G336" s="29">
        <f>IF(SUMPRODUCT(($A$2:$A336=A336)*($E$2:$E336=E336))&gt;1,0,1)</f>
        <v>1</v>
      </c>
      <c r="I336" t="s">
        <v>722</v>
      </c>
      <c r="J336" t="s">
        <v>2623</v>
      </c>
      <c r="L336" s="3" t="s">
        <v>722</v>
      </c>
      <c r="M336" s="6">
        <v>42821</v>
      </c>
      <c r="N336">
        <f t="shared" si="39"/>
        <v>27</v>
      </c>
      <c r="O336">
        <f t="shared" si="40"/>
        <v>3</v>
      </c>
      <c r="P336">
        <f t="shared" si="41"/>
        <v>2017</v>
      </c>
    </row>
    <row r="337" spans="1:16" ht="16.5" thickBot="1" x14ac:dyDescent="0.3">
      <c r="A337" s="6">
        <v>42822</v>
      </c>
      <c r="B337" s="25">
        <f t="shared" si="35"/>
        <v>28</v>
      </c>
      <c r="C337" s="25">
        <f t="shared" si="36"/>
        <v>3</v>
      </c>
      <c r="D337" s="25">
        <f t="shared" si="37"/>
        <v>2017</v>
      </c>
      <c r="E337" s="3" t="s">
        <v>95</v>
      </c>
      <c r="F337" t="str">
        <f t="shared" si="38"/>
        <v>28-3-2017</v>
      </c>
      <c r="G337" s="29">
        <f>IF(SUMPRODUCT(($A$2:$A337=A337)*($E$2:$E337=E337))&gt;1,0,1)</f>
        <v>1</v>
      </c>
      <c r="I337" t="s">
        <v>95</v>
      </c>
      <c r="J337" t="s">
        <v>2633</v>
      </c>
      <c r="L337" s="3" t="s">
        <v>95</v>
      </c>
      <c r="M337" s="6">
        <v>42822</v>
      </c>
      <c r="N337">
        <f t="shared" si="39"/>
        <v>28</v>
      </c>
      <c r="O337">
        <f t="shared" si="40"/>
        <v>3</v>
      </c>
      <c r="P337">
        <f t="shared" si="41"/>
        <v>2017</v>
      </c>
    </row>
    <row r="338" spans="1:16" ht="16.5" thickBot="1" x14ac:dyDescent="0.3">
      <c r="A338" s="6">
        <v>42822</v>
      </c>
      <c r="B338" s="25">
        <f t="shared" si="35"/>
        <v>28</v>
      </c>
      <c r="C338" s="25">
        <f t="shared" si="36"/>
        <v>3</v>
      </c>
      <c r="D338" s="25">
        <f t="shared" si="37"/>
        <v>2017</v>
      </c>
      <c r="E338" s="3" t="s">
        <v>330</v>
      </c>
      <c r="F338" t="str">
        <f t="shared" si="38"/>
        <v>28-3-2017</v>
      </c>
      <c r="G338" s="29">
        <f>IF(SUMPRODUCT(($A$2:$A338=A338)*($E$2:$E338=E338))&gt;1,0,1)</f>
        <v>1</v>
      </c>
      <c r="I338" t="s">
        <v>330</v>
      </c>
      <c r="J338" t="s">
        <v>2633</v>
      </c>
      <c r="L338" s="3" t="s">
        <v>330</v>
      </c>
      <c r="M338" s="6">
        <v>42822</v>
      </c>
      <c r="N338">
        <f t="shared" si="39"/>
        <v>28</v>
      </c>
      <c r="O338">
        <f t="shared" si="40"/>
        <v>3</v>
      </c>
      <c r="P338">
        <f t="shared" si="41"/>
        <v>2017</v>
      </c>
    </row>
    <row r="339" spans="1:16" ht="16.5" thickBot="1" x14ac:dyDescent="0.3">
      <c r="A339" s="6">
        <v>42822</v>
      </c>
      <c r="B339" s="25">
        <f t="shared" si="35"/>
        <v>28</v>
      </c>
      <c r="C339" s="25">
        <f t="shared" si="36"/>
        <v>3</v>
      </c>
      <c r="D339" s="25">
        <f t="shared" si="37"/>
        <v>2017</v>
      </c>
      <c r="E339" s="3" t="s">
        <v>195</v>
      </c>
      <c r="F339" t="str">
        <f t="shared" si="38"/>
        <v>28-3-2017</v>
      </c>
      <c r="G339" s="29">
        <f>IF(SUMPRODUCT(($A$2:$A339=A339)*($E$2:$E339=E339))&gt;1,0,1)</f>
        <v>1</v>
      </c>
      <c r="I339" t="s">
        <v>195</v>
      </c>
      <c r="J339" t="s">
        <v>2633</v>
      </c>
      <c r="L339" s="3" t="s">
        <v>195</v>
      </c>
      <c r="M339" s="6">
        <v>42822</v>
      </c>
      <c r="N339">
        <f t="shared" si="39"/>
        <v>28</v>
      </c>
      <c r="O339">
        <f t="shared" si="40"/>
        <v>3</v>
      </c>
      <c r="P339">
        <f t="shared" si="41"/>
        <v>2017</v>
      </c>
    </row>
    <row r="340" spans="1:16" ht="16.5" thickBot="1" x14ac:dyDescent="0.3">
      <c r="A340" s="6">
        <v>42823</v>
      </c>
      <c r="B340" s="25">
        <f t="shared" si="35"/>
        <v>29</v>
      </c>
      <c r="C340" s="25">
        <f t="shared" si="36"/>
        <v>3</v>
      </c>
      <c r="D340" s="25">
        <f t="shared" si="37"/>
        <v>2017</v>
      </c>
      <c r="E340" s="3" t="s">
        <v>679</v>
      </c>
      <c r="F340" t="str">
        <f t="shared" si="38"/>
        <v>29-3-2017</v>
      </c>
      <c r="G340" s="29">
        <f>IF(SUMPRODUCT(($A$2:$A340=A340)*($E$2:$E340=E340))&gt;1,0,1)</f>
        <v>1</v>
      </c>
      <c r="I340" t="s">
        <v>679</v>
      </c>
      <c r="J340" t="s">
        <v>2639</v>
      </c>
      <c r="L340" s="3" t="s">
        <v>679</v>
      </c>
      <c r="M340" s="6">
        <v>42823</v>
      </c>
      <c r="N340">
        <f t="shared" si="39"/>
        <v>29</v>
      </c>
      <c r="O340">
        <f t="shared" si="40"/>
        <v>3</v>
      </c>
      <c r="P340">
        <f t="shared" si="41"/>
        <v>2017</v>
      </c>
    </row>
    <row r="341" spans="1:16" ht="16.5" thickBot="1" x14ac:dyDescent="0.3">
      <c r="A341" s="6">
        <v>42823</v>
      </c>
      <c r="B341" s="25">
        <f t="shared" si="35"/>
        <v>29</v>
      </c>
      <c r="C341" s="25">
        <f t="shared" si="36"/>
        <v>3</v>
      </c>
      <c r="D341" s="25">
        <f t="shared" si="37"/>
        <v>2017</v>
      </c>
      <c r="E341" s="3" t="s">
        <v>80</v>
      </c>
      <c r="F341" t="str">
        <f t="shared" si="38"/>
        <v>29-3-2017</v>
      </c>
      <c r="G341" s="29">
        <f>IF(SUMPRODUCT(($A$2:$A341=A341)*($E$2:$E341=E341))&gt;1,0,1)</f>
        <v>1</v>
      </c>
      <c r="I341" t="s">
        <v>80</v>
      </c>
      <c r="J341" t="s">
        <v>2639</v>
      </c>
      <c r="L341" s="3" t="s">
        <v>80</v>
      </c>
      <c r="M341" s="6">
        <v>42823</v>
      </c>
      <c r="N341">
        <f t="shared" si="39"/>
        <v>29</v>
      </c>
      <c r="O341">
        <f t="shared" si="40"/>
        <v>3</v>
      </c>
      <c r="P341">
        <f t="shared" si="41"/>
        <v>2017</v>
      </c>
    </row>
    <row r="342" spans="1:16" ht="16.5" thickBot="1" x14ac:dyDescent="0.3">
      <c r="A342" s="6">
        <v>42823</v>
      </c>
      <c r="B342" s="25">
        <f t="shared" si="35"/>
        <v>29</v>
      </c>
      <c r="C342" s="25">
        <f t="shared" si="36"/>
        <v>3</v>
      </c>
      <c r="D342" s="25">
        <f t="shared" si="37"/>
        <v>2017</v>
      </c>
      <c r="E342" s="3" t="s">
        <v>52</v>
      </c>
      <c r="F342" t="str">
        <f t="shared" si="38"/>
        <v>29-3-2017</v>
      </c>
      <c r="G342" s="29">
        <f>IF(SUMPRODUCT(($A$2:$A342=A342)*($E$2:$E342=E342))&gt;1,0,1)</f>
        <v>1</v>
      </c>
      <c r="I342" t="s">
        <v>52</v>
      </c>
      <c r="J342" t="s">
        <v>2639</v>
      </c>
      <c r="L342" s="3" t="s">
        <v>52</v>
      </c>
      <c r="M342" s="6">
        <v>42823</v>
      </c>
      <c r="N342">
        <f t="shared" si="39"/>
        <v>29</v>
      </c>
      <c r="O342">
        <f t="shared" si="40"/>
        <v>3</v>
      </c>
      <c r="P342">
        <f t="shared" si="41"/>
        <v>2017</v>
      </c>
    </row>
    <row r="343" spans="1:16" ht="16.5" thickBot="1" x14ac:dyDescent="0.3">
      <c r="A343" s="6">
        <v>42823</v>
      </c>
      <c r="B343" s="25">
        <f t="shared" si="35"/>
        <v>29</v>
      </c>
      <c r="C343" s="25">
        <f t="shared" si="36"/>
        <v>3</v>
      </c>
      <c r="D343" s="25">
        <f t="shared" si="37"/>
        <v>2017</v>
      </c>
      <c r="E343" s="3" t="s">
        <v>115</v>
      </c>
      <c r="F343" t="str">
        <f t="shared" si="38"/>
        <v>29-3-2017</v>
      </c>
      <c r="G343" s="29">
        <f>IF(SUMPRODUCT(($A$2:$A343=A343)*($E$2:$E343=E343))&gt;1,0,1)</f>
        <v>1</v>
      </c>
      <c r="I343" t="s">
        <v>115</v>
      </c>
      <c r="J343" t="s">
        <v>2639</v>
      </c>
      <c r="L343" s="3" t="s">
        <v>115</v>
      </c>
      <c r="M343" s="6">
        <v>42823</v>
      </c>
      <c r="N343">
        <f t="shared" si="39"/>
        <v>29</v>
      </c>
      <c r="O343">
        <f t="shared" si="40"/>
        <v>3</v>
      </c>
      <c r="P343">
        <f t="shared" si="41"/>
        <v>2017</v>
      </c>
    </row>
    <row r="344" spans="1:16" ht="16.5" thickBot="1" x14ac:dyDescent="0.3">
      <c r="A344" s="6">
        <v>42824</v>
      </c>
      <c r="B344" s="25">
        <f t="shared" si="35"/>
        <v>30</v>
      </c>
      <c r="C344" s="25">
        <f t="shared" si="36"/>
        <v>3</v>
      </c>
      <c r="D344" s="25">
        <f t="shared" si="37"/>
        <v>2017</v>
      </c>
      <c r="E344" s="3" t="s">
        <v>52</v>
      </c>
      <c r="F344" t="str">
        <f t="shared" si="38"/>
        <v>30-3-2017</v>
      </c>
      <c r="G344" s="29">
        <f>IF(SUMPRODUCT(($A$2:$A344=A344)*($E$2:$E344=E344))&gt;1,0,1)</f>
        <v>1</v>
      </c>
      <c r="I344" t="s">
        <v>52</v>
      </c>
      <c r="J344" t="s">
        <v>2648</v>
      </c>
      <c r="L344" s="3" t="s">
        <v>52</v>
      </c>
      <c r="M344" s="6">
        <v>42824</v>
      </c>
      <c r="N344">
        <f t="shared" si="39"/>
        <v>30</v>
      </c>
      <c r="O344">
        <f t="shared" si="40"/>
        <v>3</v>
      </c>
      <c r="P344">
        <f t="shared" si="41"/>
        <v>2017</v>
      </c>
    </row>
    <row r="345" spans="1:16" ht="16.5" thickBot="1" x14ac:dyDescent="0.3">
      <c r="A345" s="6">
        <v>42824</v>
      </c>
      <c r="B345" s="25">
        <f t="shared" si="35"/>
        <v>30</v>
      </c>
      <c r="C345" s="25">
        <f t="shared" si="36"/>
        <v>3</v>
      </c>
      <c r="D345" s="25">
        <f t="shared" si="37"/>
        <v>2017</v>
      </c>
      <c r="E345" s="3" t="s">
        <v>185</v>
      </c>
      <c r="F345" t="str">
        <f t="shared" si="38"/>
        <v>30-3-2017</v>
      </c>
      <c r="G345" s="29">
        <f>IF(SUMPRODUCT(($A$2:$A345=A345)*($E$2:$E345=E345))&gt;1,0,1)</f>
        <v>1</v>
      </c>
      <c r="I345" t="s">
        <v>185</v>
      </c>
      <c r="J345" t="s">
        <v>2648</v>
      </c>
      <c r="L345" s="3" t="s">
        <v>185</v>
      </c>
      <c r="M345" s="6">
        <v>42824</v>
      </c>
      <c r="N345">
        <f t="shared" si="39"/>
        <v>30</v>
      </c>
      <c r="O345">
        <f t="shared" si="40"/>
        <v>3</v>
      </c>
      <c r="P345">
        <f t="shared" si="41"/>
        <v>2017</v>
      </c>
    </row>
    <row r="346" spans="1:16" ht="16.5" thickBot="1" x14ac:dyDescent="0.3">
      <c r="A346" s="6">
        <v>42824</v>
      </c>
      <c r="B346" s="25">
        <f t="shared" si="35"/>
        <v>30</v>
      </c>
      <c r="C346" s="25">
        <f t="shared" si="36"/>
        <v>3</v>
      </c>
      <c r="D346" s="25">
        <f t="shared" si="37"/>
        <v>2017</v>
      </c>
      <c r="E346" s="3" t="s">
        <v>222</v>
      </c>
      <c r="F346" t="str">
        <f t="shared" si="38"/>
        <v>30-3-2017</v>
      </c>
      <c r="G346" s="29">
        <f>IF(SUMPRODUCT(($A$2:$A346=A346)*($E$2:$E346=E346))&gt;1,0,1)</f>
        <v>1</v>
      </c>
      <c r="I346" t="s">
        <v>222</v>
      </c>
      <c r="J346" t="s">
        <v>2648</v>
      </c>
      <c r="L346" s="3" t="s">
        <v>222</v>
      </c>
      <c r="M346" s="6">
        <v>42824</v>
      </c>
      <c r="N346">
        <f t="shared" si="39"/>
        <v>30</v>
      </c>
      <c r="O346">
        <f t="shared" si="40"/>
        <v>3</v>
      </c>
      <c r="P346">
        <f t="shared" si="41"/>
        <v>2017</v>
      </c>
    </row>
    <row r="347" spans="1:16" ht="16.5" thickBot="1" x14ac:dyDescent="0.3">
      <c r="A347" s="6">
        <v>42824</v>
      </c>
      <c r="B347" s="25">
        <f t="shared" si="35"/>
        <v>30</v>
      </c>
      <c r="C347" s="25">
        <f t="shared" si="36"/>
        <v>3</v>
      </c>
      <c r="D347" s="25">
        <f t="shared" si="37"/>
        <v>2017</v>
      </c>
      <c r="E347" s="3" t="s">
        <v>216</v>
      </c>
      <c r="F347" t="str">
        <f t="shared" si="38"/>
        <v>30-3-2017</v>
      </c>
      <c r="G347" s="29">
        <f>IF(SUMPRODUCT(($A$2:$A347=A347)*($E$2:$E347=E347))&gt;1,0,1)</f>
        <v>1</v>
      </c>
      <c r="I347" t="s">
        <v>216</v>
      </c>
      <c r="J347" t="s">
        <v>2648</v>
      </c>
      <c r="L347" s="3" t="s">
        <v>216</v>
      </c>
      <c r="M347" s="6">
        <v>42824</v>
      </c>
      <c r="N347">
        <f t="shared" si="39"/>
        <v>30</v>
      </c>
      <c r="O347">
        <f t="shared" si="40"/>
        <v>3</v>
      </c>
      <c r="P347">
        <f t="shared" si="41"/>
        <v>2017</v>
      </c>
    </row>
    <row r="348" spans="1:16" ht="16.5" thickBot="1" x14ac:dyDescent="0.3">
      <c r="A348" s="6">
        <v>42824</v>
      </c>
      <c r="B348" s="25">
        <f t="shared" si="35"/>
        <v>30</v>
      </c>
      <c r="C348" s="25">
        <f t="shared" si="36"/>
        <v>3</v>
      </c>
      <c r="D348" s="25">
        <f t="shared" si="37"/>
        <v>2017</v>
      </c>
      <c r="E348" s="3" t="s">
        <v>362</v>
      </c>
      <c r="F348" t="str">
        <f t="shared" si="38"/>
        <v>30-3-2017</v>
      </c>
      <c r="G348" s="29">
        <f>IF(SUMPRODUCT(($A$2:$A348=A348)*($E$2:$E348=E348))&gt;1,0,1)</f>
        <v>1</v>
      </c>
      <c r="I348" t="s">
        <v>362</v>
      </c>
      <c r="J348" t="s">
        <v>2648</v>
      </c>
      <c r="L348" s="3" t="s">
        <v>362</v>
      </c>
      <c r="M348" s="6">
        <v>42824</v>
      </c>
      <c r="N348">
        <f t="shared" si="39"/>
        <v>30</v>
      </c>
      <c r="O348">
        <f t="shared" si="40"/>
        <v>3</v>
      </c>
      <c r="P348">
        <f t="shared" si="41"/>
        <v>2017</v>
      </c>
    </row>
    <row r="349" spans="1:16" ht="16.5" thickBot="1" x14ac:dyDescent="0.3">
      <c r="A349" s="6">
        <v>42824</v>
      </c>
      <c r="B349" s="25">
        <f t="shared" si="35"/>
        <v>30</v>
      </c>
      <c r="C349" s="25">
        <f t="shared" si="36"/>
        <v>3</v>
      </c>
      <c r="D349" s="25">
        <f t="shared" si="37"/>
        <v>2017</v>
      </c>
      <c r="E349" s="3" t="s">
        <v>371</v>
      </c>
      <c r="F349" t="str">
        <f t="shared" si="38"/>
        <v>30-3-2017</v>
      </c>
      <c r="G349" s="29">
        <f>IF(SUMPRODUCT(($A$2:$A349=A349)*($E$2:$E349=E349))&gt;1,0,1)</f>
        <v>1</v>
      </c>
      <c r="I349" t="s">
        <v>371</v>
      </c>
      <c r="J349" t="s">
        <v>2648</v>
      </c>
      <c r="L349" s="3" t="s">
        <v>371</v>
      </c>
      <c r="M349" s="6">
        <v>42824</v>
      </c>
      <c r="N349">
        <f t="shared" si="39"/>
        <v>30</v>
      </c>
      <c r="O349">
        <f t="shared" si="40"/>
        <v>3</v>
      </c>
      <c r="P349">
        <f t="shared" si="41"/>
        <v>2017</v>
      </c>
    </row>
    <row r="350" spans="1:16" ht="16.5" thickBot="1" x14ac:dyDescent="0.3">
      <c r="A350" s="6">
        <v>42825</v>
      </c>
      <c r="B350" s="25">
        <f t="shared" si="35"/>
        <v>31</v>
      </c>
      <c r="C350" s="25">
        <f t="shared" si="36"/>
        <v>3</v>
      </c>
      <c r="D350" s="25">
        <f t="shared" si="37"/>
        <v>2017</v>
      </c>
      <c r="E350" s="3" t="s">
        <v>747</v>
      </c>
      <c r="F350" t="str">
        <f t="shared" si="38"/>
        <v>31-3-2017</v>
      </c>
      <c r="G350" s="29">
        <f>IF(SUMPRODUCT(($A$2:$A350=A350)*($E$2:$E350=E350))&gt;1,0,1)</f>
        <v>1</v>
      </c>
      <c r="I350" t="s">
        <v>747</v>
      </c>
      <c r="J350" t="s">
        <v>2657</v>
      </c>
      <c r="L350" s="3" t="s">
        <v>747</v>
      </c>
      <c r="M350" s="6">
        <v>42825</v>
      </c>
      <c r="N350">
        <f t="shared" si="39"/>
        <v>31</v>
      </c>
      <c r="O350">
        <f t="shared" si="40"/>
        <v>3</v>
      </c>
      <c r="P350">
        <f t="shared" si="41"/>
        <v>2017</v>
      </c>
    </row>
    <row r="351" spans="1:16" ht="16.5" thickBot="1" x14ac:dyDescent="0.3">
      <c r="A351" s="6">
        <v>42825</v>
      </c>
      <c r="B351" s="25">
        <f t="shared" si="35"/>
        <v>31</v>
      </c>
      <c r="C351" s="25">
        <f t="shared" si="36"/>
        <v>3</v>
      </c>
      <c r="D351" s="25">
        <f t="shared" si="37"/>
        <v>2017</v>
      </c>
      <c r="E351" s="3" t="s">
        <v>108</v>
      </c>
      <c r="F351" t="str">
        <f t="shared" si="38"/>
        <v>31-3-2017</v>
      </c>
      <c r="G351" s="29">
        <f>IF(SUMPRODUCT(($A$2:$A351=A351)*($E$2:$E351=E351))&gt;1,0,1)</f>
        <v>1</v>
      </c>
      <c r="I351" t="s">
        <v>108</v>
      </c>
      <c r="J351" t="s">
        <v>2657</v>
      </c>
      <c r="L351" s="3" t="s">
        <v>108</v>
      </c>
      <c r="M351" s="6">
        <v>42825</v>
      </c>
      <c r="N351">
        <f t="shared" si="39"/>
        <v>31</v>
      </c>
      <c r="O351">
        <f t="shared" si="40"/>
        <v>3</v>
      </c>
      <c r="P351">
        <f t="shared" si="41"/>
        <v>2017</v>
      </c>
    </row>
    <row r="352" spans="1:16" ht="16.5" thickBot="1" x14ac:dyDescent="0.3">
      <c r="A352" s="6">
        <v>42825</v>
      </c>
      <c r="B352" s="25">
        <f t="shared" si="35"/>
        <v>31</v>
      </c>
      <c r="C352" s="25">
        <f t="shared" si="36"/>
        <v>3</v>
      </c>
      <c r="D352" s="25">
        <f t="shared" si="37"/>
        <v>2017</v>
      </c>
      <c r="E352" s="3" t="s">
        <v>52</v>
      </c>
      <c r="F352" t="str">
        <f t="shared" si="38"/>
        <v>31-3-2017</v>
      </c>
      <c r="G352" s="29">
        <f>IF(SUMPRODUCT(($A$2:$A352=A352)*($E$2:$E352=E352))&gt;1,0,1)</f>
        <v>1</v>
      </c>
      <c r="I352" t="s">
        <v>52</v>
      </c>
      <c r="J352" t="s">
        <v>2657</v>
      </c>
      <c r="L352" s="3" t="s">
        <v>52</v>
      </c>
      <c r="M352" s="6">
        <v>42825</v>
      </c>
      <c r="N352">
        <f t="shared" si="39"/>
        <v>31</v>
      </c>
      <c r="O352">
        <f t="shared" si="40"/>
        <v>3</v>
      </c>
      <c r="P352">
        <f t="shared" si="41"/>
        <v>2017</v>
      </c>
    </row>
    <row r="353" spans="1:16" ht="16.5" thickBot="1" x14ac:dyDescent="0.3">
      <c r="A353" s="4">
        <v>42826</v>
      </c>
      <c r="B353" s="25">
        <f t="shared" si="35"/>
        <v>1</v>
      </c>
      <c r="C353" s="25">
        <f t="shared" si="36"/>
        <v>4</v>
      </c>
      <c r="D353" s="25">
        <f t="shared" si="37"/>
        <v>2017</v>
      </c>
      <c r="E353" s="3" t="s">
        <v>782</v>
      </c>
      <c r="F353" t="str">
        <f t="shared" si="38"/>
        <v>1-4-2017</v>
      </c>
      <c r="G353" s="29">
        <f>IF(SUMPRODUCT(($A$2:$A353=A353)*($E$2:$E353=E353))&gt;1,0,1)</f>
        <v>1</v>
      </c>
      <c r="I353" t="s">
        <v>782</v>
      </c>
      <c r="J353" t="s">
        <v>2487</v>
      </c>
      <c r="L353" s="3" t="s">
        <v>782</v>
      </c>
      <c r="M353" s="4">
        <v>42826</v>
      </c>
      <c r="N353">
        <f t="shared" si="39"/>
        <v>1</v>
      </c>
      <c r="O353">
        <f t="shared" si="40"/>
        <v>4</v>
      </c>
      <c r="P353">
        <f t="shared" si="41"/>
        <v>2017</v>
      </c>
    </row>
    <row r="354" spans="1:16" ht="16.5" thickBot="1" x14ac:dyDescent="0.3">
      <c r="A354" s="4">
        <v>42828</v>
      </c>
      <c r="B354" s="25">
        <f t="shared" si="35"/>
        <v>3</v>
      </c>
      <c r="C354" s="25">
        <f t="shared" si="36"/>
        <v>4</v>
      </c>
      <c r="D354" s="25">
        <f t="shared" si="37"/>
        <v>2017</v>
      </c>
      <c r="E354" s="3" t="s">
        <v>100</v>
      </c>
      <c r="F354" t="str">
        <f t="shared" si="38"/>
        <v>3-4-2017</v>
      </c>
      <c r="G354" s="29">
        <f>IF(SUMPRODUCT(($A$2:$A354=A354)*($E$2:$E354=E354))&gt;1,0,1)</f>
        <v>1</v>
      </c>
      <c r="I354" t="s">
        <v>100</v>
      </c>
      <c r="J354" t="s">
        <v>2664</v>
      </c>
      <c r="L354" s="3" t="s">
        <v>100</v>
      </c>
      <c r="M354" s="4">
        <v>42828</v>
      </c>
      <c r="N354">
        <f t="shared" si="39"/>
        <v>3</v>
      </c>
      <c r="O354">
        <f t="shared" si="40"/>
        <v>4</v>
      </c>
      <c r="P354">
        <f t="shared" si="41"/>
        <v>2017</v>
      </c>
    </row>
    <row r="355" spans="1:16" ht="16.5" thickBot="1" x14ac:dyDescent="0.3">
      <c r="A355" s="4">
        <v>42828</v>
      </c>
      <c r="B355" s="25">
        <f t="shared" si="35"/>
        <v>3</v>
      </c>
      <c r="C355" s="25">
        <f t="shared" si="36"/>
        <v>4</v>
      </c>
      <c r="D355" s="25">
        <f t="shared" si="37"/>
        <v>2017</v>
      </c>
      <c r="E355" s="3" t="s">
        <v>759</v>
      </c>
      <c r="F355" t="str">
        <f t="shared" si="38"/>
        <v>3-4-2017</v>
      </c>
      <c r="G355" s="29">
        <f>IF(SUMPRODUCT(($A$2:$A355=A355)*($E$2:$E355=E355))&gt;1,0,1)</f>
        <v>1</v>
      </c>
      <c r="I355" t="s">
        <v>759</v>
      </c>
      <c r="J355" t="s">
        <v>2664</v>
      </c>
      <c r="L355" s="3" t="s">
        <v>759</v>
      </c>
      <c r="M355" s="4">
        <v>42828</v>
      </c>
      <c r="N355">
        <f t="shared" si="39"/>
        <v>3</v>
      </c>
      <c r="O355">
        <f t="shared" si="40"/>
        <v>4</v>
      </c>
      <c r="P355">
        <f t="shared" si="41"/>
        <v>2017</v>
      </c>
    </row>
    <row r="356" spans="1:16" ht="16.5" thickBot="1" x14ac:dyDescent="0.3">
      <c r="A356" s="4">
        <v>42830</v>
      </c>
      <c r="B356" s="25">
        <f t="shared" si="35"/>
        <v>5</v>
      </c>
      <c r="C356" s="25">
        <f t="shared" si="36"/>
        <v>4</v>
      </c>
      <c r="D356" s="25">
        <f t="shared" si="37"/>
        <v>2017</v>
      </c>
      <c r="E356" s="3" t="s">
        <v>271</v>
      </c>
      <c r="F356" t="str">
        <f t="shared" si="38"/>
        <v>5-4-2017</v>
      </c>
      <c r="G356" s="29">
        <f>IF(SUMPRODUCT(($A$2:$A356=A356)*($E$2:$E356=E356))&gt;1,0,1)</f>
        <v>1</v>
      </c>
      <c r="I356" t="s">
        <v>271</v>
      </c>
      <c r="J356" t="s">
        <v>2682</v>
      </c>
      <c r="L356" s="3" t="s">
        <v>271</v>
      </c>
      <c r="M356" s="4">
        <v>42830</v>
      </c>
      <c r="N356">
        <f t="shared" si="39"/>
        <v>5</v>
      </c>
      <c r="O356">
        <f t="shared" si="40"/>
        <v>4</v>
      </c>
      <c r="P356">
        <f t="shared" si="41"/>
        <v>2017</v>
      </c>
    </row>
    <row r="357" spans="1:16" ht="16.5" thickBot="1" x14ac:dyDescent="0.3">
      <c r="A357" s="4">
        <v>42830</v>
      </c>
      <c r="B357" s="25">
        <f t="shared" si="35"/>
        <v>5</v>
      </c>
      <c r="C357" s="25">
        <f t="shared" si="36"/>
        <v>4</v>
      </c>
      <c r="D357" s="25">
        <f t="shared" si="37"/>
        <v>2017</v>
      </c>
      <c r="E357" s="3" t="s">
        <v>169</v>
      </c>
      <c r="F357" t="str">
        <f t="shared" si="38"/>
        <v>5-4-2017</v>
      </c>
      <c r="G357" s="29">
        <f>IF(SUMPRODUCT(($A$2:$A357=A357)*($E$2:$E357=E357))&gt;1,0,1)</f>
        <v>1</v>
      </c>
      <c r="I357" t="s">
        <v>169</v>
      </c>
      <c r="J357" t="s">
        <v>2682</v>
      </c>
      <c r="L357" s="3" t="s">
        <v>169</v>
      </c>
      <c r="M357" s="4">
        <v>42830</v>
      </c>
      <c r="N357">
        <f t="shared" si="39"/>
        <v>5</v>
      </c>
      <c r="O357">
        <f t="shared" si="40"/>
        <v>4</v>
      </c>
      <c r="P357">
        <f t="shared" si="41"/>
        <v>2017</v>
      </c>
    </row>
    <row r="358" spans="1:16" ht="16.5" thickBot="1" x14ac:dyDescent="0.3">
      <c r="A358" s="4">
        <v>42830</v>
      </c>
      <c r="B358" s="25">
        <f t="shared" si="35"/>
        <v>5</v>
      </c>
      <c r="C358" s="25">
        <f t="shared" si="36"/>
        <v>4</v>
      </c>
      <c r="D358" s="25">
        <f t="shared" si="37"/>
        <v>2017</v>
      </c>
      <c r="E358" s="3" t="s">
        <v>500</v>
      </c>
      <c r="F358" t="str">
        <f t="shared" si="38"/>
        <v>5-4-2017</v>
      </c>
      <c r="G358" s="29">
        <f>IF(SUMPRODUCT(($A$2:$A358=A358)*($E$2:$E358=E358))&gt;1,0,1)</f>
        <v>1</v>
      </c>
      <c r="I358" t="s">
        <v>500</v>
      </c>
      <c r="J358" t="s">
        <v>2682</v>
      </c>
      <c r="L358" s="3" t="s">
        <v>500</v>
      </c>
      <c r="M358" s="4">
        <v>42830</v>
      </c>
      <c r="N358">
        <f t="shared" si="39"/>
        <v>5</v>
      </c>
      <c r="O358">
        <f t="shared" si="40"/>
        <v>4</v>
      </c>
      <c r="P358">
        <f t="shared" si="41"/>
        <v>2017</v>
      </c>
    </row>
    <row r="359" spans="1:16" ht="16.5" thickBot="1" x14ac:dyDescent="0.3">
      <c r="A359" s="4">
        <v>42830</v>
      </c>
      <c r="B359" s="25">
        <f t="shared" si="35"/>
        <v>5</v>
      </c>
      <c r="C359" s="25">
        <f t="shared" si="36"/>
        <v>4</v>
      </c>
      <c r="D359" s="25">
        <f t="shared" si="37"/>
        <v>2017</v>
      </c>
      <c r="E359" s="3" t="s">
        <v>159</v>
      </c>
      <c r="F359" t="str">
        <f t="shared" si="38"/>
        <v>5-4-2017</v>
      </c>
      <c r="G359" s="29">
        <f>IF(SUMPRODUCT(($A$2:$A359=A359)*($E$2:$E359=E359))&gt;1,0,1)</f>
        <v>1</v>
      </c>
      <c r="I359" t="s">
        <v>159</v>
      </c>
      <c r="J359" t="s">
        <v>2682</v>
      </c>
      <c r="L359" s="3" t="s">
        <v>159</v>
      </c>
      <c r="M359" s="4">
        <v>42830</v>
      </c>
      <c r="N359">
        <f t="shared" si="39"/>
        <v>5</v>
      </c>
      <c r="O359">
        <f t="shared" si="40"/>
        <v>4</v>
      </c>
      <c r="P359">
        <f t="shared" si="41"/>
        <v>2017</v>
      </c>
    </row>
    <row r="360" spans="1:16" ht="16.5" thickBot="1" x14ac:dyDescent="0.3">
      <c r="A360" s="4">
        <v>42830</v>
      </c>
      <c r="B360" s="25">
        <f t="shared" si="35"/>
        <v>5</v>
      </c>
      <c r="C360" s="25">
        <f t="shared" si="36"/>
        <v>4</v>
      </c>
      <c r="D360" s="25">
        <f t="shared" si="37"/>
        <v>2017</v>
      </c>
      <c r="E360" s="3" t="s">
        <v>782</v>
      </c>
      <c r="F360" t="str">
        <f t="shared" si="38"/>
        <v>5-4-2017</v>
      </c>
      <c r="G360" s="29">
        <f>IF(SUMPRODUCT(($A$2:$A360=A360)*($E$2:$E360=E360))&gt;1,0,1)</f>
        <v>1</v>
      </c>
      <c r="I360" t="s">
        <v>782</v>
      </c>
      <c r="J360" t="s">
        <v>2682</v>
      </c>
      <c r="L360" s="3" t="s">
        <v>782</v>
      </c>
      <c r="M360" s="4">
        <v>42830</v>
      </c>
      <c r="N360">
        <f t="shared" si="39"/>
        <v>5</v>
      </c>
      <c r="O360">
        <f t="shared" si="40"/>
        <v>4</v>
      </c>
      <c r="P360">
        <f t="shared" si="41"/>
        <v>2017</v>
      </c>
    </row>
    <row r="361" spans="1:16" ht="16.5" thickBot="1" x14ac:dyDescent="0.3">
      <c r="A361" s="4">
        <v>42831</v>
      </c>
      <c r="B361" s="25">
        <f t="shared" si="35"/>
        <v>6</v>
      </c>
      <c r="C361" s="25">
        <f t="shared" si="36"/>
        <v>4</v>
      </c>
      <c r="D361" s="25">
        <f t="shared" si="37"/>
        <v>2017</v>
      </c>
      <c r="E361" s="3" t="s">
        <v>89</v>
      </c>
      <c r="F361" t="str">
        <f t="shared" si="38"/>
        <v>6-4-2017</v>
      </c>
      <c r="G361" s="29">
        <f>IF(SUMPRODUCT(($A$2:$A361=A361)*($E$2:$E361=E361))&gt;1,0,1)</f>
        <v>1</v>
      </c>
      <c r="I361" t="s">
        <v>89</v>
      </c>
      <c r="J361" t="s">
        <v>2696</v>
      </c>
      <c r="L361" s="3" t="s">
        <v>89</v>
      </c>
      <c r="M361" s="4">
        <v>42831</v>
      </c>
      <c r="N361">
        <f t="shared" si="39"/>
        <v>6</v>
      </c>
      <c r="O361">
        <f t="shared" si="40"/>
        <v>4</v>
      </c>
      <c r="P361">
        <f t="shared" si="41"/>
        <v>2017</v>
      </c>
    </row>
    <row r="362" spans="1:16" ht="16.5" thickBot="1" x14ac:dyDescent="0.3">
      <c r="A362" s="4">
        <v>42831</v>
      </c>
      <c r="B362" s="25">
        <f t="shared" si="35"/>
        <v>6</v>
      </c>
      <c r="C362" s="25">
        <f t="shared" si="36"/>
        <v>4</v>
      </c>
      <c r="D362" s="25">
        <f t="shared" si="37"/>
        <v>2017</v>
      </c>
      <c r="E362" s="3" t="s">
        <v>306</v>
      </c>
      <c r="F362" t="str">
        <f t="shared" si="38"/>
        <v>6-4-2017</v>
      </c>
      <c r="G362" s="29">
        <f>IF(SUMPRODUCT(($A$2:$A362=A362)*($E$2:$E362=E362))&gt;1,0,1)</f>
        <v>1</v>
      </c>
      <c r="I362" t="s">
        <v>306</v>
      </c>
      <c r="J362" t="s">
        <v>2696</v>
      </c>
      <c r="L362" s="3" t="s">
        <v>306</v>
      </c>
      <c r="M362" s="4">
        <v>42831</v>
      </c>
      <c r="N362">
        <f t="shared" si="39"/>
        <v>6</v>
      </c>
      <c r="O362">
        <f t="shared" si="40"/>
        <v>4</v>
      </c>
      <c r="P362">
        <f t="shared" si="41"/>
        <v>2017</v>
      </c>
    </row>
    <row r="363" spans="1:16" ht="16.5" thickBot="1" x14ac:dyDescent="0.3">
      <c r="A363" s="4">
        <v>42831</v>
      </c>
      <c r="B363" s="25">
        <f t="shared" si="35"/>
        <v>6</v>
      </c>
      <c r="C363" s="25">
        <f t="shared" si="36"/>
        <v>4</v>
      </c>
      <c r="D363" s="25">
        <f t="shared" si="37"/>
        <v>2017</v>
      </c>
      <c r="E363" s="3" t="s">
        <v>164</v>
      </c>
      <c r="F363" t="str">
        <f t="shared" si="38"/>
        <v>6-4-2017</v>
      </c>
      <c r="G363" s="29">
        <f>IF(SUMPRODUCT(($A$2:$A363=A363)*($E$2:$E363=E363))&gt;1,0,1)</f>
        <v>1</v>
      </c>
      <c r="I363" t="s">
        <v>164</v>
      </c>
      <c r="J363" t="s">
        <v>2696</v>
      </c>
      <c r="L363" s="3" t="s">
        <v>164</v>
      </c>
      <c r="M363" s="4">
        <v>42831</v>
      </c>
      <c r="N363">
        <f t="shared" si="39"/>
        <v>6</v>
      </c>
      <c r="O363">
        <f t="shared" si="40"/>
        <v>4</v>
      </c>
      <c r="P363">
        <f t="shared" si="41"/>
        <v>2017</v>
      </c>
    </row>
    <row r="364" spans="1:16" ht="16.5" thickBot="1" x14ac:dyDescent="0.3">
      <c r="A364" s="4">
        <v>42831</v>
      </c>
      <c r="B364" s="25">
        <f t="shared" si="35"/>
        <v>6</v>
      </c>
      <c r="C364" s="25">
        <f t="shared" si="36"/>
        <v>4</v>
      </c>
      <c r="D364" s="25">
        <f t="shared" si="37"/>
        <v>2017</v>
      </c>
      <c r="E364" s="3" t="s">
        <v>150</v>
      </c>
      <c r="F364" t="str">
        <f t="shared" si="38"/>
        <v>6-4-2017</v>
      </c>
      <c r="G364" s="29">
        <f>IF(SUMPRODUCT(($A$2:$A364=A364)*($E$2:$E364=E364))&gt;1,0,1)</f>
        <v>1</v>
      </c>
      <c r="I364" t="s">
        <v>150</v>
      </c>
      <c r="J364" t="s">
        <v>2696</v>
      </c>
      <c r="L364" s="3" t="s">
        <v>150</v>
      </c>
      <c r="M364" s="4">
        <v>42831</v>
      </c>
      <c r="N364">
        <f t="shared" si="39"/>
        <v>6</v>
      </c>
      <c r="O364">
        <f t="shared" si="40"/>
        <v>4</v>
      </c>
      <c r="P364">
        <f t="shared" si="41"/>
        <v>2017</v>
      </c>
    </row>
    <row r="365" spans="1:16" ht="16.5" thickBot="1" x14ac:dyDescent="0.3">
      <c r="A365" s="4">
        <v>42831</v>
      </c>
      <c r="B365" s="25">
        <f t="shared" si="35"/>
        <v>6</v>
      </c>
      <c r="C365" s="25">
        <f t="shared" si="36"/>
        <v>4</v>
      </c>
      <c r="D365" s="25">
        <f t="shared" si="37"/>
        <v>2017</v>
      </c>
      <c r="E365" s="3" t="s">
        <v>341</v>
      </c>
      <c r="F365" t="str">
        <f t="shared" si="38"/>
        <v>6-4-2017</v>
      </c>
      <c r="G365" s="29">
        <f>IF(SUMPRODUCT(($A$2:$A365=A365)*($E$2:$E365=E365))&gt;1,0,1)</f>
        <v>1</v>
      </c>
      <c r="I365" t="s">
        <v>341</v>
      </c>
      <c r="J365" t="s">
        <v>2696</v>
      </c>
      <c r="L365" s="3" t="s">
        <v>341</v>
      </c>
      <c r="M365" s="4">
        <v>42831</v>
      </c>
      <c r="N365">
        <f t="shared" si="39"/>
        <v>6</v>
      </c>
      <c r="O365">
        <f t="shared" si="40"/>
        <v>4</v>
      </c>
      <c r="P365">
        <f t="shared" si="41"/>
        <v>2017</v>
      </c>
    </row>
    <row r="366" spans="1:16" ht="16.5" thickBot="1" x14ac:dyDescent="0.3">
      <c r="A366" s="4">
        <v>42831</v>
      </c>
      <c r="B366" s="25">
        <f t="shared" si="35"/>
        <v>6</v>
      </c>
      <c r="C366" s="25">
        <f t="shared" si="36"/>
        <v>4</v>
      </c>
      <c r="D366" s="25">
        <f t="shared" si="37"/>
        <v>2017</v>
      </c>
      <c r="E366" s="3" t="s">
        <v>126</v>
      </c>
      <c r="F366" t="str">
        <f t="shared" si="38"/>
        <v>6-4-2017</v>
      </c>
      <c r="G366" s="29">
        <f>IF(SUMPRODUCT(($A$2:$A366=A366)*($E$2:$E366=E366))&gt;1,0,1)</f>
        <v>1</v>
      </c>
      <c r="I366" t="s">
        <v>126</v>
      </c>
      <c r="J366" t="s">
        <v>2696</v>
      </c>
      <c r="L366" s="3" t="s">
        <v>126</v>
      </c>
      <c r="M366" s="4">
        <v>42831</v>
      </c>
      <c r="N366">
        <f t="shared" si="39"/>
        <v>6</v>
      </c>
      <c r="O366">
        <f t="shared" si="40"/>
        <v>4</v>
      </c>
      <c r="P366">
        <f t="shared" si="41"/>
        <v>2017</v>
      </c>
    </row>
    <row r="367" spans="1:16" ht="16.5" thickBot="1" x14ac:dyDescent="0.3">
      <c r="A367" s="4">
        <v>42831</v>
      </c>
      <c r="B367" s="25">
        <f t="shared" si="35"/>
        <v>6</v>
      </c>
      <c r="C367" s="25">
        <f t="shared" si="36"/>
        <v>4</v>
      </c>
      <c r="D367" s="25">
        <f t="shared" si="37"/>
        <v>2017</v>
      </c>
      <c r="E367" s="3" t="s">
        <v>108</v>
      </c>
      <c r="F367" t="str">
        <f t="shared" si="38"/>
        <v>6-4-2017</v>
      </c>
      <c r="G367" s="29">
        <f>IF(SUMPRODUCT(($A$2:$A367=A367)*($E$2:$E367=E367))&gt;1,0,1)</f>
        <v>1</v>
      </c>
      <c r="I367" t="s">
        <v>108</v>
      </c>
      <c r="J367" t="s">
        <v>2696</v>
      </c>
      <c r="L367" s="3" t="s">
        <v>108</v>
      </c>
      <c r="M367" s="4">
        <v>42831</v>
      </c>
      <c r="N367">
        <f t="shared" si="39"/>
        <v>6</v>
      </c>
      <c r="O367">
        <f t="shared" si="40"/>
        <v>4</v>
      </c>
      <c r="P367">
        <f t="shared" si="41"/>
        <v>2017</v>
      </c>
    </row>
    <row r="368" spans="1:16" ht="16.5" thickBot="1" x14ac:dyDescent="0.3">
      <c r="A368" s="4">
        <v>42831</v>
      </c>
      <c r="B368" s="25">
        <f t="shared" si="35"/>
        <v>6</v>
      </c>
      <c r="C368" s="25">
        <f t="shared" si="36"/>
        <v>4</v>
      </c>
      <c r="D368" s="25">
        <f t="shared" si="37"/>
        <v>2017</v>
      </c>
      <c r="E368" s="3" t="s">
        <v>89</v>
      </c>
      <c r="F368" t="str">
        <f t="shared" si="38"/>
        <v>6-4-2017</v>
      </c>
      <c r="G368" s="29">
        <f>IF(SUMPRODUCT(($A$2:$A368=A368)*($E$2:$E368=E368))&gt;1,0,1)</f>
        <v>0</v>
      </c>
      <c r="I368" t="s">
        <v>672</v>
      </c>
      <c r="J368" t="s">
        <v>2708</v>
      </c>
      <c r="L368" s="3" t="s">
        <v>672</v>
      </c>
      <c r="M368" s="4">
        <v>42832</v>
      </c>
      <c r="N368">
        <f t="shared" si="39"/>
        <v>7</v>
      </c>
      <c r="O368">
        <f t="shared" si="40"/>
        <v>4</v>
      </c>
      <c r="P368">
        <f t="shared" si="41"/>
        <v>2017</v>
      </c>
    </row>
    <row r="369" spans="1:16" ht="16.5" thickBot="1" x14ac:dyDescent="0.3">
      <c r="A369" s="4">
        <v>42832</v>
      </c>
      <c r="B369" s="25">
        <f t="shared" si="35"/>
        <v>7</v>
      </c>
      <c r="C369" s="25">
        <f t="shared" si="36"/>
        <v>4</v>
      </c>
      <c r="D369" s="25">
        <f t="shared" si="37"/>
        <v>2017</v>
      </c>
      <c r="E369" s="3" t="s">
        <v>672</v>
      </c>
      <c r="F369" t="str">
        <f t="shared" si="38"/>
        <v>7-4-2017</v>
      </c>
      <c r="G369" s="29">
        <f>IF(SUMPRODUCT(($A$2:$A369=A369)*($E$2:$E369=E369))&gt;1,0,1)</f>
        <v>1</v>
      </c>
      <c r="I369" t="s">
        <v>136</v>
      </c>
      <c r="J369" t="s">
        <v>2708</v>
      </c>
      <c r="L369" s="3" t="s">
        <v>136</v>
      </c>
      <c r="M369" s="4">
        <v>42832</v>
      </c>
      <c r="N369">
        <f t="shared" si="39"/>
        <v>7</v>
      </c>
      <c r="O369">
        <f t="shared" si="40"/>
        <v>4</v>
      </c>
      <c r="P369">
        <f t="shared" si="41"/>
        <v>2017</v>
      </c>
    </row>
    <row r="370" spans="1:16" ht="16.5" thickBot="1" x14ac:dyDescent="0.3">
      <c r="A370" s="4">
        <v>42832</v>
      </c>
      <c r="B370" s="25">
        <f t="shared" si="35"/>
        <v>7</v>
      </c>
      <c r="C370" s="25">
        <f t="shared" si="36"/>
        <v>4</v>
      </c>
      <c r="D370" s="25">
        <f t="shared" si="37"/>
        <v>2017</v>
      </c>
      <c r="E370" s="3" t="s">
        <v>136</v>
      </c>
      <c r="F370" t="str">
        <f t="shared" si="38"/>
        <v>7-4-2017</v>
      </c>
      <c r="G370" s="29">
        <f>IF(SUMPRODUCT(($A$2:$A370=A370)*($E$2:$E370=E370))&gt;1,0,1)</f>
        <v>1</v>
      </c>
      <c r="I370" t="s">
        <v>32</v>
      </c>
      <c r="J370" t="s">
        <v>2708</v>
      </c>
      <c r="L370" s="3" t="s">
        <v>32</v>
      </c>
      <c r="M370" s="4">
        <v>42832</v>
      </c>
      <c r="N370">
        <f t="shared" si="39"/>
        <v>7</v>
      </c>
      <c r="O370">
        <f t="shared" si="40"/>
        <v>4</v>
      </c>
      <c r="P370">
        <f t="shared" si="41"/>
        <v>2017</v>
      </c>
    </row>
    <row r="371" spans="1:16" ht="16.5" thickBot="1" x14ac:dyDescent="0.3">
      <c r="A371" s="4">
        <v>42832</v>
      </c>
      <c r="B371" s="25">
        <f t="shared" si="35"/>
        <v>7</v>
      </c>
      <c r="C371" s="25">
        <f t="shared" si="36"/>
        <v>4</v>
      </c>
      <c r="D371" s="25">
        <f t="shared" si="37"/>
        <v>2017</v>
      </c>
      <c r="E371" s="3" t="s">
        <v>32</v>
      </c>
      <c r="F371" t="str">
        <f t="shared" si="38"/>
        <v>7-4-2017</v>
      </c>
      <c r="G371" s="29">
        <f>IF(SUMPRODUCT(($A$2:$A371=A371)*($E$2:$E371=E371))&gt;1,0,1)</f>
        <v>1</v>
      </c>
      <c r="I371" t="s">
        <v>689</v>
      </c>
      <c r="J371" t="s">
        <v>2708</v>
      </c>
      <c r="L371" s="3" t="s">
        <v>689</v>
      </c>
      <c r="M371" s="4">
        <v>42832</v>
      </c>
      <c r="N371">
        <f t="shared" si="39"/>
        <v>7</v>
      </c>
      <c r="O371">
        <f t="shared" si="40"/>
        <v>4</v>
      </c>
      <c r="P371">
        <f t="shared" si="41"/>
        <v>2017</v>
      </c>
    </row>
    <row r="372" spans="1:16" ht="16.5" thickBot="1" x14ac:dyDescent="0.3">
      <c r="A372" s="4">
        <v>42832</v>
      </c>
      <c r="B372" s="25">
        <f t="shared" si="35"/>
        <v>7</v>
      </c>
      <c r="C372" s="25">
        <f t="shared" si="36"/>
        <v>4</v>
      </c>
      <c r="D372" s="25">
        <f t="shared" si="37"/>
        <v>2017</v>
      </c>
      <c r="E372" s="3" t="s">
        <v>689</v>
      </c>
      <c r="F372" t="str">
        <f t="shared" si="38"/>
        <v>7-4-2017</v>
      </c>
      <c r="G372" s="29">
        <f>IF(SUMPRODUCT(($A$2:$A372=A372)*($E$2:$E372=E372))&gt;1,0,1)</f>
        <v>1</v>
      </c>
      <c r="I372" t="s">
        <v>706</v>
      </c>
      <c r="J372" t="s">
        <v>2450</v>
      </c>
      <c r="L372" s="3" t="s">
        <v>706</v>
      </c>
      <c r="M372" s="4">
        <v>42835</v>
      </c>
      <c r="N372">
        <f t="shared" si="39"/>
        <v>10</v>
      </c>
      <c r="O372">
        <f t="shared" si="40"/>
        <v>4</v>
      </c>
      <c r="P372">
        <f t="shared" si="41"/>
        <v>2017</v>
      </c>
    </row>
    <row r="373" spans="1:16" ht="16.5" thickBot="1" x14ac:dyDescent="0.3">
      <c r="A373" s="4">
        <v>42835</v>
      </c>
      <c r="B373" s="25">
        <f t="shared" si="35"/>
        <v>10</v>
      </c>
      <c r="C373" s="25">
        <f t="shared" si="36"/>
        <v>4</v>
      </c>
      <c r="D373" s="25">
        <f t="shared" si="37"/>
        <v>2017</v>
      </c>
      <c r="E373" s="3" t="s">
        <v>706</v>
      </c>
      <c r="F373" t="str">
        <f t="shared" si="38"/>
        <v>10-4-2017</v>
      </c>
      <c r="G373" s="29">
        <f>IF(SUMPRODUCT(($A$2:$A373=A373)*($E$2:$E373=E373))&gt;1,0,1)</f>
        <v>1</v>
      </c>
      <c r="I373" t="s">
        <v>146</v>
      </c>
      <c r="J373" t="s">
        <v>2450</v>
      </c>
      <c r="L373" s="3" t="s">
        <v>146</v>
      </c>
      <c r="M373" s="4">
        <v>42835</v>
      </c>
      <c r="N373">
        <f t="shared" si="39"/>
        <v>10</v>
      </c>
      <c r="O373">
        <f t="shared" si="40"/>
        <v>4</v>
      </c>
      <c r="P373">
        <f t="shared" si="41"/>
        <v>2017</v>
      </c>
    </row>
    <row r="374" spans="1:16" ht="16.5" thickBot="1" x14ac:dyDescent="0.3">
      <c r="A374" s="4">
        <v>42835</v>
      </c>
      <c r="B374" s="25">
        <f t="shared" si="35"/>
        <v>10</v>
      </c>
      <c r="C374" s="25">
        <f t="shared" si="36"/>
        <v>4</v>
      </c>
      <c r="D374" s="25">
        <f t="shared" si="37"/>
        <v>2017</v>
      </c>
      <c r="E374" s="3" t="s">
        <v>146</v>
      </c>
      <c r="F374" t="str">
        <f t="shared" si="38"/>
        <v>10-4-2017</v>
      </c>
      <c r="G374" s="29">
        <f>IF(SUMPRODUCT(($A$2:$A374=A374)*($E$2:$E374=E374))&gt;1,0,1)</f>
        <v>1</v>
      </c>
      <c r="I374" t="s">
        <v>58</v>
      </c>
      <c r="J374" t="s">
        <v>2450</v>
      </c>
      <c r="L374" s="3" t="s">
        <v>58</v>
      </c>
      <c r="M374" s="4">
        <v>42835</v>
      </c>
      <c r="N374">
        <f t="shared" si="39"/>
        <v>10</v>
      </c>
      <c r="O374">
        <f t="shared" si="40"/>
        <v>4</v>
      </c>
      <c r="P374">
        <f t="shared" si="41"/>
        <v>2017</v>
      </c>
    </row>
    <row r="375" spans="1:16" ht="16.5" thickBot="1" x14ac:dyDescent="0.3">
      <c r="A375" s="4">
        <v>42835</v>
      </c>
      <c r="B375" s="25">
        <f t="shared" si="35"/>
        <v>10</v>
      </c>
      <c r="C375" s="25">
        <f t="shared" si="36"/>
        <v>4</v>
      </c>
      <c r="D375" s="25">
        <f t="shared" si="37"/>
        <v>2017</v>
      </c>
      <c r="E375" s="3" t="s">
        <v>58</v>
      </c>
      <c r="F375" t="str">
        <f t="shared" si="38"/>
        <v>10-4-2017</v>
      </c>
      <c r="G375" s="29">
        <f>IF(SUMPRODUCT(($A$2:$A375=A375)*($E$2:$E375=E375))&gt;1,0,1)</f>
        <v>1</v>
      </c>
      <c r="I375" t="s">
        <v>722</v>
      </c>
      <c r="J375" t="s">
        <v>2450</v>
      </c>
      <c r="L375" s="3" t="s">
        <v>722</v>
      </c>
      <c r="M375" s="4">
        <v>42835</v>
      </c>
      <c r="N375">
        <f t="shared" si="39"/>
        <v>10</v>
      </c>
      <c r="O375">
        <f t="shared" si="40"/>
        <v>4</v>
      </c>
      <c r="P375">
        <f t="shared" si="41"/>
        <v>2017</v>
      </c>
    </row>
    <row r="376" spans="1:16" ht="16.5" thickBot="1" x14ac:dyDescent="0.3">
      <c r="A376" s="4">
        <v>42835</v>
      </c>
      <c r="B376" s="25">
        <f t="shared" si="35"/>
        <v>10</v>
      </c>
      <c r="C376" s="25">
        <f t="shared" si="36"/>
        <v>4</v>
      </c>
      <c r="D376" s="25">
        <f t="shared" si="37"/>
        <v>2017</v>
      </c>
      <c r="E376" s="3" t="s">
        <v>722</v>
      </c>
      <c r="F376" t="str">
        <f t="shared" si="38"/>
        <v>10-4-2017</v>
      </c>
      <c r="G376" s="29">
        <f>IF(SUMPRODUCT(($A$2:$A376=A376)*($E$2:$E376=E376))&gt;1,0,1)</f>
        <v>1</v>
      </c>
      <c r="I376" t="s">
        <v>362</v>
      </c>
      <c r="J376" t="s">
        <v>2450</v>
      </c>
      <c r="L376" s="3" t="s">
        <v>362</v>
      </c>
      <c r="M376" s="4">
        <v>42835</v>
      </c>
      <c r="N376">
        <f t="shared" si="39"/>
        <v>10</v>
      </c>
      <c r="O376">
        <f t="shared" si="40"/>
        <v>4</v>
      </c>
      <c r="P376">
        <f t="shared" si="41"/>
        <v>2017</v>
      </c>
    </row>
    <row r="377" spans="1:16" ht="16.5" thickBot="1" x14ac:dyDescent="0.3">
      <c r="A377" s="4">
        <v>42835</v>
      </c>
      <c r="B377" s="25">
        <f t="shared" si="35"/>
        <v>10</v>
      </c>
      <c r="C377" s="25">
        <f t="shared" si="36"/>
        <v>4</v>
      </c>
      <c r="D377" s="25">
        <f t="shared" si="37"/>
        <v>2017</v>
      </c>
      <c r="E377" s="3" t="s">
        <v>362</v>
      </c>
      <c r="F377" t="str">
        <f t="shared" si="38"/>
        <v>10-4-2017</v>
      </c>
      <c r="G377" s="29">
        <f>IF(SUMPRODUCT(($A$2:$A377=A377)*($E$2:$E377=E377))&gt;1,0,1)</f>
        <v>1</v>
      </c>
      <c r="I377" t="s">
        <v>747</v>
      </c>
      <c r="J377" t="s">
        <v>2459</v>
      </c>
      <c r="L377" s="3" t="s">
        <v>747</v>
      </c>
      <c r="M377" s="4">
        <v>42836</v>
      </c>
      <c r="N377">
        <f t="shared" si="39"/>
        <v>11</v>
      </c>
      <c r="O377">
        <f t="shared" si="40"/>
        <v>4</v>
      </c>
      <c r="P377">
        <f t="shared" si="41"/>
        <v>2017</v>
      </c>
    </row>
    <row r="378" spans="1:16" ht="16.5" thickBot="1" x14ac:dyDescent="0.3">
      <c r="A378" s="4">
        <v>42836</v>
      </c>
      <c r="B378" s="25">
        <f t="shared" si="35"/>
        <v>11</v>
      </c>
      <c r="C378" s="25">
        <f t="shared" si="36"/>
        <v>4</v>
      </c>
      <c r="D378" s="25">
        <f t="shared" si="37"/>
        <v>2017</v>
      </c>
      <c r="E378" s="3" t="s">
        <v>747</v>
      </c>
      <c r="F378" t="str">
        <f t="shared" si="38"/>
        <v>11-4-2017</v>
      </c>
      <c r="G378" s="29">
        <f>IF(SUMPRODUCT(($A$2:$A378=A378)*($E$2:$E378=E378))&gt;1,0,1)</f>
        <v>1</v>
      </c>
      <c r="I378" t="s">
        <v>32</v>
      </c>
      <c r="J378" t="s">
        <v>2459</v>
      </c>
      <c r="L378" s="3" t="s">
        <v>32</v>
      </c>
      <c r="M378" s="4">
        <v>42836</v>
      </c>
      <c r="N378">
        <f t="shared" si="39"/>
        <v>11</v>
      </c>
      <c r="O378">
        <f t="shared" si="40"/>
        <v>4</v>
      </c>
      <c r="P378">
        <f t="shared" si="41"/>
        <v>2017</v>
      </c>
    </row>
    <row r="379" spans="1:16" ht="16.5" thickBot="1" x14ac:dyDescent="0.3">
      <c r="A379" s="4">
        <v>42836</v>
      </c>
      <c r="B379" s="25">
        <f t="shared" si="35"/>
        <v>11</v>
      </c>
      <c r="C379" s="25">
        <f t="shared" si="36"/>
        <v>4</v>
      </c>
      <c r="D379" s="25">
        <f t="shared" si="37"/>
        <v>2017</v>
      </c>
      <c r="E379" s="3" t="s">
        <v>32</v>
      </c>
      <c r="F379" t="str">
        <f t="shared" si="38"/>
        <v>11-4-2017</v>
      </c>
      <c r="G379" s="29">
        <f>IF(SUMPRODUCT(($A$2:$A379=A379)*($E$2:$E379=E379))&gt;1,0,1)</f>
        <v>1</v>
      </c>
      <c r="I379" t="s">
        <v>526</v>
      </c>
      <c r="J379" t="s">
        <v>2459</v>
      </c>
      <c r="L379" s="3" t="s">
        <v>526</v>
      </c>
      <c r="M379" s="4">
        <v>42836</v>
      </c>
      <c r="N379">
        <f t="shared" si="39"/>
        <v>11</v>
      </c>
      <c r="O379">
        <f t="shared" si="40"/>
        <v>4</v>
      </c>
      <c r="P379">
        <f t="shared" si="41"/>
        <v>2017</v>
      </c>
    </row>
    <row r="380" spans="1:16" ht="16.5" thickBot="1" x14ac:dyDescent="0.3">
      <c r="A380" s="4">
        <v>42836</v>
      </c>
      <c r="B380" s="25">
        <f t="shared" si="35"/>
        <v>11</v>
      </c>
      <c r="C380" s="25">
        <f t="shared" si="36"/>
        <v>4</v>
      </c>
      <c r="D380" s="25">
        <f t="shared" si="37"/>
        <v>2017</v>
      </c>
      <c r="E380" s="3" t="s">
        <v>526</v>
      </c>
      <c r="F380" t="str">
        <f t="shared" si="38"/>
        <v>11-4-2017</v>
      </c>
      <c r="G380" s="29">
        <f>IF(SUMPRODUCT(($A$2:$A380=A380)*($E$2:$E380=E380))&gt;1,0,1)</f>
        <v>1</v>
      </c>
      <c r="I380" t="s">
        <v>100</v>
      </c>
      <c r="J380" t="s">
        <v>2459</v>
      </c>
      <c r="L380" s="3" t="s">
        <v>100</v>
      </c>
      <c r="M380" s="4">
        <v>42836</v>
      </c>
      <c r="N380">
        <f t="shared" si="39"/>
        <v>11</v>
      </c>
      <c r="O380">
        <f t="shared" si="40"/>
        <v>4</v>
      </c>
      <c r="P380">
        <f t="shared" si="41"/>
        <v>2017</v>
      </c>
    </row>
    <row r="381" spans="1:16" ht="16.5" thickBot="1" x14ac:dyDescent="0.3">
      <c r="A381" s="4">
        <v>42836</v>
      </c>
      <c r="B381" s="25">
        <f t="shared" si="35"/>
        <v>11</v>
      </c>
      <c r="C381" s="25">
        <f t="shared" si="36"/>
        <v>4</v>
      </c>
      <c r="D381" s="25">
        <f t="shared" si="37"/>
        <v>2017</v>
      </c>
      <c r="E381" s="3" t="s">
        <v>100</v>
      </c>
      <c r="F381" t="str">
        <f t="shared" si="38"/>
        <v>11-4-2017</v>
      </c>
      <c r="G381" s="29">
        <f>IF(SUMPRODUCT(($A$2:$A381=A381)*($E$2:$E381=E381))&gt;1,0,1)</f>
        <v>1</v>
      </c>
      <c r="I381" t="s">
        <v>175</v>
      </c>
      <c r="J381" t="s">
        <v>2459</v>
      </c>
      <c r="L381" s="3" t="s">
        <v>175</v>
      </c>
      <c r="M381" s="4">
        <v>42836</v>
      </c>
      <c r="N381">
        <f t="shared" si="39"/>
        <v>11</v>
      </c>
      <c r="O381">
        <f t="shared" si="40"/>
        <v>4</v>
      </c>
      <c r="P381">
        <f t="shared" si="41"/>
        <v>2017</v>
      </c>
    </row>
    <row r="382" spans="1:16" ht="16.5" thickBot="1" x14ac:dyDescent="0.3">
      <c r="A382" s="4">
        <v>42836</v>
      </c>
      <c r="B382" s="25">
        <f t="shared" si="35"/>
        <v>11</v>
      </c>
      <c r="C382" s="25">
        <f t="shared" si="36"/>
        <v>4</v>
      </c>
      <c r="D382" s="25">
        <f t="shared" si="37"/>
        <v>2017</v>
      </c>
      <c r="E382" s="3" t="s">
        <v>175</v>
      </c>
      <c r="F382" t="str">
        <f t="shared" si="38"/>
        <v>11-4-2017</v>
      </c>
      <c r="G382" s="29">
        <f>IF(SUMPRODUCT(($A$2:$A382=A382)*($E$2:$E382=E382))&gt;1,0,1)</f>
        <v>1</v>
      </c>
      <c r="I382" t="s">
        <v>216</v>
      </c>
      <c r="J382" t="s">
        <v>2459</v>
      </c>
      <c r="L382" s="3" t="s">
        <v>216</v>
      </c>
      <c r="M382" s="4">
        <v>42836</v>
      </c>
      <c r="N382">
        <f t="shared" si="39"/>
        <v>11</v>
      </c>
      <c r="O382">
        <f t="shared" si="40"/>
        <v>4</v>
      </c>
      <c r="P382">
        <f t="shared" si="41"/>
        <v>2017</v>
      </c>
    </row>
    <row r="383" spans="1:16" ht="16.5" thickBot="1" x14ac:dyDescent="0.3">
      <c r="A383" s="4">
        <v>42836</v>
      </c>
      <c r="B383" s="25">
        <f t="shared" si="35"/>
        <v>11</v>
      </c>
      <c r="C383" s="25">
        <f t="shared" si="36"/>
        <v>4</v>
      </c>
      <c r="D383" s="25">
        <f t="shared" si="37"/>
        <v>2017</v>
      </c>
      <c r="E383" s="3" t="s">
        <v>216</v>
      </c>
      <c r="F383" t="str">
        <f t="shared" si="38"/>
        <v>11-4-2017</v>
      </c>
      <c r="G383" s="29">
        <f>IF(SUMPRODUCT(($A$2:$A383=A383)*($E$2:$E383=E383))&gt;1,0,1)</f>
        <v>1</v>
      </c>
      <c r="I383" t="s">
        <v>782</v>
      </c>
      <c r="J383" t="s">
        <v>2470</v>
      </c>
      <c r="L383" s="3" t="s">
        <v>782</v>
      </c>
      <c r="M383" s="4">
        <v>42837</v>
      </c>
      <c r="N383">
        <f t="shared" si="39"/>
        <v>12</v>
      </c>
      <c r="O383">
        <f t="shared" si="40"/>
        <v>4</v>
      </c>
      <c r="P383">
        <f t="shared" si="41"/>
        <v>2017</v>
      </c>
    </row>
    <row r="384" spans="1:16" ht="16.5" thickBot="1" x14ac:dyDescent="0.3">
      <c r="A384" s="4">
        <v>42837</v>
      </c>
      <c r="B384" s="25">
        <f t="shared" si="35"/>
        <v>12</v>
      </c>
      <c r="C384" s="25">
        <f t="shared" si="36"/>
        <v>4</v>
      </c>
      <c r="D384" s="25">
        <f t="shared" si="37"/>
        <v>2017</v>
      </c>
      <c r="E384" s="3" t="s">
        <v>782</v>
      </c>
      <c r="F384" t="str">
        <f t="shared" si="38"/>
        <v>12-4-2017</v>
      </c>
      <c r="G384" s="29">
        <f>IF(SUMPRODUCT(($A$2:$A384=A384)*($E$2:$E384=E384))&gt;1,0,1)</f>
        <v>1</v>
      </c>
      <c r="I384" t="s">
        <v>142</v>
      </c>
      <c r="J384" t="s">
        <v>2470</v>
      </c>
      <c r="L384" s="3" t="s">
        <v>142</v>
      </c>
      <c r="M384" s="4">
        <v>42837</v>
      </c>
      <c r="N384">
        <f t="shared" si="39"/>
        <v>12</v>
      </c>
      <c r="O384">
        <f t="shared" si="40"/>
        <v>4</v>
      </c>
      <c r="P384">
        <f t="shared" si="41"/>
        <v>2017</v>
      </c>
    </row>
    <row r="385" spans="1:16" ht="16.5" thickBot="1" x14ac:dyDescent="0.3">
      <c r="A385" s="4">
        <v>42837</v>
      </c>
      <c r="B385" s="25">
        <f t="shared" si="35"/>
        <v>12</v>
      </c>
      <c r="C385" s="25">
        <f t="shared" si="36"/>
        <v>4</v>
      </c>
      <c r="D385" s="25">
        <f t="shared" si="37"/>
        <v>2017</v>
      </c>
      <c r="E385" s="3" t="s">
        <v>142</v>
      </c>
      <c r="F385" t="str">
        <f t="shared" si="38"/>
        <v>12-4-2017</v>
      </c>
      <c r="G385" s="29">
        <f>IF(SUMPRODUCT(($A$2:$A385=A385)*($E$2:$E385=E385))&gt;1,0,1)</f>
        <v>1</v>
      </c>
      <c r="I385" t="s">
        <v>245</v>
      </c>
      <c r="J385" t="s">
        <v>2470</v>
      </c>
      <c r="L385" s="3" t="s">
        <v>245</v>
      </c>
      <c r="M385" s="4">
        <v>42837</v>
      </c>
      <c r="N385">
        <f t="shared" si="39"/>
        <v>12</v>
      </c>
      <c r="O385">
        <f t="shared" si="40"/>
        <v>4</v>
      </c>
      <c r="P385">
        <f t="shared" si="41"/>
        <v>2017</v>
      </c>
    </row>
    <row r="386" spans="1:16" ht="16.5" thickBot="1" x14ac:dyDescent="0.3">
      <c r="A386" s="4">
        <v>42837</v>
      </c>
      <c r="B386" s="25">
        <f t="shared" ref="B386:B449" si="42">DAY(A386)</f>
        <v>12</v>
      </c>
      <c r="C386" s="25">
        <f t="shared" ref="C386:C449" si="43">MONTH(A386)</f>
        <v>4</v>
      </c>
      <c r="D386" s="25">
        <f t="shared" ref="D386:D449" si="44">YEAR(A386)</f>
        <v>2017</v>
      </c>
      <c r="E386" s="3" t="s">
        <v>245</v>
      </c>
      <c r="F386" t="str">
        <f t="shared" si="38"/>
        <v>12-4-2017</v>
      </c>
      <c r="G386" s="29">
        <f>IF(SUMPRODUCT(($A$2:$A386=A386)*($E$2:$E386=E386))&gt;1,0,1)</f>
        <v>1</v>
      </c>
      <c r="I386" t="s">
        <v>227</v>
      </c>
      <c r="J386" t="s">
        <v>2470</v>
      </c>
      <c r="L386" s="3" t="s">
        <v>227</v>
      </c>
      <c r="M386" s="4">
        <v>42837</v>
      </c>
      <c r="N386">
        <f t="shared" si="39"/>
        <v>12</v>
      </c>
      <c r="O386">
        <f t="shared" si="40"/>
        <v>4</v>
      </c>
      <c r="P386">
        <f t="shared" si="41"/>
        <v>2017</v>
      </c>
    </row>
    <row r="387" spans="1:16" ht="16.5" thickBot="1" x14ac:dyDescent="0.3">
      <c r="A387" s="4">
        <v>42837</v>
      </c>
      <c r="B387" s="25">
        <f t="shared" si="42"/>
        <v>12</v>
      </c>
      <c r="C387" s="25">
        <f t="shared" si="43"/>
        <v>4</v>
      </c>
      <c r="D387" s="25">
        <f t="shared" si="44"/>
        <v>2017</v>
      </c>
      <c r="E387" s="3" t="s">
        <v>227</v>
      </c>
      <c r="F387" t="str">
        <f t="shared" ref="F387:F450" si="45">_xlfn.CONCAT(B387,"-",C387,"-",D387)</f>
        <v>12-4-2017</v>
      </c>
      <c r="G387" s="29">
        <f>IF(SUMPRODUCT(($A$2:$A387=A387)*($E$2:$E387=E387))&gt;1,0,1)</f>
        <v>1</v>
      </c>
      <c r="I387" t="s">
        <v>259</v>
      </c>
      <c r="J387" t="s">
        <v>2470</v>
      </c>
      <c r="L387" s="3" t="s">
        <v>259</v>
      </c>
      <c r="M387" s="4">
        <v>42837</v>
      </c>
      <c r="N387">
        <f t="shared" ref="N387:N450" si="46">DAY(M387)</f>
        <v>12</v>
      </c>
      <c r="O387">
        <f t="shared" ref="O387:O450" si="47">MONTH(M387)</f>
        <v>4</v>
      </c>
      <c r="P387">
        <f t="shared" ref="P387:P450" si="48">YEAR(M387)</f>
        <v>2017</v>
      </c>
    </row>
    <row r="388" spans="1:16" ht="16.5" thickBot="1" x14ac:dyDescent="0.3">
      <c r="A388" s="4">
        <v>42837</v>
      </c>
      <c r="B388" s="25">
        <f t="shared" si="42"/>
        <v>12</v>
      </c>
      <c r="C388" s="25">
        <f t="shared" si="43"/>
        <v>4</v>
      </c>
      <c r="D388" s="25">
        <f t="shared" si="44"/>
        <v>2017</v>
      </c>
      <c r="E388" s="3" t="s">
        <v>259</v>
      </c>
      <c r="F388" t="str">
        <f t="shared" si="45"/>
        <v>12-4-2017</v>
      </c>
      <c r="G388" s="29">
        <f>IF(SUMPRODUCT(($A$2:$A388=A388)*($E$2:$E388=E388))&gt;1,0,1)</f>
        <v>1</v>
      </c>
      <c r="I388" t="s">
        <v>72</v>
      </c>
      <c r="J388" t="s">
        <v>2470</v>
      </c>
      <c r="L388" s="3" t="s">
        <v>72</v>
      </c>
      <c r="M388" s="4">
        <v>42837</v>
      </c>
      <c r="N388">
        <f t="shared" si="46"/>
        <v>12</v>
      </c>
      <c r="O388">
        <f t="shared" si="47"/>
        <v>4</v>
      </c>
      <c r="P388">
        <f t="shared" si="48"/>
        <v>2017</v>
      </c>
    </row>
    <row r="389" spans="1:16" ht="16.5" thickBot="1" x14ac:dyDescent="0.3">
      <c r="A389" s="4">
        <v>42837</v>
      </c>
      <c r="B389" s="25">
        <f t="shared" si="42"/>
        <v>12</v>
      </c>
      <c r="C389" s="25">
        <f t="shared" si="43"/>
        <v>4</v>
      </c>
      <c r="D389" s="25">
        <f t="shared" si="44"/>
        <v>2017</v>
      </c>
      <c r="E389" s="3" t="s">
        <v>72</v>
      </c>
      <c r="F389" t="str">
        <f t="shared" si="45"/>
        <v>12-4-2017</v>
      </c>
      <c r="G389" s="29">
        <f>IF(SUMPRODUCT(($A$2:$A389=A389)*($E$2:$E389=E389))&gt;1,0,1)</f>
        <v>1</v>
      </c>
      <c r="I389" t="s">
        <v>185</v>
      </c>
      <c r="J389" t="s">
        <v>2470</v>
      </c>
      <c r="L389" s="3" t="s">
        <v>185</v>
      </c>
      <c r="M389" s="4">
        <v>42837</v>
      </c>
      <c r="N389">
        <f t="shared" si="46"/>
        <v>12</v>
      </c>
      <c r="O389">
        <f t="shared" si="47"/>
        <v>4</v>
      </c>
      <c r="P389">
        <f t="shared" si="48"/>
        <v>2017</v>
      </c>
    </row>
    <row r="390" spans="1:16" ht="16.5" thickBot="1" x14ac:dyDescent="0.3">
      <c r="A390" s="4">
        <v>42837</v>
      </c>
      <c r="B390" s="25">
        <f t="shared" si="42"/>
        <v>12</v>
      </c>
      <c r="C390" s="25">
        <f t="shared" si="43"/>
        <v>4</v>
      </c>
      <c r="D390" s="25">
        <f t="shared" si="44"/>
        <v>2017</v>
      </c>
      <c r="E390" s="3" t="s">
        <v>185</v>
      </c>
      <c r="F390" t="str">
        <f t="shared" si="45"/>
        <v>12-4-2017</v>
      </c>
      <c r="G390" s="29">
        <f>IF(SUMPRODUCT(($A$2:$A390=A390)*($E$2:$E390=E390))&gt;1,0,1)</f>
        <v>1</v>
      </c>
      <c r="I390" t="s">
        <v>45</v>
      </c>
      <c r="J390" t="s">
        <v>2470</v>
      </c>
      <c r="L390" s="3" t="s">
        <v>45</v>
      </c>
      <c r="M390" s="4">
        <v>42837</v>
      </c>
      <c r="N390">
        <f t="shared" si="46"/>
        <v>12</v>
      </c>
      <c r="O390">
        <f t="shared" si="47"/>
        <v>4</v>
      </c>
      <c r="P390">
        <f t="shared" si="48"/>
        <v>2017</v>
      </c>
    </row>
    <row r="391" spans="1:16" ht="16.5" thickBot="1" x14ac:dyDescent="0.3">
      <c r="A391" s="4">
        <v>42837</v>
      </c>
      <c r="B391" s="25">
        <f t="shared" si="42"/>
        <v>12</v>
      </c>
      <c r="C391" s="25">
        <f t="shared" si="43"/>
        <v>4</v>
      </c>
      <c r="D391" s="25">
        <f t="shared" si="44"/>
        <v>2017</v>
      </c>
      <c r="E391" s="3" t="s">
        <v>45</v>
      </c>
      <c r="F391" t="str">
        <f t="shared" si="45"/>
        <v>12-4-2017</v>
      </c>
      <c r="G391" s="29">
        <f>IF(SUMPRODUCT(($A$2:$A391=A391)*($E$2:$E391=E391))&gt;1,0,1)</f>
        <v>1</v>
      </c>
      <c r="I391" t="s">
        <v>371</v>
      </c>
      <c r="J391" t="s">
        <v>2481</v>
      </c>
      <c r="L391" s="3" t="s">
        <v>371</v>
      </c>
      <c r="M391" s="6">
        <v>42838</v>
      </c>
      <c r="N391">
        <f t="shared" si="46"/>
        <v>13</v>
      </c>
      <c r="O391">
        <f t="shared" si="47"/>
        <v>4</v>
      </c>
      <c r="P391">
        <f t="shared" si="48"/>
        <v>2017</v>
      </c>
    </row>
    <row r="392" spans="1:16" ht="16.5" thickBot="1" x14ac:dyDescent="0.3">
      <c r="A392" s="6">
        <v>42838</v>
      </c>
      <c r="B392" s="25">
        <f t="shared" si="42"/>
        <v>13</v>
      </c>
      <c r="C392" s="25">
        <f t="shared" si="43"/>
        <v>4</v>
      </c>
      <c r="D392" s="25">
        <f t="shared" si="44"/>
        <v>2017</v>
      </c>
      <c r="E392" s="3" t="s">
        <v>371</v>
      </c>
      <c r="F392" t="str">
        <f t="shared" si="45"/>
        <v>13-4-2017</v>
      </c>
      <c r="G392" s="29">
        <f>IF(SUMPRODUCT(($A$2:$A392=A392)*($E$2:$E392=E392))&gt;1,0,1)</f>
        <v>1</v>
      </c>
      <c r="I392" t="s">
        <v>419</v>
      </c>
      <c r="J392" t="s">
        <v>2481</v>
      </c>
      <c r="L392" s="3" t="s">
        <v>419</v>
      </c>
      <c r="M392" s="6">
        <v>42838</v>
      </c>
      <c r="N392">
        <f t="shared" si="46"/>
        <v>13</v>
      </c>
      <c r="O392">
        <f t="shared" si="47"/>
        <v>4</v>
      </c>
      <c r="P392">
        <f t="shared" si="48"/>
        <v>2017</v>
      </c>
    </row>
    <row r="393" spans="1:16" ht="16.5" thickBot="1" x14ac:dyDescent="0.3">
      <c r="A393" s="6">
        <v>42838</v>
      </c>
      <c r="B393" s="25">
        <f t="shared" si="42"/>
        <v>13</v>
      </c>
      <c r="C393" s="25">
        <f t="shared" si="43"/>
        <v>4</v>
      </c>
      <c r="D393" s="25">
        <f t="shared" si="44"/>
        <v>2017</v>
      </c>
      <c r="E393" s="3" t="s">
        <v>419</v>
      </c>
      <c r="F393" t="str">
        <f t="shared" si="45"/>
        <v>13-4-2017</v>
      </c>
      <c r="G393" s="29">
        <f>IF(SUMPRODUCT(($A$2:$A393=A393)*($E$2:$E393=E393))&gt;1,0,1)</f>
        <v>1</v>
      </c>
      <c r="I393" t="s">
        <v>679</v>
      </c>
      <c r="J393" t="s">
        <v>2481</v>
      </c>
      <c r="L393" s="3" t="s">
        <v>679</v>
      </c>
      <c r="M393" s="6">
        <v>42838</v>
      </c>
      <c r="N393">
        <f t="shared" si="46"/>
        <v>13</v>
      </c>
      <c r="O393">
        <f t="shared" si="47"/>
        <v>4</v>
      </c>
      <c r="P393">
        <f t="shared" si="48"/>
        <v>2017</v>
      </c>
    </row>
    <row r="394" spans="1:16" ht="16.5" thickBot="1" x14ac:dyDescent="0.3">
      <c r="A394" s="6">
        <v>42838</v>
      </c>
      <c r="B394" s="25">
        <f t="shared" si="42"/>
        <v>13</v>
      </c>
      <c r="C394" s="25">
        <f t="shared" si="43"/>
        <v>4</v>
      </c>
      <c r="D394" s="25">
        <f t="shared" si="44"/>
        <v>2017</v>
      </c>
      <c r="E394" s="3" t="s">
        <v>679</v>
      </c>
      <c r="F394" t="str">
        <f t="shared" si="45"/>
        <v>13-4-2017</v>
      </c>
      <c r="G394" s="29">
        <f>IF(SUMPRODUCT(($A$2:$A394=A394)*($E$2:$E394=E394))&gt;1,0,1)</f>
        <v>1</v>
      </c>
      <c r="I394" t="s">
        <v>206</v>
      </c>
      <c r="J394" t="s">
        <v>2481</v>
      </c>
      <c r="L394" s="3" t="s">
        <v>206</v>
      </c>
      <c r="M394" s="6">
        <v>42838</v>
      </c>
      <c r="N394">
        <f t="shared" si="46"/>
        <v>13</v>
      </c>
      <c r="O394">
        <f t="shared" si="47"/>
        <v>4</v>
      </c>
      <c r="P394">
        <f t="shared" si="48"/>
        <v>2017</v>
      </c>
    </row>
    <row r="395" spans="1:16" ht="16.5" thickBot="1" x14ac:dyDescent="0.3">
      <c r="A395" s="6">
        <v>42838</v>
      </c>
      <c r="B395" s="25">
        <f t="shared" si="42"/>
        <v>13</v>
      </c>
      <c r="C395" s="25">
        <f t="shared" si="43"/>
        <v>4</v>
      </c>
      <c r="D395" s="25">
        <f t="shared" si="44"/>
        <v>2017</v>
      </c>
      <c r="E395" s="3" t="s">
        <v>206</v>
      </c>
      <c r="F395" t="str">
        <f t="shared" si="45"/>
        <v>13-4-2017</v>
      </c>
      <c r="G395" s="29">
        <f>IF(SUMPRODUCT(($A$2:$A395=A395)*($E$2:$E395=E395))&gt;1,0,1)</f>
        <v>1</v>
      </c>
      <c r="I395" t="s">
        <v>283</v>
      </c>
      <c r="J395" t="s">
        <v>2481</v>
      </c>
      <c r="L395" s="3" t="s">
        <v>283</v>
      </c>
      <c r="M395" s="6">
        <v>42838</v>
      </c>
      <c r="N395">
        <f t="shared" si="46"/>
        <v>13</v>
      </c>
      <c r="O395">
        <f t="shared" si="47"/>
        <v>4</v>
      </c>
      <c r="P395">
        <f t="shared" si="48"/>
        <v>2017</v>
      </c>
    </row>
    <row r="396" spans="1:16" ht="16.5" thickBot="1" x14ac:dyDescent="0.3">
      <c r="A396" s="6">
        <v>42838</v>
      </c>
      <c r="B396" s="25">
        <f t="shared" si="42"/>
        <v>13</v>
      </c>
      <c r="C396" s="25">
        <f t="shared" si="43"/>
        <v>4</v>
      </c>
      <c r="D396" s="25">
        <f t="shared" si="44"/>
        <v>2017</v>
      </c>
      <c r="E396" s="3" t="s">
        <v>283</v>
      </c>
      <c r="F396" t="str">
        <f t="shared" si="45"/>
        <v>13-4-2017</v>
      </c>
      <c r="G396" s="29">
        <f>IF(SUMPRODUCT(($A$2:$A396=A396)*($E$2:$E396=E396))&gt;1,0,1)</f>
        <v>1</v>
      </c>
      <c r="I396" t="s">
        <v>89</v>
      </c>
      <c r="J396" t="s">
        <v>2481</v>
      </c>
      <c r="L396" s="3" t="s">
        <v>89</v>
      </c>
      <c r="M396" s="6">
        <v>42838</v>
      </c>
      <c r="N396">
        <f t="shared" si="46"/>
        <v>13</v>
      </c>
      <c r="O396">
        <f t="shared" si="47"/>
        <v>4</v>
      </c>
      <c r="P396">
        <f t="shared" si="48"/>
        <v>2017</v>
      </c>
    </row>
    <row r="397" spans="1:16" ht="16.5" thickBot="1" x14ac:dyDescent="0.3">
      <c r="A397" s="6">
        <v>42838</v>
      </c>
      <c r="B397" s="25">
        <f t="shared" si="42"/>
        <v>13</v>
      </c>
      <c r="C397" s="25">
        <f t="shared" si="43"/>
        <v>4</v>
      </c>
      <c r="D397" s="25">
        <f t="shared" si="44"/>
        <v>2017</v>
      </c>
      <c r="E397" s="3" t="s">
        <v>89</v>
      </c>
      <c r="F397" t="str">
        <f t="shared" si="45"/>
        <v>13-4-2017</v>
      </c>
      <c r="G397" s="29">
        <f>IF(SUMPRODUCT(($A$2:$A397=A397)*($E$2:$E397=E397))&gt;1,0,1)</f>
        <v>1</v>
      </c>
      <c r="I397" t="s">
        <v>180</v>
      </c>
      <c r="J397" t="s">
        <v>2499</v>
      </c>
      <c r="L397" s="3" t="s">
        <v>180</v>
      </c>
      <c r="M397" s="6">
        <v>42840</v>
      </c>
      <c r="N397">
        <f t="shared" si="46"/>
        <v>15</v>
      </c>
      <c r="O397">
        <f t="shared" si="47"/>
        <v>4</v>
      </c>
      <c r="P397">
        <f t="shared" si="48"/>
        <v>2017</v>
      </c>
    </row>
    <row r="398" spans="1:16" ht="16.5" thickBot="1" x14ac:dyDescent="0.3">
      <c r="A398" s="6">
        <v>42840</v>
      </c>
      <c r="B398" s="25">
        <f t="shared" si="42"/>
        <v>15</v>
      </c>
      <c r="C398" s="25">
        <f t="shared" si="43"/>
        <v>4</v>
      </c>
      <c r="D398" s="25">
        <f t="shared" si="44"/>
        <v>2017</v>
      </c>
      <c r="E398" s="3" t="s">
        <v>180</v>
      </c>
      <c r="F398" t="str">
        <f t="shared" si="45"/>
        <v>15-4-2017</v>
      </c>
      <c r="G398" s="29">
        <f>IF(SUMPRODUCT(($A$2:$A398=A398)*($E$2:$E398=E398))&gt;1,0,1)</f>
        <v>1</v>
      </c>
      <c r="I398" t="s">
        <v>108</v>
      </c>
      <c r="J398" t="s">
        <v>2499</v>
      </c>
      <c r="L398" s="3" t="s">
        <v>108</v>
      </c>
      <c r="M398" s="6">
        <v>42840</v>
      </c>
      <c r="N398">
        <f t="shared" si="46"/>
        <v>15</v>
      </c>
      <c r="O398">
        <f t="shared" si="47"/>
        <v>4</v>
      </c>
      <c r="P398">
        <f t="shared" si="48"/>
        <v>2017</v>
      </c>
    </row>
    <row r="399" spans="1:16" ht="16.5" thickBot="1" x14ac:dyDescent="0.3">
      <c r="A399" s="6">
        <v>42840</v>
      </c>
      <c r="B399" s="25">
        <f t="shared" si="42"/>
        <v>15</v>
      </c>
      <c r="C399" s="25">
        <f t="shared" si="43"/>
        <v>4</v>
      </c>
      <c r="D399" s="25">
        <f t="shared" si="44"/>
        <v>2017</v>
      </c>
      <c r="E399" s="3" t="s">
        <v>108</v>
      </c>
      <c r="F399" t="str">
        <f t="shared" si="45"/>
        <v>15-4-2017</v>
      </c>
      <c r="G399" s="29">
        <f>IF(SUMPRODUCT(($A$2:$A399=A399)*($E$2:$E399=E399))&gt;1,0,1)</f>
        <v>1</v>
      </c>
      <c r="I399" t="s">
        <v>271</v>
      </c>
      <c r="J399" t="s">
        <v>2499</v>
      </c>
      <c r="L399" s="3" t="s">
        <v>271</v>
      </c>
      <c r="M399" s="6">
        <v>42840</v>
      </c>
      <c r="N399">
        <f t="shared" si="46"/>
        <v>15</v>
      </c>
      <c r="O399">
        <f t="shared" si="47"/>
        <v>4</v>
      </c>
      <c r="P399">
        <f t="shared" si="48"/>
        <v>2017</v>
      </c>
    </row>
    <row r="400" spans="1:16" ht="16.5" thickBot="1" x14ac:dyDescent="0.3">
      <c r="A400" s="6">
        <v>42840</v>
      </c>
      <c r="B400" s="25">
        <f t="shared" si="42"/>
        <v>15</v>
      </c>
      <c r="C400" s="25">
        <f t="shared" si="43"/>
        <v>4</v>
      </c>
      <c r="D400" s="25">
        <f t="shared" si="44"/>
        <v>2017</v>
      </c>
      <c r="E400" s="3" t="s">
        <v>271</v>
      </c>
      <c r="F400" t="str">
        <f t="shared" si="45"/>
        <v>15-4-2017</v>
      </c>
      <c r="G400" s="29">
        <f>IF(SUMPRODUCT(($A$2:$A400=A400)*($E$2:$E400=E400))&gt;1,0,1)</f>
        <v>1</v>
      </c>
      <c r="I400" t="s">
        <v>672</v>
      </c>
      <c r="J400" t="s">
        <v>2519</v>
      </c>
      <c r="L400" s="3" t="s">
        <v>672</v>
      </c>
      <c r="M400" s="6">
        <v>42842</v>
      </c>
      <c r="N400">
        <f t="shared" si="46"/>
        <v>17</v>
      </c>
      <c r="O400">
        <f t="shared" si="47"/>
        <v>4</v>
      </c>
      <c r="P400">
        <f t="shared" si="48"/>
        <v>2017</v>
      </c>
    </row>
    <row r="401" spans="1:16" ht="16.5" thickBot="1" x14ac:dyDescent="0.3">
      <c r="A401" s="6">
        <v>42842</v>
      </c>
      <c r="B401" s="25">
        <f t="shared" si="42"/>
        <v>17</v>
      </c>
      <c r="C401" s="25">
        <f t="shared" si="43"/>
        <v>4</v>
      </c>
      <c r="D401" s="25">
        <f t="shared" si="44"/>
        <v>2017</v>
      </c>
      <c r="E401" s="3" t="s">
        <v>672</v>
      </c>
      <c r="F401" t="str">
        <f t="shared" si="45"/>
        <v>17-4-2017</v>
      </c>
      <c r="G401" s="29">
        <f>IF(SUMPRODUCT(($A$2:$A401=A401)*($E$2:$E401=E401))&gt;1,0,1)</f>
        <v>1</v>
      </c>
      <c r="I401" t="s">
        <v>32</v>
      </c>
      <c r="J401" t="s">
        <v>2519</v>
      </c>
      <c r="L401" s="3" t="s">
        <v>32</v>
      </c>
      <c r="M401" s="6">
        <v>42842</v>
      </c>
      <c r="N401">
        <f t="shared" si="46"/>
        <v>17</v>
      </c>
      <c r="O401">
        <f t="shared" si="47"/>
        <v>4</v>
      </c>
      <c r="P401">
        <f t="shared" si="48"/>
        <v>2017</v>
      </c>
    </row>
    <row r="402" spans="1:16" ht="16.5" thickBot="1" x14ac:dyDescent="0.3">
      <c r="A402" s="6">
        <v>42842</v>
      </c>
      <c r="B402" s="25">
        <f t="shared" si="42"/>
        <v>17</v>
      </c>
      <c r="C402" s="25">
        <f t="shared" si="43"/>
        <v>4</v>
      </c>
      <c r="D402" s="25">
        <f t="shared" si="44"/>
        <v>2017</v>
      </c>
      <c r="E402" s="3" t="s">
        <v>32</v>
      </c>
      <c r="F402" t="str">
        <f t="shared" si="45"/>
        <v>17-4-2017</v>
      </c>
      <c r="G402" s="29">
        <f>IF(SUMPRODUCT(($A$2:$A402=A402)*($E$2:$E402=E402))&gt;1,0,1)</f>
        <v>1</v>
      </c>
      <c r="I402" t="s">
        <v>164</v>
      </c>
      <c r="J402" t="s">
        <v>2519</v>
      </c>
      <c r="L402" s="3" t="s">
        <v>164</v>
      </c>
      <c r="M402" s="6">
        <v>42842</v>
      </c>
      <c r="N402">
        <f t="shared" si="46"/>
        <v>17</v>
      </c>
      <c r="O402">
        <f t="shared" si="47"/>
        <v>4</v>
      </c>
      <c r="P402">
        <f t="shared" si="48"/>
        <v>2017</v>
      </c>
    </row>
    <row r="403" spans="1:16" ht="16.5" thickBot="1" x14ac:dyDescent="0.3">
      <c r="A403" s="6">
        <v>42842</v>
      </c>
      <c r="B403" s="25">
        <f t="shared" si="42"/>
        <v>17</v>
      </c>
      <c r="C403" s="25">
        <f t="shared" si="43"/>
        <v>4</v>
      </c>
      <c r="D403" s="25">
        <f t="shared" si="44"/>
        <v>2017</v>
      </c>
      <c r="E403" s="3" t="s">
        <v>164</v>
      </c>
      <c r="F403" t="str">
        <f t="shared" si="45"/>
        <v>17-4-2017</v>
      </c>
      <c r="G403" s="29">
        <f>IF(SUMPRODUCT(($A$2:$A403=A403)*($E$2:$E403=E403))&gt;1,0,1)</f>
        <v>1</v>
      </c>
      <c r="I403" t="s">
        <v>568</v>
      </c>
      <c r="J403" t="s">
        <v>2519</v>
      </c>
      <c r="L403" s="3" t="s">
        <v>568</v>
      </c>
      <c r="M403" s="6">
        <v>42842</v>
      </c>
      <c r="N403">
        <f t="shared" si="46"/>
        <v>17</v>
      </c>
      <c r="O403">
        <f t="shared" si="47"/>
        <v>4</v>
      </c>
      <c r="P403">
        <f t="shared" si="48"/>
        <v>2017</v>
      </c>
    </row>
    <row r="404" spans="1:16" ht="16.5" thickBot="1" x14ac:dyDescent="0.3">
      <c r="A404" s="6">
        <v>42842</v>
      </c>
      <c r="B404" s="25">
        <f t="shared" si="42"/>
        <v>17</v>
      </c>
      <c r="C404" s="25">
        <f t="shared" si="43"/>
        <v>4</v>
      </c>
      <c r="D404" s="25">
        <f t="shared" si="44"/>
        <v>2017</v>
      </c>
      <c r="E404" s="3" t="s">
        <v>568</v>
      </c>
      <c r="F404" t="str">
        <f t="shared" si="45"/>
        <v>17-4-2017</v>
      </c>
      <c r="G404" s="29">
        <f>IF(SUMPRODUCT(($A$2:$A404=A404)*($E$2:$E404=E404))&gt;1,0,1)</f>
        <v>1</v>
      </c>
      <c r="I404" t="s">
        <v>759</v>
      </c>
      <c r="J404" t="s">
        <v>2519</v>
      </c>
      <c r="L404" s="3" t="s">
        <v>759</v>
      </c>
      <c r="M404" s="6">
        <v>42842</v>
      </c>
      <c r="N404">
        <f t="shared" si="46"/>
        <v>17</v>
      </c>
      <c r="O404">
        <f t="shared" si="47"/>
        <v>4</v>
      </c>
      <c r="P404">
        <f t="shared" si="48"/>
        <v>2017</v>
      </c>
    </row>
    <row r="405" spans="1:16" ht="16.5" thickBot="1" x14ac:dyDescent="0.3">
      <c r="A405" s="6">
        <v>42842</v>
      </c>
      <c r="B405" s="25">
        <f t="shared" si="42"/>
        <v>17</v>
      </c>
      <c r="C405" s="25">
        <f t="shared" si="43"/>
        <v>4</v>
      </c>
      <c r="D405" s="25">
        <f t="shared" si="44"/>
        <v>2017</v>
      </c>
      <c r="E405" s="3" t="s">
        <v>759</v>
      </c>
      <c r="F405" t="str">
        <f t="shared" si="45"/>
        <v>17-4-2017</v>
      </c>
      <c r="G405" s="29">
        <f>IF(SUMPRODUCT(($A$2:$A405=A405)*($E$2:$E405=E405))&gt;1,0,1)</f>
        <v>1</v>
      </c>
      <c r="I405" t="s">
        <v>155</v>
      </c>
      <c r="J405" t="s">
        <v>2519</v>
      </c>
      <c r="L405" s="3" t="s">
        <v>155</v>
      </c>
      <c r="M405" s="6">
        <v>42842</v>
      </c>
      <c r="N405">
        <f t="shared" si="46"/>
        <v>17</v>
      </c>
      <c r="O405">
        <f t="shared" si="47"/>
        <v>4</v>
      </c>
      <c r="P405">
        <f t="shared" si="48"/>
        <v>2017</v>
      </c>
    </row>
    <row r="406" spans="1:16" ht="16.5" thickBot="1" x14ac:dyDescent="0.3">
      <c r="A406" s="6">
        <v>42842</v>
      </c>
      <c r="B406" s="25">
        <f t="shared" si="42"/>
        <v>17</v>
      </c>
      <c r="C406" s="25">
        <f t="shared" si="43"/>
        <v>4</v>
      </c>
      <c r="D406" s="25">
        <f t="shared" si="44"/>
        <v>2017</v>
      </c>
      <c r="E406" s="3" t="s">
        <v>155</v>
      </c>
      <c r="F406" t="str">
        <f t="shared" si="45"/>
        <v>17-4-2017</v>
      </c>
      <c r="G406" s="29">
        <f>IF(SUMPRODUCT(($A$2:$A406=A406)*($E$2:$E406=E406))&gt;1,0,1)</f>
        <v>1</v>
      </c>
      <c r="I406" t="s">
        <v>841</v>
      </c>
      <c r="J406" t="s">
        <v>2519</v>
      </c>
      <c r="L406" s="3" t="s">
        <v>841</v>
      </c>
      <c r="M406" s="6">
        <v>42842</v>
      </c>
      <c r="N406">
        <f t="shared" si="46"/>
        <v>17</v>
      </c>
      <c r="O406">
        <f t="shared" si="47"/>
        <v>4</v>
      </c>
      <c r="P406">
        <f t="shared" si="48"/>
        <v>2017</v>
      </c>
    </row>
    <row r="407" spans="1:16" ht="16.5" thickBot="1" x14ac:dyDescent="0.3">
      <c r="A407" s="6">
        <v>42842</v>
      </c>
      <c r="B407" s="25">
        <f t="shared" si="42"/>
        <v>17</v>
      </c>
      <c r="C407" s="25">
        <f t="shared" si="43"/>
        <v>4</v>
      </c>
      <c r="D407" s="25">
        <f t="shared" si="44"/>
        <v>2017</v>
      </c>
      <c r="E407" s="3" t="s">
        <v>841</v>
      </c>
      <c r="F407" t="str">
        <f t="shared" si="45"/>
        <v>17-4-2017</v>
      </c>
      <c r="G407" s="29">
        <f>IF(SUMPRODUCT(($A$2:$A407=A407)*($E$2:$E407=E407))&gt;1,0,1)</f>
        <v>1</v>
      </c>
      <c r="I407" t="s">
        <v>45</v>
      </c>
      <c r="J407" t="s">
        <v>2530</v>
      </c>
      <c r="L407" s="3" t="s">
        <v>45</v>
      </c>
      <c r="M407" s="6">
        <v>42843</v>
      </c>
      <c r="N407">
        <f t="shared" si="46"/>
        <v>18</v>
      </c>
      <c r="O407">
        <f t="shared" si="47"/>
        <v>4</v>
      </c>
      <c r="P407">
        <f t="shared" si="48"/>
        <v>2017</v>
      </c>
    </row>
    <row r="408" spans="1:16" ht="16.5" thickBot="1" x14ac:dyDescent="0.3">
      <c r="A408" s="6">
        <v>42843</v>
      </c>
      <c r="B408" s="25">
        <f t="shared" si="42"/>
        <v>18</v>
      </c>
      <c r="C408" s="25">
        <f t="shared" si="43"/>
        <v>4</v>
      </c>
      <c r="D408" s="25">
        <f t="shared" si="44"/>
        <v>2017</v>
      </c>
      <c r="E408" s="3" t="s">
        <v>45</v>
      </c>
      <c r="F408" t="str">
        <f t="shared" si="45"/>
        <v>18-4-2017</v>
      </c>
      <c r="G408" s="29">
        <f>IF(SUMPRODUCT(($A$2:$A408=A408)*($E$2:$E408=E408))&gt;1,0,1)</f>
        <v>1</v>
      </c>
      <c r="I408" t="s">
        <v>568</v>
      </c>
      <c r="J408" t="s">
        <v>2530</v>
      </c>
      <c r="L408" s="3" t="s">
        <v>568</v>
      </c>
      <c r="M408" s="6">
        <v>42843</v>
      </c>
      <c r="N408">
        <f t="shared" si="46"/>
        <v>18</v>
      </c>
      <c r="O408">
        <f t="shared" si="47"/>
        <v>4</v>
      </c>
      <c r="P408">
        <f t="shared" si="48"/>
        <v>2017</v>
      </c>
    </row>
    <row r="409" spans="1:16" ht="16.5" thickBot="1" x14ac:dyDescent="0.3">
      <c r="A409" s="6">
        <v>42843</v>
      </c>
      <c r="B409" s="25">
        <f t="shared" si="42"/>
        <v>18</v>
      </c>
      <c r="C409" s="25">
        <f t="shared" si="43"/>
        <v>4</v>
      </c>
      <c r="D409" s="25">
        <f t="shared" si="44"/>
        <v>2017</v>
      </c>
      <c r="E409" s="3" t="s">
        <v>568</v>
      </c>
      <c r="F409" t="str">
        <f t="shared" si="45"/>
        <v>18-4-2017</v>
      </c>
      <c r="G409" s="29">
        <f>IF(SUMPRODUCT(($A$2:$A409=A409)*($E$2:$E409=E409))&gt;1,0,1)</f>
        <v>1</v>
      </c>
      <c r="I409" t="s">
        <v>58</v>
      </c>
      <c r="J409" t="s">
        <v>2530</v>
      </c>
      <c r="L409" s="3" t="s">
        <v>58</v>
      </c>
      <c r="M409" s="6">
        <v>42843</v>
      </c>
      <c r="N409">
        <f t="shared" si="46"/>
        <v>18</v>
      </c>
      <c r="O409">
        <f t="shared" si="47"/>
        <v>4</v>
      </c>
      <c r="P409">
        <f t="shared" si="48"/>
        <v>2017</v>
      </c>
    </row>
    <row r="410" spans="1:16" ht="16.5" thickBot="1" x14ac:dyDescent="0.3">
      <c r="A410" s="6">
        <v>42843</v>
      </c>
      <c r="B410" s="25">
        <f t="shared" si="42"/>
        <v>18</v>
      </c>
      <c r="C410" s="25">
        <f t="shared" si="43"/>
        <v>4</v>
      </c>
      <c r="D410" s="25">
        <f t="shared" si="44"/>
        <v>2017</v>
      </c>
      <c r="E410" s="3" t="s">
        <v>58</v>
      </c>
      <c r="F410" t="str">
        <f t="shared" si="45"/>
        <v>18-4-2017</v>
      </c>
      <c r="G410" s="29">
        <f>IF(SUMPRODUCT(($A$2:$A410=A410)*($E$2:$E410=E410))&gt;1,0,1)</f>
        <v>1</v>
      </c>
      <c r="I410" t="s">
        <v>185</v>
      </c>
      <c r="J410" t="s">
        <v>2530</v>
      </c>
      <c r="L410" s="3" t="s">
        <v>185</v>
      </c>
      <c r="M410" s="6">
        <v>42843</v>
      </c>
      <c r="N410">
        <f t="shared" si="46"/>
        <v>18</v>
      </c>
      <c r="O410">
        <f t="shared" si="47"/>
        <v>4</v>
      </c>
      <c r="P410">
        <f t="shared" si="48"/>
        <v>2017</v>
      </c>
    </row>
    <row r="411" spans="1:16" ht="16.5" thickBot="1" x14ac:dyDescent="0.3">
      <c r="A411" s="6">
        <v>42843</v>
      </c>
      <c r="B411" s="25">
        <f t="shared" si="42"/>
        <v>18</v>
      </c>
      <c r="C411" s="25">
        <f t="shared" si="43"/>
        <v>4</v>
      </c>
      <c r="D411" s="25">
        <f t="shared" si="44"/>
        <v>2017</v>
      </c>
      <c r="E411" s="3" t="s">
        <v>185</v>
      </c>
      <c r="F411" t="str">
        <f t="shared" si="45"/>
        <v>18-4-2017</v>
      </c>
      <c r="G411" s="29">
        <f>IF(SUMPRODUCT(($A$2:$A411=A411)*($E$2:$E411=E411))&gt;1,0,1)</f>
        <v>1</v>
      </c>
      <c r="I411" t="s">
        <v>743</v>
      </c>
      <c r="J411" t="s">
        <v>2530</v>
      </c>
      <c r="L411" s="3" t="s">
        <v>743</v>
      </c>
      <c r="M411" s="6">
        <v>42843</v>
      </c>
      <c r="N411">
        <f t="shared" si="46"/>
        <v>18</v>
      </c>
      <c r="O411">
        <f t="shared" si="47"/>
        <v>4</v>
      </c>
      <c r="P411">
        <f t="shared" si="48"/>
        <v>2017</v>
      </c>
    </row>
    <row r="412" spans="1:16" ht="16.5" thickBot="1" x14ac:dyDescent="0.3">
      <c r="A412" s="6">
        <v>42843</v>
      </c>
      <c r="B412" s="25">
        <f t="shared" si="42"/>
        <v>18</v>
      </c>
      <c r="C412" s="25">
        <f t="shared" si="43"/>
        <v>4</v>
      </c>
      <c r="D412" s="25">
        <f t="shared" si="44"/>
        <v>2017</v>
      </c>
      <c r="E412" s="3" t="s">
        <v>743</v>
      </c>
      <c r="F412" t="str">
        <f t="shared" si="45"/>
        <v>18-4-2017</v>
      </c>
      <c r="G412" s="29">
        <f>IF(SUMPRODUCT(($A$2:$A412=A412)*($E$2:$E412=E412))&gt;1,0,1)</f>
        <v>1</v>
      </c>
      <c r="I412" t="s">
        <v>80</v>
      </c>
      <c r="J412" t="s">
        <v>2540</v>
      </c>
      <c r="L412" s="3" t="s">
        <v>80</v>
      </c>
      <c r="M412" s="6">
        <v>42844</v>
      </c>
      <c r="N412">
        <f t="shared" si="46"/>
        <v>19</v>
      </c>
      <c r="O412">
        <f t="shared" si="47"/>
        <v>4</v>
      </c>
      <c r="P412">
        <f t="shared" si="48"/>
        <v>2017</v>
      </c>
    </row>
    <row r="413" spans="1:16" ht="16.5" thickBot="1" x14ac:dyDescent="0.3">
      <c r="A413" s="6">
        <v>42844</v>
      </c>
      <c r="B413" s="25">
        <f t="shared" si="42"/>
        <v>19</v>
      </c>
      <c r="C413" s="25">
        <f t="shared" si="43"/>
        <v>4</v>
      </c>
      <c r="D413" s="25">
        <f t="shared" si="44"/>
        <v>2017</v>
      </c>
      <c r="E413" s="3" t="s">
        <v>80</v>
      </c>
      <c r="F413" t="str">
        <f t="shared" si="45"/>
        <v>19-4-2017</v>
      </c>
      <c r="G413" s="29">
        <f>IF(SUMPRODUCT(($A$2:$A413=A413)*($E$2:$E413=E413))&gt;1,0,1)</f>
        <v>1</v>
      </c>
      <c r="I413" t="s">
        <v>164</v>
      </c>
      <c r="J413" t="s">
        <v>2540</v>
      </c>
      <c r="L413" s="3" t="s">
        <v>164</v>
      </c>
      <c r="M413" s="6">
        <v>42844</v>
      </c>
      <c r="N413">
        <f t="shared" si="46"/>
        <v>19</v>
      </c>
      <c r="O413">
        <f t="shared" si="47"/>
        <v>4</v>
      </c>
      <c r="P413">
        <f t="shared" si="48"/>
        <v>2017</v>
      </c>
    </row>
    <row r="414" spans="1:16" ht="16.5" thickBot="1" x14ac:dyDescent="0.3">
      <c r="A414" s="6">
        <v>42844</v>
      </c>
      <c r="B414" s="25">
        <f t="shared" si="42"/>
        <v>19</v>
      </c>
      <c r="C414" s="25">
        <f t="shared" si="43"/>
        <v>4</v>
      </c>
      <c r="D414" s="25">
        <f t="shared" si="44"/>
        <v>2017</v>
      </c>
      <c r="E414" s="3" t="s">
        <v>164</v>
      </c>
      <c r="F414" t="str">
        <f t="shared" si="45"/>
        <v>19-4-2017</v>
      </c>
      <c r="G414" s="29">
        <f>IF(SUMPRODUCT(($A$2:$A414=A414)*($E$2:$E414=E414))&gt;1,0,1)</f>
        <v>1</v>
      </c>
      <c r="I414" t="s">
        <v>150</v>
      </c>
      <c r="J414" t="s">
        <v>2540</v>
      </c>
      <c r="L414" s="3" t="s">
        <v>150</v>
      </c>
      <c r="M414" s="6">
        <v>42844</v>
      </c>
      <c r="N414">
        <f t="shared" si="46"/>
        <v>19</v>
      </c>
      <c r="O414">
        <f t="shared" si="47"/>
        <v>4</v>
      </c>
      <c r="P414">
        <f t="shared" si="48"/>
        <v>2017</v>
      </c>
    </row>
    <row r="415" spans="1:16" ht="16.5" thickBot="1" x14ac:dyDescent="0.3">
      <c r="A415" s="6">
        <v>42844</v>
      </c>
      <c r="B415" s="25">
        <f t="shared" si="42"/>
        <v>19</v>
      </c>
      <c r="C415" s="25">
        <f t="shared" si="43"/>
        <v>4</v>
      </c>
      <c r="D415" s="25">
        <f t="shared" si="44"/>
        <v>2017</v>
      </c>
      <c r="E415" s="3" t="s">
        <v>150</v>
      </c>
      <c r="F415" t="str">
        <f t="shared" si="45"/>
        <v>19-4-2017</v>
      </c>
      <c r="G415" s="29">
        <f>IF(SUMPRODUCT(($A$2:$A415=A415)*($E$2:$E415=E415))&gt;1,0,1)</f>
        <v>1</v>
      </c>
      <c r="I415" t="s">
        <v>222</v>
      </c>
      <c r="J415" t="s">
        <v>2540</v>
      </c>
      <c r="L415" s="3" t="s">
        <v>222</v>
      </c>
      <c r="M415" s="6">
        <v>42844</v>
      </c>
      <c r="N415">
        <f t="shared" si="46"/>
        <v>19</v>
      </c>
      <c r="O415">
        <f t="shared" si="47"/>
        <v>4</v>
      </c>
      <c r="P415">
        <f t="shared" si="48"/>
        <v>2017</v>
      </c>
    </row>
    <row r="416" spans="1:16" ht="16.5" thickBot="1" x14ac:dyDescent="0.3">
      <c r="A416" s="6">
        <v>42844</v>
      </c>
      <c r="B416" s="25">
        <f t="shared" si="42"/>
        <v>19</v>
      </c>
      <c r="C416" s="25">
        <f t="shared" si="43"/>
        <v>4</v>
      </c>
      <c r="D416" s="25">
        <f t="shared" si="44"/>
        <v>2017</v>
      </c>
      <c r="E416" s="3" t="s">
        <v>222</v>
      </c>
      <c r="F416" t="str">
        <f t="shared" si="45"/>
        <v>19-4-2017</v>
      </c>
      <c r="G416" s="29">
        <f>IF(SUMPRODUCT(($A$2:$A416=A416)*($E$2:$E416=E416))&gt;1,0,1)</f>
        <v>1</v>
      </c>
      <c r="I416" t="s">
        <v>689</v>
      </c>
      <c r="J416" t="s">
        <v>2540</v>
      </c>
      <c r="L416" s="3" t="s">
        <v>689</v>
      </c>
      <c r="M416" s="6">
        <v>42844</v>
      </c>
      <c r="N416">
        <f t="shared" si="46"/>
        <v>19</v>
      </c>
      <c r="O416">
        <f t="shared" si="47"/>
        <v>4</v>
      </c>
      <c r="P416">
        <f t="shared" si="48"/>
        <v>2017</v>
      </c>
    </row>
    <row r="417" spans="1:16" ht="16.5" thickBot="1" x14ac:dyDescent="0.3">
      <c r="A417" s="6">
        <v>42844</v>
      </c>
      <c r="B417" s="25">
        <f t="shared" si="42"/>
        <v>19</v>
      </c>
      <c r="C417" s="25">
        <f t="shared" si="43"/>
        <v>4</v>
      </c>
      <c r="D417" s="25">
        <f t="shared" si="44"/>
        <v>2017</v>
      </c>
      <c r="E417" s="3" t="s">
        <v>689</v>
      </c>
      <c r="F417" t="str">
        <f t="shared" si="45"/>
        <v>19-4-2017</v>
      </c>
      <c r="G417" s="29">
        <f>IF(SUMPRODUCT(($A$2:$A417=A417)*($E$2:$E417=E417))&gt;1,0,1)</f>
        <v>1</v>
      </c>
      <c r="I417" t="s">
        <v>271</v>
      </c>
      <c r="J417" t="s">
        <v>2550</v>
      </c>
      <c r="L417" s="3" t="s">
        <v>271</v>
      </c>
      <c r="M417" s="6">
        <v>42845</v>
      </c>
      <c r="N417">
        <f t="shared" si="46"/>
        <v>20</v>
      </c>
      <c r="O417">
        <f t="shared" si="47"/>
        <v>4</v>
      </c>
      <c r="P417">
        <f t="shared" si="48"/>
        <v>2017</v>
      </c>
    </row>
    <row r="418" spans="1:16" ht="16.5" thickBot="1" x14ac:dyDescent="0.3">
      <c r="A418" s="6">
        <v>42845</v>
      </c>
      <c r="B418" s="25">
        <f t="shared" si="42"/>
        <v>20</v>
      </c>
      <c r="C418" s="25">
        <f t="shared" si="43"/>
        <v>4</v>
      </c>
      <c r="D418" s="25">
        <f t="shared" si="44"/>
        <v>2017</v>
      </c>
      <c r="E418" s="3" t="s">
        <v>271</v>
      </c>
      <c r="F418" t="str">
        <f t="shared" si="45"/>
        <v>20-4-2017</v>
      </c>
      <c r="G418" s="29">
        <f>IF(SUMPRODUCT(($A$2:$A418=A418)*($E$2:$E418=E418))&gt;1,0,1)</f>
        <v>1</v>
      </c>
      <c r="I418" t="s">
        <v>706</v>
      </c>
      <c r="J418" t="s">
        <v>2550</v>
      </c>
      <c r="L418" s="3" t="s">
        <v>706</v>
      </c>
      <c r="M418" s="6">
        <v>42845</v>
      </c>
      <c r="N418">
        <f t="shared" si="46"/>
        <v>20</v>
      </c>
      <c r="O418">
        <f t="shared" si="47"/>
        <v>4</v>
      </c>
      <c r="P418">
        <f t="shared" si="48"/>
        <v>2017</v>
      </c>
    </row>
    <row r="419" spans="1:16" ht="16.5" thickBot="1" x14ac:dyDescent="0.3">
      <c r="A419" s="6">
        <v>42845</v>
      </c>
      <c r="B419" s="25">
        <f t="shared" si="42"/>
        <v>20</v>
      </c>
      <c r="C419" s="25">
        <f t="shared" si="43"/>
        <v>4</v>
      </c>
      <c r="D419" s="25">
        <f t="shared" si="44"/>
        <v>2017</v>
      </c>
      <c r="E419" s="3" t="s">
        <v>706</v>
      </c>
      <c r="F419" t="str">
        <f t="shared" si="45"/>
        <v>20-4-2017</v>
      </c>
      <c r="G419" s="29">
        <f>IF(SUMPRODUCT(($A$2:$A419=A419)*($E$2:$E419=E419))&gt;1,0,1)</f>
        <v>1</v>
      </c>
      <c r="I419" t="s">
        <v>330</v>
      </c>
      <c r="J419" t="s">
        <v>2550</v>
      </c>
      <c r="L419" s="3" t="s">
        <v>330</v>
      </c>
      <c r="M419" s="6">
        <v>42845</v>
      </c>
      <c r="N419">
        <f t="shared" si="46"/>
        <v>20</v>
      </c>
      <c r="O419">
        <f t="shared" si="47"/>
        <v>4</v>
      </c>
      <c r="P419">
        <f t="shared" si="48"/>
        <v>2017</v>
      </c>
    </row>
    <row r="420" spans="1:16" ht="16.5" thickBot="1" x14ac:dyDescent="0.3">
      <c r="A420" s="6">
        <v>42845</v>
      </c>
      <c r="B420" s="25">
        <f t="shared" si="42"/>
        <v>20</v>
      </c>
      <c r="C420" s="25">
        <f t="shared" si="43"/>
        <v>4</v>
      </c>
      <c r="D420" s="25">
        <f t="shared" si="44"/>
        <v>2017</v>
      </c>
      <c r="E420" s="3" t="s">
        <v>271</v>
      </c>
      <c r="F420" t="str">
        <f t="shared" si="45"/>
        <v>20-4-2017</v>
      </c>
      <c r="G420" s="29">
        <f>IF(SUMPRODUCT(($A$2:$A420=A420)*($E$2:$E420=E420))&gt;1,0,1)</f>
        <v>0</v>
      </c>
      <c r="I420" t="s">
        <v>169</v>
      </c>
      <c r="J420" t="s">
        <v>2550</v>
      </c>
      <c r="L420" s="3" t="s">
        <v>169</v>
      </c>
      <c r="M420" s="6">
        <v>42845</v>
      </c>
      <c r="N420">
        <f t="shared" si="46"/>
        <v>20</v>
      </c>
      <c r="O420">
        <f t="shared" si="47"/>
        <v>4</v>
      </c>
      <c r="P420">
        <f t="shared" si="48"/>
        <v>2017</v>
      </c>
    </row>
    <row r="421" spans="1:16" ht="16.5" thickBot="1" x14ac:dyDescent="0.3">
      <c r="A421" s="6">
        <v>42845</v>
      </c>
      <c r="B421" s="25">
        <f t="shared" si="42"/>
        <v>20</v>
      </c>
      <c r="C421" s="25">
        <f t="shared" si="43"/>
        <v>4</v>
      </c>
      <c r="D421" s="25">
        <f t="shared" si="44"/>
        <v>2017</v>
      </c>
      <c r="E421" s="3" t="s">
        <v>706</v>
      </c>
      <c r="F421" t="str">
        <f t="shared" si="45"/>
        <v>20-4-2017</v>
      </c>
      <c r="G421" s="29">
        <f>IF(SUMPRODUCT(($A$2:$A421=A421)*($E$2:$E421=E421))&gt;1,0,1)</f>
        <v>0</v>
      </c>
      <c r="I421" t="s">
        <v>72</v>
      </c>
      <c r="J421" t="s">
        <v>2550</v>
      </c>
      <c r="L421" s="3" t="s">
        <v>72</v>
      </c>
      <c r="M421" s="6">
        <v>42845</v>
      </c>
      <c r="N421">
        <f t="shared" si="46"/>
        <v>20</v>
      </c>
      <c r="O421">
        <f t="shared" si="47"/>
        <v>4</v>
      </c>
      <c r="P421">
        <f t="shared" si="48"/>
        <v>2017</v>
      </c>
    </row>
    <row r="422" spans="1:16" ht="16.5" thickBot="1" x14ac:dyDescent="0.3">
      <c r="A422" s="6">
        <v>42845</v>
      </c>
      <c r="B422" s="25">
        <f t="shared" si="42"/>
        <v>20</v>
      </c>
      <c r="C422" s="25">
        <f t="shared" si="43"/>
        <v>4</v>
      </c>
      <c r="D422" s="25">
        <f t="shared" si="44"/>
        <v>2017</v>
      </c>
      <c r="E422" s="3" t="s">
        <v>330</v>
      </c>
      <c r="F422" t="str">
        <f t="shared" si="45"/>
        <v>20-4-2017</v>
      </c>
      <c r="G422" s="29">
        <f>IF(SUMPRODUCT(($A$2:$A422=A422)*($E$2:$E422=E422))&gt;1,0,1)</f>
        <v>1</v>
      </c>
      <c r="I422" t="s">
        <v>115</v>
      </c>
      <c r="J422" t="s">
        <v>2550</v>
      </c>
      <c r="L422" s="3" t="s">
        <v>115</v>
      </c>
      <c r="M422" s="6">
        <v>42845</v>
      </c>
      <c r="N422">
        <f t="shared" si="46"/>
        <v>20</v>
      </c>
      <c r="O422">
        <f t="shared" si="47"/>
        <v>4</v>
      </c>
      <c r="P422">
        <f t="shared" si="48"/>
        <v>2017</v>
      </c>
    </row>
    <row r="423" spans="1:16" ht="16.5" thickBot="1" x14ac:dyDescent="0.3">
      <c r="A423" s="6">
        <v>42845</v>
      </c>
      <c r="B423" s="25">
        <f t="shared" si="42"/>
        <v>20</v>
      </c>
      <c r="C423" s="25">
        <f t="shared" si="43"/>
        <v>4</v>
      </c>
      <c r="D423" s="25">
        <f t="shared" si="44"/>
        <v>2017</v>
      </c>
      <c r="E423" s="3" t="s">
        <v>169</v>
      </c>
      <c r="F423" t="str">
        <f t="shared" si="45"/>
        <v>20-4-2017</v>
      </c>
      <c r="G423" s="29">
        <f>IF(SUMPRODUCT(($A$2:$A423=A423)*($E$2:$E423=E423))&gt;1,0,1)</f>
        <v>1</v>
      </c>
      <c r="I423" t="s">
        <v>841</v>
      </c>
      <c r="J423" t="s">
        <v>2563</v>
      </c>
      <c r="L423" s="3" t="s">
        <v>841</v>
      </c>
      <c r="M423" s="6">
        <v>42846</v>
      </c>
      <c r="N423">
        <f t="shared" si="46"/>
        <v>21</v>
      </c>
      <c r="O423">
        <f t="shared" si="47"/>
        <v>4</v>
      </c>
      <c r="P423">
        <f t="shared" si="48"/>
        <v>2017</v>
      </c>
    </row>
    <row r="424" spans="1:16" ht="16.5" thickBot="1" x14ac:dyDescent="0.3">
      <c r="A424" s="6">
        <v>42845</v>
      </c>
      <c r="B424" s="25">
        <f t="shared" si="42"/>
        <v>20</v>
      </c>
      <c r="C424" s="25">
        <f t="shared" si="43"/>
        <v>4</v>
      </c>
      <c r="D424" s="25">
        <f t="shared" si="44"/>
        <v>2017</v>
      </c>
      <c r="E424" s="3" t="s">
        <v>72</v>
      </c>
      <c r="F424" t="str">
        <f t="shared" si="45"/>
        <v>20-4-2017</v>
      </c>
      <c r="G424" s="29">
        <f>IF(SUMPRODUCT(($A$2:$A424=A424)*($E$2:$E424=E424))&gt;1,0,1)</f>
        <v>1</v>
      </c>
      <c r="I424" t="s">
        <v>254</v>
      </c>
      <c r="J424" t="s">
        <v>2563</v>
      </c>
      <c r="L424" s="3" t="s">
        <v>254</v>
      </c>
      <c r="M424" s="6">
        <v>42846</v>
      </c>
      <c r="N424">
        <f t="shared" si="46"/>
        <v>21</v>
      </c>
      <c r="O424">
        <f t="shared" si="47"/>
        <v>4</v>
      </c>
      <c r="P424">
        <f t="shared" si="48"/>
        <v>2017</v>
      </c>
    </row>
    <row r="425" spans="1:16" ht="16.5" thickBot="1" x14ac:dyDescent="0.3">
      <c r="A425" s="6">
        <v>42845</v>
      </c>
      <c r="B425" s="25">
        <f t="shared" si="42"/>
        <v>20</v>
      </c>
      <c r="C425" s="25">
        <f t="shared" si="43"/>
        <v>4</v>
      </c>
      <c r="D425" s="25">
        <f t="shared" si="44"/>
        <v>2017</v>
      </c>
      <c r="E425" s="3" t="s">
        <v>115</v>
      </c>
      <c r="F425" t="str">
        <f t="shared" si="45"/>
        <v>20-4-2017</v>
      </c>
      <c r="G425" s="29">
        <f>IF(SUMPRODUCT(($A$2:$A425=A425)*($E$2:$E425=E425))&gt;1,0,1)</f>
        <v>1</v>
      </c>
      <c r="I425" t="s">
        <v>500</v>
      </c>
      <c r="J425" t="s">
        <v>2563</v>
      </c>
      <c r="L425" s="3" t="s">
        <v>500</v>
      </c>
      <c r="M425" s="6">
        <v>42846</v>
      </c>
      <c r="N425">
        <f t="shared" si="46"/>
        <v>21</v>
      </c>
      <c r="O425">
        <f t="shared" si="47"/>
        <v>4</v>
      </c>
      <c r="P425">
        <f t="shared" si="48"/>
        <v>2017</v>
      </c>
    </row>
    <row r="426" spans="1:16" ht="16.5" thickBot="1" x14ac:dyDescent="0.3">
      <c r="A426" s="6">
        <v>42846</v>
      </c>
      <c r="B426" s="25">
        <f t="shared" si="42"/>
        <v>21</v>
      </c>
      <c r="C426" s="25">
        <f t="shared" si="43"/>
        <v>4</v>
      </c>
      <c r="D426" s="25">
        <f t="shared" si="44"/>
        <v>2017</v>
      </c>
      <c r="E426" s="3" t="s">
        <v>841</v>
      </c>
      <c r="F426" t="str">
        <f t="shared" si="45"/>
        <v>21-4-2017</v>
      </c>
      <c r="G426" s="29">
        <f>IF(SUMPRODUCT(($A$2:$A426=A426)*($E$2:$E426=E426))&gt;1,0,1)</f>
        <v>1</v>
      </c>
      <c r="I426" t="s">
        <v>175</v>
      </c>
      <c r="J426" t="s">
        <v>2563</v>
      </c>
      <c r="L426" s="3" t="s">
        <v>175</v>
      </c>
      <c r="M426" s="6">
        <v>42846</v>
      </c>
      <c r="N426">
        <f t="shared" si="46"/>
        <v>21</v>
      </c>
      <c r="O426">
        <f t="shared" si="47"/>
        <v>4</v>
      </c>
      <c r="P426">
        <f t="shared" si="48"/>
        <v>2017</v>
      </c>
    </row>
    <row r="427" spans="1:16" ht="16.5" thickBot="1" x14ac:dyDescent="0.3">
      <c r="A427" s="6">
        <v>42846</v>
      </c>
      <c r="B427" s="25">
        <f t="shared" si="42"/>
        <v>21</v>
      </c>
      <c r="C427" s="25">
        <f t="shared" si="43"/>
        <v>4</v>
      </c>
      <c r="D427" s="25">
        <f t="shared" si="44"/>
        <v>2017</v>
      </c>
      <c r="E427" s="3" t="s">
        <v>254</v>
      </c>
      <c r="F427" t="str">
        <f t="shared" si="45"/>
        <v>21-4-2017</v>
      </c>
      <c r="G427" s="29">
        <f>IF(SUMPRODUCT(($A$2:$A427=A427)*($E$2:$E427=E427))&gt;1,0,1)</f>
        <v>1</v>
      </c>
      <c r="I427" t="s">
        <v>120</v>
      </c>
      <c r="J427" t="s">
        <v>2563</v>
      </c>
      <c r="L427" s="3" t="s">
        <v>120</v>
      </c>
      <c r="M427" s="6">
        <v>42846</v>
      </c>
      <c r="N427">
        <f t="shared" si="46"/>
        <v>21</v>
      </c>
      <c r="O427">
        <f t="shared" si="47"/>
        <v>4</v>
      </c>
      <c r="P427">
        <f t="shared" si="48"/>
        <v>2017</v>
      </c>
    </row>
    <row r="428" spans="1:16" ht="16.5" thickBot="1" x14ac:dyDescent="0.3">
      <c r="A428" s="6">
        <v>42846</v>
      </c>
      <c r="B428" s="25">
        <f t="shared" si="42"/>
        <v>21</v>
      </c>
      <c r="C428" s="25">
        <f t="shared" si="43"/>
        <v>4</v>
      </c>
      <c r="D428" s="25">
        <f t="shared" si="44"/>
        <v>2017</v>
      </c>
      <c r="E428" s="3" t="s">
        <v>500</v>
      </c>
      <c r="F428" t="str">
        <f t="shared" si="45"/>
        <v>21-4-2017</v>
      </c>
      <c r="G428" s="29">
        <f>IF(SUMPRODUCT(($A$2:$A428=A428)*($E$2:$E428=E428))&gt;1,0,1)</f>
        <v>1</v>
      </c>
      <c r="I428" t="s">
        <v>722</v>
      </c>
      <c r="J428" t="s">
        <v>2563</v>
      </c>
      <c r="L428" s="3" t="s">
        <v>722</v>
      </c>
      <c r="M428" s="6">
        <v>42846</v>
      </c>
      <c r="N428">
        <f t="shared" si="46"/>
        <v>21</v>
      </c>
      <c r="O428">
        <f t="shared" si="47"/>
        <v>4</v>
      </c>
      <c r="P428">
        <f t="shared" si="48"/>
        <v>2017</v>
      </c>
    </row>
    <row r="429" spans="1:16" ht="16.5" thickBot="1" x14ac:dyDescent="0.3">
      <c r="A429" s="6">
        <v>42846</v>
      </c>
      <c r="B429" s="25">
        <f t="shared" si="42"/>
        <v>21</v>
      </c>
      <c r="C429" s="25">
        <f t="shared" si="43"/>
        <v>4</v>
      </c>
      <c r="D429" s="25">
        <f t="shared" si="44"/>
        <v>2017</v>
      </c>
      <c r="E429" s="3" t="s">
        <v>175</v>
      </c>
      <c r="F429" t="str">
        <f t="shared" si="45"/>
        <v>21-4-2017</v>
      </c>
      <c r="G429" s="29">
        <f>IF(SUMPRODUCT(($A$2:$A429=A429)*($E$2:$E429=E429))&gt;1,0,1)</f>
        <v>1</v>
      </c>
      <c r="I429" t="s">
        <v>362</v>
      </c>
      <c r="J429" t="s">
        <v>2575</v>
      </c>
      <c r="L429" s="3" t="s">
        <v>362</v>
      </c>
      <c r="M429" s="6">
        <v>42847</v>
      </c>
      <c r="N429">
        <f t="shared" si="46"/>
        <v>22</v>
      </c>
      <c r="O429">
        <f t="shared" si="47"/>
        <v>4</v>
      </c>
      <c r="P429">
        <f t="shared" si="48"/>
        <v>2017</v>
      </c>
    </row>
    <row r="430" spans="1:16" ht="16.5" thickBot="1" x14ac:dyDescent="0.3">
      <c r="A430" s="6">
        <v>42846</v>
      </c>
      <c r="B430" s="25">
        <f t="shared" si="42"/>
        <v>21</v>
      </c>
      <c r="C430" s="25">
        <f t="shared" si="43"/>
        <v>4</v>
      </c>
      <c r="D430" s="25">
        <f t="shared" si="44"/>
        <v>2017</v>
      </c>
      <c r="E430" s="3" t="s">
        <v>120</v>
      </c>
      <c r="F430" t="str">
        <f t="shared" si="45"/>
        <v>21-4-2017</v>
      </c>
      <c r="G430" s="29">
        <f>IF(SUMPRODUCT(($A$2:$A430=A430)*($E$2:$E430=E430))&gt;1,0,1)</f>
        <v>1</v>
      </c>
      <c r="I430" t="s">
        <v>95</v>
      </c>
      <c r="J430" t="s">
        <v>2597</v>
      </c>
      <c r="L430" s="3" t="s">
        <v>95</v>
      </c>
      <c r="M430" s="6">
        <v>42849</v>
      </c>
      <c r="N430">
        <f t="shared" si="46"/>
        <v>24</v>
      </c>
      <c r="O430">
        <f t="shared" si="47"/>
        <v>4</v>
      </c>
      <c r="P430">
        <f t="shared" si="48"/>
        <v>2017</v>
      </c>
    </row>
    <row r="431" spans="1:16" ht="16.5" thickBot="1" x14ac:dyDescent="0.3">
      <c r="A431" s="6">
        <v>42846</v>
      </c>
      <c r="B431" s="25">
        <f t="shared" si="42"/>
        <v>21</v>
      </c>
      <c r="C431" s="25">
        <f t="shared" si="43"/>
        <v>4</v>
      </c>
      <c r="D431" s="25">
        <f t="shared" si="44"/>
        <v>2017</v>
      </c>
      <c r="E431" s="3" t="s">
        <v>722</v>
      </c>
      <c r="F431" t="str">
        <f t="shared" si="45"/>
        <v>21-4-2017</v>
      </c>
      <c r="G431" s="29">
        <f>IF(SUMPRODUCT(($A$2:$A431=A431)*($E$2:$E431=E431))&gt;1,0,1)</f>
        <v>1</v>
      </c>
      <c r="I431" t="s">
        <v>89</v>
      </c>
      <c r="J431" t="s">
        <v>2597</v>
      </c>
      <c r="L431" s="3" t="s">
        <v>89</v>
      </c>
      <c r="M431" s="6">
        <v>42849</v>
      </c>
      <c r="N431">
        <f t="shared" si="46"/>
        <v>24</v>
      </c>
      <c r="O431">
        <f t="shared" si="47"/>
        <v>4</v>
      </c>
      <c r="P431">
        <f t="shared" si="48"/>
        <v>2017</v>
      </c>
    </row>
    <row r="432" spans="1:16" ht="16.5" thickBot="1" x14ac:dyDescent="0.3">
      <c r="A432" s="6">
        <v>42847</v>
      </c>
      <c r="B432" s="25">
        <f t="shared" si="42"/>
        <v>22</v>
      </c>
      <c r="C432" s="25">
        <f t="shared" si="43"/>
        <v>4</v>
      </c>
      <c r="D432" s="25">
        <f t="shared" si="44"/>
        <v>2017</v>
      </c>
      <c r="E432" s="3" t="s">
        <v>362</v>
      </c>
      <c r="F432" t="str">
        <f t="shared" si="45"/>
        <v>22-4-2017</v>
      </c>
      <c r="G432" s="29">
        <f>IF(SUMPRODUCT(($A$2:$A432=A432)*($E$2:$E432=E432))&gt;1,0,1)</f>
        <v>1</v>
      </c>
      <c r="I432" t="s">
        <v>500</v>
      </c>
      <c r="J432" t="s">
        <v>2597</v>
      </c>
      <c r="L432" s="3" t="s">
        <v>500</v>
      </c>
      <c r="M432" s="6">
        <v>42849</v>
      </c>
      <c r="N432">
        <f t="shared" si="46"/>
        <v>24</v>
      </c>
      <c r="O432">
        <f t="shared" si="47"/>
        <v>4</v>
      </c>
      <c r="P432">
        <f t="shared" si="48"/>
        <v>2017</v>
      </c>
    </row>
    <row r="433" spans="1:16" ht="16.5" thickBot="1" x14ac:dyDescent="0.3">
      <c r="A433" s="6">
        <v>42847</v>
      </c>
      <c r="B433" s="25">
        <f t="shared" si="42"/>
        <v>22</v>
      </c>
      <c r="C433" s="25">
        <f t="shared" si="43"/>
        <v>4</v>
      </c>
      <c r="D433" s="25">
        <f t="shared" si="44"/>
        <v>2017</v>
      </c>
      <c r="E433" s="3" t="s">
        <v>362</v>
      </c>
      <c r="F433" t="str">
        <f t="shared" si="45"/>
        <v>22-4-2017</v>
      </c>
      <c r="G433" s="29">
        <f>IF(SUMPRODUCT(($A$2:$A433=A433)*($E$2:$E433=E433))&gt;1,0,1)</f>
        <v>0</v>
      </c>
      <c r="I433" t="s">
        <v>227</v>
      </c>
      <c r="J433" t="s">
        <v>2597</v>
      </c>
      <c r="L433" s="3" t="s">
        <v>227</v>
      </c>
      <c r="M433" s="6">
        <v>42849</v>
      </c>
      <c r="N433">
        <f t="shared" si="46"/>
        <v>24</v>
      </c>
      <c r="O433">
        <f t="shared" si="47"/>
        <v>4</v>
      </c>
      <c r="P433">
        <f t="shared" si="48"/>
        <v>2017</v>
      </c>
    </row>
    <row r="434" spans="1:16" ht="16.5" thickBot="1" x14ac:dyDescent="0.3">
      <c r="A434" s="6">
        <v>42849</v>
      </c>
      <c r="B434" s="25">
        <f t="shared" si="42"/>
        <v>24</v>
      </c>
      <c r="C434" s="25">
        <f t="shared" si="43"/>
        <v>4</v>
      </c>
      <c r="D434" s="25">
        <f t="shared" si="44"/>
        <v>2017</v>
      </c>
      <c r="E434" s="3" t="s">
        <v>95</v>
      </c>
      <c r="F434" t="str">
        <f t="shared" si="45"/>
        <v>24-4-2017</v>
      </c>
      <c r="G434" s="29">
        <f>IF(SUMPRODUCT(($A$2:$A434=A434)*($E$2:$E434=E434))&gt;1,0,1)</f>
        <v>1</v>
      </c>
      <c r="I434" t="s">
        <v>155</v>
      </c>
      <c r="J434" t="s">
        <v>2597</v>
      </c>
      <c r="L434" s="3" t="s">
        <v>155</v>
      </c>
      <c r="M434" s="6">
        <v>42849</v>
      </c>
      <c r="N434">
        <f t="shared" si="46"/>
        <v>24</v>
      </c>
      <c r="O434">
        <f t="shared" si="47"/>
        <v>4</v>
      </c>
      <c r="P434">
        <f t="shared" si="48"/>
        <v>2017</v>
      </c>
    </row>
    <row r="435" spans="1:16" ht="16.5" thickBot="1" x14ac:dyDescent="0.3">
      <c r="A435" s="6">
        <v>42849</v>
      </c>
      <c r="B435" s="25">
        <f t="shared" si="42"/>
        <v>24</v>
      </c>
      <c r="C435" s="25">
        <f t="shared" si="43"/>
        <v>4</v>
      </c>
      <c r="D435" s="25">
        <f t="shared" si="44"/>
        <v>2017</v>
      </c>
      <c r="E435" s="3" t="s">
        <v>89</v>
      </c>
      <c r="F435" t="str">
        <f t="shared" si="45"/>
        <v>24-4-2017</v>
      </c>
      <c r="G435" s="29">
        <f>IF(SUMPRODUCT(($A$2:$A435=A435)*($E$2:$E435=E435))&gt;1,0,1)</f>
        <v>1</v>
      </c>
      <c r="I435" t="s">
        <v>159</v>
      </c>
      <c r="J435" t="s">
        <v>2597</v>
      </c>
      <c r="L435" s="3" t="s">
        <v>159</v>
      </c>
      <c r="M435" s="6">
        <v>42849</v>
      </c>
      <c r="N435">
        <f t="shared" si="46"/>
        <v>24</v>
      </c>
      <c r="O435">
        <f t="shared" si="47"/>
        <v>4</v>
      </c>
      <c r="P435">
        <f t="shared" si="48"/>
        <v>2017</v>
      </c>
    </row>
    <row r="436" spans="1:16" ht="16.5" thickBot="1" x14ac:dyDescent="0.3">
      <c r="A436" s="6">
        <v>42849</v>
      </c>
      <c r="B436" s="25">
        <f t="shared" si="42"/>
        <v>24</v>
      </c>
      <c r="C436" s="25">
        <f t="shared" si="43"/>
        <v>4</v>
      </c>
      <c r="D436" s="25">
        <f t="shared" si="44"/>
        <v>2017</v>
      </c>
      <c r="E436" s="3" t="s">
        <v>500</v>
      </c>
      <c r="F436" t="str">
        <f t="shared" si="45"/>
        <v>24-4-2017</v>
      </c>
      <c r="G436" s="29">
        <f>IF(SUMPRODUCT(($A$2:$A436=A436)*($E$2:$E436=E436))&gt;1,0,1)</f>
        <v>1</v>
      </c>
      <c r="I436" t="s">
        <v>108</v>
      </c>
      <c r="J436" t="s">
        <v>2606</v>
      </c>
      <c r="L436" s="3" t="s">
        <v>108</v>
      </c>
      <c r="M436" s="6">
        <v>42850</v>
      </c>
      <c r="N436">
        <f t="shared" si="46"/>
        <v>25</v>
      </c>
      <c r="O436">
        <f t="shared" si="47"/>
        <v>4</v>
      </c>
      <c r="P436">
        <f t="shared" si="48"/>
        <v>2017</v>
      </c>
    </row>
    <row r="437" spans="1:16" ht="16.5" thickBot="1" x14ac:dyDescent="0.3">
      <c r="A437" s="6">
        <v>42849</v>
      </c>
      <c r="B437" s="25">
        <f t="shared" si="42"/>
        <v>24</v>
      </c>
      <c r="C437" s="25">
        <f t="shared" si="43"/>
        <v>4</v>
      </c>
      <c r="D437" s="25">
        <f t="shared" si="44"/>
        <v>2017</v>
      </c>
      <c r="E437" s="3" t="s">
        <v>227</v>
      </c>
      <c r="F437" t="str">
        <f t="shared" si="45"/>
        <v>24-4-2017</v>
      </c>
      <c r="G437" s="29">
        <f>IF(SUMPRODUCT(($A$2:$A437=A437)*($E$2:$E437=E437))&gt;1,0,1)</f>
        <v>1</v>
      </c>
      <c r="I437" t="s">
        <v>526</v>
      </c>
      <c r="J437" t="s">
        <v>2606</v>
      </c>
      <c r="L437" s="3" t="s">
        <v>526</v>
      </c>
      <c r="M437" s="6">
        <v>42850</v>
      </c>
      <c r="N437">
        <f t="shared" si="46"/>
        <v>25</v>
      </c>
      <c r="O437">
        <f t="shared" si="47"/>
        <v>4</v>
      </c>
      <c r="P437">
        <f t="shared" si="48"/>
        <v>2017</v>
      </c>
    </row>
    <row r="438" spans="1:16" ht="16.5" thickBot="1" x14ac:dyDescent="0.3">
      <c r="A438" s="6">
        <v>42849</v>
      </c>
      <c r="B438" s="25">
        <f t="shared" si="42"/>
        <v>24</v>
      </c>
      <c r="C438" s="25">
        <f t="shared" si="43"/>
        <v>4</v>
      </c>
      <c r="D438" s="25">
        <f t="shared" si="44"/>
        <v>2017</v>
      </c>
      <c r="E438" s="3" t="s">
        <v>155</v>
      </c>
      <c r="F438" t="str">
        <f t="shared" si="45"/>
        <v>24-4-2017</v>
      </c>
      <c r="G438" s="29">
        <f>IF(SUMPRODUCT(($A$2:$A438=A438)*($E$2:$E438=E438))&gt;1,0,1)</f>
        <v>1</v>
      </c>
      <c r="I438" t="s">
        <v>150</v>
      </c>
      <c r="J438" t="s">
        <v>2606</v>
      </c>
      <c r="L438" s="3" t="s">
        <v>150</v>
      </c>
      <c r="M438" s="6">
        <v>42850</v>
      </c>
      <c r="N438">
        <f t="shared" si="46"/>
        <v>25</v>
      </c>
      <c r="O438">
        <f t="shared" si="47"/>
        <v>4</v>
      </c>
      <c r="P438">
        <f t="shared" si="48"/>
        <v>2017</v>
      </c>
    </row>
    <row r="439" spans="1:16" ht="16.5" thickBot="1" x14ac:dyDescent="0.3">
      <c r="A439" s="6">
        <v>42849</v>
      </c>
      <c r="B439" s="25">
        <f t="shared" si="42"/>
        <v>24</v>
      </c>
      <c r="C439" s="25">
        <f t="shared" si="43"/>
        <v>4</v>
      </c>
      <c r="D439" s="25">
        <f t="shared" si="44"/>
        <v>2017</v>
      </c>
      <c r="E439" s="3" t="s">
        <v>159</v>
      </c>
      <c r="F439" t="str">
        <f t="shared" si="45"/>
        <v>24-4-2017</v>
      </c>
      <c r="G439" s="29">
        <f>IF(SUMPRODUCT(($A$2:$A439=A439)*($E$2:$E439=E439))&gt;1,0,1)</f>
        <v>1</v>
      </c>
      <c r="I439" t="s">
        <v>216</v>
      </c>
      <c r="J439" t="s">
        <v>2606</v>
      </c>
      <c r="L439" s="3" t="s">
        <v>216</v>
      </c>
      <c r="M439" s="6">
        <v>42850</v>
      </c>
      <c r="N439">
        <f t="shared" si="46"/>
        <v>25</v>
      </c>
      <c r="O439">
        <f t="shared" si="47"/>
        <v>4</v>
      </c>
      <c r="P439">
        <f t="shared" si="48"/>
        <v>2017</v>
      </c>
    </row>
    <row r="440" spans="1:16" ht="16.5" thickBot="1" x14ac:dyDescent="0.3">
      <c r="A440" s="6">
        <v>42850</v>
      </c>
      <c r="B440" s="25">
        <f t="shared" si="42"/>
        <v>25</v>
      </c>
      <c r="C440" s="25">
        <f t="shared" si="43"/>
        <v>4</v>
      </c>
      <c r="D440" s="25">
        <f t="shared" si="44"/>
        <v>2017</v>
      </c>
      <c r="E440" s="3" t="s">
        <v>108</v>
      </c>
      <c r="F440" t="str">
        <f t="shared" si="45"/>
        <v>25-4-2017</v>
      </c>
      <c r="G440" s="29">
        <f>IF(SUMPRODUCT(($A$2:$A440=A440)*($E$2:$E440=E440))&gt;1,0,1)</f>
        <v>1</v>
      </c>
      <c r="I440" t="s">
        <v>126</v>
      </c>
      <c r="J440" t="s">
        <v>2606</v>
      </c>
      <c r="L440" s="3" t="s">
        <v>126</v>
      </c>
      <c r="M440" s="6">
        <v>42850</v>
      </c>
      <c r="N440">
        <f t="shared" si="46"/>
        <v>25</v>
      </c>
      <c r="O440">
        <f t="shared" si="47"/>
        <v>4</v>
      </c>
      <c r="P440">
        <f t="shared" si="48"/>
        <v>2017</v>
      </c>
    </row>
    <row r="441" spans="1:16" ht="16.5" thickBot="1" x14ac:dyDescent="0.3">
      <c r="A441" s="6">
        <v>42850</v>
      </c>
      <c r="B441" s="25">
        <f t="shared" si="42"/>
        <v>25</v>
      </c>
      <c r="C441" s="25">
        <f t="shared" si="43"/>
        <v>4</v>
      </c>
      <c r="D441" s="25">
        <f t="shared" si="44"/>
        <v>2017</v>
      </c>
      <c r="E441" s="3" t="s">
        <v>526</v>
      </c>
      <c r="F441" t="str">
        <f t="shared" si="45"/>
        <v>25-4-2017</v>
      </c>
      <c r="G441" s="29">
        <f>IF(SUMPRODUCT(($A$2:$A441=A441)*($E$2:$E441=E441))&gt;1,0,1)</f>
        <v>1</v>
      </c>
      <c r="I441" t="s">
        <v>271</v>
      </c>
      <c r="J441" t="s">
        <v>2614</v>
      </c>
      <c r="L441" s="3" t="s">
        <v>271</v>
      </c>
      <c r="M441" s="6">
        <v>42851</v>
      </c>
      <c r="N441">
        <f t="shared" si="46"/>
        <v>26</v>
      </c>
      <c r="O441">
        <f t="shared" si="47"/>
        <v>4</v>
      </c>
      <c r="P441">
        <f t="shared" si="48"/>
        <v>2017</v>
      </c>
    </row>
    <row r="442" spans="1:16" ht="16.5" thickBot="1" x14ac:dyDescent="0.3">
      <c r="A442" s="6">
        <v>42850</v>
      </c>
      <c r="B442" s="25">
        <f t="shared" si="42"/>
        <v>25</v>
      </c>
      <c r="C442" s="25">
        <f t="shared" si="43"/>
        <v>4</v>
      </c>
      <c r="D442" s="25">
        <f t="shared" si="44"/>
        <v>2017</v>
      </c>
      <c r="E442" s="3" t="s">
        <v>150</v>
      </c>
      <c r="F442" t="str">
        <f t="shared" si="45"/>
        <v>25-4-2017</v>
      </c>
      <c r="G442" s="29">
        <f>IF(SUMPRODUCT(($A$2:$A442=A442)*($E$2:$E442=E442))&gt;1,0,1)</f>
        <v>1</v>
      </c>
      <c r="I442" t="s">
        <v>841</v>
      </c>
      <c r="J442" t="s">
        <v>2614</v>
      </c>
      <c r="L442" s="3" t="s">
        <v>841</v>
      </c>
      <c r="M442" s="6">
        <v>42851</v>
      </c>
      <c r="N442">
        <f t="shared" si="46"/>
        <v>26</v>
      </c>
      <c r="O442">
        <f t="shared" si="47"/>
        <v>4</v>
      </c>
      <c r="P442">
        <f t="shared" si="48"/>
        <v>2017</v>
      </c>
    </row>
    <row r="443" spans="1:16" ht="16.5" thickBot="1" x14ac:dyDescent="0.3">
      <c r="A443" s="6">
        <v>42850</v>
      </c>
      <c r="B443" s="25">
        <f t="shared" si="42"/>
        <v>25</v>
      </c>
      <c r="C443" s="25">
        <f t="shared" si="43"/>
        <v>4</v>
      </c>
      <c r="D443" s="25">
        <f t="shared" si="44"/>
        <v>2017</v>
      </c>
      <c r="E443" s="3" t="s">
        <v>216</v>
      </c>
      <c r="F443" t="str">
        <f t="shared" si="45"/>
        <v>25-4-2017</v>
      </c>
      <c r="G443" s="29">
        <f>IF(SUMPRODUCT(($A$2:$A443=A443)*($E$2:$E443=E443))&gt;1,0,1)</f>
        <v>1</v>
      </c>
      <c r="I443" t="s">
        <v>136</v>
      </c>
      <c r="J443" t="s">
        <v>2614</v>
      </c>
      <c r="L443" s="3" t="s">
        <v>136</v>
      </c>
      <c r="M443" s="6">
        <v>42851</v>
      </c>
      <c r="N443">
        <f t="shared" si="46"/>
        <v>26</v>
      </c>
      <c r="O443">
        <f t="shared" si="47"/>
        <v>4</v>
      </c>
      <c r="P443">
        <f t="shared" si="48"/>
        <v>2017</v>
      </c>
    </row>
    <row r="444" spans="1:16" ht="16.5" thickBot="1" x14ac:dyDescent="0.3">
      <c r="A444" s="6">
        <v>42850</v>
      </c>
      <c r="B444" s="25">
        <f t="shared" si="42"/>
        <v>25</v>
      </c>
      <c r="C444" s="25">
        <f t="shared" si="43"/>
        <v>4</v>
      </c>
      <c r="D444" s="25">
        <f t="shared" si="44"/>
        <v>2017</v>
      </c>
      <c r="E444" s="3" t="s">
        <v>126</v>
      </c>
      <c r="F444" t="str">
        <f t="shared" si="45"/>
        <v>25-4-2017</v>
      </c>
      <c r="G444" s="29">
        <f>IF(SUMPRODUCT(($A$2:$A444=A444)*($E$2:$E444=E444))&gt;1,0,1)</f>
        <v>1</v>
      </c>
      <c r="I444" t="s">
        <v>52</v>
      </c>
      <c r="J444" t="s">
        <v>2614</v>
      </c>
      <c r="L444" s="3" t="s">
        <v>52</v>
      </c>
      <c r="M444" s="6">
        <v>42851</v>
      </c>
      <c r="N444">
        <f t="shared" si="46"/>
        <v>26</v>
      </c>
      <c r="O444">
        <f t="shared" si="47"/>
        <v>4</v>
      </c>
      <c r="P444">
        <f t="shared" si="48"/>
        <v>2017</v>
      </c>
    </row>
    <row r="445" spans="1:16" ht="16.5" thickBot="1" x14ac:dyDescent="0.3">
      <c r="A445" s="6">
        <v>42851</v>
      </c>
      <c r="B445" s="25">
        <f t="shared" si="42"/>
        <v>26</v>
      </c>
      <c r="C445" s="25">
        <f t="shared" si="43"/>
        <v>4</v>
      </c>
      <c r="D445" s="25">
        <f t="shared" si="44"/>
        <v>2017</v>
      </c>
      <c r="E445" s="3" t="s">
        <v>271</v>
      </c>
      <c r="F445" t="str">
        <f t="shared" si="45"/>
        <v>26-4-2017</v>
      </c>
      <c r="G445" s="29">
        <f>IF(SUMPRODUCT(($A$2:$A445=A445)*($E$2:$E445=E445))&gt;1,0,1)</f>
        <v>1</v>
      </c>
      <c r="I445" t="s">
        <v>306</v>
      </c>
      <c r="J445" t="s">
        <v>2614</v>
      </c>
      <c r="L445" s="3" t="s">
        <v>306</v>
      </c>
      <c r="M445" s="6">
        <v>42851</v>
      </c>
      <c r="N445">
        <f t="shared" si="46"/>
        <v>26</v>
      </c>
      <c r="O445">
        <f t="shared" si="47"/>
        <v>4</v>
      </c>
      <c r="P445">
        <f t="shared" si="48"/>
        <v>2017</v>
      </c>
    </row>
    <row r="446" spans="1:16" ht="16.5" thickBot="1" x14ac:dyDescent="0.3">
      <c r="A446" s="6">
        <v>42851</v>
      </c>
      <c r="B446" s="25">
        <f t="shared" si="42"/>
        <v>26</v>
      </c>
      <c r="C446" s="25">
        <f t="shared" si="43"/>
        <v>4</v>
      </c>
      <c r="D446" s="25">
        <f t="shared" si="44"/>
        <v>2017</v>
      </c>
      <c r="E446" s="3" t="s">
        <v>841</v>
      </c>
      <c r="F446" t="str">
        <f t="shared" si="45"/>
        <v>26-4-2017</v>
      </c>
      <c r="G446" s="29">
        <f>IF(SUMPRODUCT(($A$2:$A446=A446)*($E$2:$E446=E446))&gt;1,0,1)</f>
        <v>1</v>
      </c>
      <c r="I446" t="s">
        <v>341</v>
      </c>
      <c r="J446" t="s">
        <v>2614</v>
      </c>
      <c r="L446" s="3" t="s">
        <v>341</v>
      </c>
      <c r="M446" s="6">
        <v>42851</v>
      </c>
      <c r="N446">
        <f t="shared" si="46"/>
        <v>26</v>
      </c>
      <c r="O446">
        <f t="shared" si="47"/>
        <v>4</v>
      </c>
      <c r="P446">
        <f t="shared" si="48"/>
        <v>2017</v>
      </c>
    </row>
    <row r="447" spans="1:16" ht="16.5" thickBot="1" x14ac:dyDescent="0.3">
      <c r="A447" s="6">
        <v>42851</v>
      </c>
      <c r="B447" s="25">
        <f t="shared" si="42"/>
        <v>26</v>
      </c>
      <c r="C447" s="25">
        <f t="shared" si="43"/>
        <v>4</v>
      </c>
      <c r="D447" s="25">
        <f t="shared" si="44"/>
        <v>2017</v>
      </c>
      <c r="E447" s="3" t="s">
        <v>136</v>
      </c>
      <c r="F447" t="str">
        <f t="shared" si="45"/>
        <v>26-4-2017</v>
      </c>
      <c r="G447" s="29">
        <f>IF(SUMPRODUCT(($A$2:$A447=A447)*($E$2:$E447=E447))&gt;1,0,1)</f>
        <v>1</v>
      </c>
      <c r="I447" t="s">
        <v>283</v>
      </c>
      <c r="J447" t="s">
        <v>2614</v>
      </c>
      <c r="L447" s="3" t="s">
        <v>283</v>
      </c>
      <c r="M447" s="6">
        <v>42851</v>
      </c>
      <c r="N447">
        <f t="shared" si="46"/>
        <v>26</v>
      </c>
      <c r="O447">
        <f t="shared" si="47"/>
        <v>4</v>
      </c>
      <c r="P447">
        <f t="shared" si="48"/>
        <v>2017</v>
      </c>
    </row>
    <row r="448" spans="1:16" ht="16.5" thickBot="1" x14ac:dyDescent="0.3">
      <c r="A448" s="6">
        <v>42851</v>
      </c>
      <c r="B448" s="25">
        <f t="shared" si="42"/>
        <v>26</v>
      </c>
      <c r="C448" s="25">
        <f t="shared" si="43"/>
        <v>4</v>
      </c>
      <c r="D448" s="25">
        <f t="shared" si="44"/>
        <v>2017</v>
      </c>
      <c r="E448" s="3" t="s">
        <v>52</v>
      </c>
      <c r="F448" t="str">
        <f t="shared" si="45"/>
        <v>26-4-2017</v>
      </c>
      <c r="G448" s="29">
        <f>IF(SUMPRODUCT(($A$2:$A448=A448)*($E$2:$E448=E448))&gt;1,0,1)</f>
        <v>1</v>
      </c>
      <c r="I448" t="s">
        <v>706</v>
      </c>
      <c r="J448" t="s">
        <v>2624</v>
      </c>
      <c r="L448" s="3" t="s">
        <v>706</v>
      </c>
      <c r="M448" s="6">
        <v>42852</v>
      </c>
      <c r="N448">
        <f t="shared" si="46"/>
        <v>27</v>
      </c>
      <c r="O448">
        <f t="shared" si="47"/>
        <v>4</v>
      </c>
      <c r="P448">
        <f t="shared" si="48"/>
        <v>2017</v>
      </c>
    </row>
    <row r="449" spans="1:16" ht="16.5" thickBot="1" x14ac:dyDescent="0.3">
      <c r="A449" s="6">
        <v>42851</v>
      </c>
      <c r="B449" s="25">
        <f t="shared" si="42"/>
        <v>26</v>
      </c>
      <c r="C449" s="25">
        <f t="shared" si="43"/>
        <v>4</v>
      </c>
      <c r="D449" s="25">
        <f t="shared" si="44"/>
        <v>2017</v>
      </c>
      <c r="E449" s="3" t="s">
        <v>306</v>
      </c>
      <c r="F449" t="str">
        <f t="shared" si="45"/>
        <v>26-4-2017</v>
      </c>
      <c r="G449" s="29">
        <f>IF(SUMPRODUCT(($A$2:$A449=A449)*($E$2:$E449=E449))&gt;1,0,1)</f>
        <v>1</v>
      </c>
      <c r="I449" t="s">
        <v>169</v>
      </c>
      <c r="J449" t="s">
        <v>2624</v>
      </c>
      <c r="L449" s="3" t="s">
        <v>169</v>
      </c>
      <c r="M449" s="6">
        <v>42852</v>
      </c>
      <c r="N449">
        <f t="shared" si="46"/>
        <v>27</v>
      </c>
      <c r="O449">
        <f t="shared" si="47"/>
        <v>4</v>
      </c>
      <c r="P449">
        <f t="shared" si="48"/>
        <v>2017</v>
      </c>
    </row>
    <row r="450" spans="1:16" ht="16.5" thickBot="1" x14ac:dyDescent="0.3">
      <c r="A450" s="6">
        <v>42851</v>
      </c>
      <c r="B450" s="25">
        <f t="shared" ref="B450:B513" si="49">DAY(A450)</f>
        <v>26</v>
      </c>
      <c r="C450" s="25">
        <f t="shared" ref="C450:C513" si="50">MONTH(A450)</f>
        <v>4</v>
      </c>
      <c r="D450" s="25">
        <f t="shared" ref="D450:D513" si="51">YEAR(A450)</f>
        <v>2017</v>
      </c>
      <c r="E450" s="3" t="s">
        <v>341</v>
      </c>
      <c r="F450" t="str">
        <f t="shared" si="45"/>
        <v>26-4-2017</v>
      </c>
      <c r="G450" s="29">
        <f>IF(SUMPRODUCT(($A$2:$A450=A450)*($E$2:$E450=E450))&gt;1,0,1)</f>
        <v>1</v>
      </c>
      <c r="I450" t="s">
        <v>52</v>
      </c>
      <c r="J450" t="s">
        <v>2624</v>
      </c>
      <c r="L450" s="3" t="s">
        <v>52</v>
      </c>
      <c r="M450" s="6">
        <v>42852</v>
      </c>
      <c r="N450">
        <f t="shared" si="46"/>
        <v>27</v>
      </c>
      <c r="O450">
        <f t="shared" si="47"/>
        <v>4</v>
      </c>
      <c r="P450">
        <f t="shared" si="48"/>
        <v>2017</v>
      </c>
    </row>
    <row r="451" spans="1:16" ht="16.5" thickBot="1" x14ac:dyDescent="0.3">
      <c r="A451" s="6">
        <v>42851</v>
      </c>
      <c r="B451" s="25">
        <f t="shared" si="49"/>
        <v>26</v>
      </c>
      <c r="C451" s="25">
        <f t="shared" si="50"/>
        <v>4</v>
      </c>
      <c r="D451" s="25">
        <f t="shared" si="51"/>
        <v>2017</v>
      </c>
      <c r="E451" s="3" t="s">
        <v>283</v>
      </c>
      <c r="F451" t="str">
        <f t="shared" ref="F451:F514" si="52">_xlfn.CONCAT(B451,"-",C451,"-",D451)</f>
        <v>26-4-2017</v>
      </c>
      <c r="G451" s="29">
        <f>IF(SUMPRODUCT(($A$2:$A451=A451)*($E$2:$E451=E451))&gt;1,0,1)</f>
        <v>1</v>
      </c>
      <c r="I451" t="s">
        <v>782</v>
      </c>
      <c r="J451" t="s">
        <v>2624</v>
      </c>
      <c r="L451" s="3" t="s">
        <v>782</v>
      </c>
      <c r="M451" s="6">
        <v>42852</v>
      </c>
      <c r="N451">
        <f t="shared" ref="N451:N514" si="53">DAY(M451)</f>
        <v>27</v>
      </c>
      <c r="O451">
        <f t="shared" ref="O451:O514" si="54">MONTH(M451)</f>
        <v>4</v>
      </c>
      <c r="P451">
        <f t="shared" ref="P451:P514" si="55">YEAR(M451)</f>
        <v>2017</v>
      </c>
    </row>
    <row r="452" spans="1:16" ht="16.5" thickBot="1" x14ac:dyDescent="0.3">
      <c r="A452" s="6">
        <v>42852</v>
      </c>
      <c r="B452" s="25">
        <f t="shared" si="49"/>
        <v>27</v>
      </c>
      <c r="C452" s="25">
        <f t="shared" si="50"/>
        <v>4</v>
      </c>
      <c r="D452" s="25">
        <f t="shared" si="51"/>
        <v>2017</v>
      </c>
      <c r="E452" s="3" t="s">
        <v>706</v>
      </c>
      <c r="F452" t="str">
        <f t="shared" si="52"/>
        <v>27-4-2017</v>
      </c>
      <c r="G452" s="29">
        <f>IF(SUMPRODUCT(($A$2:$A452=A452)*($E$2:$E452=E452))&gt;1,0,1)</f>
        <v>1</v>
      </c>
      <c r="I452" t="s">
        <v>222</v>
      </c>
      <c r="J452" t="s">
        <v>2624</v>
      </c>
      <c r="L452" s="3" t="s">
        <v>222</v>
      </c>
      <c r="M452" s="6">
        <v>42852</v>
      </c>
      <c r="N452">
        <f t="shared" si="53"/>
        <v>27</v>
      </c>
      <c r="O452">
        <f t="shared" si="54"/>
        <v>4</v>
      </c>
      <c r="P452">
        <f t="shared" si="55"/>
        <v>2017</v>
      </c>
    </row>
    <row r="453" spans="1:16" ht="16.5" thickBot="1" x14ac:dyDescent="0.3">
      <c r="A453" s="6">
        <v>42852</v>
      </c>
      <c r="B453" s="25">
        <f t="shared" si="49"/>
        <v>27</v>
      </c>
      <c r="C453" s="25">
        <f t="shared" si="50"/>
        <v>4</v>
      </c>
      <c r="D453" s="25">
        <f t="shared" si="51"/>
        <v>2017</v>
      </c>
      <c r="E453" s="3" t="s">
        <v>169</v>
      </c>
      <c r="F453" t="str">
        <f t="shared" si="52"/>
        <v>27-4-2017</v>
      </c>
      <c r="G453" s="29">
        <f>IF(SUMPRODUCT(($A$2:$A453=A453)*($E$2:$E453=E453))&gt;1,0,1)</f>
        <v>1</v>
      </c>
      <c r="I453" t="s">
        <v>100</v>
      </c>
      <c r="J453" t="s">
        <v>2624</v>
      </c>
      <c r="L453" s="3" t="s">
        <v>100</v>
      </c>
      <c r="M453" s="6">
        <v>42852</v>
      </c>
      <c r="N453">
        <f t="shared" si="53"/>
        <v>27</v>
      </c>
      <c r="O453">
        <f t="shared" si="54"/>
        <v>4</v>
      </c>
      <c r="P453">
        <f t="shared" si="55"/>
        <v>2017</v>
      </c>
    </row>
    <row r="454" spans="1:16" ht="16.5" thickBot="1" x14ac:dyDescent="0.3">
      <c r="A454" s="6">
        <v>42852</v>
      </c>
      <c r="B454" s="25">
        <f t="shared" si="49"/>
        <v>27</v>
      </c>
      <c r="C454" s="25">
        <f t="shared" si="50"/>
        <v>4</v>
      </c>
      <c r="D454" s="25">
        <f t="shared" si="51"/>
        <v>2017</v>
      </c>
      <c r="E454" s="3" t="s">
        <v>52</v>
      </c>
      <c r="F454" t="str">
        <f t="shared" si="52"/>
        <v>27-4-2017</v>
      </c>
      <c r="G454" s="29">
        <f>IF(SUMPRODUCT(($A$2:$A454=A454)*($E$2:$E454=E454))&gt;1,0,1)</f>
        <v>1</v>
      </c>
      <c r="I454" t="s">
        <v>142</v>
      </c>
      <c r="J454" t="s">
        <v>2634</v>
      </c>
      <c r="L454" s="3" t="s">
        <v>142</v>
      </c>
      <c r="M454" s="6">
        <v>42853</v>
      </c>
      <c r="N454">
        <f t="shared" si="53"/>
        <v>28</v>
      </c>
      <c r="O454">
        <f t="shared" si="54"/>
        <v>4</v>
      </c>
      <c r="P454">
        <f t="shared" si="55"/>
        <v>2017</v>
      </c>
    </row>
    <row r="455" spans="1:16" ht="16.5" thickBot="1" x14ac:dyDescent="0.3">
      <c r="A455" s="6">
        <v>42852</v>
      </c>
      <c r="B455" s="25">
        <f t="shared" si="49"/>
        <v>27</v>
      </c>
      <c r="C455" s="25">
        <f t="shared" si="50"/>
        <v>4</v>
      </c>
      <c r="D455" s="25">
        <f t="shared" si="51"/>
        <v>2017</v>
      </c>
      <c r="E455" s="3" t="s">
        <v>782</v>
      </c>
      <c r="F455" t="str">
        <f t="shared" si="52"/>
        <v>27-4-2017</v>
      </c>
      <c r="G455" s="29">
        <f>IF(SUMPRODUCT(($A$2:$A455=A455)*($E$2:$E455=E455))&gt;1,0,1)</f>
        <v>1</v>
      </c>
      <c r="I455" t="s">
        <v>146</v>
      </c>
      <c r="J455" t="s">
        <v>2634</v>
      </c>
      <c r="L455" s="3" t="s">
        <v>146</v>
      </c>
      <c r="M455" s="6">
        <v>42853</v>
      </c>
      <c r="N455">
        <f t="shared" si="53"/>
        <v>28</v>
      </c>
      <c r="O455">
        <f t="shared" si="54"/>
        <v>4</v>
      </c>
      <c r="P455">
        <f t="shared" si="55"/>
        <v>2017</v>
      </c>
    </row>
    <row r="456" spans="1:16" ht="16.5" thickBot="1" x14ac:dyDescent="0.3">
      <c r="A456" s="6">
        <v>42852</v>
      </c>
      <c r="B456" s="25">
        <f t="shared" si="49"/>
        <v>27</v>
      </c>
      <c r="C456" s="25">
        <f t="shared" si="50"/>
        <v>4</v>
      </c>
      <c r="D456" s="25">
        <f t="shared" si="51"/>
        <v>2017</v>
      </c>
      <c r="E456" s="3" t="s">
        <v>222</v>
      </c>
      <c r="F456" t="str">
        <f t="shared" si="52"/>
        <v>27-4-2017</v>
      </c>
      <c r="G456" s="29">
        <f>IF(SUMPRODUCT(($A$2:$A456=A456)*($E$2:$E456=E456))&gt;1,0,1)</f>
        <v>1</v>
      </c>
      <c r="I456" t="s">
        <v>245</v>
      </c>
      <c r="J456" t="s">
        <v>2634</v>
      </c>
      <c r="L456" s="3" t="s">
        <v>245</v>
      </c>
      <c r="M456" s="6">
        <v>42853</v>
      </c>
      <c r="N456">
        <f t="shared" si="53"/>
        <v>28</v>
      </c>
      <c r="O456">
        <f t="shared" si="54"/>
        <v>4</v>
      </c>
      <c r="P456">
        <f t="shared" si="55"/>
        <v>2017</v>
      </c>
    </row>
    <row r="457" spans="1:16" ht="16.5" thickBot="1" x14ac:dyDescent="0.3">
      <c r="A457" s="6">
        <v>42852</v>
      </c>
      <c r="B457" s="25">
        <f t="shared" si="49"/>
        <v>27</v>
      </c>
      <c r="C457" s="25">
        <f t="shared" si="50"/>
        <v>4</v>
      </c>
      <c r="D457" s="25">
        <f t="shared" si="51"/>
        <v>2017</v>
      </c>
      <c r="E457" s="3" t="s">
        <v>100</v>
      </c>
      <c r="F457" t="str">
        <f t="shared" si="52"/>
        <v>27-4-2017</v>
      </c>
      <c r="G457" s="29">
        <f>IF(SUMPRODUCT(($A$2:$A457=A457)*($E$2:$E457=E457))&gt;1,0,1)</f>
        <v>1</v>
      </c>
      <c r="I457" t="s">
        <v>206</v>
      </c>
      <c r="J457" t="s">
        <v>2634</v>
      </c>
      <c r="L457" s="3" t="s">
        <v>206</v>
      </c>
      <c r="M457" s="6">
        <v>42853</v>
      </c>
      <c r="N457">
        <f t="shared" si="53"/>
        <v>28</v>
      </c>
      <c r="O457">
        <f t="shared" si="54"/>
        <v>4</v>
      </c>
      <c r="P457">
        <f t="shared" si="55"/>
        <v>2017</v>
      </c>
    </row>
    <row r="458" spans="1:16" ht="16.5" thickBot="1" x14ac:dyDescent="0.3">
      <c r="A458" s="6">
        <v>42853</v>
      </c>
      <c r="B458" s="25">
        <f t="shared" si="49"/>
        <v>28</v>
      </c>
      <c r="C458" s="25">
        <f t="shared" si="50"/>
        <v>4</v>
      </c>
      <c r="D458" s="25">
        <f t="shared" si="51"/>
        <v>2017</v>
      </c>
      <c r="E458" s="3" t="s">
        <v>142</v>
      </c>
      <c r="F458" t="str">
        <f t="shared" si="52"/>
        <v>28-4-2017</v>
      </c>
      <c r="G458" s="29">
        <f>IF(SUMPRODUCT(($A$2:$A458=A458)*($E$2:$E458=E458))&gt;1,0,1)</f>
        <v>1</v>
      </c>
      <c r="I458" t="s">
        <v>120</v>
      </c>
      <c r="J458" t="s">
        <v>2634</v>
      </c>
      <c r="L458" s="3" t="s">
        <v>120</v>
      </c>
      <c r="M458" s="6">
        <v>42853</v>
      </c>
      <c r="N458">
        <f t="shared" si="53"/>
        <v>28</v>
      </c>
      <c r="O458">
        <f t="shared" si="54"/>
        <v>4</v>
      </c>
      <c r="P458">
        <f t="shared" si="55"/>
        <v>2017</v>
      </c>
    </row>
    <row r="459" spans="1:16" ht="16.5" thickBot="1" x14ac:dyDescent="0.3">
      <c r="A459" s="6">
        <v>42853</v>
      </c>
      <c r="B459" s="25">
        <f t="shared" si="49"/>
        <v>28</v>
      </c>
      <c r="C459" s="25">
        <f t="shared" si="50"/>
        <v>4</v>
      </c>
      <c r="D459" s="25">
        <f t="shared" si="51"/>
        <v>2017</v>
      </c>
      <c r="E459" s="3" t="s">
        <v>146</v>
      </c>
      <c r="F459" t="str">
        <f t="shared" si="52"/>
        <v>28-4-2017</v>
      </c>
      <c r="G459" s="29">
        <f>IF(SUMPRODUCT(($A$2:$A459=A459)*($E$2:$E459=E459))&gt;1,0,1)</f>
        <v>1</v>
      </c>
      <c r="I459" t="s">
        <v>259</v>
      </c>
      <c r="J459" t="s">
        <v>2634</v>
      </c>
      <c r="L459" s="3" t="s">
        <v>259</v>
      </c>
      <c r="M459" s="6">
        <v>42853</v>
      </c>
      <c r="N459">
        <f t="shared" si="53"/>
        <v>28</v>
      </c>
      <c r="O459">
        <f t="shared" si="54"/>
        <v>4</v>
      </c>
      <c r="P459">
        <f t="shared" si="55"/>
        <v>2017</v>
      </c>
    </row>
    <row r="460" spans="1:16" ht="16.5" thickBot="1" x14ac:dyDescent="0.3">
      <c r="A460" s="6">
        <v>42853</v>
      </c>
      <c r="B460" s="25">
        <f t="shared" si="49"/>
        <v>28</v>
      </c>
      <c r="C460" s="25">
        <f t="shared" si="50"/>
        <v>4</v>
      </c>
      <c r="D460" s="25">
        <f t="shared" si="51"/>
        <v>2017</v>
      </c>
      <c r="E460" s="3" t="s">
        <v>245</v>
      </c>
      <c r="F460" t="str">
        <f t="shared" si="52"/>
        <v>28-4-2017</v>
      </c>
      <c r="G460" s="29">
        <f>IF(SUMPRODUCT(($A$2:$A460=A460)*($E$2:$E460=E460))&gt;1,0,1)</f>
        <v>1</v>
      </c>
      <c r="I460" t="s">
        <v>689</v>
      </c>
      <c r="J460" t="s">
        <v>2634</v>
      </c>
      <c r="L460" s="3" t="s">
        <v>689</v>
      </c>
      <c r="M460" s="6">
        <v>42853</v>
      </c>
      <c r="N460">
        <f t="shared" si="53"/>
        <v>28</v>
      </c>
      <c r="O460">
        <f t="shared" si="54"/>
        <v>4</v>
      </c>
      <c r="P460">
        <f t="shared" si="55"/>
        <v>2017</v>
      </c>
    </row>
    <row r="461" spans="1:16" ht="16.5" thickBot="1" x14ac:dyDescent="0.3">
      <c r="A461" s="6">
        <v>42853</v>
      </c>
      <c r="B461" s="25">
        <f t="shared" si="49"/>
        <v>28</v>
      </c>
      <c r="C461" s="25">
        <f t="shared" si="50"/>
        <v>4</v>
      </c>
      <c r="D461" s="25">
        <f t="shared" si="51"/>
        <v>2017</v>
      </c>
      <c r="E461" s="3" t="s">
        <v>206</v>
      </c>
      <c r="F461" t="str">
        <f t="shared" si="52"/>
        <v>28-4-2017</v>
      </c>
      <c r="G461" s="29">
        <f>IF(SUMPRODUCT(($A$2:$A461=A461)*($E$2:$E461=E461))&gt;1,0,1)</f>
        <v>1</v>
      </c>
      <c r="I461" t="s">
        <v>159</v>
      </c>
      <c r="J461" t="s">
        <v>2640</v>
      </c>
      <c r="L461" s="3" t="s">
        <v>159</v>
      </c>
      <c r="M461" s="6">
        <v>42854</v>
      </c>
      <c r="N461">
        <f t="shared" si="53"/>
        <v>29</v>
      </c>
      <c r="O461">
        <f t="shared" si="54"/>
        <v>4</v>
      </c>
      <c r="P461">
        <f t="shared" si="55"/>
        <v>2017</v>
      </c>
    </row>
    <row r="462" spans="1:16" ht="16.5" thickBot="1" x14ac:dyDescent="0.3">
      <c r="A462" s="6">
        <v>42853</v>
      </c>
      <c r="B462" s="25">
        <f t="shared" si="49"/>
        <v>28</v>
      </c>
      <c r="C462" s="25">
        <f t="shared" si="50"/>
        <v>4</v>
      </c>
      <c r="D462" s="25">
        <f t="shared" si="51"/>
        <v>2017</v>
      </c>
      <c r="E462" s="3" t="s">
        <v>120</v>
      </c>
      <c r="F462" t="str">
        <f t="shared" si="52"/>
        <v>28-4-2017</v>
      </c>
      <c r="G462" s="29">
        <f>IF(SUMPRODUCT(($A$2:$A462=A462)*($E$2:$E462=E462))&gt;1,0,1)</f>
        <v>1</v>
      </c>
      <c r="I462" t="s">
        <v>747</v>
      </c>
      <c r="J462" t="s">
        <v>2495</v>
      </c>
      <c r="L462" s="3" t="s">
        <v>747</v>
      </c>
      <c r="M462" s="4">
        <v>42856</v>
      </c>
      <c r="N462">
        <f t="shared" si="53"/>
        <v>1</v>
      </c>
      <c r="O462">
        <f t="shared" si="54"/>
        <v>5</v>
      </c>
      <c r="P462">
        <f t="shared" si="55"/>
        <v>2017</v>
      </c>
    </row>
    <row r="463" spans="1:16" ht="16.5" thickBot="1" x14ac:dyDescent="0.3">
      <c r="A463" s="6">
        <v>42853</v>
      </c>
      <c r="B463" s="25">
        <f t="shared" si="49"/>
        <v>28</v>
      </c>
      <c r="C463" s="25">
        <f t="shared" si="50"/>
        <v>4</v>
      </c>
      <c r="D463" s="25">
        <f t="shared" si="51"/>
        <v>2017</v>
      </c>
      <c r="E463" s="3" t="s">
        <v>259</v>
      </c>
      <c r="F463" t="str">
        <f t="shared" si="52"/>
        <v>28-4-2017</v>
      </c>
      <c r="G463" s="29">
        <f>IF(SUMPRODUCT(($A$2:$A463=A463)*($E$2:$E463=E463))&gt;1,0,1)</f>
        <v>1</v>
      </c>
      <c r="I463" t="s">
        <v>782</v>
      </c>
      <c r="J463" t="s">
        <v>2495</v>
      </c>
      <c r="L463" s="3" t="s">
        <v>782</v>
      </c>
      <c r="M463" s="4">
        <v>42856</v>
      </c>
      <c r="N463">
        <f t="shared" si="53"/>
        <v>1</v>
      </c>
      <c r="O463">
        <f t="shared" si="54"/>
        <v>5</v>
      </c>
      <c r="P463">
        <f t="shared" si="55"/>
        <v>2017</v>
      </c>
    </row>
    <row r="464" spans="1:16" ht="16.5" thickBot="1" x14ac:dyDescent="0.3">
      <c r="A464" s="6">
        <v>42853</v>
      </c>
      <c r="B464" s="25">
        <f t="shared" si="49"/>
        <v>28</v>
      </c>
      <c r="C464" s="25">
        <f t="shared" si="50"/>
        <v>4</v>
      </c>
      <c r="D464" s="25">
        <f t="shared" si="51"/>
        <v>2017</v>
      </c>
      <c r="E464" s="3" t="s">
        <v>689</v>
      </c>
      <c r="F464" t="str">
        <f t="shared" si="52"/>
        <v>28-4-2017</v>
      </c>
      <c r="G464" s="29">
        <f>IF(SUMPRODUCT(($A$2:$A464=A464)*($E$2:$E464=E464))&gt;1,0,1)</f>
        <v>1</v>
      </c>
      <c r="I464" t="s">
        <v>185</v>
      </c>
      <c r="J464" t="s">
        <v>2495</v>
      </c>
      <c r="L464" s="3" t="s">
        <v>185</v>
      </c>
      <c r="M464" s="4">
        <v>42856</v>
      </c>
      <c r="N464">
        <f t="shared" si="53"/>
        <v>1</v>
      </c>
      <c r="O464">
        <f t="shared" si="54"/>
        <v>5</v>
      </c>
      <c r="P464">
        <f t="shared" si="55"/>
        <v>2017</v>
      </c>
    </row>
    <row r="465" spans="1:16" ht="16.5" thickBot="1" x14ac:dyDescent="0.3">
      <c r="A465" s="6">
        <v>42854</v>
      </c>
      <c r="B465" s="25">
        <f t="shared" si="49"/>
        <v>29</v>
      </c>
      <c r="C465" s="25">
        <f t="shared" si="50"/>
        <v>4</v>
      </c>
      <c r="D465" s="25">
        <f t="shared" si="51"/>
        <v>2017</v>
      </c>
      <c r="E465" s="3" t="s">
        <v>159</v>
      </c>
      <c r="F465" t="str">
        <f t="shared" si="52"/>
        <v>29-4-2017</v>
      </c>
      <c r="G465" s="29">
        <f>IF(SUMPRODUCT(($A$2:$A465=A465)*($E$2:$E465=E465))&gt;1,0,1)</f>
        <v>1</v>
      </c>
      <c r="I465" t="s">
        <v>155</v>
      </c>
      <c r="J465" t="s">
        <v>2495</v>
      </c>
      <c r="L465" s="3" t="s">
        <v>155</v>
      </c>
      <c r="M465" s="4">
        <v>42856</v>
      </c>
      <c r="N465">
        <f t="shared" si="53"/>
        <v>1</v>
      </c>
      <c r="O465">
        <f t="shared" si="54"/>
        <v>5</v>
      </c>
      <c r="P465">
        <f t="shared" si="55"/>
        <v>2017</v>
      </c>
    </row>
    <row r="466" spans="1:16" ht="16.5" thickBot="1" x14ac:dyDescent="0.3">
      <c r="A466" s="4">
        <v>42856</v>
      </c>
      <c r="B466" s="25">
        <f t="shared" si="49"/>
        <v>1</v>
      </c>
      <c r="C466" s="25">
        <f t="shared" si="50"/>
        <v>5</v>
      </c>
      <c r="D466" s="25">
        <f t="shared" si="51"/>
        <v>2017</v>
      </c>
      <c r="E466" s="3" t="s">
        <v>747</v>
      </c>
      <c r="F466" t="str">
        <f t="shared" si="52"/>
        <v>1-5-2017</v>
      </c>
      <c r="G466" s="29">
        <f>IF(SUMPRODUCT(($A$2:$A466=A466)*($E$2:$E466=E466))&gt;1,0,1)</f>
        <v>1</v>
      </c>
      <c r="I466" t="s">
        <v>100</v>
      </c>
      <c r="J466" t="s">
        <v>2495</v>
      </c>
      <c r="L466" s="3" t="s">
        <v>100</v>
      </c>
      <c r="M466" s="4">
        <v>42856</v>
      </c>
      <c r="N466">
        <f t="shared" si="53"/>
        <v>1</v>
      </c>
      <c r="O466">
        <f t="shared" si="54"/>
        <v>5</v>
      </c>
      <c r="P466">
        <f t="shared" si="55"/>
        <v>2017</v>
      </c>
    </row>
    <row r="467" spans="1:16" ht="16.5" thickBot="1" x14ac:dyDescent="0.3">
      <c r="A467" s="4">
        <v>42856</v>
      </c>
      <c r="B467" s="25">
        <f t="shared" si="49"/>
        <v>1</v>
      </c>
      <c r="C467" s="25">
        <f t="shared" si="50"/>
        <v>5</v>
      </c>
      <c r="D467" s="25">
        <f t="shared" si="51"/>
        <v>2017</v>
      </c>
      <c r="E467" s="3" t="s">
        <v>782</v>
      </c>
      <c r="F467" t="str">
        <f t="shared" si="52"/>
        <v>1-5-2017</v>
      </c>
      <c r="G467" s="29">
        <f>IF(SUMPRODUCT(($A$2:$A467=A467)*($E$2:$E467=E467))&gt;1,0,1)</f>
        <v>1</v>
      </c>
      <c r="I467" t="s">
        <v>89</v>
      </c>
      <c r="J467" t="s">
        <v>2604</v>
      </c>
      <c r="L467" s="3" t="s">
        <v>89</v>
      </c>
      <c r="M467" s="4">
        <v>42857</v>
      </c>
      <c r="N467">
        <f t="shared" si="53"/>
        <v>2</v>
      </c>
      <c r="O467">
        <f t="shared" si="54"/>
        <v>5</v>
      </c>
      <c r="P467">
        <f t="shared" si="55"/>
        <v>2017</v>
      </c>
    </row>
    <row r="468" spans="1:16" ht="16.5" thickBot="1" x14ac:dyDescent="0.3">
      <c r="A468" s="4">
        <v>42856</v>
      </c>
      <c r="B468" s="25">
        <f t="shared" si="49"/>
        <v>1</v>
      </c>
      <c r="C468" s="25">
        <f t="shared" si="50"/>
        <v>5</v>
      </c>
      <c r="D468" s="25">
        <f t="shared" si="51"/>
        <v>2017</v>
      </c>
      <c r="E468" s="3" t="s">
        <v>185</v>
      </c>
      <c r="F468" t="str">
        <f t="shared" si="52"/>
        <v>1-5-2017</v>
      </c>
      <c r="G468" s="29">
        <f>IF(SUMPRODUCT(($A$2:$A468=A468)*($E$2:$E468=E468))&gt;1,0,1)</f>
        <v>1</v>
      </c>
      <c r="I468" t="s">
        <v>164</v>
      </c>
      <c r="J468" t="s">
        <v>2604</v>
      </c>
      <c r="L468" s="3" t="s">
        <v>164</v>
      </c>
      <c r="M468" s="4">
        <v>42857</v>
      </c>
      <c r="N468">
        <f t="shared" si="53"/>
        <v>2</v>
      </c>
      <c r="O468">
        <f t="shared" si="54"/>
        <v>5</v>
      </c>
      <c r="P468">
        <f t="shared" si="55"/>
        <v>2017</v>
      </c>
    </row>
    <row r="469" spans="1:16" ht="16.5" thickBot="1" x14ac:dyDescent="0.3">
      <c r="A469" s="4">
        <v>42856</v>
      </c>
      <c r="B469" s="25">
        <f t="shared" si="49"/>
        <v>1</v>
      </c>
      <c r="C469" s="25">
        <f t="shared" si="50"/>
        <v>5</v>
      </c>
      <c r="D469" s="25">
        <f t="shared" si="51"/>
        <v>2017</v>
      </c>
      <c r="E469" s="3" t="s">
        <v>155</v>
      </c>
      <c r="F469" t="str">
        <f t="shared" si="52"/>
        <v>1-5-2017</v>
      </c>
      <c r="G469" s="29">
        <f>IF(SUMPRODUCT(($A$2:$A469=A469)*($E$2:$E469=E469))&gt;1,0,1)</f>
        <v>1</v>
      </c>
      <c r="I469" t="s">
        <v>419</v>
      </c>
      <c r="J469" t="s">
        <v>2604</v>
      </c>
      <c r="L469" s="3" t="s">
        <v>419</v>
      </c>
      <c r="M469" s="4">
        <v>42857</v>
      </c>
      <c r="N469">
        <f t="shared" si="53"/>
        <v>2</v>
      </c>
      <c r="O469">
        <f t="shared" si="54"/>
        <v>5</v>
      </c>
      <c r="P469">
        <f t="shared" si="55"/>
        <v>2017</v>
      </c>
    </row>
    <row r="470" spans="1:16" ht="16.5" thickBot="1" x14ac:dyDescent="0.3">
      <c r="A470" s="4">
        <v>42856</v>
      </c>
      <c r="B470" s="25">
        <f t="shared" si="49"/>
        <v>1</v>
      </c>
      <c r="C470" s="25">
        <f t="shared" si="50"/>
        <v>5</v>
      </c>
      <c r="D470" s="25">
        <f t="shared" si="51"/>
        <v>2017</v>
      </c>
      <c r="E470" s="3" t="s">
        <v>100</v>
      </c>
      <c r="F470" t="str">
        <f t="shared" si="52"/>
        <v>1-5-2017</v>
      </c>
      <c r="G470" s="29">
        <f>IF(SUMPRODUCT(($A$2:$A470=A470)*($E$2:$E470=E470))&gt;1,0,1)</f>
        <v>1</v>
      </c>
      <c r="I470" t="s">
        <v>759</v>
      </c>
      <c r="J470" t="s">
        <v>2604</v>
      </c>
      <c r="L470" s="3" t="s">
        <v>759</v>
      </c>
      <c r="M470" s="4">
        <v>42857</v>
      </c>
      <c r="N470">
        <f t="shared" si="53"/>
        <v>2</v>
      </c>
      <c r="O470">
        <f t="shared" si="54"/>
        <v>5</v>
      </c>
      <c r="P470">
        <f t="shared" si="55"/>
        <v>2017</v>
      </c>
    </row>
    <row r="471" spans="1:16" ht="16.5" thickBot="1" x14ac:dyDescent="0.3">
      <c r="A471" s="4">
        <v>42857</v>
      </c>
      <c r="B471" s="25">
        <f t="shared" si="49"/>
        <v>2</v>
      </c>
      <c r="C471" s="25">
        <f t="shared" si="50"/>
        <v>5</v>
      </c>
      <c r="D471" s="25">
        <f t="shared" si="51"/>
        <v>2017</v>
      </c>
      <c r="E471" s="3" t="s">
        <v>89</v>
      </c>
      <c r="F471" t="str">
        <f t="shared" si="52"/>
        <v>2-5-2017</v>
      </c>
      <c r="G471" s="29">
        <f>IF(SUMPRODUCT(($A$2:$A471=A471)*($E$2:$E471=E471))&gt;1,0,1)</f>
        <v>1</v>
      </c>
      <c r="I471" t="s">
        <v>180</v>
      </c>
      <c r="J471" t="s">
        <v>2604</v>
      </c>
      <c r="L471" s="3" t="s">
        <v>180</v>
      </c>
      <c r="M471" s="4">
        <v>42857</v>
      </c>
      <c r="N471">
        <f t="shared" si="53"/>
        <v>2</v>
      </c>
      <c r="O471">
        <f t="shared" si="54"/>
        <v>5</v>
      </c>
      <c r="P471">
        <f t="shared" si="55"/>
        <v>2017</v>
      </c>
    </row>
    <row r="472" spans="1:16" ht="16.5" thickBot="1" x14ac:dyDescent="0.3">
      <c r="A472" s="4">
        <v>42857</v>
      </c>
      <c r="B472" s="25">
        <f t="shared" si="49"/>
        <v>2</v>
      </c>
      <c r="C472" s="25">
        <f t="shared" si="50"/>
        <v>5</v>
      </c>
      <c r="D472" s="25">
        <f t="shared" si="51"/>
        <v>2017</v>
      </c>
      <c r="E472" s="3" t="s">
        <v>164</v>
      </c>
      <c r="F472" t="str">
        <f t="shared" si="52"/>
        <v>2-5-2017</v>
      </c>
      <c r="G472" s="29">
        <f>IF(SUMPRODUCT(($A$2:$A472=A472)*($E$2:$E472=E472))&gt;1,0,1)</f>
        <v>1</v>
      </c>
      <c r="I472" t="s">
        <v>72</v>
      </c>
      <c r="J472" t="s">
        <v>2604</v>
      </c>
      <c r="L472" s="3" t="s">
        <v>72</v>
      </c>
      <c r="M472" s="4">
        <v>42857</v>
      </c>
      <c r="N472">
        <f t="shared" si="53"/>
        <v>2</v>
      </c>
      <c r="O472">
        <f t="shared" si="54"/>
        <v>5</v>
      </c>
      <c r="P472">
        <f t="shared" si="55"/>
        <v>2017</v>
      </c>
    </row>
    <row r="473" spans="1:16" ht="16.5" thickBot="1" x14ac:dyDescent="0.3">
      <c r="A473" s="4">
        <v>42857</v>
      </c>
      <c r="B473" s="25">
        <f t="shared" si="49"/>
        <v>2</v>
      </c>
      <c r="C473" s="25">
        <f t="shared" si="50"/>
        <v>5</v>
      </c>
      <c r="D473" s="25">
        <f t="shared" si="51"/>
        <v>2017</v>
      </c>
      <c r="E473" s="3" t="s">
        <v>419</v>
      </c>
      <c r="F473" t="str">
        <f t="shared" si="52"/>
        <v>2-5-2017</v>
      </c>
      <c r="G473" s="29">
        <f>IF(SUMPRODUCT(($A$2:$A473=A473)*($E$2:$E473=E473))&gt;1,0,1)</f>
        <v>1</v>
      </c>
      <c r="I473" t="s">
        <v>108</v>
      </c>
      <c r="J473" t="s">
        <v>2665</v>
      </c>
      <c r="L473" s="3" t="s">
        <v>108</v>
      </c>
      <c r="M473" s="4">
        <v>42858</v>
      </c>
      <c r="N473">
        <f t="shared" si="53"/>
        <v>3</v>
      </c>
      <c r="O473">
        <f t="shared" si="54"/>
        <v>5</v>
      </c>
      <c r="P473">
        <f t="shared" si="55"/>
        <v>2017</v>
      </c>
    </row>
    <row r="474" spans="1:16" ht="16.5" thickBot="1" x14ac:dyDescent="0.3">
      <c r="A474" s="4">
        <v>42857</v>
      </c>
      <c r="B474" s="25">
        <f t="shared" si="49"/>
        <v>2</v>
      </c>
      <c r="C474" s="25">
        <f t="shared" si="50"/>
        <v>5</v>
      </c>
      <c r="D474" s="25">
        <f t="shared" si="51"/>
        <v>2017</v>
      </c>
      <c r="E474" s="3" t="s">
        <v>759</v>
      </c>
      <c r="F474" t="str">
        <f t="shared" si="52"/>
        <v>2-5-2017</v>
      </c>
      <c r="G474" s="29">
        <f>IF(SUMPRODUCT(($A$2:$A474=A474)*($E$2:$E474=E474))&gt;1,0,1)</f>
        <v>1</v>
      </c>
      <c r="I474" t="s">
        <v>371</v>
      </c>
      <c r="J474" t="s">
        <v>2665</v>
      </c>
      <c r="L474" s="3" t="s">
        <v>371</v>
      </c>
      <c r="M474" s="4">
        <v>42858</v>
      </c>
      <c r="N474">
        <f t="shared" si="53"/>
        <v>3</v>
      </c>
      <c r="O474">
        <f t="shared" si="54"/>
        <v>5</v>
      </c>
      <c r="P474">
        <f t="shared" si="55"/>
        <v>2017</v>
      </c>
    </row>
    <row r="475" spans="1:16" ht="16.5" thickBot="1" x14ac:dyDescent="0.3">
      <c r="A475" s="4">
        <v>42857</v>
      </c>
      <c r="B475" s="25">
        <f t="shared" si="49"/>
        <v>2</v>
      </c>
      <c r="C475" s="25">
        <f t="shared" si="50"/>
        <v>5</v>
      </c>
      <c r="D475" s="25">
        <f t="shared" si="51"/>
        <v>2017</v>
      </c>
      <c r="E475" s="3" t="s">
        <v>180</v>
      </c>
      <c r="F475" t="str">
        <f t="shared" si="52"/>
        <v>2-5-2017</v>
      </c>
      <c r="G475" s="29">
        <f>IF(SUMPRODUCT(($A$2:$A475=A475)*($E$2:$E475=E475))&gt;1,0,1)</f>
        <v>1</v>
      </c>
      <c r="I475" t="s">
        <v>679</v>
      </c>
      <c r="J475" t="s">
        <v>2665</v>
      </c>
      <c r="L475" s="3" t="s">
        <v>679</v>
      </c>
      <c r="M475" s="4">
        <v>42858</v>
      </c>
      <c r="N475">
        <f t="shared" si="53"/>
        <v>3</v>
      </c>
      <c r="O475">
        <f t="shared" si="54"/>
        <v>5</v>
      </c>
      <c r="P475">
        <f t="shared" si="55"/>
        <v>2017</v>
      </c>
    </row>
    <row r="476" spans="1:16" ht="16.5" thickBot="1" x14ac:dyDescent="0.3">
      <c r="A476" s="4">
        <v>42857</v>
      </c>
      <c r="B476" s="25">
        <f t="shared" si="49"/>
        <v>2</v>
      </c>
      <c r="C476" s="25">
        <f t="shared" si="50"/>
        <v>5</v>
      </c>
      <c r="D476" s="25">
        <f t="shared" si="51"/>
        <v>2017</v>
      </c>
      <c r="E476" s="3" t="s">
        <v>72</v>
      </c>
      <c r="F476" t="str">
        <f t="shared" si="52"/>
        <v>2-5-2017</v>
      </c>
      <c r="G476" s="29">
        <f>IF(SUMPRODUCT(($A$2:$A476=A476)*($E$2:$E476=E476))&gt;1,0,1)</f>
        <v>1</v>
      </c>
      <c r="I476" t="s">
        <v>180</v>
      </c>
      <c r="J476" t="s">
        <v>2665</v>
      </c>
      <c r="L476" s="3" t="s">
        <v>180</v>
      </c>
      <c r="M476" s="4">
        <v>42858</v>
      </c>
      <c r="N476">
        <f t="shared" si="53"/>
        <v>3</v>
      </c>
      <c r="O476">
        <f t="shared" si="54"/>
        <v>5</v>
      </c>
      <c r="P476">
        <f t="shared" si="55"/>
        <v>2017</v>
      </c>
    </row>
    <row r="477" spans="1:16" ht="16.5" thickBot="1" x14ac:dyDescent="0.3">
      <c r="A477" s="4">
        <v>42858</v>
      </c>
      <c r="B477" s="25">
        <f t="shared" si="49"/>
        <v>3</v>
      </c>
      <c r="C477" s="25">
        <f t="shared" si="50"/>
        <v>5</v>
      </c>
      <c r="D477" s="25">
        <f t="shared" si="51"/>
        <v>2017</v>
      </c>
      <c r="E477" s="3" t="s">
        <v>108</v>
      </c>
      <c r="F477" t="str">
        <f t="shared" si="52"/>
        <v>3-5-2017</v>
      </c>
      <c r="G477" s="29">
        <f>IF(SUMPRODUCT(($A$2:$A477=A477)*($E$2:$E477=E477))&gt;1,0,1)</f>
        <v>1</v>
      </c>
      <c r="I477" t="s">
        <v>371</v>
      </c>
      <c r="J477" t="s">
        <v>2674</v>
      </c>
      <c r="L477" s="3" t="s">
        <v>371</v>
      </c>
      <c r="M477" s="4">
        <v>42859</v>
      </c>
      <c r="N477">
        <f t="shared" si="53"/>
        <v>4</v>
      </c>
      <c r="O477">
        <f t="shared" si="54"/>
        <v>5</v>
      </c>
      <c r="P477">
        <f t="shared" si="55"/>
        <v>2017</v>
      </c>
    </row>
    <row r="478" spans="1:16" ht="16.5" thickBot="1" x14ac:dyDescent="0.3">
      <c r="A478" s="4">
        <v>42858</v>
      </c>
      <c r="B478" s="25">
        <f t="shared" si="49"/>
        <v>3</v>
      </c>
      <c r="C478" s="25">
        <f t="shared" si="50"/>
        <v>5</v>
      </c>
      <c r="D478" s="25">
        <f t="shared" si="51"/>
        <v>2017</v>
      </c>
      <c r="E478" s="3" t="s">
        <v>371</v>
      </c>
      <c r="F478" t="str">
        <f t="shared" si="52"/>
        <v>3-5-2017</v>
      </c>
      <c r="G478" s="29">
        <f>IF(SUMPRODUCT(($A$2:$A478=A478)*($E$2:$E478=E478))&gt;1,0,1)</f>
        <v>1</v>
      </c>
      <c r="I478" t="s">
        <v>672</v>
      </c>
      <c r="J478" t="s">
        <v>2674</v>
      </c>
      <c r="L478" s="3" t="s">
        <v>672</v>
      </c>
      <c r="M478" s="4">
        <v>42859</v>
      </c>
      <c r="N478">
        <f t="shared" si="53"/>
        <v>4</v>
      </c>
      <c r="O478">
        <f t="shared" si="54"/>
        <v>5</v>
      </c>
      <c r="P478">
        <f t="shared" si="55"/>
        <v>2017</v>
      </c>
    </row>
    <row r="479" spans="1:16" ht="16.5" thickBot="1" x14ac:dyDescent="0.3">
      <c r="A479" s="4">
        <v>42858</v>
      </c>
      <c r="B479" s="25">
        <f t="shared" si="49"/>
        <v>3</v>
      </c>
      <c r="C479" s="25">
        <f t="shared" si="50"/>
        <v>5</v>
      </c>
      <c r="D479" s="25">
        <f t="shared" si="51"/>
        <v>2017</v>
      </c>
      <c r="E479" s="3" t="s">
        <v>679</v>
      </c>
      <c r="F479" t="str">
        <f t="shared" si="52"/>
        <v>3-5-2017</v>
      </c>
      <c r="G479" s="29">
        <f>IF(SUMPRODUCT(($A$2:$A479=A479)*($E$2:$E479=E479))&gt;1,0,1)</f>
        <v>1</v>
      </c>
      <c r="I479" t="s">
        <v>227</v>
      </c>
      <c r="J479" t="s">
        <v>2674</v>
      </c>
      <c r="L479" s="3" t="s">
        <v>227</v>
      </c>
      <c r="M479" s="4">
        <v>42859</v>
      </c>
      <c r="N479">
        <f t="shared" si="53"/>
        <v>4</v>
      </c>
      <c r="O479">
        <f t="shared" si="54"/>
        <v>5</v>
      </c>
      <c r="P479">
        <f t="shared" si="55"/>
        <v>2017</v>
      </c>
    </row>
    <row r="480" spans="1:16" ht="16.5" thickBot="1" x14ac:dyDescent="0.3">
      <c r="A480" s="4">
        <v>42858</v>
      </c>
      <c r="B480" s="25">
        <f t="shared" si="49"/>
        <v>3</v>
      </c>
      <c r="C480" s="25">
        <f t="shared" si="50"/>
        <v>5</v>
      </c>
      <c r="D480" s="25">
        <f t="shared" si="51"/>
        <v>2017</v>
      </c>
      <c r="E480" s="3" t="s">
        <v>180</v>
      </c>
      <c r="F480" t="str">
        <f t="shared" si="52"/>
        <v>3-5-2017</v>
      </c>
      <c r="G480" s="29">
        <f>IF(SUMPRODUCT(($A$2:$A480=A480)*($E$2:$E480=E480))&gt;1,0,1)</f>
        <v>1</v>
      </c>
      <c r="I480" t="s">
        <v>259</v>
      </c>
      <c r="J480" t="s">
        <v>2674</v>
      </c>
      <c r="L480" s="3" t="s">
        <v>259</v>
      </c>
      <c r="M480" s="4">
        <v>42859</v>
      </c>
      <c r="N480">
        <f t="shared" si="53"/>
        <v>4</v>
      </c>
      <c r="O480">
        <f t="shared" si="54"/>
        <v>5</v>
      </c>
      <c r="P480">
        <f t="shared" si="55"/>
        <v>2017</v>
      </c>
    </row>
    <row r="481" spans="1:16" ht="16.5" thickBot="1" x14ac:dyDescent="0.3">
      <c r="A481" s="4">
        <v>42859</v>
      </c>
      <c r="B481" s="25">
        <f t="shared" si="49"/>
        <v>4</v>
      </c>
      <c r="C481" s="25">
        <f t="shared" si="50"/>
        <v>5</v>
      </c>
      <c r="D481" s="25">
        <f t="shared" si="51"/>
        <v>2017</v>
      </c>
      <c r="E481" s="3" t="s">
        <v>371</v>
      </c>
      <c r="F481" t="str">
        <f t="shared" si="52"/>
        <v>4-5-2017</v>
      </c>
      <c r="G481" s="29">
        <f>IF(SUMPRODUCT(($A$2:$A481=A481)*($E$2:$E481=E481))&gt;1,0,1)</f>
        <v>1</v>
      </c>
      <c r="I481" t="s">
        <v>142</v>
      </c>
      <c r="J481" t="s">
        <v>2683</v>
      </c>
      <c r="L481" s="3" t="s">
        <v>142</v>
      </c>
      <c r="M481" s="4">
        <v>42860</v>
      </c>
      <c r="N481">
        <f t="shared" si="53"/>
        <v>5</v>
      </c>
      <c r="O481">
        <f t="shared" si="54"/>
        <v>5</v>
      </c>
      <c r="P481">
        <f t="shared" si="55"/>
        <v>2017</v>
      </c>
    </row>
    <row r="482" spans="1:16" ht="16.5" thickBot="1" x14ac:dyDescent="0.3">
      <c r="A482" s="4">
        <v>42859</v>
      </c>
      <c r="B482" s="25">
        <f t="shared" si="49"/>
        <v>4</v>
      </c>
      <c r="C482" s="25">
        <f t="shared" si="50"/>
        <v>5</v>
      </c>
      <c r="D482" s="25">
        <f t="shared" si="51"/>
        <v>2017</v>
      </c>
      <c r="E482" s="3" t="s">
        <v>672</v>
      </c>
      <c r="F482" t="str">
        <f t="shared" si="52"/>
        <v>4-5-2017</v>
      </c>
      <c r="G482" s="29">
        <f>IF(SUMPRODUCT(($A$2:$A482=A482)*($E$2:$E482=E482))&gt;1,0,1)</f>
        <v>1</v>
      </c>
      <c r="I482" t="s">
        <v>32</v>
      </c>
      <c r="J482" t="s">
        <v>2683</v>
      </c>
      <c r="L482" s="3" t="s">
        <v>32</v>
      </c>
      <c r="M482" s="4">
        <v>42860</v>
      </c>
      <c r="N482">
        <f t="shared" si="53"/>
        <v>5</v>
      </c>
      <c r="O482">
        <f t="shared" si="54"/>
        <v>5</v>
      </c>
      <c r="P482">
        <f t="shared" si="55"/>
        <v>2017</v>
      </c>
    </row>
    <row r="483" spans="1:16" ht="16.5" thickBot="1" x14ac:dyDescent="0.3">
      <c r="A483" s="4">
        <v>42859</v>
      </c>
      <c r="B483" s="25">
        <f t="shared" si="49"/>
        <v>4</v>
      </c>
      <c r="C483" s="25">
        <f t="shared" si="50"/>
        <v>5</v>
      </c>
      <c r="D483" s="25">
        <f t="shared" si="51"/>
        <v>2017</v>
      </c>
      <c r="E483" s="3" t="s">
        <v>227</v>
      </c>
      <c r="F483" t="str">
        <f t="shared" si="52"/>
        <v>4-5-2017</v>
      </c>
      <c r="G483" s="29">
        <f>IF(SUMPRODUCT(($A$2:$A483=A483)*($E$2:$E483=E483))&gt;1,0,1)</f>
        <v>1</v>
      </c>
      <c r="I483" t="s">
        <v>58</v>
      </c>
      <c r="J483" t="s">
        <v>2683</v>
      </c>
      <c r="L483" s="3" t="s">
        <v>58</v>
      </c>
      <c r="M483" s="4">
        <v>42860</v>
      </c>
      <c r="N483">
        <f t="shared" si="53"/>
        <v>5</v>
      </c>
      <c r="O483">
        <f t="shared" si="54"/>
        <v>5</v>
      </c>
      <c r="P483">
        <f t="shared" si="55"/>
        <v>2017</v>
      </c>
    </row>
    <row r="484" spans="1:16" ht="16.5" thickBot="1" x14ac:dyDescent="0.3">
      <c r="A484" s="4">
        <v>42859</v>
      </c>
      <c r="B484" s="25">
        <f t="shared" si="49"/>
        <v>4</v>
      </c>
      <c r="C484" s="25">
        <f t="shared" si="50"/>
        <v>5</v>
      </c>
      <c r="D484" s="25">
        <f t="shared" si="51"/>
        <v>2017</v>
      </c>
      <c r="E484" s="3" t="s">
        <v>259</v>
      </c>
      <c r="F484" t="str">
        <f t="shared" si="52"/>
        <v>4-5-2017</v>
      </c>
      <c r="G484" s="29">
        <f>IF(SUMPRODUCT(($A$2:$A484=A484)*($E$2:$E484=E484))&gt;1,0,1)</f>
        <v>1</v>
      </c>
      <c r="I484" t="s">
        <v>80</v>
      </c>
      <c r="J484" t="s">
        <v>2683</v>
      </c>
      <c r="L484" s="3" t="s">
        <v>80</v>
      </c>
      <c r="M484" s="4">
        <v>42860</v>
      </c>
      <c r="N484">
        <f t="shared" si="53"/>
        <v>5</v>
      </c>
      <c r="O484">
        <f t="shared" si="54"/>
        <v>5</v>
      </c>
      <c r="P484">
        <f t="shared" si="55"/>
        <v>2017</v>
      </c>
    </row>
    <row r="485" spans="1:16" ht="16.5" thickBot="1" x14ac:dyDescent="0.3">
      <c r="A485" s="4">
        <v>42860</v>
      </c>
      <c r="B485" s="25">
        <f t="shared" si="49"/>
        <v>5</v>
      </c>
      <c r="C485" s="25">
        <f t="shared" si="50"/>
        <v>5</v>
      </c>
      <c r="D485" s="25">
        <f t="shared" si="51"/>
        <v>2017</v>
      </c>
      <c r="E485" s="3" t="s">
        <v>142</v>
      </c>
      <c r="F485" t="str">
        <f t="shared" si="52"/>
        <v>5-5-2017</v>
      </c>
      <c r="G485" s="29">
        <f>IF(SUMPRODUCT(($A$2:$A485=A485)*($E$2:$E485=E485))&gt;1,0,1)</f>
        <v>1</v>
      </c>
      <c r="I485" t="s">
        <v>58</v>
      </c>
      <c r="J485" t="s">
        <v>2697</v>
      </c>
      <c r="L485" s="3" t="s">
        <v>58</v>
      </c>
      <c r="M485" s="4">
        <v>42861</v>
      </c>
      <c r="N485">
        <f t="shared" si="53"/>
        <v>6</v>
      </c>
      <c r="O485">
        <f t="shared" si="54"/>
        <v>5</v>
      </c>
      <c r="P485">
        <f t="shared" si="55"/>
        <v>2017</v>
      </c>
    </row>
    <row r="486" spans="1:16" ht="16.5" thickBot="1" x14ac:dyDescent="0.3">
      <c r="A486" s="4">
        <v>42860</v>
      </c>
      <c r="B486" s="25">
        <f t="shared" si="49"/>
        <v>5</v>
      </c>
      <c r="C486" s="25">
        <f t="shared" si="50"/>
        <v>5</v>
      </c>
      <c r="D486" s="25">
        <f t="shared" si="51"/>
        <v>2017</v>
      </c>
      <c r="E486" s="3" t="s">
        <v>32</v>
      </c>
      <c r="F486" t="str">
        <f t="shared" si="52"/>
        <v>5-5-2017</v>
      </c>
      <c r="G486" s="29">
        <f>IF(SUMPRODUCT(($A$2:$A486=A486)*($E$2:$E486=E486))&gt;1,0,1)</f>
        <v>1</v>
      </c>
      <c r="I486" t="s">
        <v>216</v>
      </c>
      <c r="J486" t="s">
        <v>2697</v>
      </c>
      <c r="L486" s="3" t="s">
        <v>216</v>
      </c>
      <c r="M486" s="4">
        <v>42861</v>
      </c>
      <c r="N486">
        <f t="shared" si="53"/>
        <v>6</v>
      </c>
      <c r="O486">
        <f t="shared" si="54"/>
        <v>5</v>
      </c>
      <c r="P486">
        <f t="shared" si="55"/>
        <v>2017</v>
      </c>
    </row>
    <row r="487" spans="1:16" ht="16.5" thickBot="1" x14ac:dyDescent="0.3">
      <c r="A487" s="4">
        <v>42860</v>
      </c>
      <c r="B487" s="25">
        <f t="shared" si="49"/>
        <v>5</v>
      </c>
      <c r="C487" s="25">
        <f t="shared" si="50"/>
        <v>5</v>
      </c>
      <c r="D487" s="25">
        <f t="shared" si="51"/>
        <v>2017</v>
      </c>
      <c r="E487" s="3" t="s">
        <v>58</v>
      </c>
      <c r="F487" t="str">
        <f t="shared" si="52"/>
        <v>5-5-2017</v>
      </c>
      <c r="G487" s="29">
        <f>IF(SUMPRODUCT(($A$2:$A487=A487)*($E$2:$E487=E487))&gt;1,0,1)</f>
        <v>1</v>
      </c>
      <c r="I487" t="s">
        <v>136</v>
      </c>
      <c r="J487" t="s">
        <v>2697</v>
      </c>
      <c r="L487" s="3" t="s">
        <v>136</v>
      </c>
      <c r="M487" s="4">
        <v>42861</v>
      </c>
      <c r="N487">
        <f t="shared" si="53"/>
        <v>6</v>
      </c>
      <c r="O487">
        <f t="shared" si="54"/>
        <v>5</v>
      </c>
      <c r="P487">
        <f t="shared" si="55"/>
        <v>2017</v>
      </c>
    </row>
    <row r="488" spans="1:16" ht="16.5" thickBot="1" x14ac:dyDescent="0.3">
      <c r="A488" s="4">
        <v>42860</v>
      </c>
      <c r="B488" s="25">
        <f t="shared" si="49"/>
        <v>5</v>
      </c>
      <c r="C488" s="25">
        <f t="shared" si="50"/>
        <v>5</v>
      </c>
      <c r="D488" s="25">
        <f t="shared" si="51"/>
        <v>2017</v>
      </c>
      <c r="E488" s="3" t="s">
        <v>80</v>
      </c>
      <c r="F488" t="str">
        <f t="shared" si="52"/>
        <v>5-5-2017</v>
      </c>
      <c r="G488" s="29">
        <f>IF(SUMPRODUCT(($A$2:$A488=A488)*($E$2:$E488=E488))&gt;1,0,1)</f>
        <v>1</v>
      </c>
      <c r="I488" t="s">
        <v>45</v>
      </c>
      <c r="J488" t="s">
        <v>2697</v>
      </c>
      <c r="L488" s="3" t="s">
        <v>45</v>
      </c>
      <c r="M488" s="4">
        <v>42861</v>
      </c>
      <c r="N488">
        <f t="shared" si="53"/>
        <v>6</v>
      </c>
      <c r="O488">
        <f t="shared" si="54"/>
        <v>5</v>
      </c>
      <c r="P488">
        <f t="shared" si="55"/>
        <v>2017</v>
      </c>
    </row>
    <row r="489" spans="1:16" ht="16.5" thickBot="1" x14ac:dyDescent="0.3">
      <c r="A489" s="4">
        <v>42861</v>
      </c>
      <c r="B489" s="25">
        <f t="shared" si="49"/>
        <v>6</v>
      </c>
      <c r="C489" s="25">
        <f t="shared" si="50"/>
        <v>5</v>
      </c>
      <c r="D489" s="25">
        <f t="shared" si="51"/>
        <v>2017</v>
      </c>
      <c r="E489" s="3" t="s">
        <v>58</v>
      </c>
      <c r="F489" t="str">
        <f t="shared" si="52"/>
        <v>6-5-2017</v>
      </c>
      <c r="G489" s="29">
        <f>IF(SUMPRODUCT(($A$2:$A489=A489)*($E$2:$E489=E489))&gt;1,0,1)</f>
        <v>1</v>
      </c>
      <c r="I489" t="s">
        <v>100</v>
      </c>
      <c r="J489" t="s">
        <v>2697</v>
      </c>
      <c r="L489" s="3" t="s">
        <v>100</v>
      </c>
      <c r="M489" s="4">
        <v>42861</v>
      </c>
      <c r="N489">
        <f t="shared" si="53"/>
        <v>6</v>
      </c>
      <c r="O489">
        <f t="shared" si="54"/>
        <v>5</v>
      </c>
      <c r="P489">
        <f t="shared" si="55"/>
        <v>2017</v>
      </c>
    </row>
    <row r="490" spans="1:16" ht="16.5" thickBot="1" x14ac:dyDescent="0.3">
      <c r="A490" s="4">
        <v>42861</v>
      </c>
      <c r="B490" s="25">
        <f t="shared" si="49"/>
        <v>6</v>
      </c>
      <c r="C490" s="25">
        <f t="shared" si="50"/>
        <v>5</v>
      </c>
      <c r="D490" s="25">
        <f t="shared" si="51"/>
        <v>2017</v>
      </c>
      <c r="E490" s="3" t="s">
        <v>216</v>
      </c>
      <c r="F490" t="str">
        <f t="shared" si="52"/>
        <v>6-5-2017</v>
      </c>
      <c r="G490" s="29">
        <f>IF(SUMPRODUCT(($A$2:$A490=A490)*($E$2:$E490=E490))&gt;1,0,1)</f>
        <v>1</v>
      </c>
      <c r="I490" t="s">
        <v>568</v>
      </c>
      <c r="J490" t="s">
        <v>2728</v>
      </c>
      <c r="L490" s="3" t="s">
        <v>568</v>
      </c>
      <c r="M490" s="4">
        <v>42864</v>
      </c>
      <c r="N490">
        <f t="shared" si="53"/>
        <v>9</v>
      </c>
      <c r="O490">
        <f t="shared" si="54"/>
        <v>5</v>
      </c>
      <c r="P490">
        <f t="shared" si="55"/>
        <v>2017</v>
      </c>
    </row>
    <row r="491" spans="1:16" ht="16.5" thickBot="1" x14ac:dyDescent="0.3">
      <c r="A491" s="4">
        <v>42861</v>
      </c>
      <c r="B491" s="25">
        <f t="shared" si="49"/>
        <v>6</v>
      </c>
      <c r="C491" s="25">
        <f t="shared" si="50"/>
        <v>5</v>
      </c>
      <c r="D491" s="25">
        <f t="shared" si="51"/>
        <v>2017</v>
      </c>
      <c r="E491" s="3" t="s">
        <v>136</v>
      </c>
      <c r="F491" t="str">
        <f t="shared" si="52"/>
        <v>6-5-2017</v>
      </c>
      <c r="G491" s="29">
        <f>IF(SUMPRODUCT(($A$2:$A491=A491)*($E$2:$E491=E491))&gt;1,0,1)</f>
        <v>1</v>
      </c>
      <c r="I491" t="s">
        <v>672</v>
      </c>
      <c r="J491" t="s">
        <v>2728</v>
      </c>
      <c r="L491" s="3" t="s">
        <v>672</v>
      </c>
      <c r="M491" s="4">
        <v>42864</v>
      </c>
      <c r="N491">
        <f t="shared" si="53"/>
        <v>9</v>
      </c>
      <c r="O491">
        <f t="shared" si="54"/>
        <v>5</v>
      </c>
      <c r="P491">
        <f t="shared" si="55"/>
        <v>2017</v>
      </c>
    </row>
    <row r="492" spans="1:16" ht="16.5" thickBot="1" x14ac:dyDescent="0.3">
      <c r="A492" s="4">
        <v>42861</v>
      </c>
      <c r="B492" s="25">
        <f t="shared" si="49"/>
        <v>6</v>
      </c>
      <c r="C492" s="25">
        <f t="shared" si="50"/>
        <v>5</v>
      </c>
      <c r="D492" s="25">
        <f t="shared" si="51"/>
        <v>2017</v>
      </c>
      <c r="E492" s="3" t="s">
        <v>45</v>
      </c>
      <c r="F492" t="str">
        <f t="shared" si="52"/>
        <v>6-5-2017</v>
      </c>
      <c r="G492" s="29">
        <f>IF(SUMPRODUCT(($A$2:$A492=A492)*($E$2:$E492=E492))&gt;1,0,1)</f>
        <v>1</v>
      </c>
      <c r="I492" t="s">
        <v>175</v>
      </c>
      <c r="J492" t="s">
        <v>2728</v>
      </c>
      <c r="L492" s="3" t="s">
        <v>175</v>
      </c>
      <c r="M492" s="4">
        <v>42864</v>
      </c>
      <c r="N492">
        <f t="shared" si="53"/>
        <v>9</v>
      </c>
      <c r="O492">
        <f t="shared" si="54"/>
        <v>5</v>
      </c>
      <c r="P492">
        <f t="shared" si="55"/>
        <v>2017</v>
      </c>
    </row>
    <row r="493" spans="1:16" ht="16.5" thickBot="1" x14ac:dyDescent="0.3">
      <c r="A493" s="4">
        <v>42861</v>
      </c>
      <c r="B493" s="25">
        <f t="shared" si="49"/>
        <v>6</v>
      </c>
      <c r="C493" s="25">
        <f t="shared" si="50"/>
        <v>5</v>
      </c>
      <c r="D493" s="25">
        <f t="shared" si="51"/>
        <v>2017</v>
      </c>
      <c r="E493" s="3" t="s">
        <v>100</v>
      </c>
      <c r="F493" t="str">
        <f t="shared" si="52"/>
        <v>6-5-2017</v>
      </c>
      <c r="G493" s="29">
        <f>IF(SUMPRODUCT(($A$2:$A493=A493)*($E$2:$E493=E493))&gt;1,0,1)</f>
        <v>1</v>
      </c>
      <c r="I493" t="s">
        <v>689</v>
      </c>
      <c r="J493" t="s">
        <v>2728</v>
      </c>
      <c r="L493" s="3" t="s">
        <v>689</v>
      </c>
      <c r="M493" s="4">
        <v>42864</v>
      </c>
      <c r="N493">
        <f t="shared" si="53"/>
        <v>9</v>
      </c>
      <c r="O493">
        <f t="shared" si="54"/>
        <v>5</v>
      </c>
      <c r="P493">
        <f t="shared" si="55"/>
        <v>2017</v>
      </c>
    </row>
    <row r="494" spans="1:16" ht="16.5" thickBot="1" x14ac:dyDescent="0.3">
      <c r="A494" s="4">
        <v>42864</v>
      </c>
      <c r="B494" s="25">
        <f t="shared" si="49"/>
        <v>9</v>
      </c>
      <c r="C494" s="25">
        <f t="shared" si="50"/>
        <v>5</v>
      </c>
      <c r="D494" s="25">
        <f t="shared" si="51"/>
        <v>2017</v>
      </c>
      <c r="E494" s="3" t="s">
        <v>568</v>
      </c>
      <c r="F494" t="str">
        <f t="shared" si="52"/>
        <v>9-5-2017</v>
      </c>
      <c r="G494" s="29">
        <f>IF(SUMPRODUCT(($A$2:$A494=A494)*($E$2:$E494=E494))&gt;1,0,1)</f>
        <v>1</v>
      </c>
      <c r="I494" t="s">
        <v>115</v>
      </c>
      <c r="J494" t="s">
        <v>2728</v>
      </c>
      <c r="L494" s="3" t="s">
        <v>115</v>
      </c>
      <c r="M494" s="4">
        <v>42864</v>
      </c>
      <c r="N494">
        <f t="shared" si="53"/>
        <v>9</v>
      </c>
      <c r="O494">
        <f t="shared" si="54"/>
        <v>5</v>
      </c>
      <c r="P494">
        <f t="shared" si="55"/>
        <v>2017</v>
      </c>
    </row>
    <row r="495" spans="1:16" ht="16.5" thickBot="1" x14ac:dyDescent="0.3">
      <c r="A495" s="4">
        <v>42864</v>
      </c>
      <c r="B495" s="25">
        <f t="shared" si="49"/>
        <v>9</v>
      </c>
      <c r="C495" s="25">
        <f t="shared" si="50"/>
        <v>5</v>
      </c>
      <c r="D495" s="25">
        <f t="shared" si="51"/>
        <v>2017</v>
      </c>
      <c r="E495" s="3" t="s">
        <v>672</v>
      </c>
      <c r="F495" t="str">
        <f t="shared" si="52"/>
        <v>9-5-2017</v>
      </c>
      <c r="G495" s="29">
        <f>IF(SUMPRODUCT(($A$2:$A495=A495)*($E$2:$E495=E495))&gt;1,0,1)</f>
        <v>1</v>
      </c>
      <c r="I495" t="s">
        <v>306</v>
      </c>
      <c r="J495" t="s">
        <v>2728</v>
      </c>
      <c r="L495" s="3" t="s">
        <v>306</v>
      </c>
      <c r="M495" s="4">
        <v>42864</v>
      </c>
      <c r="N495">
        <f t="shared" si="53"/>
        <v>9</v>
      </c>
      <c r="O495">
        <f t="shared" si="54"/>
        <v>5</v>
      </c>
      <c r="P495">
        <f t="shared" si="55"/>
        <v>2017</v>
      </c>
    </row>
    <row r="496" spans="1:16" ht="16.5" thickBot="1" x14ac:dyDescent="0.3">
      <c r="A496" s="4">
        <v>42864</v>
      </c>
      <c r="B496" s="25">
        <f t="shared" si="49"/>
        <v>9</v>
      </c>
      <c r="C496" s="25">
        <f t="shared" si="50"/>
        <v>5</v>
      </c>
      <c r="D496" s="25">
        <f t="shared" si="51"/>
        <v>2017</v>
      </c>
      <c r="E496" s="3" t="s">
        <v>175</v>
      </c>
      <c r="F496" t="str">
        <f t="shared" si="52"/>
        <v>9-5-2017</v>
      </c>
      <c r="G496" s="29">
        <f>IF(SUMPRODUCT(($A$2:$A496=A496)*($E$2:$E496=E496))&gt;1,0,1)</f>
        <v>1</v>
      </c>
      <c r="I496" t="s">
        <v>32</v>
      </c>
      <c r="J496" t="s">
        <v>2460</v>
      </c>
      <c r="L496" s="3" t="s">
        <v>32</v>
      </c>
      <c r="M496" s="4">
        <v>42866</v>
      </c>
      <c r="N496">
        <f t="shared" si="53"/>
        <v>11</v>
      </c>
      <c r="O496">
        <f t="shared" si="54"/>
        <v>5</v>
      </c>
      <c r="P496">
        <f t="shared" si="55"/>
        <v>2017</v>
      </c>
    </row>
    <row r="497" spans="1:16" ht="16.5" thickBot="1" x14ac:dyDescent="0.3">
      <c r="A497" s="4">
        <v>42864</v>
      </c>
      <c r="B497" s="25">
        <f t="shared" si="49"/>
        <v>9</v>
      </c>
      <c r="C497" s="25">
        <f t="shared" si="50"/>
        <v>5</v>
      </c>
      <c r="D497" s="25">
        <f t="shared" si="51"/>
        <v>2017</v>
      </c>
      <c r="E497" s="3" t="s">
        <v>689</v>
      </c>
      <c r="F497" t="str">
        <f t="shared" si="52"/>
        <v>9-5-2017</v>
      </c>
      <c r="G497" s="29">
        <f>IF(SUMPRODUCT(($A$2:$A497=A497)*($E$2:$E497=E497))&gt;1,0,1)</f>
        <v>1</v>
      </c>
      <c r="I497" t="s">
        <v>52</v>
      </c>
      <c r="J497" t="s">
        <v>2460</v>
      </c>
      <c r="L497" s="3" t="s">
        <v>52</v>
      </c>
      <c r="M497" s="4">
        <v>42866</v>
      </c>
      <c r="N497">
        <f t="shared" si="53"/>
        <v>11</v>
      </c>
      <c r="O497">
        <f t="shared" si="54"/>
        <v>5</v>
      </c>
      <c r="P497">
        <f t="shared" si="55"/>
        <v>2017</v>
      </c>
    </row>
    <row r="498" spans="1:16" ht="16.5" thickBot="1" x14ac:dyDescent="0.3">
      <c r="A498" s="4">
        <v>42864</v>
      </c>
      <c r="B498" s="25">
        <f t="shared" si="49"/>
        <v>9</v>
      </c>
      <c r="C498" s="25">
        <f t="shared" si="50"/>
        <v>5</v>
      </c>
      <c r="D498" s="25">
        <f t="shared" si="51"/>
        <v>2017</v>
      </c>
      <c r="E498" s="3" t="s">
        <v>115</v>
      </c>
      <c r="F498" t="str">
        <f t="shared" si="52"/>
        <v>9-5-2017</v>
      </c>
      <c r="G498" s="29">
        <f>IF(SUMPRODUCT(($A$2:$A498=A498)*($E$2:$E498=E498))&gt;1,0,1)</f>
        <v>1</v>
      </c>
      <c r="I498" t="s">
        <v>306</v>
      </c>
      <c r="J498" t="s">
        <v>2460</v>
      </c>
      <c r="L498" s="3" t="s">
        <v>306</v>
      </c>
      <c r="M498" s="4">
        <v>42866</v>
      </c>
      <c r="N498">
        <f t="shared" si="53"/>
        <v>11</v>
      </c>
      <c r="O498">
        <f t="shared" si="54"/>
        <v>5</v>
      </c>
      <c r="P498">
        <f t="shared" si="55"/>
        <v>2017</v>
      </c>
    </row>
    <row r="499" spans="1:16" ht="16.5" thickBot="1" x14ac:dyDescent="0.3">
      <c r="A499" s="4">
        <v>42864</v>
      </c>
      <c r="B499" s="25">
        <f t="shared" si="49"/>
        <v>9</v>
      </c>
      <c r="C499" s="25">
        <f t="shared" si="50"/>
        <v>5</v>
      </c>
      <c r="D499" s="25">
        <f t="shared" si="51"/>
        <v>2017</v>
      </c>
      <c r="E499" s="3" t="s">
        <v>306</v>
      </c>
      <c r="F499" t="str">
        <f t="shared" si="52"/>
        <v>9-5-2017</v>
      </c>
      <c r="G499" s="29">
        <f>IF(SUMPRODUCT(($A$2:$A499=A499)*($E$2:$E499=E499))&gt;1,0,1)</f>
        <v>1</v>
      </c>
      <c r="I499" t="s">
        <v>759</v>
      </c>
      <c r="J499" t="s">
        <v>2460</v>
      </c>
      <c r="L499" s="3" t="s">
        <v>759</v>
      </c>
      <c r="M499" s="4">
        <v>42866</v>
      </c>
      <c r="N499">
        <f t="shared" si="53"/>
        <v>11</v>
      </c>
      <c r="O499">
        <f t="shared" si="54"/>
        <v>5</v>
      </c>
      <c r="P499">
        <f t="shared" si="55"/>
        <v>2017</v>
      </c>
    </row>
    <row r="500" spans="1:16" ht="16.5" thickBot="1" x14ac:dyDescent="0.3">
      <c r="A500" s="4">
        <v>42866</v>
      </c>
      <c r="B500" s="25">
        <f t="shared" si="49"/>
        <v>11</v>
      </c>
      <c r="C500" s="25">
        <f t="shared" si="50"/>
        <v>5</v>
      </c>
      <c r="D500" s="25">
        <f t="shared" si="51"/>
        <v>2017</v>
      </c>
      <c r="E500" s="3" t="s">
        <v>32</v>
      </c>
      <c r="F500" t="str">
        <f t="shared" si="52"/>
        <v>11-5-2017</v>
      </c>
      <c r="G500" s="29">
        <f>IF(SUMPRODUCT(($A$2:$A500=A500)*($E$2:$E500=E500))&gt;1,0,1)</f>
        <v>1</v>
      </c>
      <c r="I500" t="s">
        <v>743</v>
      </c>
      <c r="J500" t="s">
        <v>2460</v>
      </c>
      <c r="L500" s="3" t="s">
        <v>743</v>
      </c>
      <c r="M500" s="4">
        <v>42866</v>
      </c>
      <c r="N500">
        <f t="shared" si="53"/>
        <v>11</v>
      </c>
      <c r="O500">
        <f t="shared" si="54"/>
        <v>5</v>
      </c>
      <c r="P500">
        <f t="shared" si="55"/>
        <v>2017</v>
      </c>
    </row>
    <row r="501" spans="1:16" ht="16.5" thickBot="1" x14ac:dyDescent="0.3">
      <c r="A501" s="4">
        <v>42866</v>
      </c>
      <c r="B501" s="25">
        <f t="shared" si="49"/>
        <v>11</v>
      </c>
      <c r="C501" s="25">
        <f t="shared" si="50"/>
        <v>5</v>
      </c>
      <c r="D501" s="25">
        <f t="shared" si="51"/>
        <v>2017</v>
      </c>
      <c r="E501" s="3" t="s">
        <v>52</v>
      </c>
      <c r="F501" t="str">
        <f t="shared" si="52"/>
        <v>11-5-2017</v>
      </c>
      <c r="G501" s="29">
        <f>IF(SUMPRODUCT(($A$2:$A501=A501)*($E$2:$E501=E501))&gt;1,0,1)</f>
        <v>1</v>
      </c>
      <c r="I501" t="s">
        <v>330</v>
      </c>
      <c r="J501" t="s">
        <v>2471</v>
      </c>
      <c r="L501" s="3" t="s">
        <v>330</v>
      </c>
      <c r="M501" s="4">
        <v>42867</v>
      </c>
      <c r="N501">
        <f t="shared" si="53"/>
        <v>12</v>
      </c>
      <c r="O501">
        <f t="shared" si="54"/>
        <v>5</v>
      </c>
      <c r="P501">
        <f t="shared" si="55"/>
        <v>2017</v>
      </c>
    </row>
    <row r="502" spans="1:16" ht="16.5" thickBot="1" x14ac:dyDescent="0.3">
      <c r="A502" s="4">
        <v>42866</v>
      </c>
      <c r="B502" s="25">
        <f t="shared" si="49"/>
        <v>11</v>
      </c>
      <c r="C502" s="25">
        <f t="shared" si="50"/>
        <v>5</v>
      </c>
      <c r="D502" s="25">
        <f t="shared" si="51"/>
        <v>2017</v>
      </c>
      <c r="E502" s="3" t="s">
        <v>306</v>
      </c>
      <c r="F502" t="str">
        <f t="shared" si="52"/>
        <v>11-5-2017</v>
      </c>
      <c r="G502" s="29">
        <f>IF(SUMPRODUCT(($A$2:$A502=A502)*($E$2:$E502=E502))&gt;1,0,1)</f>
        <v>1</v>
      </c>
      <c r="I502" t="s">
        <v>568</v>
      </c>
      <c r="J502" t="s">
        <v>2471</v>
      </c>
      <c r="L502" s="3" t="s">
        <v>568</v>
      </c>
      <c r="M502" s="4">
        <v>42867</v>
      </c>
      <c r="N502">
        <f t="shared" si="53"/>
        <v>12</v>
      </c>
      <c r="O502">
        <f t="shared" si="54"/>
        <v>5</v>
      </c>
      <c r="P502">
        <f t="shared" si="55"/>
        <v>2017</v>
      </c>
    </row>
    <row r="503" spans="1:16" ht="16.5" thickBot="1" x14ac:dyDescent="0.3">
      <c r="A503" s="4">
        <v>42866</v>
      </c>
      <c r="B503" s="25">
        <f t="shared" si="49"/>
        <v>11</v>
      </c>
      <c r="C503" s="25">
        <f t="shared" si="50"/>
        <v>5</v>
      </c>
      <c r="D503" s="25">
        <f t="shared" si="51"/>
        <v>2017</v>
      </c>
      <c r="E503" s="3" t="s">
        <v>759</v>
      </c>
      <c r="F503" t="str">
        <f t="shared" si="52"/>
        <v>11-5-2017</v>
      </c>
      <c r="G503" s="29">
        <f>IF(SUMPRODUCT(($A$2:$A503=A503)*($E$2:$E503=E503))&gt;1,0,1)</f>
        <v>1</v>
      </c>
      <c r="I503" t="s">
        <v>341</v>
      </c>
      <c r="J503" t="s">
        <v>2471</v>
      </c>
      <c r="L503" s="3" t="s">
        <v>341</v>
      </c>
      <c r="M503" s="4">
        <v>42867</v>
      </c>
      <c r="N503">
        <f t="shared" si="53"/>
        <v>12</v>
      </c>
      <c r="O503">
        <f t="shared" si="54"/>
        <v>5</v>
      </c>
      <c r="P503">
        <f t="shared" si="55"/>
        <v>2017</v>
      </c>
    </row>
    <row r="504" spans="1:16" ht="16.5" thickBot="1" x14ac:dyDescent="0.3">
      <c r="A504" s="4">
        <v>42866</v>
      </c>
      <c r="B504" s="25">
        <f t="shared" si="49"/>
        <v>11</v>
      </c>
      <c r="C504" s="25">
        <f t="shared" si="50"/>
        <v>5</v>
      </c>
      <c r="D504" s="25">
        <f t="shared" si="51"/>
        <v>2017</v>
      </c>
      <c r="E504" s="3" t="s">
        <v>743</v>
      </c>
      <c r="F504" t="str">
        <f t="shared" si="52"/>
        <v>11-5-2017</v>
      </c>
      <c r="G504" s="29">
        <f>IF(SUMPRODUCT(($A$2:$A504=A504)*($E$2:$E504=E504))&gt;1,0,1)</f>
        <v>1</v>
      </c>
      <c r="I504" t="s">
        <v>95</v>
      </c>
      <c r="J504" t="s">
        <v>2500</v>
      </c>
      <c r="L504" s="3" t="s">
        <v>95</v>
      </c>
      <c r="M504" s="6">
        <v>42870</v>
      </c>
      <c r="N504">
        <f t="shared" si="53"/>
        <v>15</v>
      </c>
      <c r="O504">
        <f t="shared" si="54"/>
        <v>5</v>
      </c>
      <c r="P504">
        <f t="shared" si="55"/>
        <v>2017</v>
      </c>
    </row>
    <row r="505" spans="1:16" ht="16.5" thickBot="1" x14ac:dyDescent="0.3">
      <c r="A505" s="4">
        <v>42867</v>
      </c>
      <c r="B505" s="25">
        <f t="shared" si="49"/>
        <v>12</v>
      </c>
      <c r="C505" s="25">
        <f t="shared" si="50"/>
        <v>5</v>
      </c>
      <c r="D505" s="25">
        <f t="shared" si="51"/>
        <v>2017</v>
      </c>
      <c r="E505" s="3" t="s">
        <v>330</v>
      </c>
      <c r="F505" t="str">
        <f t="shared" si="52"/>
        <v>12-5-2017</v>
      </c>
      <c r="G505" s="29">
        <f>IF(SUMPRODUCT(($A$2:$A505=A505)*($E$2:$E505=E505))&gt;1,0,1)</f>
        <v>1</v>
      </c>
      <c r="I505" t="s">
        <v>526</v>
      </c>
      <c r="J505" t="s">
        <v>2500</v>
      </c>
      <c r="L505" s="3" t="s">
        <v>526</v>
      </c>
      <c r="M505" s="6">
        <v>42870</v>
      </c>
      <c r="N505">
        <f t="shared" si="53"/>
        <v>15</v>
      </c>
      <c r="O505">
        <f t="shared" si="54"/>
        <v>5</v>
      </c>
      <c r="P505">
        <f t="shared" si="55"/>
        <v>2017</v>
      </c>
    </row>
    <row r="506" spans="1:16" ht="16.5" thickBot="1" x14ac:dyDescent="0.3">
      <c r="A506" s="4">
        <v>42867</v>
      </c>
      <c r="B506" s="25">
        <f t="shared" si="49"/>
        <v>12</v>
      </c>
      <c r="C506" s="25">
        <f t="shared" si="50"/>
        <v>5</v>
      </c>
      <c r="D506" s="25">
        <f t="shared" si="51"/>
        <v>2017</v>
      </c>
      <c r="E506" s="3" t="s">
        <v>568</v>
      </c>
      <c r="F506" t="str">
        <f t="shared" si="52"/>
        <v>12-5-2017</v>
      </c>
      <c r="G506" s="29">
        <f>IF(SUMPRODUCT(($A$2:$A506=A506)*($E$2:$E506=E506))&gt;1,0,1)</f>
        <v>1</v>
      </c>
      <c r="I506" t="s">
        <v>150</v>
      </c>
      <c r="J506" t="s">
        <v>2500</v>
      </c>
      <c r="L506" s="3" t="s">
        <v>150</v>
      </c>
      <c r="M506" s="6">
        <v>42870</v>
      </c>
      <c r="N506">
        <f t="shared" si="53"/>
        <v>15</v>
      </c>
      <c r="O506">
        <f t="shared" si="54"/>
        <v>5</v>
      </c>
      <c r="P506">
        <f t="shared" si="55"/>
        <v>2017</v>
      </c>
    </row>
    <row r="507" spans="1:16" ht="16.5" thickBot="1" x14ac:dyDescent="0.3">
      <c r="A507" s="4">
        <v>42867</v>
      </c>
      <c r="B507" s="25">
        <f t="shared" si="49"/>
        <v>12</v>
      </c>
      <c r="C507" s="25">
        <f t="shared" si="50"/>
        <v>5</v>
      </c>
      <c r="D507" s="25">
        <f t="shared" si="51"/>
        <v>2017</v>
      </c>
      <c r="E507" s="3" t="s">
        <v>341</v>
      </c>
      <c r="F507" t="str">
        <f t="shared" si="52"/>
        <v>12-5-2017</v>
      </c>
      <c r="G507" s="29">
        <f>IF(SUMPRODUCT(($A$2:$A507=A507)*($E$2:$E507=E507))&gt;1,0,1)</f>
        <v>1</v>
      </c>
      <c r="I507" t="s">
        <v>120</v>
      </c>
      <c r="J507" t="s">
        <v>2500</v>
      </c>
      <c r="L507" s="3" t="s">
        <v>120</v>
      </c>
      <c r="M507" s="6">
        <v>42870</v>
      </c>
      <c r="N507">
        <f t="shared" si="53"/>
        <v>15</v>
      </c>
      <c r="O507">
        <f t="shared" si="54"/>
        <v>5</v>
      </c>
      <c r="P507">
        <f t="shared" si="55"/>
        <v>2017</v>
      </c>
    </row>
    <row r="508" spans="1:16" ht="16.5" thickBot="1" x14ac:dyDescent="0.3">
      <c r="A508" s="6">
        <v>42870</v>
      </c>
      <c r="B508" s="25">
        <f t="shared" si="49"/>
        <v>15</v>
      </c>
      <c r="C508" s="25">
        <f t="shared" si="50"/>
        <v>5</v>
      </c>
      <c r="D508" s="25">
        <f t="shared" si="51"/>
        <v>2017</v>
      </c>
      <c r="E508" s="3" t="s">
        <v>95</v>
      </c>
      <c r="F508" t="str">
        <f t="shared" si="52"/>
        <v>15-5-2017</v>
      </c>
      <c r="G508" s="29">
        <f>IF(SUMPRODUCT(($A$2:$A508=A508)*($E$2:$E508=E508))&gt;1,0,1)</f>
        <v>1</v>
      </c>
      <c r="I508" t="s">
        <v>254</v>
      </c>
      <c r="J508" t="s">
        <v>2511</v>
      </c>
      <c r="L508" s="3" t="s">
        <v>254</v>
      </c>
      <c r="M508" s="6">
        <v>42871</v>
      </c>
      <c r="N508">
        <f t="shared" si="53"/>
        <v>16</v>
      </c>
      <c r="O508">
        <f t="shared" si="54"/>
        <v>5</v>
      </c>
      <c r="P508">
        <f t="shared" si="55"/>
        <v>2017</v>
      </c>
    </row>
    <row r="509" spans="1:16" ht="16.5" thickBot="1" x14ac:dyDescent="0.3">
      <c r="A509" s="6">
        <v>42870</v>
      </c>
      <c r="B509" s="25">
        <f t="shared" si="49"/>
        <v>15</v>
      </c>
      <c r="C509" s="25">
        <f t="shared" si="50"/>
        <v>5</v>
      </c>
      <c r="D509" s="25">
        <f t="shared" si="51"/>
        <v>2017</v>
      </c>
      <c r="E509" s="3" t="s">
        <v>526</v>
      </c>
      <c r="F509" t="str">
        <f t="shared" si="52"/>
        <v>15-5-2017</v>
      </c>
      <c r="G509" s="29">
        <f>IF(SUMPRODUCT(($A$2:$A509=A509)*($E$2:$E509=E509))&gt;1,0,1)</f>
        <v>1</v>
      </c>
      <c r="I509" t="s">
        <v>500</v>
      </c>
      <c r="J509" t="s">
        <v>2511</v>
      </c>
      <c r="L509" s="3" t="s">
        <v>500</v>
      </c>
      <c r="M509" s="6">
        <v>42871</v>
      </c>
      <c r="N509">
        <f t="shared" si="53"/>
        <v>16</v>
      </c>
      <c r="O509">
        <f t="shared" si="54"/>
        <v>5</v>
      </c>
      <c r="P509">
        <f t="shared" si="55"/>
        <v>2017</v>
      </c>
    </row>
    <row r="510" spans="1:16" ht="16.5" thickBot="1" x14ac:dyDescent="0.3">
      <c r="A510" s="6">
        <v>42870</v>
      </c>
      <c r="B510" s="25">
        <f t="shared" si="49"/>
        <v>15</v>
      </c>
      <c r="C510" s="25">
        <f t="shared" si="50"/>
        <v>5</v>
      </c>
      <c r="D510" s="25">
        <f t="shared" si="51"/>
        <v>2017</v>
      </c>
      <c r="E510" s="3" t="s">
        <v>150</v>
      </c>
      <c r="F510" t="str">
        <f t="shared" si="52"/>
        <v>15-5-2017</v>
      </c>
      <c r="G510" s="29">
        <f>IF(SUMPRODUCT(($A$2:$A510=A510)*($E$2:$E510=E510))&gt;1,0,1)</f>
        <v>1</v>
      </c>
      <c r="I510" t="s">
        <v>747</v>
      </c>
      <c r="J510" t="s">
        <v>2511</v>
      </c>
      <c r="L510" s="3" t="s">
        <v>747</v>
      </c>
      <c r="M510" s="6">
        <v>42871</v>
      </c>
      <c r="N510">
        <f t="shared" si="53"/>
        <v>16</v>
      </c>
      <c r="O510">
        <f t="shared" si="54"/>
        <v>5</v>
      </c>
      <c r="P510">
        <f t="shared" si="55"/>
        <v>2017</v>
      </c>
    </row>
    <row r="511" spans="1:16" ht="16.5" thickBot="1" x14ac:dyDescent="0.3">
      <c r="A511" s="6">
        <v>42870</v>
      </c>
      <c r="B511" s="25">
        <f t="shared" si="49"/>
        <v>15</v>
      </c>
      <c r="C511" s="25">
        <f t="shared" si="50"/>
        <v>5</v>
      </c>
      <c r="D511" s="25">
        <f t="shared" si="51"/>
        <v>2017</v>
      </c>
      <c r="E511" s="3" t="s">
        <v>120</v>
      </c>
      <c r="F511" t="str">
        <f t="shared" si="52"/>
        <v>15-5-2017</v>
      </c>
      <c r="G511" s="29">
        <f>IF(SUMPRODUCT(($A$2:$A511=A511)*($E$2:$E511=E511))&gt;1,0,1)</f>
        <v>1</v>
      </c>
      <c r="I511" t="s">
        <v>722</v>
      </c>
      <c r="J511" t="s">
        <v>2511</v>
      </c>
      <c r="L511" s="3" t="s">
        <v>722</v>
      </c>
      <c r="M511" s="6">
        <v>42871</v>
      </c>
      <c r="N511">
        <f t="shared" si="53"/>
        <v>16</v>
      </c>
      <c r="O511">
        <f t="shared" si="54"/>
        <v>5</v>
      </c>
      <c r="P511">
        <f t="shared" si="55"/>
        <v>2017</v>
      </c>
    </row>
    <row r="512" spans="1:16" ht="16.5" thickBot="1" x14ac:dyDescent="0.3">
      <c r="A512" s="6">
        <v>42871</v>
      </c>
      <c r="B512" s="25">
        <f t="shared" si="49"/>
        <v>16</v>
      </c>
      <c r="C512" s="25">
        <f t="shared" si="50"/>
        <v>5</v>
      </c>
      <c r="D512" s="25">
        <f t="shared" si="51"/>
        <v>2017</v>
      </c>
      <c r="E512" s="3" t="s">
        <v>254</v>
      </c>
      <c r="F512" t="str">
        <f t="shared" si="52"/>
        <v>16-5-2017</v>
      </c>
      <c r="G512" s="29">
        <f>IF(SUMPRODUCT(($A$2:$A512=A512)*($E$2:$E512=E512))&gt;1,0,1)</f>
        <v>1</v>
      </c>
      <c r="I512" t="s">
        <v>271</v>
      </c>
      <c r="J512" t="s">
        <v>2520</v>
      </c>
      <c r="L512" s="3" t="s">
        <v>271</v>
      </c>
      <c r="M512" s="6">
        <v>42872</v>
      </c>
      <c r="N512">
        <f t="shared" si="53"/>
        <v>17</v>
      </c>
      <c r="O512">
        <f t="shared" si="54"/>
        <v>5</v>
      </c>
      <c r="P512">
        <f t="shared" si="55"/>
        <v>2017</v>
      </c>
    </row>
    <row r="513" spans="1:16" ht="16.5" thickBot="1" x14ac:dyDescent="0.3">
      <c r="A513" s="6">
        <v>42871</v>
      </c>
      <c r="B513" s="25">
        <f t="shared" si="49"/>
        <v>16</v>
      </c>
      <c r="C513" s="25">
        <f t="shared" si="50"/>
        <v>5</v>
      </c>
      <c r="D513" s="25">
        <f t="shared" si="51"/>
        <v>2017</v>
      </c>
      <c r="E513" s="3" t="s">
        <v>500</v>
      </c>
      <c r="F513" t="str">
        <f t="shared" si="52"/>
        <v>16-5-2017</v>
      </c>
      <c r="G513" s="29">
        <f>IF(SUMPRODUCT(($A$2:$A513=A513)*($E$2:$E513=E513))&gt;1,0,1)</f>
        <v>1</v>
      </c>
      <c r="I513" t="s">
        <v>500</v>
      </c>
      <c r="J513" t="s">
        <v>2520</v>
      </c>
      <c r="L513" s="3" t="s">
        <v>500</v>
      </c>
      <c r="M513" s="6">
        <v>42872</v>
      </c>
      <c r="N513">
        <f t="shared" si="53"/>
        <v>17</v>
      </c>
      <c r="O513">
        <f t="shared" si="54"/>
        <v>5</v>
      </c>
      <c r="P513">
        <f t="shared" si="55"/>
        <v>2017</v>
      </c>
    </row>
    <row r="514" spans="1:16" ht="16.5" thickBot="1" x14ac:dyDescent="0.3">
      <c r="A514" s="6">
        <v>42871</v>
      </c>
      <c r="B514" s="25">
        <f t="shared" ref="B514:B577" si="56">DAY(A514)</f>
        <v>16</v>
      </c>
      <c r="C514" s="25">
        <f t="shared" ref="C514:C577" si="57">MONTH(A514)</f>
        <v>5</v>
      </c>
      <c r="D514" s="25">
        <f t="shared" ref="D514:D577" si="58">YEAR(A514)</f>
        <v>2017</v>
      </c>
      <c r="E514" s="3" t="s">
        <v>747</v>
      </c>
      <c r="F514" t="str">
        <f t="shared" si="52"/>
        <v>16-5-2017</v>
      </c>
      <c r="G514" s="29">
        <f>IF(SUMPRODUCT(($A$2:$A514=A514)*($E$2:$E514=E514))&gt;1,0,1)</f>
        <v>1</v>
      </c>
      <c r="I514" t="s">
        <v>679</v>
      </c>
      <c r="J514" t="s">
        <v>2520</v>
      </c>
      <c r="L514" s="3" t="s">
        <v>679</v>
      </c>
      <c r="M514" s="6">
        <v>42872</v>
      </c>
      <c r="N514">
        <f t="shared" si="53"/>
        <v>17</v>
      </c>
      <c r="O514">
        <f t="shared" si="54"/>
        <v>5</v>
      </c>
      <c r="P514">
        <f t="shared" si="55"/>
        <v>2017</v>
      </c>
    </row>
    <row r="515" spans="1:16" ht="16.5" thickBot="1" x14ac:dyDescent="0.3">
      <c r="A515" s="6">
        <v>42871</v>
      </c>
      <c r="B515" s="25">
        <f t="shared" si="56"/>
        <v>16</v>
      </c>
      <c r="C515" s="25">
        <f t="shared" si="57"/>
        <v>5</v>
      </c>
      <c r="D515" s="25">
        <f t="shared" si="58"/>
        <v>2017</v>
      </c>
      <c r="E515" s="3" t="s">
        <v>722</v>
      </c>
      <c r="F515" t="str">
        <f t="shared" ref="F515:F578" si="59">_xlfn.CONCAT(B515,"-",C515,"-",D515)</f>
        <v>16-5-2017</v>
      </c>
      <c r="G515" s="29">
        <f>IF(SUMPRODUCT(($A$2:$A515=A515)*($E$2:$E515=E515))&gt;1,0,1)</f>
        <v>1</v>
      </c>
      <c r="I515" t="s">
        <v>841</v>
      </c>
      <c r="J515" t="s">
        <v>2520</v>
      </c>
      <c r="L515" s="3" t="s">
        <v>841</v>
      </c>
      <c r="M515" s="6">
        <v>42872</v>
      </c>
      <c r="N515">
        <f t="shared" ref="N515:N578" si="60">DAY(M515)</f>
        <v>17</v>
      </c>
      <c r="O515">
        <f t="shared" ref="O515:O578" si="61">MONTH(M515)</f>
        <v>5</v>
      </c>
      <c r="P515">
        <f t="shared" ref="P515:P578" si="62">YEAR(M515)</f>
        <v>2017</v>
      </c>
    </row>
    <row r="516" spans="1:16" ht="16.5" thickBot="1" x14ac:dyDescent="0.3">
      <c r="A516" s="6">
        <v>42872</v>
      </c>
      <c r="B516" s="25">
        <f t="shared" si="56"/>
        <v>17</v>
      </c>
      <c r="C516" s="25">
        <f t="shared" si="57"/>
        <v>5</v>
      </c>
      <c r="D516" s="25">
        <f t="shared" si="58"/>
        <v>2017</v>
      </c>
      <c r="E516" s="3" t="s">
        <v>271</v>
      </c>
      <c r="F516" t="str">
        <f t="shared" si="59"/>
        <v>17-5-2017</v>
      </c>
      <c r="G516" s="29">
        <f>IF(SUMPRODUCT(($A$2:$A516=A516)*($E$2:$E516=E516))&gt;1,0,1)</f>
        <v>1</v>
      </c>
      <c r="I516" t="s">
        <v>185</v>
      </c>
      <c r="J516" t="s">
        <v>2520</v>
      </c>
      <c r="L516" s="3" t="s">
        <v>185</v>
      </c>
      <c r="M516" s="6">
        <v>42872</v>
      </c>
      <c r="N516">
        <f t="shared" si="60"/>
        <v>17</v>
      </c>
      <c r="O516">
        <f t="shared" si="61"/>
        <v>5</v>
      </c>
      <c r="P516">
        <f t="shared" si="62"/>
        <v>2017</v>
      </c>
    </row>
    <row r="517" spans="1:16" ht="16.5" thickBot="1" x14ac:dyDescent="0.3">
      <c r="A517" s="6">
        <v>42872</v>
      </c>
      <c r="B517" s="25">
        <f t="shared" si="56"/>
        <v>17</v>
      </c>
      <c r="C517" s="25">
        <f t="shared" si="57"/>
        <v>5</v>
      </c>
      <c r="D517" s="25">
        <f t="shared" si="58"/>
        <v>2017</v>
      </c>
      <c r="E517" s="3" t="s">
        <v>500</v>
      </c>
      <c r="F517" t="str">
        <f t="shared" si="59"/>
        <v>17-5-2017</v>
      </c>
      <c r="G517" s="29">
        <f>IF(SUMPRODUCT(($A$2:$A517=A517)*($E$2:$E517=E517))&gt;1,0,1)</f>
        <v>1</v>
      </c>
      <c r="I517" t="s">
        <v>689</v>
      </c>
      <c r="J517" t="s">
        <v>2520</v>
      </c>
      <c r="L517" s="3" t="s">
        <v>689</v>
      </c>
      <c r="M517" s="6">
        <v>42872</v>
      </c>
      <c r="N517">
        <f t="shared" si="60"/>
        <v>17</v>
      </c>
      <c r="O517">
        <f t="shared" si="61"/>
        <v>5</v>
      </c>
      <c r="P517">
        <f t="shared" si="62"/>
        <v>2017</v>
      </c>
    </row>
    <row r="518" spans="1:16" ht="16.5" thickBot="1" x14ac:dyDescent="0.3">
      <c r="A518" s="6">
        <v>42872</v>
      </c>
      <c r="B518" s="25">
        <f t="shared" si="56"/>
        <v>17</v>
      </c>
      <c r="C518" s="25">
        <f t="shared" si="57"/>
        <v>5</v>
      </c>
      <c r="D518" s="25">
        <f t="shared" si="58"/>
        <v>2017</v>
      </c>
      <c r="E518" s="3" t="s">
        <v>679</v>
      </c>
      <c r="F518" t="str">
        <f t="shared" si="59"/>
        <v>17-5-2017</v>
      </c>
      <c r="G518" s="29">
        <f>IF(SUMPRODUCT(($A$2:$A518=A518)*($E$2:$E518=E518))&gt;1,0,1)</f>
        <v>1</v>
      </c>
      <c r="I518" t="s">
        <v>206</v>
      </c>
      <c r="J518" t="s">
        <v>2531</v>
      </c>
      <c r="L518" s="3" t="s">
        <v>206</v>
      </c>
      <c r="M518" s="6">
        <v>42873</v>
      </c>
      <c r="N518">
        <f t="shared" si="60"/>
        <v>18</v>
      </c>
      <c r="O518">
        <f t="shared" si="61"/>
        <v>5</v>
      </c>
      <c r="P518">
        <f t="shared" si="62"/>
        <v>2017</v>
      </c>
    </row>
    <row r="519" spans="1:16" ht="16.5" thickBot="1" x14ac:dyDescent="0.3">
      <c r="A519" s="6">
        <v>42872</v>
      </c>
      <c r="B519" s="25">
        <f t="shared" si="56"/>
        <v>17</v>
      </c>
      <c r="C519" s="25">
        <f t="shared" si="57"/>
        <v>5</v>
      </c>
      <c r="D519" s="25">
        <f t="shared" si="58"/>
        <v>2017</v>
      </c>
      <c r="E519" s="3" t="s">
        <v>841</v>
      </c>
      <c r="F519" t="str">
        <f t="shared" si="59"/>
        <v>17-5-2017</v>
      </c>
      <c r="G519" s="29">
        <f>IF(SUMPRODUCT(($A$2:$A519=A519)*($E$2:$E519=E519))&gt;1,0,1)</f>
        <v>1</v>
      </c>
      <c r="I519" t="s">
        <v>271</v>
      </c>
      <c r="J519" t="s">
        <v>2531</v>
      </c>
      <c r="L519" s="3" t="s">
        <v>271</v>
      </c>
      <c r="M519" s="6">
        <v>42873</v>
      </c>
      <c r="N519">
        <f t="shared" si="60"/>
        <v>18</v>
      </c>
      <c r="O519">
        <f t="shared" si="61"/>
        <v>5</v>
      </c>
      <c r="P519">
        <f t="shared" si="62"/>
        <v>2017</v>
      </c>
    </row>
    <row r="520" spans="1:16" ht="16.5" thickBot="1" x14ac:dyDescent="0.3">
      <c r="A520" s="6">
        <v>42872</v>
      </c>
      <c r="B520" s="25">
        <f t="shared" si="56"/>
        <v>17</v>
      </c>
      <c r="C520" s="25">
        <f t="shared" si="57"/>
        <v>5</v>
      </c>
      <c r="D520" s="25">
        <f t="shared" si="58"/>
        <v>2017</v>
      </c>
      <c r="E520" s="3" t="s">
        <v>185</v>
      </c>
      <c r="F520" t="str">
        <f t="shared" si="59"/>
        <v>17-5-2017</v>
      </c>
      <c r="G520" s="29">
        <f>IF(SUMPRODUCT(($A$2:$A520=A520)*($E$2:$E520=E520))&gt;1,0,1)</f>
        <v>1</v>
      </c>
      <c r="I520" t="s">
        <v>164</v>
      </c>
      <c r="J520" t="s">
        <v>2531</v>
      </c>
      <c r="L520" s="3" t="s">
        <v>164</v>
      </c>
      <c r="M520" s="6">
        <v>42873</v>
      </c>
      <c r="N520">
        <f t="shared" si="60"/>
        <v>18</v>
      </c>
      <c r="O520">
        <f t="shared" si="61"/>
        <v>5</v>
      </c>
      <c r="P520">
        <f t="shared" si="62"/>
        <v>2017</v>
      </c>
    </row>
    <row r="521" spans="1:16" ht="16.5" thickBot="1" x14ac:dyDescent="0.3">
      <c r="A521" s="6">
        <v>42872</v>
      </c>
      <c r="B521" s="25">
        <f t="shared" si="56"/>
        <v>17</v>
      </c>
      <c r="C521" s="25">
        <f t="shared" si="57"/>
        <v>5</v>
      </c>
      <c r="D521" s="25">
        <f t="shared" si="58"/>
        <v>2017</v>
      </c>
      <c r="E521" s="3" t="s">
        <v>689</v>
      </c>
      <c r="F521" t="str">
        <f t="shared" si="59"/>
        <v>17-5-2017</v>
      </c>
      <c r="G521" s="29">
        <f>IF(SUMPRODUCT(($A$2:$A521=A521)*($E$2:$E521=E521))&gt;1,0,1)</f>
        <v>1</v>
      </c>
      <c r="I521" t="s">
        <v>841</v>
      </c>
      <c r="J521" t="s">
        <v>2531</v>
      </c>
      <c r="L521" s="3" t="s">
        <v>841</v>
      </c>
      <c r="M521" s="6">
        <v>42873</v>
      </c>
      <c r="N521">
        <f t="shared" si="60"/>
        <v>18</v>
      </c>
      <c r="O521">
        <f t="shared" si="61"/>
        <v>5</v>
      </c>
      <c r="P521">
        <f t="shared" si="62"/>
        <v>2017</v>
      </c>
    </row>
    <row r="522" spans="1:16" ht="16.5" thickBot="1" x14ac:dyDescent="0.3">
      <c r="A522" s="6">
        <v>42873</v>
      </c>
      <c r="B522" s="25">
        <f t="shared" si="56"/>
        <v>18</v>
      </c>
      <c r="C522" s="25">
        <f t="shared" si="57"/>
        <v>5</v>
      </c>
      <c r="D522" s="25">
        <f t="shared" si="58"/>
        <v>2017</v>
      </c>
      <c r="E522" s="3" t="s">
        <v>206</v>
      </c>
      <c r="F522" t="str">
        <f t="shared" si="59"/>
        <v>18-5-2017</v>
      </c>
      <c r="G522" s="29">
        <f>IF(SUMPRODUCT(($A$2:$A522=A522)*($E$2:$E522=E522))&gt;1,0,1)</f>
        <v>1</v>
      </c>
      <c r="I522" t="s">
        <v>126</v>
      </c>
      <c r="J522" t="s">
        <v>2531</v>
      </c>
      <c r="L522" s="3" t="s">
        <v>126</v>
      </c>
      <c r="M522" s="6">
        <v>42873</v>
      </c>
      <c r="N522">
        <f t="shared" si="60"/>
        <v>18</v>
      </c>
      <c r="O522">
        <f t="shared" si="61"/>
        <v>5</v>
      </c>
      <c r="P522">
        <f t="shared" si="62"/>
        <v>2017</v>
      </c>
    </row>
    <row r="523" spans="1:16" ht="16.5" thickBot="1" x14ac:dyDescent="0.3">
      <c r="A523" s="6">
        <v>42873</v>
      </c>
      <c r="B523" s="25">
        <f t="shared" si="56"/>
        <v>18</v>
      </c>
      <c r="C523" s="25">
        <f t="shared" si="57"/>
        <v>5</v>
      </c>
      <c r="D523" s="25">
        <f t="shared" si="58"/>
        <v>2017</v>
      </c>
      <c r="E523" s="3" t="s">
        <v>271</v>
      </c>
      <c r="F523" t="str">
        <f t="shared" si="59"/>
        <v>18-5-2017</v>
      </c>
      <c r="G523" s="29">
        <f>IF(SUMPRODUCT(($A$2:$A523=A523)*($E$2:$E523=E523))&gt;1,0,1)</f>
        <v>1</v>
      </c>
      <c r="I523" t="s">
        <v>743</v>
      </c>
      <c r="J523" t="s">
        <v>2531</v>
      </c>
      <c r="L523" s="3" t="s">
        <v>743</v>
      </c>
      <c r="M523" s="6">
        <v>42873</v>
      </c>
      <c r="N523">
        <f t="shared" si="60"/>
        <v>18</v>
      </c>
      <c r="O523">
        <f t="shared" si="61"/>
        <v>5</v>
      </c>
      <c r="P523">
        <f t="shared" si="62"/>
        <v>2017</v>
      </c>
    </row>
    <row r="524" spans="1:16" ht="16.5" thickBot="1" x14ac:dyDescent="0.3">
      <c r="A524" s="6">
        <v>42873</v>
      </c>
      <c r="B524" s="25">
        <f t="shared" si="56"/>
        <v>18</v>
      </c>
      <c r="C524" s="25">
        <f t="shared" si="57"/>
        <v>5</v>
      </c>
      <c r="D524" s="25">
        <f t="shared" si="58"/>
        <v>2017</v>
      </c>
      <c r="E524" s="3" t="s">
        <v>164</v>
      </c>
      <c r="F524" t="str">
        <f t="shared" si="59"/>
        <v>18-5-2017</v>
      </c>
      <c r="G524" s="29">
        <f>IF(SUMPRODUCT(($A$2:$A524=A524)*($E$2:$E524=E524))&gt;1,0,1)</f>
        <v>1</v>
      </c>
      <c r="I524" t="s">
        <v>271</v>
      </c>
      <c r="J524" t="s">
        <v>2541</v>
      </c>
      <c r="L524" s="3" t="s">
        <v>271</v>
      </c>
      <c r="M524" s="6">
        <v>42874</v>
      </c>
      <c r="N524">
        <f t="shared" si="60"/>
        <v>19</v>
      </c>
      <c r="O524">
        <f t="shared" si="61"/>
        <v>5</v>
      </c>
      <c r="P524">
        <f t="shared" si="62"/>
        <v>2017</v>
      </c>
    </row>
    <row r="525" spans="1:16" ht="16.5" thickBot="1" x14ac:dyDescent="0.3">
      <c r="A525" s="6">
        <v>42873</v>
      </c>
      <c r="B525" s="25">
        <f t="shared" si="56"/>
        <v>18</v>
      </c>
      <c r="C525" s="25">
        <f t="shared" si="57"/>
        <v>5</v>
      </c>
      <c r="D525" s="25">
        <f t="shared" si="58"/>
        <v>2017</v>
      </c>
      <c r="E525" s="3" t="s">
        <v>841</v>
      </c>
      <c r="F525" t="str">
        <f t="shared" si="59"/>
        <v>18-5-2017</v>
      </c>
      <c r="G525" s="29">
        <f>IF(SUMPRODUCT(($A$2:$A525=A525)*($E$2:$E525=E525))&gt;1,0,1)</f>
        <v>1</v>
      </c>
      <c r="I525" t="s">
        <v>169</v>
      </c>
      <c r="J525" t="s">
        <v>2541</v>
      </c>
      <c r="L525" s="3" t="s">
        <v>169</v>
      </c>
      <c r="M525" s="6">
        <v>42874</v>
      </c>
      <c r="N525">
        <f t="shared" si="60"/>
        <v>19</v>
      </c>
      <c r="O525">
        <f t="shared" si="61"/>
        <v>5</v>
      </c>
      <c r="P525">
        <f t="shared" si="62"/>
        <v>2017</v>
      </c>
    </row>
    <row r="526" spans="1:16" ht="16.5" thickBot="1" x14ac:dyDescent="0.3">
      <c r="A526" s="6">
        <v>42873</v>
      </c>
      <c r="B526" s="25">
        <f t="shared" si="56"/>
        <v>18</v>
      </c>
      <c r="C526" s="25">
        <f t="shared" si="57"/>
        <v>5</v>
      </c>
      <c r="D526" s="25">
        <f t="shared" si="58"/>
        <v>2017</v>
      </c>
      <c r="E526" s="3" t="s">
        <v>126</v>
      </c>
      <c r="F526" t="str">
        <f t="shared" si="59"/>
        <v>18-5-2017</v>
      </c>
      <c r="G526" s="29">
        <f>IF(SUMPRODUCT(($A$2:$A526=A526)*($E$2:$E526=E526))&gt;1,0,1)</f>
        <v>1</v>
      </c>
      <c r="I526" t="s">
        <v>782</v>
      </c>
      <c r="J526" t="s">
        <v>2541</v>
      </c>
      <c r="L526" s="3" t="s">
        <v>782</v>
      </c>
      <c r="M526" s="6">
        <v>42874</v>
      </c>
      <c r="N526">
        <f t="shared" si="60"/>
        <v>19</v>
      </c>
      <c r="O526">
        <f t="shared" si="61"/>
        <v>5</v>
      </c>
      <c r="P526">
        <f t="shared" si="62"/>
        <v>2017</v>
      </c>
    </row>
    <row r="527" spans="1:16" ht="16.5" thickBot="1" x14ac:dyDescent="0.3">
      <c r="A527" s="6">
        <v>42873</v>
      </c>
      <c r="B527" s="25">
        <f t="shared" si="56"/>
        <v>18</v>
      </c>
      <c r="C527" s="25">
        <f t="shared" si="57"/>
        <v>5</v>
      </c>
      <c r="D527" s="25">
        <f t="shared" si="58"/>
        <v>2017</v>
      </c>
      <c r="E527" s="3" t="s">
        <v>743</v>
      </c>
      <c r="F527" t="str">
        <f t="shared" si="59"/>
        <v>18-5-2017</v>
      </c>
      <c r="G527" s="29">
        <f>IF(SUMPRODUCT(($A$2:$A527=A527)*($E$2:$E527=E527))&gt;1,0,1)</f>
        <v>1</v>
      </c>
      <c r="I527" t="s">
        <v>222</v>
      </c>
      <c r="J527" t="s">
        <v>2541</v>
      </c>
      <c r="L527" s="3" t="s">
        <v>222</v>
      </c>
      <c r="M527" s="6">
        <v>42874</v>
      </c>
      <c r="N527">
        <f t="shared" si="60"/>
        <v>19</v>
      </c>
      <c r="O527">
        <f t="shared" si="61"/>
        <v>5</v>
      </c>
      <c r="P527">
        <f t="shared" si="62"/>
        <v>2017</v>
      </c>
    </row>
    <row r="528" spans="1:16" ht="16.5" thickBot="1" x14ac:dyDescent="0.3">
      <c r="A528" s="6">
        <v>42874</v>
      </c>
      <c r="B528" s="25">
        <f t="shared" si="56"/>
        <v>19</v>
      </c>
      <c r="C528" s="25">
        <f t="shared" si="57"/>
        <v>5</v>
      </c>
      <c r="D528" s="25">
        <f t="shared" si="58"/>
        <v>2017</v>
      </c>
      <c r="E528" s="3" t="s">
        <v>271</v>
      </c>
      <c r="F528" t="str">
        <f t="shared" si="59"/>
        <v>19-5-2017</v>
      </c>
      <c r="G528" s="29">
        <f>IF(SUMPRODUCT(($A$2:$A528=A528)*($E$2:$E528=E528))&gt;1,0,1)</f>
        <v>1</v>
      </c>
      <c r="I528" t="s">
        <v>743</v>
      </c>
      <c r="J528" t="s">
        <v>2541</v>
      </c>
      <c r="L528" s="3" t="s">
        <v>743</v>
      </c>
      <c r="M528" s="6">
        <v>42874</v>
      </c>
      <c r="N528">
        <f t="shared" si="60"/>
        <v>19</v>
      </c>
      <c r="O528">
        <f t="shared" si="61"/>
        <v>5</v>
      </c>
      <c r="P528">
        <f t="shared" si="62"/>
        <v>2017</v>
      </c>
    </row>
    <row r="529" spans="1:16" ht="16.5" thickBot="1" x14ac:dyDescent="0.3">
      <c r="A529" s="6">
        <v>42874</v>
      </c>
      <c r="B529" s="25">
        <f t="shared" si="56"/>
        <v>19</v>
      </c>
      <c r="C529" s="25">
        <f t="shared" si="57"/>
        <v>5</v>
      </c>
      <c r="D529" s="25">
        <f t="shared" si="58"/>
        <v>2017</v>
      </c>
      <c r="E529" s="3" t="s">
        <v>169</v>
      </c>
      <c r="F529" t="str">
        <f t="shared" si="59"/>
        <v>19-5-2017</v>
      </c>
      <c r="G529" s="29">
        <f>IF(SUMPRODUCT(($A$2:$A529=A529)*($E$2:$E529=E529))&gt;1,0,1)</f>
        <v>1</v>
      </c>
      <c r="I529" t="s">
        <v>216</v>
      </c>
      <c r="J529" t="s">
        <v>2551</v>
      </c>
      <c r="L529" s="3" t="s">
        <v>216</v>
      </c>
      <c r="M529" s="6">
        <v>42875</v>
      </c>
      <c r="N529">
        <f t="shared" si="60"/>
        <v>20</v>
      </c>
      <c r="O529">
        <f t="shared" si="61"/>
        <v>5</v>
      </c>
      <c r="P529">
        <f t="shared" si="62"/>
        <v>2017</v>
      </c>
    </row>
    <row r="530" spans="1:16" ht="16.5" thickBot="1" x14ac:dyDescent="0.3">
      <c r="A530" s="6">
        <v>42874</v>
      </c>
      <c r="B530" s="25">
        <f t="shared" si="56"/>
        <v>19</v>
      </c>
      <c r="C530" s="25">
        <f t="shared" si="57"/>
        <v>5</v>
      </c>
      <c r="D530" s="25">
        <f t="shared" si="58"/>
        <v>2017</v>
      </c>
      <c r="E530" s="3" t="s">
        <v>782</v>
      </c>
      <c r="F530" t="str">
        <f t="shared" si="59"/>
        <v>19-5-2017</v>
      </c>
      <c r="G530" s="29">
        <f>IF(SUMPRODUCT(($A$2:$A530=A530)*($E$2:$E530=E530))&gt;1,0,1)</f>
        <v>1</v>
      </c>
      <c r="I530" t="s">
        <v>259</v>
      </c>
      <c r="J530" t="s">
        <v>2551</v>
      </c>
      <c r="L530" s="3" t="s">
        <v>259</v>
      </c>
      <c r="M530" s="6">
        <v>42875</v>
      </c>
      <c r="N530">
        <f t="shared" si="60"/>
        <v>20</v>
      </c>
      <c r="O530">
        <f t="shared" si="61"/>
        <v>5</v>
      </c>
      <c r="P530">
        <f t="shared" si="62"/>
        <v>2017</v>
      </c>
    </row>
    <row r="531" spans="1:16" ht="16.5" thickBot="1" x14ac:dyDescent="0.3">
      <c r="A531" s="6">
        <v>42874</v>
      </c>
      <c r="B531" s="25">
        <f t="shared" si="56"/>
        <v>19</v>
      </c>
      <c r="C531" s="25">
        <f t="shared" si="57"/>
        <v>5</v>
      </c>
      <c r="D531" s="25">
        <f t="shared" si="58"/>
        <v>2017</v>
      </c>
      <c r="E531" s="3" t="s">
        <v>222</v>
      </c>
      <c r="F531" t="str">
        <f t="shared" si="59"/>
        <v>19-5-2017</v>
      </c>
      <c r="G531" s="29">
        <f>IF(SUMPRODUCT(($A$2:$A531=A531)*($E$2:$E531=E531))&gt;1,0,1)</f>
        <v>1</v>
      </c>
      <c r="I531" t="s">
        <v>169</v>
      </c>
      <c r="J531" t="s">
        <v>2551</v>
      </c>
      <c r="L531" s="3" t="s">
        <v>169</v>
      </c>
      <c r="M531" s="6">
        <v>42875</v>
      </c>
      <c r="N531">
        <f t="shared" si="60"/>
        <v>20</v>
      </c>
      <c r="O531">
        <f t="shared" si="61"/>
        <v>5</v>
      </c>
      <c r="P531">
        <f t="shared" si="62"/>
        <v>2017</v>
      </c>
    </row>
    <row r="532" spans="1:16" ht="16.5" thickBot="1" x14ac:dyDescent="0.3">
      <c r="A532" s="6">
        <v>42874</v>
      </c>
      <c r="B532" s="25">
        <f t="shared" si="56"/>
        <v>19</v>
      </c>
      <c r="C532" s="25">
        <f t="shared" si="57"/>
        <v>5</v>
      </c>
      <c r="D532" s="25">
        <f t="shared" si="58"/>
        <v>2017</v>
      </c>
      <c r="E532" s="3" t="s">
        <v>743</v>
      </c>
      <c r="F532" t="str">
        <f t="shared" si="59"/>
        <v>19-5-2017</v>
      </c>
      <c r="G532" s="29">
        <f>IF(SUMPRODUCT(($A$2:$A532=A532)*($E$2:$E532=E532))&gt;1,0,1)</f>
        <v>1</v>
      </c>
      <c r="I532" t="s">
        <v>89</v>
      </c>
      <c r="J532" t="s">
        <v>2576</v>
      </c>
      <c r="L532" s="3" t="s">
        <v>89</v>
      </c>
      <c r="M532" s="6">
        <v>42877</v>
      </c>
      <c r="N532">
        <f t="shared" si="60"/>
        <v>22</v>
      </c>
      <c r="O532">
        <f t="shared" si="61"/>
        <v>5</v>
      </c>
      <c r="P532">
        <f t="shared" si="62"/>
        <v>2017</v>
      </c>
    </row>
    <row r="533" spans="1:16" ht="16.5" thickBot="1" x14ac:dyDescent="0.3">
      <c r="A533" s="6">
        <v>42875</v>
      </c>
      <c r="B533" s="25">
        <f t="shared" si="56"/>
        <v>20</v>
      </c>
      <c r="C533" s="25">
        <f t="shared" si="57"/>
        <v>5</v>
      </c>
      <c r="D533" s="25">
        <f t="shared" si="58"/>
        <v>2017</v>
      </c>
      <c r="E533" s="3" t="s">
        <v>216</v>
      </c>
      <c r="F533" t="str">
        <f t="shared" si="59"/>
        <v>20-5-2017</v>
      </c>
      <c r="G533" s="29">
        <f>IF(SUMPRODUCT(($A$2:$A533=A533)*($E$2:$E533=E533))&gt;1,0,1)</f>
        <v>1</v>
      </c>
      <c r="I533" t="s">
        <v>245</v>
      </c>
      <c r="J533" t="s">
        <v>2576</v>
      </c>
      <c r="L533" s="3" t="s">
        <v>245</v>
      </c>
      <c r="M533" s="6">
        <v>42877</v>
      </c>
      <c r="N533">
        <f t="shared" si="60"/>
        <v>22</v>
      </c>
      <c r="O533">
        <f t="shared" si="61"/>
        <v>5</v>
      </c>
      <c r="P533">
        <f t="shared" si="62"/>
        <v>2017</v>
      </c>
    </row>
    <row r="534" spans="1:16" ht="16.5" thickBot="1" x14ac:dyDescent="0.3">
      <c r="A534" s="6">
        <v>42875</v>
      </c>
      <c r="B534" s="25">
        <f t="shared" si="56"/>
        <v>20</v>
      </c>
      <c r="C534" s="25">
        <f t="shared" si="57"/>
        <v>5</v>
      </c>
      <c r="D534" s="25">
        <f t="shared" si="58"/>
        <v>2017</v>
      </c>
      <c r="E534" s="3" t="s">
        <v>259</v>
      </c>
      <c r="F534" t="str">
        <f t="shared" si="59"/>
        <v>20-5-2017</v>
      </c>
      <c r="G534" s="29">
        <f>IF(SUMPRODUCT(($A$2:$A534=A534)*($E$2:$E534=E534))&gt;1,0,1)</f>
        <v>1</v>
      </c>
      <c r="I534" t="s">
        <v>706</v>
      </c>
      <c r="J534" t="s">
        <v>2576</v>
      </c>
      <c r="L534" s="3" t="s">
        <v>706</v>
      </c>
      <c r="M534" s="6">
        <v>42877</v>
      </c>
      <c r="N534">
        <f t="shared" si="60"/>
        <v>22</v>
      </c>
      <c r="O534">
        <f t="shared" si="61"/>
        <v>5</v>
      </c>
      <c r="P534">
        <f t="shared" si="62"/>
        <v>2017</v>
      </c>
    </row>
    <row r="535" spans="1:16" ht="16.5" thickBot="1" x14ac:dyDescent="0.3">
      <c r="A535" s="6">
        <v>42875</v>
      </c>
      <c r="B535" s="25">
        <f t="shared" si="56"/>
        <v>20</v>
      </c>
      <c r="C535" s="25">
        <f t="shared" si="57"/>
        <v>5</v>
      </c>
      <c r="D535" s="25">
        <f t="shared" si="58"/>
        <v>2017</v>
      </c>
      <c r="E535" s="3" t="s">
        <v>169</v>
      </c>
      <c r="F535" t="str">
        <f t="shared" si="59"/>
        <v>20-5-2017</v>
      </c>
      <c r="G535" s="29">
        <f>IF(SUMPRODUCT(($A$2:$A535=A535)*($E$2:$E535=E535))&gt;1,0,1)</f>
        <v>1</v>
      </c>
      <c r="I535" t="s">
        <v>150</v>
      </c>
      <c r="J535" t="s">
        <v>2576</v>
      </c>
      <c r="L535" s="3" t="s">
        <v>150</v>
      </c>
      <c r="M535" s="6">
        <v>42877</v>
      </c>
      <c r="N535">
        <f t="shared" si="60"/>
        <v>22</v>
      </c>
      <c r="O535">
        <f t="shared" si="61"/>
        <v>5</v>
      </c>
      <c r="P535">
        <f t="shared" si="62"/>
        <v>2017</v>
      </c>
    </row>
    <row r="536" spans="1:16" ht="16.5" thickBot="1" x14ac:dyDescent="0.3">
      <c r="A536" s="6">
        <v>42877</v>
      </c>
      <c r="B536" s="25">
        <f t="shared" si="56"/>
        <v>22</v>
      </c>
      <c r="C536" s="25">
        <f t="shared" si="57"/>
        <v>5</v>
      </c>
      <c r="D536" s="25">
        <f t="shared" si="58"/>
        <v>2017</v>
      </c>
      <c r="E536" s="3" t="s">
        <v>89</v>
      </c>
      <c r="F536" t="str">
        <f t="shared" si="59"/>
        <v>22-5-2017</v>
      </c>
      <c r="G536" s="29">
        <f>IF(SUMPRODUCT(($A$2:$A536=A536)*($E$2:$E536=E536))&gt;1,0,1)</f>
        <v>1</v>
      </c>
      <c r="I536" t="s">
        <v>155</v>
      </c>
      <c r="J536" t="s">
        <v>2576</v>
      </c>
      <c r="L536" s="3" t="s">
        <v>155</v>
      </c>
      <c r="M536" s="6">
        <v>42877</v>
      </c>
      <c r="N536">
        <f t="shared" si="60"/>
        <v>22</v>
      </c>
      <c r="O536">
        <f t="shared" si="61"/>
        <v>5</v>
      </c>
      <c r="P536">
        <f t="shared" si="62"/>
        <v>2017</v>
      </c>
    </row>
    <row r="537" spans="1:16" ht="16.5" thickBot="1" x14ac:dyDescent="0.3">
      <c r="A537" s="6">
        <v>42877</v>
      </c>
      <c r="B537" s="25">
        <f t="shared" si="56"/>
        <v>22</v>
      </c>
      <c r="C537" s="25">
        <f t="shared" si="57"/>
        <v>5</v>
      </c>
      <c r="D537" s="25">
        <f t="shared" si="58"/>
        <v>2017</v>
      </c>
      <c r="E537" s="3" t="s">
        <v>245</v>
      </c>
      <c r="F537" t="str">
        <f t="shared" si="59"/>
        <v>22-5-2017</v>
      </c>
      <c r="G537" s="29">
        <f>IF(SUMPRODUCT(($A$2:$A537=A537)*($E$2:$E537=E537))&gt;1,0,1)</f>
        <v>1</v>
      </c>
      <c r="I537" t="s">
        <v>371</v>
      </c>
      <c r="J537" t="s">
        <v>2589</v>
      </c>
      <c r="L537" s="3" t="s">
        <v>371</v>
      </c>
      <c r="M537" s="6">
        <v>42878</v>
      </c>
      <c r="N537">
        <f t="shared" si="60"/>
        <v>23</v>
      </c>
      <c r="O537">
        <f t="shared" si="61"/>
        <v>5</v>
      </c>
      <c r="P537">
        <f t="shared" si="62"/>
        <v>2017</v>
      </c>
    </row>
    <row r="538" spans="1:16" ht="16.5" thickBot="1" x14ac:dyDescent="0.3">
      <c r="A538" s="6">
        <v>42877</v>
      </c>
      <c r="B538" s="25">
        <f t="shared" si="56"/>
        <v>22</v>
      </c>
      <c r="C538" s="25">
        <f t="shared" si="57"/>
        <v>5</v>
      </c>
      <c r="D538" s="25">
        <f t="shared" si="58"/>
        <v>2017</v>
      </c>
      <c r="E538" s="3" t="s">
        <v>706</v>
      </c>
      <c r="F538" t="str">
        <f t="shared" si="59"/>
        <v>22-5-2017</v>
      </c>
      <c r="G538" s="29">
        <f>IF(SUMPRODUCT(($A$2:$A538=A538)*($E$2:$E538=E538))&gt;1,0,1)</f>
        <v>1</v>
      </c>
      <c r="I538" t="s">
        <v>706</v>
      </c>
      <c r="J538" t="s">
        <v>2589</v>
      </c>
      <c r="L538" s="3" t="s">
        <v>706</v>
      </c>
      <c r="M538" s="6">
        <v>42878</v>
      </c>
      <c r="N538">
        <f t="shared" si="60"/>
        <v>23</v>
      </c>
      <c r="O538">
        <f t="shared" si="61"/>
        <v>5</v>
      </c>
      <c r="P538">
        <f t="shared" si="62"/>
        <v>2017</v>
      </c>
    </row>
    <row r="539" spans="1:16" ht="16.5" thickBot="1" x14ac:dyDescent="0.3">
      <c r="A539" s="6">
        <v>42877</v>
      </c>
      <c r="B539" s="25">
        <f t="shared" si="56"/>
        <v>22</v>
      </c>
      <c r="C539" s="25">
        <f t="shared" si="57"/>
        <v>5</v>
      </c>
      <c r="D539" s="25">
        <f t="shared" si="58"/>
        <v>2017</v>
      </c>
      <c r="E539" s="3" t="s">
        <v>150</v>
      </c>
      <c r="F539" t="str">
        <f t="shared" si="59"/>
        <v>22-5-2017</v>
      </c>
      <c r="G539" s="29">
        <f>IF(SUMPRODUCT(($A$2:$A539=A539)*($E$2:$E539=E539))&gt;1,0,1)</f>
        <v>1</v>
      </c>
      <c r="I539" t="s">
        <v>841</v>
      </c>
      <c r="J539" t="s">
        <v>2589</v>
      </c>
      <c r="L539" s="3" t="s">
        <v>841</v>
      </c>
      <c r="M539" s="6">
        <v>42878</v>
      </c>
      <c r="N539">
        <f t="shared" si="60"/>
        <v>23</v>
      </c>
      <c r="O539">
        <f t="shared" si="61"/>
        <v>5</v>
      </c>
      <c r="P539">
        <f t="shared" si="62"/>
        <v>2017</v>
      </c>
    </row>
    <row r="540" spans="1:16" ht="16.5" thickBot="1" x14ac:dyDescent="0.3">
      <c r="A540" s="6">
        <v>42877</v>
      </c>
      <c r="B540" s="25">
        <f t="shared" si="56"/>
        <v>22</v>
      </c>
      <c r="C540" s="25">
        <f t="shared" si="57"/>
        <v>5</v>
      </c>
      <c r="D540" s="25">
        <f t="shared" si="58"/>
        <v>2017</v>
      </c>
      <c r="E540" s="3" t="s">
        <v>155</v>
      </c>
      <c r="F540" t="str">
        <f t="shared" si="59"/>
        <v>22-5-2017</v>
      </c>
      <c r="G540" s="29">
        <f>IF(SUMPRODUCT(($A$2:$A540=A540)*($E$2:$E540=E540))&gt;1,0,1)</f>
        <v>1</v>
      </c>
      <c r="I540" t="s">
        <v>72</v>
      </c>
      <c r="J540" t="s">
        <v>2589</v>
      </c>
      <c r="L540" s="3" t="s">
        <v>72</v>
      </c>
      <c r="M540" s="6">
        <v>42878</v>
      </c>
      <c r="N540">
        <f t="shared" si="60"/>
        <v>23</v>
      </c>
      <c r="O540">
        <f t="shared" si="61"/>
        <v>5</v>
      </c>
      <c r="P540">
        <f t="shared" si="62"/>
        <v>2017</v>
      </c>
    </row>
    <row r="541" spans="1:16" ht="16.5" thickBot="1" x14ac:dyDescent="0.3">
      <c r="A541" s="6">
        <v>42878</v>
      </c>
      <c r="B541" s="25">
        <f t="shared" si="56"/>
        <v>23</v>
      </c>
      <c r="C541" s="25">
        <f t="shared" si="57"/>
        <v>5</v>
      </c>
      <c r="D541" s="25">
        <f t="shared" si="58"/>
        <v>2017</v>
      </c>
      <c r="E541" s="3" t="s">
        <v>371</v>
      </c>
      <c r="F541" t="str">
        <f t="shared" si="59"/>
        <v>23-5-2017</v>
      </c>
      <c r="G541" s="29">
        <f>IF(SUMPRODUCT(($A$2:$A541=A541)*($E$2:$E541=E541))&gt;1,0,1)</f>
        <v>1</v>
      </c>
      <c r="I541" t="s">
        <v>216</v>
      </c>
      <c r="J541" t="s">
        <v>2598</v>
      </c>
      <c r="L541" s="3" t="s">
        <v>216</v>
      </c>
      <c r="M541" s="6">
        <v>42879</v>
      </c>
      <c r="N541">
        <f t="shared" si="60"/>
        <v>24</v>
      </c>
      <c r="O541">
        <f t="shared" si="61"/>
        <v>5</v>
      </c>
      <c r="P541">
        <f t="shared" si="62"/>
        <v>2017</v>
      </c>
    </row>
    <row r="542" spans="1:16" ht="16.5" thickBot="1" x14ac:dyDescent="0.3">
      <c r="A542" s="6">
        <v>42878</v>
      </c>
      <c r="B542" s="25">
        <f t="shared" si="56"/>
        <v>23</v>
      </c>
      <c r="C542" s="25">
        <f t="shared" si="57"/>
        <v>5</v>
      </c>
      <c r="D542" s="25">
        <f t="shared" si="58"/>
        <v>2017</v>
      </c>
      <c r="E542" s="3" t="s">
        <v>706</v>
      </c>
      <c r="F542" t="str">
        <f t="shared" si="59"/>
        <v>23-5-2017</v>
      </c>
      <c r="G542" s="29">
        <f>IF(SUMPRODUCT(($A$2:$A542=A542)*($E$2:$E542=E542))&gt;1,0,1)</f>
        <v>1</v>
      </c>
      <c r="I542" t="s">
        <v>58</v>
      </c>
      <c r="J542" t="s">
        <v>2598</v>
      </c>
      <c r="L542" s="3" t="s">
        <v>58</v>
      </c>
      <c r="M542" s="6">
        <v>42879</v>
      </c>
      <c r="N542">
        <f t="shared" si="60"/>
        <v>24</v>
      </c>
      <c r="O542">
        <f t="shared" si="61"/>
        <v>5</v>
      </c>
      <c r="P542">
        <f t="shared" si="62"/>
        <v>2017</v>
      </c>
    </row>
    <row r="543" spans="1:16" ht="16.5" thickBot="1" x14ac:dyDescent="0.3">
      <c r="A543" s="6">
        <v>42878</v>
      </c>
      <c r="B543" s="25">
        <f t="shared" si="56"/>
        <v>23</v>
      </c>
      <c r="C543" s="25">
        <f t="shared" si="57"/>
        <v>5</v>
      </c>
      <c r="D543" s="25">
        <f t="shared" si="58"/>
        <v>2017</v>
      </c>
      <c r="E543" s="3" t="s">
        <v>841</v>
      </c>
      <c r="F543" t="str">
        <f t="shared" si="59"/>
        <v>23-5-2017</v>
      </c>
      <c r="G543" s="29">
        <f>IF(SUMPRODUCT(($A$2:$A543=A543)*($E$2:$E543=E543))&gt;1,0,1)</f>
        <v>1</v>
      </c>
      <c r="I543" t="s">
        <v>227</v>
      </c>
      <c r="J543" t="s">
        <v>2598</v>
      </c>
      <c r="L543" s="3" t="s">
        <v>227</v>
      </c>
      <c r="M543" s="6">
        <v>42879</v>
      </c>
      <c r="N543">
        <f t="shared" si="60"/>
        <v>24</v>
      </c>
      <c r="O543">
        <f t="shared" si="61"/>
        <v>5</v>
      </c>
      <c r="P543">
        <f t="shared" si="62"/>
        <v>2017</v>
      </c>
    </row>
    <row r="544" spans="1:16" ht="16.5" thickBot="1" x14ac:dyDescent="0.3">
      <c r="A544" s="6">
        <v>42878</v>
      </c>
      <c r="B544" s="25">
        <f t="shared" si="56"/>
        <v>23</v>
      </c>
      <c r="C544" s="25">
        <f t="shared" si="57"/>
        <v>5</v>
      </c>
      <c r="D544" s="25">
        <f t="shared" si="58"/>
        <v>2017</v>
      </c>
      <c r="E544" s="3" t="s">
        <v>72</v>
      </c>
      <c r="F544" t="str">
        <f t="shared" si="59"/>
        <v>23-5-2017</v>
      </c>
      <c r="G544" s="29">
        <f>IF(SUMPRODUCT(($A$2:$A544=A544)*($E$2:$E544=E544))&gt;1,0,1)</f>
        <v>1</v>
      </c>
      <c r="I544" t="s">
        <v>419</v>
      </c>
      <c r="J544" t="s">
        <v>2607</v>
      </c>
      <c r="L544" s="3" t="s">
        <v>419</v>
      </c>
      <c r="M544" s="6">
        <v>42880</v>
      </c>
      <c r="N544">
        <f t="shared" si="60"/>
        <v>25</v>
      </c>
      <c r="O544">
        <f t="shared" si="61"/>
        <v>5</v>
      </c>
      <c r="P544">
        <f t="shared" si="62"/>
        <v>2017</v>
      </c>
    </row>
    <row r="545" spans="1:16" ht="16.5" thickBot="1" x14ac:dyDescent="0.3">
      <c r="A545" s="6">
        <v>42879</v>
      </c>
      <c r="B545" s="25">
        <f t="shared" si="56"/>
        <v>24</v>
      </c>
      <c r="C545" s="25">
        <f t="shared" si="57"/>
        <v>5</v>
      </c>
      <c r="D545" s="25">
        <f t="shared" si="58"/>
        <v>2017</v>
      </c>
      <c r="E545" s="3" t="s">
        <v>216</v>
      </c>
      <c r="F545" t="str">
        <f t="shared" si="59"/>
        <v>24-5-2017</v>
      </c>
      <c r="G545" s="29">
        <f>IF(SUMPRODUCT(($A$2:$A545=A545)*($E$2:$E545=E545))&gt;1,0,1)</f>
        <v>1</v>
      </c>
      <c r="I545" t="s">
        <v>706</v>
      </c>
      <c r="J545" t="s">
        <v>2607</v>
      </c>
      <c r="L545" s="3" t="s">
        <v>706</v>
      </c>
      <c r="M545" s="6">
        <v>42880</v>
      </c>
      <c r="N545">
        <f t="shared" si="60"/>
        <v>25</v>
      </c>
      <c r="O545">
        <f t="shared" si="61"/>
        <v>5</v>
      </c>
      <c r="P545">
        <f t="shared" si="62"/>
        <v>2017</v>
      </c>
    </row>
    <row r="546" spans="1:16" ht="16.5" thickBot="1" x14ac:dyDescent="0.3">
      <c r="A546" s="6">
        <v>42879</v>
      </c>
      <c r="B546" s="25">
        <f t="shared" si="56"/>
        <v>24</v>
      </c>
      <c r="C546" s="25">
        <f t="shared" si="57"/>
        <v>5</v>
      </c>
      <c r="D546" s="25">
        <f t="shared" si="58"/>
        <v>2017</v>
      </c>
      <c r="E546" s="3" t="s">
        <v>58</v>
      </c>
      <c r="F546" t="str">
        <f t="shared" si="59"/>
        <v>24-5-2017</v>
      </c>
      <c r="G546" s="29">
        <f>IF(SUMPRODUCT(($A$2:$A546=A546)*($E$2:$E546=E546))&gt;1,0,1)</f>
        <v>1</v>
      </c>
      <c r="I546" t="s">
        <v>180</v>
      </c>
      <c r="J546" t="s">
        <v>2607</v>
      </c>
      <c r="L546" s="3" t="s">
        <v>180</v>
      </c>
      <c r="M546" s="6">
        <v>42880</v>
      </c>
      <c r="N546">
        <f t="shared" si="60"/>
        <v>25</v>
      </c>
      <c r="O546">
        <f t="shared" si="61"/>
        <v>5</v>
      </c>
      <c r="P546">
        <f t="shared" si="62"/>
        <v>2017</v>
      </c>
    </row>
    <row r="547" spans="1:16" ht="16.5" thickBot="1" x14ac:dyDescent="0.3">
      <c r="A547" s="6">
        <v>42879</v>
      </c>
      <c r="B547" s="25">
        <f t="shared" si="56"/>
        <v>24</v>
      </c>
      <c r="C547" s="25">
        <f t="shared" si="57"/>
        <v>5</v>
      </c>
      <c r="D547" s="25">
        <f t="shared" si="58"/>
        <v>2017</v>
      </c>
      <c r="E547" s="3" t="s">
        <v>227</v>
      </c>
      <c r="F547" t="str">
        <f t="shared" si="59"/>
        <v>24-5-2017</v>
      </c>
      <c r="G547" s="29">
        <f>IF(SUMPRODUCT(($A$2:$A547=A547)*($E$2:$E547=E547))&gt;1,0,1)</f>
        <v>1</v>
      </c>
      <c r="I547" t="s">
        <v>689</v>
      </c>
      <c r="J547" t="s">
        <v>2607</v>
      </c>
      <c r="L547" s="3" t="s">
        <v>689</v>
      </c>
      <c r="M547" s="6">
        <v>42880</v>
      </c>
      <c r="N547">
        <f t="shared" si="60"/>
        <v>25</v>
      </c>
      <c r="O547">
        <f t="shared" si="61"/>
        <v>5</v>
      </c>
      <c r="P547">
        <f t="shared" si="62"/>
        <v>2017</v>
      </c>
    </row>
    <row r="548" spans="1:16" ht="16.5" thickBot="1" x14ac:dyDescent="0.3">
      <c r="A548" s="6">
        <v>42880</v>
      </c>
      <c r="B548" s="25">
        <f t="shared" si="56"/>
        <v>25</v>
      </c>
      <c r="C548" s="25">
        <f t="shared" si="57"/>
        <v>5</v>
      </c>
      <c r="D548" s="25">
        <f t="shared" si="58"/>
        <v>2017</v>
      </c>
      <c r="E548" s="3" t="s">
        <v>419</v>
      </c>
      <c r="F548" t="str">
        <f t="shared" si="59"/>
        <v>25-5-2017</v>
      </c>
      <c r="G548" s="29">
        <f>IF(SUMPRODUCT(($A$2:$A548=A548)*($E$2:$E548=E548))&gt;1,0,1)</f>
        <v>1</v>
      </c>
      <c r="I548" t="s">
        <v>164</v>
      </c>
      <c r="J548" t="s">
        <v>2607</v>
      </c>
      <c r="L548" s="3" t="s">
        <v>164</v>
      </c>
      <c r="M548" s="6">
        <v>42880</v>
      </c>
      <c r="N548">
        <f t="shared" si="60"/>
        <v>25</v>
      </c>
      <c r="O548">
        <f t="shared" si="61"/>
        <v>5</v>
      </c>
      <c r="P548">
        <f t="shared" si="62"/>
        <v>2017</v>
      </c>
    </row>
    <row r="549" spans="1:16" ht="16.5" thickBot="1" x14ac:dyDescent="0.3">
      <c r="A549" s="6">
        <v>42880</v>
      </c>
      <c r="B549" s="25">
        <f t="shared" si="56"/>
        <v>25</v>
      </c>
      <c r="C549" s="25">
        <f t="shared" si="57"/>
        <v>5</v>
      </c>
      <c r="D549" s="25">
        <f t="shared" si="58"/>
        <v>2017</v>
      </c>
      <c r="E549" s="3" t="s">
        <v>706</v>
      </c>
      <c r="F549" t="str">
        <f t="shared" si="59"/>
        <v>25-5-2017</v>
      </c>
      <c r="G549" s="29">
        <f>IF(SUMPRODUCT(($A$2:$A549=A549)*($E$2:$E549=E549))&gt;1,0,1)</f>
        <v>1</v>
      </c>
      <c r="I549" t="s">
        <v>500</v>
      </c>
      <c r="J549" t="s">
        <v>2615</v>
      </c>
      <c r="L549" s="3" t="s">
        <v>500</v>
      </c>
      <c r="M549" s="6">
        <v>42881</v>
      </c>
      <c r="N549">
        <f t="shared" si="60"/>
        <v>26</v>
      </c>
      <c r="O549">
        <f t="shared" si="61"/>
        <v>5</v>
      </c>
      <c r="P549">
        <f t="shared" si="62"/>
        <v>2017</v>
      </c>
    </row>
    <row r="550" spans="1:16" ht="16.5" thickBot="1" x14ac:dyDescent="0.3">
      <c r="A550" s="6">
        <v>42880</v>
      </c>
      <c r="B550" s="25">
        <f t="shared" si="56"/>
        <v>25</v>
      </c>
      <c r="C550" s="25">
        <f t="shared" si="57"/>
        <v>5</v>
      </c>
      <c r="D550" s="25">
        <f t="shared" si="58"/>
        <v>2017</v>
      </c>
      <c r="E550" s="3" t="s">
        <v>180</v>
      </c>
      <c r="F550" t="str">
        <f t="shared" si="59"/>
        <v>25-5-2017</v>
      </c>
      <c r="G550" s="29">
        <f>IF(SUMPRODUCT(($A$2:$A550=A550)*($E$2:$E550=E550))&gt;1,0,1)</f>
        <v>1</v>
      </c>
      <c r="I550" t="s">
        <v>706</v>
      </c>
      <c r="J550" t="s">
        <v>2615</v>
      </c>
      <c r="L550" s="3" t="s">
        <v>706</v>
      </c>
      <c r="M550" s="6">
        <v>42881</v>
      </c>
      <c r="N550">
        <f t="shared" si="60"/>
        <v>26</v>
      </c>
      <c r="O550">
        <f t="shared" si="61"/>
        <v>5</v>
      </c>
      <c r="P550">
        <f t="shared" si="62"/>
        <v>2017</v>
      </c>
    </row>
    <row r="551" spans="1:16" ht="16.5" thickBot="1" x14ac:dyDescent="0.3">
      <c r="A551" s="6">
        <v>42880</v>
      </c>
      <c r="B551" s="25">
        <f t="shared" si="56"/>
        <v>25</v>
      </c>
      <c r="C551" s="25">
        <f t="shared" si="57"/>
        <v>5</v>
      </c>
      <c r="D551" s="25">
        <f t="shared" si="58"/>
        <v>2017</v>
      </c>
      <c r="E551" s="3" t="s">
        <v>689</v>
      </c>
      <c r="F551" t="str">
        <f t="shared" si="59"/>
        <v>25-5-2017</v>
      </c>
      <c r="G551" s="29">
        <f>IF(SUMPRODUCT(($A$2:$A551=A551)*($E$2:$E551=E551))&gt;1,0,1)</f>
        <v>1</v>
      </c>
      <c r="I551" t="s">
        <v>782</v>
      </c>
      <c r="J551" t="s">
        <v>2615</v>
      </c>
      <c r="L551" s="3" t="s">
        <v>782</v>
      </c>
      <c r="M551" s="6">
        <v>42881</v>
      </c>
      <c r="N551">
        <f t="shared" si="60"/>
        <v>26</v>
      </c>
      <c r="O551">
        <f t="shared" si="61"/>
        <v>5</v>
      </c>
      <c r="P551">
        <f t="shared" si="62"/>
        <v>2017</v>
      </c>
    </row>
    <row r="552" spans="1:16" ht="16.5" thickBot="1" x14ac:dyDescent="0.3">
      <c r="A552" s="6">
        <v>42880</v>
      </c>
      <c r="B552" s="25">
        <f t="shared" si="56"/>
        <v>25</v>
      </c>
      <c r="C552" s="25">
        <f t="shared" si="57"/>
        <v>5</v>
      </c>
      <c r="D552" s="25">
        <f t="shared" si="58"/>
        <v>2017</v>
      </c>
      <c r="E552" s="3" t="s">
        <v>164</v>
      </c>
      <c r="F552" t="str">
        <f t="shared" si="59"/>
        <v>25-5-2017</v>
      </c>
      <c r="G552" s="29">
        <f>IF(SUMPRODUCT(($A$2:$A552=A552)*($E$2:$E552=E552))&gt;1,0,1)</f>
        <v>1</v>
      </c>
      <c r="I552" t="s">
        <v>759</v>
      </c>
      <c r="J552" t="s">
        <v>2615</v>
      </c>
      <c r="L552" s="3" t="s">
        <v>759</v>
      </c>
      <c r="M552" s="6">
        <v>42881</v>
      </c>
      <c r="N552">
        <f t="shared" si="60"/>
        <v>26</v>
      </c>
      <c r="O552">
        <f t="shared" si="61"/>
        <v>5</v>
      </c>
      <c r="P552">
        <f t="shared" si="62"/>
        <v>2017</v>
      </c>
    </row>
    <row r="553" spans="1:16" ht="16.5" thickBot="1" x14ac:dyDescent="0.3">
      <c r="A553" s="6">
        <v>42881</v>
      </c>
      <c r="B553" s="25">
        <f t="shared" si="56"/>
        <v>26</v>
      </c>
      <c r="C553" s="25">
        <f t="shared" si="57"/>
        <v>5</v>
      </c>
      <c r="D553" s="25">
        <f t="shared" si="58"/>
        <v>2017</v>
      </c>
      <c r="E553" s="3" t="s">
        <v>500</v>
      </c>
      <c r="F553" t="str">
        <f t="shared" si="59"/>
        <v>26-5-2017</v>
      </c>
      <c r="G553" s="29">
        <f>IF(SUMPRODUCT(($A$2:$A553=A553)*($E$2:$E553=E553))&gt;1,0,1)</f>
        <v>1</v>
      </c>
      <c r="I553" t="s">
        <v>175</v>
      </c>
      <c r="J553" t="s">
        <v>2615</v>
      </c>
      <c r="L553" s="3" t="s">
        <v>175</v>
      </c>
      <c r="M553" s="6">
        <v>42881</v>
      </c>
      <c r="N553">
        <f t="shared" si="60"/>
        <v>26</v>
      </c>
      <c r="O553">
        <f t="shared" si="61"/>
        <v>5</v>
      </c>
      <c r="P553">
        <f t="shared" si="62"/>
        <v>2017</v>
      </c>
    </row>
    <row r="554" spans="1:16" ht="16.5" thickBot="1" x14ac:dyDescent="0.3">
      <c r="A554" s="6">
        <v>42881</v>
      </c>
      <c r="B554" s="25">
        <f t="shared" si="56"/>
        <v>26</v>
      </c>
      <c r="C554" s="25">
        <f t="shared" si="57"/>
        <v>5</v>
      </c>
      <c r="D554" s="25">
        <f t="shared" si="58"/>
        <v>2017</v>
      </c>
      <c r="E554" s="3" t="s">
        <v>706</v>
      </c>
      <c r="F554" t="str">
        <f t="shared" si="59"/>
        <v>26-5-2017</v>
      </c>
      <c r="G554" s="29">
        <f>IF(SUMPRODUCT(($A$2:$A554=A554)*($E$2:$E554=E554))&gt;1,0,1)</f>
        <v>1</v>
      </c>
      <c r="I554" t="s">
        <v>283</v>
      </c>
      <c r="J554" t="s">
        <v>2615</v>
      </c>
      <c r="L554" s="3" t="s">
        <v>283</v>
      </c>
      <c r="M554" s="6">
        <v>42881</v>
      </c>
      <c r="N554">
        <f t="shared" si="60"/>
        <v>26</v>
      </c>
      <c r="O554">
        <f t="shared" si="61"/>
        <v>5</v>
      </c>
      <c r="P554">
        <f t="shared" si="62"/>
        <v>2017</v>
      </c>
    </row>
    <row r="555" spans="1:16" ht="16.5" thickBot="1" x14ac:dyDescent="0.3">
      <c r="A555" s="6">
        <v>42881</v>
      </c>
      <c r="B555" s="25">
        <f t="shared" si="56"/>
        <v>26</v>
      </c>
      <c r="C555" s="25">
        <f t="shared" si="57"/>
        <v>5</v>
      </c>
      <c r="D555" s="25">
        <f t="shared" si="58"/>
        <v>2017</v>
      </c>
      <c r="E555" s="3" t="s">
        <v>782</v>
      </c>
      <c r="F555" t="str">
        <f t="shared" si="59"/>
        <v>26-5-2017</v>
      </c>
      <c r="G555" s="29">
        <f>IF(SUMPRODUCT(($A$2:$A555=A555)*($E$2:$E555=E555))&gt;1,0,1)</f>
        <v>1</v>
      </c>
      <c r="I555" t="s">
        <v>58</v>
      </c>
      <c r="J555" t="s">
        <v>2625</v>
      </c>
      <c r="L555" s="3" t="s">
        <v>58</v>
      </c>
      <c r="M555" s="6">
        <v>42882</v>
      </c>
      <c r="N555">
        <f t="shared" si="60"/>
        <v>27</v>
      </c>
      <c r="O555">
        <f t="shared" si="61"/>
        <v>5</v>
      </c>
      <c r="P555">
        <f t="shared" si="62"/>
        <v>2017</v>
      </c>
    </row>
    <row r="556" spans="1:16" ht="16.5" thickBot="1" x14ac:dyDescent="0.3">
      <c r="A556" s="6">
        <v>42881</v>
      </c>
      <c r="B556" s="25">
        <f t="shared" si="56"/>
        <v>26</v>
      </c>
      <c r="C556" s="25">
        <f t="shared" si="57"/>
        <v>5</v>
      </c>
      <c r="D556" s="25">
        <f t="shared" si="58"/>
        <v>2017</v>
      </c>
      <c r="E556" s="3" t="s">
        <v>759</v>
      </c>
      <c r="F556" t="str">
        <f t="shared" si="59"/>
        <v>26-5-2017</v>
      </c>
      <c r="G556" s="29">
        <f>IF(SUMPRODUCT(($A$2:$A556=A556)*($E$2:$E556=E556))&gt;1,0,1)</f>
        <v>1</v>
      </c>
      <c r="I556" t="s">
        <v>120</v>
      </c>
      <c r="J556" t="s">
        <v>2625</v>
      </c>
      <c r="L556" s="3" t="s">
        <v>120</v>
      </c>
      <c r="M556" s="6">
        <v>42882</v>
      </c>
      <c r="N556">
        <f t="shared" si="60"/>
        <v>27</v>
      </c>
      <c r="O556">
        <f t="shared" si="61"/>
        <v>5</v>
      </c>
      <c r="P556">
        <f t="shared" si="62"/>
        <v>2017</v>
      </c>
    </row>
    <row r="557" spans="1:16" ht="16.5" thickBot="1" x14ac:dyDescent="0.3">
      <c r="A557" s="6">
        <v>42881</v>
      </c>
      <c r="B557" s="25">
        <f t="shared" si="56"/>
        <v>26</v>
      </c>
      <c r="C557" s="25">
        <f t="shared" si="57"/>
        <v>5</v>
      </c>
      <c r="D557" s="25">
        <f t="shared" si="58"/>
        <v>2017</v>
      </c>
      <c r="E557" s="3" t="s">
        <v>175</v>
      </c>
      <c r="F557" t="str">
        <f t="shared" si="59"/>
        <v>26-5-2017</v>
      </c>
      <c r="G557" s="29">
        <f>IF(SUMPRODUCT(($A$2:$A557=A557)*($E$2:$E557=E557))&gt;1,0,1)</f>
        <v>1</v>
      </c>
      <c r="I557" t="s">
        <v>142</v>
      </c>
      <c r="J557" t="s">
        <v>2641</v>
      </c>
      <c r="L557" s="3" t="s">
        <v>142</v>
      </c>
      <c r="M557" s="6">
        <v>42884</v>
      </c>
      <c r="N557">
        <f t="shared" si="60"/>
        <v>29</v>
      </c>
      <c r="O557">
        <f t="shared" si="61"/>
        <v>5</v>
      </c>
      <c r="P557">
        <f t="shared" si="62"/>
        <v>2017</v>
      </c>
    </row>
    <row r="558" spans="1:16" ht="16.5" thickBot="1" x14ac:dyDescent="0.3">
      <c r="A558" s="6">
        <v>42881</v>
      </c>
      <c r="B558" s="25">
        <f t="shared" si="56"/>
        <v>26</v>
      </c>
      <c r="C558" s="25">
        <f t="shared" si="57"/>
        <v>5</v>
      </c>
      <c r="D558" s="25">
        <f t="shared" si="58"/>
        <v>2017</v>
      </c>
      <c r="E558" s="3" t="s">
        <v>283</v>
      </c>
      <c r="F558" t="str">
        <f t="shared" si="59"/>
        <v>26-5-2017</v>
      </c>
      <c r="G558" s="29">
        <f>IF(SUMPRODUCT(($A$2:$A558=A558)*($E$2:$E558=E558))&gt;1,0,1)</f>
        <v>1</v>
      </c>
      <c r="I558" t="s">
        <v>146</v>
      </c>
      <c r="J558" t="s">
        <v>2641</v>
      </c>
      <c r="L558" s="3" t="s">
        <v>146</v>
      </c>
      <c r="M558" s="6">
        <v>42884</v>
      </c>
      <c r="N558">
        <f t="shared" si="60"/>
        <v>29</v>
      </c>
      <c r="O558">
        <f t="shared" si="61"/>
        <v>5</v>
      </c>
      <c r="P558">
        <f t="shared" si="62"/>
        <v>2017</v>
      </c>
    </row>
    <row r="559" spans="1:16" ht="16.5" thickBot="1" x14ac:dyDescent="0.3">
      <c r="A559" s="6">
        <v>42882</v>
      </c>
      <c r="B559" s="25">
        <f t="shared" si="56"/>
        <v>27</v>
      </c>
      <c r="C559" s="25">
        <f t="shared" si="57"/>
        <v>5</v>
      </c>
      <c r="D559" s="25">
        <f t="shared" si="58"/>
        <v>2017</v>
      </c>
      <c r="E559" s="3" t="s">
        <v>58</v>
      </c>
      <c r="F559" t="str">
        <f t="shared" si="59"/>
        <v>27-5-2017</v>
      </c>
      <c r="G559" s="29">
        <f>IF(SUMPRODUCT(($A$2:$A559=A559)*($E$2:$E559=E559))&gt;1,0,1)</f>
        <v>1</v>
      </c>
      <c r="I559" t="s">
        <v>672</v>
      </c>
      <c r="J559" t="s">
        <v>2641</v>
      </c>
      <c r="L559" s="3" t="s">
        <v>672</v>
      </c>
      <c r="M559" s="6">
        <v>42884</v>
      </c>
      <c r="N559">
        <f t="shared" si="60"/>
        <v>29</v>
      </c>
      <c r="O559">
        <f t="shared" si="61"/>
        <v>5</v>
      </c>
      <c r="P559">
        <f t="shared" si="62"/>
        <v>2017</v>
      </c>
    </row>
    <row r="560" spans="1:16" ht="16.5" thickBot="1" x14ac:dyDescent="0.3">
      <c r="A560" s="6">
        <v>42882</v>
      </c>
      <c r="B560" s="25">
        <f t="shared" si="56"/>
        <v>27</v>
      </c>
      <c r="C560" s="25">
        <f t="shared" si="57"/>
        <v>5</v>
      </c>
      <c r="D560" s="25">
        <f t="shared" si="58"/>
        <v>2017</v>
      </c>
      <c r="E560" s="3" t="s">
        <v>120</v>
      </c>
      <c r="F560" t="str">
        <f t="shared" si="59"/>
        <v>27-5-2017</v>
      </c>
      <c r="G560" s="29">
        <f>IF(SUMPRODUCT(($A$2:$A560=A560)*($E$2:$E560=E560))&gt;1,0,1)</f>
        <v>1</v>
      </c>
      <c r="I560" t="s">
        <v>216</v>
      </c>
      <c r="J560" t="s">
        <v>2641</v>
      </c>
      <c r="L560" s="3" t="s">
        <v>216</v>
      </c>
      <c r="M560" s="6">
        <v>42884</v>
      </c>
      <c r="N560">
        <f t="shared" si="60"/>
        <v>29</v>
      </c>
      <c r="O560">
        <f t="shared" si="61"/>
        <v>5</v>
      </c>
      <c r="P560">
        <f t="shared" si="62"/>
        <v>2017</v>
      </c>
    </row>
    <row r="561" spans="1:16" ht="16.5" thickBot="1" x14ac:dyDescent="0.3">
      <c r="A561" s="6">
        <v>42884</v>
      </c>
      <c r="B561" s="25">
        <f t="shared" si="56"/>
        <v>29</v>
      </c>
      <c r="C561" s="25">
        <f t="shared" si="57"/>
        <v>5</v>
      </c>
      <c r="D561" s="25">
        <f t="shared" si="58"/>
        <v>2017</v>
      </c>
      <c r="E561" s="3" t="s">
        <v>142</v>
      </c>
      <c r="F561" t="str">
        <f t="shared" si="59"/>
        <v>29-5-2017</v>
      </c>
      <c r="G561" s="29">
        <f>IF(SUMPRODUCT(($A$2:$A561=A561)*($E$2:$E561=E561))&gt;1,0,1)</f>
        <v>1</v>
      </c>
      <c r="I561" t="s">
        <v>100</v>
      </c>
      <c r="J561" t="s">
        <v>2641</v>
      </c>
      <c r="L561" s="3" t="s">
        <v>100</v>
      </c>
      <c r="M561" s="6">
        <v>42884</v>
      </c>
      <c r="N561">
        <f t="shared" si="60"/>
        <v>29</v>
      </c>
      <c r="O561">
        <f t="shared" si="61"/>
        <v>5</v>
      </c>
      <c r="P561">
        <f t="shared" si="62"/>
        <v>2017</v>
      </c>
    </row>
    <row r="562" spans="1:16" ht="16.5" thickBot="1" x14ac:dyDescent="0.3">
      <c r="A562" s="6">
        <v>42884</v>
      </c>
      <c r="B562" s="25">
        <f t="shared" si="56"/>
        <v>29</v>
      </c>
      <c r="C562" s="25">
        <f t="shared" si="57"/>
        <v>5</v>
      </c>
      <c r="D562" s="25">
        <f t="shared" si="58"/>
        <v>2017</v>
      </c>
      <c r="E562" s="3" t="s">
        <v>146</v>
      </c>
      <c r="F562" t="str">
        <f t="shared" si="59"/>
        <v>29-5-2017</v>
      </c>
      <c r="G562" s="29">
        <f>IF(SUMPRODUCT(($A$2:$A562=A562)*($E$2:$E562=E562))&gt;1,0,1)</f>
        <v>1</v>
      </c>
      <c r="I562" t="s">
        <v>80</v>
      </c>
      <c r="J562" t="s">
        <v>2641</v>
      </c>
      <c r="L562" s="3" t="s">
        <v>80</v>
      </c>
      <c r="M562" s="6">
        <v>42884</v>
      </c>
      <c r="N562">
        <f t="shared" si="60"/>
        <v>29</v>
      </c>
      <c r="O562">
        <f t="shared" si="61"/>
        <v>5</v>
      </c>
      <c r="P562">
        <f t="shared" si="62"/>
        <v>2017</v>
      </c>
    </row>
    <row r="563" spans="1:16" ht="16.5" thickBot="1" x14ac:dyDescent="0.3">
      <c r="A563" s="6">
        <v>42884</v>
      </c>
      <c r="B563" s="25">
        <f t="shared" si="56"/>
        <v>29</v>
      </c>
      <c r="C563" s="25">
        <f t="shared" si="57"/>
        <v>5</v>
      </c>
      <c r="D563" s="25">
        <f t="shared" si="58"/>
        <v>2017</v>
      </c>
      <c r="E563" s="3" t="s">
        <v>672</v>
      </c>
      <c r="F563" t="str">
        <f t="shared" si="59"/>
        <v>29-5-2017</v>
      </c>
      <c r="G563" s="29">
        <f>IF(SUMPRODUCT(($A$2:$A563=A563)*($E$2:$E563=E563))&gt;1,0,1)</f>
        <v>1</v>
      </c>
      <c r="I563" t="s">
        <v>108</v>
      </c>
      <c r="J563" t="s">
        <v>2649</v>
      </c>
      <c r="L563" s="3" t="s">
        <v>108</v>
      </c>
      <c r="M563" s="6">
        <v>42885</v>
      </c>
      <c r="N563">
        <f t="shared" si="60"/>
        <v>30</v>
      </c>
      <c r="O563">
        <f t="shared" si="61"/>
        <v>5</v>
      </c>
      <c r="P563">
        <f t="shared" si="62"/>
        <v>2017</v>
      </c>
    </row>
    <row r="564" spans="1:16" ht="16.5" thickBot="1" x14ac:dyDescent="0.3">
      <c r="A564" s="6">
        <v>42884</v>
      </c>
      <c r="B564" s="25">
        <f t="shared" si="56"/>
        <v>29</v>
      </c>
      <c r="C564" s="25">
        <f t="shared" si="57"/>
        <v>5</v>
      </c>
      <c r="D564" s="25">
        <f t="shared" si="58"/>
        <v>2017</v>
      </c>
      <c r="E564" s="3" t="s">
        <v>216</v>
      </c>
      <c r="F564" t="str">
        <f t="shared" si="59"/>
        <v>29-5-2017</v>
      </c>
      <c r="G564" s="29">
        <f>IF(SUMPRODUCT(($A$2:$A564=A564)*($E$2:$E564=E564))&gt;1,0,1)</f>
        <v>1</v>
      </c>
      <c r="I564" t="s">
        <v>45</v>
      </c>
      <c r="J564" t="s">
        <v>2649</v>
      </c>
      <c r="L564" s="3" t="s">
        <v>45</v>
      </c>
      <c r="M564" s="6">
        <v>42885</v>
      </c>
      <c r="N564">
        <f t="shared" si="60"/>
        <v>30</v>
      </c>
      <c r="O564">
        <f t="shared" si="61"/>
        <v>5</v>
      </c>
      <c r="P564">
        <f t="shared" si="62"/>
        <v>2017</v>
      </c>
    </row>
    <row r="565" spans="1:16" ht="16.5" thickBot="1" x14ac:dyDescent="0.3">
      <c r="A565" s="6">
        <v>42884</v>
      </c>
      <c r="B565" s="25">
        <f t="shared" si="56"/>
        <v>29</v>
      </c>
      <c r="C565" s="25">
        <f t="shared" si="57"/>
        <v>5</v>
      </c>
      <c r="D565" s="25">
        <f t="shared" si="58"/>
        <v>2017</v>
      </c>
      <c r="E565" s="3" t="s">
        <v>100</v>
      </c>
      <c r="F565" t="str">
        <f t="shared" si="59"/>
        <v>29-5-2017</v>
      </c>
      <c r="G565" s="29">
        <f>IF(SUMPRODUCT(($A$2:$A565=A565)*($E$2:$E565=E565))&gt;1,0,1)</f>
        <v>1</v>
      </c>
      <c r="I565" t="s">
        <v>568</v>
      </c>
      <c r="J565" t="s">
        <v>2649</v>
      </c>
      <c r="L565" s="3" t="s">
        <v>568</v>
      </c>
      <c r="M565" s="6">
        <v>42885</v>
      </c>
      <c r="N565">
        <f t="shared" si="60"/>
        <v>30</v>
      </c>
      <c r="O565">
        <f t="shared" si="61"/>
        <v>5</v>
      </c>
      <c r="P565">
        <f t="shared" si="62"/>
        <v>2017</v>
      </c>
    </row>
    <row r="566" spans="1:16" ht="16.5" thickBot="1" x14ac:dyDescent="0.3">
      <c r="A566" s="6">
        <v>42884</v>
      </c>
      <c r="B566" s="25">
        <f t="shared" si="56"/>
        <v>29</v>
      </c>
      <c r="C566" s="25">
        <f t="shared" si="57"/>
        <v>5</v>
      </c>
      <c r="D566" s="25">
        <f t="shared" si="58"/>
        <v>2017</v>
      </c>
      <c r="E566" s="3" t="s">
        <v>80</v>
      </c>
      <c r="F566" t="str">
        <f t="shared" si="59"/>
        <v>29-5-2017</v>
      </c>
      <c r="G566" s="29">
        <f>IF(SUMPRODUCT(($A$2:$A566=A566)*($E$2:$E566=E566))&gt;1,0,1)</f>
        <v>1</v>
      </c>
      <c r="I566" t="s">
        <v>341</v>
      </c>
      <c r="J566" t="s">
        <v>2649</v>
      </c>
      <c r="L566" s="3" t="s">
        <v>341</v>
      </c>
      <c r="M566" s="6">
        <v>42885</v>
      </c>
      <c r="N566">
        <f t="shared" si="60"/>
        <v>30</v>
      </c>
      <c r="O566">
        <f t="shared" si="61"/>
        <v>5</v>
      </c>
      <c r="P566">
        <f t="shared" si="62"/>
        <v>2017</v>
      </c>
    </row>
    <row r="567" spans="1:16" ht="16.5" thickBot="1" x14ac:dyDescent="0.3">
      <c r="A567" s="6">
        <v>42885</v>
      </c>
      <c r="B567" s="25">
        <f t="shared" si="56"/>
        <v>30</v>
      </c>
      <c r="C567" s="25">
        <f t="shared" si="57"/>
        <v>5</v>
      </c>
      <c r="D567" s="25">
        <f t="shared" si="58"/>
        <v>2017</v>
      </c>
      <c r="E567" s="3" t="s">
        <v>108</v>
      </c>
      <c r="F567" t="str">
        <f t="shared" si="59"/>
        <v>30-5-2017</v>
      </c>
      <c r="G567" s="29">
        <f>IF(SUMPRODUCT(($A$2:$A567=A567)*($E$2:$E567=E567))&gt;1,0,1)</f>
        <v>1</v>
      </c>
      <c r="I567" t="s">
        <v>89</v>
      </c>
      <c r="J567" t="s">
        <v>2658</v>
      </c>
      <c r="L567" s="3" t="s">
        <v>89</v>
      </c>
      <c r="M567" s="6">
        <v>42886</v>
      </c>
      <c r="N567">
        <f t="shared" si="60"/>
        <v>31</v>
      </c>
      <c r="O567">
        <f t="shared" si="61"/>
        <v>5</v>
      </c>
      <c r="P567">
        <f t="shared" si="62"/>
        <v>2017</v>
      </c>
    </row>
    <row r="568" spans="1:16" ht="16.5" thickBot="1" x14ac:dyDescent="0.3">
      <c r="A568" s="6">
        <v>42885</v>
      </c>
      <c r="B568" s="25">
        <f t="shared" si="56"/>
        <v>30</v>
      </c>
      <c r="C568" s="25">
        <f t="shared" si="57"/>
        <v>5</v>
      </c>
      <c r="D568" s="25">
        <f t="shared" si="58"/>
        <v>2017</v>
      </c>
      <c r="E568" s="3" t="s">
        <v>45</v>
      </c>
      <c r="F568" t="str">
        <f t="shared" si="59"/>
        <v>30-5-2017</v>
      </c>
      <c r="G568" s="29">
        <f>IF(SUMPRODUCT(($A$2:$A568=A568)*($E$2:$E568=E568))&gt;1,0,1)</f>
        <v>1</v>
      </c>
      <c r="I568" t="s">
        <v>32</v>
      </c>
      <c r="J568" t="s">
        <v>2658</v>
      </c>
      <c r="L568" s="3" t="s">
        <v>32</v>
      </c>
      <c r="M568" s="6">
        <v>42886</v>
      </c>
      <c r="N568">
        <f t="shared" si="60"/>
        <v>31</v>
      </c>
      <c r="O568">
        <f t="shared" si="61"/>
        <v>5</v>
      </c>
      <c r="P568">
        <f t="shared" si="62"/>
        <v>2017</v>
      </c>
    </row>
    <row r="569" spans="1:16" ht="16.5" thickBot="1" x14ac:dyDescent="0.3">
      <c r="A569" s="6">
        <v>42885</v>
      </c>
      <c r="B569" s="25">
        <f t="shared" si="56"/>
        <v>30</v>
      </c>
      <c r="C569" s="25">
        <f t="shared" si="57"/>
        <v>5</v>
      </c>
      <c r="D569" s="25">
        <f t="shared" si="58"/>
        <v>2017</v>
      </c>
      <c r="E569" s="3" t="s">
        <v>568</v>
      </c>
      <c r="F569" t="str">
        <f t="shared" si="59"/>
        <v>30-5-2017</v>
      </c>
      <c r="G569" s="29">
        <f>IF(SUMPRODUCT(($A$2:$A569=A569)*($E$2:$E569=E569))&gt;1,0,1)</f>
        <v>1</v>
      </c>
      <c r="I569" t="s">
        <v>259</v>
      </c>
      <c r="J569" t="s">
        <v>2658</v>
      </c>
      <c r="L569" s="3" t="s">
        <v>259</v>
      </c>
      <c r="M569" s="6">
        <v>42886</v>
      </c>
      <c r="N569">
        <f t="shared" si="60"/>
        <v>31</v>
      </c>
      <c r="O569">
        <f t="shared" si="61"/>
        <v>5</v>
      </c>
      <c r="P569">
        <f t="shared" si="62"/>
        <v>2017</v>
      </c>
    </row>
    <row r="570" spans="1:16" ht="16.5" thickBot="1" x14ac:dyDescent="0.3">
      <c r="A570" s="6">
        <v>42885</v>
      </c>
      <c r="B570" s="25">
        <f t="shared" si="56"/>
        <v>30</v>
      </c>
      <c r="C570" s="25">
        <f t="shared" si="57"/>
        <v>5</v>
      </c>
      <c r="D570" s="25">
        <f t="shared" si="58"/>
        <v>2017</v>
      </c>
      <c r="E570" s="3" t="s">
        <v>341</v>
      </c>
      <c r="F570" t="str">
        <f t="shared" si="59"/>
        <v>30-5-2017</v>
      </c>
      <c r="G570" s="29">
        <f>IF(SUMPRODUCT(($A$2:$A570=A570)*($E$2:$E570=E570))&gt;1,0,1)</f>
        <v>1</v>
      </c>
      <c r="I570" t="s">
        <v>115</v>
      </c>
      <c r="J570" t="s">
        <v>2658</v>
      </c>
      <c r="L570" s="3" t="s">
        <v>115</v>
      </c>
      <c r="M570" s="6">
        <v>42886</v>
      </c>
      <c r="N570">
        <f t="shared" si="60"/>
        <v>31</v>
      </c>
      <c r="O570">
        <f t="shared" si="61"/>
        <v>5</v>
      </c>
      <c r="P570">
        <f t="shared" si="62"/>
        <v>2017</v>
      </c>
    </row>
    <row r="571" spans="1:16" ht="16.5" thickBot="1" x14ac:dyDescent="0.3">
      <c r="A571" s="6">
        <v>42886</v>
      </c>
      <c r="B571" s="25">
        <f t="shared" si="56"/>
        <v>31</v>
      </c>
      <c r="C571" s="25">
        <f t="shared" si="57"/>
        <v>5</v>
      </c>
      <c r="D571" s="25">
        <f t="shared" si="58"/>
        <v>2017</v>
      </c>
      <c r="E571" s="3" t="s">
        <v>89</v>
      </c>
      <c r="F571" t="str">
        <f t="shared" si="59"/>
        <v>31-5-2017</v>
      </c>
      <c r="G571" s="29">
        <f>IF(SUMPRODUCT(($A$2:$A571=A571)*($E$2:$E571=E571))&gt;1,0,1)</f>
        <v>1</v>
      </c>
      <c r="I571" t="s">
        <v>743</v>
      </c>
      <c r="J571" t="s">
        <v>2658</v>
      </c>
      <c r="L571" s="3" t="s">
        <v>743</v>
      </c>
      <c r="M571" s="6">
        <v>42886</v>
      </c>
      <c r="N571">
        <f t="shared" si="60"/>
        <v>31</v>
      </c>
      <c r="O571">
        <f t="shared" si="61"/>
        <v>5</v>
      </c>
      <c r="P571">
        <f t="shared" si="62"/>
        <v>2017</v>
      </c>
    </row>
    <row r="572" spans="1:16" ht="16.5" thickBot="1" x14ac:dyDescent="0.3">
      <c r="A572" s="6">
        <v>42886</v>
      </c>
      <c r="B572" s="25">
        <f t="shared" si="56"/>
        <v>31</v>
      </c>
      <c r="C572" s="25">
        <f t="shared" si="57"/>
        <v>5</v>
      </c>
      <c r="D572" s="25">
        <f t="shared" si="58"/>
        <v>2017</v>
      </c>
      <c r="E572" s="3" t="s">
        <v>32</v>
      </c>
      <c r="F572" t="str">
        <f t="shared" si="59"/>
        <v>31-5-2017</v>
      </c>
      <c r="G572" s="29">
        <f>IF(SUMPRODUCT(($A$2:$A572=A572)*($E$2:$E572=E572))&gt;1,0,1)</f>
        <v>1</v>
      </c>
      <c r="I572" t="s">
        <v>52</v>
      </c>
      <c r="J572" t="s">
        <v>2507</v>
      </c>
      <c r="L572" s="3" t="s">
        <v>52</v>
      </c>
      <c r="M572" s="4">
        <v>42887</v>
      </c>
      <c r="N572">
        <f t="shared" si="60"/>
        <v>1</v>
      </c>
      <c r="O572">
        <f t="shared" si="61"/>
        <v>6</v>
      </c>
      <c r="P572">
        <f t="shared" si="62"/>
        <v>2017</v>
      </c>
    </row>
    <row r="573" spans="1:16" ht="16.5" thickBot="1" x14ac:dyDescent="0.3">
      <c r="A573" s="6">
        <v>42886</v>
      </c>
      <c r="B573" s="25">
        <f t="shared" si="56"/>
        <v>31</v>
      </c>
      <c r="C573" s="25">
        <f t="shared" si="57"/>
        <v>5</v>
      </c>
      <c r="D573" s="25">
        <f t="shared" si="58"/>
        <v>2017</v>
      </c>
      <c r="E573" s="3" t="s">
        <v>259</v>
      </c>
      <c r="F573" t="str">
        <f t="shared" si="59"/>
        <v>31-5-2017</v>
      </c>
      <c r="G573" s="29">
        <f>IF(SUMPRODUCT(($A$2:$A573=A573)*($E$2:$E573=E573))&gt;1,0,1)</f>
        <v>1</v>
      </c>
      <c r="I573" t="s">
        <v>759</v>
      </c>
      <c r="J573" t="s">
        <v>2507</v>
      </c>
      <c r="L573" s="3" t="s">
        <v>759</v>
      </c>
      <c r="M573" s="4">
        <v>42887</v>
      </c>
      <c r="N573">
        <f t="shared" si="60"/>
        <v>1</v>
      </c>
      <c r="O573">
        <f t="shared" si="61"/>
        <v>6</v>
      </c>
      <c r="P573">
        <f t="shared" si="62"/>
        <v>2017</v>
      </c>
    </row>
    <row r="574" spans="1:16" ht="16.5" thickBot="1" x14ac:dyDescent="0.3">
      <c r="A574" s="6">
        <v>42886</v>
      </c>
      <c r="B574" s="25">
        <f t="shared" si="56"/>
        <v>31</v>
      </c>
      <c r="C574" s="25">
        <f t="shared" si="57"/>
        <v>5</v>
      </c>
      <c r="D574" s="25">
        <f t="shared" si="58"/>
        <v>2017</v>
      </c>
      <c r="E574" s="3" t="s">
        <v>115</v>
      </c>
      <c r="F574" t="str">
        <f t="shared" si="59"/>
        <v>31-5-2017</v>
      </c>
      <c r="G574" s="29">
        <f>IF(SUMPRODUCT(($A$2:$A574=A574)*($E$2:$E574=E574))&gt;1,0,1)</f>
        <v>1</v>
      </c>
      <c r="I574" t="s">
        <v>222</v>
      </c>
      <c r="J574" t="s">
        <v>2507</v>
      </c>
      <c r="L574" s="3" t="s">
        <v>222</v>
      </c>
      <c r="M574" s="4">
        <v>42887</v>
      </c>
      <c r="N574">
        <f t="shared" si="60"/>
        <v>1</v>
      </c>
      <c r="O574">
        <f t="shared" si="61"/>
        <v>6</v>
      </c>
      <c r="P574">
        <f t="shared" si="62"/>
        <v>2017</v>
      </c>
    </row>
    <row r="575" spans="1:16" ht="16.5" thickBot="1" x14ac:dyDescent="0.3">
      <c r="A575" s="6">
        <v>42886</v>
      </c>
      <c r="B575" s="25">
        <f t="shared" si="56"/>
        <v>31</v>
      </c>
      <c r="C575" s="25">
        <f t="shared" si="57"/>
        <v>5</v>
      </c>
      <c r="D575" s="25">
        <f t="shared" si="58"/>
        <v>2017</v>
      </c>
      <c r="E575" s="3" t="s">
        <v>743</v>
      </c>
      <c r="F575" t="str">
        <f t="shared" si="59"/>
        <v>31-5-2017</v>
      </c>
      <c r="G575" s="29">
        <f>IF(SUMPRODUCT(($A$2:$A575=A575)*($E$2:$E575=E575))&gt;1,0,1)</f>
        <v>1</v>
      </c>
      <c r="I575" t="s">
        <v>500</v>
      </c>
      <c r="J575" t="s">
        <v>2507</v>
      </c>
      <c r="L575" s="3" t="s">
        <v>500</v>
      </c>
      <c r="M575" s="4">
        <v>42887</v>
      </c>
      <c r="N575">
        <f t="shared" si="60"/>
        <v>1</v>
      </c>
      <c r="O575">
        <f t="shared" si="61"/>
        <v>6</v>
      </c>
      <c r="P575">
        <f t="shared" si="62"/>
        <v>2017</v>
      </c>
    </row>
    <row r="576" spans="1:16" ht="16.5" thickBot="1" x14ac:dyDescent="0.3">
      <c r="A576" s="4">
        <v>42887</v>
      </c>
      <c r="B576" s="25">
        <f t="shared" si="56"/>
        <v>1</v>
      </c>
      <c r="C576" s="25">
        <f t="shared" si="57"/>
        <v>6</v>
      </c>
      <c r="D576" s="25">
        <f t="shared" si="58"/>
        <v>2017</v>
      </c>
      <c r="E576" s="3" t="s">
        <v>52</v>
      </c>
      <c r="F576" t="str">
        <f t="shared" si="59"/>
        <v>1-6-2017</v>
      </c>
      <c r="G576" s="29">
        <f>IF(SUMPRODUCT(($A$2:$A576=A576)*($E$2:$E576=E576))&gt;1,0,1)</f>
        <v>1</v>
      </c>
      <c r="I576" t="s">
        <v>52</v>
      </c>
      <c r="J576" t="s">
        <v>2612</v>
      </c>
      <c r="L576" s="3" t="s">
        <v>52</v>
      </c>
      <c r="M576" s="4">
        <v>42888</v>
      </c>
      <c r="N576">
        <f t="shared" si="60"/>
        <v>2</v>
      </c>
      <c r="O576">
        <f t="shared" si="61"/>
        <v>6</v>
      </c>
      <c r="P576">
        <f t="shared" si="62"/>
        <v>2017</v>
      </c>
    </row>
    <row r="577" spans="1:16" ht="16.5" thickBot="1" x14ac:dyDescent="0.3">
      <c r="A577" s="4">
        <v>42887</v>
      </c>
      <c r="B577" s="25">
        <f t="shared" si="56"/>
        <v>1</v>
      </c>
      <c r="C577" s="25">
        <f t="shared" si="57"/>
        <v>6</v>
      </c>
      <c r="D577" s="25">
        <f t="shared" si="58"/>
        <v>2017</v>
      </c>
      <c r="E577" s="3" t="s">
        <v>759</v>
      </c>
      <c r="F577" t="str">
        <f t="shared" si="59"/>
        <v>1-6-2017</v>
      </c>
      <c r="G577" s="29">
        <f>IF(SUMPRODUCT(($A$2:$A577=A577)*($E$2:$E577=E577))&gt;1,0,1)</f>
        <v>1</v>
      </c>
      <c r="I577" t="s">
        <v>155</v>
      </c>
      <c r="J577" t="s">
        <v>2612</v>
      </c>
      <c r="L577" s="3" t="s">
        <v>155</v>
      </c>
      <c r="M577" s="4">
        <v>42888</v>
      </c>
      <c r="N577">
        <f t="shared" si="60"/>
        <v>2</v>
      </c>
      <c r="O577">
        <f t="shared" si="61"/>
        <v>6</v>
      </c>
      <c r="P577">
        <f t="shared" si="62"/>
        <v>2017</v>
      </c>
    </row>
    <row r="578" spans="1:16" ht="16.5" thickBot="1" x14ac:dyDescent="0.3">
      <c r="A578" s="4">
        <v>42887</v>
      </c>
      <c r="B578" s="25">
        <f t="shared" ref="B578:B641" si="63">DAY(A578)</f>
        <v>1</v>
      </c>
      <c r="C578" s="25">
        <f t="shared" ref="C578:C641" si="64">MONTH(A578)</f>
        <v>6</v>
      </c>
      <c r="D578" s="25">
        <f t="shared" ref="D578:D641" si="65">YEAR(A578)</f>
        <v>2017</v>
      </c>
      <c r="E578" s="3" t="s">
        <v>222</v>
      </c>
      <c r="F578" t="str">
        <f t="shared" si="59"/>
        <v>1-6-2017</v>
      </c>
      <c r="G578" s="29">
        <f>IF(SUMPRODUCT(($A$2:$A578=A578)*($E$2:$E578=E578))&gt;1,0,1)</f>
        <v>1</v>
      </c>
      <c r="I578" t="s">
        <v>689</v>
      </c>
      <c r="J578" t="s">
        <v>2612</v>
      </c>
      <c r="L578" s="3" t="s">
        <v>689</v>
      </c>
      <c r="M578" s="4">
        <v>42888</v>
      </c>
      <c r="N578">
        <f t="shared" si="60"/>
        <v>2</v>
      </c>
      <c r="O578">
        <f t="shared" si="61"/>
        <v>6</v>
      </c>
      <c r="P578">
        <f t="shared" si="62"/>
        <v>2017</v>
      </c>
    </row>
    <row r="579" spans="1:16" ht="16.5" thickBot="1" x14ac:dyDescent="0.3">
      <c r="A579" s="4">
        <v>42887</v>
      </c>
      <c r="B579" s="25">
        <f t="shared" si="63"/>
        <v>1</v>
      </c>
      <c r="C579" s="25">
        <f t="shared" si="64"/>
        <v>6</v>
      </c>
      <c r="D579" s="25">
        <f t="shared" si="65"/>
        <v>2017</v>
      </c>
      <c r="E579" s="3" t="s">
        <v>500</v>
      </c>
      <c r="F579" t="str">
        <f t="shared" ref="F579:F642" si="66">_xlfn.CONCAT(B579,"-",C579,"-",D579)</f>
        <v>1-6-2017</v>
      </c>
      <c r="G579" s="29">
        <f>IF(SUMPRODUCT(($A$2:$A579=A579)*($E$2:$E579=E579))&gt;1,0,1)</f>
        <v>1</v>
      </c>
      <c r="I579" t="s">
        <v>100</v>
      </c>
      <c r="J579" t="s">
        <v>2612</v>
      </c>
      <c r="L579" s="3" t="s">
        <v>100</v>
      </c>
      <c r="M579" s="4">
        <v>42888</v>
      </c>
      <c r="N579">
        <f t="shared" ref="N579:N642" si="67">DAY(M579)</f>
        <v>2</v>
      </c>
      <c r="O579">
        <f t="shared" ref="O579:O642" si="68">MONTH(M579)</f>
        <v>6</v>
      </c>
      <c r="P579">
        <f t="shared" ref="P579:P642" si="69">YEAR(M579)</f>
        <v>2017</v>
      </c>
    </row>
    <row r="580" spans="1:16" ht="16.5" thickBot="1" x14ac:dyDescent="0.3">
      <c r="A580" s="4">
        <v>42888</v>
      </c>
      <c r="B580" s="25">
        <f t="shared" si="63"/>
        <v>2</v>
      </c>
      <c r="C580" s="25">
        <f t="shared" si="64"/>
        <v>6</v>
      </c>
      <c r="D580" s="25">
        <f t="shared" si="65"/>
        <v>2017</v>
      </c>
      <c r="E580" s="3" t="s">
        <v>52</v>
      </c>
      <c r="F580" t="str">
        <f t="shared" si="66"/>
        <v>2-6-2017</v>
      </c>
      <c r="G580" s="29">
        <f>IF(SUMPRODUCT(($A$2:$A580=A580)*($E$2:$E580=E580))&gt;1,0,1)</f>
        <v>1</v>
      </c>
      <c r="I580" t="s">
        <v>120</v>
      </c>
      <c r="J580" t="s">
        <v>2666</v>
      </c>
      <c r="L580" s="3" t="s">
        <v>120</v>
      </c>
      <c r="M580" s="4">
        <v>42889</v>
      </c>
      <c r="N580">
        <f t="shared" si="67"/>
        <v>3</v>
      </c>
      <c r="O580">
        <f t="shared" si="68"/>
        <v>6</v>
      </c>
      <c r="P580">
        <f t="shared" si="69"/>
        <v>2017</v>
      </c>
    </row>
    <row r="581" spans="1:16" ht="16.5" thickBot="1" x14ac:dyDescent="0.3">
      <c r="A581" s="4">
        <v>42888</v>
      </c>
      <c r="B581" s="25">
        <f t="shared" si="63"/>
        <v>2</v>
      </c>
      <c r="C581" s="25">
        <f t="shared" si="64"/>
        <v>6</v>
      </c>
      <c r="D581" s="25">
        <f t="shared" si="65"/>
        <v>2017</v>
      </c>
      <c r="E581" s="3" t="s">
        <v>155</v>
      </c>
      <c r="F581" t="str">
        <f t="shared" si="66"/>
        <v>2-6-2017</v>
      </c>
      <c r="G581" s="29">
        <f>IF(SUMPRODUCT(($A$2:$A581=A581)*($E$2:$E581=E581))&gt;1,0,1)</f>
        <v>1</v>
      </c>
      <c r="I581" t="s">
        <v>136</v>
      </c>
      <c r="J581" t="s">
        <v>2684</v>
      </c>
      <c r="L581" s="3" t="s">
        <v>136</v>
      </c>
      <c r="M581" s="4">
        <v>42891</v>
      </c>
      <c r="N581">
        <f t="shared" si="67"/>
        <v>5</v>
      </c>
      <c r="O581">
        <f t="shared" si="68"/>
        <v>6</v>
      </c>
      <c r="P581">
        <f t="shared" si="69"/>
        <v>2017</v>
      </c>
    </row>
    <row r="582" spans="1:16" ht="16.5" thickBot="1" x14ac:dyDescent="0.3">
      <c r="A582" s="4">
        <v>42888</v>
      </c>
      <c r="B582" s="25">
        <f t="shared" si="63"/>
        <v>2</v>
      </c>
      <c r="C582" s="25">
        <f t="shared" si="64"/>
        <v>6</v>
      </c>
      <c r="D582" s="25">
        <f t="shared" si="65"/>
        <v>2017</v>
      </c>
      <c r="E582" s="3" t="s">
        <v>689</v>
      </c>
      <c r="F582" t="str">
        <f t="shared" si="66"/>
        <v>2-6-2017</v>
      </c>
      <c r="G582" s="29">
        <f>IF(SUMPRODUCT(($A$2:$A582=A582)*($E$2:$E582=E582))&gt;1,0,1)</f>
        <v>1</v>
      </c>
      <c r="I582" t="s">
        <v>306</v>
      </c>
      <c r="J582" t="s">
        <v>2684</v>
      </c>
      <c r="L582" s="3" t="s">
        <v>306</v>
      </c>
      <c r="M582" s="4">
        <v>42891</v>
      </c>
      <c r="N582">
        <f t="shared" si="67"/>
        <v>5</v>
      </c>
      <c r="O582">
        <f t="shared" si="68"/>
        <v>6</v>
      </c>
      <c r="P582">
        <f t="shared" si="69"/>
        <v>2017</v>
      </c>
    </row>
    <row r="583" spans="1:16" ht="16.5" thickBot="1" x14ac:dyDescent="0.3">
      <c r="A583" s="4">
        <v>42888</v>
      </c>
      <c r="B583" s="25">
        <f t="shared" si="63"/>
        <v>2</v>
      </c>
      <c r="C583" s="25">
        <f t="shared" si="64"/>
        <v>6</v>
      </c>
      <c r="D583" s="25">
        <f t="shared" si="65"/>
        <v>2017</v>
      </c>
      <c r="E583" s="3" t="s">
        <v>100</v>
      </c>
      <c r="F583" t="str">
        <f t="shared" si="66"/>
        <v>2-6-2017</v>
      </c>
      <c r="G583" s="29">
        <f>IF(SUMPRODUCT(($A$2:$A583=A583)*($E$2:$E583=E583))&gt;1,0,1)</f>
        <v>1</v>
      </c>
      <c r="I583" t="s">
        <v>58</v>
      </c>
      <c r="J583" t="s">
        <v>2684</v>
      </c>
      <c r="L583" s="3" t="s">
        <v>58</v>
      </c>
      <c r="M583" s="4">
        <v>42891</v>
      </c>
      <c r="N583">
        <f t="shared" si="67"/>
        <v>5</v>
      </c>
      <c r="O583">
        <f t="shared" si="68"/>
        <v>6</v>
      </c>
      <c r="P583">
        <f t="shared" si="69"/>
        <v>2017</v>
      </c>
    </row>
    <row r="584" spans="1:16" ht="16.5" thickBot="1" x14ac:dyDescent="0.3">
      <c r="A584" s="4">
        <v>42889</v>
      </c>
      <c r="B584" s="25">
        <f t="shared" si="63"/>
        <v>3</v>
      </c>
      <c r="C584" s="25">
        <f t="shared" si="64"/>
        <v>6</v>
      </c>
      <c r="D584" s="25">
        <f t="shared" si="65"/>
        <v>2017</v>
      </c>
      <c r="E584" s="3" t="s">
        <v>120</v>
      </c>
      <c r="F584" t="str">
        <f t="shared" si="66"/>
        <v>3-6-2017</v>
      </c>
      <c r="G584" s="29">
        <f>IF(SUMPRODUCT(($A$2:$A584=A584)*($E$2:$E584=E584))&gt;1,0,1)</f>
        <v>1</v>
      </c>
      <c r="I584" t="s">
        <v>150</v>
      </c>
      <c r="J584" t="s">
        <v>2684</v>
      </c>
      <c r="L584" s="3" t="s">
        <v>150</v>
      </c>
      <c r="M584" s="4">
        <v>42891</v>
      </c>
      <c r="N584">
        <f t="shared" si="67"/>
        <v>5</v>
      </c>
      <c r="O584">
        <f t="shared" si="68"/>
        <v>6</v>
      </c>
      <c r="P584">
        <f t="shared" si="69"/>
        <v>2017</v>
      </c>
    </row>
    <row r="585" spans="1:16" ht="16.5" thickBot="1" x14ac:dyDescent="0.3">
      <c r="A585" s="4">
        <v>42891</v>
      </c>
      <c r="B585" s="25">
        <f t="shared" si="63"/>
        <v>5</v>
      </c>
      <c r="C585" s="25">
        <f t="shared" si="64"/>
        <v>6</v>
      </c>
      <c r="D585" s="25">
        <f t="shared" si="65"/>
        <v>2017</v>
      </c>
      <c r="E585" s="3" t="s">
        <v>136</v>
      </c>
      <c r="F585" t="str">
        <f t="shared" si="66"/>
        <v>5-6-2017</v>
      </c>
      <c r="G585" s="29">
        <f>IF(SUMPRODUCT(($A$2:$A585=A585)*($E$2:$E585=E585))&gt;1,0,1)</f>
        <v>1</v>
      </c>
      <c r="I585" t="s">
        <v>89</v>
      </c>
      <c r="J585" t="s">
        <v>2698</v>
      </c>
      <c r="L585" s="3" t="s">
        <v>89</v>
      </c>
      <c r="M585" s="4">
        <v>42892</v>
      </c>
      <c r="N585">
        <f t="shared" si="67"/>
        <v>6</v>
      </c>
      <c r="O585">
        <f t="shared" si="68"/>
        <v>6</v>
      </c>
      <c r="P585">
        <f t="shared" si="69"/>
        <v>2017</v>
      </c>
    </row>
    <row r="586" spans="1:16" ht="16.5" thickBot="1" x14ac:dyDescent="0.3">
      <c r="A586" s="4">
        <v>42891</v>
      </c>
      <c r="B586" s="25">
        <f t="shared" si="63"/>
        <v>5</v>
      </c>
      <c r="C586" s="25">
        <f t="shared" si="64"/>
        <v>6</v>
      </c>
      <c r="D586" s="25">
        <f t="shared" si="65"/>
        <v>2017</v>
      </c>
      <c r="E586" s="3" t="s">
        <v>306</v>
      </c>
      <c r="F586" t="str">
        <f t="shared" si="66"/>
        <v>5-6-2017</v>
      </c>
      <c r="G586" s="29">
        <f>IF(SUMPRODUCT(($A$2:$A586=A586)*($E$2:$E586=E586))&gt;1,0,1)</f>
        <v>1</v>
      </c>
      <c r="I586" t="s">
        <v>164</v>
      </c>
      <c r="J586" t="s">
        <v>2698</v>
      </c>
      <c r="L586" s="3" t="s">
        <v>164</v>
      </c>
      <c r="M586" s="4">
        <v>42892</v>
      </c>
      <c r="N586">
        <f t="shared" si="67"/>
        <v>6</v>
      </c>
      <c r="O586">
        <f t="shared" si="68"/>
        <v>6</v>
      </c>
      <c r="P586">
        <f t="shared" si="69"/>
        <v>2017</v>
      </c>
    </row>
    <row r="587" spans="1:16" ht="16.5" thickBot="1" x14ac:dyDescent="0.3">
      <c r="A587" s="4">
        <v>42891</v>
      </c>
      <c r="B587" s="25">
        <f t="shared" si="63"/>
        <v>5</v>
      </c>
      <c r="C587" s="25">
        <f t="shared" si="64"/>
        <v>6</v>
      </c>
      <c r="D587" s="25">
        <f t="shared" si="65"/>
        <v>2017</v>
      </c>
      <c r="E587" s="3" t="s">
        <v>58</v>
      </c>
      <c r="F587" t="str">
        <f t="shared" si="66"/>
        <v>5-6-2017</v>
      </c>
      <c r="G587" s="29">
        <f>IF(SUMPRODUCT(($A$2:$A587=A587)*($E$2:$E587=E587))&gt;1,0,1)</f>
        <v>1</v>
      </c>
      <c r="I587" t="s">
        <v>526</v>
      </c>
      <c r="J587" t="s">
        <v>2698</v>
      </c>
      <c r="L587" s="3" t="s">
        <v>526</v>
      </c>
      <c r="M587" s="4">
        <v>42892</v>
      </c>
      <c r="N587">
        <f t="shared" si="67"/>
        <v>6</v>
      </c>
      <c r="O587">
        <f t="shared" si="68"/>
        <v>6</v>
      </c>
      <c r="P587">
        <f t="shared" si="69"/>
        <v>2017</v>
      </c>
    </row>
    <row r="588" spans="1:16" ht="16.5" thickBot="1" x14ac:dyDescent="0.3">
      <c r="A588" s="4">
        <v>42891</v>
      </c>
      <c r="B588" s="25">
        <f t="shared" si="63"/>
        <v>5</v>
      </c>
      <c r="C588" s="25">
        <f t="shared" si="64"/>
        <v>6</v>
      </c>
      <c r="D588" s="25">
        <f t="shared" si="65"/>
        <v>2017</v>
      </c>
      <c r="E588" s="3" t="s">
        <v>150</v>
      </c>
      <c r="F588" t="str">
        <f t="shared" si="66"/>
        <v>5-6-2017</v>
      </c>
      <c r="G588" s="29">
        <f>IF(SUMPRODUCT(($A$2:$A588=A588)*($E$2:$E588=E588))&gt;1,0,1)</f>
        <v>1</v>
      </c>
      <c r="I588" t="s">
        <v>341</v>
      </c>
      <c r="J588" t="s">
        <v>2698</v>
      </c>
      <c r="L588" s="3" t="s">
        <v>341</v>
      </c>
      <c r="M588" s="4">
        <v>42892</v>
      </c>
      <c r="N588">
        <f t="shared" si="67"/>
        <v>6</v>
      </c>
      <c r="O588">
        <f t="shared" si="68"/>
        <v>6</v>
      </c>
      <c r="P588">
        <f t="shared" si="69"/>
        <v>2017</v>
      </c>
    </row>
    <row r="589" spans="1:16" ht="16.5" thickBot="1" x14ac:dyDescent="0.3">
      <c r="A589" s="4">
        <v>42892</v>
      </c>
      <c r="B589" s="25">
        <f t="shared" si="63"/>
        <v>6</v>
      </c>
      <c r="C589" s="25">
        <f t="shared" si="64"/>
        <v>6</v>
      </c>
      <c r="D589" s="25">
        <f t="shared" si="65"/>
        <v>2017</v>
      </c>
      <c r="E589" s="3" t="s">
        <v>89</v>
      </c>
      <c r="F589" t="str">
        <f t="shared" si="66"/>
        <v>6-6-2017</v>
      </c>
      <c r="G589" s="29">
        <f>IF(SUMPRODUCT(($A$2:$A589=A589)*($E$2:$E589=E589))&gt;1,0,1)</f>
        <v>1</v>
      </c>
      <c r="I589" t="s">
        <v>89</v>
      </c>
      <c r="J589" t="s">
        <v>2709</v>
      </c>
      <c r="L589" s="3" t="s">
        <v>89</v>
      </c>
      <c r="M589" s="4">
        <v>42893</v>
      </c>
      <c r="N589">
        <f t="shared" si="67"/>
        <v>7</v>
      </c>
      <c r="O589">
        <f t="shared" si="68"/>
        <v>6</v>
      </c>
      <c r="P589">
        <f t="shared" si="69"/>
        <v>2017</v>
      </c>
    </row>
    <row r="590" spans="1:16" ht="16.5" thickBot="1" x14ac:dyDescent="0.3">
      <c r="A590" s="4">
        <v>42892</v>
      </c>
      <c r="B590" s="25">
        <f t="shared" si="63"/>
        <v>6</v>
      </c>
      <c r="C590" s="25">
        <f t="shared" si="64"/>
        <v>6</v>
      </c>
      <c r="D590" s="25">
        <f t="shared" si="65"/>
        <v>2017</v>
      </c>
      <c r="E590" s="3" t="s">
        <v>164</v>
      </c>
      <c r="F590" t="str">
        <f t="shared" si="66"/>
        <v>6-6-2017</v>
      </c>
      <c r="G590" s="29">
        <f>IF(SUMPRODUCT(($A$2:$A590=A590)*($E$2:$E590=E590))&gt;1,0,1)</f>
        <v>1</v>
      </c>
      <c r="I590" t="s">
        <v>169</v>
      </c>
      <c r="J590" t="s">
        <v>2709</v>
      </c>
      <c r="L590" s="3" t="s">
        <v>169</v>
      </c>
      <c r="M590" s="4">
        <v>42893</v>
      </c>
      <c r="N590">
        <f t="shared" si="67"/>
        <v>7</v>
      </c>
      <c r="O590">
        <f t="shared" si="68"/>
        <v>6</v>
      </c>
      <c r="P590">
        <f t="shared" si="69"/>
        <v>2017</v>
      </c>
    </row>
    <row r="591" spans="1:16" ht="16.5" thickBot="1" x14ac:dyDescent="0.3">
      <c r="A591" s="4">
        <v>42892</v>
      </c>
      <c r="B591" s="25">
        <f t="shared" si="63"/>
        <v>6</v>
      </c>
      <c r="C591" s="25">
        <f t="shared" si="64"/>
        <v>6</v>
      </c>
      <c r="D591" s="25">
        <f t="shared" si="65"/>
        <v>2017</v>
      </c>
      <c r="E591" s="3" t="s">
        <v>526</v>
      </c>
      <c r="F591" t="str">
        <f t="shared" si="66"/>
        <v>6-6-2017</v>
      </c>
      <c r="G591" s="29">
        <f>IF(SUMPRODUCT(($A$2:$A591=A591)*($E$2:$E591=E591))&gt;1,0,1)</f>
        <v>1</v>
      </c>
      <c r="I591" t="s">
        <v>175</v>
      </c>
      <c r="J591" t="s">
        <v>2709</v>
      </c>
      <c r="L591" s="3" t="s">
        <v>175</v>
      </c>
      <c r="M591" s="4">
        <v>42893</v>
      </c>
      <c r="N591">
        <f t="shared" si="67"/>
        <v>7</v>
      </c>
      <c r="O591">
        <f t="shared" si="68"/>
        <v>6</v>
      </c>
      <c r="P591">
        <f t="shared" si="69"/>
        <v>2017</v>
      </c>
    </row>
    <row r="592" spans="1:16" ht="16.5" thickBot="1" x14ac:dyDescent="0.3">
      <c r="A592" s="4">
        <v>42892</v>
      </c>
      <c r="B592" s="25">
        <f t="shared" si="63"/>
        <v>6</v>
      </c>
      <c r="C592" s="25">
        <f t="shared" si="64"/>
        <v>6</v>
      </c>
      <c r="D592" s="25">
        <f t="shared" si="65"/>
        <v>2017</v>
      </c>
      <c r="E592" s="3" t="s">
        <v>341</v>
      </c>
      <c r="F592" t="str">
        <f t="shared" si="66"/>
        <v>6-6-2017</v>
      </c>
      <c r="G592" s="29">
        <f>IF(SUMPRODUCT(($A$2:$A592=A592)*($E$2:$E592=E592))&gt;1,0,1)</f>
        <v>1</v>
      </c>
      <c r="I592" t="s">
        <v>120</v>
      </c>
      <c r="J592" t="s">
        <v>2709</v>
      </c>
      <c r="L592" s="3" t="s">
        <v>120</v>
      </c>
      <c r="M592" s="4">
        <v>42893</v>
      </c>
      <c r="N592">
        <f t="shared" si="67"/>
        <v>7</v>
      </c>
      <c r="O592">
        <f t="shared" si="68"/>
        <v>6</v>
      </c>
      <c r="P592">
        <f t="shared" si="69"/>
        <v>2017</v>
      </c>
    </row>
    <row r="593" spans="1:16" ht="16.5" thickBot="1" x14ac:dyDescent="0.3">
      <c r="A593" s="4">
        <v>42893</v>
      </c>
      <c r="B593" s="25">
        <f t="shared" si="63"/>
        <v>7</v>
      </c>
      <c r="C593" s="25">
        <f t="shared" si="64"/>
        <v>6</v>
      </c>
      <c r="D593" s="25">
        <f t="shared" si="65"/>
        <v>2017</v>
      </c>
      <c r="E593" s="3" t="s">
        <v>89</v>
      </c>
      <c r="F593" t="str">
        <f t="shared" si="66"/>
        <v>7-6-2017</v>
      </c>
      <c r="G593" s="29">
        <f>IF(SUMPRODUCT(($A$2:$A593=A593)*($E$2:$E593=E593))&gt;1,0,1)</f>
        <v>1</v>
      </c>
      <c r="I593" t="s">
        <v>185</v>
      </c>
      <c r="J593" t="s">
        <v>2709</v>
      </c>
      <c r="L593" s="3" t="s">
        <v>185</v>
      </c>
      <c r="M593" s="4">
        <v>42893</v>
      </c>
      <c r="N593">
        <f t="shared" si="67"/>
        <v>7</v>
      </c>
      <c r="O593">
        <f t="shared" si="68"/>
        <v>6</v>
      </c>
      <c r="P593">
        <f t="shared" si="69"/>
        <v>2017</v>
      </c>
    </row>
    <row r="594" spans="1:16" ht="16.5" thickBot="1" x14ac:dyDescent="0.3">
      <c r="A594" s="4">
        <v>42893</v>
      </c>
      <c r="B594" s="25">
        <f t="shared" si="63"/>
        <v>7</v>
      </c>
      <c r="C594" s="25">
        <f t="shared" si="64"/>
        <v>6</v>
      </c>
      <c r="D594" s="25">
        <f t="shared" si="65"/>
        <v>2017</v>
      </c>
      <c r="E594" s="3" t="s">
        <v>169</v>
      </c>
      <c r="F594" t="str">
        <f t="shared" si="66"/>
        <v>7-6-2017</v>
      </c>
      <c r="G594" s="29">
        <f>IF(SUMPRODUCT(($A$2:$A594=A594)*($E$2:$E594=E594))&gt;1,0,1)</f>
        <v>1</v>
      </c>
      <c r="I594" t="s">
        <v>108</v>
      </c>
      <c r="J594" t="s">
        <v>2718</v>
      </c>
      <c r="L594" s="3" t="s">
        <v>108</v>
      </c>
      <c r="M594" s="4">
        <v>42894</v>
      </c>
      <c r="N594">
        <f t="shared" si="67"/>
        <v>8</v>
      </c>
      <c r="O594">
        <f t="shared" si="68"/>
        <v>6</v>
      </c>
      <c r="P594">
        <f t="shared" si="69"/>
        <v>2017</v>
      </c>
    </row>
    <row r="595" spans="1:16" ht="16.5" thickBot="1" x14ac:dyDescent="0.3">
      <c r="A595" s="4">
        <v>42893</v>
      </c>
      <c r="B595" s="25">
        <f t="shared" si="63"/>
        <v>7</v>
      </c>
      <c r="C595" s="25">
        <f t="shared" si="64"/>
        <v>6</v>
      </c>
      <c r="D595" s="25">
        <f t="shared" si="65"/>
        <v>2017</v>
      </c>
      <c r="E595" s="3" t="s">
        <v>175</v>
      </c>
      <c r="F595" t="str">
        <f t="shared" si="66"/>
        <v>7-6-2017</v>
      </c>
      <c r="G595" s="29">
        <f>IF(SUMPRODUCT(($A$2:$A595=A595)*($E$2:$E595=E595))&gt;1,0,1)</f>
        <v>1</v>
      </c>
      <c r="I595" t="s">
        <v>89</v>
      </c>
      <c r="J595" t="s">
        <v>2718</v>
      </c>
      <c r="L595" s="3" t="s">
        <v>89</v>
      </c>
      <c r="M595" s="4">
        <v>42894</v>
      </c>
      <c r="N595">
        <f t="shared" si="67"/>
        <v>8</v>
      </c>
      <c r="O595">
        <f t="shared" si="68"/>
        <v>6</v>
      </c>
      <c r="P595">
        <f t="shared" si="69"/>
        <v>2017</v>
      </c>
    </row>
    <row r="596" spans="1:16" ht="16.5" thickBot="1" x14ac:dyDescent="0.3">
      <c r="A596" s="4">
        <v>42893</v>
      </c>
      <c r="B596" s="25">
        <f t="shared" si="63"/>
        <v>7</v>
      </c>
      <c r="C596" s="25">
        <f t="shared" si="64"/>
        <v>6</v>
      </c>
      <c r="D596" s="25">
        <f t="shared" si="65"/>
        <v>2017</v>
      </c>
      <c r="E596" s="3" t="s">
        <v>120</v>
      </c>
      <c r="F596" t="str">
        <f t="shared" si="66"/>
        <v>7-6-2017</v>
      </c>
      <c r="G596" s="29">
        <f>IF(SUMPRODUCT(($A$2:$A596=A596)*($E$2:$E596=E596))&gt;1,0,1)</f>
        <v>1</v>
      </c>
      <c r="I596" t="s">
        <v>120</v>
      </c>
      <c r="J596" t="s">
        <v>2718</v>
      </c>
      <c r="L596" s="3" t="s">
        <v>120</v>
      </c>
      <c r="M596" s="4">
        <v>42894</v>
      </c>
      <c r="N596">
        <f t="shared" si="67"/>
        <v>8</v>
      </c>
      <c r="O596">
        <f t="shared" si="68"/>
        <v>6</v>
      </c>
      <c r="P596">
        <f t="shared" si="69"/>
        <v>2017</v>
      </c>
    </row>
    <row r="597" spans="1:16" ht="16.5" thickBot="1" x14ac:dyDescent="0.3">
      <c r="A597" s="4">
        <v>42893</v>
      </c>
      <c r="B597" s="25">
        <f t="shared" si="63"/>
        <v>7</v>
      </c>
      <c r="C597" s="25">
        <f t="shared" si="64"/>
        <v>6</v>
      </c>
      <c r="D597" s="25">
        <f t="shared" si="65"/>
        <v>2017</v>
      </c>
      <c r="E597" s="3" t="s">
        <v>185</v>
      </c>
      <c r="F597" t="str">
        <f t="shared" si="66"/>
        <v>7-6-2017</v>
      </c>
      <c r="G597" s="29">
        <f>IF(SUMPRODUCT(($A$2:$A597=A597)*($E$2:$E597=E597))&gt;1,0,1)</f>
        <v>1</v>
      </c>
      <c r="I597" t="s">
        <v>126</v>
      </c>
      <c r="J597" t="s">
        <v>2718</v>
      </c>
      <c r="L597" s="3" t="s">
        <v>126</v>
      </c>
      <c r="M597" s="4">
        <v>42894</v>
      </c>
      <c r="N597">
        <f t="shared" si="67"/>
        <v>8</v>
      </c>
      <c r="O597">
        <f t="shared" si="68"/>
        <v>6</v>
      </c>
      <c r="P597">
        <f t="shared" si="69"/>
        <v>2017</v>
      </c>
    </row>
    <row r="598" spans="1:16" ht="16.5" thickBot="1" x14ac:dyDescent="0.3">
      <c r="A598" s="4">
        <v>42894</v>
      </c>
      <c r="B598" s="25">
        <f t="shared" si="63"/>
        <v>8</v>
      </c>
      <c r="C598" s="25">
        <f t="shared" si="64"/>
        <v>6</v>
      </c>
      <c r="D598" s="25">
        <f t="shared" si="65"/>
        <v>2017</v>
      </c>
      <c r="E598" s="3" t="s">
        <v>108</v>
      </c>
      <c r="F598" t="str">
        <f t="shared" si="66"/>
        <v>8-6-2017</v>
      </c>
      <c r="G598" s="29">
        <f>IF(SUMPRODUCT(($A$2:$A598=A598)*($E$2:$E598=E598))&gt;1,0,1)</f>
        <v>1</v>
      </c>
      <c r="I598" t="s">
        <v>722</v>
      </c>
      <c r="J598" t="s">
        <v>2667</v>
      </c>
      <c r="L598" s="3" t="s">
        <v>722</v>
      </c>
      <c r="M598" s="4">
        <v>42919</v>
      </c>
      <c r="N598">
        <f t="shared" si="67"/>
        <v>3</v>
      </c>
      <c r="O598">
        <f t="shared" si="68"/>
        <v>7</v>
      </c>
      <c r="P598">
        <f t="shared" si="69"/>
        <v>2017</v>
      </c>
    </row>
    <row r="599" spans="1:16" ht="16.5" thickBot="1" x14ac:dyDescent="0.3">
      <c r="A599" s="4">
        <v>42894</v>
      </c>
      <c r="B599" s="25">
        <f t="shared" si="63"/>
        <v>8</v>
      </c>
      <c r="C599" s="25">
        <f t="shared" si="64"/>
        <v>6</v>
      </c>
      <c r="D599" s="25">
        <f t="shared" si="65"/>
        <v>2017</v>
      </c>
      <c r="E599" s="3" t="s">
        <v>89</v>
      </c>
      <c r="F599" t="str">
        <f t="shared" si="66"/>
        <v>8-6-2017</v>
      </c>
      <c r="G599" s="29">
        <f>IF(SUMPRODUCT(($A$2:$A599=A599)*($E$2:$E599=E599))&gt;1,0,1)</f>
        <v>1</v>
      </c>
      <c r="I599" t="s">
        <v>164</v>
      </c>
      <c r="J599" t="s">
        <v>2675</v>
      </c>
      <c r="L599" s="3" t="s">
        <v>164</v>
      </c>
      <c r="M599" s="4">
        <v>42920</v>
      </c>
      <c r="N599">
        <f t="shared" si="67"/>
        <v>4</v>
      </c>
      <c r="O599">
        <f t="shared" si="68"/>
        <v>7</v>
      </c>
      <c r="P599">
        <f t="shared" si="69"/>
        <v>2017</v>
      </c>
    </row>
    <row r="600" spans="1:16" ht="16.5" thickBot="1" x14ac:dyDescent="0.3">
      <c r="A600" s="4">
        <v>42894</v>
      </c>
      <c r="B600" s="25">
        <f t="shared" si="63"/>
        <v>8</v>
      </c>
      <c r="C600" s="25">
        <f t="shared" si="64"/>
        <v>6</v>
      </c>
      <c r="D600" s="25">
        <f t="shared" si="65"/>
        <v>2017</v>
      </c>
      <c r="E600" s="3" t="s">
        <v>120</v>
      </c>
      <c r="F600" t="str">
        <f t="shared" si="66"/>
        <v>8-6-2017</v>
      </c>
      <c r="G600" s="29">
        <f>IF(SUMPRODUCT(($A$2:$A600=A600)*($E$2:$E600=E600))&gt;1,0,1)</f>
        <v>1</v>
      </c>
      <c r="I600" t="s">
        <v>526</v>
      </c>
      <c r="J600" t="s">
        <v>2675</v>
      </c>
      <c r="L600" s="3" t="s">
        <v>526</v>
      </c>
      <c r="M600" s="4">
        <v>42920</v>
      </c>
      <c r="N600">
        <f t="shared" si="67"/>
        <v>4</v>
      </c>
      <c r="O600">
        <f t="shared" si="68"/>
        <v>7</v>
      </c>
      <c r="P600">
        <f t="shared" si="69"/>
        <v>2017</v>
      </c>
    </row>
    <row r="601" spans="1:16" ht="16.5" thickBot="1" x14ac:dyDescent="0.3">
      <c r="A601" s="4">
        <v>42894</v>
      </c>
      <c r="B601" s="25">
        <f t="shared" si="63"/>
        <v>8</v>
      </c>
      <c r="C601" s="25">
        <f t="shared" si="64"/>
        <v>6</v>
      </c>
      <c r="D601" s="25">
        <f t="shared" si="65"/>
        <v>2017</v>
      </c>
      <c r="E601" s="3" t="s">
        <v>126</v>
      </c>
      <c r="F601" t="str">
        <f t="shared" si="66"/>
        <v>8-6-2017</v>
      </c>
      <c r="G601" s="29">
        <f>IF(SUMPRODUCT(($A$2:$A601=A601)*($E$2:$E601=E601))&gt;1,0,1)</f>
        <v>1</v>
      </c>
      <c r="I601" t="s">
        <v>747</v>
      </c>
      <c r="J601" t="s">
        <v>2675</v>
      </c>
      <c r="L601" s="3" t="s">
        <v>747</v>
      </c>
      <c r="M601" s="4">
        <v>42920</v>
      </c>
      <c r="N601">
        <f t="shared" si="67"/>
        <v>4</v>
      </c>
      <c r="O601">
        <f t="shared" si="68"/>
        <v>7</v>
      </c>
      <c r="P601">
        <f t="shared" si="69"/>
        <v>2017</v>
      </c>
    </row>
    <row r="602" spans="1:16" ht="16.5" thickBot="1" x14ac:dyDescent="0.3">
      <c r="A602" s="4">
        <v>42919</v>
      </c>
      <c r="B602" s="25">
        <f t="shared" si="63"/>
        <v>3</v>
      </c>
      <c r="C602" s="25">
        <f t="shared" si="64"/>
        <v>7</v>
      </c>
      <c r="D602" s="25">
        <f t="shared" si="65"/>
        <v>2017</v>
      </c>
      <c r="E602" s="3" t="s">
        <v>722</v>
      </c>
      <c r="F602" t="str">
        <f t="shared" si="66"/>
        <v>3-7-2017</v>
      </c>
      <c r="G602" s="29">
        <f>IF(SUMPRODUCT(($A$2:$A602=A602)*($E$2:$E602=E602))&gt;1,0,1)</f>
        <v>1</v>
      </c>
      <c r="I602" t="s">
        <v>227</v>
      </c>
      <c r="J602" t="s">
        <v>2675</v>
      </c>
      <c r="L602" s="3" t="s">
        <v>227</v>
      </c>
      <c r="M602" s="4">
        <v>42920</v>
      </c>
      <c r="N602">
        <f t="shared" si="67"/>
        <v>4</v>
      </c>
      <c r="O602">
        <f t="shared" si="68"/>
        <v>7</v>
      </c>
      <c r="P602">
        <f t="shared" si="69"/>
        <v>2017</v>
      </c>
    </row>
    <row r="603" spans="1:16" ht="16.5" thickBot="1" x14ac:dyDescent="0.3">
      <c r="A603" s="4">
        <v>42920</v>
      </c>
      <c r="B603" s="25">
        <f t="shared" si="63"/>
        <v>4</v>
      </c>
      <c r="C603" s="25">
        <f t="shared" si="64"/>
        <v>7</v>
      </c>
      <c r="D603" s="25">
        <f t="shared" si="65"/>
        <v>2017</v>
      </c>
      <c r="E603" s="3" t="s">
        <v>164</v>
      </c>
      <c r="F603" t="str">
        <f t="shared" si="66"/>
        <v>4-7-2017</v>
      </c>
      <c r="G603" s="29">
        <f>IF(SUMPRODUCT(($A$2:$A603=A603)*($E$2:$E603=E603))&gt;1,0,1)</f>
        <v>1</v>
      </c>
      <c r="I603" t="s">
        <v>206</v>
      </c>
      <c r="J603" t="s">
        <v>2685</v>
      </c>
      <c r="L603" s="3" t="s">
        <v>206</v>
      </c>
      <c r="M603" s="4">
        <v>42921</v>
      </c>
      <c r="N603">
        <f t="shared" si="67"/>
        <v>5</v>
      </c>
      <c r="O603">
        <f t="shared" si="68"/>
        <v>7</v>
      </c>
      <c r="P603">
        <f t="shared" si="69"/>
        <v>2017</v>
      </c>
    </row>
    <row r="604" spans="1:16" ht="16.5" thickBot="1" x14ac:dyDescent="0.3">
      <c r="A604" s="4">
        <v>42920</v>
      </c>
      <c r="B604" s="25">
        <f t="shared" si="63"/>
        <v>4</v>
      </c>
      <c r="C604" s="25">
        <f t="shared" si="64"/>
        <v>7</v>
      </c>
      <c r="D604" s="25">
        <f t="shared" si="65"/>
        <v>2017</v>
      </c>
      <c r="E604" s="3" t="s">
        <v>526</v>
      </c>
      <c r="F604" t="str">
        <f t="shared" si="66"/>
        <v>4-7-2017</v>
      </c>
      <c r="G604" s="29">
        <f>IF(SUMPRODUCT(($A$2:$A604=A604)*($E$2:$E604=E604))&gt;1,0,1)</f>
        <v>1</v>
      </c>
      <c r="I604" t="s">
        <v>679</v>
      </c>
      <c r="J604" t="s">
        <v>2685</v>
      </c>
      <c r="L604" s="3" t="s">
        <v>679</v>
      </c>
      <c r="M604" s="4">
        <v>42921</v>
      </c>
      <c r="N604">
        <f t="shared" si="67"/>
        <v>5</v>
      </c>
      <c r="O604">
        <f t="shared" si="68"/>
        <v>7</v>
      </c>
      <c r="P604">
        <f t="shared" si="69"/>
        <v>2017</v>
      </c>
    </row>
    <row r="605" spans="1:16" ht="16.5" thickBot="1" x14ac:dyDescent="0.3">
      <c r="A605" s="4">
        <v>42920</v>
      </c>
      <c r="B605" s="25">
        <f t="shared" si="63"/>
        <v>4</v>
      </c>
      <c r="C605" s="25">
        <f t="shared" si="64"/>
        <v>7</v>
      </c>
      <c r="D605" s="25">
        <f t="shared" si="65"/>
        <v>2017</v>
      </c>
      <c r="E605" s="3" t="s">
        <v>747</v>
      </c>
      <c r="F605" t="str">
        <f t="shared" si="66"/>
        <v>4-7-2017</v>
      </c>
      <c r="G605" s="29">
        <f>IF(SUMPRODUCT(($A$2:$A605=A605)*($E$2:$E605=E605))&gt;1,0,1)</f>
        <v>1</v>
      </c>
      <c r="I605" t="s">
        <v>222</v>
      </c>
      <c r="J605" t="s">
        <v>2685</v>
      </c>
      <c r="L605" s="3" t="s">
        <v>222</v>
      </c>
      <c r="M605" s="4">
        <v>42921</v>
      </c>
      <c r="N605">
        <f t="shared" si="67"/>
        <v>5</v>
      </c>
      <c r="O605">
        <f t="shared" si="68"/>
        <v>7</v>
      </c>
      <c r="P605">
        <f t="shared" si="69"/>
        <v>2017</v>
      </c>
    </row>
    <row r="606" spans="1:16" ht="16.5" thickBot="1" x14ac:dyDescent="0.3">
      <c r="A606" s="4">
        <v>42920</v>
      </c>
      <c r="B606" s="25">
        <f t="shared" si="63"/>
        <v>4</v>
      </c>
      <c r="C606" s="25">
        <f t="shared" si="64"/>
        <v>7</v>
      </c>
      <c r="D606" s="25">
        <f t="shared" si="65"/>
        <v>2017</v>
      </c>
      <c r="E606" s="3" t="s">
        <v>227</v>
      </c>
      <c r="F606" t="str">
        <f t="shared" si="66"/>
        <v>4-7-2017</v>
      </c>
      <c r="G606" s="29">
        <f>IF(SUMPRODUCT(($A$2:$A606=A606)*($E$2:$E606=E606))&gt;1,0,1)</f>
        <v>1</v>
      </c>
      <c r="I606" t="s">
        <v>330</v>
      </c>
      <c r="J606" t="s">
        <v>2699</v>
      </c>
      <c r="L606" s="3" t="s">
        <v>330</v>
      </c>
      <c r="M606" s="4">
        <v>42922</v>
      </c>
      <c r="N606">
        <f t="shared" si="67"/>
        <v>6</v>
      </c>
      <c r="O606">
        <f t="shared" si="68"/>
        <v>7</v>
      </c>
      <c r="P606">
        <f t="shared" si="69"/>
        <v>2017</v>
      </c>
    </row>
    <row r="607" spans="1:16" ht="16.5" thickBot="1" x14ac:dyDescent="0.3">
      <c r="A607" s="4">
        <v>42921</v>
      </c>
      <c r="B607" s="25">
        <f t="shared" si="63"/>
        <v>5</v>
      </c>
      <c r="C607" s="25">
        <f t="shared" si="64"/>
        <v>7</v>
      </c>
      <c r="D607" s="25">
        <f t="shared" si="65"/>
        <v>2017</v>
      </c>
      <c r="E607" s="3" t="s">
        <v>206</v>
      </c>
      <c r="F607" t="str">
        <f t="shared" si="66"/>
        <v>5-7-2017</v>
      </c>
      <c r="G607" s="29">
        <f>IF(SUMPRODUCT(($A$2:$A607=A607)*($E$2:$E607=E607))&gt;1,0,1)</f>
        <v>1</v>
      </c>
      <c r="I607" t="s">
        <v>100</v>
      </c>
      <c r="J607" t="s">
        <v>2699</v>
      </c>
      <c r="L607" s="3" t="s">
        <v>100</v>
      </c>
      <c r="M607" s="4">
        <v>42922</v>
      </c>
      <c r="N607">
        <f t="shared" si="67"/>
        <v>6</v>
      </c>
      <c r="O607">
        <f t="shared" si="68"/>
        <v>7</v>
      </c>
      <c r="P607">
        <f t="shared" si="69"/>
        <v>2017</v>
      </c>
    </row>
    <row r="608" spans="1:16" ht="16.5" thickBot="1" x14ac:dyDescent="0.3">
      <c r="A608" s="4">
        <v>42921</v>
      </c>
      <c r="B608" s="25">
        <f t="shared" si="63"/>
        <v>5</v>
      </c>
      <c r="C608" s="25">
        <f t="shared" si="64"/>
        <v>7</v>
      </c>
      <c r="D608" s="25">
        <f t="shared" si="65"/>
        <v>2017</v>
      </c>
      <c r="E608" s="3" t="s">
        <v>679</v>
      </c>
      <c r="F608" t="str">
        <f t="shared" si="66"/>
        <v>5-7-2017</v>
      </c>
      <c r="G608" s="29">
        <f>IF(SUMPRODUCT(($A$2:$A608=A608)*($E$2:$E608=E608))&gt;1,0,1)</f>
        <v>1</v>
      </c>
      <c r="I608" t="s">
        <v>169</v>
      </c>
      <c r="J608" t="s">
        <v>2710</v>
      </c>
      <c r="L608" s="3" t="s">
        <v>169</v>
      </c>
      <c r="M608" s="4">
        <v>42923</v>
      </c>
      <c r="N608">
        <f t="shared" si="67"/>
        <v>7</v>
      </c>
      <c r="O608">
        <f t="shared" si="68"/>
        <v>7</v>
      </c>
      <c r="P608">
        <f t="shared" si="69"/>
        <v>2017</v>
      </c>
    </row>
    <row r="609" spans="1:16" ht="16.5" thickBot="1" x14ac:dyDescent="0.3">
      <c r="A609" s="4">
        <v>42921</v>
      </c>
      <c r="B609" s="25">
        <f t="shared" si="63"/>
        <v>5</v>
      </c>
      <c r="C609" s="25">
        <f t="shared" si="64"/>
        <v>7</v>
      </c>
      <c r="D609" s="25">
        <f t="shared" si="65"/>
        <v>2017</v>
      </c>
      <c r="E609" s="3" t="s">
        <v>222</v>
      </c>
      <c r="F609" t="str">
        <f t="shared" si="66"/>
        <v>5-7-2017</v>
      </c>
      <c r="G609" s="29">
        <f>IF(SUMPRODUCT(($A$2:$A609=A609)*($E$2:$E609=E609))&gt;1,0,1)</f>
        <v>1</v>
      </c>
      <c r="I609" t="s">
        <v>52</v>
      </c>
      <c r="J609" t="s">
        <v>2710</v>
      </c>
      <c r="L609" s="3" t="s">
        <v>52</v>
      </c>
      <c r="M609" s="4">
        <v>42923</v>
      </c>
      <c r="N609">
        <f t="shared" si="67"/>
        <v>7</v>
      </c>
      <c r="O609">
        <f t="shared" si="68"/>
        <v>7</v>
      </c>
      <c r="P609">
        <f t="shared" si="69"/>
        <v>2017</v>
      </c>
    </row>
    <row r="610" spans="1:16" ht="16.5" thickBot="1" x14ac:dyDescent="0.3">
      <c r="A610" s="4">
        <v>42922</v>
      </c>
      <c r="B610" s="25">
        <f t="shared" si="63"/>
        <v>6</v>
      </c>
      <c r="C610" s="25">
        <f t="shared" si="64"/>
        <v>7</v>
      </c>
      <c r="D610" s="25">
        <f t="shared" si="65"/>
        <v>2017</v>
      </c>
      <c r="E610" s="3" t="s">
        <v>330</v>
      </c>
      <c r="F610" t="str">
        <f t="shared" si="66"/>
        <v>6-7-2017</v>
      </c>
      <c r="G610" s="29">
        <f>IF(SUMPRODUCT(($A$2:$A610=A610)*($E$2:$E610=E610))&gt;1,0,1)</f>
        <v>1</v>
      </c>
      <c r="I610" t="s">
        <v>568</v>
      </c>
      <c r="J610" t="s">
        <v>2710</v>
      </c>
      <c r="L610" s="3" t="s">
        <v>568</v>
      </c>
      <c r="M610" s="4">
        <v>42923</v>
      </c>
      <c r="N610">
        <f t="shared" si="67"/>
        <v>7</v>
      </c>
      <c r="O610">
        <f t="shared" si="68"/>
        <v>7</v>
      </c>
      <c r="P610">
        <f t="shared" si="69"/>
        <v>2017</v>
      </c>
    </row>
    <row r="611" spans="1:16" ht="16.5" thickBot="1" x14ac:dyDescent="0.3">
      <c r="A611" s="4">
        <v>42922</v>
      </c>
      <c r="B611" s="25">
        <f t="shared" si="63"/>
        <v>6</v>
      </c>
      <c r="C611" s="25">
        <f t="shared" si="64"/>
        <v>7</v>
      </c>
      <c r="D611" s="25">
        <f t="shared" si="65"/>
        <v>2017</v>
      </c>
      <c r="E611" s="3" t="s">
        <v>100</v>
      </c>
      <c r="F611" t="str">
        <f t="shared" si="66"/>
        <v>6-7-2017</v>
      </c>
      <c r="G611" s="29">
        <f>IF(SUMPRODUCT(($A$2:$A611=A611)*($E$2:$E611=E611))&gt;1,0,1)</f>
        <v>1</v>
      </c>
      <c r="I611" t="s">
        <v>72</v>
      </c>
      <c r="J611" t="s">
        <v>2710</v>
      </c>
      <c r="L611" s="3" t="s">
        <v>72</v>
      </c>
      <c r="M611" s="4">
        <v>42923</v>
      </c>
      <c r="N611">
        <f t="shared" si="67"/>
        <v>7</v>
      </c>
      <c r="O611">
        <f t="shared" si="68"/>
        <v>7</v>
      </c>
      <c r="P611">
        <f t="shared" si="69"/>
        <v>2017</v>
      </c>
    </row>
    <row r="612" spans="1:16" ht="16.5" thickBot="1" x14ac:dyDescent="0.3">
      <c r="A612" s="4">
        <v>42923</v>
      </c>
      <c r="B612" s="25">
        <f t="shared" si="63"/>
        <v>7</v>
      </c>
      <c r="C612" s="25">
        <f t="shared" si="64"/>
        <v>7</v>
      </c>
      <c r="D612" s="25">
        <f t="shared" si="65"/>
        <v>2017</v>
      </c>
      <c r="E612" s="3" t="s">
        <v>169</v>
      </c>
      <c r="F612" t="str">
        <f t="shared" si="66"/>
        <v>7-7-2017</v>
      </c>
      <c r="G612" s="29">
        <f>IF(SUMPRODUCT(($A$2:$A612=A612)*($E$2:$E612=E612))&gt;1,0,1)</f>
        <v>1</v>
      </c>
      <c r="I612" t="s">
        <v>271</v>
      </c>
      <c r="J612" t="s">
        <v>2451</v>
      </c>
      <c r="L612" s="3" t="s">
        <v>271</v>
      </c>
      <c r="M612" s="4">
        <v>42926</v>
      </c>
      <c r="N612">
        <f t="shared" si="67"/>
        <v>10</v>
      </c>
      <c r="O612">
        <f t="shared" si="68"/>
        <v>7</v>
      </c>
      <c r="P612">
        <f t="shared" si="69"/>
        <v>2017</v>
      </c>
    </row>
    <row r="613" spans="1:16" ht="16.5" thickBot="1" x14ac:dyDescent="0.3">
      <c r="A613" s="4">
        <v>42923</v>
      </c>
      <c r="B613" s="25">
        <f t="shared" si="63"/>
        <v>7</v>
      </c>
      <c r="C613" s="25">
        <f t="shared" si="64"/>
        <v>7</v>
      </c>
      <c r="D613" s="25">
        <f t="shared" si="65"/>
        <v>2017</v>
      </c>
      <c r="E613" s="3" t="s">
        <v>52</v>
      </c>
      <c r="F613" t="str">
        <f t="shared" si="66"/>
        <v>7-7-2017</v>
      </c>
      <c r="G613" s="29">
        <f>IF(SUMPRODUCT(($A$2:$A613=A613)*($E$2:$E613=E613))&gt;1,0,1)</f>
        <v>1</v>
      </c>
      <c r="I613" t="s">
        <v>245</v>
      </c>
      <c r="J613" t="s">
        <v>2451</v>
      </c>
      <c r="L613" s="3" t="s">
        <v>245</v>
      </c>
      <c r="M613" s="4">
        <v>42926</v>
      </c>
      <c r="N613">
        <f t="shared" si="67"/>
        <v>10</v>
      </c>
      <c r="O613">
        <f t="shared" si="68"/>
        <v>7</v>
      </c>
      <c r="P613">
        <f t="shared" si="69"/>
        <v>2017</v>
      </c>
    </row>
    <row r="614" spans="1:16" ht="16.5" thickBot="1" x14ac:dyDescent="0.3">
      <c r="A614" s="4">
        <v>42923</v>
      </c>
      <c r="B614" s="25">
        <f t="shared" si="63"/>
        <v>7</v>
      </c>
      <c r="C614" s="25">
        <f t="shared" si="64"/>
        <v>7</v>
      </c>
      <c r="D614" s="25">
        <f t="shared" si="65"/>
        <v>2017</v>
      </c>
      <c r="E614" s="3" t="s">
        <v>568</v>
      </c>
      <c r="F614" t="str">
        <f t="shared" si="66"/>
        <v>7-7-2017</v>
      </c>
      <c r="G614" s="29">
        <f>IF(SUMPRODUCT(($A$2:$A614=A614)*($E$2:$E614=E614))&gt;1,0,1)</f>
        <v>1</v>
      </c>
      <c r="I614" t="s">
        <v>180</v>
      </c>
      <c r="J614" t="s">
        <v>2451</v>
      </c>
      <c r="L614" s="3" t="s">
        <v>180</v>
      </c>
      <c r="M614" s="4">
        <v>42926</v>
      </c>
      <c r="N614">
        <f t="shared" si="67"/>
        <v>10</v>
      </c>
      <c r="O614">
        <f t="shared" si="68"/>
        <v>7</v>
      </c>
      <c r="P614">
        <f t="shared" si="69"/>
        <v>2017</v>
      </c>
    </row>
    <row r="615" spans="1:16" ht="16.5" thickBot="1" x14ac:dyDescent="0.3">
      <c r="A615" s="4">
        <v>42923</v>
      </c>
      <c r="B615" s="25">
        <f t="shared" si="63"/>
        <v>7</v>
      </c>
      <c r="C615" s="25">
        <f t="shared" si="64"/>
        <v>7</v>
      </c>
      <c r="D615" s="25">
        <f t="shared" si="65"/>
        <v>2017</v>
      </c>
      <c r="E615" s="3" t="s">
        <v>72</v>
      </c>
      <c r="F615" t="str">
        <f t="shared" si="66"/>
        <v>7-7-2017</v>
      </c>
      <c r="G615" s="29">
        <f>IF(SUMPRODUCT(($A$2:$A615=A615)*($E$2:$E615=E615))&gt;1,0,1)</f>
        <v>1</v>
      </c>
      <c r="I615" t="s">
        <v>95</v>
      </c>
      <c r="J615" t="s">
        <v>2461</v>
      </c>
      <c r="L615" s="3" t="s">
        <v>95</v>
      </c>
      <c r="M615" s="4">
        <v>42927</v>
      </c>
      <c r="N615">
        <f t="shared" si="67"/>
        <v>11</v>
      </c>
      <c r="O615">
        <f t="shared" si="68"/>
        <v>7</v>
      </c>
      <c r="P615">
        <f t="shared" si="69"/>
        <v>2017</v>
      </c>
    </row>
    <row r="616" spans="1:16" ht="16.5" thickBot="1" x14ac:dyDescent="0.3">
      <c r="A616" s="4">
        <v>42926</v>
      </c>
      <c r="B616" s="25">
        <f t="shared" si="63"/>
        <v>10</v>
      </c>
      <c r="C616" s="25">
        <f t="shared" si="64"/>
        <v>7</v>
      </c>
      <c r="D616" s="25">
        <f t="shared" si="65"/>
        <v>2017</v>
      </c>
      <c r="E616" s="3" t="s">
        <v>271</v>
      </c>
      <c r="F616" t="str">
        <f t="shared" si="66"/>
        <v>10-7-2017</v>
      </c>
      <c r="G616" s="29">
        <f>IF(SUMPRODUCT(($A$2:$A616=A616)*($E$2:$E616=E616))&gt;1,0,1)</f>
        <v>1</v>
      </c>
      <c r="I616" t="s">
        <v>271</v>
      </c>
      <c r="J616" t="s">
        <v>2461</v>
      </c>
      <c r="L616" s="3" t="s">
        <v>271</v>
      </c>
      <c r="M616" s="4">
        <v>42927</v>
      </c>
      <c r="N616">
        <f t="shared" si="67"/>
        <v>11</v>
      </c>
      <c r="O616">
        <f t="shared" si="68"/>
        <v>7</v>
      </c>
      <c r="P616">
        <f t="shared" si="69"/>
        <v>2017</v>
      </c>
    </row>
    <row r="617" spans="1:16" ht="16.5" thickBot="1" x14ac:dyDescent="0.3">
      <c r="A617" s="4">
        <v>42926</v>
      </c>
      <c r="B617" s="25">
        <f t="shared" si="63"/>
        <v>10</v>
      </c>
      <c r="C617" s="25">
        <f t="shared" si="64"/>
        <v>7</v>
      </c>
      <c r="D617" s="25">
        <f t="shared" si="65"/>
        <v>2017</v>
      </c>
      <c r="E617" s="3" t="s">
        <v>245</v>
      </c>
      <c r="F617" t="str">
        <f t="shared" si="66"/>
        <v>10-7-2017</v>
      </c>
      <c r="G617" s="29">
        <f>IF(SUMPRODUCT(($A$2:$A617=A617)*($E$2:$E617=E617))&gt;1,0,1)</f>
        <v>1</v>
      </c>
      <c r="I617" t="s">
        <v>146</v>
      </c>
      <c r="J617" t="s">
        <v>2461</v>
      </c>
      <c r="L617" s="3" t="s">
        <v>146</v>
      </c>
      <c r="M617" s="4">
        <v>42927</v>
      </c>
      <c r="N617">
        <f t="shared" si="67"/>
        <v>11</v>
      </c>
      <c r="O617">
        <f t="shared" si="68"/>
        <v>7</v>
      </c>
      <c r="P617">
        <f t="shared" si="69"/>
        <v>2017</v>
      </c>
    </row>
    <row r="618" spans="1:16" ht="16.5" thickBot="1" x14ac:dyDescent="0.3">
      <c r="A618" s="4">
        <v>42926</v>
      </c>
      <c r="B618" s="25">
        <f t="shared" si="63"/>
        <v>10</v>
      </c>
      <c r="C618" s="25">
        <f t="shared" si="64"/>
        <v>7</v>
      </c>
      <c r="D618" s="25">
        <f t="shared" si="65"/>
        <v>2017</v>
      </c>
      <c r="E618" s="3" t="s">
        <v>180</v>
      </c>
      <c r="F618" t="str">
        <f t="shared" si="66"/>
        <v>10-7-2017</v>
      </c>
      <c r="G618" s="29">
        <f>IF(SUMPRODUCT(($A$2:$A618=A618)*($E$2:$E618=E618))&gt;1,0,1)</f>
        <v>1</v>
      </c>
      <c r="I618" t="s">
        <v>283</v>
      </c>
      <c r="J618" t="s">
        <v>2461</v>
      </c>
      <c r="L618" s="3" t="s">
        <v>283</v>
      </c>
      <c r="M618" s="4">
        <v>42927</v>
      </c>
      <c r="N618">
        <f t="shared" si="67"/>
        <v>11</v>
      </c>
      <c r="O618">
        <f t="shared" si="68"/>
        <v>7</v>
      </c>
      <c r="P618">
        <f t="shared" si="69"/>
        <v>2017</v>
      </c>
    </row>
    <row r="619" spans="1:16" ht="16.5" thickBot="1" x14ac:dyDescent="0.3">
      <c r="A619" s="4">
        <v>42927</v>
      </c>
      <c r="B619" s="25">
        <f t="shared" si="63"/>
        <v>11</v>
      </c>
      <c r="C619" s="25">
        <f t="shared" si="64"/>
        <v>7</v>
      </c>
      <c r="D619" s="25">
        <f t="shared" si="65"/>
        <v>2017</v>
      </c>
      <c r="E619" s="3" t="s">
        <v>95</v>
      </c>
      <c r="F619" t="str">
        <f t="shared" si="66"/>
        <v>11-7-2017</v>
      </c>
      <c r="G619" s="29">
        <f>IF(SUMPRODUCT(($A$2:$A619=A619)*($E$2:$E619=E619))&gt;1,0,1)</f>
        <v>1</v>
      </c>
      <c r="I619" t="s">
        <v>371</v>
      </c>
      <c r="J619" t="s">
        <v>2472</v>
      </c>
      <c r="L619" s="3" t="s">
        <v>371</v>
      </c>
      <c r="M619" s="4">
        <v>42928</v>
      </c>
      <c r="N619">
        <f t="shared" si="67"/>
        <v>12</v>
      </c>
      <c r="O619">
        <f t="shared" si="68"/>
        <v>7</v>
      </c>
      <c r="P619">
        <f t="shared" si="69"/>
        <v>2017</v>
      </c>
    </row>
    <row r="620" spans="1:16" ht="16.5" thickBot="1" x14ac:dyDescent="0.3">
      <c r="A620" s="4">
        <v>42927</v>
      </c>
      <c r="B620" s="25">
        <f t="shared" si="63"/>
        <v>11</v>
      </c>
      <c r="C620" s="25">
        <f t="shared" si="64"/>
        <v>7</v>
      </c>
      <c r="D620" s="25">
        <f t="shared" si="65"/>
        <v>2017</v>
      </c>
      <c r="E620" s="3" t="s">
        <v>271</v>
      </c>
      <c r="F620" t="str">
        <f t="shared" si="66"/>
        <v>11-7-2017</v>
      </c>
      <c r="G620" s="29">
        <f>IF(SUMPRODUCT(($A$2:$A620=A620)*($E$2:$E620=E620))&gt;1,0,1)</f>
        <v>1</v>
      </c>
      <c r="I620" t="s">
        <v>169</v>
      </c>
      <c r="J620" t="s">
        <v>2472</v>
      </c>
      <c r="L620" s="3" t="s">
        <v>169</v>
      </c>
      <c r="M620" s="4">
        <v>42928</v>
      </c>
      <c r="N620">
        <f t="shared" si="67"/>
        <v>12</v>
      </c>
      <c r="O620">
        <f t="shared" si="68"/>
        <v>7</v>
      </c>
      <c r="P620">
        <f t="shared" si="69"/>
        <v>2017</v>
      </c>
    </row>
    <row r="621" spans="1:16" ht="16.5" thickBot="1" x14ac:dyDescent="0.3">
      <c r="A621" s="4">
        <v>42927</v>
      </c>
      <c r="B621" s="25">
        <f t="shared" si="63"/>
        <v>11</v>
      </c>
      <c r="C621" s="25">
        <f t="shared" si="64"/>
        <v>7</v>
      </c>
      <c r="D621" s="25">
        <f t="shared" si="65"/>
        <v>2017</v>
      </c>
      <c r="E621" s="3" t="s">
        <v>146</v>
      </c>
      <c r="F621" t="str">
        <f t="shared" si="66"/>
        <v>11-7-2017</v>
      </c>
      <c r="G621" s="29">
        <f>IF(SUMPRODUCT(($A$2:$A621=A621)*($E$2:$E621=E621))&gt;1,0,1)</f>
        <v>1</v>
      </c>
      <c r="I621" t="s">
        <v>841</v>
      </c>
      <c r="J621" t="s">
        <v>2472</v>
      </c>
      <c r="L621" s="3" t="s">
        <v>841</v>
      </c>
      <c r="M621" s="4">
        <v>42928</v>
      </c>
      <c r="N621">
        <f t="shared" si="67"/>
        <v>12</v>
      </c>
      <c r="O621">
        <f t="shared" si="68"/>
        <v>7</v>
      </c>
      <c r="P621">
        <f t="shared" si="69"/>
        <v>2017</v>
      </c>
    </row>
    <row r="622" spans="1:16" ht="16.5" thickBot="1" x14ac:dyDescent="0.3">
      <c r="A622" s="4">
        <v>42927</v>
      </c>
      <c r="B622" s="25">
        <f t="shared" si="63"/>
        <v>11</v>
      </c>
      <c r="C622" s="25">
        <f t="shared" si="64"/>
        <v>7</v>
      </c>
      <c r="D622" s="25">
        <f t="shared" si="65"/>
        <v>2017</v>
      </c>
      <c r="E622" s="3" t="s">
        <v>283</v>
      </c>
      <c r="F622" t="str">
        <f t="shared" si="66"/>
        <v>11-7-2017</v>
      </c>
      <c r="G622" s="29">
        <f>IF(SUMPRODUCT(($A$2:$A622=A622)*($E$2:$E622=E622))&gt;1,0,1)</f>
        <v>1</v>
      </c>
      <c r="I622" t="s">
        <v>175</v>
      </c>
      <c r="J622" t="s">
        <v>2472</v>
      </c>
      <c r="L622" s="3" t="s">
        <v>175</v>
      </c>
      <c r="M622" s="4">
        <v>42928</v>
      </c>
      <c r="N622">
        <f t="shared" si="67"/>
        <v>12</v>
      </c>
      <c r="O622">
        <f t="shared" si="68"/>
        <v>7</v>
      </c>
      <c r="P622">
        <f t="shared" si="69"/>
        <v>2017</v>
      </c>
    </row>
    <row r="623" spans="1:16" ht="16.5" thickBot="1" x14ac:dyDescent="0.3">
      <c r="A623" s="4">
        <v>42928</v>
      </c>
      <c r="B623" s="25">
        <f t="shared" si="63"/>
        <v>12</v>
      </c>
      <c r="C623" s="25">
        <f t="shared" si="64"/>
        <v>7</v>
      </c>
      <c r="D623" s="25">
        <f t="shared" si="65"/>
        <v>2017</v>
      </c>
      <c r="E623" s="3" t="s">
        <v>371</v>
      </c>
      <c r="F623" t="str">
        <f t="shared" si="66"/>
        <v>12-7-2017</v>
      </c>
      <c r="G623" s="29">
        <f>IF(SUMPRODUCT(($A$2:$A623=A623)*($E$2:$E623=E623))&gt;1,0,1)</f>
        <v>1</v>
      </c>
      <c r="I623" t="s">
        <v>689</v>
      </c>
      <c r="J623" t="s">
        <v>2472</v>
      </c>
      <c r="L623" s="3" t="s">
        <v>689</v>
      </c>
      <c r="M623" s="4">
        <v>42928</v>
      </c>
      <c r="N623">
        <f t="shared" si="67"/>
        <v>12</v>
      </c>
      <c r="O623">
        <f t="shared" si="68"/>
        <v>7</v>
      </c>
      <c r="P623">
        <f t="shared" si="69"/>
        <v>2017</v>
      </c>
    </row>
    <row r="624" spans="1:16" ht="16.5" thickBot="1" x14ac:dyDescent="0.3">
      <c r="A624" s="4">
        <v>42928</v>
      </c>
      <c r="B624" s="25">
        <f t="shared" si="63"/>
        <v>12</v>
      </c>
      <c r="C624" s="25">
        <f t="shared" si="64"/>
        <v>7</v>
      </c>
      <c r="D624" s="25">
        <f t="shared" si="65"/>
        <v>2017</v>
      </c>
      <c r="E624" s="3" t="s">
        <v>169</v>
      </c>
      <c r="F624" t="str">
        <f t="shared" si="66"/>
        <v>12-7-2017</v>
      </c>
      <c r="G624" s="29">
        <f>IF(SUMPRODUCT(($A$2:$A624=A624)*($E$2:$E624=E624))&gt;1,0,1)</f>
        <v>1</v>
      </c>
      <c r="I624" t="s">
        <v>45</v>
      </c>
      <c r="J624" t="s">
        <v>2482</v>
      </c>
      <c r="L624" s="3" t="s">
        <v>45</v>
      </c>
      <c r="M624" s="6">
        <v>42929</v>
      </c>
      <c r="N624">
        <f t="shared" si="67"/>
        <v>13</v>
      </c>
      <c r="O624">
        <f t="shared" si="68"/>
        <v>7</v>
      </c>
      <c r="P624">
        <f t="shared" si="69"/>
        <v>2017</v>
      </c>
    </row>
    <row r="625" spans="1:16" ht="16.5" thickBot="1" x14ac:dyDescent="0.3">
      <c r="A625" s="4">
        <v>42928</v>
      </c>
      <c r="B625" s="25">
        <f t="shared" si="63"/>
        <v>12</v>
      </c>
      <c r="C625" s="25">
        <f t="shared" si="64"/>
        <v>7</v>
      </c>
      <c r="D625" s="25">
        <f t="shared" si="65"/>
        <v>2017</v>
      </c>
      <c r="E625" s="3" t="s">
        <v>841</v>
      </c>
      <c r="F625" t="str">
        <f t="shared" si="66"/>
        <v>12-7-2017</v>
      </c>
      <c r="G625" s="29">
        <f>IF(SUMPRODUCT(($A$2:$A625=A625)*($E$2:$E625=E625))&gt;1,0,1)</f>
        <v>1</v>
      </c>
      <c r="I625" t="s">
        <v>52</v>
      </c>
      <c r="J625" t="s">
        <v>2482</v>
      </c>
      <c r="L625" s="3" t="s">
        <v>52</v>
      </c>
      <c r="M625" s="6">
        <v>42929</v>
      </c>
      <c r="N625">
        <f t="shared" si="67"/>
        <v>13</v>
      </c>
      <c r="O625">
        <f t="shared" si="68"/>
        <v>7</v>
      </c>
      <c r="P625">
        <f t="shared" si="69"/>
        <v>2017</v>
      </c>
    </row>
    <row r="626" spans="1:16" ht="16.5" thickBot="1" x14ac:dyDescent="0.3">
      <c r="A626" s="4">
        <v>42928</v>
      </c>
      <c r="B626" s="25">
        <f t="shared" si="63"/>
        <v>12</v>
      </c>
      <c r="C626" s="25">
        <f t="shared" si="64"/>
        <v>7</v>
      </c>
      <c r="D626" s="25">
        <f t="shared" si="65"/>
        <v>2017</v>
      </c>
      <c r="E626" s="3" t="s">
        <v>175</v>
      </c>
      <c r="F626" t="str">
        <f t="shared" si="66"/>
        <v>12-7-2017</v>
      </c>
      <c r="G626" s="29">
        <f>IF(SUMPRODUCT(($A$2:$A626=A626)*($E$2:$E626=E626))&gt;1,0,1)</f>
        <v>1</v>
      </c>
      <c r="I626" t="s">
        <v>743</v>
      </c>
      <c r="J626" t="s">
        <v>2482</v>
      </c>
      <c r="L626" s="3" t="s">
        <v>743</v>
      </c>
      <c r="M626" s="6">
        <v>42929</v>
      </c>
      <c r="N626">
        <f t="shared" si="67"/>
        <v>13</v>
      </c>
      <c r="O626">
        <f t="shared" si="68"/>
        <v>7</v>
      </c>
      <c r="P626">
        <f t="shared" si="69"/>
        <v>2017</v>
      </c>
    </row>
    <row r="627" spans="1:16" ht="16.5" thickBot="1" x14ac:dyDescent="0.3">
      <c r="A627" s="4">
        <v>42928</v>
      </c>
      <c r="B627" s="25">
        <f t="shared" si="63"/>
        <v>12</v>
      </c>
      <c r="C627" s="25">
        <f t="shared" si="64"/>
        <v>7</v>
      </c>
      <c r="D627" s="25">
        <f t="shared" si="65"/>
        <v>2017</v>
      </c>
      <c r="E627" s="3" t="s">
        <v>689</v>
      </c>
      <c r="F627" t="str">
        <f t="shared" si="66"/>
        <v>12-7-2017</v>
      </c>
      <c r="G627" s="29">
        <f>IF(SUMPRODUCT(($A$2:$A627=A627)*($E$2:$E627=E627))&gt;1,0,1)</f>
        <v>1</v>
      </c>
      <c r="I627" t="s">
        <v>568</v>
      </c>
      <c r="J627" t="s">
        <v>2482</v>
      </c>
      <c r="L627" s="3" t="s">
        <v>568</v>
      </c>
      <c r="M627" s="6">
        <v>42929</v>
      </c>
      <c r="N627">
        <f t="shared" si="67"/>
        <v>13</v>
      </c>
      <c r="O627">
        <f t="shared" si="68"/>
        <v>7</v>
      </c>
      <c r="P627">
        <f t="shared" si="69"/>
        <v>2017</v>
      </c>
    </row>
    <row r="628" spans="1:16" ht="16.5" thickBot="1" x14ac:dyDescent="0.3">
      <c r="A628" s="6">
        <v>42929</v>
      </c>
      <c r="B628" s="25">
        <f t="shared" si="63"/>
        <v>13</v>
      </c>
      <c r="C628" s="25">
        <f t="shared" si="64"/>
        <v>7</v>
      </c>
      <c r="D628" s="25">
        <f t="shared" si="65"/>
        <v>2017</v>
      </c>
      <c r="E628" s="3" t="s">
        <v>45</v>
      </c>
      <c r="F628" t="str">
        <f t="shared" si="66"/>
        <v>13-7-2017</v>
      </c>
      <c r="G628" s="29">
        <f>IF(SUMPRODUCT(($A$2:$A628=A628)*($E$2:$E628=E628))&gt;1,0,1)</f>
        <v>1</v>
      </c>
      <c r="I628" t="s">
        <v>254</v>
      </c>
      <c r="J628" t="s">
        <v>2490</v>
      </c>
      <c r="L628" s="3" t="s">
        <v>254</v>
      </c>
      <c r="M628" s="6">
        <v>42930</v>
      </c>
      <c r="N628">
        <f t="shared" si="67"/>
        <v>14</v>
      </c>
      <c r="O628">
        <f t="shared" si="68"/>
        <v>7</v>
      </c>
      <c r="P628">
        <f t="shared" si="69"/>
        <v>2017</v>
      </c>
    </row>
    <row r="629" spans="1:16" ht="16.5" thickBot="1" x14ac:dyDescent="0.3">
      <c r="A629" s="6">
        <v>42929</v>
      </c>
      <c r="B629" s="25">
        <f t="shared" si="63"/>
        <v>13</v>
      </c>
      <c r="C629" s="25">
        <f t="shared" si="64"/>
        <v>7</v>
      </c>
      <c r="D629" s="25">
        <f t="shared" si="65"/>
        <v>2017</v>
      </c>
      <c r="E629" s="3" t="s">
        <v>52</v>
      </c>
      <c r="F629" t="str">
        <f t="shared" si="66"/>
        <v>13-7-2017</v>
      </c>
      <c r="G629" s="29">
        <f>IF(SUMPRODUCT(($A$2:$A629=A629)*($E$2:$E629=E629))&gt;1,0,1)</f>
        <v>1</v>
      </c>
      <c r="I629" t="s">
        <v>706</v>
      </c>
      <c r="J629" t="s">
        <v>2490</v>
      </c>
      <c r="L629" s="3" t="s">
        <v>706</v>
      </c>
      <c r="M629" s="6">
        <v>42930</v>
      </c>
      <c r="N629">
        <f t="shared" si="67"/>
        <v>14</v>
      </c>
      <c r="O629">
        <f t="shared" si="68"/>
        <v>7</v>
      </c>
      <c r="P629">
        <f t="shared" si="69"/>
        <v>2017</v>
      </c>
    </row>
    <row r="630" spans="1:16" ht="16.5" thickBot="1" x14ac:dyDescent="0.3">
      <c r="A630" s="6">
        <v>42929</v>
      </c>
      <c r="B630" s="25">
        <f t="shared" si="63"/>
        <v>13</v>
      </c>
      <c r="C630" s="25">
        <f t="shared" si="64"/>
        <v>7</v>
      </c>
      <c r="D630" s="25">
        <f t="shared" si="65"/>
        <v>2017</v>
      </c>
      <c r="E630" s="3" t="s">
        <v>743</v>
      </c>
      <c r="F630" t="str">
        <f t="shared" si="66"/>
        <v>13-7-2017</v>
      </c>
      <c r="G630" s="29">
        <f>IF(SUMPRODUCT(($A$2:$A630=A630)*($E$2:$E630=E630))&gt;1,0,1)</f>
        <v>1</v>
      </c>
      <c r="I630" t="s">
        <v>80</v>
      </c>
      <c r="J630" t="s">
        <v>2490</v>
      </c>
      <c r="L630" s="3" t="s">
        <v>80</v>
      </c>
      <c r="M630" s="6">
        <v>42930</v>
      </c>
      <c r="N630">
        <f t="shared" si="67"/>
        <v>14</v>
      </c>
      <c r="O630">
        <f t="shared" si="68"/>
        <v>7</v>
      </c>
      <c r="P630">
        <f t="shared" si="69"/>
        <v>2017</v>
      </c>
    </row>
    <row r="631" spans="1:16" ht="16.5" thickBot="1" x14ac:dyDescent="0.3">
      <c r="A631" s="6">
        <v>42929</v>
      </c>
      <c r="B631" s="25">
        <f t="shared" si="63"/>
        <v>13</v>
      </c>
      <c r="C631" s="25">
        <f t="shared" si="64"/>
        <v>7</v>
      </c>
      <c r="D631" s="25">
        <f t="shared" si="65"/>
        <v>2017</v>
      </c>
      <c r="E631" s="3" t="s">
        <v>568</v>
      </c>
      <c r="F631" t="str">
        <f t="shared" si="66"/>
        <v>13-7-2017</v>
      </c>
      <c r="G631" s="29">
        <f>IF(SUMPRODUCT(($A$2:$A631=A631)*($E$2:$E631=E631))&gt;1,0,1)</f>
        <v>1</v>
      </c>
      <c r="I631" t="s">
        <v>222</v>
      </c>
      <c r="J631" t="s">
        <v>2501</v>
      </c>
      <c r="L631" s="3" t="s">
        <v>222</v>
      </c>
      <c r="M631" s="6">
        <v>42931</v>
      </c>
      <c r="N631">
        <f t="shared" si="67"/>
        <v>15</v>
      </c>
      <c r="O631">
        <f t="shared" si="68"/>
        <v>7</v>
      </c>
      <c r="P631">
        <f t="shared" si="69"/>
        <v>2017</v>
      </c>
    </row>
    <row r="632" spans="1:16" ht="16.5" thickBot="1" x14ac:dyDescent="0.3">
      <c r="A632" s="6">
        <v>42930</v>
      </c>
      <c r="B632" s="25">
        <f t="shared" si="63"/>
        <v>14</v>
      </c>
      <c r="C632" s="25">
        <f t="shared" si="64"/>
        <v>7</v>
      </c>
      <c r="D632" s="25">
        <f t="shared" si="65"/>
        <v>2017</v>
      </c>
      <c r="E632" s="3" t="s">
        <v>254</v>
      </c>
      <c r="F632" t="str">
        <f t="shared" si="66"/>
        <v>14-7-2017</v>
      </c>
      <c r="G632" s="29">
        <f>IF(SUMPRODUCT(($A$2:$A632=A632)*($E$2:$E632=E632))&gt;1,0,1)</f>
        <v>1</v>
      </c>
      <c r="I632" t="s">
        <v>164</v>
      </c>
      <c r="J632" t="s">
        <v>2521</v>
      </c>
      <c r="L632" s="3" t="s">
        <v>164</v>
      </c>
      <c r="M632" s="6">
        <v>42933</v>
      </c>
      <c r="N632">
        <f t="shared" si="67"/>
        <v>17</v>
      </c>
      <c r="O632">
        <f t="shared" si="68"/>
        <v>7</v>
      </c>
      <c r="P632">
        <f t="shared" si="69"/>
        <v>2017</v>
      </c>
    </row>
    <row r="633" spans="1:16" ht="16.5" thickBot="1" x14ac:dyDescent="0.3">
      <c r="A633" s="6">
        <v>42930</v>
      </c>
      <c r="B633" s="25">
        <f t="shared" si="63"/>
        <v>14</v>
      </c>
      <c r="C633" s="25">
        <f t="shared" si="64"/>
        <v>7</v>
      </c>
      <c r="D633" s="25">
        <f t="shared" si="65"/>
        <v>2017</v>
      </c>
      <c r="E633" s="3" t="s">
        <v>706</v>
      </c>
      <c r="F633" t="str">
        <f t="shared" si="66"/>
        <v>14-7-2017</v>
      </c>
      <c r="G633" s="29">
        <f>IF(SUMPRODUCT(($A$2:$A633=A633)*($E$2:$E633=E633))&gt;1,0,1)</f>
        <v>1</v>
      </c>
      <c r="I633" t="s">
        <v>500</v>
      </c>
      <c r="J633" t="s">
        <v>2521</v>
      </c>
      <c r="L633" s="3" t="s">
        <v>500</v>
      </c>
      <c r="M633" s="6">
        <v>42933</v>
      </c>
      <c r="N633">
        <f t="shared" si="67"/>
        <v>17</v>
      </c>
      <c r="O633">
        <f t="shared" si="68"/>
        <v>7</v>
      </c>
      <c r="P633">
        <f t="shared" si="69"/>
        <v>2017</v>
      </c>
    </row>
    <row r="634" spans="1:16" ht="16.5" thickBot="1" x14ac:dyDescent="0.3">
      <c r="A634" s="6">
        <v>42930</v>
      </c>
      <c r="B634" s="25">
        <f t="shared" si="63"/>
        <v>14</v>
      </c>
      <c r="C634" s="25">
        <f t="shared" si="64"/>
        <v>7</v>
      </c>
      <c r="D634" s="25">
        <f t="shared" si="65"/>
        <v>2017</v>
      </c>
      <c r="E634" s="3" t="s">
        <v>80</v>
      </c>
      <c r="F634" t="str">
        <f t="shared" si="66"/>
        <v>14-7-2017</v>
      </c>
      <c r="G634" s="29">
        <f>IF(SUMPRODUCT(($A$2:$A634=A634)*($E$2:$E634=E634))&gt;1,0,1)</f>
        <v>1</v>
      </c>
      <c r="I634" t="s">
        <v>526</v>
      </c>
      <c r="J634" t="s">
        <v>2521</v>
      </c>
      <c r="L634" s="3" t="s">
        <v>526</v>
      </c>
      <c r="M634" s="6">
        <v>42933</v>
      </c>
      <c r="N634">
        <f t="shared" si="67"/>
        <v>17</v>
      </c>
      <c r="O634">
        <f t="shared" si="68"/>
        <v>7</v>
      </c>
      <c r="P634">
        <f t="shared" si="69"/>
        <v>2017</v>
      </c>
    </row>
    <row r="635" spans="1:16" ht="16.5" thickBot="1" x14ac:dyDescent="0.3">
      <c r="A635" s="6">
        <v>42931</v>
      </c>
      <c r="B635" s="25">
        <f t="shared" si="63"/>
        <v>15</v>
      </c>
      <c r="C635" s="25">
        <f t="shared" si="64"/>
        <v>7</v>
      </c>
      <c r="D635" s="25">
        <f t="shared" si="65"/>
        <v>2017</v>
      </c>
      <c r="E635" s="3" t="s">
        <v>222</v>
      </c>
      <c r="F635" t="str">
        <f t="shared" si="66"/>
        <v>15-7-2017</v>
      </c>
      <c r="G635" s="29">
        <f>IF(SUMPRODUCT(($A$2:$A635=A635)*($E$2:$E635=E635))&gt;1,0,1)</f>
        <v>1</v>
      </c>
      <c r="I635" t="s">
        <v>115</v>
      </c>
      <c r="J635" t="s">
        <v>2521</v>
      </c>
      <c r="L635" s="3" t="s">
        <v>115</v>
      </c>
      <c r="M635" s="6">
        <v>42933</v>
      </c>
      <c r="N635">
        <f t="shared" si="67"/>
        <v>17</v>
      </c>
      <c r="O635">
        <f t="shared" si="68"/>
        <v>7</v>
      </c>
      <c r="P635">
        <f t="shared" si="69"/>
        <v>2017</v>
      </c>
    </row>
    <row r="636" spans="1:16" ht="16.5" thickBot="1" x14ac:dyDescent="0.3">
      <c r="A636" s="6">
        <v>42933</v>
      </c>
      <c r="B636" s="25">
        <f t="shared" si="63"/>
        <v>17</v>
      </c>
      <c r="C636" s="25">
        <f t="shared" si="64"/>
        <v>7</v>
      </c>
      <c r="D636" s="25">
        <f t="shared" si="65"/>
        <v>2017</v>
      </c>
      <c r="E636" s="3" t="s">
        <v>164</v>
      </c>
      <c r="F636" t="str">
        <f t="shared" si="66"/>
        <v>17-7-2017</v>
      </c>
      <c r="G636" s="29">
        <f>IF(SUMPRODUCT(($A$2:$A636=A636)*($E$2:$E636=E636))&gt;1,0,1)</f>
        <v>1</v>
      </c>
      <c r="I636" t="s">
        <v>89</v>
      </c>
      <c r="J636" t="s">
        <v>2521</v>
      </c>
      <c r="L636" s="3" t="s">
        <v>89</v>
      </c>
      <c r="M636" s="6">
        <v>42933</v>
      </c>
      <c r="N636">
        <f t="shared" si="67"/>
        <v>17</v>
      </c>
      <c r="O636">
        <f t="shared" si="68"/>
        <v>7</v>
      </c>
      <c r="P636">
        <f t="shared" si="69"/>
        <v>2017</v>
      </c>
    </row>
    <row r="637" spans="1:16" ht="16.5" thickBot="1" x14ac:dyDescent="0.3">
      <c r="A637" s="6">
        <v>42933</v>
      </c>
      <c r="B637" s="25">
        <f t="shared" si="63"/>
        <v>17</v>
      </c>
      <c r="C637" s="25">
        <f t="shared" si="64"/>
        <v>7</v>
      </c>
      <c r="D637" s="25">
        <f t="shared" si="65"/>
        <v>2017</v>
      </c>
      <c r="E637" s="3" t="s">
        <v>500</v>
      </c>
      <c r="F637" t="str">
        <f t="shared" si="66"/>
        <v>17-7-2017</v>
      </c>
      <c r="G637" s="29">
        <f>IF(SUMPRODUCT(($A$2:$A637=A637)*($E$2:$E637=E637))&gt;1,0,1)</f>
        <v>1</v>
      </c>
      <c r="I637" t="s">
        <v>164</v>
      </c>
      <c r="J637" t="s">
        <v>2532</v>
      </c>
      <c r="L637" s="3" t="s">
        <v>164</v>
      </c>
      <c r="M637" s="6">
        <v>42934</v>
      </c>
      <c r="N637">
        <f t="shared" si="67"/>
        <v>18</v>
      </c>
      <c r="O637">
        <f t="shared" si="68"/>
        <v>7</v>
      </c>
      <c r="P637">
        <f t="shared" si="69"/>
        <v>2017</v>
      </c>
    </row>
    <row r="638" spans="1:16" ht="16.5" thickBot="1" x14ac:dyDescent="0.3">
      <c r="A638" s="6">
        <v>42933</v>
      </c>
      <c r="B638" s="25">
        <f t="shared" si="63"/>
        <v>17</v>
      </c>
      <c r="C638" s="25">
        <f t="shared" si="64"/>
        <v>7</v>
      </c>
      <c r="D638" s="25">
        <f t="shared" si="65"/>
        <v>2017</v>
      </c>
      <c r="E638" s="3" t="s">
        <v>526</v>
      </c>
      <c r="F638" t="str">
        <f t="shared" si="66"/>
        <v>17-7-2017</v>
      </c>
      <c r="G638" s="29">
        <f>IF(SUMPRODUCT(($A$2:$A638=A638)*($E$2:$E638=E638))&gt;1,0,1)</f>
        <v>1</v>
      </c>
      <c r="I638" t="s">
        <v>419</v>
      </c>
      <c r="J638" t="s">
        <v>2532</v>
      </c>
      <c r="L638" s="3" t="s">
        <v>419</v>
      </c>
      <c r="M638" s="6">
        <v>42934</v>
      </c>
      <c r="N638">
        <f t="shared" si="67"/>
        <v>18</v>
      </c>
      <c r="O638">
        <f t="shared" si="68"/>
        <v>7</v>
      </c>
      <c r="P638">
        <f t="shared" si="69"/>
        <v>2017</v>
      </c>
    </row>
    <row r="639" spans="1:16" ht="16.5" thickBot="1" x14ac:dyDescent="0.3">
      <c r="A639" s="6">
        <v>42933</v>
      </c>
      <c r="B639" s="25">
        <f t="shared" si="63"/>
        <v>17</v>
      </c>
      <c r="C639" s="25">
        <f t="shared" si="64"/>
        <v>7</v>
      </c>
      <c r="D639" s="25">
        <f t="shared" si="65"/>
        <v>2017</v>
      </c>
      <c r="E639" s="3" t="s">
        <v>115</v>
      </c>
      <c r="F639" t="str">
        <f t="shared" si="66"/>
        <v>17-7-2017</v>
      </c>
      <c r="G639" s="29">
        <f>IF(SUMPRODUCT(($A$2:$A639=A639)*($E$2:$E639=E639))&gt;1,0,1)</f>
        <v>1</v>
      </c>
      <c r="I639" t="s">
        <v>672</v>
      </c>
      <c r="J639" t="s">
        <v>2532</v>
      </c>
      <c r="L639" s="3" t="s">
        <v>672</v>
      </c>
      <c r="M639" s="6">
        <v>42934</v>
      </c>
      <c r="N639">
        <f t="shared" si="67"/>
        <v>18</v>
      </c>
      <c r="O639">
        <f t="shared" si="68"/>
        <v>7</v>
      </c>
      <c r="P639">
        <f t="shared" si="69"/>
        <v>2017</v>
      </c>
    </row>
    <row r="640" spans="1:16" ht="16.5" thickBot="1" x14ac:dyDescent="0.3">
      <c r="A640" s="6">
        <v>42933</v>
      </c>
      <c r="B640" s="25">
        <f t="shared" si="63"/>
        <v>17</v>
      </c>
      <c r="C640" s="25">
        <f t="shared" si="64"/>
        <v>7</v>
      </c>
      <c r="D640" s="25">
        <f t="shared" si="65"/>
        <v>2017</v>
      </c>
      <c r="E640" s="3" t="s">
        <v>89</v>
      </c>
      <c r="F640" t="str">
        <f t="shared" si="66"/>
        <v>17-7-2017</v>
      </c>
      <c r="G640" s="29">
        <f>IF(SUMPRODUCT(($A$2:$A640=A640)*($E$2:$E640=E640))&gt;1,0,1)</f>
        <v>1</v>
      </c>
      <c r="I640" t="s">
        <v>175</v>
      </c>
      <c r="J640" t="s">
        <v>2532</v>
      </c>
      <c r="L640" s="3" t="s">
        <v>175</v>
      </c>
      <c r="M640" s="6">
        <v>42934</v>
      </c>
      <c r="N640">
        <f t="shared" si="67"/>
        <v>18</v>
      </c>
      <c r="O640">
        <f t="shared" si="68"/>
        <v>7</v>
      </c>
      <c r="P640">
        <f t="shared" si="69"/>
        <v>2017</v>
      </c>
    </row>
    <row r="641" spans="1:16" ht="16.5" thickBot="1" x14ac:dyDescent="0.3">
      <c r="A641" s="6">
        <v>42934</v>
      </c>
      <c r="B641" s="25">
        <f t="shared" si="63"/>
        <v>18</v>
      </c>
      <c r="C641" s="25">
        <f t="shared" si="64"/>
        <v>7</v>
      </c>
      <c r="D641" s="25">
        <f t="shared" si="65"/>
        <v>2017</v>
      </c>
      <c r="E641" s="3" t="s">
        <v>164</v>
      </c>
      <c r="F641" t="str">
        <f t="shared" si="66"/>
        <v>18-7-2017</v>
      </c>
      <c r="G641" s="29">
        <f>IF(SUMPRODUCT(($A$2:$A641=A641)*($E$2:$E641=E641))&gt;1,0,1)</f>
        <v>1</v>
      </c>
      <c r="I641" t="s">
        <v>759</v>
      </c>
      <c r="J641" t="s">
        <v>2532</v>
      </c>
      <c r="L641" s="3" t="s">
        <v>759</v>
      </c>
      <c r="M641" s="6">
        <v>42934</v>
      </c>
      <c r="N641">
        <f t="shared" si="67"/>
        <v>18</v>
      </c>
      <c r="O641">
        <f t="shared" si="68"/>
        <v>7</v>
      </c>
      <c r="P641">
        <f t="shared" si="69"/>
        <v>2017</v>
      </c>
    </row>
    <row r="642" spans="1:16" ht="16.5" thickBot="1" x14ac:dyDescent="0.3">
      <c r="A642" s="6">
        <v>42934</v>
      </c>
      <c r="B642" s="25">
        <f t="shared" ref="B642:B705" si="70">DAY(A642)</f>
        <v>18</v>
      </c>
      <c r="C642" s="25">
        <f t="shared" ref="C642:C705" si="71">MONTH(A642)</f>
        <v>7</v>
      </c>
      <c r="D642" s="25">
        <f t="shared" ref="D642:D705" si="72">YEAR(A642)</f>
        <v>2017</v>
      </c>
      <c r="E642" s="3" t="s">
        <v>419</v>
      </c>
      <c r="F642" t="str">
        <f t="shared" si="66"/>
        <v>18-7-2017</v>
      </c>
      <c r="G642" s="29">
        <f>IF(SUMPRODUCT(($A$2:$A642=A642)*($E$2:$E642=E642))&gt;1,0,1)</f>
        <v>1</v>
      </c>
      <c r="I642" t="s">
        <v>72</v>
      </c>
      <c r="J642" t="s">
        <v>2532</v>
      </c>
      <c r="L642" s="3" t="s">
        <v>72</v>
      </c>
      <c r="M642" s="6">
        <v>42934</v>
      </c>
      <c r="N642">
        <f t="shared" si="67"/>
        <v>18</v>
      </c>
      <c r="O642">
        <f t="shared" si="68"/>
        <v>7</v>
      </c>
      <c r="P642">
        <f t="shared" si="69"/>
        <v>2017</v>
      </c>
    </row>
    <row r="643" spans="1:16" ht="16.5" thickBot="1" x14ac:dyDescent="0.3">
      <c r="A643" s="6">
        <v>42934</v>
      </c>
      <c r="B643" s="25">
        <f t="shared" si="70"/>
        <v>18</v>
      </c>
      <c r="C643" s="25">
        <f t="shared" si="71"/>
        <v>7</v>
      </c>
      <c r="D643" s="25">
        <f t="shared" si="72"/>
        <v>2017</v>
      </c>
      <c r="E643" s="3" t="s">
        <v>672</v>
      </c>
      <c r="F643" t="str">
        <f t="shared" ref="F643:F706" si="73">_xlfn.CONCAT(B643,"-",C643,"-",D643)</f>
        <v>18-7-2017</v>
      </c>
      <c r="G643" s="29">
        <f>IF(SUMPRODUCT(($A$2:$A643=A643)*($E$2:$E643=E643))&gt;1,0,1)</f>
        <v>1</v>
      </c>
      <c r="I643" t="s">
        <v>782</v>
      </c>
      <c r="J643" t="s">
        <v>2542</v>
      </c>
      <c r="L643" s="3" t="s">
        <v>782</v>
      </c>
      <c r="M643" s="6">
        <v>42935</v>
      </c>
      <c r="N643">
        <f t="shared" ref="N643:N706" si="74">DAY(M643)</f>
        <v>19</v>
      </c>
      <c r="O643">
        <f t="shared" ref="O643:O706" si="75">MONTH(M643)</f>
        <v>7</v>
      </c>
      <c r="P643">
        <f t="shared" ref="P643:P706" si="76">YEAR(M643)</f>
        <v>2017</v>
      </c>
    </row>
    <row r="644" spans="1:16" ht="16.5" thickBot="1" x14ac:dyDescent="0.3">
      <c r="A644" s="6">
        <v>42934</v>
      </c>
      <c r="B644" s="25">
        <f t="shared" si="70"/>
        <v>18</v>
      </c>
      <c r="C644" s="25">
        <f t="shared" si="71"/>
        <v>7</v>
      </c>
      <c r="D644" s="25">
        <f t="shared" si="72"/>
        <v>2017</v>
      </c>
      <c r="E644" s="3" t="s">
        <v>175</v>
      </c>
      <c r="F644" t="str">
        <f t="shared" si="73"/>
        <v>18-7-2017</v>
      </c>
      <c r="G644" s="29">
        <f>IF(SUMPRODUCT(($A$2:$A644=A644)*($E$2:$E644=E644))&gt;1,0,1)</f>
        <v>1</v>
      </c>
      <c r="I644" t="s">
        <v>155</v>
      </c>
      <c r="J644" t="s">
        <v>2542</v>
      </c>
      <c r="L644" s="3" t="s">
        <v>155</v>
      </c>
      <c r="M644" s="6">
        <v>42935</v>
      </c>
      <c r="N644">
        <f t="shared" si="74"/>
        <v>19</v>
      </c>
      <c r="O644">
        <f t="shared" si="75"/>
        <v>7</v>
      </c>
      <c r="P644">
        <f t="shared" si="76"/>
        <v>2017</v>
      </c>
    </row>
    <row r="645" spans="1:16" ht="16.5" thickBot="1" x14ac:dyDescent="0.3">
      <c r="A645" s="6">
        <v>42934</v>
      </c>
      <c r="B645" s="25">
        <f t="shared" si="70"/>
        <v>18</v>
      </c>
      <c r="C645" s="25">
        <f t="shared" si="71"/>
        <v>7</v>
      </c>
      <c r="D645" s="25">
        <f t="shared" si="72"/>
        <v>2017</v>
      </c>
      <c r="E645" s="3" t="s">
        <v>759</v>
      </c>
      <c r="F645" t="str">
        <f t="shared" si="73"/>
        <v>18-7-2017</v>
      </c>
      <c r="G645" s="29">
        <f>IF(SUMPRODUCT(($A$2:$A645=A645)*($E$2:$E645=E645))&gt;1,0,1)</f>
        <v>1</v>
      </c>
      <c r="I645" t="s">
        <v>206</v>
      </c>
      <c r="J645" t="s">
        <v>2552</v>
      </c>
      <c r="L645" s="3" t="s">
        <v>206</v>
      </c>
      <c r="M645" s="6">
        <v>42936</v>
      </c>
      <c r="N645">
        <f t="shared" si="74"/>
        <v>20</v>
      </c>
      <c r="O645">
        <f t="shared" si="75"/>
        <v>7</v>
      </c>
      <c r="P645">
        <f t="shared" si="76"/>
        <v>2017</v>
      </c>
    </row>
    <row r="646" spans="1:16" ht="16.5" thickBot="1" x14ac:dyDescent="0.3">
      <c r="A646" s="6">
        <v>42934</v>
      </c>
      <c r="B646" s="25">
        <f t="shared" si="70"/>
        <v>18</v>
      </c>
      <c r="C646" s="25">
        <f t="shared" si="71"/>
        <v>7</v>
      </c>
      <c r="D646" s="25">
        <f t="shared" si="72"/>
        <v>2017</v>
      </c>
      <c r="E646" s="3" t="s">
        <v>72</v>
      </c>
      <c r="F646" t="str">
        <f t="shared" si="73"/>
        <v>18-7-2017</v>
      </c>
      <c r="G646" s="29">
        <f>IF(SUMPRODUCT(($A$2:$A646=A646)*($E$2:$E646=E646))&gt;1,0,1)</f>
        <v>1</v>
      </c>
      <c r="I646" t="s">
        <v>672</v>
      </c>
      <c r="J646" t="s">
        <v>2552</v>
      </c>
      <c r="L646" s="3" t="s">
        <v>672</v>
      </c>
      <c r="M646" s="6">
        <v>42936</v>
      </c>
      <c r="N646">
        <f t="shared" si="74"/>
        <v>20</v>
      </c>
      <c r="O646">
        <f t="shared" si="75"/>
        <v>7</v>
      </c>
      <c r="P646">
        <f t="shared" si="76"/>
        <v>2017</v>
      </c>
    </row>
    <row r="647" spans="1:16" ht="16.5" thickBot="1" x14ac:dyDescent="0.3">
      <c r="A647" s="6">
        <v>42935</v>
      </c>
      <c r="B647" s="25">
        <f t="shared" si="70"/>
        <v>19</v>
      </c>
      <c r="C647" s="25">
        <f t="shared" si="71"/>
        <v>7</v>
      </c>
      <c r="D647" s="25">
        <f t="shared" si="72"/>
        <v>2017</v>
      </c>
      <c r="E647" s="3" t="s">
        <v>782</v>
      </c>
      <c r="F647" t="str">
        <f t="shared" si="73"/>
        <v>19-7-2017</v>
      </c>
      <c r="G647" s="29">
        <f>IF(SUMPRODUCT(($A$2:$A647=A647)*($E$2:$E647=E647))&gt;1,0,1)</f>
        <v>1</v>
      </c>
      <c r="I647" t="s">
        <v>58</v>
      </c>
      <c r="J647" t="s">
        <v>2552</v>
      </c>
      <c r="L647" s="3" t="s">
        <v>58</v>
      </c>
      <c r="M647" s="6">
        <v>42936</v>
      </c>
      <c r="N647">
        <f t="shared" si="74"/>
        <v>20</v>
      </c>
      <c r="O647">
        <f t="shared" si="75"/>
        <v>7</v>
      </c>
      <c r="P647">
        <f t="shared" si="76"/>
        <v>2017</v>
      </c>
    </row>
    <row r="648" spans="1:16" ht="16.5" thickBot="1" x14ac:dyDescent="0.3">
      <c r="A648" s="6">
        <v>42935</v>
      </c>
      <c r="B648" s="25">
        <f t="shared" si="70"/>
        <v>19</v>
      </c>
      <c r="C648" s="25">
        <f t="shared" si="71"/>
        <v>7</v>
      </c>
      <c r="D648" s="25">
        <f t="shared" si="72"/>
        <v>2017</v>
      </c>
      <c r="E648" s="3" t="s">
        <v>155</v>
      </c>
      <c r="F648" t="str">
        <f t="shared" si="73"/>
        <v>19-7-2017</v>
      </c>
      <c r="G648" s="29">
        <f>IF(SUMPRODUCT(($A$2:$A648=A648)*($E$2:$E648=E648))&gt;1,0,1)</f>
        <v>1</v>
      </c>
      <c r="I648" t="s">
        <v>108</v>
      </c>
      <c r="J648" t="s">
        <v>2564</v>
      </c>
      <c r="L648" s="3" t="s">
        <v>108</v>
      </c>
      <c r="M648" s="6">
        <v>42937</v>
      </c>
      <c r="N648">
        <f t="shared" si="74"/>
        <v>21</v>
      </c>
      <c r="O648">
        <f t="shared" si="75"/>
        <v>7</v>
      </c>
      <c r="P648">
        <f t="shared" si="76"/>
        <v>2017</v>
      </c>
    </row>
    <row r="649" spans="1:16" ht="16.5" thickBot="1" x14ac:dyDescent="0.3">
      <c r="A649" s="6">
        <v>42936</v>
      </c>
      <c r="B649" s="25">
        <f t="shared" si="70"/>
        <v>20</v>
      </c>
      <c r="C649" s="25">
        <f t="shared" si="71"/>
        <v>7</v>
      </c>
      <c r="D649" s="25">
        <f t="shared" si="72"/>
        <v>2017</v>
      </c>
      <c r="E649" s="3" t="s">
        <v>206</v>
      </c>
      <c r="F649" t="str">
        <f t="shared" si="73"/>
        <v>20-7-2017</v>
      </c>
      <c r="G649" s="29">
        <f>IF(SUMPRODUCT(($A$2:$A649=A649)*($E$2:$E649=E649))&gt;1,0,1)</f>
        <v>1</v>
      </c>
      <c r="I649" t="s">
        <v>45</v>
      </c>
      <c r="J649" t="s">
        <v>2564</v>
      </c>
      <c r="L649" s="3" t="s">
        <v>45</v>
      </c>
      <c r="M649" s="6">
        <v>42937</v>
      </c>
      <c r="N649">
        <f t="shared" si="74"/>
        <v>21</v>
      </c>
      <c r="O649">
        <f t="shared" si="75"/>
        <v>7</v>
      </c>
      <c r="P649">
        <f t="shared" si="76"/>
        <v>2017</v>
      </c>
    </row>
    <row r="650" spans="1:16" ht="16.5" thickBot="1" x14ac:dyDescent="0.3">
      <c r="A650" s="6">
        <v>42936</v>
      </c>
      <c r="B650" s="25">
        <f t="shared" si="70"/>
        <v>20</v>
      </c>
      <c r="C650" s="25">
        <f t="shared" si="71"/>
        <v>7</v>
      </c>
      <c r="D650" s="25">
        <f t="shared" si="72"/>
        <v>2017</v>
      </c>
      <c r="E650" s="3" t="s">
        <v>672</v>
      </c>
      <c r="F650" t="str">
        <f t="shared" si="73"/>
        <v>20-7-2017</v>
      </c>
      <c r="G650" s="29">
        <f>IF(SUMPRODUCT(($A$2:$A650=A650)*($E$2:$E650=E650))&gt;1,0,1)</f>
        <v>1</v>
      </c>
      <c r="I650" t="s">
        <v>164</v>
      </c>
      <c r="J650" t="s">
        <v>2564</v>
      </c>
      <c r="L650" s="3" t="s">
        <v>164</v>
      </c>
      <c r="M650" s="6">
        <v>42937</v>
      </c>
      <c r="N650">
        <f t="shared" si="74"/>
        <v>21</v>
      </c>
      <c r="O650">
        <f t="shared" si="75"/>
        <v>7</v>
      </c>
      <c r="P650">
        <f t="shared" si="76"/>
        <v>2017</v>
      </c>
    </row>
    <row r="651" spans="1:16" ht="16.5" thickBot="1" x14ac:dyDescent="0.3">
      <c r="A651" s="6">
        <v>42936</v>
      </c>
      <c r="B651" s="25">
        <f t="shared" si="70"/>
        <v>20</v>
      </c>
      <c r="C651" s="25">
        <f t="shared" si="71"/>
        <v>7</v>
      </c>
      <c r="D651" s="25">
        <f t="shared" si="72"/>
        <v>2017</v>
      </c>
      <c r="E651" s="3" t="s">
        <v>58</v>
      </c>
      <c r="F651" t="str">
        <f t="shared" si="73"/>
        <v>20-7-2017</v>
      </c>
      <c r="G651" s="29">
        <f>IF(SUMPRODUCT(($A$2:$A651=A651)*($E$2:$E651=E651))&gt;1,0,1)</f>
        <v>1</v>
      </c>
      <c r="I651" t="s">
        <v>341</v>
      </c>
      <c r="J651" t="s">
        <v>2564</v>
      </c>
      <c r="L651" s="3" t="s">
        <v>341</v>
      </c>
      <c r="M651" s="6">
        <v>42937</v>
      </c>
      <c r="N651">
        <f t="shared" si="74"/>
        <v>21</v>
      </c>
      <c r="O651">
        <f t="shared" si="75"/>
        <v>7</v>
      </c>
      <c r="P651">
        <f t="shared" si="76"/>
        <v>2017</v>
      </c>
    </row>
    <row r="652" spans="1:16" ht="16.5" thickBot="1" x14ac:dyDescent="0.3">
      <c r="A652" s="6">
        <v>42937</v>
      </c>
      <c r="B652" s="25">
        <f t="shared" si="70"/>
        <v>21</v>
      </c>
      <c r="C652" s="25">
        <f t="shared" si="71"/>
        <v>7</v>
      </c>
      <c r="D652" s="25">
        <f t="shared" si="72"/>
        <v>2017</v>
      </c>
      <c r="E652" s="3" t="s">
        <v>108</v>
      </c>
      <c r="F652" t="str">
        <f t="shared" si="73"/>
        <v>21-7-2017</v>
      </c>
      <c r="G652" s="29">
        <f>IF(SUMPRODUCT(($A$2:$A652=A652)*($E$2:$E652=E652))&gt;1,0,1)</f>
        <v>1</v>
      </c>
      <c r="I652" t="s">
        <v>100</v>
      </c>
      <c r="J652" t="s">
        <v>2564</v>
      </c>
      <c r="L652" s="3" t="s">
        <v>100</v>
      </c>
      <c r="M652" s="6">
        <v>42937</v>
      </c>
      <c r="N652">
        <f t="shared" si="74"/>
        <v>21</v>
      </c>
      <c r="O652">
        <f t="shared" si="75"/>
        <v>7</v>
      </c>
      <c r="P652">
        <f t="shared" si="76"/>
        <v>2017</v>
      </c>
    </row>
    <row r="653" spans="1:16" ht="16.5" thickBot="1" x14ac:dyDescent="0.3">
      <c r="A653" s="6">
        <v>42937</v>
      </c>
      <c r="B653" s="25">
        <f t="shared" si="70"/>
        <v>21</v>
      </c>
      <c r="C653" s="25">
        <f t="shared" si="71"/>
        <v>7</v>
      </c>
      <c r="D653" s="25">
        <f t="shared" si="72"/>
        <v>2017</v>
      </c>
      <c r="E653" s="3" t="s">
        <v>45</v>
      </c>
      <c r="F653" t="str">
        <f t="shared" si="73"/>
        <v>21-7-2017</v>
      </c>
      <c r="G653" s="29">
        <f>IF(SUMPRODUCT(($A$2:$A653=A653)*($E$2:$E653=E653))&gt;1,0,1)</f>
        <v>1</v>
      </c>
      <c r="I653" t="s">
        <v>126</v>
      </c>
      <c r="J653" t="s">
        <v>2564</v>
      </c>
      <c r="L653" s="3" t="s">
        <v>126</v>
      </c>
      <c r="M653" s="6">
        <v>42937</v>
      </c>
      <c r="N653">
        <f t="shared" si="74"/>
        <v>21</v>
      </c>
      <c r="O653">
        <f t="shared" si="75"/>
        <v>7</v>
      </c>
      <c r="P653">
        <f t="shared" si="76"/>
        <v>2017</v>
      </c>
    </row>
    <row r="654" spans="1:16" ht="16.5" thickBot="1" x14ac:dyDescent="0.3">
      <c r="A654" s="6">
        <v>42937</v>
      </c>
      <c r="B654" s="25">
        <f t="shared" si="70"/>
        <v>21</v>
      </c>
      <c r="C654" s="25">
        <f t="shared" si="71"/>
        <v>7</v>
      </c>
      <c r="D654" s="25">
        <f t="shared" si="72"/>
        <v>2017</v>
      </c>
      <c r="E654" s="3" t="s">
        <v>164</v>
      </c>
      <c r="F654" t="str">
        <f t="shared" si="73"/>
        <v>21-7-2017</v>
      </c>
      <c r="G654" s="29">
        <f>IF(SUMPRODUCT(($A$2:$A654=A654)*($E$2:$E654=E654))&gt;1,0,1)</f>
        <v>1</v>
      </c>
      <c r="I654" t="s">
        <v>222</v>
      </c>
      <c r="J654" t="s">
        <v>2577</v>
      </c>
      <c r="L654" s="3" t="s">
        <v>222</v>
      </c>
      <c r="M654" s="6">
        <v>42938</v>
      </c>
      <c r="N654">
        <f t="shared" si="74"/>
        <v>22</v>
      </c>
      <c r="O654">
        <f t="shared" si="75"/>
        <v>7</v>
      </c>
      <c r="P654">
        <f t="shared" si="76"/>
        <v>2017</v>
      </c>
    </row>
    <row r="655" spans="1:16" ht="16.5" thickBot="1" x14ac:dyDescent="0.3">
      <c r="A655" s="6">
        <v>42937</v>
      </c>
      <c r="B655" s="25">
        <f t="shared" si="70"/>
        <v>21</v>
      </c>
      <c r="C655" s="25">
        <f t="shared" si="71"/>
        <v>7</v>
      </c>
      <c r="D655" s="25">
        <f t="shared" si="72"/>
        <v>2017</v>
      </c>
      <c r="E655" s="3" t="s">
        <v>341</v>
      </c>
      <c r="F655" t="str">
        <f t="shared" si="73"/>
        <v>21-7-2017</v>
      </c>
      <c r="G655" s="29">
        <f>IF(SUMPRODUCT(($A$2:$A655=A655)*($E$2:$E655=E655))&gt;1,0,1)</f>
        <v>1</v>
      </c>
      <c r="I655" t="s">
        <v>89</v>
      </c>
      <c r="J655" t="s">
        <v>2599</v>
      </c>
      <c r="L655" s="3" t="s">
        <v>89</v>
      </c>
      <c r="M655" s="6">
        <v>42940</v>
      </c>
      <c r="N655">
        <f t="shared" si="74"/>
        <v>24</v>
      </c>
      <c r="O655">
        <f t="shared" si="75"/>
        <v>7</v>
      </c>
      <c r="P655">
        <f t="shared" si="76"/>
        <v>2017</v>
      </c>
    </row>
    <row r="656" spans="1:16" ht="16.5" thickBot="1" x14ac:dyDescent="0.3">
      <c r="A656" s="6">
        <v>42937</v>
      </c>
      <c r="B656" s="25">
        <f t="shared" si="70"/>
        <v>21</v>
      </c>
      <c r="C656" s="25">
        <f t="shared" si="71"/>
        <v>7</v>
      </c>
      <c r="D656" s="25">
        <f t="shared" si="72"/>
        <v>2017</v>
      </c>
      <c r="E656" s="3" t="s">
        <v>100</v>
      </c>
      <c r="F656" t="str">
        <f t="shared" si="73"/>
        <v>21-7-2017</v>
      </c>
      <c r="G656" s="29">
        <f>IF(SUMPRODUCT(($A$2:$A656=A656)*($E$2:$E656=E656))&gt;1,0,1)</f>
        <v>1</v>
      </c>
      <c r="I656" t="s">
        <v>32</v>
      </c>
      <c r="J656" t="s">
        <v>2599</v>
      </c>
      <c r="L656" s="3" t="s">
        <v>32</v>
      </c>
      <c r="M656" s="6">
        <v>42940</v>
      </c>
      <c r="N656">
        <f t="shared" si="74"/>
        <v>24</v>
      </c>
      <c r="O656">
        <f t="shared" si="75"/>
        <v>7</v>
      </c>
      <c r="P656">
        <f t="shared" si="76"/>
        <v>2017</v>
      </c>
    </row>
    <row r="657" spans="1:16" ht="16.5" thickBot="1" x14ac:dyDescent="0.3">
      <c r="A657" s="6">
        <v>42937</v>
      </c>
      <c r="B657" s="25">
        <f t="shared" si="70"/>
        <v>21</v>
      </c>
      <c r="C657" s="25">
        <f t="shared" si="71"/>
        <v>7</v>
      </c>
      <c r="D657" s="25">
        <f t="shared" si="72"/>
        <v>2017</v>
      </c>
      <c r="E657" s="3" t="s">
        <v>126</v>
      </c>
      <c r="F657" t="str">
        <f t="shared" si="73"/>
        <v>21-7-2017</v>
      </c>
      <c r="G657" s="29">
        <f>IF(SUMPRODUCT(($A$2:$A657=A657)*($E$2:$E657=E657))&gt;1,0,1)</f>
        <v>1</v>
      </c>
      <c r="I657" t="s">
        <v>169</v>
      </c>
      <c r="J657" t="s">
        <v>2599</v>
      </c>
      <c r="L657" s="3" t="s">
        <v>169</v>
      </c>
      <c r="M657" s="6">
        <v>42940</v>
      </c>
      <c r="N657">
        <f t="shared" si="74"/>
        <v>24</v>
      </c>
      <c r="O657">
        <f t="shared" si="75"/>
        <v>7</v>
      </c>
      <c r="P657">
        <f t="shared" si="76"/>
        <v>2017</v>
      </c>
    </row>
    <row r="658" spans="1:16" ht="16.5" thickBot="1" x14ac:dyDescent="0.3">
      <c r="A658" s="6">
        <v>42938</v>
      </c>
      <c r="B658" s="25">
        <f t="shared" si="70"/>
        <v>22</v>
      </c>
      <c r="C658" s="25">
        <f t="shared" si="71"/>
        <v>7</v>
      </c>
      <c r="D658" s="25">
        <f t="shared" si="72"/>
        <v>2017</v>
      </c>
      <c r="E658" s="3" t="s">
        <v>222</v>
      </c>
      <c r="F658" t="str">
        <f t="shared" si="73"/>
        <v>22-7-2017</v>
      </c>
      <c r="G658" s="29">
        <f>IF(SUMPRODUCT(($A$2:$A658=A658)*($E$2:$E658=E658))&gt;1,0,1)</f>
        <v>1</v>
      </c>
      <c r="I658" t="s">
        <v>706</v>
      </c>
      <c r="J658" t="s">
        <v>2599</v>
      </c>
      <c r="L658" s="3" t="s">
        <v>706</v>
      </c>
      <c r="M658" s="6">
        <v>42940</v>
      </c>
      <c r="N658">
        <f t="shared" si="74"/>
        <v>24</v>
      </c>
      <c r="O658">
        <f t="shared" si="75"/>
        <v>7</v>
      </c>
      <c r="P658">
        <f t="shared" si="76"/>
        <v>2017</v>
      </c>
    </row>
    <row r="659" spans="1:16" ht="16.5" thickBot="1" x14ac:dyDescent="0.3">
      <c r="A659" s="6">
        <v>42940</v>
      </c>
      <c r="B659" s="25">
        <f t="shared" si="70"/>
        <v>24</v>
      </c>
      <c r="C659" s="25">
        <f t="shared" si="71"/>
        <v>7</v>
      </c>
      <c r="D659" s="25">
        <f t="shared" si="72"/>
        <v>2017</v>
      </c>
      <c r="E659" s="3" t="s">
        <v>89</v>
      </c>
      <c r="F659" t="str">
        <f t="shared" si="73"/>
        <v>24-7-2017</v>
      </c>
      <c r="G659" s="29">
        <f>IF(SUMPRODUCT(($A$2:$A659=A659)*($E$2:$E659=E659))&gt;1,0,1)</f>
        <v>1</v>
      </c>
      <c r="I659" t="s">
        <v>150</v>
      </c>
      <c r="J659" t="s">
        <v>2599</v>
      </c>
      <c r="L659" s="3" t="s">
        <v>150</v>
      </c>
      <c r="M659" s="6">
        <v>42940</v>
      </c>
      <c r="N659">
        <f t="shared" si="74"/>
        <v>24</v>
      </c>
      <c r="O659">
        <f t="shared" si="75"/>
        <v>7</v>
      </c>
      <c r="P659">
        <f t="shared" si="76"/>
        <v>2017</v>
      </c>
    </row>
    <row r="660" spans="1:16" ht="16.5" thickBot="1" x14ac:dyDescent="0.3">
      <c r="A660" s="6">
        <v>42940</v>
      </c>
      <c r="B660" s="25">
        <f t="shared" si="70"/>
        <v>24</v>
      </c>
      <c r="C660" s="25">
        <f t="shared" si="71"/>
        <v>7</v>
      </c>
      <c r="D660" s="25">
        <f t="shared" si="72"/>
        <v>2017</v>
      </c>
      <c r="E660" s="3" t="s">
        <v>32</v>
      </c>
      <c r="F660" t="str">
        <f t="shared" si="73"/>
        <v>24-7-2017</v>
      </c>
      <c r="G660" s="29">
        <f>IF(SUMPRODUCT(($A$2:$A660=A660)*($E$2:$E660=E660))&gt;1,0,1)</f>
        <v>1</v>
      </c>
      <c r="I660" t="s">
        <v>95</v>
      </c>
      <c r="J660" t="s">
        <v>2608</v>
      </c>
      <c r="L660" s="3" t="s">
        <v>95</v>
      </c>
      <c r="M660" s="6">
        <v>42941</v>
      </c>
      <c r="N660">
        <f t="shared" si="74"/>
        <v>25</v>
      </c>
      <c r="O660">
        <f t="shared" si="75"/>
        <v>7</v>
      </c>
      <c r="P660">
        <f t="shared" si="76"/>
        <v>2017</v>
      </c>
    </row>
    <row r="661" spans="1:16" ht="16.5" thickBot="1" x14ac:dyDescent="0.3">
      <c r="A661" s="6">
        <v>42940</v>
      </c>
      <c r="B661" s="25">
        <f t="shared" si="70"/>
        <v>24</v>
      </c>
      <c r="C661" s="25">
        <f t="shared" si="71"/>
        <v>7</v>
      </c>
      <c r="D661" s="25">
        <f t="shared" si="72"/>
        <v>2017</v>
      </c>
      <c r="E661" s="3" t="s">
        <v>169</v>
      </c>
      <c r="F661" t="str">
        <f t="shared" si="73"/>
        <v>24-7-2017</v>
      </c>
      <c r="G661" s="29">
        <f>IF(SUMPRODUCT(($A$2:$A661=A661)*($E$2:$E661=E661))&gt;1,0,1)</f>
        <v>1</v>
      </c>
      <c r="I661" t="s">
        <v>271</v>
      </c>
      <c r="J661" t="s">
        <v>2608</v>
      </c>
      <c r="L661" s="3" t="s">
        <v>271</v>
      </c>
      <c r="M661" s="6">
        <v>42941</v>
      </c>
      <c r="N661">
        <f t="shared" si="74"/>
        <v>25</v>
      </c>
      <c r="O661">
        <f t="shared" si="75"/>
        <v>7</v>
      </c>
      <c r="P661">
        <f t="shared" si="76"/>
        <v>2017</v>
      </c>
    </row>
    <row r="662" spans="1:16" ht="16.5" thickBot="1" x14ac:dyDescent="0.3">
      <c r="A662" s="6">
        <v>42940</v>
      </c>
      <c r="B662" s="25">
        <f t="shared" si="70"/>
        <v>24</v>
      </c>
      <c r="C662" s="25">
        <f t="shared" si="71"/>
        <v>7</v>
      </c>
      <c r="D662" s="25">
        <f t="shared" si="72"/>
        <v>2017</v>
      </c>
      <c r="E662" s="3" t="s">
        <v>706</v>
      </c>
      <c r="F662" t="str">
        <f t="shared" si="73"/>
        <v>24-7-2017</v>
      </c>
      <c r="G662" s="29">
        <f>IF(SUMPRODUCT(($A$2:$A662=A662)*($E$2:$E662=E662))&gt;1,0,1)</f>
        <v>1</v>
      </c>
      <c r="I662" t="s">
        <v>306</v>
      </c>
      <c r="J662" t="s">
        <v>2608</v>
      </c>
      <c r="L662" s="3" t="s">
        <v>306</v>
      </c>
      <c r="M662" s="6">
        <v>42941</v>
      </c>
      <c r="N662">
        <f t="shared" si="74"/>
        <v>25</v>
      </c>
      <c r="O662">
        <f t="shared" si="75"/>
        <v>7</v>
      </c>
      <c r="P662">
        <f t="shared" si="76"/>
        <v>2017</v>
      </c>
    </row>
    <row r="663" spans="1:16" ht="16.5" thickBot="1" x14ac:dyDescent="0.3">
      <c r="A663" s="6">
        <v>42940</v>
      </c>
      <c r="B663" s="25">
        <f t="shared" si="70"/>
        <v>24</v>
      </c>
      <c r="C663" s="25">
        <f t="shared" si="71"/>
        <v>7</v>
      </c>
      <c r="D663" s="25">
        <f t="shared" si="72"/>
        <v>2017</v>
      </c>
      <c r="E663" s="3" t="s">
        <v>150</v>
      </c>
      <c r="F663" t="str">
        <f t="shared" si="73"/>
        <v>24-7-2017</v>
      </c>
      <c r="G663" s="29">
        <f>IF(SUMPRODUCT(($A$2:$A663=A663)*($E$2:$E663=E663))&gt;1,0,1)</f>
        <v>1</v>
      </c>
      <c r="I663" t="s">
        <v>526</v>
      </c>
      <c r="J663" t="s">
        <v>2608</v>
      </c>
      <c r="L663" s="3" t="s">
        <v>526</v>
      </c>
      <c r="M663" s="6">
        <v>42941</v>
      </c>
      <c r="N663">
        <f t="shared" si="74"/>
        <v>25</v>
      </c>
      <c r="O663">
        <f t="shared" si="75"/>
        <v>7</v>
      </c>
      <c r="P663">
        <f t="shared" si="76"/>
        <v>2017</v>
      </c>
    </row>
    <row r="664" spans="1:16" ht="16.5" thickBot="1" x14ac:dyDescent="0.3">
      <c r="A664" s="6">
        <v>42941</v>
      </c>
      <c r="B664" s="25">
        <f t="shared" si="70"/>
        <v>25</v>
      </c>
      <c r="C664" s="25">
        <f t="shared" si="71"/>
        <v>7</v>
      </c>
      <c r="D664" s="25">
        <f t="shared" si="72"/>
        <v>2017</v>
      </c>
      <c r="E664" s="3" t="s">
        <v>95</v>
      </c>
      <c r="F664" t="str">
        <f t="shared" si="73"/>
        <v>25-7-2017</v>
      </c>
      <c r="G664" s="29">
        <f>IF(SUMPRODUCT(($A$2:$A664=A664)*($E$2:$E664=E664))&gt;1,0,1)</f>
        <v>1</v>
      </c>
      <c r="I664" t="s">
        <v>341</v>
      </c>
      <c r="J664" t="s">
        <v>2608</v>
      </c>
      <c r="L664" s="3" t="s">
        <v>341</v>
      </c>
      <c r="M664" s="6">
        <v>42941</v>
      </c>
      <c r="N664">
        <f t="shared" si="74"/>
        <v>25</v>
      </c>
      <c r="O664">
        <f t="shared" si="75"/>
        <v>7</v>
      </c>
      <c r="P664">
        <f t="shared" si="76"/>
        <v>2017</v>
      </c>
    </row>
    <row r="665" spans="1:16" ht="16.5" thickBot="1" x14ac:dyDescent="0.3">
      <c r="A665" s="6">
        <v>42941</v>
      </c>
      <c r="B665" s="25">
        <f t="shared" si="70"/>
        <v>25</v>
      </c>
      <c r="C665" s="25">
        <f t="shared" si="71"/>
        <v>7</v>
      </c>
      <c r="D665" s="25">
        <f t="shared" si="72"/>
        <v>2017</v>
      </c>
      <c r="E665" s="3" t="s">
        <v>271</v>
      </c>
      <c r="F665" t="str">
        <f t="shared" si="73"/>
        <v>25-7-2017</v>
      </c>
      <c r="G665" s="29">
        <f>IF(SUMPRODUCT(($A$2:$A665=A665)*($E$2:$E665=E665))&gt;1,0,1)</f>
        <v>1</v>
      </c>
      <c r="I665" t="s">
        <v>722</v>
      </c>
      <c r="J665" t="s">
        <v>2608</v>
      </c>
      <c r="L665" s="3" t="s">
        <v>722</v>
      </c>
      <c r="M665" s="6">
        <v>42941</v>
      </c>
      <c r="N665">
        <f t="shared" si="74"/>
        <v>25</v>
      </c>
      <c r="O665">
        <f t="shared" si="75"/>
        <v>7</v>
      </c>
      <c r="P665">
        <f t="shared" si="76"/>
        <v>2017</v>
      </c>
    </row>
    <row r="666" spans="1:16" ht="16.5" thickBot="1" x14ac:dyDescent="0.3">
      <c r="A666" s="6">
        <v>42941</v>
      </c>
      <c r="B666" s="25">
        <f t="shared" si="70"/>
        <v>25</v>
      </c>
      <c r="C666" s="25">
        <f t="shared" si="71"/>
        <v>7</v>
      </c>
      <c r="D666" s="25">
        <f t="shared" si="72"/>
        <v>2017</v>
      </c>
      <c r="E666" s="3" t="s">
        <v>306</v>
      </c>
      <c r="F666" t="str">
        <f t="shared" si="73"/>
        <v>25-7-2017</v>
      </c>
      <c r="G666" s="29">
        <f>IF(SUMPRODUCT(($A$2:$A666=A666)*($E$2:$E666=E666))&gt;1,0,1)</f>
        <v>1</v>
      </c>
      <c r="I666" t="s">
        <v>142</v>
      </c>
      <c r="J666" t="s">
        <v>2616</v>
      </c>
      <c r="L666" s="3" t="s">
        <v>142</v>
      </c>
      <c r="M666" s="6">
        <v>42942</v>
      </c>
      <c r="N666">
        <f t="shared" si="74"/>
        <v>26</v>
      </c>
      <c r="O666">
        <f t="shared" si="75"/>
        <v>7</v>
      </c>
      <c r="P666">
        <f t="shared" si="76"/>
        <v>2017</v>
      </c>
    </row>
    <row r="667" spans="1:16" ht="16.5" thickBot="1" x14ac:dyDescent="0.3">
      <c r="A667" s="6">
        <v>42941</v>
      </c>
      <c r="B667" s="25">
        <f t="shared" si="70"/>
        <v>25</v>
      </c>
      <c r="C667" s="25">
        <f t="shared" si="71"/>
        <v>7</v>
      </c>
      <c r="D667" s="25">
        <f t="shared" si="72"/>
        <v>2017</v>
      </c>
      <c r="E667" s="3" t="s">
        <v>526</v>
      </c>
      <c r="F667" t="str">
        <f t="shared" si="73"/>
        <v>25-7-2017</v>
      </c>
      <c r="G667" s="29">
        <f>IF(SUMPRODUCT(($A$2:$A667=A667)*($E$2:$E667=E667))&gt;1,0,1)</f>
        <v>1</v>
      </c>
      <c r="I667" t="s">
        <v>89</v>
      </c>
      <c r="J667" t="s">
        <v>2616</v>
      </c>
      <c r="L667" s="3" t="s">
        <v>89</v>
      </c>
      <c r="M667" s="6">
        <v>42942</v>
      </c>
      <c r="N667">
        <f t="shared" si="74"/>
        <v>26</v>
      </c>
      <c r="O667">
        <f t="shared" si="75"/>
        <v>7</v>
      </c>
      <c r="P667">
        <f t="shared" si="76"/>
        <v>2017</v>
      </c>
    </row>
    <row r="668" spans="1:16" ht="16.5" thickBot="1" x14ac:dyDescent="0.3">
      <c r="A668" s="6">
        <v>42941</v>
      </c>
      <c r="B668" s="25">
        <f t="shared" si="70"/>
        <v>25</v>
      </c>
      <c r="C668" s="25">
        <f t="shared" si="71"/>
        <v>7</v>
      </c>
      <c r="D668" s="25">
        <f t="shared" si="72"/>
        <v>2017</v>
      </c>
      <c r="E668" s="3" t="s">
        <v>341</v>
      </c>
      <c r="F668" t="str">
        <f t="shared" si="73"/>
        <v>25-7-2017</v>
      </c>
      <c r="G668" s="29">
        <f>IF(SUMPRODUCT(($A$2:$A668=A668)*($E$2:$E668=E668))&gt;1,0,1)</f>
        <v>1</v>
      </c>
      <c r="I668" t="s">
        <v>568</v>
      </c>
      <c r="J668" t="s">
        <v>2616</v>
      </c>
      <c r="L668" s="3" t="s">
        <v>568</v>
      </c>
      <c r="M668" s="6">
        <v>42942</v>
      </c>
      <c r="N668">
        <f t="shared" si="74"/>
        <v>26</v>
      </c>
      <c r="O668">
        <f t="shared" si="75"/>
        <v>7</v>
      </c>
      <c r="P668">
        <f t="shared" si="76"/>
        <v>2017</v>
      </c>
    </row>
    <row r="669" spans="1:16" ht="16.5" thickBot="1" x14ac:dyDescent="0.3">
      <c r="A669" s="6">
        <v>42941</v>
      </c>
      <c r="B669" s="25">
        <f t="shared" si="70"/>
        <v>25</v>
      </c>
      <c r="C669" s="25">
        <f t="shared" si="71"/>
        <v>7</v>
      </c>
      <c r="D669" s="25">
        <f t="shared" si="72"/>
        <v>2017</v>
      </c>
      <c r="E669" s="3" t="s">
        <v>722</v>
      </c>
      <c r="F669" t="str">
        <f t="shared" si="73"/>
        <v>25-7-2017</v>
      </c>
      <c r="G669" s="29">
        <f>IF(SUMPRODUCT(($A$2:$A669=A669)*($E$2:$E669=E669))&gt;1,0,1)</f>
        <v>1</v>
      </c>
      <c r="I669" t="s">
        <v>155</v>
      </c>
      <c r="J669" t="s">
        <v>2616</v>
      </c>
      <c r="L669" s="3" t="s">
        <v>155</v>
      </c>
      <c r="M669" s="6">
        <v>42942</v>
      </c>
      <c r="N669">
        <f t="shared" si="74"/>
        <v>26</v>
      </c>
      <c r="O669">
        <f t="shared" si="75"/>
        <v>7</v>
      </c>
      <c r="P669">
        <f t="shared" si="76"/>
        <v>2017</v>
      </c>
    </row>
    <row r="670" spans="1:16" ht="16.5" thickBot="1" x14ac:dyDescent="0.3">
      <c r="A670" s="6">
        <v>42942</v>
      </c>
      <c r="B670" s="25">
        <f t="shared" si="70"/>
        <v>26</v>
      </c>
      <c r="C670" s="25">
        <f t="shared" si="71"/>
        <v>7</v>
      </c>
      <c r="D670" s="25">
        <f t="shared" si="72"/>
        <v>2017</v>
      </c>
      <c r="E670" s="3" t="s">
        <v>142</v>
      </c>
      <c r="F670" t="str">
        <f t="shared" si="73"/>
        <v>26-7-2017</v>
      </c>
      <c r="G670" s="29">
        <f>IF(SUMPRODUCT(($A$2:$A670=A670)*($E$2:$E670=E670))&gt;1,0,1)</f>
        <v>1</v>
      </c>
      <c r="I670" t="s">
        <v>185</v>
      </c>
      <c r="J670" t="s">
        <v>2616</v>
      </c>
      <c r="L670" s="3" t="s">
        <v>185</v>
      </c>
      <c r="M670" s="6">
        <v>42942</v>
      </c>
      <c r="N670">
        <f t="shared" si="74"/>
        <v>26</v>
      </c>
      <c r="O670">
        <f t="shared" si="75"/>
        <v>7</v>
      </c>
      <c r="P670">
        <f t="shared" si="76"/>
        <v>2017</v>
      </c>
    </row>
    <row r="671" spans="1:16" ht="16.5" thickBot="1" x14ac:dyDescent="0.3">
      <c r="A671" s="6">
        <v>42942</v>
      </c>
      <c r="B671" s="25">
        <f t="shared" si="70"/>
        <v>26</v>
      </c>
      <c r="C671" s="25">
        <f t="shared" si="71"/>
        <v>7</v>
      </c>
      <c r="D671" s="25">
        <f t="shared" si="72"/>
        <v>2017</v>
      </c>
      <c r="E671" s="3" t="s">
        <v>89</v>
      </c>
      <c r="F671" t="str">
        <f t="shared" si="73"/>
        <v>26-7-2017</v>
      </c>
      <c r="G671" s="29">
        <f>IF(SUMPRODUCT(($A$2:$A671=A671)*($E$2:$E671=E671))&gt;1,0,1)</f>
        <v>1</v>
      </c>
      <c r="I671" t="s">
        <v>136</v>
      </c>
      <c r="J671" t="s">
        <v>2626</v>
      </c>
      <c r="L671" s="3" t="s">
        <v>136</v>
      </c>
      <c r="M671" s="6">
        <v>42943</v>
      </c>
      <c r="N671">
        <f t="shared" si="74"/>
        <v>27</v>
      </c>
      <c r="O671">
        <f t="shared" si="75"/>
        <v>7</v>
      </c>
      <c r="P671">
        <f t="shared" si="76"/>
        <v>2017</v>
      </c>
    </row>
    <row r="672" spans="1:16" ht="16.5" thickBot="1" x14ac:dyDescent="0.3">
      <c r="A672" s="6">
        <v>42942</v>
      </c>
      <c r="B672" s="25">
        <f t="shared" si="70"/>
        <v>26</v>
      </c>
      <c r="C672" s="25">
        <f t="shared" si="71"/>
        <v>7</v>
      </c>
      <c r="D672" s="25">
        <f t="shared" si="72"/>
        <v>2017</v>
      </c>
      <c r="E672" s="3" t="s">
        <v>568</v>
      </c>
      <c r="F672" t="str">
        <f t="shared" si="73"/>
        <v>26-7-2017</v>
      </c>
      <c r="G672" s="29">
        <f>IF(SUMPRODUCT(($A$2:$A672=A672)*($E$2:$E672=E672))&gt;1,0,1)</f>
        <v>1</v>
      </c>
      <c r="I672" t="s">
        <v>568</v>
      </c>
      <c r="J672" t="s">
        <v>2626</v>
      </c>
      <c r="L672" s="3" t="s">
        <v>568</v>
      </c>
      <c r="M672" s="6">
        <v>42943</v>
      </c>
      <c r="N672">
        <f t="shared" si="74"/>
        <v>27</v>
      </c>
      <c r="O672">
        <f t="shared" si="75"/>
        <v>7</v>
      </c>
      <c r="P672">
        <f t="shared" si="76"/>
        <v>2017</v>
      </c>
    </row>
    <row r="673" spans="1:16" ht="16.5" thickBot="1" x14ac:dyDescent="0.3">
      <c r="A673" s="6">
        <v>42942</v>
      </c>
      <c r="B673" s="25">
        <f t="shared" si="70"/>
        <v>26</v>
      </c>
      <c r="C673" s="25">
        <f t="shared" si="71"/>
        <v>7</v>
      </c>
      <c r="D673" s="25">
        <f t="shared" si="72"/>
        <v>2017</v>
      </c>
      <c r="E673" s="3" t="s">
        <v>155</v>
      </c>
      <c r="F673" t="str">
        <f t="shared" si="73"/>
        <v>26-7-2017</v>
      </c>
      <c r="G673" s="29">
        <f>IF(SUMPRODUCT(($A$2:$A673=A673)*($E$2:$E673=E673))&gt;1,0,1)</f>
        <v>1</v>
      </c>
      <c r="I673" t="s">
        <v>747</v>
      </c>
      <c r="J673" t="s">
        <v>2626</v>
      </c>
      <c r="L673" s="3" t="s">
        <v>747</v>
      </c>
      <c r="M673" s="6">
        <v>42943</v>
      </c>
      <c r="N673">
        <f t="shared" si="74"/>
        <v>27</v>
      </c>
      <c r="O673">
        <f t="shared" si="75"/>
        <v>7</v>
      </c>
      <c r="P673">
        <f t="shared" si="76"/>
        <v>2017</v>
      </c>
    </row>
    <row r="674" spans="1:16" ht="16.5" thickBot="1" x14ac:dyDescent="0.3">
      <c r="A674" s="6">
        <v>42942</v>
      </c>
      <c r="B674" s="25">
        <f t="shared" si="70"/>
        <v>26</v>
      </c>
      <c r="C674" s="25">
        <f t="shared" si="71"/>
        <v>7</v>
      </c>
      <c r="D674" s="25">
        <f t="shared" si="72"/>
        <v>2017</v>
      </c>
      <c r="E674" s="3" t="s">
        <v>185</v>
      </c>
      <c r="F674" t="str">
        <f t="shared" si="73"/>
        <v>26-7-2017</v>
      </c>
      <c r="G674" s="29">
        <f>IF(SUMPRODUCT(($A$2:$A674=A674)*($E$2:$E674=E674))&gt;1,0,1)</f>
        <v>1</v>
      </c>
      <c r="I674" t="s">
        <v>227</v>
      </c>
      <c r="J674" t="s">
        <v>2626</v>
      </c>
      <c r="L674" s="3" t="s">
        <v>227</v>
      </c>
      <c r="M674" s="6">
        <v>42943</v>
      </c>
      <c r="N674">
        <f t="shared" si="74"/>
        <v>27</v>
      </c>
      <c r="O674">
        <f t="shared" si="75"/>
        <v>7</v>
      </c>
      <c r="P674">
        <f t="shared" si="76"/>
        <v>2017</v>
      </c>
    </row>
    <row r="675" spans="1:16" ht="16.5" thickBot="1" x14ac:dyDescent="0.3">
      <c r="A675" s="6">
        <v>42943</v>
      </c>
      <c r="B675" s="25">
        <f t="shared" si="70"/>
        <v>27</v>
      </c>
      <c r="C675" s="25">
        <f t="shared" si="71"/>
        <v>7</v>
      </c>
      <c r="D675" s="25">
        <f t="shared" si="72"/>
        <v>2017</v>
      </c>
      <c r="E675" s="3" t="s">
        <v>136</v>
      </c>
      <c r="F675" t="str">
        <f t="shared" si="73"/>
        <v>27-7-2017</v>
      </c>
      <c r="G675" s="29">
        <f>IF(SUMPRODUCT(($A$2:$A675=A675)*($E$2:$E675=E675))&gt;1,0,1)</f>
        <v>1</v>
      </c>
      <c r="I675" t="s">
        <v>371</v>
      </c>
      <c r="J675" t="s">
        <v>2635</v>
      </c>
      <c r="L675" s="3" t="s">
        <v>371</v>
      </c>
      <c r="M675" s="6">
        <v>42944</v>
      </c>
      <c r="N675">
        <f t="shared" si="74"/>
        <v>28</v>
      </c>
      <c r="O675">
        <f t="shared" si="75"/>
        <v>7</v>
      </c>
      <c r="P675">
        <f t="shared" si="76"/>
        <v>2017</v>
      </c>
    </row>
    <row r="676" spans="1:16" ht="16.5" thickBot="1" x14ac:dyDescent="0.3">
      <c r="A676" s="6">
        <v>42943</v>
      </c>
      <c r="B676" s="25">
        <f t="shared" si="70"/>
        <v>27</v>
      </c>
      <c r="C676" s="25">
        <f t="shared" si="71"/>
        <v>7</v>
      </c>
      <c r="D676" s="25">
        <f t="shared" si="72"/>
        <v>2017</v>
      </c>
      <c r="E676" s="3" t="s">
        <v>568</v>
      </c>
      <c r="F676" t="str">
        <f t="shared" si="73"/>
        <v>27-7-2017</v>
      </c>
      <c r="G676" s="29">
        <f>IF(SUMPRODUCT(($A$2:$A676=A676)*($E$2:$E676=E676))&gt;1,0,1)</f>
        <v>1</v>
      </c>
      <c r="I676" t="s">
        <v>330</v>
      </c>
      <c r="J676" t="s">
        <v>2635</v>
      </c>
      <c r="L676" s="3" t="s">
        <v>330</v>
      </c>
      <c r="M676" s="6">
        <v>42944</v>
      </c>
      <c r="N676">
        <f t="shared" si="74"/>
        <v>28</v>
      </c>
      <c r="O676">
        <f t="shared" si="75"/>
        <v>7</v>
      </c>
      <c r="P676">
        <f t="shared" si="76"/>
        <v>2017</v>
      </c>
    </row>
    <row r="677" spans="1:16" ht="16.5" thickBot="1" x14ac:dyDescent="0.3">
      <c r="A677" s="6">
        <v>42943</v>
      </c>
      <c r="B677" s="25">
        <f t="shared" si="70"/>
        <v>27</v>
      </c>
      <c r="C677" s="25">
        <f t="shared" si="71"/>
        <v>7</v>
      </c>
      <c r="D677" s="25">
        <f t="shared" si="72"/>
        <v>2017</v>
      </c>
      <c r="E677" s="3" t="s">
        <v>747</v>
      </c>
      <c r="F677" t="str">
        <f t="shared" si="73"/>
        <v>27-7-2017</v>
      </c>
      <c r="G677" s="29">
        <f>IF(SUMPRODUCT(($A$2:$A677=A677)*($E$2:$E677=E677))&gt;1,0,1)</f>
        <v>1</v>
      </c>
      <c r="I677" t="s">
        <v>672</v>
      </c>
      <c r="J677" t="s">
        <v>2635</v>
      </c>
      <c r="L677" s="3" t="s">
        <v>672</v>
      </c>
      <c r="M677" s="6">
        <v>42944</v>
      </c>
      <c r="N677">
        <f t="shared" si="74"/>
        <v>28</v>
      </c>
      <c r="O677">
        <f t="shared" si="75"/>
        <v>7</v>
      </c>
      <c r="P677">
        <f t="shared" si="76"/>
        <v>2017</v>
      </c>
    </row>
    <row r="678" spans="1:16" ht="16.5" thickBot="1" x14ac:dyDescent="0.3">
      <c r="A678" s="6">
        <v>42943</v>
      </c>
      <c r="B678" s="25">
        <f t="shared" si="70"/>
        <v>27</v>
      </c>
      <c r="C678" s="25">
        <f t="shared" si="71"/>
        <v>7</v>
      </c>
      <c r="D678" s="25">
        <f t="shared" si="72"/>
        <v>2017</v>
      </c>
      <c r="E678" s="3" t="s">
        <v>227</v>
      </c>
      <c r="F678" t="str">
        <f t="shared" si="73"/>
        <v>27-7-2017</v>
      </c>
      <c r="G678" s="29">
        <f>IF(SUMPRODUCT(($A$2:$A678=A678)*($E$2:$E678=E678))&gt;1,0,1)</f>
        <v>1</v>
      </c>
      <c r="I678" t="s">
        <v>689</v>
      </c>
      <c r="J678" t="s">
        <v>2635</v>
      </c>
      <c r="L678" s="3" t="s">
        <v>689</v>
      </c>
      <c r="M678" s="6">
        <v>42944</v>
      </c>
      <c r="N678">
        <f t="shared" si="74"/>
        <v>28</v>
      </c>
      <c r="O678">
        <f t="shared" si="75"/>
        <v>7</v>
      </c>
      <c r="P678">
        <f t="shared" si="76"/>
        <v>2017</v>
      </c>
    </row>
    <row r="679" spans="1:16" ht="16.5" thickBot="1" x14ac:dyDescent="0.3">
      <c r="A679" s="6">
        <v>42944</v>
      </c>
      <c r="B679" s="25">
        <f t="shared" si="70"/>
        <v>28</v>
      </c>
      <c r="C679" s="25">
        <f t="shared" si="71"/>
        <v>7</v>
      </c>
      <c r="D679" s="25">
        <f t="shared" si="72"/>
        <v>2017</v>
      </c>
      <c r="E679" s="3" t="s">
        <v>371</v>
      </c>
      <c r="F679" t="str">
        <f t="shared" si="73"/>
        <v>28-7-2017</v>
      </c>
      <c r="G679" s="29">
        <f>IF(SUMPRODUCT(($A$2:$A679=A679)*($E$2:$E679=E679))&gt;1,0,1)</f>
        <v>1</v>
      </c>
      <c r="I679" t="s">
        <v>100</v>
      </c>
      <c r="J679" t="s">
        <v>2635</v>
      </c>
      <c r="L679" s="3" t="s">
        <v>100</v>
      </c>
      <c r="M679" s="6">
        <v>42944</v>
      </c>
      <c r="N679">
        <f t="shared" si="74"/>
        <v>28</v>
      </c>
      <c r="O679">
        <f t="shared" si="75"/>
        <v>7</v>
      </c>
      <c r="P679">
        <f t="shared" si="76"/>
        <v>2017</v>
      </c>
    </row>
    <row r="680" spans="1:16" ht="16.5" thickBot="1" x14ac:dyDescent="0.3">
      <c r="A680" s="6">
        <v>42944</v>
      </c>
      <c r="B680" s="25">
        <f t="shared" si="70"/>
        <v>28</v>
      </c>
      <c r="C680" s="25">
        <f t="shared" si="71"/>
        <v>7</v>
      </c>
      <c r="D680" s="25">
        <f t="shared" si="72"/>
        <v>2017</v>
      </c>
      <c r="E680" s="3" t="s">
        <v>330</v>
      </c>
      <c r="F680" t="str">
        <f t="shared" si="73"/>
        <v>28-7-2017</v>
      </c>
      <c r="G680" s="29">
        <f>IF(SUMPRODUCT(($A$2:$A680=A680)*($E$2:$E680=E680))&gt;1,0,1)</f>
        <v>1</v>
      </c>
      <c r="I680" t="s">
        <v>155</v>
      </c>
      <c r="J680" t="s">
        <v>2642</v>
      </c>
      <c r="L680" s="3" t="s">
        <v>155</v>
      </c>
      <c r="M680" s="6">
        <v>42945</v>
      </c>
      <c r="N680">
        <f t="shared" si="74"/>
        <v>29</v>
      </c>
      <c r="O680">
        <f t="shared" si="75"/>
        <v>7</v>
      </c>
      <c r="P680">
        <f t="shared" si="76"/>
        <v>2017</v>
      </c>
    </row>
    <row r="681" spans="1:16" ht="16.5" thickBot="1" x14ac:dyDescent="0.3">
      <c r="A681" s="6">
        <v>42944</v>
      </c>
      <c r="B681" s="25">
        <f t="shared" si="70"/>
        <v>28</v>
      </c>
      <c r="C681" s="25">
        <f t="shared" si="71"/>
        <v>7</v>
      </c>
      <c r="D681" s="25">
        <f t="shared" si="72"/>
        <v>2017</v>
      </c>
      <c r="E681" s="3" t="s">
        <v>672</v>
      </c>
      <c r="F681" t="str">
        <f t="shared" si="73"/>
        <v>28-7-2017</v>
      </c>
      <c r="G681" s="29">
        <f>IF(SUMPRODUCT(($A$2:$A681=A681)*($E$2:$E681=E681))&gt;1,0,1)</f>
        <v>1</v>
      </c>
      <c r="I681" t="s">
        <v>271</v>
      </c>
      <c r="J681" t="s">
        <v>2659</v>
      </c>
      <c r="L681" s="3" t="s">
        <v>271</v>
      </c>
      <c r="M681" s="6">
        <v>42947</v>
      </c>
      <c r="N681">
        <f t="shared" si="74"/>
        <v>31</v>
      </c>
      <c r="O681">
        <f t="shared" si="75"/>
        <v>7</v>
      </c>
      <c r="P681">
        <f t="shared" si="76"/>
        <v>2017</v>
      </c>
    </row>
    <row r="682" spans="1:16" ht="16.5" thickBot="1" x14ac:dyDescent="0.3">
      <c r="A682" s="6">
        <v>42944</v>
      </c>
      <c r="B682" s="25">
        <f t="shared" si="70"/>
        <v>28</v>
      </c>
      <c r="C682" s="25">
        <f t="shared" si="71"/>
        <v>7</v>
      </c>
      <c r="D682" s="25">
        <f t="shared" si="72"/>
        <v>2017</v>
      </c>
      <c r="E682" s="3" t="s">
        <v>689</v>
      </c>
      <c r="F682" t="str">
        <f t="shared" si="73"/>
        <v>28-7-2017</v>
      </c>
      <c r="G682" s="29">
        <f>IF(SUMPRODUCT(($A$2:$A682=A682)*($E$2:$E682=E682))&gt;1,0,1)</f>
        <v>1</v>
      </c>
      <c r="I682" t="s">
        <v>245</v>
      </c>
      <c r="J682" t="s">
        <v>2659</v>
      </c>
      <c r="L682" s="3" t="s">
        <v>245</v>
      </c>
      <c r="M682" s="6">
        <v>42947</v>
      </c>
      <c r="N682">
        <f t="shared" si="74"/>
        <v>31</v>
      </c>
      <c r="O682">
        <f t="shared" si="75"/>
        <v>7</v>
      </c>
      <c r="P682">
        <f t="shared" si="76"/>
        <v>2017</v>
      </c>
    </row>
    <row r="683" spans="1:16" ht="16.5" thickBot="1" x14ac:dyDescent="0.3">
      <c r="A683" s="6">
        <v>42944</v>
      </c>
      <c r="B683" s="25">
        <f t="shared" si="70"/>
        <v>28</v>
      </c>
      <c r="C683" s="25">
        <f t="shared" si="71"/>
        <v>7</v>
      </c>
      <c r="D683" s="25">
        <f t="shared" si="72"/>
        <v>2017</v>
      </c>
      <c r="E683" s="3" t="s">
        <v>100</v>
      </c>
      <c r="F683" t="str">
        <f t="shared" si="73"/>
        <v>28-7-2017</v>
      </c>
      <c r="G683" s="29">
        <f>IF(SUMPRODUCT(($A$2:$A683=A683)*($E$2:$E683=E683))&gt;1,0,1)</f>
        <v>1</v>
      </c>
      <c r="I683" t="s">
        <v>679</v>
      </c>
      <c r="J683" t="s">
        <v>2659</v>
      </c>
      <c r="L683" s="3" t="s">
        <v>679</v>
      </c>
      <c r="M683" s="6">
        <v>42947</v>
      </c>
      <c r="N683">
        <f t="shared" si="74"/>
        <v>31</v>
      </c>
      <c r="O683">
        <f t="shared" si="75"/>
        <v>7</v>
      </c>
      <c r="P683">
        <f t="shared" si="76"/>
        <v>2017</v>
      </c>
    </row>
    <row r="684" spans="1:16" ht="16.5" thickBot="1" x14ac:dyDescent="0.3">
      <c r="A684" s="6">
        <v>42945</v>
      </c>
      <c r="B684" s="25">
        <f t="shared" si="70"/>
        <v>29</v>
      </c>
      <c r="C684" s="25">
        <f t="shared" si="71"/>
        <v>7</v>
      </c>
      <c r="D684" s="25">
        <f t="shared" si="72"/>
        <v>2017</v>
      </c>
      <c r="E684" s="3" t="s">
        <v>155</v>
      </c>
      <c r="F684" t="str">
        <f t="shared" si="73"/>
        <v>29-7-2017</v>
      </c>
      <c r="G684" s="29">
        <f>IF(SUMPRODUCT(($A$2:$A684=A684)*($E$2:$E684=E684))&gt;1,0,1)</f>
        <v>1</v>
      </c>
      <c r="I684" t="s">
        <v>155</v>
      </c>
      <c r="J684" t="s">
        <v>2659</v>
      </c>
      <c r="L684" s="3" t="s">
        <v>155</v>
      </c>
      <c r="M684" s="6">
        <v>42947</v>
      </c>
      <c r="N684">
        <f t="shared" si="74"/>
        <v>31</v>
      </c>
      <c r="O684">
        <f t="shared" si="75"/>
        <v>7</v>
      </c>
      <c r="P684">
        <f t="shared" si="76"/>
        <v>2017</v>
      </c>
    </row>
    <row r="685" spans="1:16" ht="16.5" thickBot="1" x14ac:dyDescent="0.3">
      <c r="A685" s="6">
        <v>42947</v>
      </c>
      <c r="B685" s="25">
        <f t="shared" si="70"/>
        <v>31</v>
      </c>
      <c r="C685" s="25">
        <f t="shared" si="71"/>
        <v>7</v>
      </c>
      <c r="D685" s="25">
        <f t="shared" si="72"/>
        <v>2017</v>
      </c>
      <c r="E685" s="3" t="s">
        <v>271</v>
      </c>
      <c r="F685" t="str">
        <f t="shared" si="73"/>
        <v>31-7-2017</v>
      </c>
      <c r="G685" s="29">
        <f>IF(SUMPRODUCT(($A$2:$A685=A685)*($E$2:$E685=E685))&gt;1,0,1)</f>
        <v>1</v>
      </c>
      <c r="I685" t="s">
        <v>180</v>
      </c>
      <c r="J685" t="s">
        <v>2659</v>
      </c>
      <c r="L685" s="3" t="s">
        <v>180</v>
      </c>
      <c r="M685" s="6">
        <v>42947</v>
      </c>
      <c r="N685">
        <f t="shared" si="74"/>
        <v>31</v>
      </c>
      <c r="O685">
        <f t="shared" si="75"/>
        <v>7</v>
      </c>
      <c r="P685">
        <f t="shared" si="76"/>
        <v>2017</v>
      </c>
    </row>
    <row r="686" spans="1:16" ht="16.5" thickBot="1" x14ac:dyDescent="0.3">
      <c r="A686" s="6">
        <v>42947</v>
      </c>
      <c r="B686" s="25">
        <f t="shared" si="70"/>
        <v>31</v>
      </c>
      <c r="C686" s="25">
        <f t="shared" si="71"/>
        <v>7</v>
      </c>
      <c r="D686" s="25">
        <f t="shared" si="72"/>
        <v>2017</v>
      </c>
      <c r="E686" s="3" t="s">
        <v>245</v>
      </c>
      <c r="F686" t="str">
        <f t="shared" si="73"/>
        <v>31-7-2017</v>
      </c>
      <c r="G686" s="29">
        <f>IF(SUMPRODUCT(($A$2:$A686=A686)*($E$2:$E686=E686))&gt;1,0,1)</f>
        <v>1</v>
      </c>
      <c r="I686" t="s">
        <v>169</v>
      </c>
      <c r="J686" t="s">
        <v>2527</v>
      </c>
      <c r="L686" s="3" t="s">
        <v>169</v>
      </c>
      <c r="M686" s="4">
        <v>42948</v>
      </c>
      <c r="N686">
        <f t="shared" si="74"/>
        <v>1</v>
      </c>
      <c r="O686">
        <f t="shared" si="75"/>
        <v>8</v>
      </c>
      <c r="P686">
        <f t="shared" si="76"/>
        <v>2017</v>
      </c>
    </row>
    <row r="687" spans="1:16" ht="16.5" thickBot="1" x14ac:dyDescent="0.3">
      <c r="A687" s="6">
        <v>42947</v>
      </c>
      <c r="B687" s="25">
        <f t="shared" si="70"/>
        <v>31</v>
      </c>
      <c r="C687" s="25">
        <f t="shared" si="71"/>
        <v>7</v>
      </c>
      <c r="D687" s="25">
        <f t="shared" si="72"/>
        <v>2017</v>
      </c>
      <c r="E687" s="3" t="s">
        <v>679</v>
      </c>
      <c r="F687" t="str">
        <f t="shared" si="73"/>
        <v>31-7-2017</v>
      </c>
      <c r="G687" s="29">
        <f>IF(SUMPRODUCT(($A$2:$A687=A687)*($E$2:$E687=E687))&gt;1,0,1)</f>
        <v>1</v>
      </c>
      <c r="I687" t="s">
        <v>500</v>
      </c>
      <c r="J687" t="s">
        <v>2527</v>
      </c>
      <c r="L687" s="3" t="s">
        <v>500</v>
      </c>
      <c r="M687" s="4">
        <v>42948</v>
      </c>
      <c r="N687">
        <f t="shared" si="74"/>
        <v>1</v>
      </c>
      <c r="O687">
        <f t="shared" si="75"/>
        <v>8</v>
      </c>
      <c r="P687">
        <f t="shared" si="76"/>
        <v>2017</v>
      </c>
    </row>
    <row r="688" spans="1:16" ht="16.5" thickBot="1" x14ac:dyDescent="0.3">
      <c r="A688" s="6">
        <v>42947</v>
      </c>
      <c r="B688" s="25">
        <f t="shared" si="70"/>
        <v>31</v>
      </c>
      <c r="C688" s="25">
        <f t="shared" si="71"/>
        <v>7</v>
      </c>
      <c r="D688" s="25">
        <f t="shared" si="72"/>
        <v>2017</v>
      </c>
      <c r="E688" s="3" t="s">
        <v>155</v>
      </c>
      <c r="F688" t="str">
        <f t="shared" si="73"/>
        <v>31-7-2017</v>
      </c>
      <c r="G688" s="29">
        <f>IF(SUMPRODUCT(($A$2:$A688=A688)*($E$2:$E688=E688))&gt;1,0,1)</f>
        <v>1</v>
      </c>
      <c r="I688" t="s">
        <v>841</v>
      </c>
      <c r="J688" t="s">
        <v>2527</v>
      </c>
      <c r="L688" s="3" t="s">
        <v>841</v>
      </c>
      <c r="M688" s="4">
        <v>42948</v>
      </c>
      <c r="N688">
        <f t="shared" si="74"/>
        <v>1</v>
      </c>
      <c r="O688">
        <f t="shared" si="75"/>
        <v>8</v>
      </c>
      <c r="P688">
        <f t="shared" si="76"/>
        <v>2017</v>
      </c>
    </row>
    <row r="689" spans="1:16" ht="16.5" thickBot="1" x14ac:dyDescent="0.3">
      <c r="A689" s="6">
        <v>42947</v>
      </c>
      <c r="B689" s="25">
        <f t="shared" si="70"/>
        <v>31</v>
      </c>
      <c r="C689" s="25">
        <f t="shared" si="71"/>
        <v>7</v>
      </c>
      <c r="D689" s="25">
        <f t="shared" si="72"/>
        <v>2017</v>
      </c>
      <c r="E689" s="3" t="s">
        <v>180</v>
      </c>
      <c r="F689" t="str">
        <f t="shared" si="73"/>
        <v>31-7-2017</v>
      </c>
      <c r="G689" s="29">
        <f>IF(SUMPRODUCT(($A$2:$A689=A689)*($E$2:$E689=E689))&gt;1,0,1)</f>
        <v>1</v>
      </c>
      <c r="I689" t="s">
        <v>146</v>
      </c>
      <c r="J689" t="s">
        <v>2527</v>
      </c>
      <c r="L689" s="3" t="s">
        <v>146</v>
      </c>
      <c r="M689" s="4">
        <v>42948</v>
      </c>
      <c r="N689">
        <f t="shared" si="74"/>
        <v>1</v>
      </c>
      <c r="O689">
        <f t="shared" si="75"/>
        <v>8</v>
      </c>
      <c r="P689">
        <f t="shared" si="76"/>
        <v>2017</v>
      </c>
    </row>
    <row r="690" spans="1:16" ht="16.5" thickBot="1" x14ac:dyDescent="0.3">
      <c r="A690" s="4">
        <v>42948</v>
      </c>
      <c r="B690" s="25">
        <f t="shared" si="70"/>
        <v>1</v>
      </c>
      <c r="C690" s="25">
        <f t="shared" si="71"/>
        <v>8</v>
      </c>
      <c r="D690" s="25">
        <f t="shared" si="72"/>
        <v>2017</v>
      </c>
      <c r="E690" s="3" t="s">
        <v>169</v>
      </c>
      <c r="F690" t="str">
        <f t="shared" si="73"/>
        <v>1-8-2017</v>
      </c>
      <c r="G690" s="29">
        <f>IF(SUMPRODUCT(($A$2:$A690=A690)*($E$2:$E690=E690))&gt;1,0,1)</f>
        <v>1</v>
      </c>
      <c r="I690" t="s">
        <v>45</v>
      </c>
      <c r="J690" t="s">
        <v>2630</v>
      </c>
      <c r="L690" s="3" t="s">
        <v>45</v>
      </c>
      <c r="M690" s="4">
        <v>42949</v>
      </c>
      <c r="N690">
        <f t="shared" si="74"/>
        <v>2</v>
      </c>
      <c r="O690">
        <f t="shared" si="75"/>
        <v>8</v>
      </c>
      <c r="P690">
        <f t="shared" si="76"/>
        <v>2017</v>
      </c>
    </row>
    <row r="691" spans="1:16" ht="16.5" thickBot="1" x14ac:dyDescent="0.3">
      <c r="A691" s="4">
        <v>42948</v>
      </c>
      <c r="B691" s="25">
        <f t="shared" si="70"/>
        <v>1</v>
      </c>
      <c r="C691" s="25">
        <f t="shared" si="71"/>
        <v>8</v>
      </c>
      <c r="D691" s="25">
        <f t="shared" si="72"/>
        <v>2017</v>
      </c>
      <c r="E691" s="3" t="s">
        <v>500</v>
      </c>
      <c r="F691" t="str">
        <f t="shared" si="73"/>
        <v>1-8-2017</v>
      </c>
      <c r="G691" s="29">
        <f>IF(SUMPRODUCT(($A$2:$A691=A691)*($E$2:$E691=E691))&gt;1,0,1)</f>
        <v>1</v>
      </c>
      <c r="I691" t="s">
        <v>52</v>
      </c>
      <c r="J691" t="s">
        <v>2630</v>
      </c>
      <c r="L691" s="3" t="s">
        <v>52</v>
      </c>
      <c r="M691" s="4">
        <v>42949</v>
      </c>
      <c r="N691">
        <f t="shared" si="74"/>
        <v>2</v>
      </c>
      <c r="O691">
        <f t="shared" si="75"/>
        <v>8</v>
      </c>
      <c r="P691">
        <f t="shared" si="76"/>
        <v>2017</v>
      </c>
    </row>
    <row r="692" spans="1:16" ht="16.5" thickBot="1" x14ac:dyDescent="0.3">
      <c r="A692" s="4">
        <v>42948</v>
      </c>
      <c r="B692" s="25">
        <f t="shared" si="70"/>
        <v>1</v>
      </c>
      <c r="C692" s="25">
        <f t="shared" si="71"/>
        <v>8</v>
      </c>
      <c r="D692" s="25">
        <f t="shared" si="72"/>
        <v>2017</v>
      </c>
      <c r="E692" s="3" t="s">
        <v>841</v>
      </c>
      <c r="F692" t="str">
        <f t="shared" si="73"/>
        <v>1-8-2017</v>
      </c>
      <c r="G692" s="29">
        <f>IF(SUMPRODUCT(($A$2:$A692=A692)*($E$2:$E692=E692))&gt;1,0,1)</f>
        <v>1</v>
      </c>
      <c r="I692" t="s">
        <v>743</v>
      </c>
      <c r="J692" t="s">
        <v>2630</v>
      </c>
      <c r="L692" s="3" t="s">
        <v>743</v>
      </c>
      <c r="M692" s="4">
        <v>42949</v>
      </c>
      <c r="N692">
        <f t="shared" si="74"/>
        <v>2</v>
      </c>
      <c r="O692">
        <f t="shared" si="75"/>
        <v>8</v>
      </c>
      <c r="P692">
        <f t="shared" si="76"/>
        <v>2017</v>
      </c>
    </row>
    <row r="693" spans="1:16" ht="16.5" thickBot="1" x14ac:dyDescent="0.3">
      <c r="A693" s="4">
        <v>42948</v>
      </c>
      <c r="B693" s="25">
        <f t="shared" si="70"/>
        <v>1</v>
      </c>
      <c r="C693" s="25">
        <f t="shared" si="71"/>
        <v>8</v>
      </c>
      <c r="D693" s="25">
        <f t="shared" si="72"/>
        <v>2017</v>
      </c>
      <c r="E693" s="3" t="s">
        <v>146</v>
      </c>
      <c r="F693" t="str">
        <f t="shared" si="73"/>
        <v>1-8-2017</v>
      </c>
      <c r="G693" s="29">
        <f>IF(SUMPRODUCT(($A$2:$A693=A693)*($E$2:$E693=E693))&gt;1,0,1)</f>
        <v>1</v>
      </c>
      <c r="I693" t="s">
        <v>419</v>
      </c>
      <c r="J693" t="s">
        <v>2668</v>
      </c>
      <c r="L693" s="3" t="s">
        <v>419</v>
      </c>
      <c r="M693" s="4">
        <v>42950</v>
      </c>
      <c r="N693">
        <f t="shared" si="74"/>
        <v>3</v>
      </c>
      <c r="O693">
        <f t="shared" si="75"/>
        <v>8</v>
      </c>
      <c r="P693">
        <f t="shared" si="76"/>
        <v>2017</v>
      </c>
    </row>
    <row r="694" spans="1:16" ht="16.5" thickBot="1" x14ac:dyDescent="0.3">
      <c r="A694" s="4">
        <v>42949</v>
      </c>
      <c r="B694" s="25">
        <f t="shared" si="70"/>
        <v>2</v>
      </c>
      <c r="C694" s="25">
        <f t="shared" si="71"/>
        <v>8</v>
      </c>
      <c r="D694" s="25">
        <f t="shared" si="72"/>
        <v>2017</v>
      </c>
      <c r="E694" s="3" t="s">
        <v>45</v>
      </c>
      <c r="F694" t="str">
        <f t="shared" si="73"/>
        <v>2-8-2017</v>
      </c>
      <c r="G694" s="29">
        <f>IF(SUMPRODUCT(($A$2:$A694=A694)*($E$2:$E694=E694))&gt;1,0,1)</f>
        <v>1</v>
      </c>
      <c r="I694" t="s">
        <v>706</v>
      </c>
      <c r="J694" t="s">
        <v>2668</v>
      </c>
      <c r="L694" s="3" t="s">
        <v>706</v>
      </c>
      <c r="M694" s="4">
        <v>42950</v>
      </c>
      <c r="N694">
        <f t="shared" si="74"/>
        <v>3</v>
      </c>
      <c r="O694">
        <f t="shared" si="75"/>
        <v>8</v>
      </c>
      <c r="P694">
        <f t="shared" si="76"/>
        <v>2017</v>
      </c>
    </row>
    <row r="695" spans="1:16" ht="16.5" thickBot="1" x14ac:dyDescent="0.3">
      <c r="A695" s="4">
        <v>42949</v>
      </c>
      <c r="B695" s="25">
        <f t="shared" si="70"/>
        <v>2</v>
      </c>
      <c r="C695" s="25">
        <f t="shared" si="71"/>
        <v>8</v>
      </c>
      <c r="D695" s="25">
        <f t="shared" si="72"/>
        <v>2017</v>
      </c>
      <c r="E695" s="3" t="s">
        <v>52</v>
      </c>
      <c r="F695" t="str">
        <f t="shared" si="73"/>
        <v>2-8-2017</v>
      </c>
      <c r="G695" s="29">
        <f>IF(SUMPRODUCT(($A$2:$A695=A695)*($E$2:$E695=E695))&gt;1,0,1)</f>
        <v>1</v>
      </c>
      <c r="I695" t="s">
        <v>254</v>
      </c>
      <c r="J695" t="s">
        <v>2668</v>
      </c>
      <c r="L695" s="3" t="s">
        <v>254</v>
      </c>
      <c r="M695" s="4">
        <v>42950</v>
      </c>
      <c r="N695">
        <f t="shared" si="74"/>
        <v>3</v>
      </c>
      <c r="O695">
        <f t="shared" si="75"/>
        <v>8</v>
      </c>
      <c r="P695">
        <f t="shared" si="76"/>
        <v>2017</v>
      </c>
    </row>
    <row r="696" spans="1:16" ht="16.5" thickBot="1" x14ac:dyDescent="0.3">
      <c r="A696" s="4">
        <v>42949</v>
      </c>
      <c r="B696" s="25">
        <f t="shared" si="70"/>
        <v>2</v>
      </c>
      <c r="C696" s="25">
        <f t="shared" si="71"/>
        <v>8</v>
      </c>
      <c r="D696" s="25">
        <f t="shared" si="72"/>
        <v>2017</v>
      </c>
      <c r="E696" s="3" t="s">
        <v>743</v>
      </c>
      <c r="F696" t="str">
        <f t="shared" si="73"/>
        <v>2-8-2017</v>
      </c>
      <c r="G696" s="29">
        <f>IF(SUMPRODUCT(($A$2:$A696=A696)*($E$2:$E696=E696))&gt;1,0,1)</f>
        <v>1</v>
      </c>
      <c r="I696" t="s">
        <v>100</v>
      </c>
      <c r="J696" t="s">
        <v>2668</v>
      </c>
      <c r="L696" s="3" t="s">
        <v>100</v>
      </c>
      <c r="M696" s="4">
        <v>42950</v>
      </c>
      <c r="N696">
        <f t="shared" si="74"/>
        <v>3</v>
      </c>
      <c r="O696">
        <f t="shared" si="75"/>
        <v>8</v>
      </c>
      <c r="P696">
        <f t="shared" si="76"/>
        <v>2017</v>
      </c>
    </row>
    <row r="697" spans="1:16" ht="16.5" thickBot="1" x14ac:dyDescent="0.3">
      <c r="A697" s="4">
        <v>42950</v>
      </c>
      <c r="B697" s="25">
        <f t="shared" si="70"/>
        <v>3</v>
      </c>
      <c r="C697" s="25">
        <f t="shared" si="71"/>
        <v>8</v>
      </c>
      <c r="D697" s="25">
        <f t="shared" si="72"/>
        <v>2017</v>
      </c>
      <c r="E697" s="3" t="s">
        <v>419</v>
      </c>
      <c r="F697" t="str">
        <f t="shared" si="73"/>
        <v>3-8-2017</v>
      </c>
      <c r="G697" s="29">
        <f>IF(SUMPRODUCT(($A$2:$A697=A697)*($E$2:$E697=E697))&gt;1,0,1)</f>
        <v>1</v>
      </c>
      <c r="I697" t="s">
        <v>89</v>
      </c>
      <c r="J697" t="s">
        <v>2668</v>
      </c>
      <c r="L697" s="3" t="s">
        <v>89</v>
      </c>
      <c r="M697" s="4">
        <v>42950</v>
      </c>
      <c r="N697">
        <f t="shared" si="74"/>
        <v>3</v>
      </c>
      <c r="O697">
        <f t="shared" si="75"/>
        <v>8</v>
      </c>
      <c r="P697">
        <f t="shared" si="76"/>
        <v>2017</v>
      </c>
    </row>
    <row r="698" spans="1:16" ht="16.5" thickBot="1" x14ac:dyDescent="0.3">
      <c r="A698" s="4">
        <v>42950</v>
      </c>
      <c r="B698" s="25">
        <f t="shared" si="70"/>
        <v>3</v>
      </c>
      <c r="C698" s="25">
        <f t="shared" si="71"/>
        <v>8</v>
      </c>
      <c r="D698" s="25">
        <f t="shared" si="72"/>
        <v>2017</v>
      </c>
      <c r="E698" s="3" t="s">
        <v>706</v>
      </c>
      <c r="F698" t="str">
        <f t="shared" si="73"/>
        <v>3-8-2017</v>
      </c>
      <c r="G698" s="29">
        <f>IF(SUMPRODUCT(($A$2:$A698=A698)*($E$2:$E698=E698))&gt;1,0,1)</f>
        <v>1</v>
      </c>
      <c r="I698" t="s">
        <v>108</v>
      </c>
      <c r="J698" t="s">
        <v>2676</v>
      </c>
      <c r="L698" s="3" t="s">
        <v>108</v>
      </c>
      <c r="M698" s="4">
        <v>42951</v>
      </c>
      <c r="N698">
        <f t="shared" si="74"/>
        <v>4</v>
      </c>
      <c r="O698">
        <f t="shared" si="75"/>
        <v>8</v>
      </c>
      <c r="P698">
        <f t="shared" si="76"/>
        <v>2017</v>
      </c>
    </row>
    <row r="699" spans="1:16" ht="16.5" thickBot="1" x14ac:dyDescent="0.3">
      <c r="A699" s="4">
        <v>42950</v>
      </c>
      <c r="B699" s="25">
        <f t="shared" si="70"/>
        <v>3</v>
      </c>
      <c r="C699" s="25">
        <f t="shared" si="71"/>
        <v>8</v>
      </c>
      <c r="D699" s="25">
        <f t="shared" si="72"/>
        <v>2017</v>
      </c>
      <c r="E699" s="3" t="s">
        <v>254</v>
      </c>
      <c r="F699" t="str">
        <f t="shared" si="73"/>
        <v>3-8-2017</v>
      </c>
      <c r="G699" s="29">
        <f>IF(SUMPRODUCT(($A$2:$A699=A699)*($E$2:$E699=E699))&gt;1,0,1)</f>
        <v>1</v>
      </c>
      <c r="I699" t="s">
        <v>568</v>
      </c>
      <c r="J699" t="s">
        <v>2676</v>
      </c>
      <c r="L699" s="3" t="s">
        <v>568</v>
      </c>
      <c r="M699" s="4">
        <v>42951</v>
      </c>
      <c r="N699">
        <f t="shared" si="74"/>
        <v>4</v>
      </c>
      <c r="O699">
        <f t="shared" si="75"/>
        <v>8</v>
      </c>
      <c r="P699">
        <f t="shared" si="76"/>
        <v>2017</v>
      </c>
    </row>
    <row r="700" spans="1:16" ht="16.5" thickBot="1" x14ac:dyDescent="0.3">
      <c r="A700" s="4">
        <v>42950</v>
      </c>
      <c r="B700" s="25">
        <f t="shared" si="70"/>
        <v>3</v>
      </c>
      <c r="C700" s="25">
        <f t="shared" si="71"/>
        <v>8</v>
      </c>
      <c r="D700" s="25">
        <f t="shared" si="72"/>
        <v>2017</v>
      </c>
      <c r="E700" s="3" t="s">
        <v>100</v>
      </c>
      <c r="F700" t="str">
        <f t="shared" si="73"/>
        <v>3-8-2017</v>
      </c>
      <c r="G700" s="29">
        <f>IF(SUMPRODUCT(($A$2:$A700=A700)*($E$2:$E700=E700))&gt;1,0,1)</f>
        <v>1</v>
      </c>
      <c r="I700" t="s">
        <v>175</v>
      </c>
      <c r="J700" t="s">
        <v>2676</v>
      </c>
      <c r="L700" s="3" t="s">
        <v>175</v>
      </c>
      <c r="M700" s="4">
        <v>42951</v>
      </c>
      <c r="N700">
        <f t="shared" si="74"/>
        <v>4</v>
      </c>
      <c r="O700">
        <f t="shared" si="75"/>
        <v>8</v>
      </c>
      <c r="P700">
        <f t="shared" si="76"/>
        <v>2017</v>
      </c>
    </row>
    <row r="701" spans="1:16" ht="16.5" thickBot="1" x14ac:dyDescent="0.3">
      <c r="A701" s="4">
        <v>42950</v>
      </c>
      <c r="B701" s="25">
        <f t="shared" si="70"/>
        <v>3</v>
      </c>
      <c r="C701" s="25">
        <f t="shared" si="71"/>
        <v>8</v>
      </c>
      <c r="D701" s="25">
        <f t="shared" si="72"/>
        <v>2017</v>
      </c>
      <c r="E701" s="3" t="s">
        <v>89</v>
      </c>
      <c r="F701" t="str">
        <f t="shared" si="73"/>
        <v>3-8-2017</v>
      </c>
      <c r="G701" s="29">
        <f>IF(SUMPRODUCT(($A$2:$A701=A701)*($E$2:$E701=E701))&gt;1,0,1)</f>
        <v>1</v>
      </c>
      <c r="I701" t="s">
        <v>283</v>
      </c>
      <c r="J701" t="s">
        <v>2676</v>
      </c>
      <c r="L701" s="3" t="s">
        <v>283</v>
      </c>
      <c r="M701" s="4">
        <v>42951</v>
      </c>
      <c r="N701">
        <f t="shared" si="74"/>
        <v>4</v>
      </c>
      <c r="O701">
        <f t="shared" si="75"/>
        <v>8</v>
      </c>
      <c r="P701">
        <f t="shared" si="76"/>
        <v>2017</v>
      </c>
    </row>
    <row r="702" spans="1:16" ht="16.5" thickBot="1" x14ac:dyDescent="0.3">
      <c r="A702" s="4">
        <v>42951</v>
      </c>
      <c r="B702" s="25">
        <f t="shared" si="70"/>
        <v>4</v>
      </c>
      <c r="C702" s="25">
        <f t="shared" si="71"/>
        <v>8</v>
      </c>
      <c r="D702" s="25">
        <f t="shared" si="72"/>
        <v>2017</v>
      </c>
      <c r="E702" s="3" t="s">
        <v>108</v>
      </c>
      <c r="F702" t="str">
        <f t="shared" si="73"/>
        <v>4-8-2017</v>
      </c>
      <c r="G702" s="29">
        <f>IF(SUMPRODUCT(($A$2:$A702=A702)*($E$2:$E702=E702))&gt;1,0,1)</f>
        <v>1</v>
      </c>
      <c r="I702" t="s">
        <v>45</v>
      </c>
      <c r="J702" t="s">
        <v>2686</v>
      </c>
      <c r="L702" s="3" t="s">
        <v>45</v>
      </c>
      <c r="M702" s="4">
        <v>42952</v>
      </c>
      <c r="N702">
        <f t="shared" si="74"/>
        <v>5</v>
      </c>
      <c r="O702">
        <f t="shared" si="75"/>
        <v>8</v>
      </c>
      <c r="P702">
        <f t="shared" si="76"/>
        <v>2017</v>
      </c>
    </row>
    <row r="703" spans="1:16" ht="16.5" thickBot="1" x14ac:dyDescent="0.3">
      <c r="A703" s="4">
        <v>42951</v>
      </c>
      <c r="B703" s="25">
        <f t="shared" si="70"/>
        <v>4</v>
      </c>
      <c r="C703" s="25">
        <f t="shared" si="71"/>
        <v>8</v>
      </c>
      <c r="D703" s="25">
        <f t="shared" si="72"/>
        <v>2017</v>
      </c>
      <c r="E703" s="3" t="s">
        <v>568</v>
      </c>
      <c r="F703" t="str">
        <f t="shared" si="73"/>
        <v>4-8-2017</v>
      </c>
      <c r="G703" s="29">
        <f>IF(SUMPRODUCT(($A$2:$A703=A703)*($E$2:$E703=E703))&gt;1,0,1)</f>
        <v>1</v>
      </c>
      <c r="I703" t="s">
        <v>271</v>
      </c>
      <c r="J703" t="s">
        <v>2719</v>
      </c>
      <c r="L703" s="3" t="s">
        <v>271</v>
      </c>
      <c r="M703" s="4">
        <v>42955</v>
      </c>
      <c r="N703">
        <f t="shared" si="74"/>
        <v>8</v>
      </c>
      <c r="O703">
        <f t="shared" si="75"/>
        <v>8</v>
      </c>
      <c r="P703">
        <f t="shared" si="76"/>
        <v>2017</v>
      </c>
    </row>
    <row r="704" spans="1:16" ht="16.5" thickBot="1" x14ac:dyDescent="0.3">
      <c r="A704" s="4">
        <v>42951</v>
      </c>
      <c r="B704" s="25">
        <f t="shared" si="70"/>
        <v>4</v>
      </c>
      <c r="C704" s="25">
        <f t="shared" si="71"/>
        <v>8</v>
      </c>
      <c r="D704" s="25">
        <f t="shared" si="72"/>
        <v>2017</v>
      </c>
      <c r="E704" s="3" t="s">
        <v>175</v>
      </c>
      <c r="F704" t="str">
        <f t="shared" si="73"/>
        <v>4-8-2017</v>
      </c>
      <c r="G704" s="29">
        <f>IF(SUMPRODUCT(($A$2:$A704=A704)*($E$2:$E704=E704))&gt;1,0,1)</f>
        <v>1</v>
      </c>
      <c r="I704" t="s">
        <v>782</v>
      </c>
      <c r="J704" t="s">
        <v>2719</v>
      </c>
      <c r="L704" s="3" t="s">
        <v>782</v>
      </c>
      <c r="M704" s="4">
        <v>42955</v>
      </c>
      <c r="N704">
        <f t="shared" si="74"/>
        <v>8</v>
      </c>
      <c r="O704">
        <f t="shared" si="75"/>
        <v>8</v>
      </c>
      <c r="P704">
        <f t="shared" si="76"/>
        <v>2017</v>
      </c>
    </row>
    <row r="705" spans="1:16" ht="16.5" thickBot="1" x14ac:dyDescent="0.3">
      <c r="A705" s="4">
        <v>42951</v>
      </c>
      <c r="B705" s="25">
        <f t="shared" si="70"/>
        <v>4</v>
      </c>
      <c r="C705" s="25">
        <f t="shared" si="71"/>
        <v>8</v>
      </c>
      <c r="D705" s="25">
        <f t="shared" si="72"/>
        <v>2017</v>
      </c>
      <c r="E705" s="3" t="s">
        <v>283</v>
      </c>
      <c r="F705" t="str">
        <f t="shared" si="73"/>
        <v>4-8-2017</v>
      </c>
      <c r="G705" s="29">
        <f>IF(SUMPRODUCT(($A$2:$A705=A705)*($E$2:$E705=E705))&gt;1,0,1)</f>
        <v>1</v>
      </c>
      <c r="I705" t="s">
        <v>80</v>
      </c>
      <c r="J705" t="s">
        <v>2719</v>
      </c>
      <c r="L705" s="3" t="s">
        <v>80</v>
      </c>
      <c r="M705" s="4">
        <v>42955</v>
      </c>
      <c r="N705">
        <f t="shared" si="74"/>
        <v>8</v>
      </c>
      <c r="O705">
        <f t="shared" si="75"/>
        <v>8</v>
      </c>
      <c r="P705">
        <f t="shared" si="76"/>
        <v>2017</v>
      </c>
    </row>
    <row r="706" spans="1:16" ht="16.5" thickBot="1" x14ac:dyDescent="0.3">
      <c r="A706" s="4">
        <v>42952</v>
      </c>
      <c r="B706" s="25">
        <f t="shared" ref="B706:B769" si="77">DAY(A706)</f>
        <v>5</v>
      </c>
      <c r="C706" s="25">
        <f t="shared" ref="C706:C769" si="78">MONTH(A706)</f>
        <v>8</v>
      </c>
      <c r="D706" s="25">
        <f t="shared" ref="D706:D769" si="79">YEAR(A706)</f>
        <v>2017</v>
      </c>
      <c r="E706" s="3" t="s">
        <v>45</v>
      </c>
      <c r="F706" t="str">
        <f t="shared" si="73"/>
        <v>5-8-2017</v>
      </c>
      <c r="G706" s="29">
        <f>IF(SUMPRODUCT(($A$2:$A706=A706)*($E$2:$E706=E706))&gt;1,0,1)</f>
        <v>1</v>
      </c>
      <c r="I706" t="s">
        <v>100</v>
      </c>
      <c r="J706" t="s">
        <v>2719</v>
      </c>
      <c r="L706" s="3" t="s">
        <v>100</v>
      </c>
      <c r="M706" s="4">
        <v>42955</v>
      </c>
      <c r="N706">
        <f t="shared" si="74"/>
        <v>8</v>
      </c>
      <c r="O706">
        <f t="shared" si="75"/>
        <v>8</v>
      </c>
      <c r="P706">
        <f t="shared" si="76"/>
        <v>2017</v>
      </c>
    </row>
    <row r="707" spans="1:16" ht="16.5" thickBot="1" x14ac:dyDescent="0.3">
      <c r="A707" s="4">
        <v>42955</v>
      </c>
      <c r="B707" s="25">
        <f t="shared" si="77"/>
        <v>8</v>
      </c>
      <c r="C707" s="25">
        <f t="shared" si="78"/>
        <v>8</v>
      </c>
      <c r="D707" s="25">
        <f t="shared" si="79"/>
        <v>2017</v>
      </c>
      <c r="E707" s="3" t="s">
        <v>271</v>
      </c>
      <c r="F707" t="str">
        <f t="shared" ref="F707:F770" si="80">_xlfn.CONCAT(B707,"-",C707,"-",D707)</f>
        <v>8-8-2017</v>
      </c>
      <c r="G707" s="29">
        <f>IF(SUMPRODUCT(($A$2:$A707=A707)*($E$2:$E707=E707))&gt;1,0,1)</f>
        <v>1</v>
      </c>
      <c r="I707" t="s">
        <v>89</v>
      </c>
      <c r="J707" t="s">
        <v>2729</v>
      </c>
      <c r="L707" s="3" t="s">
        <v>89</v>
      </c>
      <c r="M707" s="4">
        <v>42956</v>
      </c>
      <c r="N707">
        <f t="shared" ref="N707:N770" si="81">DAY(M707)</f>
        <v>9</v>
      </c>
      <c r="O707">
        <f t="shared" ref="O707:O770" si="82">MONTH(M707)</f>
        <v>8</v>
      </c>
      <c r="P707">
        <f t="shared" ref="P707:P770" si="83">YEAR(M707)</f>
        <v>2017</v>
      </c>
    </row>
    <row r="708" spans="1:16" ht="16.5" thickBot="1" x14ac:dyDescent="0.3">
      <c r="A708" s="4">
        <v>42955</v>
      </c>
      <c r="B708" s="25">
        <f t="shared" si="77"/>
        <v>8</v>
      </c>
      <c r="C708" s="25">
        <f t="shared" si="78"/>
        <v>8</v>
      </c>
      <c r="D708" s="25">
        <f t="shared" si="79"/>
        <v>2017</v>
      </c>
      <c r="E708" s="3" t="s">
        <v>782</v>
      </c>
      <c r="F708" t="str">
        <f t="shared" si="80"/>
        <v>8-8-2017</v>
      </c>
      <c r="G708" s="29">
        <f>IF(SUMPRODUCT(($A$2:$A708=A708)*($E$2:$E708=E708))&gt;1,0,1)</f>
        <v>1</v>
      </c>
      <c r="I708" t="s">
        <v>32</v>
      </c>
      <c r="J708" t="s">
        <v>2729</v>
      </c>
      <c r="L708" s="3" t="s">
        <v>32</v>
      </c>
      <c r="M708" s="4">
        <v>42956</v>
      </c>
      <c r="N708">
        <f t="shared" si="81"/>
        <v>9</v>
      </c>
      <c r="O708">
        <f t="shared" si="82"/>
        <v>8</v>
      </c>
      <c r="P708">
        <f t="shared" si="83"/>
        <v>2017</v>
      </c>
    </row>
    <row r="709" spans="1:16" ht="16.5" thickBot="1" x14ac:dyDescent="0.3">
      <c r="A709" s="4">
        <v>42955</v>
      </c>
      <c r="B709" s="25">
        <f t="shared" si="77"/>
        <v>8</v>
      </c>
      <c r="C709" s="25">
        <f t="shared" si="78"/>
        <v>8</v>
      </c>
      <c r="D709" s="25">
        <f t="shared" si="79"/>
        <v>2017</v>
      </c>
      <c r="E709" s="3" t="s">
        <v>80</v>
      </c>
      <c r="F709" t="str">
        <f t="shared" si="80"/>
        <v>8-8-2017</v>
      </c>
      <c r="G709" s="29">
        <f>IF(SUMPRODUCT(($A$2:$A709=A709)*($E$2:$E709=E709))&gt;1,0,1)</f>
        <v>1</v>
      </c>
      <c r="I709" t="s">
        <v>164</v>
      </c>
      <c r="J709" t="s">
        <v>2729</v>
      </c>
      <c r="L709" s="3" t="s">
        <v>164</v>
      </c>
      <c r="M709" s="4">
        <v>42956</v>
      </c>
      <c r="N709">
        <f t="shared" si="81"/>
        <v>9</v>
      </c>
      <c r="O709">
        <f t="shared" si="82"/>
        <v>8</v>
      </c>
      <c r="P709">
        <f t="shared" si="83"/>
        <v>2017</v>
      </c>
    </row>
    <row r="710" spans="1:16" ht="16.5" thickBot="1" x14ac:dyDescent="0.3">
      <c r="A710" s="4">
        <v>42955</v>
      </c>
      <c r="B710" s="25">
        <f t="shared" si="77"/>
        <v>8</v>
      </c>
      <c r="C710" s="25">
        <f t="shared" si="78"/>
        <v>8</v>
      </c>
      <c r="D710" s="25">
        <f t="shared" si="79"/>
        <v>2017</v>
      </c>
      <c r="E710" s="3" t="s">
        <v>100</v>
      </c>
      <c r="F710" t="str">
        <f t="shared" si="80"/>
        <v>8-8-2017</v>
      </c>
      <c r="G710" s="29">
        <f>IF(SUMPRODUCT(($A$2:$A710=A710)*($E$2:$E710=E710))&gt;1,0,1)</f>
        <v>1</v>
      </c>
      <c r="I710" t="s">
        <v>58</v>
      </c>
      <c r="J710" t="s">
        <v>2729</v>
      </c>
      <c r="L710" s="3" t="s">
        <v>58</v>
      </c>
      <c r="M710" s="4">
        <v>42956</v>
      </c>
      <c r="N710">
        <f t="shared" si="81"/>
        <v>9</v>
      </c>
      <c r="O710">
        <f t="shared" si="82"/>
        <v>8</v>
      </c>
      <c r="P710">
        <f t="shared" si="83"/>
        <v>2017</v>
      </c>
    </row>
    <row r="711" spans="1:16" ht="16.5" thickBot="1" x14ac:dyDescent="0.3">
      <c r="A711" s="4">
        <v>42956</v>
      </c>
      <c r="B711" s="25">
        <f t="shared" si="77"/>
        <v>9</v>
      </c>
      <c r="C711" s="25">
        <f t="shared" si="78"/>
        <v>8</v>
      </c>
      <c r="D711" s="25">
        <f t="shared" si="79"/>
        <v>2017</v>
      </c>
      <c r="E711" s="3" t="s">
        <v>89</v>
      </c>
      <c r="F711" t="str">
        <f t="shared" si="80"/>
        <v>9-8-2017</v>
      </c>
      <c r="G711" s="29">
        <f>IF(SUMPRODUCT(($A$2:$A711=A711)*($E$2:$E711=E711))&gt;1,0,1)</f>
        <v>1</v>
      </c>
      <c r="I711" t="s">
        <v>150</v>
      </c>
      <c r="J711" t="s">
        <v>2729</v>
      </c>
      <c r="L711" s="3" t="s">
        <v>150</v>
      </c>
      <c r="M711" s="4">
        <v>42956</v>
      </c>
      <c r="N711">
        <f t="shared" si="81"/>
        <v>9</v>
      </c>
      <c r="O711">
        <f t="shared" si="82"/>
        <v>8</v>
      </c>
      <c r="P711">
        <f t="shared" si="83"/>
        <v>2017</v>
      </c>
    </row>
    <row r="712" spans="1:16" ht="16.5" thickBot="1" x14ac:dyDescent="0.3">
      <c r="A712" s="4">
        <v>42956</v>
      </c>
      <c r="B712" s="25">
        <f t="shared" si="77"/>
        <v>9</v>
      </c>
      <c r="C712" s="25">
        <f t="shared" si="78"/>
        <v>8</v>
      </c>
      <c r="D712" s="25">
        <f t="shared" si="79"/>
        <v>2017</v>
      </c>
      <c r="E712" s="3" t="s">
        <v>32</v>
      </c>
      <c r="F712" t="str">
        <f t="shared" si="80"/>
        <v>9-8-2017</v>
      </c>
      <c r="G712" s="29">
        <f>IF(SUMPRODUCT(($A$2:$A712=A712)*($E$2:$E712=E712))&gt;1,0,1)</f>
        <v>1</v>
      </c>
      <c r="I712" t="s">
        <v>45</v>
      </c>
      <c r="J712" t="s">
        <v>2452</v>
      </c>
      <c r="L712" s="3" t="s">
        <v>45</v>
      </c>
      <c r="M712" s="4">
        <v>42957</v>
      </c>
      <c r="N712">
        <f t="shared" si="81"/>
        <v>10</v>
      </c>
      <c r="O712">
        <f t="shared" si="82"/>
        <v>8</v>
      </c>
      <c r="P712">
        <f t="shared" si="83"/>
        <v>2017</v>
      </c>
    </row>
    <row r="713" spans="1:16" ht="16.5" thickBot="1" x14ac:dyDescent="0.3">
      <c r="A713" s="4">
        <v>42956</v>
      </c>
      <c r="B713" s="25">
        <f t="shared" si="77"/>
        <v>9</v>
      </c>
      <c r="C713" s="25">
        <f t="shared" si="78"/>
        <v>8</v>
      </c>
      <c r="D713" s="25">
        <f t="shared" si="79"/>
        <v>2017</v>
      </c>
      <c r="E713" s="3" t="s">
        <v>164</v>
      </c>
      <c r="F713" t="str">
        <f t="shared" si="80"/>
        <v>9-8-2017</v>
      </c>
      <c r="G713" s="29">
        <f>IF(SUMPRODUCT(($A$2:$A713=A713)*($E$2:$E713=E713))&gt;1,0,1)</f>
        <v>1</v>
      </c>
      <c r="I713" t="s">
        <v>164</v>
      </c>
      <c r="J713" t="s">
        <v>2452</v>
      </c>
      <c r="L713" s="3" t="s">
        <v>164</v>
      </c>
      <c r="M713" s="4">
        <v>42957</v>
      </c>
      <c r="N713">
        <f t="shared" si="81"/>
        <v>10</v>
      </c>
      <c r="O713">
        <f t="shared" si="82"/>
        <v>8</v>
      </c>
      <c r="P713">
        <f t="shared" si="83"/>
        <v>2017</v>
      </c>
    </row>
    <row r="714" spans="1:16" ht="16.5" thickBot="1" x14ac:dyDescent="0.3">
      <c r="A714" s="4">
        <v>42956</v>
      </c>
      <c r="B714" s="25">
        <f t="shared" si="77"/>
        <v>9</v>
      </c>
      <c r="C714" s="25">
        <f t="shared" si="78"/>
        <v>8</v>
      </c>
      <c r="D714" s="25">
        <f t="shared" si="79"/>
        <v>2017</v>
      </c>
      <c r="E714" s="3" t="s">
        <v>58</v>
      </c>
      <c r="F714" t="str">
        <f t="shared" si="80"/>
        <v>9-8-2017</v>
      </c>
      <c r="G714" s="29">
        <f>IF(SUMPRODUCT(($A$2:$A714=A714)*($E$2:$E714=E714))&gt;1,0,1)</f>
        <v>1</v>
      </c>
      <c r="I714" t="s">
        <v>115</v>
      </c>
      <c r="J714" t="s">
        <v>2452</v>
      </c>
      <c r="L714" s="3" t="s">
        <v>115</v>
      </c>
      <c r="M714" s="4">
        <v>42957</v>
      </c>
      <c r="N714">
        <f t="shared" si="81"/>
        <v>10</v>
      </c>
      <c r="O714">
        <f t="shared" si="82"/>
        <v>8</v>
      </c>
      <c r="P714">
        <f t="shared" si="83"/>
        <v>2017</v>
      </c>
    </row>
    <row r="715" spans="1:16" ht="16.5" thickBot="1" x14ac:dyDescent="0.3">
      <c r="A715" s="4">
        <v>42956</v>
      </c>
      <c r="B715" s="25">
        <f t="shared" si="77"/>
        <v>9</v>
      </c>
      <c r="C715" s="25">
        <f t="shared" si="78"/>
        <v>8</v>
      </c>
      <c r="D715" s="25">
        <f t="shared" si="79"/>
        <v>2017</v>
      </c>
      <c r="E715" s="3" t="s">
        <v>150</v>
      </c>
      <c r="F715" t="str">
        <f t="shared" si="80"/>
        <v>9-8-2017</v>
      </c>
      <c r="G715" s="29">
        <f>IF(SUMPRODUCT(($A$2:$A715=A715)*($E$2:$E715=E715))&gt;1,0,1)</f>
        <v>1</v>
      </c>
      <c r="I715" t="s">
        <v>306</v>
      </c>
      <c r="J715" t="s">
        <v>2462</v>
      </c>
      <c r="L715" s="3" t="s">
        <v>306</v>
      </c>
      <c r="M715" s="4">
        <v>42958</v>
      </c>
      <c r="N715">
        <f t="shared" si="81"/>
        <v>11</v>
      </c>
      <c r="O715">
        <f t="shared" si="82"/>
        <v>8</v>
      </c>
      <c r="P715">
        <f t="shared" si="83"/>
        <v>2017</v>
      </c>
    </row>
    <row r="716" spans="1:16" ht="16.5" thickBot="1" x14ac:dyDescent="0.3">
      <c r="A716" s="4">
        <v>42957</v>
      </c>
      <c r="B716" s="25">
        <f t="shared" si="77"/>
        <v>10</v>
      </c>
      <c r="C716" s="25">
        <f t="shared" si="78"/>
        <v>8</v>
      </c>
      <c r="D716" s="25">
        <f t="shared" si="79"/>
        <v>2017</v>
      </c>
      <c r="E716" s="3" t="s">
        <v>45</v>
      </c>
      <c r="F716" t="str">
        <f t="shared" si="80"/>
        <v>10-8-2017</v>
      </c>
      <c r="G716" s="29">
        <f>IF(SUMPRODUCT(($A$2:$A716=A716)*($E$2:$E716=E716))&gt;1,0,1)</f>
        <v>1</v>
      </c>
      <c r="I716" t="s">
        <v>164</v>
      </c>
      <c r="J716" t="s">
        <v>2462</v>
      </c>
      <c r="L716" s="3" t="s">
        <v>164</v>
      </c>
      <c r="M716" s="4">
        <v>42958</v>
      </c>
      <c r="N716">
        <f t="shared" si="81"/>
        <v>11</v>
      </c>
      <c r="O716">
        <f t="shared" si="82"/>
        <v>8</v>
      </c>
      <c r="P716">
        <f t="shared" si="83"/>
        <v>2017</v>
      </c>
    </row>
    <row r="717" spans="1:16" ht="16.5" thickBot="1" x14ac:dyDescent="0.3">
      <c r="A717" s="4">
        <v>42957</v>
      </c>
      <c r="B717" s="25">
        <f t="shared" si="77"/>
        <v>10</v>
      </c>
      <c r="C717" s="25">
        <f t="shared" si="78"/>
        <v>8</v>
      </c>
      <c r="D717" s="25">
        <f t="shared" si="79"/>
        <v>2017</v>
      </c>
      <c r="E717" s="3" t="s">
        <v>164</v>
      </c>
      <c r="F717" t="str">
        <f t="shared" si="80"/>
        <v>10-8-2017</v>
      </c>
      <c r="G717" s="29">
        <f>IF(SUMPRODUCT(($A$2:$A717=A717)*($E$2:$E717=E717))&gt;1,0,1)</f>
        <v>1</v>
      </c>
      <c r="I717" t="s">
        <v>747</v>
      </c>
      <c r="J717" t="s">
        <v>2462</v>
      </c>
      <c r="L717" s="3" t="s">
        <v>747</v>
      </c>
      <c r="M717" s="4">
        <v>42958</v>
      </c>
      <c r="N717">
        <f t="shared" si="81"/>
        <v>11</v>
      </c>
      <c r="O717">
        <f t="shared" si="82"/>
        <v>8</v>
      </c>
      <c r="P717">
        <f t="shared" si="83"/>
        <v>2017</v>
      </c>
    </row>
    <row r="718" spans="1:16" ht="16.5" thickBot="1" x14ac:dyDescent="0.3">
      <c r="A718" s="4">
        <v>42957</v>
      </c>
      <c r="B718" s="25">
        <f t="shared" si="77"/>
        <v>10</v>
      </c>
      <c r="C718" s="25">
        <f t="shared" si="78"/>
        <v>8</v>
      </c>
      <c r="D718" s="25">
        <f t="shared" si="79"/>
        <v>2017</v>
      </c>
      <c r="E718" s="3" t="s">
        <v>115</v>
      </c>
      <c r="F718" t="str">
        <f t="shared" si="80"/>
        <v>10-8-2017</v>
      </c>
      <c r="G718" s="29">
        <f>IF(SUMPRODUCT(($A$2:$A718=A718)*($E$2:$E718=E718))&gt;1,0,1)</f>
        <v>1</v>
      </c>
      <c r="I718" t="s">
        <v>72</v>
      </c>
      <c r="J718" t="s">
        <v>2462</v>
      </c>
      <c r="L718" s="3" t="s">
        <v>72</v>
      </c>
      <c r="M718" s="4">
        <v>42958</v>
      </c>
      <c r="N718">
        <f t="shared" si="81"/>
        <v>11</v>
      </c>
      <c r="O718">
        <f t="shared" si="82"/>
        <v>8</v>
      </c>
      <c r="P718">
        <f t="shared" si="83"/>
        <v>2017</v>
      </c>
    </row>
    <row r="719" spans="1:16" ht="16.5" thickBot="1" x14ac:dyDescent="0.3">
      <c r="A719" s="4">
        <v>42958</v>
      </c>
      <c r="B719" s="25">
        <f t="shared" si="77"/>
        <v>11</v>
      </c>
      <c r="C719" s="25">
        <f t="shared" si="78"/>
        <v>8</v>
      </c>
      <c r="D719" s="25">
        <f t="shared" si="79"/>
        <v>2017</v>
      </c>
      <c r="E719" s="3" t="s">
        <v>306</v>
      </c>
      <c r="F719" t="str">
        <f t="shared" si="80"/>
        <v>11-8-2017</v>
      </c>
      <c r="G719" s="29">
        <f>IF(SUMPRODUCT(($A$2:$A719=A719)*($E$2:$E719=E719))&gt;1,0,1)</f>
        <v>1</v>
      </c>
      <c r="I719" t="s">
        <v>100</v>
      </c>
      <c r="J719" t="s">
        <v>2462</v>
      </c>
      <c r="L719" s="3" t="s">
        <v>100</v>
      </c>
      <c r="M719" s="4">
        <v>42958</v>
      </c>
      <c r="N719">
        <f t="shared" si="81"/>
        <v>11</v>
      </c>
      <c r="O719">
        <f t="shared" si="82"/>
        <v>8</v>
      </c>
      <c r="P719">
        <f t="shared" si="83"/>
        <v>2017</v>
      </c>
    </row>
    <row r="720" spans="1:16" ht="16.5" thickBot="1" x14ac:dyDescent="0.3">
      <c r="A720" s="4">
        <v>42958</v>
      </c>
      <c r="B720" s="25">
        <f t="shared" si="77"/>
        <v>11</v>
      </c>
      <c r="C720" s="25">
        <f t="shared" si="78"/>
        <v>8</v>
      </c>
      <c r="D720" s="25">
        <f t="shared" si="79"/>
        <v>2017</v>
      </c>
      <c r="E720" s="3" t="s">
        <v>164</v>
      </c>
      <c r="F720" t="str">
        <f t="shared" si="80"/>
        <v>11-8-2017</v>
      </c>
      <c r="G720" s="29">
        <f>IF(SUMPRODUCT(($A$2:$A720=A720)*($E$2:$E720=E720))&gt;1,0,1)</f>
        <v>1</v>
      </c>
      <c r="I720" t="s">
        <v>126</v>
      </c>
      <c r="J720" t="s">
        <v>2512</v>
      </c>
      <c r="L720" s="3" t="s">
        <v>126</v>
      </c>
      <c r="M720" s="6">
        <v>42963</v>
      </c>
      <c r="N720">
        <f t="shared" si="81"/>
        <v>16</v>
      </c>
      <c r="O720">
        <f t="shared" si="82"/>
        <v>8</v>
      </c>
      <c r="P720">
        <f t="shared" si="83"/>
        <v>2017</v>
      </c>
    </row>
    <row r="721" spans="1:16" ht="16.5" thickBot="1" x14ac:dyDescent="0.3">
      <c r="A721" s="4">
        <v>42958</v>
      </c>
      <c r="B721" s="25">
        <f t="shared" si="77"/>
        <v>11</v>
      </c>
      <c r="C721" s="25">
        <f t="shared" si="78"/>
        <v>8</v>
      </c>
      <c r="D721" s="25">
        <f t="shared" si="79"/>
        <v>2017</v>
      </c>
      <c r="E721" s="3" t="s">
        <v>747</v>
      </c>
      <c r="F721" t="str">
        <f t="shared" si="80"/>
        <v>11-8-2017</v>
      </c>
      <c r="G721" s="29">
        <f>IF(SUMPRODUCT(($A$2:$A721=A721)*($E$2:$E721=E721))&gt;1,0,1)</f>
        <v>1</v>
      </c>
      <c r="I721" t="s">
        <v>136</v>
      </c>
      <c r="J721" t="s">
        <v>2512</v>
      </c>
      <c r="L721" s="3" t="s">
        <v>136</v>
      </c>
      <c r="M721" s="6">
        <v>42963</v>
      </c>
      <c r="N721">
        <f t="shared" si="81"/>
        <v>16</v>
      </c>
      <c r="O721">
        <f t="shared" si="82"/>
        <v>8</v>
      </c>
      <c r="P721">
        <f t="shared" si="83"/>
        <v>2017</v>
      </c>
    </row>
    <row r="722" spans="1:16" ht="16.5" thickBot="1" x14ac:dyDescent="0.3">
      <c r="A722" s="4">
        <v>42958</v>
      </c>
      <c r="B722" s="25">
        <f t="shared" si="77"/>
        <v>11</v>
      </c>
      <c r="C722" s="25">
        <f t="shared" si="78"/>
        <v>8</v>
      </c>
      <c r="D722" s="25">
        <f t="shared" si="79"/>
        <v>2017</v>
      </c>
      <c r="E722" s="3" t="s">
        <v>72</v>
      </c>
      <c r="F722" t="str">
        <f t="shared" si="80"/>
        <v>11-8-2017</v>
      </c>
      <c r="G722" s="29">
        <f>IF(SUMPRODUCT(($A$2:$A722=A722)*($E$2:$E722=E722))&gt;1,0,1)</f>
        <v>1</v>
      </c>
      <c r="I722" t="s">
        <v>330</v>
      </c>
      <c r="J722" t="s">
        <v>2512</v>
      </c>
      <c r="L722" s="3" t="s">
        <v>330</v>
      </c>
      <c r="M722" s="6">
        <v>42963</v>
      </c>
      <c r="N722">
        <f t="shared" si="81"/>
        <v>16</v>
      </c>
      <c r="O722">
        <f t="shared" si="82"/>
        <v>8</v>
      </c>
      <c r="P722">
        <f t="shared" si="83"/>
        <v>2017</v>
      </c>
    </row>
    <row r="723" spans="1:16" ht="16.5" thickBot="1" x14ac:dyDescent="0.3">
      <c r="A723" s="4">
        <v>42958</v>
      </c>
      <c r="B723" s="25">
        <f t="shared" si="77"/>
        <v>11</v>
      </c>
      <c r="C723" s="25">
        <f t="shared" si="78"/>
        <v>8</v>
      </c>
      <c r="D723" s="25">
        <f t="shared" si="79"/>
        <v>2017</v>
      </c>
      <c r="E723" s="3" t="s">
        <v>100</v>
      </c>
      <c r="F723" t="str">
        <f t="shared" si="80"/>
        <v>11-8-2017</v>
      </c>
      <c r="G723" s="29">
        <f>IF(SUMPRODUCT(($A$2:$A723=A723)*($E$2:$E723=E723))&gt;1,0,1)</f>
        <v>1</v>
      </c>
      <c r="I723" t="s">
        <v>526</v>
      </c>
      <c r="J723" t="s">
        <v>2512</v>
      </c>
      <c r="L723" s="3" t="s">
        <v>526</v>
      </c>
      <c r="M723" s="6">
        <v>42963</v>
      </c>
      <c r="N723">
        <f t="shared" si="81"/>
        <v>16</v>
      </c>
      <c r="O723">
        <f t="shared" si="82"/>
        <v>8</v>
      </c>
      <c r="P723">
        <f t="shared" si="83"/>
        <v>2017</v>
      </c>
    </row>
    <row r="724" spans="1:16" ht="16.5" thickBot="1" x14ac:dyDescent="0.3">
      <c r="A724" s="6">
        <v>42963</v>
      </c>
      <c r="B724" s="25">
        <f t="shared" si="77"/>
        <v>16</v>
      </c>
      <c r="C724" s="25">
        <f t="shared" si="78"/>
        <v>8</v>
      </c>
      <c r="D724" s="25">
        <f t="shared" si="79"/>
        <v>2017</v>
      </c>
      <c r="E724" s="3" t="s">
        <v>126</v>
      </c>
      <c r="F724" t="str">
        <f t="shared" si="80"/>
        <v>16-8-2017</v>
      </c>
      <c r="G724" s="29">
        <f>IF(SUMPRODUCT(($A$2:$A724=A724)*($E$2:$E724=E724))&gt;1,0,1)</f>
        <v>1</v>
      </c>
      <c r="I724" t="s">
        <v>206</v>
      </c>
      <c r="J724" t="s">
        <v>2512</v>
      </c>
      <c r="L724" s="3" t="s">
        <v>206</v>
      </c>
      <c r="M724" s="6">
        <v>42963</v>
      </c>
      <c r="N724">
        <f t="shared" si="81"/>
        <v>16</v>
      </c>
      <c r="O724">
        <f t="shared" si="82"/>
        <v>8</v>
      </c>
      <c r="P724">
        <f t="shared" si="83"/>
        <v>2017</v>
      </c>
    </row>
    <row r="725" spans="1:16" ht="16.5" thickBot="1" x14ac:dyDescent="0.3">
      <c r="A725" s="6">
        <v>42963</v>
      </c>
      <c r="B725" s="25">
        <f t="shared" si="77"/>
        <v>16</v>
      </c>
      <c r="C725" s="25">
        <f t="shared" si="78"/>
        <v>8</v>
      </c>
      <c r="D725" s="25">
        <f t="shared" si="79"/>
        <v>2017</v>
      </c>
      <c r="E725" s="3" t="s">
        <v>136</v>
      </c>
      <c r="F725" t="str">
        <f t="shared" si="80"/>
        <v>16-8-2017</v>
      </c>
      <c r="G725" s="29">
        <f>IF(SUMPRODUCT(($A$2:$A725=A725)*($E$2:$E725=E725))&gt;1,0,1)</f>
        <v>1</v>
      </c>
      <c r="I725" t="s">
        <v>759</v>
      </c>
      <c r="J725" t="s">
        <v>2512</v>
      </c>
      <c r="L725" s="3" t="s">
        <v>759</v>
      </c>
      <c r="M725" s="6">
        <v>42963</v>
      </c>
      <c r="N725">
        <f t="shared" si="81"/>
        <v>16</v>
      </c>
      <c r="O725">
        <f t="shared" si="82"/>
        <v>8</v>
      </c>
      <c r="P725">
        <f t="shared" si="83"/>
        <v>2017</v>
      </c>
    </row>
    <row r="726" spans="1:16" ht="16.5" thickBot="1" x14ac:dyDescent="0.3">
      <c r="A726" s="6">
        <v>42963</v>
      </c>
      <c r="B726" s="25">
        <f t="shared" si="77"/>
        <v>16</v>
      </c>
      <c r="C726" s="25">
        <f t="shared" si="78"/>
        <v>8</v>
      </c>
      <c r="D726" s="25">
        <f t="shared" si="79"/>
        <v>2017</v>
      </c>
      <c r="E726" s="3" t="s">
        <v>330</v>
      </c>
      <c r="F726" t="str">
        <f t="shared" si="80"/>
        <v>16-8-2017</v>
      </c>
      <c r="G726" s="29">
        <f>IF(SUMPRODUCT(($A$2:$A726=A726)*($E$2:$E726=E726))&gt;1,0,1)</f>
        <v>1</v>
      </c>
      <c r="I726" t="s">
        <v>95</v>
      </c>
      <c r="J726" t="s">
        <v>2522</v>
      </c>
      <c r="L726" s="3" t="s">
        <v>95</v>
      </c>
      <c r="M726" s="6">
        <v>42964</v>
      </c>
      <c r="N726">
        <f t="shared" si="81"/>
        <v>17</v>
      </c>
      <c r="O726">
        <f t="shared" si="82"/>
        <v>8</v>
      </c>
      <c r="P726">
        <f t="shared" si="83"/>
        <v>2017</v>
      </c>
    </row>
    <row r="727" spans="1:16" ht="16.5" thickBot="1" x14ac:dyDescent="0.3">
      <c r="A727" s="6">
        <v>42963</v>
      </c>
      <c r="B727" s="25">
        <f t="shared" si="77"/>
        <v>16</v>
      </c>
      <c r="C727" s="25">
        <f t="shared" si="78"/>
        <v>8</v>
      </c>
      <c r="D727" s="25">
        <f t="shared" si="79"/>
        <v>2017</v>
      </c>
      <c r="E727" s="3" t="s">
        <v>526</v>
      </c>
      <c r="F727" t="str">
        <f t="shared" si="80"/>
        <v>16-8-2017</v>
      </c>
      <c r="G727" s="29">
        <f>IF(SUMPRODUCT(($A$2:$A727=A727)*($E$2:$E727=E727))&gt;1,0,1)</f>
        <v>1</v>
      </c>
      <c r="I727" t="s">
        <v>371</v>
      </c>
      <c r="J727" t="s">
        <v>2522</v>
      </c>
      <c r="L727" s="3" t="s">
        <v>371</v>
      </c>
      <c r="M727" s="6">
        <v>42964</v>
      </c>
      <c r="N727">
        <f t="shared" si="81"/>
        <v>17</v>
      </c>
      <c r="O727">
        <f t="shared" si="82"/>
        <v>8</v>
      </c>
      <c r="P727">
        <f t="shared" si="83"/>
        <v>2017</v>
      </c>
    </row>
    <row r="728" spans="1:16" ht="16.5" thickBot="1" x14ac:dyDescent="0.3">
      <c r="A728" s="6">
        <v>42963</v>
      </c>
      <c r="B728" s="25">
        <f t="shared" si="77"/>
        <v>16</v>
      </c>
      <c r="C728" s="25">
        <f t="shared" si="78"/>
        <v>8</v>
      </c>
      <c r="D728" s="25">
        <f t="shared" si="79"/>
        <v>2017</v>
      </c>
      <c r="E728" s="3" t="s">
        <v>206</v>
      </c>
      <c r="F728" t="str">
        <f t="shared" si="80"/>
        <v>16-8-2017</v>
      </c>
      <c r="G728" s="29">
        <f>IF(SUMPRODUCT(($A$2:$A728=A728)*($E$2:$E728=E728))&gt;1,0,1)</f>
        <v>1</v>
      </c>
      <c r="I728" t="s">
        <v>52</v>
      </c>
      <c r="J728" t="s">
        <v>2522</v>
      </c>
      <c r="L728" s="3" t="s">
        <v>52</v>
      </c>
      <c r="M728" s="6">
        <v>42964</v>
      </c>
      <c r="N728">
        <f t="shared" si="81"/>
        <v>17</v>
      </c>
      <c r="O728">
        <f t="shared" si="82"/>
        <v>8</v>
      </c>
      <c r="P728">
        <f t="shared" si="83"/>
        <v>2017</v>
      </c>
    </row>
    <row r="729" spans="1:16" ht="16.5" thickBot="1" x14ac:dyDescent="0.3">
      <c r="A729" s="6">
        <v>42963</v>
      </c>
      <c r="B729" s="25">
        <f t="shared" si="77"/>
        <v>16</v>
      </c>
      <c r="C729" s="25">
        <f t="shared" si="78"/>
        <v>8</v>
      </c>
      <c r="D729" s="25">
        <f t="shared" si="79"/>
        <v>2017</v>
      </c>
      <c r="E729" s="3" t="s">
        <v>759</v>
      </c>
      <c r="F729" t="str">
        <f t="shared" si="80"/>
        <v>16-8-2017</v>
      </c>
      <c r="G729" s="29">
        <f>IF(SUMPRODUCT(($A$2:$A729=A729)*($E$2:$E729=E729))&gt;1,0,1)</f>
        <v>1</v>
      </c>
      <c r="I729" t="s">
        <v>689</v>
      </c>
      <c r="J729" t="s">
        <v>2522</v>
      </c>
      <c r="L729" s="3" t="s">
        <v>689</v>
      </c>
      <c r="M729" s="6">
        <v>42964</v>
      </c>
      <c r="N729">
        <f t="shared" si="81"/>
        <v>17</v>
      </c>
      <c r="O729">
        <f t="shared" si="82"/>
        <v>8</v>
      </c>
      <c r="P729">
        <f t="shared" si="83"/>
        <v>2017</v>
      </c>
    </row>
    <row r="730" spans="1:16" ht="16.5" thickBot="1" x14ac:dyDescent="0.3">
      <c r="A730" s="6">
        <v>42964</v>
      </c>
      <c r="B730" s="25">
        <f t="shared" si="77"/>
        <v>17</v>
      </c>
      <c r="C730" s="25">
        <f t="shared" si="78"/>
        <v>8</v>
      </c>
      <c r="D730" s="25">
        <f t="shared" si="79"/>
        <v>2017</v>
      </c>
      <c r="E730" s="3" t="s">
        <v>95</v>
      </c>
      <c r="F730" t="str">
        <f t="shared" si="80"/>
        <v>17-8-2017</v>
      </c>
      <c r="G730" s="29">
        <f>IF(SUMPRODUCT(($A$2:$A730=A730)*($E$2:$E730=E730))&gt;1,0,1)</f>
        <v>1</v>
      </c>
      <c r="I730" t="s">
        <v>341</v>
      </c>
      <c r="J730" t="s">
        <v>2522</v>
      </c>
      <c r="L730" s="3" t="s">
        <v>341</v>
      </c>
      <c r="M730" s="6">
        <v>42964</v>
      </c>
      <c r="N730">
        <f t="shared" si="81"/>
        <v>17</v>
      </c>
      <c r="O730">
        <f t="shared" si="82"/>
        <v>8</v>
      </c>
      <c r="P730">
        <f t="shared" si="83"/>
        <v>2017</v>
      </c>
    </row>
    <row r="731" spans="1:16" ht="16.5" thickBot="1" x14ac:dyDescent="0.3">
      <c r="A731" s="6">
        <v>42964</v>
      </c>
      <c r="B731" s="25">
        <f t="shared" si="77"/>
        <v>17</v>
      </c>
      <c r="C731" s="25">
        <f t="shared" si="78"/>
        <v>8</v>
      </c>
      <c r="D731" s="25">
        <f t="shared" si="79"/>
        <v>2017</v>
      </c>
      <c r="E731" s="3" t="s">
        <v>371</v>
      </c>
      <c r="F731" t="str">
        <f t="shared" si="80"/>
        <v>17-8-2017</v>
      </c>
      <c r="G731" s="29">
        <f>IF(SUMPRODUCT(($A$2:$A731=A731)*($E$2:$E731=E731))&gt;1,0,1)</f>
        <v>1</v>
      </c>
      <c r="I731" t="s">
        <v>89</v>
      </c>
      <c r="J731" t="s">
        <v>2533</v>
      </c>
      <c r="L731" s="3" t="s">
        <v>89</v>
      </c>
      <c r="M731" s="6">
        <v>42965</v>
      </c>
      <c r="N731">
        <f t="shared" si="81"/>
        <v>18</v>
      </c>
      <c r="O731">
        <f t="shared" si="82"/>
        <v>8</v>
      </c>
      <c r="P731">
        <f t="shared" si="83"/>
        <v>2017</v>
      </c>
    </row>
    <row r="732" spans="1:16" ht="16.5" thickBot="1" x14ac:dyDescent="0.3">
      <c r="A732" s="6">
        <v>42964</v>
      </c>
      <c r="B732" s="25">
        <f t="shared" si="77"/>
        <v>17</v>
      </c>
      <c r="C732" s="25">
        <f t="shared" si="78"/>
        <v>8</v>
      </c>
      <c r="D732" s="25">
        <f t="shared" si="79"/>
        <v>2017</v>
      </c>
      <c r="E732" s="3" t="s">
        <v>52</v>
      </c>
      <c r="F732" t="str">
        <f t="shared" si="80"/>
        <v>17-8-2017</v>
      </c>
      <c r="G732" s="29">
        <f>IF(SUMPRODUCT(($A$2:$A732=A732)*($E$2:$E732=E732))&gt;1,0,1)</f>
        <v>1</v>
      </c>
      <c r="I732" t="s">
        <v>245</v>
      </c>
      <c r="J732" t="s">
        <v>2533</v>
      </c>
      <c r="L732" s="3" t="s">
        <v>245</v>
      </c>
      <c r="M732" s="6">
        <v>42965</v>
      </c>
      <c r="N732">
        <f t="shared" si="81"/>
        <v>18</v>
      </c>
      <c r="O732">
        <f t="shared" si="82"/>
        <v>8</v>
      </c>
      <c r="P732">
        <f t="shared" si="83"/>
        <v>2017</v>
      </c>
    </row>
    <row r="733" spans="1:16" ht="16.5" thickBot="1" x14ac:dyDescent="0.3">
      <c r="A733" s="6">
        <v>42964</v>
      </c>
      <c r="B733" s="25">
        <f t="shared" si="77"/>
        <v>17</v>
      </c>
      <c r="C733" s="25">
        <f t="shared" si="78"/>
        <v>8</v>
      </c>
      <c r="D733" s="25">
        <f t="shared" si="79"/>
        <v>2017</v>
      </c>
      <c r="E733" s="3" t="s">
        <v>689</v>
      </c>
      <c r="F733" t="str">
        <f t="shared" si="80"/>
        <v>17-8-2017</v>
      </c>
      <c r="G733" s="29">
        <f>IF(SUMPRODUCT(($A$2:$A733=A733)*($E$2:$E733=E733))&gt;1,0,1)</f>
        <v>1</v>
      </c>
      <c r="I733" t="s">
        <v>419</v>
      </c>
      <c r="J733" t="s">
        <v>2533</v>
      </c>
      <c r="L733" s="3" t="s">
        <v>419</v>
      </c>
      <c r="M733" s="6">
        <v>42965</v>
      </c>
      <c r="N733">
        <f t="shared" si="81"/>
        <v>18</v>
      </c>
      <c r="O733">
        <f t="shared" si="82"/>
        <v>8</v>
      </c>
      <c r="P733">
        <f t="shared" si="83"/>
        <v>2017</v>
      </c>
    </row>
    <row r="734" spans="1:16" ht="16.5" thickBot="1" x14ac:dyDescent="0.3">
      <c r="A734" s="6">
        <v>42964</v>
      </c>
      <c r="B734" s="25">
        <f t="shared" si="77"/>
        <v>17</v>
      </c>
      <c r="C734" s="25">
        <f t="shared" si="78"/>
        <v>8</v>
      </c>
      <c r="D734" s="25">
        <f t="shared" si="79"/>
        <v>2017</v>
      </c>
      <c r="E734" s="3" t="s">
        <v>341</v>
      </c>
      <c r="F734" t="str">
        <f t="shared" si="80"/>
        <v>17-8-2017</v>
      </c>
      <c r="G734" s="29">
        <f>IF(SUMPRODUCT(($A$2:$A734=A734)*($E$2:$E734=E734))&gt;1,0,1)</f>
        <v>1</v>
      </c>
      <c r="I734" t="s">
        <v>58</v>
      </c>
      <c r="J734" t="s">
        <v>2533</v>
      </c>
      <c r="L734" s="3" t="s">
        <v>58</v>
      </c>
      <c r="M734" s="6">
        <v>42965</v>
      </c>
      <c r="N734">
        <f t="shared" si="81"/>
        <v>18</v>
      </c>
      <c r="O734">
        <f t="shared" si="82"/>
        <v>8</v>
      </c>
      <c r="P734">
        <f t="shared" si="83"/>
        <v>2017</v>
      </c>
    </row>
    <row r="735" spans="1:16" ht="16.5" thickBot="1" x14ac:dyDescent="0.3">
      <c r="A735" s="6">
        <v>42965</v>
      </c>
      <c r="B735" s="25">
        <f t="shared" si="77"/>
        <v>18</v>
      </c>
      <c r="C735" s="25">
        <f t="shared" si="78"/>
        <v>8</v>
      </c>
      <c r="D735" s="25">
        <f t="shared" si="79"/>
        <v>2017</v>
      </c>
      <c r="E735" s="3" t="s">
        <v>89</v>
      </c>
      <c r="F735" t="str">
        <f t="shared" si="80"/>
        <v>18-8-2017</v>
      </c>
      <c r="G735" s="29">
        <f>IF(SUMPRODUCT(($A$2:$A735=A735)*($E$2:$E735=E735))&gt;1,0,1)</f>
        <v>1</v>
      </c>
      <c r="I735" t="s">
        <v>341</v>
      </c>
      <c r="J735" t="s">
        <v>2533</v>
      </c>
      <c r="L735" s="3" t="s">
        <v>341</v>
      </c>
      <c r="M735" s="6">
        <v>42965</v>
      </c>
      <c r="N735">
        <f t="shared" si="81"/>
        <v>18</v>
      </c>
      <c r="O735">
        <f t="shared" si="82"/>
        <v>8</v>
      </c>
      <c r="P735">
        <f t="shared" si="83"/>
        <v>2017</v>
      </c>
    </row>
    <row r="736" spans="1:16" ht="16.5" thickBot="1" x14ac:dyDescent="0.3">
      <c r="A736" s="6">
        <v>42965</v>
      </c>
      <c r="B736" s="25">
        <f t="shared" si="77"/>
        <v>18</v>
      </c>
      <c r="C736" s="25">
        <f t="shared" si="78"/>
        <v>8</v>
      </c>
      <c r="D736" s="25">
        <f t="shared" si="79"/>
        <v>2017</v>
      </c>
      <c r="E736" s="3" t="s">
        <v>245</v>
      </c>
      <c r="F736" t="str">
        <f t="shared" si="80"/>
        <v>18-8-2017</v>
      </c>
      <c r="G736" s="29">
        <f>IF(SUMPRODUCT(($A$2:$A736=A736)*($E$2:$E736=E736))&gt;1,0,1)</f>
        <v>1</v>
      </c>
      <c r="I736" t="s">
        <v>100</v>
      </c>
      <c r="J736" t="s">
        <v>2543</v>
      </c>
      <c r="L736" s="3" t="s">
        <v>100</v>
      </c>
      <c r="M736" s="6">
        <v>42966</v>
      </c>
      <c r="N736">
        <f t="shared" si="81"/>
        <v>19</v>
      </c>
      <c r="O736">
        <f t="shared" si="82"/>
        <v>8</v>
      </c>
      <c r="P736">
        <f t="shared" si="83"/>
        <v>2017</v>
      </c>
    </row>
    <row r="737" spans="1:16" ht="16.5" thickBot="1" x14ac:dyDescent="0.3">
      <c r="A737" s="6">
        <v>42965</v>
      </c>
      <c r="B737" s="25">
        <f t="shared" si="77"/>
        <v>18</v>
      </c>
      <c r="C737" s="25">
        <f t="shared" si="78"/>
        <v>8</v>
      </c>
      <c r="D737" s="25">
        <f t="shared" si="79"/>
        <v>2017</v>
      </c>
      <c r="E737" s="3" t="s">
        <v>419</v>
      </c>
      <c r="F737" t="str">
        <f t="shared" si="80"/>
        <v>18-8-2017</v>
      </c>
      <c r="G737" s="29">
        <f>IF(SUMPRODUCT(($A$2:$A737=A737)*($E$2:$E737=E737))&gt;1,0,1)</f>
        <v>1</v>
      </c>
      <c r="I737" t="s">
        <v>169</v>
      </c>
      <c r="J737" t="s">
        <v>2565</v>
      </c>
      <c r="L737" s="3" t="s">
        <v>169</v>
      </c>
      <c r="M737" s="6">
        <v>42968</v>
      </c>
      <c r="N737">
        <f t="shared" si="81"/>
        <v>21</v>
      </c>
      <c r="O737">
        <f t="shared" si="82"/>
        <v>8</v>
      </c>
      <c r="P737">
        <f t="shared" si="83"/>
        <v>2017</v>
      </c>
    </row>
    <row r="738" spans="1:16" ht="16.5" thickBot="1" x14ac:dyDescent="0.3">
      <c r="A738" s="6">
        <v>42965</v>
      </c>
      <c r="B738" s="25">
        <f t="shared" si="77"/>
        <v>18</v>
      </c>
      <c r="C738" s="25">
        <f t="shared" si="78"/>
        <v>8</v>
      </c>
      <c r="D738" s="25">
        <f t="shared" si="79"/>
        <v>2017</v>
      </c>
      <c r="E738" s="3" t="s">
        <v>58</v>
      </c>
      <c r="F738" t="str">
        <f t="shared" si="80"/>
        <v>18-8-2017</v>
      </c>
      <c r="G738" s="29">
        <f>IF(SUMPRODUCT(($A$2:$A738=A738)*($E$2:$E738=E738))&gt;1,0,1)</f>
        <v>1</v>
      </c>
      <c r="I738" t="s">
        <v>672</v>
      </c>
      <c r="J738" t="s">
        <v>2565</v>
      </c>
      <c r="L738" s="3" t="s">
        <v>672</v>
      </c>
      <c r="M738" s="6">
        <v>42968</v>
      </c>
      <c r="N738">
        <f t="shared" si="81"/>
        <v>21</v>
      </c>
      <c r="O738">
        <f t="shared" si="82"/>
        <v>8</v>
      </c>
      <c r="P738">
        <f t="shared" si="83"/>
        <v>2017</v>
      </c>
    </row>
    <row r="739" spans="1:16" ht="16.5" thickBot="1" x14ac:dyDescent="0.3">
      <c r="A739" s="6">
        <v>42965</v>
      </c>
      <c r="B739" s="25">
        <f t="shared" si="77"/>
        <v>18</v>
      </c>
      <c r="C739" s="25">
        <f t="shared" si="78"/>
        <v>8</v>
      </c>
      <c r="D739" s="25">
        <f t="shared" si="79"/>
        <v>2017</v>
      </c>
      <c r="E739" s="3" t="s">
        <v>341</v>
      </c>
      <c r="F739" t="str">
        <f t="shared" si="80"/>
        <v>18-8-2017</v>
      </c>
      <c r="G739" s="29">
        <f>IF(SUMPRODUCT(($A$2:$A739=A739)*($E$2:$E739=E739))&gt;1,0,1)</f>
        <v>1</v>
      </c>
      <c r="I739" t="s">
        <v>185</v>
      </c>
      <c r="J739" t="s">
        <v>2565</v>
      </c>
      <c r="L739" s="3" t="s">
        <v>185</v>
      </c>
      <c r="M739" s="6">
        <v>42968</v>
      </c>
      <c r="N739">
        <f t="shared" si="81"/>
        <v>21</v>
      </c>
      <c r="O739">
        <f t="shared" si="82"/>
        <v>8</v>
      </c>
      <c r="P739">
        <f t="shared" si="83"/>
        <v>2017</v>
      </c>
    </row>
    <row r="740" spans="1:16" ht="16.5" thickBot="1" x14ac:dyDescent="0.3">
      <c r="A740" s="6">
        <v>42966</v>
      </c>
      <c r="B740" s="25">
        <f t="shared" si="77"/>
        <v>19</v>
      </c>
      <c r="C740" s="25">
        <f t="shared" si="78"/>
        <v>8</v>
      </c>
      <c r="D740" s="25">
        <f t="shared" si="79"/>
        <v>2017</v>
      </c>
      <c r="E740" s="3" t="s">
        <v>100</v>
      </c>
      <c r="F740" t="str">
        <f t="shared" si="80"/>
        <v>19-8-2017</v>
      </c>
      <c r="G740" s="29">
        <f>IF(SUMPRODUCT(($A$2:$A740=A740)*($E$2:$E740=E740))&gt;1,0,1)</f>
        <v>1</v>
      </c>
      <c r="I740" t="s">
        <v>150</v>
      </c>
      <c r="J740" t="s">
        <v>2565</v>
      </c>
      <c r="L740" s="3" t="s">
        <v>150</v>
      </c>
      <c r="M740" s="6">
        <v>42968</v>
      </c>
      <c r="N740">
        <f t="shared" si="81"/>
        <v>21</v>
      </c>
      <c r="O740">
        <f t="shared" si="82"/>
        <v>8</v>
      </c>
      <c r="P740">
        <f t="shared" si="83"/>
        <v>2017</v>
      </c>
    </row>
    <row r="741" spans="1:16" ht="16.5" thickBot="1" x14ac:dyDescent="0.3">
      <c r="A741" s="6">
        <v>42968</v>
      </c>
      <c r="B741" s="25">
        <f t="shared" si="77"/>
        <v>21</v>
      </c>
      <c r="C741" s="25">
        <f t="shared" si="78"/>
        <v>8</v>
      </c>
      <c r="D741" s="25">
        <f t="shared" si="79"/>
        <v>2017</v>
      </c>
      <c r="E741" s="3" t="s">
        <v>169</v>
      </c>
      <c r="F741" t="str">
        <f t="shared" si="80"/>
        <v>21-8-2017</v>
      </c>
      <c r="G741" s="29">
        <f>IF(SUMPRODUCT(($A$2:$A741=A741)*($E$2:$E741=E741))&gt;1,0,1)</f>
        <v>1</v>
      </c>
      <c r="I741" t="s">
        <v>45</v>
      </c>
      <c r="J741" t="s">
        <v>2578</v>
      </c>
      <c r="L741" s="3" t="s">
        <v>45</v>
      </c>
      <c r="M741" s="6">
        <v>42969</v>
      </c>
      <c r="N741">
        <f t="shared" si="81"/>
        <v>22</v>
      </c>
      <c r="O741">
        <f t="shared" si="82"/>
        <v>8</v>
      </c>
      <c r="P741">
        <f t="shared" si="83"/>
        <v>2017</v>
      </c>
    </row>
    <row r="742" spans="1:16" ht="16.5" thickBot="1" x14ac:dyDescent="0.3">
      <c r="A742" s="6">
        <v>42968</v>
      </c>
      <c r="B742" s="25">
        <f t="shared" si="77"/>
        <v>21</v>
      </c>
      <c r="C742" s="25">
        <f t="shared" si="78"/>
        <v>8</v>
      </c>
      <c r="D742" s="25">
        <f t="shared" si="79"/>
        <v>2017</v>
      </c>
      <c r="E742" s="3" t="s">
        <v>672</v>
      </c>
      <c r="F742" t="str">
        <f t="shared" si="80"/>
        <v>21-8-2017</v>
      </c>
      <c r="G742" s="29">
        <f>IF(SUMPRODUCT(($A$2:$A742=A742)*($E$2:$E742=E742))&gt;1,0,1)</f>
        <v>1</v>
      </c>
      <c r="I742" t="s">
        <v>672</v>
      </c>
      <c r="J742" t="s">
        <v>2578</v>
      </c>
      <c r="L742" s="3" t="s">
        <v>672</v>
      </c>
      <c r="M742" s="6">
        <v>42969</v>
      </c>
      <c r="N742">
        <f t="shared" si="81"/>
        <v>22</v>
      </c>
      <c r="O742">
        <f t="shared" si="82"/>
        <v>8</v>
      </c>
      <c r="P742">
        <f t="shared" si="83"/>
        <v>2017</v>
      </c>
    </row>
    <row r="743" spans="1:16" ht="16.5" thickBot="1" x14ac:dyDescent="0.3">
      <c r="A743" s="6">
        <v>42968</v>
      </c>
      <c r="B743" s="25">
        <f t="shared" si="77"/>
        <v>21</v>
      </c>
      <c r="C743" s="25">
        <f t="shared" si="78"/>
        <v>8</v>
      </c>
      <c r="D743" s="25">
        <f t="shared" si="79"/>
        <v>2017</v>
      </c>
      <c r="E743" s="3" t="s">
        <v>185</v>
      </c>
      <c r="F743" t="str">
        <f t="shared" si="80"/>
        <v>21-8-2017</v>
      </c>
      <c r="G743" s="29">
        <f>IF(SUMPRODUCT(($A$2:$A743=A743)*($E$2:$E743=E743))&gt;1,0,1)</f>
        <v>1</v>
      </c>
      <c r="I743" t="s">
        <v>706</v>
      </c>
      <c r="J743" t="s">
        <v>2578</v>
      </c>
      <c r="L743" s="3" t="s">
        <v>706</v>
      </c>
      <c r="M743" s="6">
        <v>42969</v>
      </c>
      <c r="N743">
        <f t="shared" si="81"/>
        <v>22</v>
      </c>
      <c r="O743">
        <f t="shared" si="82"/>
        <v>8</v>
      </c>
      <c r="P743">
        <f t="shared" si="83"/>
        <v>2017</v>
      </c>
    </row>
    <row r="744" spans="1:16" ht="16.5" thickBot="1" x14ac:dyDescent="0.3">
      <c r="A744" s="6">
        <v>42968</v>
      </c>
      <c r="B744" s="25">
        <f t="shared" si="77"/>
        <v>21</v>
      </c>
      <c r="C744" s="25">
        <f t="shared" si="78"/>
        <v>8</v>
      </c>
      <c r="D744" s="25">
        <f t="shared" si="79"/>
        <v>2017</v>
      </c>
      <c r="E744" s="3" t="s">
        <v>150</v>
      </c>
      <c r="F744" t="str">
        <f t="shared" si="80"/>
        <v>21-8-2017</v>
      </c>
      <c r="G744" s="29">
        <f>IF(SUMPRODUCT(($A$2:$A744=A744)*($E$2:$E744=E744))&gt;1,0,1)</f>
        <v>1</v>
      </c>
      <c r="I744" t="s">
        <v>722</v>
      </c>
      <c r="J744" t="s">
        <v>2578</v>
      </c>
      <c r="L744" s="3" t="s">
        <v>722</v>
      </c>
      <c r="M744" s="6">
        <v>42969</v>
      </c>
      <c r="N744">
        <f t="shared" si="81"/>
        <v>22</v>
      </c>
      <c r="O744">
        <f t="shared" si="82"/>
        <v>8</v>
      </c>
      <c r="P744">
        <f t="shared" si="83"/>
        <v>2017</v>
      </c>
    </row>
    <row r="745" spans="1:16" ht="16.5" thickBot="1" x14ac:dyDescent="0.3">
      <c r="A745" s="6">
        <v>42969</v>
      </c>
      <c r="B745" s="25">
        <f t="shared" si="77"/>
        <v>22</v>
      </c>
      <c r="C745" s="25">
        <f t="shared" si="78"/>
        <v>8</v>
      </c>
      <c r="D745" s="25">
        <f t="shared" si="79"/>
        <v>2017</v>
      </c>
      <c r="E745" s="3" t="s">
        <v>45</v>
      </c>
      <c r="F745" t="str">
        <f t="shared" si="80"/>
        <v>22-8-2017</v>
      </c>
      <c r="G745" s="29">
        <f>IF(SUMPRODUCT(($A$2:$A745=A745)*($E$2:$E745=E745))&gt;1,0,1)</f>
        <v>1</v>
      </c>
      <c r="I745" t="s">
        <v>142</v>
      </c>
      <c r="J745" t="s">
        <v>2590</v>
      </c>
      <c r="L745" s="3" t="s">
        <v>142</v>
      </c>
      <c r="M745" s="6">
        <v>42970</v>
      </c>
      <c r="N745">
        <f t="shared" si="81"/>
        <v>23</v>
      </c>
      <c r="O745">
        <f t="shared" si="82"/>
        <v>8</v>
      </c>
      <c r="P745">
        <f t="shared" si="83"/>
        <v>2017</v>
      </c>
    </row>
    <row r="746" spans="1:16" ht="16.5" thickBot="1" x14ac:dyDescent="0.3">
      <c r="A746" s="6">
        <v>42969</v>
      </c>
      <c r="B746" s="25">
        <f t="shared" si="77"/>
        <v>22</v>
      </c>
      <c r="C746" s="25">
        <f t="shared" si="78"/>
        <v>8</v>
      </c>
      <c r="D746" s="25">
        <f t="shared" si="79"/>
        <v>2017</v>
      </c>
      <c r="E746" s="3" t="s">
        <v>672</v>
      </c>
      <c r="F746" t="str">
        <f t="shared" si="80"/>
        <v>22-8-2017</v>
      </c>
      <c r="G746" s="29">
        <f>IF(SUMPRODUCT(($A$2:$A746=A746)*($E$2:$E746=E746))&gt;1,0,1)</f>
        <v>1</v>
      </c>
      <c r="I746" t="s">
        <v>164</v>
      </c>
      <c r="J746" t="s">
        <v>2590</v>
      </c>
      <c r="L746" s="3" t="s">
        <v>164</v>
      </c>
      <c r="M746" s="6">
        <v>42970</v>
      </c>
      <c r="N746">
        <f t="shared" si="81"/>
        <v>23</v>
      </c>
      <c r="O746">
        <f t="shared" si="82"/>
        <v>8</v>
      </c>
      <c r="P746">
        <f t="shared" si="83"/>
        <v>2017</v>
      </c>
    </row>
    <row r="747" spans="1:16" ht="16.5" thickBot="1" x14ac:dyDescent="0.3">
      <c r="A747" s="6">
        <v>42969</v>
      </c>
      <c r="B747" s="25">
        <f t="shared" si="77"/>
        <v>22</v>
      </c>
      <c r="C747" s="25">
        <f t="shared" si="78"/>
        <v>8</v>
      </c>
      <c r="D747" s="25">
        <f t="shared" si="79"/>
        <v>2017</v>
      </c>
      <c r="E747" s="3" t="s">
        <v>706</v>
      </c>
      <c r="F747" t="str">
        <f t="shared" si="80"/>
        <v>22-8-2017</v>
      </c>
      <c r="G747" s="29">
        <f>IF(SUMPRODUCT(($A$2:$A747=A747)*($E$2:$E747=E747))&gt;1,0,1)</f>
        <v>1</v>
      </c>
      <c r="I747" t="s">
        <v>841</v>
      </c>
      <c r="J747" t="s">
        <v>2590</v>
      </c>
      <c r="L747" s="3" t="s">
        <v>841</v>
      </c>
      <c r="M747" s="6">
        <v>42970</v>
      </c>
      <c r="N747">
        <f t="shared" si="81"/>
        <v>23</v>
      </c>
      <c r="O747">
        <f t="shared" si="82"/>
        <v>8</v>
      </c>
      <c r="P747">
        <f t="shared" si="83"/>
        <v>2017</v>
      </c>
    </row>
    <row r="748" spans="1:16" ht="16.5" thickBot="1" x14ac:dyDescent="0.3">
      <c r="A748" s="6">
        <v>42969</v>
      </c>
      <c r="B748" s="25">
        <f t="shared" si="77"/>
        <v>22</v>
      </c>
      <c r="C748" s="25">
        <f t="shared" si="78"/>
        <v>8</v>
      </c>
      <c r="D748" s="25">
        <f t="shared" si="79"/>
        <v>2017</v>
      </c>
      <c r="E748" s="3" t="s">
        <v>722</v>
      </c>
      <c r="F748" t="str">
        <f t="shared" si="80"/>
        <v>22-8-2017</v>
      </c>
      <c r="G748" s="29">
        <f>IF(SUMPRODUCT(($A$2:$A748=A748)*($E$2:$E748=E748))&gt;1,0,1)</f>
        <v>1</v>
      </c>
      <c r="I748" t="s">
        <v>722</v>
      </c>
      <c r="J748" t="s">
        <v>2590</v>
      </c>
      <c r="L748" s="3" t="s">
        <v>722</v>
      </c>
      <c r="M748" s="6">
        <v>42970</v>
      </c>
      <c r="N748">
        <f t="shared" si="81"/>
        <v>23</v>
      </c>
      <c r="O748">
        <f t="shared" si="82"/>
        <v>8</v>
      </c>
      <c r="P748">
        <f t="shared" si="83"/>
        <v>2017</v>
      </c>
    </row>
    <row r="749" spans="1:16" ht="16.5" thickBot="1" x14ac:dyDescent="0.3">
      <c r="A749" s="6">
        <v>42970</v>
      </c>
      <c r="B749" s="25">
        <f t="shared" si="77"/>
        <v>23</v>
      </c>
      <c r="C749" s="25">
        <f t="shared" si="78"/>
        <v>8</v>
      </c>
      <c r="D749" s="25">
        <f t="shared" si="79"/>
        <v>2017</v>
      </c>
      <c r="E749" s="3" t="s">
        <v>142</v>
      </c>
      <c r="F749" t="str">
        <f t="shared" si="80"/>
        <v>23-8-2017</v>
      </c>
      <c r="G749" s="29">
        <f>IF(SUMPRODUCT(($A$2:$A749=A749)*($E$2:$E749=E749))&gt;1,0,1)</f>
        <v>1</v>
      </c>
      <c r="I749" t="s">
        <v>227</v>
      </c>
      <c r="J749" t="s">
        <v>2590</v>
      </c>
      <c r="L749" s="3" t="s">
        <v>227</v>
      </c>
      <c r="M749" s="6">
        <v>42970</v>
      </c>
      <c r="N749">
        <f t="shared" si="81"/>
        <v>23</v>
      </c>
      <c r="O749">
        <f t="shared" si="82"/>
        <v>8</v>
      </c>
      <c r="P749">
        <f t="shared" si="83"/>
        <v>2017</v>
      </c>
    </row>
    <row r="750" spans="1:16" ht="16.5" thickBot="1" x14ac:dyDescent="0.3">
      <c r="A750" s="6">
        <v>42970</v>
      </c>
      <c r="B750" s="25">
        <f t="shared" si="77"/>
        <v>23</v>
      </c>
      <c r="C750" s="25">
        <f t="shared" si="78"/>
        <v>8</v>
      </c>
      <c r="D750" s="25">
        <f t="shared" si="79"/>
        <v>2017</v>
      </c>
      <c r="E750" s="3" t="s">
        <v>164</v>
      </c>
      <c r="F750" t="str">
        <f t="shared" si="80"/>
        <v>23-8-2017</v>
      </c>
      <c r="G750" s="29">
        <f>IF(SUMPRODUCT(($A$2:$A750=A750)*($E$2:$E750=E750))&gt;1,0,1)</f>
        <v>1</v>
      </c>
      <c r="I750" t="s">
        <v>500</v>
      </c>
      <c r="J750" t="s">
        <v>2600</v>
      </c>
      <c r="L750" s="3" t="s">
        <v>500</v>
      </c>
      <c r="M750" s="6">
        <v>42971</v>
      </c>
      <c r="N750">
        <f t="shared" si="81"/>
        <v>24</v>
      </c>
      <c r="O750">
        <f t="shared" si="82"/>
        <v>8</v>
      </c>
      <c r="P750">
        <f t="shared" si="83"/>
        <v>2017</v>
      </c>
    </row>
    <row r="751" spans="1:16" ht="16.5" thickBot="1" x14ac:dyDescent="0.3">
      <c r="A751" s="6">
        <v>42970</v>
      </c>
      <c r="B751" s="25">
        <f t="shared" si="77"/>
        <v>23</v>
      </c>
      <c r="C751" s="25">
        <f t="shared" si="78"/>
        <v>8</v>
      </c>
      <c r="D751" s="25">
        <f t="shared" si="79"/>
        <v>2017</v>
      </c>
      <c r="E751" s="3" t="s">
        <v>841</v>
      </c>
      <c r="F751" t="str">
        <f t="shared" si="80"/>
        <v>23-8-2017</v>
      </c>
      <c r="G751" s="29">
        <f>IF(SUMPRODUCT(($A$2:$A751=A751)*($E$2:$E751=E751))&gt;1,0,1)</f>
        <v>1</v>
      </c>
      <c r="I751" t="s">
        <v>679</v>
      </c>
      <c r="J751" t="s">
        <v>2600</v>
      </c>
      <c r="L751" s="3" t="s">
        <v>679</v>
      </c>
      <c r="M751" s="6">
        <v>42971</v>
      </c>
      <c r="N751">
        <f t="shared" si="81"/>
        <v>24</v>
      </c>
      <c r="O751">
        <f t="shared" si="82"/>
        <v>8</v>
      </c>
      <c r="P751">
        <f t="shared" si="83"/>
        <v>2017</v>
      </c>
    </row>
    <row r="752" spans="1:16" ht="16.5" thickBot="1" x14ac:dyDescent="0.3">
      <c r="A752" s="6">
        <v>42970</v>
      </c>
      <c r="B752" s="25">
        <f t="shared" si="77"/>
        <v>23</v>
      </c>
      <c r="C752" s="25">
        <f t="shared" si="78"/>
        <v>8</v>
      </c>
      <c r="D752" s="25">
        <f t="shared" si="79"/>
        <v>2017</v>
      </c>
      <c r="E752" s="3" t="s">
        <v>722</v>
      </c>
      <c r="F752" t="str">
        <f t="shared" si="80"/>
        <v>23-8-2017</v>
      </c>
      <c r="G752" s="29">
        <f>IF(SUMPRODUCT(($A$2:$A752=A752)*($E$2:$E752=E752))&gt;1,0,1)</f>
        <v>1</v>
      </c>
      <c r="I752" t="s">
        <v>58</v>
      </c>
      <c r="J752" t="s">
        <v>2600</v>
      </c>
      <c r="L752" s="3" t="s">
        <v>58</v>
      </c>
      <c r="M752" s="6">
        <v>42971</v>
      </c>
      <c r="N752">
        <f t="shared" si="81"/>
        <v>24</v>
      </c>
      <c r="O752">
        <f t="shared" si="82"/>
        <v>8</v>
      </c>
      <c r="P752">
        <f t="shared" si="83"/>
        <v>2017</v>
      </c>
    </row>
    <row r="753" spans="1:16" ht="16.5" thickBot="1" x14ac:dyDescent="0.3">
      <c r="A753" s="6">
        <v>42970</v>
      </c>
      <c r="B753" s="25">
        <f t="shared" si="77"/>
        <v>23</v>
      </c>
      <c r="C753" s="25">
        <f t="shared" si="78"/>
        <v>8</v>
      </c>
      <c r="D753" s="25">
        <f t="shared" si="79"/>
        <v>2017</v>
      </c>
      <c r="E753" s="3" t="s">
        <v>227</v>
      </c>
      <c r="F753" t="str">
        <f t="shared" si="80"/>
        <v>23-8-2017</v>
      </c>
      <c r="G753" s="29">
        <f>IF(SUMPRODUCT(($A$2:$A753=A753)*($E$2:$E753=E753))&gt;1,0,1)</f>
        <v>1</v>
      </c>
      <c r="I753" t="s">
        <v>180</v>
      </c>
      <c r="J753" t="s">
        <v>2600</v>
      </c>
      <c r="L753" s="3" t="s">
        <v>180</v>
      </c>
      <c r="M753" s="6">
        <v>42971</v>
      </c>
      <c r="N753">
        <f t="shared" si="81"/>
        <v>24</v>
      </c>
      <c r="O753">
        <f t="shared" si="82"/>
        <v>8</v>
      </c>
      <c r="P753">
        <f t="shared" si="83"/>
        <v>2017</v>
      </c>
    </row>
    <row r="754" spans="1:16" ht="16.5" thickBot="1" x14ac:dyDescent="0.3">
      <c r="A754" s="6">
        <v>42971</v>
      </c>
      <c r="B754" s="25">
        <f t="shared" si="77"/>
        <v>24</v>
      </c>
      <c r="C754" s="25">
        <f t="shared" si="78"/>
        <v>8</v>
      </c>
      <c r="D754" s="25">
        <f t="shared" si="79"/>
        <v>2017</v>
      </c>
      <c r="E754" s="3" t="s">
        <v>500</v>
      </c>
      <c r="F754" t="str">
        <f t="shared" si="80"/>
        <v>24-8-2017</v>
      </c>
      <c r="G754" s="29">
        <f>IF(SUMPRODUCT(($A$2:$A754=A754)*($E$2:$E754=E754))&gt;1,0,1)</f>
        <v>1</v>
      </c>
      <c r="I754" t="s">
        <v>108</v>
      </c>
      <c r="J754" t="s">
        <v>2609</v>
      </c>
      <c r="L754" s="3" t="s">
        <v>108</v>
      </c>
      <c r="M754" s="6">
        <v>42972</v>
      </c>
      <c r="N754">
        <f t="shared" si="81"/>
        <v>25</v>
      </c>
      <c r="O754">
        <f t="shared" si="82"/>
        <v>8</v>
      </c>
      <c r="P754">
        <f t="shared" si="83"/>
        <v>2017</v>
      </c>
    </row>
    <row r="755" spans="1:16" ht="16.5" thickBot="1" x14ac:dyDescent="0.3">
      <c r="A755" s="6">
        <v>42971</v>
      </c>
      <c r="B755" s="25">
        <f t="shared" si="77"/>
        <v>24</v>
      </c>
      <c r="C755" s="25">
        <f t="shared" si="78"/>
        <v>8</v>
      </c>
      <c r="D755" s="25">
        <f t="shared" si="79"/>
        <v>2017</v>
      </c>
      <c r="E755" s="3" t="s">
        <v>679</v>
      </c>
      <c r="F755" t="str">
        <f t="shared" si="80"/>
        <v>24-8-2017</v>
      </c>
      <c r="G755" s="29">
        <f>IF(SUMPRODUCT(($A$2:$A755=A755)*($E$2:$E755=E755))&gt;1,0,1)</f>
        <v>1</v>
      </c>
      <c r="I755" t="s">
        <v>500</v>
      </c>
      <c r="J755" t="s">
        <v>2609</v>
      </c>
      <c r="L755" s="3" t="s">
        <v>500</v>
      </c>
      <c r="M755" s="6">
        <v>42972</v>
      </c>
      <c r="N755">
        <f t="shared" si="81"/>
        <v>25</v>
      </c>
      <c r="O755">
        <f t="shared" si="82"/>
        <v>8</v>
      </c>
      <c r="P755">
        <f t="shared" si="83"/>
        <v>2017</v>
      </c>
    </row>
    <row r="756" spans="1:16" ht="16.5" thickBot="1" x14ac:dyDescent="0.3">
      <c r="A756" s="6">
        <v>42971</v>
      </c>
      <c r="B756" s="25">
        <f t="shared" si="77"/>
        <v>24</v>
      </c>
      <c r="C756" s="25">
        <f t="shared" si="78"/>
        <v>8</v>
      </c>
      <c r="D756" s="25">
        <f t="shared" si="79"/>
        <v>2017</v>
      </c>
      <c r="E756" s="3" t="s">
        <v>58</v>
      </c>
      <c r="F756" t="str">
        <f t="shared" si="80"/>
        <v>24-8-2017</v>
      </c>
      <c r="G756" s="29">
        <f>IF(SUMPRODUCT(($A$2:$A756=A756)*($E$2:$E756=E756))&gt;1,0,1)</f>
        <v>1</v>
      </c>
      <c r="I756" t="s">
        <v>743</v>
      </c>
      <c r="J756" t="s">
        <v>2609</v>
      </c>
      <c r="L756" s="3" t="s">
        <v>743</v>
      </c>
      <c r="M756" s="6">
        <v>42972</v>
      </c>
      <c r="N756">
        <f t="shared" si="81"/>
        <v>25</v>
      </c>
      <c r="O756">
        <f t="shared" si="82"/>
        <v>8</v>
      </c>
      <c r="P756">
        <f t="shared" si="83"/>
        <v>2017</v>
      </c>
    </row>
    <row r="757" spans="1:16" ht="16.5" thickBot="1" x14ac:dyDescent="0.3">
      <c r="A757" s="6">
        <v>42971</v>
      </c>
      <c r="B757" s="25">
        <f t="shared" si="77"/>
        <v>24</v>
      </c>
      <c r="C757" s="25">
        <f t="shared" si="78"/>
        <v>8</v>
      </c>
      <c r="D757" s="25">
        <f t="shared" si="79"/>
        <v>2017</v>
      </c>
      <c r="E757" s="3" t="s">
        <v>180</v>
      </c>
      <c r="F757" t="str">
        <f t="shared" si="80"/>
        <v>24-8-2017</v>
      </c>
      <c r="G757" s="29">
        <f>IF(SUMPRODUCT(($A$2:$A757=A757)*($E$2:$E757=E757))&gt;1,0,1)</f>
        <v>1</v>
      </c>
      <c r="I757" t="s">
        <v>72</v>
      </c>
      <c r="J757" t="s">
        <v>2609</v>
      </c>
      <c r="L757" s="3" t="s">
        <v>72</v>
      </c>
      <c r="M757" s="6">
        <v>42972</v>
      </c>
      <c r="N757">
        <f t="shared" si="81"/>
        <v>25</v>
      </c>
      <c r="O757">
        <f t="shared" si="82"/>
        <v>8</v>
      </c>
      <c r="P757">
        <f t="shared" si="83"/>
        <v>2017</v>
      </c>
    </row>
    <row r="758" spans="1:16" ht="16.5" thickBot="1" x14ac:dyDescent="0.3">
      <c r="A758" s="6">
        <v>42972</v>
      </c>
      <c r="B758" s="25">
        <f t="shared" si="77"/>
        <v>25</v>
      </c>
      <c r="C758" s="25">
        <f t="shared" si="78"/>
        <v>8</v>
      </c>
      <c r="D758" s="25">
        <f t="shared" si="79"/>
        <v>2017</v>
      </c>
      <c r="E758" s="3" t="s">
        <v>108</v>
      </c>
      <c r="F758" t="str">
        <f t="shared" si="80"/>
        <v>25-8-2017</v>
      </c>
      <c r="G758" s="29">
        <f>IF(SUMPRODUCT(($A$2:$A758=A758)*($E$2:$E758=E758))&gt;1,0,1)</f>
        <v>1</v>
      </c>
      <c r="I758" t="s">
        <v>672</v>
      </c>
      <c r="J758" t="s">
        <v>2609</v>
      </c>
      <c r="L758" s="3" t="s">
        <v>672</v>
      </c>
      <c r="M758" s="6">
        <v>42972</v>
      </c>
      <c r="N758">
        <f t="shared" si="81"/>
        <v>25</v>
      </c>
      <c r="O758">
        <f t="shared" si="82"/>
        <v>8</v>
      </c>
      <c r="P758">
        <f t="shared" si="83"/>
        <v>2017</v>
      </c>
    </row>
    <row r="759" spans="1:16" ht="16.5" thickBot="1" x14ac:dyDescent="0.3">
      <c r="A759" s="6">
        <v>42972</v>
      </c>
      <c r="B759" s="25">
        <f t="shared" si="77"/>
        <v>25</v>
      </c>
      <c r="C759" s="25">
        <f t="shared" si="78"/>
        <v>8</v>
      </c>
      <c r="D759" s="25">
        <f t="shared" si="79"/>
        <v>2017</v>
      </c>
      <c r="E759" s="3" t="s">
        <v>500</v>
      </c>
      <c r="F759" t="str">
        <f t="shared" si="80"/>
        <v>25-8-2017</v>
      </c>
      <c r="G759" s="29">
        <f>IF(SUMPRODUCT(($A$2:$A759=A759)*($E$2:$E759=E759))&gt;1,0,1)</f>
        <v>1</v>
      </c>
      <c r="I759" t="s">
        <v>32</v>
      </c>
      <c r="J759" t="s">
        <v>2636</v>
      </c>
      <c r="L759" s="3" t="s">
        <v>32</v>
      </c>
      <c r="M759" s="6">
        <v>42975</v>
      </c>
      <c r="N759">
        <f t="shared" si="81"/>
        <v>28</v>
      </c>
      <c r="O759">
        <f t="shared" si="82"/>
        <v>8</v>
      </c>
      <c r="P759">
        <f t="shared" si="83"/>
        <v>2017</v>
      </c>
    </row>
    <row r="760" spans="1:16" ht="16.5" thickBot="1" x14ac:dyDescent="0.3">
      <c r="A760" s="6">
        <v>42972</v>
      </c>
      <c r="B760" s="25">
        <f t="shared" si="77"/>
        <v>25</v>
      </c>
      <c r="C760" s="25">
        <f t="shared" si="78"/>
        <v>8</v>
      </c>
      <c r="D760" s="25">
        <f t="shared" si="79"/>
        <v>2017</v>
      </c>
      <c r="E760" s="3" t="s">
        <v>743</v>
      </c>
      <c r="F760" t="str">
        <f t="shared" si="80"/>
        <v>25-8-2017</v>
      </c>
      <c r="G760" s="29">
        <f>IF(SUMPRODUCT(($A$2:$A760=A760)*($E$2:$E760=E760))&gt;1,0,1)</f>
        <v>1</v>
      </c>
      <c r="I760" t="s">
        <v>245</v>
      </c>
      <c r="J760" t="s">
        <v>2636</v>
      </c>
      <c r="L760" s="3" t="s">
        <v>245</v>
      </c>
      <c r="M760" s="6">
        <v>42975</v>
      </c>
      <c r="N760">
        <f t="shared" si="81"/>
        <v>28</v>
      </c>
      <c r="O760">
        <f t="shared" si="82"/>
        <v>8</v>
      </c>
      <c r="P760">
        <f t="shared" si="83"/>
        <v>2017</v>
      </c>
    </row>
    <row r="761" spans="1:16" ht="16.5" thickBot="1" x14ac:dyDescent="0.3">
      <c r="A761" s="6">
        <v>42972</v>
      </c>
      <c r="B761" s="25">
        <f t="shared" si="77"/>
        <v>25</v>
      </c>
      <c r="C761" s="25">
        <f t="shared" si="78"/>
        <v>8</v>
      </c>
      <c r="D761" s="25">
        <f t="shared" si="79"/>
        <v>2017</v>
      </c>
      <c r="E761" s="3" t="s">
        <v>72</v>
      </c>
      <c r="F761" t="str">
        <f t="shared" si="80"/>
        <v>25-8-2017</v>
      </c>
      <c r="G761" s="29">
        <f>IF(SUMPRODUCT(($A$2:$A761=A761)*($E$2:$E761=E761))&gt;1,0,1)</f>
        <v>1</v>
      </c>
      <c r="I761" t="s">
        <v>568</v>
      </c>
      <c r="J761" t="s">
        <v>2636</v>
      </c>
      <c r="L761" s="3" t="s">
        <v>568</v>
      </c>
      <c r="M761" s="6">
        <v>42975</v>
      </c>
      <c r="N761">
        <f t="shared" si="81"/>
        <v>28</v>
      </c>
      <c r="O761">
        <f t="shared" si="82"/>
        <v>8</v>
      </c>
      <c r="P761">
        <f t="shared" si="83"/>
        <v>2017</v>
      </c>
    </row>
    <row r="762" spans="1:16" ht="16.5" thickBot="1" x14ac:dyDescent="0.3">
      <c r="A762" s="6">
        <v>42972</v>
      </c>
      <c r="B762" s="25">
        <f t="shared" si="77"/>
        <v>25</v>
      </c>
      <c r="C762" s="25">
        <f t="shared" si="78"/>
        <v>8</v>
      </c>
      <c r="D762" s="25">
        <f t="shared" si="79"/>
        <v>2017</v>
      </c>
      <c r="E762" s="3" t="s">
        <v>672</v>
      </c>
      <c r="F762" t="str">
        <f t="shared" si="80"/>
        <v>25-8-2017</v>
      </c>
      <c r="G762" s="29">
        <f>IF(SUMPRODUCT(($A$2:$A762=A762)*($E$2:$E762=E762))&gt;1,0,1)</f>
        <v>1</v>
      </c>
      <c r="I762" t="s">
        <v>146</v>
      </c>
      <c r="J762" t="s">
        <v>2636</v>
      </c>
      <c r="L762" s="3" t="s">
        <v>146</v>
      </c>
      <c r="M762" s="6">
        <v>42975</v>
      </c>
      <c r="N762">
        <f t="shared" si="81"/>
        <v>28</v>
      </c>
      <c r="O762">
        <f t="shared" si="82"/>
        <v>8</v>
      </c>
      <c r="P762">
        <f t="shared" si="83"/>
        <v>2017</v>
      </c>
    </row>
    <row r="763" spans="1:16" ht="16.5" thickBot="1" x14ac:dyDescent="0.3">
      <c r="A763" s="6">
        <v>42975</v>
      </c>
      <c r="B763" s="25">
        <f t="shared" si="77"/>
        <v>28</v>
      </c>
      <c r="C763" s="25">
        <f t="shared" si="78"/>
        <v>8</v>
      </c>
      <c r="D763" s="25">
        <f t="shared" si="79"/>
        <v>2017</v>
      </c>
      <c r="E763" s="3" t="s">
        <v>32</v>
      </c>
      <c r="F763" t="str">
        <f t="shared" si="80"/>
        <v>28-8-2017</v>
      </c>
      <c r="G763" s="29">
        <f>IF(SUMPRODUCT(($A$2:$A763=A763)*($E$2:$E763=E763))&gt;1,0,1)</f>
        <v>1</v>
      </c>
      <c r="I763" t="s">
        <v>283</v>
      </c>
      <c r="J763" t="s">
        <v>2636</v>
      </c>
      <c r="L763" s="3" t="s">
        <v>283</v>
      </c>
      <c r="M763" s="6">
        <v>42975</v>
      </c>
      <c r="N763">
        <f t="shared" si="81"/>
        <v>28</v>
      </c>
      <c r="O763">
        <f t="shared" si="82"/>
        <v>8</v>
      </c>
      <c r="P763">
        <f t="shared" si="83"/>
        <v>2017</v>
      </c>
    </row>
    <row r="764" spans="1:16" ht="16.5" thickBot="1" x14ac:dyDescent="0.3">
      <c r="A764" s="6">
        <v>42975</v>
      </c>
      <c r="B764" s="25">
        <f t="shared" si="77"/>
        <v>28</v>
      </c>
      <c r="C764" s="25">
        <f t="shared" si="78"/>
        <v>8</v>
      </c>
      <c r="D764" s="25">
        <f t="shared" si="79"/>
        <v>2017</v>
      </c>
      <c r="E764" s="3" t="s">
        <v>245</v>
      </c>
      <c r="F764" t="str">
        <f t="shared" si="80"/>
        <v>28-8-2017</v>
      </c>
      <c r="G764" s="29">
        <f>IF(SUMPRODUCT(($A$2:$A764=A764)*($E$2:$E764=E764))&gt;1,0,1)</f>
        <v>1</v>
      </c>
      <c r="I764" t="s">
        <v>271</v>
      </c>
      <c r="J764" t="s">
        <v>2643</v>
      </c>
      <c r="L764" s="3" t="s">
        <v>271</v>
      </c>
      <c r="M764" s="6">
        <v>42976</v>
      </c>
      <c r="N764">
        <f t="shared" si="81"/>
        <v>29</v>
      </c>
      <c r="O764">
        <f t="shared" si="82"/>
        <v>8</v>
      </c>
      <c r="P764">
        <f t="shared" si="83"/>
        <v>2017</v>
      </c>
    </row>
    <row r="765" spans="1:16" ht="16.5" thickBot="1" x14ac:dyDescent="0.3">
      <c r="A765" s="6">
        <v>42975</v>
      </c>
      <c r="B765" s="25">
        <f t="shared" si="77"/>
        <v>28</v>
      </c>
      <c r="C765" s="25">
        <f t="shared" si="78"/>
        <v>8</v>
      </c>
      <c r="D765" s="25">
        <f t="shared" si="79"/>
        <v>2017</v>
      </c>
      <c r="E765" s="3" t="s">
        <v>568</v>
      </c>
      <c r="F765" t="str">
        <f t="shared" si="80"/>
        <v>28-8-2017</v>
      </c>
      <c r="G765" s="29">
        <f>IF(SUMPRODUCT(($A$2:$A765=A765)*($E$2:$E765=E765))&gt;1,0,1)</f>
        <v>1</v>
      </c>
      <c r="I765" t="s">
        <v>330</v>
      </c>
      <c r="J765" t="s">
        <v>2643</v>
      </c>
      <c r="L765" s="3" t="s">
        <v>330</v>
      </c>
      <c r="M765" s="6">
        <v>42976</v>
      </c>
      <c r="N765">
        <f t="shared" si="81"/>
        <v>29</v>
      </c>
      <c r="O765">
        <f t="shared" si="82"/>
        <v>8</v>
      </c>
      <c r="P765">
        <f t="shared" si="83"/>
        <v>2017</v>
      </c>
    </row>
    <row r="766" spans="1:16" ht="16.5" thickBot="1" x14ac:dyDescent="0.3">
      <c r="A766" s="6">
        <v>42975</v>
      </c>
      <c r="B766" s="25">
        <f t="shared" si="77"/>
        <v>28</v>
      </c>
      <c r="C766" s="25">
        <f t="shared" si="78"/>
        <v>8</v>
      </c>
      <c r="D766" s="25">
        <f t="shared" si="79"/>
        <v>2017</v>
      </c>
      <c r="E766" s="3" t="s">
        <v>146</v>
      </c>
      <c r="F766" t="str">
        <f t="shared" si="80"/>
        <v>28-8-2017</v>
      </c>
      <c r="G766" s="29">
        <f>IF(SUMPRODUCT(($A$2:$A766=A766)*($E$2:$E766=E766))&gt;1,0,1)</f>
        <v>1</v>
      </c>
      <c r="I766" t="s">
        <v>306</v>
      </c>
      <c r="J766" t="s">
        <v>2643</v>
      </c>
      <c r="L766" s="3" t="s">
        <v>306</v>
      </c>
      <c r="M766" s="6">
        <v>42976</v>
      </c>
      <c r="N766">
        <f t="shared" si="81"/>
        <v>29</v>
      </c>
      <c r="O766">
        <f t="shared" si="82"/>
        <v>8</v>
      </c>
      <c r="P766">
        <f t="shared" si="83"/>
        <v>2017</v>
      </c>
    </row>
    <row r="767" spans="1:16" ht="16.5" thickBot="1" x14ac:dyDescent="0.3">
      <c r="A767" s="6">
        <v>42975</v>
      </c>
      <c r="B767" s="25">
        <f t="shared" si="77"/>
        <v>28</v>
      </c>
      <c r="C767" s="25">
        <f t="shared" si="78"/>
        <v>8</v>
      </c>
      <c r="D767" s="25">
        <f t="shared" si="79"/>
        <v>2017</v>
      </c>
      <c r="E767" s="3" t="s">
        <v>283</v>
      </c>
      <c r="F767" t="str">
        <f t="shared" si="80"/>
        <v>28-8-2017</v>
      </c>
      <c r="G767" s="29">
        <f>IF(SUMPRODUCT(($A$2:$A767=A767)*($E$2:$E767=E767))&gt;1,0,1)</f>
        <v>1</v>
      </c>
      <c r="I767" t="s">
        <v>722</v>
      </c>
      <c r="J767" t="s">
        <v>2643</v>
      </c>
      <c r="L767" s="3" t="s">
        <v>722</v>
      </c>
      <c r="M767" s="6">
        <v>42976</v>
      </c>
      <c r="N767">
        <f t="shared" si="81"/>
        <v>29</v>
      </c>
      <c r="O767">
        <f t="shared" si="82"/>
        <v>8</v>
      </c>
      <c r="P767">
        <f t="shared" si="83"/>
        <v>2017</v>
      </c>
    </row>
    <row r="768" spans="1:16" ht="16.5" thickBot="1" x14ac:dyDescent="0.3">
      <c r="A768" s="6">
        <v>42976</v>
      </c>
      <c r="B768" s="25">
        <f t="shared" si="77"/>
        <v>29</v>
      </c>
      <c r="C768" s="25">
        <f t="shared" si="78"/>
        <v>8</v>
      </c>
      <c r="D768" s="25">
        <f t="shared" si="79"/>
        <v>2017</v>
      </c>
      <c r="E768" s="3" t="s">
        <v>271</v>
      </c>
      <c r="F768" t="str">
        <f t="shared" si="80"/>
        <v>29-8-2017</v>
      </c>
      <c r="G768" s="29">
        <f>IF(SUMPRODUCT(($A$2:$A768=A768)*($E$2:$E768=E768))&gt;1,0,1)</f>
        <v>1</v>
      </c>
      <c r="I768" t="s">
        <v>80</v>
      </c>
      <c r="J768" t="s">
        <v>2643</v>
      </c>
      <c r="L768" s="3" t="s">
        <v>80</v>
      </c>
      <c r="M768" s="6">
        <v>42976</v>
      </c>
      <c r="N768">
        <f t="shared" si="81"/>
        <v>29</v>
      </c>
      <c r="O768">
        <f t="shared" si="82"/>
        <v>8</v>
      </c>
      <c r="P768">
        <f t="shared" si="83"/>
        <v>2017</v>
      </c>
    </row>
    <row r="769" spans="1:16" ht="16.5" thickBot="1" x14ac:dyDescent="0.3">
      <c r="A769" s="6">
        <v>42976</v>
      </c>
      <c r="B769" s="25">
        <f t="shared" si="77"/>
        <v>29</v>
      </c>
      <c r="C769" s="25">
        <f t="shared" si="78"/>
        <v>8</v>
      </c>
      <c r="D769" s="25">
        <f t="shared" si="79"/>
        <v>2017</v>
      </c>
      <c r="E769" s="3" t="s">
        <v>330</v>
      </c>
      <c r="F769" t="str">
        <f t="shared" si="80"/>
        <v>29-8-2017</v>
      </c>
      <c r="G769" s="29">
        <f>IF(SUMPRODUCT(($A$2:$A769=A769)*($E$2:$E769=E769))&gt;1,0,1)</f>
        <v>1</v>
      </c>
      <c r="I769" t="s">
        <v>330</v>
      </c>
      <c r="J769" t="s">
        <v>2650</v>
      </c>
      <c r="L769" s="3" t="s">
        <v>330</v>
      </c>
      <c r="M769" s="6">
        <v>42977</v>
      </c>
      <c r="N769">
        <f t="shared" si="81"/>
        <v>30</v>
      </c>
      <c r="O769">
        <f t="shared" si="82"/>
        <v>8</v>
      </c>
      <c r="P769">
        <f t="shared" si="83"/>
        <v>2017</v>
      </c>
    </row>
    <row r="770" spans="1:16" ht="16.5" thickBot="1" x14ac:dyDescent="0.3">
      <c r="A770" s="6">
        <v>42976</v>
      </c>
      <c r="B770" s="25">
        <f t="shared" ref="B770:B833" si="84">DAY(A770)</f>
        <v>29</v>
      </c>
      <c r="C770" s="25">
        <f t="shared" ref="C770:C833" si="85">MONTH(A770)</f>
        <v>8</v>
      </c>
      <c r="D770" s="25">
        <f t="shared" ref="D770:D833" si="86">YEAR(A770)</f>
        <v>2017</v>
      </c>
      <c r="E770" s="3" t="s">
        <v>306</v>
      </c>
      <c r="F770" t="str">
        <f t="shared" si="80"/>
        <v>29-8-2017</v>
      </c>
      <c r="G770" s="29">
        <f>IF(SUMPRODUCT(($A$2:$A770=A770)*($E$2:$E770=E770))&gt;1,0,1)</f>
        <v>1</v>
      </c>
      <c r="I770" t="s">
        <v>672</v>
      </c>
      <c r="J770" t="s">
        <v>2650</v>
      </c>
      <c r="L770" s="3" t="s">
        <v>672</v>
      </c>
      <c r="M770" s="6">
        <v>42977</v>
      </c>
      <c r="N770">
        <f t="shared" si="81"/>
        <v>30</v>
      </c>
      <c r="O770">
        <f t="shared" si="82"/>
        <v>8</v>
      </c>
      <c r="P770">
        <f t="shared" si="83"/>
        <v>2017</v>
      </c>
    </row>
    <row r="771" spans="1:16" ht="16.5" thickBot="1" x14ac:dyDescent="0.3">
      <c r="A771" s="6">
        <v>42976</v>
      </c>
      <c r="B771" s="25">
        <f t="shared" si="84"/>
        <v>29</v>
      </c>
      <c r="C771" s="25">
        <f t="shared" si="85"/>
        <v>8</v>
      </c>
      <c r="D771" s="25">
        <f t="shared" si="86"/>
        <v>2017</v>
      </c>
      <c r="E771" s="3" t="s">
        <v>722</v>
      </c>
      <c r="F771" t="str">
        <f t="shared" ref="F771:F834" si="87">_xlfn.CONCAT(B771,"-",C771,"-",D771)</f>
        <v>29-8-2017</v>
      </c>
      <c r="G771" s="29">
        <f>IF(SUMPRODUCT(($A$2:$A771=A771)*($E$2:$E771=E771))&gt;1,0,1)</f>
        <v>1</v>
      </c>
      <c r="I771" t="s">
        <v>782</v>
      </c>
      <c r="J771" t="s">
        <v>2650</v>
      </c>
      <c r="L771" s="3" t="s">
        <v>782</v>
      </c>
      <c r="M771" s="6">
        <v>42977</v>
      </c>
      <c r="N771">
        <f t="shared" ref="N771:N834" si="88">DAY(M771)</f>
        <v>30</v>
      </c>
      <c r="O771">
        <f t="shared" ref="O771:O834" si="89">MONTH(M771)</f>
        <v>8</v>
      </c>
      <c r="P771">
        <f t="shared" ref="P771:P834" si="90">YEAR(M771)</f>
        <v>2017</v>
      </c>
    </row>
    <row r="772" spans="1:16" ht="16.5" thickBot="1" x14ac:dyDescent="0.3">
      <c r="A772" s="6">
        <v>42976</v>
      </c>
      <c r="B772" s="25">
        <f t="shared" si="84"/>
        <v>29</v>
      </c>
      <c r="C772" s="25">
        <f t="shared" si="85"/>
        <v>8</v>
      </c>
      <c r="D772" s="25">
        <f t="shared" si="86"/>
        <v>2017</v>
      </c>
      <c r="E772" s="3" t="s">
        <v>80</v>
      </c>
      <c r="F772" t="str">
        <f t="shared" si="87"/>
        <v>29-8-2017</v>
      </c>
      <c r="G772" s="29">
        <f>IF(SUMPRODUCT(($A$2:$A772=A772)*($E$2:$E772=E772))&gt;1,0,1)</f>
        <v>1</v>
      </c>
      <c r="I772" t="s">
        <v>206</v>
      </c>
      <c r="J772" t="s">
        <v>2650</v>
      </c>
      <c r="L772" s="3" t="s">
        <v>206</v>
      </c>
      <c r="M772" s="6">
        <v>42977</v>
      </c>
      <c r="N772">
        <f t="shared" si="88"/>
        <v>30</v>
      </c>
      <c r="O772">
        <f t="shared" si="89"/>
        <v>8</v>
      </c>
      <c r="P772">
        <f t="shared" si="90"/>
        <v>2017</v>
      </c>
    </row>
    <row r="773" spans="1:16" ht="16.5" thickBot="1" x14ac:dyDescent="0.3">
      <c r="A773" s="6">
        <v>42977</v>
      </c>
      <c r="B773" s="25">
        <f t="shared" si="84"/>
        <v>30</v>
      </c>
      <c r="C773" s="25">
        <f t="shared" si="85"/>
        <v>8</v>
      </c>
      <c r="D773" s="25">
        <f t="shared" si="86"/>
        <v>2017</v>
      </c>
      <c r="E773" s="3" t="s">
        <v>330</v>
      </c>
      <c r="F773" t="str">
        <f t="shared" si="87"/>
        <v>30-8-2017</v>
      </c>
      <c r="G773" s="29">
        <f>IF(SUMPRODUCT(($A$2:$A773=A773)*($E$2:$E773=E773))&gt;1,0,1)</f>
        <v>1</v>
      </c>
      <c r="I773" t="s">
        <v>175</v>
      </c>
      <c r="J773" t="s">
        <v>2650</v>
      </c>
      <c r="L773" s="3" t="s">
        <v>175</v>
      </c>
      <c r="M773" s="6">
        <v>42977</v>
      </c>
      <c r="N773">
        <f t="shared" si="88"/>
        <v>30</v>
      </c>
      <c r="O773">
        <f t="shared" si="89"/>
        <v>8</v>
      </c>
      <c r="P773">
        <f t="shared" si="90"/>
        <v>2017</v>
      </c>
    </row>
    <row r="774" spans="1:16" ht="16.5" thickBot="1" x14ac:dyDescent="0.3">
      <c r="A774" s="6">
        <v>42977</v>
      </c>
      <c r="B774" s="25">
        <f t="shared" si="84"/>
        <v>30</v>
      </c>
      <c r="C774" s="25">
        <f t="shared" si="85"/>
        <v>8</v>
      </c>
      <c r="D774" s="25">
        <f t="shared" si="86"/>
        <v>2017</v>
      </c>
      <c r="E774" s="3" t="s">
        <v>672</v>
      </c>
      <c r="F774" t="str">
        <f t="shared" si="87"/>
        <v>30-8-2017</v>
      </c>
      <c r="G774" s="29">
        <f>IF(SUMPRODUCT(($A$2:$A774=A774)*($E$2:$E774=E774))&gt;1,0,1)</f>
        <v>1</v>
      </c>
      <c r="I774" t="s">
        <v>45</v>
      </c>
      <c r="J774" t="s">
        <v>2660</v>
      </c>
      <c r="L774" s="3" t="s">
        <v>45</v>
      </c>
      <c r="M774" s="6">
        <v>42978</v>
      </c>
      <c r="N774">
        <f t="shared" si="88"/>
        <v>31</v>
      </c>
      <c r="O774">
        <f t="shared" si="89"/>
        <v>8</v>
      </c>
      <c r="P774">
        <f t="shared" si="90"/>
        <v>2017</v>
      </c>
    </row>
    <row r="775" spans="1:16" ht="16.5" thickBot="1" x14ac:dyDescent="0.3">
      <c r="A775" s="6">
        <v>42977</v>
      </c>
      <c r="B775" s="25">
        <f t="shared" si="84"/>
        <v>30</v>
      </c>
      <c r="C775" s="25">
        <f t="shared" si="85"/>
        <v>8</v>
      </c>
      <c r="D775" s="25">
        <f t="shared" si="86"/>
        <v>2017</v>
      </c>
      <c r="E775" s="3" t="s">
        <v>782</v>
      </c>
      <c r="F775" t="str">
        <f t="shared" si="87"/>
        <v>30-8-2017</v>
      </c>
      <c r="G775" s="29">
        <f>IF(SUMPRODUCT(($A$2:$A775=A775)*($E$2:$E775=E775))&gt;1,0,1)</f>
        <v>1</v>
      </c>
      <c r="I775" t="s">
        <v>841</v>
      </c>
      <c r="J775" t="s">
        <v>2660</v>
      </c>
      <c r="L775" s="3" t="s">
        <v>841</v>
      </c>
      <c r="M775" s="6">
        <v>42978</v>
      </c>
      <c r="N775">
        <f t="shared" si="88"/>
        <v>31</v>
      </c>
      <c r="O775">
        <f t="shared" si="89"/>
        <v>8</v>
      </c>
      <c r="P775">
        <f t="shared" si="90"/>
        <v>2017</v>
      </c>
    </row>
    <row r="776" spans="1:16" ht="16.5" thickBot="1" x14ac:dyDescent="0.3">
      <c r="A776" s="6">
        <v>42977</v>
      </c>
      <c r="B776" s="25">
        <f t="shared" si="84"/>
        <v>30</v>
      </c>
      <c r="C776" s="25">
        <f t="shared" si="85"/>
        <v>8</v>
      </c>
      <c r="D776" s="25">
        <f t="shared" si="86"/>
        <v>2017</v>
      </c>
      <c r="E776" s="3" t="s">
        <v>206</v>
      </c>
      <c r="F776" t="str">
        <f t="shared" si="87"/>
        <v>30-8-2017</v>
      </c>
      <c r="G776" s="29">
        <f>IF(SUMPRODUCT(($A$2:$A776=A776)*($E$2:$E776=E776))&gt;1,0,1)</f>
        <v>1</v>
      </c>
      <c r="I776" t="s">
        <v>254</v>
      </c>
      <c r="J776" t="s">
        <v>2660</v>
      </c>
      <c r="L776" s="3" t="s">
        <v>254</v>
      </c>
      <c r="M776" s="6">
        <v>42978</v>
      </c>
      <c r="N776">
        <f t="shared" si="88"/>
        <v>31</v>
      </c>
      <c r="O776">
        <f t="shared" si="89"/>
        <v>8</v>
      </c>
      <c r="P776">
        <f t="shared" si="90"/>
        <v>2017</v>
      </c>
    </row>
    <row r="777" spans="1:16" ht="16.5" thickBot="1" x14ac:dyDescent="0.3">
      <c r="A777" s="6">
        <v>42977</v>
      </c>
      <c r="B777" s="25">
        <f t="shared" si="84"/>
        <v>30</v>
      </c>
      <c r="C777" s="25">
        <f t="shared" si="85"/>
        <v>8</v>
      </c>
      <c r="D777" s="25">
        <f t="shared" si="86"/>
        <v>2017</v>
      </c>
      <c r="E777" s="3" t="s">
        <v>175</v>
      </c>
      <c r="F777" t="str">
        <f t="shared" si="87"/>
        <v>30-8-2017</v>
      </c>
      <c r="G777" s="29">
        <f>IF(SUMPRODUCT(($A$2:$A777=A777)*($E$2:$E777=E777))&gt;1,0,1)</f>
        <v>1</v>
      </c>
      <c r="I777" t="s">
        <v>58</v>
      </c>
      <c r="J777" t="s">
        <v>2660</v>
      </c>
      <c r="L777" s="3" t="s">
        <v>58</v>
      </c>
      <c r="M777" s="6">
        <v>42978</v>
      </c>
      <c r="N777">
        <f t="shared" si="88"/>
        <v>31</v>
      </c>
      <c r="O777">
        <f t="shared" si="89"/>
        <v>8</v>
      </c>
      <c r="P777">
        <f t="shared" si="90"/>
        <v>2017</v>
      </c>
    </row>
    <row r="778" spans="1:16" ht="16.5" thickBot="1" x14ac:dyDescent="0.3">
      <c r="A778" s="6">
        <v>42978</v>
      </c>
      <c r="B778" s="25">
        <f t="shared" si="84"/>
        <v>31</v>
      </c>
      <c r="C778" s="25">
        <f t="shared" si="85"/>
        <v>8</v>
      </c>
      <c r="D778" s="25">
        <f t="shared" si="86"/>
        <v>2017</v>
      </c>
      <c r="E778" s="3" t="s">
        <v>45</v>
      </c>
      <c r="F778" t="str">
        <f t="shared" si="87"/>
        <v>31-8-2017</v>
      </c>
      <c r="G778" s="29">
        <f>IF(SUMPRODUCT(($A$2:$A778=A778)*($E$2:$E778=E778))&gt;1,0,1)</f>
        <v>1</v>
      </c>
      <c r="I778" t="s">
        <v>722</v>
      </c>
      <c r="J778" t="s">
        <v>2660</v>
      </c>
      <c r="L778" s="3" t="s">
        <v>722</v>
      </c>
      <c r="M778" s="6">
        <v>42978</v>
      </c>
      <c r="N778">
        <f t="shared" si="88"/>
        <v>31</v>
      </c>
      <c r="O778">
        <f t="shared" si="89"/>
        <v>8</v>
      </c>
      <c r="P778">
        <f t="shared" si="90"/>
        <v>2017</v>
      </c>
    </row>
    <row r="779" spans="1:16" ht="16.5" thickBot="1" x14ac:dyDescent="0.3">
      <c r="A779" s="6">
        <v>42978</v>
      </c>
      <c r="B779" s="25">
        <f t="shared" si="84"/>
        <v>31</v>
      </c>
      <c r="C779" s="25">
        <f t="shared" si="85"/>
        <v>8</v>
      </c>
      <c r="D779" s="25">
        <f t="shared" si="86"/>
        <v>2017</v>
      </c>
      <c r="E779" s="3" t="s">
        <v>841</v>
      </c>
      <c r="F779" t="str">
        <f t="shared" si="87"/>
        <v>31-8-2017</v>
      </c>
      <c r="G779" s="29">
        <f>IF(SUMPRODUCT(($A$2:$A779=A779)*($E$2:$E779=E779))&gt;1,0,1)</f>
        <v>1</v>
      </c>
      <c r="I779" t="s">
        <v>115</v>
      </c>
      <c r="J779" t="s">
        <v>2660</v>
      </c>
      <c r="L779" s="3" t="s">
        <v>115</v>
      </c>
      <c r="M779" s="6">
        <v>42978</v>
      </c>
      <c r="N779">
        <f t="shared" si="88"/>
        <v>31</v>
      </c>
      <c r="O779">
        <f t="shared" si="89"/>
        <v>8</v>
      </c>
      <c r="P779">
        <f t="shared" si="90"/>
        <v>2017</v>
      </c>
    </row>
    <row r="780" spans="1:16" ht="16.5" thickBot="1" x14ac:dyDescent="0.3">
      <c r="A780" s="6">
        <v>42978</v>
      </c>
      <c r="B780" s="25">
        <f t="shared" si="84"/>
        <v>31</v>
      </c>
      <c r="C780" s="25">
        <f t="shared" si="85"/>
        <v>8</v>
      </c>
      <c r="D780" s="25">
        <f t="shared" si="86"/>
        <v>2017</v>
      </c>
      <c r="E780" s="3" t="s">
        <v>254</v>
      </c>
      <c r="F780" t="str">
        <f t="shared" si="87"/>
        <v>31-8-2017</v>
      </c>
      <c r="G780" s="29">
        <f>IF(SUMPRODUCT(($A$2:$A780=A780)*($E$2:$E780=E780))&gt;1,0,1)</f>
        <v>1</v>
      </c>
      <c r="I780" t="s">
        <v>679</v>
      </c>
      <c r="J780" t="s">
        <v>2538</v>
      </c>
      <c r="L780" s="3" t="s">
        <v>679</v>
      </c>
      <c r="M780" s="4">
        <v>42979</v>
      </c>
      <c r="N780">
        <f t="shared" si="88"/>
        <v>1</v>
      </c>
      <c r="O780">
        <f t="shared" si="89"/>
        <v>9</v>
      </c>
      <c r="P780">
        <f t="shared" si="90"/>
        <v>2017</v>
      </c>
    </row>
    <row r="781" spans="1:16" ht="16.5" thickBot="1" x14ac:dyDescent="0.3">
      <c r="A781" s="6">
        <v>42978</v>
      </c>
      <c r="B781" s="25">
        <f t="shared" si="84"/>
        <v>31</v>
      </c>
      <c r="C781" s="25">
        <f t="shared" si="85"/>
        <v>8</v>
      </c>
      <c r="D781" s="25">
        <f t="shared" si="86"/>
        <v>2017</v>
      </c>
      <c r="E781" s="3" t="s">
        <v>58</v>
      </c>
      <c r="F781" t="str">
        <f t="shared" si="87"/>
        <v>31-8-2017</v>
      </c>
      <c r="G781" s="29">
        <f>IF(SUMPRODUCT(($A$2:$A781=A781)*($E$2:$E781=E781))&gt;1,0,1)</f>
        <v>1</v>
      </c>
      <c r="I781" t="s">
        <v>747</v>
      </c>
      <c r="J781" t="s">
        <v>2538</v>
      </c>
      <c r="L781" s="3" t="s">
        <v>747</v>
      </c>
      <c r="M781" s="4">
        <v>42979</v>
      </c>
      <c r="N781">
        <f t="shared" si="88"/>
        <v>1</v>
      </c>
      <c r="O781">
        <f t="shared" si="89"/>
        <v>9</v>
      </c>
      <c r="P781">
        <f t="shared" si="90"/>
        <v>2017</v>
      </c>
    </row>
    <row r="782" spans="1:16" ht="16.5" thickBot="1" x14ac:dyDescent="0.3">
      <c r="A782" s="6">
        <v>42978</v>
      </c>
      <c r="B782" s="25">
        <f t="shared" si="84"/>
        <v>31</v>
      </c>
      <c r="C782" s="25">
        <f t="shared" si="85"/>
        <v>8</v>
      </c>
      <c r="D782" s="25">
        <f t="shared" si="86"/>
        <v>2017</v>
      </c>
      <c r="E782" s="3" t="s">
        <v>722</v>
      </c>
      <c r="F782" t="str">
        <f t="shared" si="87"/>
        <v>31-8-2017</v>
      </c>
      <c r="G782" s="29">
        <f>IF(SUMPRODUCT(($A$2:$A782=A782)*($E$2:$E782=E782))&gt;1,0,1)</f>
        <v>1</v>
      </c>
      <c r="I782" t="s">
        <v>841</v>
      </c>
      <c r="J782" t="s">
        <v>2538</v>
      </c>
      <c r="L782" s="3" t="s">
        <v>841</v>
      </c>
      <c r="M782" s="4">
        <v>42979</v>
      </c>
      <c r="N782">
        <f t="shared" si="88"/>
        <v>1</v>
      </c>
      <c r="O782">
        <f t="shared" si="89"/>
        <v>9</v>
      </c>
      <c r="P782">
        <f t="shared" si="90"/>
        <v>2017</v>
      </c>
    </row>
    <row r="783" spans="1:16" ht="16.5" thickBot="1" x14ac:dyDescent="0.3">
      <c r="A783" s="6">
        <v>42978</v>
      </c>
      <c r="B783" s="25">
        <f t="shared" si="84"/>
        <v>31</v>
      </c>
      <c r="C783" s="25">
        <f t="shared" si="85"/>
        <v>8</v>
      </c>
      <c r="D783" s="25">
        <f t="shared" si="86"/>
        <v>2017</v>
      </c>
      <c r="E783" s="3" t="s">
        <v>115</v>
      </c>
      <c r="F783" t="str">
        <f t="shared" si="87"/>
        <v>31-8-2017</v>
      </c>
      <c r="G783" s="29">
        <f>IF(SUMPRODUCT(($A$2:$A783=A783)*($E$2:$E783=E783))&gt;1,0,1)</f>
        <v>1</v>
      </c>
      <c r="I783" t="s">
        <v>689</v>
      </c>
      <c r="J783" t="s">
        <v>2538</v>
      </c>
      <c r="L783" s="3" t="s">
        <v>689</v>
      </c>
      <c r="M783" s="4">
        <v>42979</v>
      </c>
      <c r="N783">
        <f t="shared" si="88"/>
        <v>1</v>
      </c>
      <c r="O783">
        <f t="shared" si="89"/>
        <v>9</v>
      </c>
      <c r="P783">
        <f t="shared" si="90"/>
        <v>2017</v>
      </c>
    </row>
    <row r="784" spans="1:16" ht="16.5" thickBot="1" x14ac:dyDescent="0.3">
      <c r="A784" s="4">
        <v>42979</v>
      </c>
      <c r="B784" s="25">
        <f t="shared" si="84"/>
        <v>1</v>
      </c>
      <c r="C784" s="25">
        <f t="shared" si="85"/>
        <v>9</v>
      </c>
      <c r="D784" s="25">
        <f t="shared" si="86"/>
        <v>2017</v>
      </c>
      <c r="E784" s="3" t="s">
        <v>679</v>
      </c>
      <c r="F784" t="str">
        <f t="shared" si="87"/>
        <v>1-9-2017</v>
      </c>
      <c r="G784" s="29">
        <f>IF(SUMPRODUCT(($A$2:$A784=A784)*($E$2:$E784=E784))&gt;1,0,1)</f>
        <v>1</v>
      </c>
      <c r="I784" t="s">
        <v>164</v>
      </c>
      <c r="J784" t="s">
        <v>2677</v>
      </c>
      <c r="L784" s="3" t="s">
        <v>164</v>
      </c>
      <c r="M784" s="4">
        <v>42982</v>
      </c>
      <c r="N784">
        <f t="shared" si="88"/>
        <v>4</v>
      </c>
      <c r="O784">
        <f t="shared" si="89"/>
        <v>9</v>
      </c>
      <c r="P784">
        <f t="shared" si="90"/>
        <v>2017</v>
      </c>
    </row>
    <row r="785" spans="1:16" ht="16.5" thickBot="1" x14ac:dyDescent="0.3">
      <c r="A785" s="4">
        <v>42979</v>
      </c>
      <c r="B785" s="25">
        <f t="shared" si="84"/>
        <v>1</v>
      </c>
      <c r="C785" s="25">
        <f t="shared" si="85"/>
        <v>9</v>
      </c>
      <c r="D785" s="25">
        <f t="shared" si="86"/>
        <v>2017</v>
      </c>
      <c r="E785" s="3" t="s">
        <v>747</v>
      </c>
      <c r="F785" t="str">
        <f t="shared" si="87"/>
        <v>1-9-2017</v>
      </c>
      <c r="G785" s="29">
        <f>IF(SUMPRODUCT(($A$2:$A785=A785)*($E$2:$E785=E785))&gt;1,0,1)</f>
        <v>1</v>
      </c>
      <c r="I785" t="s">
        <v>419</v>
      </c>
      <c r="J785" t="s">
        <v>2677</v>
      </c>
      <c r="L785" s="3" t="s">
        <v>419</v>
      </c>
      <c r="M785" s="4">
        <v>42982</v>
      </c>
      <c r="N785">
        <f t="shared" si="88"/>
        <v>4</v>
      </c>
      <c r="O785">
        <f t="shared" si="89"/>
        <v>9</v>
      </c>
      <c r="P785">
        <f t="shared" si="90"/>
        <v>2017</v>
      </c>
    </row>
    <row r="786" spans="1:16" ht="16.5" thickBot="1" x14ac:dyDescent="0.3">
      <c r="A786" s="4">
        <v>42979</v>
      </c>
      <c r="B786" s="25">
        <f t="shared" si="84"/>
        <v>1</v>
      </c>
      <c r="C786" s="25">
        <f t="shared" si="85"/>
        <v>9</v>
      </c>
      <c r="D786" s="25">
        <f t="shared" si="86"/>
        <v>2017</v>
      </c>
      <c r="E786" s="3" t="s">
        <v>841</v>
      </c>
      <c r="F786" t="str">
        <f t="shared" si="87"/>
        <v>1-9-2017</v>
      </c>
      <c r="G786" s="29">
        <f>IF(SUMPRODUCT(($A$2:$A786=A786)*($E$2:$E786=E786))&gt;1,0,1)</f>
        <v>1</v>
      </c>
      <c r="I786" t="s">
        <v>526</v>
      </c>
      <c r="J786" t="s">
        <v>2677</v>
      </c>
      <c r="L786" s="3" t="s">
        <v>526</v>
      </c>
      <c r="M786" s="4">
        <v>42982</v>
      </c>
      <c r="N786">
        <f t="shared" si="88"/>
        <v>4</v>
      </c>
      <c r="O786">
        <f t="shared" si="89"/>
        <v>9</v>
      </c>
      <c r="P786">
        <f t="shared" si="90"/>
        <v>2017</v>
      </c>
    </row>
    <row r="787" spans="1:16" ht="16.5" thickBot="1" x14ac:dyDescent="0.3">
      <c r="A787" s="4">
        <v>42979</v>
      </c>
      <c r="B787" s="25">
        <f t="shared" si="84"/>
        <v>1</v>
      </c>
      <c r="C787" s="25">
        <f t="shared" si="85"/>
        <v>9</v>
      </c>
      <c r="D787" s="25">
        <f t="shared" si="86"/>
        <v>2017</v>
      </c>
      <c r="E787" s="3" t="s">
        <v>689</v>
      </c>
      <c r="F787" t="str">
        <f t="shared" si="87"/>
        <v>1-9-2017</v>
      </c>
      <c r="G787" s="29">
        <f>IF(SUMPRODUCT(($A$2:$A787=A787)*($E$2:$E787=E787))&gt;1,0,1)</f>
        <v>1</v>
      </c>
      <c r="I787" t="s">
        <v>227</v>
      </c>
      <c r="J787" t="s">
        <v>2677</v>
      </c>
      <c r="L787" s="3" t="s">
        <v>227</v>
      </c>
      <c r="M787" s="4">
        <v>42982</v>
      </c>
      <c r="N787">
        <f t="shared" si="88"/>
        <v>4</v>
      </c>
      <c r="O787">
        <f t="shared" si="89"/>
        <v>9</v>
      </c>
      <c r="P787">
        <f t="shared" si="90"/>
        <v>2017</v>
      </c>
    </row>
    <row r="788" spans="1:16" ht="16.5" thickBot="1" x14ac:dyDescent="0.3">
      <c r="A788" s="4">
        <v>42982</v>
      </c>
      <c r="B788" s="25">
        <f t="shared" si="84"/>
        <v>4</v>
      </c>
      <c r="C788" s="25">
        <f t="shared" si="85"/>
        <v>9</v>
      </c>
      <c r="D788" s="25">
        <f t="shared" si="86"/>
        <v>2017</v>
      </c>
      <c r="E788" s="3" t="s">
        <v>164</v>
      </c>
      <c r="F788" t="str">
        <f t="shared" si="87"/>
        <v>4-9-2017</v>
      </c>
      <c r="G788" s="29">
        <f>IF(SUMPRODUCT(($A$2:$A788=A788)*($E$2:$E788=E788))&gt;1,0,1)</f>
        <v>1</v>
      </c>
      <c r="I788" t="s">
        <v>89</v>
      </c>
      <c r="J788" t="s">
        <v>2687</v>
      </c>
      <c r="L788" s="3" t="s">
        <v>89</v>
      </c>
      <c r="M788" s="4">
        <v>42983</v>
      </c>
      <c r="N788">
        <f t="shared" si="88"/>
        <v>5</v>
      </c>
      <c r="O788">
        <f t="shared" si="89"/>
        <v>9</v>
      </c>
      <c r="P788">
        <f t="shared" si="90"/>
        <v>2017</v>
      </c>
    </row>
    <row r="789" spans="1:16" ht="16.5" thickBot="1" x14ac:dyDescent="0.3">
      <c r="A789" s="4">
        <v>42982</v>
      </c>
      <c r="B789" s="25">
        <f t="shared" si="84"/>
        <v>4</v>
      </c>
      <c r="C789" s="25">
        <f t="shared" si="85"/>
        <v>9</v>
      </c>
      <c r="D789" s="25">
        <f t="shared" si="86"/>
        <v>2017</v>
      </c>
      <c r="E789" s="3" t="s">
        <v>419</v>
      </c>
      <c r="F789" t="str">
        <f t="shared" si="87"/>
        <v>4-9-2017</v>
      </c>
      <c r="G789" s="29">
        <f>IF(SUMPRODUCT(($A$2:$A789=A789)*($E$2:$E789=E789))&gt;1,0,1)</f>
        <v>1</v>
      </c>
      <c r="I789" t="s">
        <v>526</v>
      </c>
      <c r="J789" t="s">
        <v>2687</v>
      </c>
      <c r="L789" s="3" t="s">
        <v>526</v>
      </c>
      <c r="M789" s="4">
        <v>42983</v>
      </c>
      <c r="N789">
        <f t="shared" si="88"/>
        <v>5</v>
      </c>
      <c r="O789">
        <f t="shared" si="89"/>
        <v>9</v>
      </c>
      <c r="P789">
        <f t="shared" si="90"/>
        <v>2017</v>
      </c>
    </row>
    <row r="790" spans="1:16" ht="16.5" thickBot="1" x14ac:dyDescent="0.3">
      <c r="A790" s="4">
        <v>42982</v>
      </c>
      <c r="B790" s="25">
        <f t="shared" si="84"/>
        <v>4</v>
      </c>
      <c r="C790" s="25">
        <f t="shared" si="85"/>
        <v>9</v>
      </c>
      <c r="D790" s="25">
        <f t="shared" si="86"/>
        <v>2017</v>
      </c>
      <c r="E790" s="3" t="s">
        <v>526</v>
      </c>
      <c r="F790" t="str">
        <f t="shared" si="87"/>
        <v>4-9-2017</v>
      </c>
      <c r="G790" s="29">
        <f>IF(SUMPRODUCT(($A$2:$A790=A790)*($E$2:$E790=E790))&gt;1,0,1)</f>
        <v>1</v>
      </c>
      <c r="I790" t="s">
        <v>672</v>
      </c>
      <c r="J790" t="s">
        <v>2687</v>
      </c>
      <c r="L790" s="3" t="s">
        <v>672</v>
      </c>
      <c r="M790" s="4">
        <v>42983</v>
      </c>
      <c r="N790">
        <f t="shared" si="88"/>
        <v>5</v>
      </c>
      <c r="O790">
        <f t="shared" si="89"/>
        <v>9</v>
      </c>
      <c r="P790">
        <f t="shared" si="90"/>
        <v>2017</v>
      </c>
    </row>
    <row r="791" spans="1:16" ht="16.5" thickBot="1" x14ac:dyDescent="0.3">
      <c r="A791" s="4">
        <v>42982</v>
      </c>
      <c r="B791" s="25">
        <f t="shared" si="84"/>
        <v>4</v>
      </c>
      <c r="C791" s="25">
        <f t="shared" si="85"/>
        <v>9</v>
      </c>
      <c r="D791" s="25">
        <f t="shared" si="86"/>
        <v>2017</v>
      </c>
      <c r="E791" s="3" t="s">
        <v>227</v>
      </c>
      <c r="F791" t="str">
        <f t="shared" si="87"/>
        <v>4-9-2017</v>
      </c>
      <c r="G791" s="29">
        <f>IF(SUMPRODUCT(($A$2:$A791=A791)*($E$2:$E791=E791))&gt;1,0,1)</f>
        <v>1</v>
      </c>
      <c r="I791" t="s">
        <v>150</v>
      </c>
      <c r="J791" t="s">
        <v>2687</v>
      </c>
      <c r="L791" s="3" t="s">
        <v>150</v>
      </c>
      <c r="M791" s="4">
        <v>42983</v>
      </c>
      <c r="N791">
        <f t="shared" si="88"/>
        <v>5</v>
      </c>
      <c r="O791">
        <f t="shared" si="89"/>
        <v>9</v>
      </c>
      <c r="P791">
        <f t="shared" si="90"/>
        <v>2017</v>
      </c>
    </row>
    <row r="792" spans="1:16" ht="16.5" thickBot="1" x14ac:dyDescent="0.3">
      <c r="A792" s="4">
        <v>42983</v>
      </c>
      <c r="B792" s="25">
        <f t="shared" si="84"/>
        <v>5</v>
      </c>
      <c r="C792" s="25">
        <f t="shared" si="85"/>
        <v>9</v>
      </c>
      <c r="D792" s="25">
        <f t="shared" si="86"/>
        <v>2017</v>
      </c>
      <c r="E792" s="3" t="s">
        <v>89</v>
      </c>
      <c r="F792" t="str">
        <f t="shared" si="87"/>
        <v>5-9-2017</v>
      </c>
      <c r="G792" s="29">
        <f>IF(SUMPRODUCT(($A$2:$A792=A792)*($E$2:$E792=E792))&gt;1,0,1)</f>
        <v>1</v>
      </c>
      <c r="I792" t="s">
        <v>371</v>
      </c>
      <c r="J792" t="s">
        <v>2700</v>
      </c>
      <c r="L792" s="3" t="s">
        <v>371</v>
      </c>
      <c r="M792" s="4">
        <v>42984</v>
      </c>
      <c r="N792">
        <f t="shared" si="88"/>
        <v>6</v>
      </c>
      <c r="O792">
        <f t="shared" si="89"/>
        <v>9</v>
      </c>
      <c r="P792">
        <f t="shared" si="90"/>
        <v>2017</v>
      </c>
    </row>
    <row r="793" spans="1:16" ht="16.5" thickBot="1" x14ac:dyDescent="0.3">
      <c r="A793" s="4">
        <v>42983</v>
      </c>
      <c r="B793" s="25">
        <f t="shared" si="84"/>
        <v>5</v>
      </c>
      <c r="C793" s="25">
        <f t="shared" si="85"/>
        <v>9</v>
      </c>
      <c r="D793" s="25">
        <f t="shared" si="86"/>
        <v>2017</v>
      </c>
      <c r="E793" s="3" t="s">
        <v>526</v>
      </c>
      <c r="F793" t="str">
        <f t="shared" si="87"/>
        <v>5-9-2017</v>
      </c>
      <c r="G793" s="29">
        <f>IF(SUMPRODUCT(($A$2:$A793=A793)*($E$2:$E793=E793))&gt;1,0,1)</f>
        <v>1</v>
      </c>
      <c r="I793" t="s">
        <v>245</v>
      </c>
      <c r="J793" t="s">
        <v>2700</v>
      </c>
      <c r="L793" s="3" t="s">
        <v>245</v>
      </c>
      <c r="M793" s="4">
        <v>42984</v>
      </c>
      <c r="N793">
        <f t="shared" si="88"/>
        <v>6</v>
      </c>
      <c r="O793">
        <f t="shared" si="89"/>
        <v>9</v>
      </c>
      <c r="P793">
        <f t="shared" si="90"/>
        <v>2017</v>
      </c>
    </row>
    <row r="794" spans="1:16" ht="16.5" thickBot="1" x14ac:dyDescent="0.3">
      <c r="A794" s="4">
        <v>42983</v>
      </c>
      <c r="B794" s="25">
        <f t="shared" si="84"/>
        <v>5</v>
      </c>
      <c r="C794" s="25">
        <f t="shared" si="85"/>
        <v>9</v>
      </c>
      <c r="D794" s="25">
        <f t="shared" si="86"/>
        <v>2017</v>
      </c>
      <c r="E794" s="3" t="s">
        <v>672</v>
      </c>
      <c r="F794" t="str">
        <f t="shared" si="87"/>
        <v>5-9-2017</v>
      </c>
      <c r="G794" s="29">
        <f>IF(SUMPRODUCT(($A$2:$A794=A794)*($E$2:$E794=E794))&gt;1,0,1)</f>
        <v>1</v>
      </c>
      <c r="I794" t="s">
        <v>706</v>
      </c>
      <c r="J794" t="s">
        <v>2700</v>
      </c>
      <c r="L794" s="3" t="s">
        <v>706</v>
      </c>
      <c r="M794" s="4">
        <v>42984</v>
      </c>
      <c r="N794">
        <f t="shared" si="88"/>
        <v>6</v>
      </c>
      <c r="O794">
        <f t="shared" si="89"/>
        <v>9</v>
      </c>
      <c r="P794">
        <f t="shared" si="90"/>
        <v>2017</v>
      </c>
    </row>
    <row r="795" spans="1:16" ht="16.5" thickBot="1" x14ac:dyDescent="0.3">
      <c r="A795" s="4">
        <v>42983</v>
      </c>
      <c r="B795" s="25">
        <f t="shared" si="84"/>
        <v>5</v>
      </c>
      <c r="C795" s="25">
        <f t="shared" si="85"/>
        <v>9</v>
      </c>
      <c r="D795" s="25">
        <f t="shared" si="86"/>
        <v>2017</v>
      </c>
      <c r="E795" s="3" t="s">
        <v>150</v>
      </c>
      <c r="F795" t="str">
        <f t="shared" si="87"/>
        <v>5-9-2017</v>
      </c>
      <c r="G795" s="29">
        <f>IF(SUMPRODUCT(($A$2:$A795=A795)*($E$2:$E795=E795))&gt;1,0,1)</f>
        <v>1</v>
      </c>
      <c r="I795" t="s">
        <v>759</v>
      </c>
      <c r="J795" t="s">
        <v>2700</v>
      </c>
      <c r="L795" s="3" t="s">
        <v>759</v>
      </c>
      <c r="M795" s="4">
        <v>42984</v>
      </c>
      <c r="N795">
        <f t="shared" si="88"/>
        <v>6</v>
      </c>
      <c r="O795">
        <f t="shared" si="89"/>
        <v>9</v>
      </c>
      <c r="P795">
        <f t="shared" si="90"/>
        <v>2017</v>
      </c>
    </row>
    <row r="796" spans="1:16" ht="16.5" thickBot="1" x14ac:dyDescent="0.3">
      <c r="A796" s="4">
        <v>42984</v>
      </c>
      <c r="B796" s="25">
        <f t="shared" si="84"/>
        <v>6</v>
      </c>
      <c r="C796" s="25">
        <f t="shared" si="85"/>
        <v>9</v>
      </c>
      <c r="D796" s="25">
        <f t="shared" si="86"/>
        <v>2017</v>
      </c>
      <c r="E796" s="3" t="s">
        <v>371</v>
      </c>
      <c r="F796" t="str">
        <f t="shared" si="87"/>
        <v>6-9-2017</v>
      </c>
      <c r="G796" s="29">
        <f>IF(SUMPRODUCT(($A$2:$A796=A796)*($E$2:$E796=E796))&gt;1,0,1)</f>
        <v>1</v>
      </c>
      <c r="I796" t="s">
        <v>89</v>
      </c>
      <c r="J796" t="s">
        <v>2711</v>
      </c>
      <c r="L796" s="3" t="s">
        <v>89</v>
      </c>
      <c r="M796" s="4">
        <v>42985</v>
      </c>
      <c r="N796">
        <f t="shared" si="88"/>
        <v>7</v>
      </c>
      <c r="O796">
        <f t="shared" si="89"/>
        <v>9</v>
      </c>
      <c r="P796">
        <f t="shared" si="90"/>
        <v>2017</v>
      </c>
    </row>
    <row r="797" spans="1:16" ht="16.5" thickBot="1" x14ac:dyDescent="0.3">
      <c r="A797" s="4">
        <v>42984</v>
      </c>
      <c r="B797" s="25">
        <f t="shared" si="84"/>
        <v>6</v>
      </c>
      <c r="C797" s="25">
        <f t="shared" si="85"/>
        <v>9</v>
      </c>
      <c r="D797" s="25">
        <f t="shared" si="86"/>
        <v>2017</v>
      </c>
      <c r="E797" s="3" t="s">
        <v>245</v>
      </c>
      <c r="F797" t="str">
        <f t="shared" si="87"/>
        <v>6-9-2017</v>
      </c>
      <c r="G797" s="29">
        <f>IF(SUMPRODUCT(($A$2:$A797=A797)*($E$2:$E797=E797))&gt;1,0,1)</f>
        <v>1</v>
      </c>
      <c r="I797" t="s">
        <v>164</v>
      </c>
      <c r="J797" t="s">
        <v>2711</v>
      </c>
      <c r="L797" s="3" t="s">
        <v>164</v>
      </c>
      <c r="M797" s="4">
        <v>42985</v>
      </c>
      <c r="N797">
        <f t="shared" si="88"/>
        <v>7</v>
      </c>
      <c r="O797">
        <f t="shared" si="89"/>
        <v>9</v>
      </c>
      <c r="P797">
        <f t="shared" si="90"/>
        <v>2017</v>
      </c>
    </row>
    <row r="798" spans="1:16" ht="16.5" thickBot="1" x14ac:dyDescent="0.3">
      <c r="A798" s="4">
        <v>42984</v>
      </c>
      <c r="B798" s="25">
        <f t="shared" si="84"/>
        <v>6</v>
      </c>
      <c r="C798" s="25">
        <f t="shared" si="85"/>
        <v>9</v>
      </c>
      <c r="D798" s="25">
        <f t="shared" si="86"/>
        <v>2017</v>
      </c>
      <c r="E798" s="3" t="s">
        <v>706</v>
      </c>
      <c r="F798" t="str">
        <f t="shared" si="87"/>
        <v>6-9-2017</v>
      </c>
      <c r="G798" s="29">
        <f>IF(SUMPRODUCT(($A$2:$A798=A798)*($E$2:$E798=E798))&gt;1,0,1)</f>
        <v>1</v>
      </c>
      <c r="I798" t="s">
        <v>500</v>
      </c>
      <c r="J798" t="s">
        <v>2711</v>
      </c>
      <c r="L798" s="3" t="s">
        <v>500</v>
      </c>
      <c r="M798" s="4">
        <v>42985</v>
      </c>
      <c r="N798">
        <f t="shared" si="88"/>
        <v>7</v>
      </c>
      <c r="O798">
        <f t="shared" si="89"/>
        <v>9</v>
      </c>
      <c r="P798">
        <f t="shared" si="90"/>
        <v>2017</v>
      </c>
    </row>
    <row r="799" spans="1:16" ht="16.5" thickBot="1" x14ac:dyDescent="0.3">
      <c r="A799" s="4">
        <v>42984</v>
      </c>
      <c r="B799" s="25">
        <f t="shared" si="84"/>
        <v>6</v>
      </c>
      <c r="C799" s="25">
        <f t="shared" si="85"/>
        <v>9</v>
      </c>
      <c r="D799" s="25">
        <f t="shared" si="86"/>
        <v>2017</v>
      </c>
      <c r="E799" s="3" t="s">
        <v>759</v>
      </c>
      <c r="F799" t="str">
        <f t="shared" si="87"/>
        <v>6-9-2017</v>
      </c>
      <c r="G799" s="29">
        <f>IF(SUMPRODUCT(($A$2:$A799=A799)*($E$2:$E799=E799))&gt;1,0,1)</f>
        <v>1</v>
      </c>
      <c r="I799" t="s">
        <v>150</v>
      </c>
      <c r="J799" t="s">
        <v>2711</v>
      </c>
      <c r="L799" s="3" t="s">
        <v>150</v>
      </c>
      <c r="M799" s="4">
        <v>42985</v>
      </c>
      <c r="N799">
        <f t="shared" si="88"/>
        <v>7</v>
      </c>
      <c r="O799">
        <f t="shared" si="89"/>
        <v>9</v>
      </c>
      <c r="P799">
        <f t="shared" si="90"/>
        <v>2017</v>
      </c>
    </row>
    <row r="800" spans="1:16" ht="16.5" thickBot="1" x14ac:dyDescent="0.3">
      <c r="A800" s="4">
        <v>42985</v>
      </c>
      <c r="B800" s="25">
        <f t="shared" si="84"/>
        <v>7</v>
      </c>
      <c r="C800" s="25">
        <f t="shared" si="85"/>
        <v>9</v>
      </c>
      <c r="D800" s="25">
        <f t="shared" si="86"/>
        <v>2017</v>
      </c>
      <c r="E800" s="3" t="s">
        <v>89</v>
      </c>
      <c r="F800" t="str">
        <f t="shared" si="87"/>
        <v>7-9-2017</v>
      </c>
      <c r="G800" s="29">
        <f>IF(SUMPRODUCT(($A$2:$A800=A800)*($E$2:$E800=E800))&gt;1,0,1)</f>
        <v>1</v>
      </c>
      <c r="I800" t="s">
        <v>136</v>
      </c>
      <c r="J800" t="s">
        <v>2720</v>
      </c>
      <c r="L800" s="3" t="s">
        <v>136</v>
      </c>
      <c r="M800" s="4">
        <v>42986</v>
      </c>
      <c r="N800">
        <f t="shared" si="88"/>
        <v>8</v>
      </c>
      <c r="O800">
        <f t="shared" si="89"/>
        <v>9</v>
      </c>
      <c r="P800">
        <f t="shared" si="90"/>
        <v>2017</v>
      </c>
    </row>
    <row r="801" spans="1:16" ht="16.5" thickBot="1" x14ac:dyDescent="0.3">
      <c r="A801" s="4">
        <v>42985</v>
      </c>
      <c r="B801" s="25">
        <f t="shared" si="84"/>
        <v>7</v>
      </c>
      <c r="C801" s="25">
        <f t="shared" si="85"/>
        <v>9</v>
      </c>
      <c r="D801" s="25">
        <f t="shared" si="86"/>
        <v>2017</v>
      </c>
      <c r="E801" s="3" t="s">
        <v>164</v>
      </c>
      <c r="F801" t="str">
        <f t="shared" si="87"/>
        <v>7-9-2017</v>
      </c>
      <c r="G801" s="29">
        <f>IF(SUMPRODUCT(($A$2:$A801=A801)*($E$2:$E801=E801))&gt;1,0,1)</f>
        <v>1</v>
      </c>
      <c r="I801" t="s">
        <v>108</v>
      </c>
      <c r="J801" t="s">
        <v>2720</v>
      </c>
      <c r="L801" s="3" t="s">
        <v>108</v>
      </c>
      <c r="M801" s="4">
        <v>42986</v>
      </c>
      <c r="N801">
        <f t="shared" si="88"/>
        <v>8</v>
      </c>
      <c r="O801">
        <f t="shared" si="89"/>
        <v>9</v>
      </c>
      <c r="P801">
        <f t="shared" si="90"/>
        <v>2017</v>
      </c>
    </row>
    <row r="802" spans="1:16" ht="16.5" thickBot="1" x14ac:dyDescent="0.3">
      <c r="A802" s="4">
        <v>42985</v>
      </c>
      <c r="B802" s="25">
        <f t="shared" si="84"/>
        <v>7</v>
      </c>
      <c r="C802" s="25">
        <f t="shared" si="85"/>
        <v>9</v>
      </c>
      <c r="D802" s="25">
        <f t="shared" si="86"/>
        <v>2017</v>
      </c>
      <c r="E802" s="3" t="s">
        <v>500</v>
      </c>
      <c r="F802" t="str">
        <f t="shared" si="87"/>
        <v>7-9-2017</v>
      </c>
      <c r="G802" s="29">
        <f>IF(SUMPRODUCT(($A$2:$A802=A802)*($E$2:$E802=E802))&gt;1,0,1)</f>
        <v>1</v>
      </c>
      <c r="I802" t="s">
        <v>526</v>
      </c>
      <c r="J802" t="s">
        <v>2720</v>
      </c>
      <c r="L802" s="3" t="s">
        <v>526</v>
      </c>
      <c r="M802" s="4">
        <v>42986</v>
      </c>
      <c r="N802">
        <f t="shared" si="88"/>
        <v>8</v>
      </c>
      <c r="O802">
        <f t="shared" si="89"/>
        <v>9</v>
      </c>
      <c r="P802">
        <f t="shared" si="90"/>
        <v>2017</v>
      </c>
    </row>
    <row r="803" spans="1:16" ht="16.5" thickBot="1" x14ac:dyDescent="0.3">
      <c r="A803" s="4">
        <v>42985</v>
      </c>
      <c r="B803" s="25">
        <f t="shared" si="84"/>
        <v>7</v>
      </c>
      <c r="C803" s="25">
        <f t="shared" si="85"/>
        <v>9</v>
      </c>
      <c r="D803" s="25">
        <f t="shared" si="86"/>
        <v>2017</v>
      </c>
      <c r="E803" s="3" t="s">
        <v>150</v>
      </c>
      <c r="F803" t="str">
        <f t="shared" si="87"/>
        <v>7-9-2017</v>
      </c>
      <c r="G803" s="29">
        <f>IF(SUMPRODUCT(($A$2:$A803=A803)*($E$2:$E803=E803))&gt;1,0,1)</f>
        <v>1</v>
      </c>
      <c r="I803" t="s">
        <v>150</v>
      </c>
      <c r="J803" t="s">
        <v>2720</v>
      </c>
      <c r="L803" s="3" t="s">
        <v>150</v>
      </c>
      <c r="M803" s="4">
        <v>42986</v>
      </c>
      <c r="N803">
        <f t="shared" si="88"/>
        <v>8</v>
      </c>
      <c r="O803">
        <f t="shared" si="89"/>
        <v>9</v>
      </c>
      <c r="P803">
        <f t="shared" si="90"/>
        <v>2017</v>
      </c>
    </row>
    <row r="804" spans="1:16" ht="16.5" thickBot="1" x14ac:dyDescent="0.3">
      <c r="A804" s="4">
        <v>42986</v>
      </c>
      <c r="B804" s="25">
        <f t="shared" si="84"/>
        <v>8</v>
      </c>
      <c r="C804" s="25">
        <f t="shared" si="85"/>
        <v>9</v>
      </c>
      <c r="D804" s="25">
        <f t="shared" si="86"/>
        <v>2017</v>
      </c>
      <c r="E804" s="3" t="s">
        <v>136</v>
      </c>
      <c r="F804" t="str">
        <f t="shared" si="87"/>
        <v>8-9-2017</v>
      </c>
      <c r="G804" s="29">
        <f>IF(SUMPRODUCT(($A$2:$A804=A804)*($E$2:$E804=E804))&gt;1,0,1)</f>
        <v>1</v>
      </c>
      <c r="I804" t="s">
        <v>89</v>
      </c>
      <c r="J804" t="s">
        <v>2720</v>
      </c>
      <c r="L804" s="3" t="s">
        <v>89</v>
      </c>
      <c r="M804" s="4">
        <v>42986</v>
      </c>
      <c r="N804">
        <f t="shared" si="88"/>
        <v>8</v>
      </c>
      <c r="O804">
        <f t="shared" si="89"/>
        <v>9</v>
      </c>
      <c r="P804">
        <f t="shared" si="90"/>
        <v>2017</v>
      </c>
    </row>
    <row r="805" spans="1:16" ht="16.5" thickBot="1" x14ac:dyDescent="0.3">
      <c r="A805" s="4">
        <v>42986</v>
      </c>
      <c r="B805" s="25">
        <f t="shared" si="84"/>
        <v>8</v>
      </c>
      <c r="C805" s="25">
        <f t="shared" si="85"/>
        <v>9</v>
      </c>
      <c r="D805" s="25">
        <f t="shared" si="86"/>
        <v>2017</v>
      </c>
      <c r="E805" s="3" t="s">
        <v>108</v>
      </c>
      <c r="F805" t="str">
        <f t="shared" si="87"/>
        <v>8-9-2017</v>
      </c>
      <c r="G805" s="29">
        <f>IF(SUMPRODUCT(($A$2:$A805=A805)*($E$2:$E805=E805))&gt;1,0,1)</f>
        <v>1</v>
      </c>
      <c r="I805" t="s">
        <v>306</v>
      </c>
      <c r="J805" t="s">
        <v>2463</v>
      </c>
      <c r="L805" s="3" t="s">
        <v>306</v>
      </c>
      <c r="M805" s="4">
        <v>42989</v>
      </c>
      <c r="N805">
        <f t="shared" si="88"/>
        <v>11</v>
      </c>
      <c r="O805">
        <f t="shared" si="89"/>
        <v>9</v>
      </c>
      <c r="P805">
        <f t="shared" si="90"/>
        <v>2017</v>
      </c>
    </row>
    <row r="806" spans="1:16" ht="16.5" thickBot="1" x14ac:dyDescent="0.3">
      <c r="A806" s="4">
        <v>42986</v>
      </c>
      <c r="B806" s="25">
        <f t="shared" si="84"/>
        <v>8</v>
      </c>
      <c r="C806" s="25">
        <f t="shared" si="85"/>
        <v>9</v>
      </c>
      <c r="D806" s="25">
        <f t="shared" si="86"/>
        <v>2017</v>
      </c>
      <c r="E806" s="3" t="s">
        <v>526</v>
      </c>
      <c r="F806" t="str">
        <f t="shared" si="87"/>
        <v>8-9-2017</v>
      </c>
      <c r="G806" s="29">
        <f>IF(SUMPRODUCT(($A$2:$A806=A806)*($E$2:$E806=E806))&gt;1,0,1)</f>
        <v>1</v>
      </c>
      <c r="I806" t="s">
        <v>52</v>
      </c>
      <c r="J806" t="s">
        <v>2463</v>
      </c>
      <c r="L806" s="3" t="s">
        <v>52</v>
      </c>
      <c r="M806" s="4">
        <v>42989</v>
      </c>
      <c r="N806">
        <f t="shared" si="88"/>
        <v>11</v>
      </c>
      <c r="O806">
        <f t="shared" si="89"/>
        <v>9</v>
      </c>
      <c r="P806">
        <f t="shared" si="90"/>
        <v>2017</v>
      </c>
    </row>
    <row r="807" spans="1:16" ht="16.5" thickBot="1" x14ac:dyDescent="0.3">
      <c r="A807" s="4">
        <v>42986</v>
      </c>
      <c r="B807" s="25">
        <f t="shared" si="84"/>
        <v>8</v>
      </c>
      <c r="C807" s="25">
        <f t="shared" si="85"/>
        <v>9</v>
      </c>
      <c r="D807" s="25">
        <f t="shared" si="86"/>
        <v>2017</v>
      </c>
      <c r="E807" s="3" t="s">
        <v>150</v>
      </c>
      <c r="F807" t="str">
        <f t="shared" si="87"/>
        <v>8-9-2017</v>
      </c>
      <c r="G807" s="29">
        <f>IF(SUMPRODUCT(($A$2:$A807=A807)*($E$2:$E807=E807))&gt;1,0,1)</f>
        <v>1</v>
      </c>
      <c r="I807" t="s">
        <v>126</v>
      </c>
      <c r="J807" t="s">
        <v>2463</v>
      </c>
      <c r="L807" s="3" t="s">
        <v>126</v>
      </c>
      <c r="M807" s="4">
        <v>42989</v>
      </c>
      <c r="N807">
        <f t="shared" si="88"/>
        <v>11</v>
      </c>
      <c r="O807">
        <f t="shared" si="89"/>
        <v>9</v>
      </c>
      <c r="P807">
        <f t="shared" si="90"/>
        <v>2017</v>
      </c>
    </row>
    <row r="808" spans="1:16" ht="16.5" thickBot="1" x14ac:dyDescent="0.3">
      <c r="A808" s="4">
        <v>42986</v>
      </c>
      <c r="B808" s="25">
        <f t="shared" si="84"/>
        <v>8</v>
      </c>
      <c r="C808" s="25">
        <f t="shared" si="85"/>
        <v>9</v>
      </c>
      <c r="D808" s="25">
        <f t="shared" si="86"/>
        <v>2017</v>
      </c>
      <c r="E808" s="3" t="s">
        <v>89</v>
      </c>
      <c r="F808" t="str">
        <f t="shared" si="87"/>
        <v>8-9-2017</v>
      </c>
      <c r="G808" s="29">
        <f>IF(SUMPRODUCT(($A$2:$A808=A808)*($E$2:$E808=E808))&gt;1,0,1)</f>
        <v>1</v>
      </c>
      <c r="I808" t="s">
        <v>95</v>
      </c>
      <c r="J808" t="s">
        <v>2473</v>
      </c>
      <c r="L808" s="3" t="s">
        <v>95</v>
      </c>
      <c r="M808" s="4">
        <v>42990</v>
      </c>
      <c r="N808">
        <f t="shared" si="88"/>
        <v>12</v>
      </c>
      <c r="O808">
        <f t="shared" si="89"/>
        <v>9</v>
      </c>
      <c r="P808">
        <f t="shared" si="90"/>
        <v>2017</v>
      </c>
    </row>
    <row r="809" spans="1:16" ht="16.5" thickBot="1" x14ac:dyDescent="0.3">
      <c r="A809" s="4">
        <v>42989</v>
      </c>
      <c r="B809" s="25">
        <f t="shared" si="84"/>
        <v>11</v>
      </c>
      <c r="C809" s="25">
        <f t="shared" si="85"/>
        <v>9</v>
      </c>
      <c r="D809" s="25">
        <f t="shared" si="86"/>
        <v>2017</v>
      </c>
      <c r="E809" s="3" t="s">
        <v>306</v>
      </c>
      <c r="F809" t="str">
        <f t="shared" si="87"/>
        <v>11-9-2017</v>
      </c>
      <c r="G809" s="29">
        <f>IF(SUMPRODUCT(($A$2:$A809=A809)*($E$2:$E809=E809))&gt;1,0,1)</f>
        <v>1</v>
      </c>
      <c r="I809" t="s">
        <v>341</v>
      </c>
      <c r="J809" t="s">
        <v>2473</v>
      </c>
      <c r="L809" s="3" t="s">
        <v>341</v>
      </c>
      <c r="M809" s="4">
        <v>42990</v>
      </c>
      <c r="N809">
        <f t="shared" si="88"/>
        <v>12</v>
      </c>
      <c r="O809">
        <f t="shared" si="89"/>
        <v>9</v>
      </c>
      <c r="P809">
        <f t="shared" si="90"/>
        <v>2017</v>
      </c>
    </row>
    <row r="810" spans="1:16" ht="16.5" thickBot="1" x14ac:dyDescent="0.3">
      <c r="A810" s="4">
        <v>42989</v>
      </c>
      <c r="B810" s="25">
        <f t="shared" si="84"/>
        <v>11</v>
      </c>
      <c r="C810" s="25">
        <f t="shared" si="85"/>
        <v>9</v>
      </c>
      <c r="D810" s="25">
        <f t="shared" si="86"/>
        <v>2017</v>
      </c>
      <c r="E810" s="3" t="s">
        <v>52</v>
      </c>
      <c r="F810" t="str">
        <f t="shared" si="87"/>
        <v>11-9-2017</v>
      </c>
      <c r="G810" s="29">
        <f>IF(SUMPRODUCT(($A$2:$A810=A810)*($E$2:$E810=E810))&gt;1,0,1)</f>
        <v>1</v>
      </c>
      <c r="I810" t="s">
        <v>672</v>
      </c>
      <c r="J810" t="s">
        <v>2483</v>
      </c>
      <c r="L810" s="3" t="s">
        <v>672</v>
      </c>
      <c r="M810" s="6">
        <v>42991</v>
      </c>
      <c r="N810">
        <f t="shared" si="88"/>
        <v>13</v>
      </c>
      <c r="O810">
        <f t="shared" si="89"/>
        <v>9</v>
      </c>
      <c r="P810">
        <f t="shared" si="90"/>
        <v>2017</v>
      </c>
    </row>
    <row r="811" spans="1:16" ht="16.5" thickBot="1" x14ac:dyDescent="0.3">
      <c r="A811" s="4">
        <v>42989</v>
      </c>
      <c r="B811" s="25">
        <f t="shared" si="84"/>
        <v>11</v>
      </c>
      <c r="C811" s="25">
        <f t="shared" si="85"/>
        <v>9</v>
      </c>
      <c r="D811" s="25">
        <f t="shared" si="86"/>
        <v>2017</v>
      </c>
      <c r="E811" s="3" t="s">
        <v>126</v>
      </c>
      <c r="F811" t="str">
        <f t="shared" si="87"/>
        <v>11-9-2017</v>
      </c>
      <c r="G811" s="29">
        <f>IF(SUMPRODUCT(($A$2:$A811=A811)*($E$2:$E811=E811))&gt;1,0,1)</f>
        <v>1</v>
      </c>
      <c r="I811" t="s">
        <v>185</v>
      </c>
      <c r="J811" t="s">
        <v>2483</v>
      </c>
      <c r="L811" s="3" t="s">
        <v>185</v>
      </c>
      <c r="M811" s="6">
        <v>42991</v>
      </c>
      <c r="N811">
        <f t="shared" si="88"/>
        <v>13</v>
      </c>
      <c r="O811">
        <f t="shared" si="89"/>
        <v>9</v>
      </c>
      <c r="P811">
        <f t="shared" si="90"/>
        <v>2017</v>
      </c>
    </row>
    <row r="812" spans="1:16" ht="16.5" thickBot="1" x14ac:dyDescent="0.3">
      <c r="A812" s="4">
        <v>42990</v>
      </c>
      <c r="B812" s="25">
        <f t="shared" si="84"/>
        <v>12</v>
      </c>
      <c r="C812" s="25">
        <f t="shared" si="85"/>
        <v>9</v>
      </c>
      <c r="D812" s="25">
        <f t="shared" si="86"/>
        <v>2017</v>
      </c>
      <c r="E812" s="3" t="s">
        <v>95</v>
      </c>
      <c r="F812" t="str">
        <f t="shared" si="87"/>
        <v>12-9-2017</v>
      </c>
      <c r="G812" s="29">
        <f>IF(SUMPRODUCT(($A$2:$A812=A812)*($E$2:$E812=E812))&gt;1,0,1)</f>
        <v>1</v>
      </c>
      <c r="I812" t="s">
        <v>743</v>
      </c>
      <c r="J812" t="s">
        <v>2491</v>
      </c>
      <c r="L812" s="3" t="s">
        <v>743</v>
      </c>
      <c r="M812" s="6">
        <v>42992</v>
      </c>
      <c r="N812">
        <f t="shared" si="88"/>
        <v>14</v>
      </c>
      <c r="O812">
        <f t="shared" si="89"/>
        <v>9</v>
      </c>
      <c r="P812">
        <f t="shared" si="90"/>
        <v>2017</v>
      </c>
    </row>
    <row r="813" spans="1:16" ht="16.5" thickBot="1" x14ac:dyDescent="0.3">
      <c r="A813" s="4">
        <v>42990</v>
      </c>
      <c r="B813" s="25">
        <f t="shared" si="84"/>
        <v>12</v>
      </c>
      <c r="C813" s="25">
        <f t="shared" si="85"/>
        <v>9</v>
      </c>
      <c r="D813" s="25">
        <f t="shared" si="86"/>
        <v>2017</v>
      </c>
      <c r="E813" s="3" t="s">
        <v>341</v>
      </c>
      <c r="F813" t="str">
        <f t="shared" si="87"/>
        <v>12-9-2017</v>
      </c>
      <c r="G813" s="29">
        <f>IF(SUMPRODUCT(($A$2:$A813=A813)*($E$2:$E813=E813))&gt;1,0,1)</f>
        <v>1</v>
      </c>
      <c r="I813" t="s">
        <v>169</v>
      </c>
      <c r="J813" t="s">
        <v>2502</v>
      </c>
      <c r="L813" s="3" t="s">
        <v>169</v>
      </c>
      <c r="M813" s="6">
        <v>42993</v>
      </c>
      <c r="N813">
        <f t="shared" si="88"/>
        <v>15</v>
      </c>
      <c r="O813">
        <f t="shared" si="89"/>
        <v>9</v>
      </c>
      <c r="P813">
        <f t="shared" si="90"/>
        <v>2017</v>
      </c>
    </row>
    <row r="814" spans="1:16" ht="16.5" thickBot="1" x14ac:dyDescent="0.3">
      <c r="A814" s="6">
        <v>42991</v>
      </c>
      <c r="B814" s="25">
        <f t="shared" si="84"/>
        <v>13</v>
      </c>
      <c r="C814" s="25">
        <f t="shared" si="85"/>
        <v>9</v>
      </c>
      <c r="D814" s="25">
        <f t="shared" si="86"/>
        <v>2017</v>
      </c>
      <c r="E814" s="3" t="s">
        <v>672</v>
      </c>
      <c r="F814" t="str">
        <f t="shared" si="87"/>
        <v>13-9-2017</v>
      </c>
      <c r="G814" s="29">
        <f>IF(SUMPRODUCT(($A$2:$A814=A814)*($E$2:$E814=E814))&gt;1,0,1)</f>
        <v>1</v>
      </c>
      <c r="I814" t="s">
        <v>568</v>
      </c>
      <c r="J814" t="s">
        <v>2502</v>
      </c>
      <c r="L814" s="3" t="s">
        <v>568</v>
      </c>
      <c r="M814" s="6">
        <v>42993</v>
      </c>
      <c r="N814">
        <f t="shared" si="88"/>
        <v>15</v>
      </c>
      <c r="O814">
        <f t="shared" si="89"/>
        <v>9</v>
      </c>
      <c r="P814">
        <f t="shared" si="90"/>
        <v>2017</v>
      </c>
    </row>
    <row r="815" spans="1:16" ht="16.5" thickBot="1" x14ac:dyDescent="0.3">
      <c r="A815" s="6">
        <v>42991</v>
      </c>
      <c r="B815" s="25">
        <f t="shared" si="84"/>
        <v>13</v>
      </c>
      <c r="C815" s="25">
        <f t="shared" si="85"/>
        <v>9</v>
      </c>
      <c r="D815" s="25">
        <f t="shared" si="86"/>
        <v>2017</v>
      </c>
      <c r="E815" s="3" t="s">
        <v>185</v>
      </c>
      <c r="F815" t="str">
        <f t="shared" si="87"/>
        <v>13-9-2017</v>
      </c>
      <c r="G815" s="29">
        <f>IF(SUMPRODUCT(($A$2:$A815=A815)*($E$2:$E815=E815))&gt;1,0,1)</f>
        <v>1</v>
      </c>
      <c r="I815" t="s">
        <v>146</v>
      </c>
      <c r="J815" t="s">
        <v>2502</v>
      </c>
      <c r="L815" s="3" t="s">
        <v>146</v>
      </c>
      <c r="M815" s="6">
        <v>42993</v>
      </c>
      <c r="N815">
        <f t="shared" si="88"/>
        <v>15</v>
      </c>
      <c r="O815">
        <f t="shared" si="89"/>
        <v>9</v>
      </c>
      <c r="P815">
        <f t="shared" si="90"/>
        <v>2017</v>
      </c>
    </row>
    <row r="816" spans="1:16" ht="16.5" thickBot="1" x14ac:dyDescent="0.3">
      <c r="A816" s="6">
        <v>42992</v>
      </c>
      <c r="B816" s="25">
        <f t="shared" si="84"/>
        <v>14</v>
      </c>
      <c r="C816" s="25">
        <f t="shared" si="85"/>
        <v>9</v>
      </c>
      <c r="D816" s="25">
        <f t="shared" si="86"/>
        <v>2017</v>
      </c>
      <c r="E816" s="3" t="s">
        <v>743</v>
      </c>
      <c r="F816" t="str">
        <f t="shared" si="87"/>
        <v>14-9-2017</v>
      </c>
      <c r="G816" s="29">
        <f>IF(SUMPRODUCT(($A$2:$A816=A816)*($E$2:$E816=E816))&gt;1,0,1)</f>
        <v>1</v>
      </c>
      <c r="I816" t="s">
        <v>500</v>
      </c>
      <c r="J816" t="s">
        <v>2502</v>
      </c>
      <c r="L816" s="3" t="s">
        <v>500</v>
      </c>
      <c r="M816" s="6">
        <v>42993</v>
      </c>
      <c r="N816">
        <f t="shared" si="88"/>
        <v>15</v>
      </c>
      <c r="O816">
        <f t="shared" si="89"/>
        <v>9</v>
      </c>
      <c r="P816">
        <f t="shared" si="90"/>
        <v>2017</v>
      </c>
    </row>
    <row r="817" spans="1:16" ht="16.5" thickBot="1" x14ac:dyDescent="0.3">
      <c r="A817" s="6">
        <v>42993</v>
      </c>
      <c r="B817" s="25">
        <f t="shared" si="84"/>
        <v>15</v>
      </c>
      <c r="C817" s="25">
        <f t="shared" si="85"/>
        <v>9</v>
      </c>
      <c r="D817" s="25">
        <f t="shared" si="86"/>
        <v>2017</v>
      </c>
      <c r="E817" s="3" t="s">
        <v>169</v>
      </c>
      <c r="F817" t="str">
        <f t="shared" si="87"/>
        <v>15-9-2017</v>
      </c>
      <c r="G817" s="29">
        <f>IF(SUMPRODUCT(($A$2:$A817=A817)*($E$2:$E817=E817))&gt;1,0,1)</f>
        <v>1</v>
      </c>
      <c r="I817" t="s">
        <v>759</v>
      </c>
      <c r="J817" t="s">
        <v>2502</v>
      </c>
      <c r="L817" s="3" t="s">
        <v>759</v>
      </c>
      <c r="M817" s="6">
        <v>42993</v>
      </c>
      <c r="N817">
        <f t="shared" si="88"/>
        <v>15</v>
      </c>
      <c r="O817">
        <f t="shared" si="89"/>
        <v>9</v>
      </c>
      <c r="P817">
        <f t="shared" si="90"/>
        <v>2017</v>
      </c>
    </row>
    <row r="818" spans="1:16" ht="16.5" thickBot="1" x14ac:dyDescent="0.3">
      <c r="A818" s="6">
        <v>42993</v>
      </c>
      <c r="B818" s="25">
        <f t="shared" si="84"/>
        <v>15</v>
      </c>
      <c r="C818" s="25">
        <f t="shared" si="85"/>
        <v>9</v>
      </c>
      <c r="D818" s="25">
        <f t="shared" si="86"/>
        <v>2017</v>
      </c>
      <c r="E818" s="3" t="s">
        <v>568</v>
      </c>
      <c r="F818" t="str">
        <f t="shared" si="87"/>
        <v>15-9-2017</v>
      </c>
      <c r="G818" s="29">
        <f>IF(SUMPRODUCT(($A$2:$A818=A818)*($E$2:$E818=E818))&gt;1,0,1)</f>
        <v>1</v>
      </c>
      <c r="I818" t="s">
        <v>72</v>
      </c>
      <c r="J818" t="s">
        <v>2502</v>
      </c>
      <c r="L818" s="3" t="s">
        <v>72</v>
      </c>
      <c r="M818" s="6">
        <v>42993</v>
      </c>
      <c r="N818">
        <f t="shared" si="88"/>
        <v>15</v>
      </c>
      <c r="O818">
        <f t="shared" si="89"/>
        <v>9</v>
      </c>
      <c r="P818">
        <f t="shared" si="90"/>
        <v>2017</v>
      </c>
    </row>
    <row r="819" spans="1:16" ht="16.5" thickBot="1" x14ac:dyDescent="0.3">
      <c r="A819" s="6">
        <v>42993</v>
      </c>
      <c r="B819" s="25">
        <f t="shared" si="84"/>
        <v>15</v>
      </c>
      <c r="C819" s="25">
        <f t="shared" si="85"/>
        <v>9</v>
      </c>
      <c r="D819" s="25">
        <f t="shared" si="86"/>
        <v>2017</v>
      </c>
      <c r="E819" s="3" t="s">
        <v>146</v>
      </c>
      <c r="F819" t="str">
        <f t="shared" si="87"/>
        <v>15-9-2017</v>
      </c>
      <c r="G819" s="29">
        <f>IF(SUMPRODUCT(($A$2:$A819=A819)*($E$2:$E819=E819))&gt;1,0,1)</f>
        <v>1</v>
      </c>
      <c r="I819" t="s">
        <v>271</v>
      </c>
      <c r="J819" t="s">
        <v>2534</v>
      </c>
      <c r="L819" s="3" t="s">
        <v>271</v>
      </c>
      <c r="M819" s="6">
        <v>42996</v>
      </c>
      <c r="N819">
        <f t="shared" si="88"/>
        <v>18</v>
      </c>
      <c r="O819">
        <f t="shared" si="89"/>
        <v>9</v>
      </c>
      <c r="P819">
        <f t="shared" si="90"/>
        <v>2017</v>
      </c>
    </row>
    <row r="820" spans="1:16" ht="16.5" thickBot="1" x14ac:dyDescent="0.3">
      <c r="A820" s="6">
        <v>42993</v>
      </c>
      <c r="B820" s="25">
        <f t="shared" si="84"/>
        <v>15</v>
      </c>
      <c r="C820" s="25">
        <f t="shared" si="85"/>
        <v>9</v>
      </c>
      <c r="D820" s="25">
        <f t="shared" si="86"/>
        <v>2017</v>
      </c>
      <c r="E820" s="3" t="s">
        <v>500</v>
      </c>
      <c r="F820" t="str">
        <f t="shared" si="87"/>
        <v>15-9-2017</v>
      </c>
      <c r="G820" s="29">
        <f>IF(SUMPRODUCT(($A$2:$A820=A820)*($E$2:$E820=E820))&gt;1,0,1)</f>
        <v>1</v>
      </c>
      <c r="I820" t="s">
        <v>32</v>
      </c>
      <c r="J820" t="s">
        <v>2534</v>
      </c>
      <c r="L820" s="3" t="s">
        <v>32</v>
      </c>
      <c r="M820" s="6">
        <v>42996</v>
      </c>
      <c r="N820">
        <f t="shared" si="88"/>
        <v>18</v>
      </c>
      <c r="O820">
        <f t="shared" si="89"/>
        <v>9</v>
      </c>
      <c r="P820">
        <f t="shared" si="90"/>
        <v>2017</v>
      </c>
    </row>
    <row r="821" spans="1:16" ht="16.5" thickBot="1" x14ac:dyDescent="0.3">
      <c r="A821" s="6">
        <v>42993</v>
      </c>
      <c r="B821" s="25">
        <f t="shared" si="84"/>
        <v>15</v>
      </c>
      <c r="C821" s="25">
        <f t="shared" si="85"/>
        <v>9</v>
      </c>
      <c r="D821" s="25">
        <f t="shared" si="86"/>
        <v>2017</v>
      </c>
      <c r="E821" s="3" t="s">
        <v>759</v>
      </c>
      <c r="F821" t="str">
        <f t="shared" si="87"/>
        <v>15-9-2017</v>
      </c>
      <c r="G821" s="29">
        <f>IF(SUMPRODUCT(($A$2:$A821=A821)*($E$2:$E821=E821))&gt;1,0,1)</f>
        <v>1</v>
      </c>
      <c r="I821" t="s">
        <v>45</v>
      </c>
      <c r="J821" t="s">
        <v>2534</v>
      </c>
      <c r="L821" s="3" t="s">
        <v>45</v>
      </c>
      <c r="M821" s="6">
        <v>42996</v>
      </c>
      <c r="N821">
        <f t="shared" si="88"/>
        <v>18</v>
      </c>
      <c r="O821">
        <f t="shared" si="89"/>
        <v>9</v>
      </c>
      <c r="P821">
        <f t="shared" si="90"/>
        <v>2017</v>
      </c>
    </row>
    <row r="822" spans="1:16" ht="16.5" thickBot="1" x14ac:dyDescent="0.3">
      <c r="A822" s="6">
        <v>42993</v>
      </c>
      <c r="B822" s="25">
        <f t="shared" si="84"/>
        <v>15</v>
      </c>
      <c r="C822" s="25">
        <f t="shared" si="85"/>
        <v>9</v>
      </c>
      <c r="D822" s="25">
        <f t="shared" si="86"/>
        <v>2017</v>
      </c>
      <c r="E822" s="3" t="s">
        <v>72</v>
      </c>
      <c r="F822" t="str">
        <f t="shared" si="87"/>
        <v>15-9-2017</v>
      </c>
      <c r="G822" s="29">
        <f>IF(SUMPRODUCT(($A$2:$A822=A822)*($E$2:$E822=E822))&gt;1,0,1)</f>
        <v>1</v>
      </c>
      <c r="I822" t="s">
        <v>245</v>
      </c>
      <c r="J822" t="s">
        <v>2534</v>
      </c>
      <c r="L822" s="3" t="s">
        <v>245</v>
      </c>
      <c r="M822" s="6">
        <v>42996</v>
      </c>
      <c r="N822">
        <f t="shared" si="88"/>
        <v>18</v>
      </c>
      <c r="O822">
        <f t="shared" si="89"/>
        <v>9</v>
      </c>
      <c r="P822">
        <f t="shared" si="90"/>
        <v>2017</v>
      </c>
    </row>
    <row r="823" spans="1:16" ht="16.5" thickBot="1" x14ac:dyDescent="0.3">
      <c r="A823" s="6">
        <v>42996</v>
      </c>
      <c r="B823" s="25">
        <f t="shared" si="84"/>
        <v>18</v>
      </c>
      <c r="C823" s="25">
        <f t="shared" si="85"/>
        <v>9</v>
      </c>
      <c r="D823" s="25">
        <f t="shared" si="86"/>
        <v>2017</v>
      </c>
      <c r="E823" s="3" t="s">
        <v>271</v>
      </c>
      <c r="F823" t="str">
        <f t="shared" si="87"/>
        <v>18-9-2017</v>
      </c>
      <c r="G823" s="29">
        <f>IF(SUMPRODUCT(($A$2:$A823=A823)*($E$2:$E823=E823))&gt;1,0,1)</f>
        <v>1</v>
      </c>
      <c r="I823" t="s">
        <v>150</v>
      </c>
      <c r="J823" t="s">
        <v>2534</v>
      </c>
      <c r="L823" s="3" t="s">
        <v>150</v>
      </c>
      <c r="M823" s="6">
        <v>42996</v>
      </c>
      <c r="N823">
        <f t="shared" si="88"/>
        <v>18</v>
      </c>
      <c r="O823">
        <f t="shared" si="89"/>
        <v>9</v>
      </c>
      <c r="P823">
        <f t="shared" si="90"/>
        <v>2017</v>
      </c>
    </row>
    <row r="824" spans="1:16" ht="16.5" thickBot="1" x14ac:dyDescent="0.3">
      <c r="A824" s="6">
        <v>42996</v>
      </c>
      <c r="B824" s="25">
        <f t="shared" si="84"/>
        <v>18</v>
      </c>
      <c r="C824" s="25">
        <f t="shared" si="85"/>
        <v>9</v>
      </c>
      <c r="D824" s="25">
        <f t="shared" si="86"/>
        <v>2017</v>
      </c>
      <c r="E824" s="3" t="s">
        <v>32</v>
      </c>
      <c r="F824" t="str">
        <f t="shared" si="87"/>
        <v>18-9-2017</v>
      </c>
      <c r="G824" s="29">
        <f>IF(SUMPRODUCT(($A$2:$A824=A824)*($E$2:$E824=E824))&gt;1,0,1)</f>
        <v>1</v>
      </c>
      <c r="I824" t="s">
        <v>175</v>
      </c>
      <c r="J824" t="s">
        <v>2534</v>
      </c>
      <c r="L824" s="3" t="s">
        <v>175</v>
      </c>
      <c r="M824" s="6">
        <v>42996</v>
      </c>
      <c r="N824">
        <f t="shared" si="88"/>
        <v>18</v>
      </c>
      <c r="O824">
        <f t="shared" si="89"/>
        <v>9</v>
      </c>
      <c r="P824">
        <f t="shared" si="90"/>
        <v>2017</v>
      </c>
    </row>
    <row r="825" spans="1:16" ht="16.5" thickBot="1" x14ac:dyDescent="0.3">
      <c r="A825" s="6">
        <v>42996</v>
      </c>
      <c r="B825" s="25">
        <f t="shared" si="84"/>
        <v>18</v>
      </c>
      <c r="C825" s="25">
        <f t="shared" si="85"/>
        <v>9</v>
      </c>
      <c r="D825" s="25">
        <f t="shared" si="86"/>
        <v>2017</v>
      </c>
      <c r="E825" s="3" t="s">
        <v>45</v>
      </c>
      <c r="F825" t="str">
        <f t="shared" si="87"/>
        <v>18-9-2017</v>
      </c>
      <c r="G825" s="29">
        <f>IF(SUMPRODUCT(($A$2:$A825=A825)*($E$2:$E825=E825))&gt;1,0,1)</f>
        <v>1</v>
      </c>
      <c r="I825" t="s">
        <v>108</v>
      </c>
      <c r="J825" t="s">
        <v>2544</v>
      </c>
      <c r="L825" s="3" t="s">
        <v>108</v>
      </c>
      <c r="M825" s="6">
        <v>42997</v>
      </c>
      <c r="N825">
        <f t="shared" si="88"/>
        <v>19</v>
      </c>
      <c r="O825">
        <f t="shared" si="89"/>
        <v>9</v>
      </c>
      <c r="P825">
        <f t="shared" si="90"/>
        <v>2017</v>
      </c>
    </row>
    <row r="826" spans="1:16" ht="16.5" thickBot="1" x14ac:dyDescent="0.3">
      <c r="A826" s="6">
        <v>42996</v>
      </c>
      <c r="B826" s="25">
        <f t="shared" si="84"/>
        <v>18</v>
      </c>
      <c r="C826" s="25">
        <f t="shared" si="85"/>
        <v>9</v>
      </c>
      <c r="D826" s="25">
        <f t="shared" si="86"/>
        <v>2017</v>
      </c>
      <c r="E826" s="3" t="s">
        <v>245</v>
      </c>
      <c r="F826" t="str">
        <f t="shared" si="87"/>
        <v>18-9-2017</v>
      </c>
      <c r="G826" s="29">
        <f>IF(SUMPRODUCT(($A$2:$A826=A826)*($E$2:$E826=E826))&gt;1,0,1)</f>
        <v>1</v>
      </c>
      <c r="I826" t="s">
        <v>679</v>
      </c>
      <c r="J826" t="s">
        <v>2544</v>
      </c>
      <c r="L826" s="3" t="s">
        <v>679</v>
      </c>
      <c r="M826" s="6">
        <v>42997</v>
      </c>
      <c r="N826">
        <f t="shared" si="88"/>
        <v>19</v>
      </c>
      <c r="O826">
        <f t="shared" si="89"/>
        <v>9</v>
      </c>
      <c r="P826">
        <f t="shared" si="90"/>
        <v>2017</v>
      </c>
    </row>
    <row r="827" spans="1:16" ht="16.5" thickBot="1" x14ac:dyDescent="0.3">
      <c r="A827" s="6">
        <v>42996</v>
      </c>
      <c r="B827" s="25">
        <f t="shared" si="84"/>
        <v>18</v>
      </c>
      <c r="C827" s="25">
        <f t="shared" si="85"/>
        <v>9</v>
      </c>
      <c r="D827" s="25">
        <f t="shared" si="86"/>
        <v>2017</v>
      </c>
      <c r="E827" s="3" t="s">
        <v>150</v>
      </c>
      <c r="F827" t="str">
        <f t="shared" si="87"/>
        <v>18-9-2017</v>
      </c>
      <c r="G827" s="29">
        <f>IF(SUMPRODUCT(($A$2:$A827=A827)*($E$2:$E827=E827))&gt;1,0,1)</f>
        <v>1</v>
      </c>
      <c r="I827" t="s">
        <v>254</v>
      </c>
      <c r="J827" t="s">
        <v>2544</v>
      </c>
      <c r="L827" s="3" t="s">
        <v>254</v>
      </c>
      <c r="M827" s="6">
        <v>42997</v>
      </c>
      <c r="N827">
        <f t="shared" si="88"/>
        <v>19</v>
      </c>
      <c r="O827">
        <f t="shared" si="89"/>
        <v>9</v>
      </c>
      <c r="P827">
        <f t="shared" si="90"/>
        <v>2017</v>
      </c>
    </row>
    <row r="828" spans="1:16" ht="16.5" thickBot="1" x14ac:dyDescent="0.3">
      <c r="A828" s="6">
        <v>42996</v>
      </c>
      <c r="B828" s="25">
        <f t="shared" si="84"/>
        <v>18</v>
      </c>
      <c r="C828" s="25">
        <f t="shared" si="85"/>
        <v>9</v>
      </c>
      <c r="D828" s="25">
        <f t="shared" si="86"/>
        <v>2017</v>
      </c>
      <c r="E828" s="3" t="s">
        <v>175</v>
      </c>
      <c r="F828" t="str">
        <f t="shared" si="87"/>
        <v>18-9-2017</v>
      </c>
      <c r="G828" s="29">
        <f>IF(SUMPRODUCT(($A$2:$A828=A828)*($E$2:$E828=E828))&gt;1,0,1)</f>
        <v>1</v>
      </c>
      <c r="I828" t="s">
        <v>180</v>
      </c>
      <c r="J828" t="s">
        <v>2544</v>
      </c>
      <c r="L828" s="3" t="s">
        <v>180</v>
      </c>
      <c r="M828" s="6">
        <v>42997</v>
      </c>
      <c r="N828">
        <f t="shared" si="88"/>
        <v>19</v>
      </c>
      <c r="O828">
        <f t="shared" si="89"/>
        <v>9</v>
      </c>
      <c r="P828">
        <f t="shared" si="90"/>
        <v>2017</v>
      </c>
    </row>
    <row r="829" spans="1:16" ht="16.5" thickBot="1" x14ac:dyDescent="0.3">
      <c r="A829" s="6">
        <v>42997</v>
      </c>
      <c r="B829" s="25">
        <f t="shared" si="84"/>
        <v>19</v>
      </c>
      <c r="C829" s="25">
        <f t="shared" si="85"/>
        <v>9</v>
      </c>
      <c r="D829" s="25">
        <f t="shared" si="86"/>
        <v>2017</v>
      </c>
      <c r="E829" s="3" t="s">
        <v>108</v>
      </c>
      <c r="F829" t="str">
        <f t="shared" si="87"/>
        <v>19-9-2017</v>
      </c>
      <c r="G829" s="29">
        <f>IF(SUMPRODUCT(($A$2:$A829=A829)*($E$2:$E829=E829))&gt;1,0,1)</f>
        <v>1</v>
      </c>
      <c r="I829" t="s">
        <v>341</v>
      </c>
      <c r="J829" t="s">
        <v>2544</v>
      </c>
      <c r="L829" s="3" t="s">
        <v>341</v>
      </c>
      <c r="M829" s="6">
        <v>42997</v>
      </c>
      <c r="N829">
        <f t="shared" si="88"/>
        <v>19</v>
      </c>
      <c r="O829">
        <f t="shared" si="89"/>
        <v>9</v>
      </c>
      <c r="P829">
        <f t="shared" si="90"/>
        <v>2017</v>
      </c>
    </row>
    <row r="830" spans="1:16" ht="16.5" thickBot="1" x14ac:dyDescent="0.3">
      <c r="A830" s="6">
        <v>42997</v>
      </c>
      <c r="B830" s="25">
        <f t="shared" si="84"/>
        <v>19</v>
      </c>
      <c r="C830" s="25">
        <f t="shared" si="85"/>
        <v>9</v>
      </c>
      <c r="D830" s="25">
        <f t="shared" si="86"/>
        <v>2017</v>
      </c>
      <c r="E830" s="3" t="s">
        <v>679</v>
      </c>
      <c r="F830" t="str">
        <f t="shared" si="87"/>
        <v>19-9-2017</v>
      </c>
      <c r="G830" s="29">
        <f>IF(SUMPRODUCT(($A$2:$A830=A830)*($E$2:$E830=E830))&gt;1,0,1)</f>
        <v>1</v>
      </c>
      <c r="I830" t="s">
        <v>672</v>
      </c>
      <c r="J830" t="s">
        <v>2544</v>
      </c>
      <c r="L830" s="3" t="s">
        <v>672</v>
      </c>
      <c r="M830" s="6">
        <v>42997</v>
      </c>
      <c r="N830">
        <f t="shared" si="88"/>
        <v>19</v>
      </c>
      <c r="O830">
        <f t="shared" si="89"/>
        <v>9</v>
      </c>
      <c r="P830">
        <f t="shared" si="90"/>
        <v>2017</v>
      </c>
    </row>
    <row r="831" spans="1:16" ht="16.5" thickBot="1" x14ac:dyDescent="0.3">
      <c r="A831" s="6">
        <v>42997</v>
      </c>
      <c r="B831" s="25">
        <f t="shared" si="84"/>
        <v>19</v>
      </c>
      <c r="C831" s="25">
        <f t="shared" si="85"/>
        <v>9</v>
      </c>
      <c r="D831" s="25">
        <f t="shared" si="86"/>
        <v>2017</v>
      </c>
      <c r="E831" s="3" t="s">
        <v>254</v>
      </c>
      <c r="F831" t="str">
        <f t="shared" si="87"/>
        <v>19-9-2017</v>
      </c>
      <c r="G831" s="29">
        <f>IF(SUMPRODUCT(($A$2:$A831=A831)*($E$2:$E831=E831))&gt;1,0,1)</f>
        <v>1</v>
      </c>
      <c r="I831" t="s">
        <v>142</v>
      </c>
      <c r="J831" t="s">
        <v>2553</v>
      </c>
      <c r="L831" s="3" t="s">
        <v>142</v>
      </c>
      <c r="M831" s="6">
        <v>42998</v>
      </c>
      <c r="N831">
        <f t="shared" si="88"/>
        <v>20</v>
      </c>
      <c r="O831">
        <f t="shared" si="89"/>
        <v>9</v>
      </c>
      <c r="P831">
        <f t="shared" si="90"/>
        <v>2017</v>
      </c>
    </row>
    <row r="832" spans="1:16" ht="16.5" thickBot="1" x14ac:dyDescent="0.3">
      <c r="A832" s="6">
        <v>42997</v>
      </c>
      <c r="B832" s="25">
        <f t="shared" si="84"/>
        <v>19</v>
      </c>
      <c r="C832" s="25">
        <f t="shared" si="85"/>
        <v>9</v>
      </c>
      <c r="D832" s="25">
        <f t="shared" si="86"/>
        <v>2017</v>
      </c>
      <c r="E832" s="3" t="s">
        <v>180</v>
      </c>
      <c r="F832" t="str">
        <f t="shared" si="87"/>
        <v>19-9-2017</v>
      </c>
      <c r="G832" s="29">
        <f>IF(SUMPRODUCT(($A$2:$A832=A832)*($E$2:$E832=E832))&gt;1,0,1)</f>
        <v>1</v>
      </c>
      <c r="I832" t="s">
        <v>330</v>
      </c>
      <c r="J832" t="s">
        <v>2553</v>
      </c>
      <c r="L832" s="3" t="s">
        <v>330</v>
      </c>
      <c r="M832" s="6">
        <v>42998</v>
      </c>
      <c r="N832">
        <f t="shared" si="88"/>
        <v>20</v>
      </c>
      <c r="O832">
        <f t="shared" si="89"/>
        <v>9</v>
      </c>
      <c r="P832">
        <f t="shared" si="90"/>
        <v>2017</v>
      </c>
    </row>
    <row r="833" spans="1:16" ht="16.5" thickBot="1" x14ac:dyDescent="0.3">
      <c r="A833" s="6">
        <v>42997</v>
      </c>
      <c r="B833" s="25">
        <f t="shared" si="84"/>
        <v>19</v>
      </c>
      <c r="C833" s="25">
        <f t="shared" si="85"/>
        <v>9</v>
      </c>
      <c r="D833" s="25">
        <f t="shared" si="86"/>
        <v>2017</v>
      </c>
      <c r="E833" s="3" t="s">
        <v>341</v>
      </c>
      <c r="F833" t="str">
        <f t="shared" si="87"/>
        <v>19-9-2017</v>
      </c>
      <c r="G833" s="29">
        <f>IF(SUMPRODUCT(($A$2:$A833=A833)*($E$2:$E833=E833))&gt;1,0,1)</f>
        <v>1</v>
      </c>
      <c r="I833" t="s">
        <v>206</v>
      </c>
      <c r="J833" t="s">
        <v>2553</v>
      </c>
      <c r="L833" s="3" t="s">
        <v>206</v>
      </c>
      <c r="M833" s="6">
        <v>42998</v>
      </c>
      <c r="N833">
        <f t="shared" si="88"/>
        <v>20</v>
      </c>
      <c r="O833">
        <f t="shared" si="89"/>
        <v>9</v>
      </c>
      <c r="P833">
        <f t="shared" si="90"/>
        <v>2017</v>
      </c>
    </row>
    <row r="834" spans="1:16" ht="16.5" thickBot="1" x14ac:dyDescent="0.3">
      <c r="A834" s="6">
        <v>42997</v>
      </c>
      <c r="B834" s="25">
        <f t="shared" ref="B834:B897" si="91">DAY(A834)</f>
        <v>19</v>
      </c>
      <c r="C834" s="25">
        <f t="shared" ref="C834:C897" si="92">MONTH(A834)</f>
        <v>9</v>
      </c>
      <c r="D834" s="25">
        <f t="shared" ref="D834:D897" si="93">YEAR(A834)</f>
        <v>2017</v>
      </c>
      <c r="E834" s="3" t="s">
        <v>672</v>
      </c>
      <c r="F834" t="str">
        <f t="shared" si="87"/>
        <v>19-9-2017</v>
      </c>
      <c r="G834" s="29">
        <f>IF(SUMPRODUCT(($A$2:$A834=A834)*($E$2:$E834=E834))&gt;1,0,1)</f>
        <v>1</v>
      </c>
      <c r="I834" t="s">
        <v>500</v>
      </c>
      <c r="J834" t="s">
        <v>2553</v>
      </c>
      <c r="L834" s="3" t="s">
        <v>500</v>
      </c>
      <c r="M834" s="6">
        <v>42998</v>
      </c>
      <c r="N834">
        <f t="shared" si="88"/>
        <v>20</v>
      </c>
      <c r="O834">
        <f t="shared" si="89"/>
        <v>9</v>
      </c>
      <c r="P834">
        <f t="shared" si="90"/>
        <v>2017</v>
      </c>
    </row>
    <row r="835" spans="1:16" ht="16.5" thickBot="1" x14ac:dyDescent="0.3">
      <c r="A835" s="6">
        <v>42998</v>
      </c>
      <c r="B835" s="25">
        <f t="shared" si="91"/>
        <v>20</v>
      </c>
      <c r="C835" s="25">
        <f t="shared" si="92"/>
        <v>9</v>
      </c>
      <c r="D835" s="25">
        <f t="shared" si="93"/>
        <v>2017</v>
      </c>
      <c r="E835" s="3" t="s">
        <v>142</v>
      </c>
      <c r="F835" t="str">
        <f t="shared" ref="F835:F898" si="94">_xlfn.CONCAT(B835,"-",C835,"-",D835)</f>
        <v>20-9-2017</v>
      </c>
      <c r="G835" s="29">
        <f>IF(SUMPRODUCT(($A$2:$A835=A835)*($E$2:$E835=E835))&gt;1,0,1)</f>
        <v>1</v>
      </c>
      <c r="I835" t="s">
        <v>80</v>
      </c>
      <c r="J835" t="s">
        <v>2553</v>
      </c>
      <c r="L835" s="3" t="s">
        <v>80</v>
      </c>
      <c r="M835" s="6">
        <v>42998</v>
      </c>
      <c r="N835">
        <f t="shared" ref="N835:N898" si="95">DAY(M835)</f>
        <v>20</v>
      </c>
      <c r="O835">
        <f t="shared" ref="O835:O898" si="96">MONTH(M835)</f>
        <v>9</v>
      </c>
      <c r="P835">
        <f t="shared" ref="P835:P898" si="97">YEAR(M835)</f>
        <v>2017</v>
      </c>
    </row>
    <row r="836" spans="1:16" ht="16.5" thickBot="1" x14ac:dyDescent="0.3">
      <c r="A836" s="6">
        <v>42998</v>
      </c>
      <c r="B836" s="25">
        <f t="shared" si="91"/>
        <v>20</v>
      </c>
      <c r="C836" s="25">
        <f t="shared" si="92"/>
        <v>9</v>
      </c>
      <c r="D836" s="25">
        <f t="shared" si="93"/>
        <v>2017</v>
      </c>
      <c r="E836" s="3" t="s">
        <v>330</v>
      </c>
      <c r="F836" t="str">
        <f t="shared" si="94"/>
        <v>20-9-2017</v>
      </c>
      <c r="G836" s="29">
        <f>IF(SUMPRODUCT(($A$2:$A836=A836)*($E$2:$E836=E836))&gt;1,0,1)</f>
        <v>1</v>
      </c>
      <c r="I836" t="s">
        <v>169</v>
      </c>
      <c r="J836" t="s">
        <v>2566</v>
      </c>
      <c r="L836" s="3" t="s">
        <v>169</v>
      </c>
      <c r="M836" s="6">
        <v>42999</v>
      </c>
      <c r="N836">
        <f t="shared" si="95"/>
        <v>21</v>
      </c>
      <c r="O836">
        <f t="shared" si="96"/>
        <v>9</v>
      </c>
      <c r="P836">
        <f t="shared" si="97"/>
        <v>2017</v>
      </c>
    </row>
    <row r="837" spans="1:16" ht="16.5" thickBot="1" x14ac:dyDescent="0.3">
      <c r="A837" s="6">
        <v>42998</v>
      </c>
      <c r="B837" s="25">
        <f t="shared" si="91"/>
        <v>20</v>
      </c>
      <c r="C837" s="25">
        <f t="shared" si="92"/>
        <v>9</v>
      </c>
      <c r="D837" s="25">
        <f t="shared" si="93"/>
        <v>2017</v>
      </c>
      <c r="E837" s="3" t="s">
        <v>206</v>
      </c>
      <c r="F837" t="str">
        <f t="shared" si="94"/>
        <v>20-9-2017</v>
      </c>
      <c r="G837" s="29">
        <f>IF(SUMPRODUCT(($A$2:$A837=A837)*($E$2:$E837=E837))&gt;1,0,1)</f>
        <v>1</v>
      </c>
      <c r="I837" t="s">
        <v>164</v>
      </c>
      <c r="J837" t="s">
        <v>2566</v>
      </c>
      <c r="L837" s="3" t="s">
        <v>164</v>
      </c>
      <c r="M837" s="6">
        <v>42999</v>
      </c>
      <c r="N837">
        <f t="shared" si="95"/>
        <v>21</v>
      </c>
      <c r="O837">
        <f t="shared" si="96"/>
        <v>9</v>
      </c>
      <c r="P837">
        <f t="shared" si="97"/>
        <v>2017</v>
      </c>
    </row>
    <row r="838" spans="1:16" ht="16.5" thickBot="1" x14ac:dyDescent="0.3">
      <c r="A838" s="6">
        <v>42998</v>
      </c>
      <c r="B838" s="25">
        <f t="shared" si="91"/>
        <v>20</v>
      </c>
      <c r="C838" s="25">
        <f t="shared" si="92"/>
        <v>9</v>
      </c>
      <c r="D838" s="25">
        <f t="shared" si="93"/>
        <v>2017</v>
      </c>
      <c r="E838" s="3" t="s">
        <v>500</v>
      </c>
      <c r="F838" t="str">
        <f t="shared" si="94"/>
        <v>20-9-2017</v>
      </c>
      <c r="G838" s="29">
        <f>IF(SUMPRODUCT(($A$2:$A838=A838)*($E$2:$E838=E838))&gt;1,0,1)</f>
        <v>1</v>
      </c>
      <c r="I838" t="s">
        <v>747</v>
      </c>
      <c r="J838" t="s">
        <v>2566</v>
      </c>
      <c r="L838" s="3" t="s">
        <v>747</v>
      </c>
      <c r="M838" s="6">
        <v>42999</v>
      </c>
      <c r="N838">
        <f t="shared" si="95"/>
        <v>21</v>
      </c>
      <c r="O838">
        <f t="shared" si="96"/>
        <v>9</v>
      </c>
      <c r="P838">
        <f t="shared" si="97"/>
        <v>2017</v>
      </c>
    </row>
    <row r="839" spans="1:16" ht="16.5" thickBot="1" x14ac:dyDescent="0.3">
      <c r="A839" s="6">
        <v>42998</v>
      </c>
      <c r="B839" s="25">
        <f t="shared" si="91"/>
        <v>20</v>
      </c>
      <c r="C839" s="25">
        <f t="shared" si="92"/>
        <v>9</v>
      </c>
      <c r="D839" s="25">
        <f t="shared" si="93"/>
        <v>2017</v>
      </c>
      <c r="E839" s="3" t="s">
        <v>80</v>
      </c>
      <c r="F839" t="str">
        <f t="shared" si="94"/>
        <v>20-9-2017</v>
      </c>
      <c r="G839" s="29">
        <f>IF(SUMPRODUCT(($A$2:$A839=A839)*($E$2:$E839=E839))&gt;1,0,1)</f>
        <v>1</v>
      </c>
      <c r="I839" t="s">
        <v>227</v>
      </c>
      <c r="J839" t="s">
        <v>2566</v>
      </c>
      <c r="L839" s="3" t="s">
        <v>227</v>
      </c>
      <c r="M839" s="6">
        <v>42999</v>
      </c>
      <c r="N839">
        <f t="shared" si="95"/>
        <v>21</v>
      </c>
      <c r="O839">
        <f t="shared" si="96"/>
        <v>9</v>
      </c>
      <c r="P839">
        <f t="shared" si="97"/>
        <v>2017</v>
      </c>
    </row>
    <row r="840" spans="1:16" ht="16.5" thickBot="1" x14ac:dyDescent="0.3">
      <c r="A840" s="6">
        <v>42999</v>
      </c>
      <c r="B840" s="25">
        <f t="shared" si="91"/>
        <v>21</v>
      </c>
      <c r="C840" s="25">
        <f t="shared" si="92"/>
        <v>9</v>
      </c>
      <c r="D840" s="25">
        <f t="shared" si="93"/>
        <v>2017</v>
      </c>
      <c r="E840" s="3" t="s">
        <v>169</v>
      </c>
      <c r="F840" t="str">
        <f t="shared" si="94"/>
        <v>21-9-2017</v>
      </c>
      <c r="G840" s="29">
        <f>IF(SUMPRODUCT(($A$2:$A840=A840)*($E$2:$E840=E840))&gt;1,0,1)</f>
        <v>1</v>
      </c>
      <c r="I840" t="s">
        <v>58</v>
      </c>
      <c r="J840" t="s">
        <v>2566</v>
      </c>
      <c r="L840" s="3" t="s">
        <v>58</v>
      </c>
      <c r="M840" s="6">
        <v>42999</v>
      </c>
      <c r="N840">
        <f t="shared" si="95"/>
        <v>21</v>
      </c>
      <c r="O840">
        <f t="shared" si="96"/>
        <v>9</v>
      </c>
      <c r="P840">
        <f t="shared" si="97"/>
        <v>2017</v>
      </c>
    </row>
    <row r="841" spans="1:16" ht="16.5" thickBot="1" x14ac:dyDescent="0.3">
      <c r="A841" s="6">
        <v>42999</v>
      </c>
      <c r="B841" s="25">
        <f t="shared" si="91"/>
        <v>21</v>
      </c>
      <c r="C841" s="25">
        <f t="shared" si="92"/>
        <v>9</v>
      </c>
      <c r="D841" s="25">
        <f t="shared" si="93"/>
        <v>2017</v>
      </c>
      <c r="E841" s="3" t="s">
        <v>164</v>
      </c>
      <c r="F841" t="str">
        <f t="shared" si="94"/>
        <v>21-9-2017</v>
      </c>
      <c r="G841" s="29">
        <f>IF(SUMPRODUCT(($A$2:$A841=A841)*($E$2:$E841=E841))&gt;1,0,1)</f>
        <v>1</v>
      </c>
      <c r="I841" t="s">
        <v>150</v>
      </c>
      <c r="J841" t="s">
        <v>2566</v>
      </c>
      <c r="L841" s="3" t="s">
        <v>150</v>
      </c>
      <c r="M841" s="6">
        <v>42999</v>
      </c>
      <c r="N841">
        <f t="shared" si="95"/>
        <v>21</v>
      </c>
      <c r="O841">
        <f t="shared" si="96"/>
        <v>9</v>
      </c>
      <c r="P841">
        <f t="shared" si="97"/>
        <v>2017</v>
      </c>
    </row>
    <row r="842" spans="1:16" ht="16.5" thickBot="1" x14ac:dyDescent="0.3">
      <c r="A842" s="6">
        <v>42999</v>
      </c>
      <c r="B842" s="25">
        <f t="shared" si="91"/>
        <v>21</v>
      </c>
      <c r="C842" s="25">
        <f t="shared" si="92"/>
        <v>9</v>
      </c>
      <c r="D842" s="25">
        <f t="shared" si="93"/>
        <v>2017</v>
      </c>
      <c r="E842" s="3" t="s">
        <v>747</v>
      </c>
      <c r="F842" t="str">
        <f t="shared" si="94"/>
        <v>21-9-2017</v>
      </c>
      <c r="G842" s="29">
        <f>IF(SUMPRODUCT(($A$2:$A842=A842)*($E$2:$E842=E842))&gt;1,0,1)</f>
        <v>1</v>
      </c>
      <c r="I842" t="s">
        <v>419</v>
      </c>
      <c r="J842" t="s">
        <v>2579</v>
      </c>
      <c r="L842" s="3" t="s">
        <v>419</v>
      </c>
      <c r="M842" s="6">
        <v>43000</v>
      </c>
      <c r="N842">
        <f t="shared" si="95"/>
        <v>22</v>
      </c>
      <c r="O842">
        <f t="shared" si="96"/>
        <v>9</v>
      </c>
      <c r="P842">
        <f t="shared" si="97"/>
        <v>2017</v>
      </c>
    </row>
    <row r="843" spans="1:16" ht="16.5" thickBot="1" x14ac:dyDescent="0.3">
      <c r="A843" s="6">
        <v>42999</v>
      </c>
      <c r="B843" s="25">
        <f t="shared" si="91"/>
        <v>21</v>
      </c>
      <c r="C843" s="25">
        <f t="shared" si="92"/>
        <v>9</v>
      </c>
      <c r="D843" s="25">
        <f t="shared" si="93"/>
        <v>2017</v>
      </c>
      <c r="E843" s="3" t="s">
        <v>227</v>
      </c>
      <c r="F843" t="str">
        <f t="shared" si="94"/>
        <v>21-9-2017</v>
      </c>
      <c r="G843" s="29">
        <f>IF(SUMPRODUCT(($A$2:$A843=A843)*($E$2:$E843=E843))&gt;1,0,1)</f>
        <v>1</v>
      </c>
      <c r="I843" t="s">
        <v>782</v>
      </c>
      <c r="J843" t="s">
        <v>2579</v>
      </c>
      <c r="L843" s="3" t="s">
        <v>782</v>
      </c>
      <c r="M843" s="6">
        <v>43000</v>
      </c>
      <c r="N843">
        <f t="shared" si="95"/>
        <v>22</v>
      </c>
      <c r="O843">
        <f t="shared" si="96"/>
        <v>9</v>
      </c>
      <c r="P843">
        <f t="shared" si="97"/>
        <v>2017</v>
      </c>
    </row>
    <row r="844" spans="1:16" ht="16.5" thickBot="1" x14ac:dyDescent="0.3">
      <c r="A844" s="6">
        <v>42999</v>
      </c>
      <c r="B844" s="25">
        <f t="shared" si="91"/>
        <v>21</v>
      </c>
      <c r="C844" s="25">
        <f t="shared" si="92"/>
        <v>9</v>
      </c>
      <c r="D844" s="25">
        <f t="shared" si="93"/>
        <v>2017</v>
      </c>
      <c r="E844" s="3" t="s">
        <v>58</v>
      </c>
      <c r="F844" t="str">
        <f t="shared" si="94"/>
        <v>21-9-2017</v>
      </c>
      <c r="G844" s="29">
        <f>IF(SUMPRODUCT(($A$2:$A844=A844)*($E$2:$E844=E844))&gt;1,0,1)</f>
        <v>1</v>
      </c>
      <c r="I844" t="s">
        <v>759</v>
      </c>
      <c r="J844" t="s">
        <v>2579</v>
      </c>
      <c r="L844" s="3" t="s">
        <v>759</v>
      </c>
      <c r="M844" s="6">
        <v>43000</v>
      </c>
      <c r="N844">
        <f t="shared" si="95"/>
        <v>22</v>
      </c>
      <c r="O844">
        <f t="shared" si="96"/>
        <v>9</v>
      </c>
      <c r="P844">
        <f t="shared" si="97"/>
        <v>2017</v>
      </c>
    </row>
    <row r="845" spans="1:16" ht="16.5" thickBot="1" x14ac:dyDescent="0.3">
      <c r="A845" s="6">
        <v>42999</v>
      </c>
      <c r="B845" s="25">
        <f t="shared" si="91"/>
        <v>21</v>
      </c>
      <c r="C845" s="25">
        <f t="shared" si="92"/>
        <v>9</v>
      </c>
      <c r="D845" s="25">
        <f t="shared" si="93"/>
        <v>2017</v>
      </c>
      <c r="E845" s="3" t="s">
        <v>150</v>
      </c>
      <c r="F845" t="str">
        <f t="shared" si="94"/>
        <v>21-9-2017</v>
      </c>
      <c r="G845" s="29">
        <f>IF(SUMPRODUCT(($A$2:$A845=A845)*($E$2:$E845=E845))&gt;1,0,1)</f>
        <v>1</v>
      </c>
      <c r="I845" t="s">
        <v>115</v>
      </c>
      <c r="J845" t="s">
        <v>2579</v>
      </c>
      <c r="L845" s="3" t="s">
        <v>115</v>
      </c>
      <c r="M845" s="6">
        <v>43000</v>
      </c>
      <c r="N845">
        <f t="shared" si="95"/>
        <v>22</v>
      </c>
      <c r="O845">
        <f t="shared" si="96"/>
        <v>9</v>
      </c>
      <c r="P845">
        <f t="shared" si="97"/>
        <v>2017</v>
      </c>
    </row>
    <row r="846" spans="1:16" ht="16.5" thickBot="1" x14ac:dyDescent="0.3">
      <c r="A846" s="6">
        <v>43000</v>
      </c>
      <c r="B846" s="25">
        <f t="shared" si="91"/>
        <v>22</v>
      </c>
      <c r="C846" s="25">
        <f t="shared" si="92"/>
        <v>9</v>
      </c>
      <c r="D846" s="25">
        <f t="shared" si="93"/>
        <v>2017</v>
      </c>
      <c r="E846" s="3" t="s">
        <v>419</v>
      </c>
      <c r="F846" t="str">
        <f t="shared" si="94"/>
        <v>22-9-2017</v>
      </c>
      <c r="G846" s="29">
        <f>IF(SUMPRODUCT(($A$2:$A846=A846)*($E$2:$E846=E846))&gt;1,0,1)</f>
        <v>1</v>
      </c>
      <c r="I846" t="s">
        <v>169</v>
      </c>
      <c r="J846" t="s">
        <v>2579</v>
      </c>
      <c r="L846" s="3" t="s">
        <v>169</v>
      </c>
      <c r="M846" s="6">
        <v>43000</v>
      </c>
      <c r="N846">
        <f t="shared" si="95"/>
        <v>22</v>
      </c>
      <c r="O846">
        <f t="shared" si="96"/>
        <v>9</v>
      </c>
      <c r="P846">
        <f t="shared" si="97"/>
        <v>2017</v>
      </c>
    </row>
    <row r="847" spans="1:16" ht="16.5" thickBot="1" x14ac:dyDescent="0.3">
      <c r="A847" s="6">
        <v>43000</v>
      </c>
      <c r="B847" s="25">
        <f t="shared" si="91"/>
        <v>22</v>
      </c>
      <c r="C847" s="25">
        <f t="shared" si="92"/>
        <v>9</v>
      </c>
      <c r="D847" s="25">
        <f t="shared" si="93"/>
        <v>2017</v>
      </c>
      <c r="E847" s="3" t="s">
        <v>782</v>
      </c>
      <c r="F847" t="str">
        <f t="shared" si="94"/>
        <v>22-9-2017</v>
      </c>
      <c r="G847" s="29">
        <f>IF(SUMPRODUCT(($A$2:$A847=A847)*($E$2:$E847=E847))&gt;1,0,1)</f>
        <v>1</v>
      </c>
      <c r="I847" t="s">
        <v>169</v>
      </c>
      <c r="J847" t="s">
        <v>2591</v>
      </c>
      <c r="L847" s="3" t="s">
        <v>169</v>
      </c>
      <c r="M847" s="6">
        <v>43001</v>
      </c>
      <c r="N847">
        <f t="shared" si="95"/>
        <v>23</v>
      </c>
      <c r="O847">
        <f t="shared" si="96"/>
        <v>9</v>
      </c>
      <c r="P847">
        <f t="shared" si="97"/>
        <v>2017</v>
      </c>
    </row>
    <row r="848" spans="1:16" ht="16.5" thickBot="1" x14ac:dyDescent="0.3">
      <c r="A848" s="6">
        <v>43000</v>
      </c>
      <c r="B848" s="25">
        <f t="shared" si="91"/>
        <v>22</v>
      </c>
      <c r="C848" s="25">
        <f t="shared" si="92"/>
        <v>9</v>
      </c>
      <c r="D848" s="25">
        <f t="shared" si="93"/>
        <v>2017</v>
      </c>
      <c r="E848" s="3" t="s">
        <v>759</v>
      </c>
      <c r="F848" t="str">
        <f t="shared" si="94"/>
        <v>22-9-2017</v>
      </c>
      <c r="G848" s="29">
        <f>IF(SUMPRODUCT(($A$2:$A848=A848)*($E$2:$E848=E848))&gt;1,0,1)</f>
        <v>1</v>
      </c>
      <c r="I848" t="s">
        <v>371</v>
      </c>
      <c r="J848" t="s">
        <v>2610</v>
      </c>
      <c r="L848" s="3" t="s">
        <v>371</v>
      </c>
      <c r="M848" s="6">
        <v>43003</v>
      </c>
      <c r="N848">
        <f t="shared" si="95"/>
        <v>25</v>
      </c>
      <c r="O848">
        <f t="shared" si="96"/>
        <v>9</v>
      </c>
      <c r="P848">
        <f t="shared" si="97"/>
        <v>2017</v>
      </c>
    </row>
    <row r="849" spans="1:16" ht="16.5" thickBot="1" x14ac:dyDescent="0.3">
      <c r="A849" s="6">
        <v>43000</v>
      </c>
      <c r="B849" s="25">
        <f t="shared" si="91"/>
        <v>22</v>
      </c>
      <c r="C849" s="25">
        <f t="shared" si="92"/>
        <v>9</v>
      </c>
      <c r="D849" s="25">
        <f t="shared" si="93"/>
        <v>2017</v>
      </c>
      <c r="E849" s="3" t="s">
        <v>115</v>
      </c>
      <c r="F849" t="str">
        <f t="shared" si="94"/>
        <v>22-9-2017</v>
      </c>
      <c r="G849" s="29">
        <f>IF(SUMPRODUCT(($A$2:$A849=A849)*($E$2:$E849=E849))&gt;1,0,1)</f>
        <v>1</v>
      </c>
      <c r="I849" t="s">
        <v>164</v>
      </c>
      <c r="J849" t="s">
        <v>2610</v>
      </c>
      <c r="L849" s="3" t="s">
        <v>164</v>
      </c>
      <c r="M849" s="6">
        <v>43003</v>
      </c>
      <c r="N849">
        <f t="shared" si="95"/>
        <v>25</v>
      </c>
      <c r="O849">
        <f t="shared" si="96"/>
        <v>9</v>
      </c>
      <c r="P849">
        <f t="shared" si="97"/>
        <v>2017</v>
      </c>
    </row>
    <row r="850" spans="1:16" ht="16.5" thickBot="1" x14ac:dyDescent="0.3">
      <c r="A850" s="6">
        <v>43000</v>
      </c>
      <c r="B850" s="25">
        <f t="shared" si="91"/>
        <v>22</v>
      </c>
      <c r="C850" s="25">
        <f t="shared" si="92"/>
        <v>9</v>
      </c>
      <c r="D850" s="25">
        <f t="shared" si="93"/>
        <v>2017</v>
      </c>
      <c r="E850" s="3" t="s">
        <v>169</v>
      </c>
      <c r="F850" t="str">
        <f t="shared" si="94"/>
        <v>22-9-2017</v>
      </c>
      <c r="G850" s="29">
        <f>IF(SUMPRODUCT(($A$2:$A850=A850)*($E$2:$E850=E850))&gt;1,0,1)</f>
        <v>1</v>
      </c>
      <c r="I850" t="s">
        <v>672</v>
      </c>
      <c r="J850" t="s">
        <v>2610</v>
      </c>
      <c r="L850" s="3" t="s">
        <v>672</v>
      </c>
      <c r="M850" s="6">
        <v>43003</v>
      </c>
      <c r="N850">
        <f t="shared" si="95"/>
        <v>25</v>
      </c>
      <c r="O850">
        <f t="shared" si="96"/>
        <v>9</v>
      </c>
      <c r="P850">
        <f t="shared" si="97"/>
        <v>2017</v>
      </c>
    </row>
    <row r="851" spans="1:16" ht="16.5" thickBot="1" x14ac:dyDescent="0.3">
      <c r="A851" s="6">
        <v>43001</v>
      </c>
      <c r="B851" s="25">
        <f t="shared" si="91"/>
        <v>23</v>
      </c>
      <c r="C851" s="25">
        <f t="shared" si="92"/>
        <v>9</v>
      </c>
      <c r="D851" s="25">
        <f t="shared" si="93"/>
        <v>2017</v>
      </c>
      <c r="E851" s="3" t="s">
        <v>169</v>
      </c>
      <c r="F851" t="str">
        <f t="shared" si="94"/>
        <v>23-9-2017</v>
      </c>
      <c r="G851" s="29">
        <f>IF(SUMPRODUCT(($A$2:$A851=A851)*($E$2:$E851=E851))&gt;1,0,1)</f>
        <v>1</v>
      </c>
      <c r="I851" t="s">
        <v>500</v>
      </c>
      <c r="J851" t="s">
        <v>2610</v>
      </c>
      <c r="L851" s="3" t="s">
        <v>500</v>
      </c>
      <c r="M851" s="6">
        <v>43003</v>
      </c>
      <c r="N851">
        <f t="shared" si="95"/>
        <v>25</v>
      </c>
      <c r="O851">
        <f t="shared" si="96"/>
        <v>9</v>
      </c>
      <c r="P851">
        <f t="shared" si="97"/>
        <v>2017</v>
      </c>
    </row>
    <row r="852" spans="1:16" ht="16.5" thickBot="1" x14ac:dyDescent="0.3">
      <c r="A852" s="6">
        <v>43003</v>
      </c>
      <c r="B852" s="25">
        <f t="shared" si="91"/>
        <v>25</v>
      </c>
      <c r="C852" s="25">
        <f t="shared" si="92"/>
        <v>9</v>
      </c>
      <c r="D852" s="25">
        <f t="shared" si="93"/>
        <v>2017</v>
      </c>
      <c r="E852" s="3" t="s">
        <v>371</v>
      </c>
      <c r="F852" t="str">
        <f t="shared" si="94"/>
        <v>25-9-2017</v>
      </c>
      <c r="G852" s="29">
        <f>IF(SUMPRODUCT(($A$2:$A852=A852)*($E$2:$E852=E852))&gt;1,0,1)</f>
        <v>1</v>
      </c>
      <c r="I852" t="s">
        <v>283</v>
      </c>
      <c r="J852" t="s">
        <v>2610</v>
      </c>
      <c r="L852" s="3" t="s">
        <v>283</v>
      </c>
      <c r="M852" s="6">
        <v>43003</v>
      </c>
      <c r="N852">
        <f t="shared" si="95"/>
        <v>25</v>
      </c>
      <c r="O852">
        <f t="shared" si="96"/>
        <v>9</v>
      </c>
      <c r="P852">
        <f t="shared" si="97"/>
        <v>2017</v>
      </c>
    </row>
    <row r="853" spans="1:16" ht="16.5" thickBot="1" x14ac:dyDescent="0.3">
      <c r="A853" s="6">
        <v>43003</v>
      </c>
      <c r="B853" s="25">
        <f t="shared" si="91"/>
        <v>25</v>
      </c>
      <c r="C853" s="25">
        <f t="shared" si="92"/>
        <v>9</v>
      </c>
      <c r="D853" s="25">
        <f t="shared" si="93"/>
        <v>2017</v>
      </c>
      <c r="E853" s="3" t="s">
        <v>164</v>
      </c>
      <c r="F853" t="str">
        <f t="shared" si="94"/>
        <v>25-9-2017</v>
      </c>
      <c r="G853" s="29">
        <f>IF(SUMPRODUCT(($A$2:$A853=A853)*($E$2:$E853=E853))&gt;1,0,1)</f>
        <v>1</v>
      </c>
      <c r="I853" t="s">
        <v>245</v>
      </c>
      <c r="J853" t="s">
        <v>2610</v>
      </c>
      <c r="L853" s="3" t="s">
        <v>245</v>
      </c>
      <c r="M853" s="6">
        <v>43003</v>
      </c>
      <c r="N853">
        <f t="shared" si="95"/>
        <v>25</v>
      </c>
      <c r="O853">
        <f t="shared" si="96"/>
        <v>9</v>
      </c>
      <c r="P853">
        <f t="shared" si="97"/>
        <v>2017</v>
      </c>
    </row>
    <row r="854" spans="1:16" ht="16.5" thickBot="1" x14ac:dyDescent="0.3">
      <c r="A854" s="6">
        <v>43003</v>
      </c>
      <c r="B854" s="25">
        <f t="shared" si="91"/>
        <v>25</v>
      </c>
      <c r="C854" s="25">
        <f t="shared" si="92"/>
        <v>9</v>
      </c>
      <c r="D854" s="25">
        <f t="shared" si="93"/>
        <v>2017</v>
      </c>
      <c r="E854" s="3" t="s">
        <v>672</v>
      </c>
      <c r="F854" t="str">
        <f t="shared" si="94"/>
        <v>25-9-2017</v>
      </c>
      <c r="G854" s="29">
        <f>IF(SUMPRODUCT(($A$2:$A854=A854)*($E$2:$E854=E854))&gt;1,0,1)</f>
        <v>1</v>
      </c>
      <c r="I854" t="s">
        <v>108</v>
      </c>
      <c r="J854" t="s">
        <v>2617</v>
      </c>
      <c r="L854" s="3" t="s">
        <v>108</v>
      </c>
      <c r="M854" s="6">
        <v>43004</v>
      </c>
      <c r="N854">
        <f t="shared" si="95"/>
        <v>26</v>
      </c>
      <c r="O854">
        <f t="shared" si="96"/>
        <v>9</v>
      </c>
      <c r="P854">
        <f t="shared" si="97"/>
        <v>2017</v>
      </c>
    </row>
    <row r="855" spans="1:16" ht="16.5" thickBot="1" x14ac:dyDescent="0.3">
      <c r="A855" s="6">
        <v>43003</v>
      </c>
      <c r="B855" s="25">
        <f t="shared" si="91"/>
        <v>25</v>
      </c>
      <c r="C855" s="25">
        <f t="shared" si="92"/>
        <v>9</v>
      </c>
      <c r="D855" s="25">
        <f t="shared" si="93"/>
        <v>2017</v>
      </c>
      <c r="E855" s="3" t="s">
        <v>500</v>
      </c>
      <c r="F855" t="str">
        <f t="shared" si="94"/>
        <v>25-9-2017</v>
      </c>
      <c r="G855" s="29">
        <f>IF(SUMPRODUCT(($A$2:$A855=A855)*($E$2:$E855=E855))&gt;1,0,1)</f>
        <v>1</v>
      </c>
      <c r="I855" t="s">
        <v>89</v>
      </c>
      <c r="J855" t="s">
        <v>2617</v>
      </c>
      <c r="L855" s="3" t="s">
        <v>89</v>
      </c>
      <c r="M855" s="6">
        <v>43004</v>
      </c>
      <c r="N855">
        <f t="shared" si="95"/>
        <v>26</v>
      </c>
      <c r="O855">
        <f t="shared" si="96"/>
        <v>9</v>
      </c>
      <c r="P855">
        <f t="shared" si="97"/>
        <v>2017</v>
      </c>
    </row>
    <row r="856" spans="1:16" ht="16.5" thickBot="1" x14ac:dyDescent="0.3">
      <c r="A856" s="6">
        <v>43003</v>
      </c>
      <c r="B856" s="25">
        <f t="shared" si="91"/>
        <v>25</v>
      </c>
      <c r="C856" s="25">
        <f t="shared" si="92"/>
        <v>9</v>
      </c>
      <c r="D856" s="25">
        <f t="shared" si="93"/>
        <v>2017</v>
      </c>
      <c r="E856" s="3" t="s">
        <v>283</v>
      </c>
      <c r="F856" t="str">
        <f t="shared" si="94"/>
        <v>25-9-2017</v>
      </c>
      <c r="G856" s="29">
        <f>IF(SUMPRODUCT(($A$2:$A856=A856)*($E$2:$E856=E856))&gt;1,0,1)</f>
        <v>1</v>
      </c>
      <c r="I856" t="s">
        <v>526</v>
      </c>
      <c r="J856" t="s">
        <v>2617</v>
      </c>
      <c r="L856" s="3" t="s">
        <v>526</v>
      </c>
      <c r="M856" s="6">
        <v>43004</v>
      </c>
      <c r="N856">
        <f t="shared" si="95"/>
        <v>26</v>
      </c>
      <c r="O856">
        <f t="shared" si="96"/>
        <v>9</v>
      </c>
      <c r="P856">
        <f t="shared" si="97"/>
        <v>2017</v>
      </c>
    </row>
    <row r="857" spans="1:16" ht="16.5" thickBot="1" x14ac:dyDescent="0.3">
      <c r="A857" s="6">
        <v>43003</v>
      </c>
      <c r="B857" s="25">
        <f t="shared" si="91"/>
        <v>25</v>
      </c>
      <c r="C857" s="25">
        <f t="shared" si="92"/>
        <v>9</v>
      </c>
      <c r="D857" s="25">
        <f t="shared" si="93"/>
        <v>2017</v>
      </c>
      <c r="E857" s="3" t="s">
        <v>245</v>
      </c>
      <c r="F857" t="str">
        <f t="shared" si="94"/>
        <v>25-9-2017</v>
      </c>
      <c r="G857" s="29">
        <f>IF(SUMPRODUCT(($A$2:$A857=A857)*($E$2:$E857=E857))&gt;1,0,1)</f>
        <v>1</v>
      </c>
      <c r="I857" t="s">
        <v>706</v>
      </c>
      <c r="J857" t="s">
        <v>2617</v>
      </c>
      <c r="L857" s="3" t="s">
        <v>706</v>
      </c>
      <c r="M857" s="6">
        <v>43004</v>
      </c>
      <c r="N857">
        <f t="shared" si="95"/>
        <v>26</v>
      </c>
      <c r="O857">
        <f t="shared" si="96"/>
        <v>9</v>
      </c>
      <c r="P857">
        <f t="shared" si="97"/>
        <v>2017</v>
      </c>
    </row>
    <row r="858" spans="1:16" ht="16.5" thickBot="1" x14ac:dyDescent="0.3">
      <c r="A858" s="6">
        <v>43004</v>
      </c>
      <c r="B858" s="25">
        <f t="shared" si="91"/>
        <v>26</v>
      </c>
      <c r="C858" s="25">
        <f t="shared" si="92"/>
        <v>9</v>
      </c>
      <c r="D858" s="25">
        <f t="shared" si="93"/>
        <v>2017</v>
      </c>
      <c r="E858" s="3" t="s">
        <v>108</v>
      </c>
      <c r="F858" t="str">
        <f t="shared" si="94"/>
        <v>26-9-2017</v>
      </c>
      <c r="G858" s="29">
        <f>IF(SUMPRODUCT(($A$2:$A858=A858)*($E$2:$E858=E858))&gt;1,0,1)</f>
        <v>1</v>
      </c>
      <c r="I858" t="s">
        <v>150</v>
      </c>
      <c r="J858" t="s">
        <v>2617</v>
      </c>
      <c r="L858" s="3" t="s">
        <v>150</v>
      </c>
      <c r="M858" s="6">
        <v>43004</v>
      </c>
      <c r="N858">
        <f t="shared" si="95"/>
        <v>26</v>
      </c>
      <c r="O858">
        <f t="shared" si="96"/>
        <v>9</v>
      </c>
      <c r="P858">
        <f t="shared" si="97"/>
        <v>2017</v>
      </c>
    </row>
    <row r="859" spans="1:16" ht="16.5" thickBot="1" x14ac:dyDescent="0.3">
      <c r="A859" s="6">
        <v>43004</v>
      </c>
      <c r="B859" s="25">
        <f t="shared" si="91"/>
        <v>26</v>
      </c>
      <c r="C859" s="25">
        <f t="shared" si="92"/>
        <v>9</v>
      </c>
      <c r="D859" s="25">
        <f t="shared" si="93"/>
        <v>2017</v>
      </c>
      <c r="E859" s="3" t="s">
        <v>89</v>
      </c>
      <c r="F859" t="str">
        <f t="shared" si="94"/>
        <v>26-9-2017</v>
      </c>
      <c r="G859" s="29">
        <f>IF(SUMPRODUCT(($A$2:$A859=A859)*($E$2:$E859=E859))&gt;1,0,1)</f>
        <v>1</v>
      </c>
      <c r="I859" t="s">
        <v>126</v>
      </c>
      <c r="J859" t="s">
        <v>2617</v>
      </c>
      <c r="L859" s="3" t="s">
        <v>126</v>
      </c>
      <c r="M859" s="6">
        <v>43004</v>
      </c>
      <c r="N859">
        <f t="shared" si="95"/>
        <v>26</v>
      </c>
      <c r="O859">
        <f t="shared" si="96"/>
        <v>9</v>
      </c>
      <c r="P859">
        <f t="shared" si="97"/>
        <v>2017</v>
      </c>
    </row>
    <row r="860" spans="1:16" ht="16.5" thickBot="1" x14ac:dyDescent="0.3">
      <c r="A860" s="6">
        <v>43004</v>
      </c>
      <c r="B860" s="25">
        <f t="shared" si="91"/>
        <v>26</v>
      </c>
      <c r="C860" s="25">
        <f t="shared" si="92"/>
        <v>9</v>
      </c>
      <c r="D860" s="25">
        <f t="shared" si="93"/>
        <v>2017</v>
      </c>
      <c r="E860" s="3" t="s">
        <v>526</v>
      </c>
      <c r="F860" t="str">
        <f t="shared" si="94"/>
        <v>26-9-2017</v>
      </c>
      <c r="G860" s="29">
        <f>IF(SUMPRODUCT(($A$2:$A860=A860)*($E$2:$E860=E860))&gt;1,0,1)</f>
        <v>1</v>
      </c>
      <c r="I860" t="s">
        <v>245</v>
      </c>
      <c r="J860" t="s">
        <v>2617</v>
      </c>
      <c r="L860" s="3" t="s">
        <v>245</v>
      </c>
      <c r="M860" s="6">
        <v>43004</v>
      </c>
      <c r="N860">
        <f t="shared" si="95"/>
        <v>26</v>
      </c>
      <c r="O860">
        <f t="shared" si="96"/>
        <v>9</v>
      </c>
      <c r="P860">
        <f t="shared" si="97"/>
        <v>2017</v>
      </c>
    </row>
    <row r="861" spans="1:16" ht="16.5" thickBot="1" x14ac:dyDescent="0.3">
      <c r="A861" s="6">
        <v>43004</v>
      </c>
      <c r="B861" s="25">
        <f t="shared" si="91"/>
        <v>26</v>
      </c>
      <c r="C861" s="25">
        <f t="shared" si="92"/>
        <v>9</v>
      </c>
      <c r="D861" s="25">
        <f t="shared" si="93"/>
        <v>2017</v>
      </c>
      <c r="E861" s="3" t="s">
        <v>706</v>
      </c>
      <c r="F861" t="str">
        <f t="shared" si="94"/>
        <v>26-9-2017</v>
      </c>
      <c r="G861" s="29">
        <f>IF(SUMPRODUCT(($A$2:$A861=A861)*($E$2:$E861=E861))&gt;1,0,1)</f>
        <v>1</v>
      </c>
      <c r="I861" t="s">
        <v>341</v>
      </c>
      <c r="J861" t="s">
        <v>2617</v>
      </c>
      <c r="L861" s="3" t="s">
        <v>341</v>
      </c>
      <c r="M861" s="6">
        <v>43004</v>
      </c>
      <c r="N861">
        <f t="shared" si="95"/>
        <v>26</v>
      </c>
      <c r="O861">
        <f t="shared" si="96"/>
        <v>9</v>
      </c>
      <c r="P861">
        <f t="shared" si="97"/>
        <v>2017</v>
      </c>
    </row>
    <row r="862" spans="1:16" ht="16.5" thickBot="1" x14ac:dyDescent="0.3">
      <c r="A862" s="6">
        <v>43004</v>
      </c>
      <c r="B862" s="25">
        <f t="shared" si="91"/>
        <v>26</v>
      </c>
      <c r="C862" s="25">
        <f t="shared" si="92"/>
        <v>9</v>
      </c>
      <c r="D862" s="25">
        <f t="shared" si="93"/>
        <v>2017</v>
      </c>
      <c r="E862" s="3" t="s">
        <v>150</v>
      </c>
      <c r="F862" t="str">
        <f t="shared" si="94"/>
        <v>26-9-2017</v>
      </c>
      <c r="G862" s="29">
        <f>IF(SUMPRODUCT(($A$2:$A862=A862)*($E$2:$E862=E862))&gt;1,0,1)</f>
        <v>1</v>
      </c>
      <c r="I862" t="s">
        <v>45</v>
      </c>
      <c r="J862" t="s">
        <v>2627</v>
      </c>
      <c r="L862" s="3" t="s">
        <v>45</v>
      </c>
      <c r="M862" s="6">
        <v>43005</v>
      </c>
      <c r="N862">
        <f t="shared" si="95"/>
        <v>27</v>
      </c>
      <c r="O862">
        <f t="shared" si="96"/>
        <v>9</v>
      </c>
      <c r="P862">
        <f t="shared" si="97"/>
        <v>2017</v>
      </c>
    </row>
    <row r="863" spans="1:16" ht="16.5" thickBot="1" x14ac:dyDescent="0.3">
      <c r="A863" s="6">
        <v>43004</v>
      </c>
      <c r="B863" s="25">
        <f t="shared" si="91"/>
        <v>26</v>
      </c>
      <c r="C863" s="25">
        <f t="shared" si="92"/>
        <v>9</v>
      </c>
      <c r="D863" s="25">
        <f t="shared" si="93"/>
        <v>2017</v>
      </c>
      <c r="E863" s="3" t="s">
        <v>126</v>
      </c>
      <c r="F863" t="str">
        <f t="shared" si="94"/>
        <v>26-9-2017</v>
      </c>
      <c r="G863" s="29">
        <f>IF(SUMPRODUCT(($A$2:$A863=A863)*($E$2:$E863=E863))&gt;1,0,1)</f>
        <v>1</v>
      </c>
      <c r="I863" t="s">
        <v>136</v>
      </c>
      <c r="J863" t="s">
        <v>2627</v>
      </c>
      <c r="L863" s="3" t="s">
        <v>136</v>
      </c>
      <c r="M863" s="6">
        <v>43005</v>
      </c>
      <c r="N863">
        <f t="shared" si="95"/>
        <v>27</v>
      </c>
      <c r="O863">
        <f t="shared" si="96"/>
        <v>9</v>
      </c>
      <c r="P863">
        <f t="shared" si="97"/>
        <v>2017</v>
      </c>
    </row>
    <row r="864" spans="1:16" ht="16.5" thickBot="1" x14ac:dyDescent="0.3">
      <c r="A864" s="6">
        <v>43004</v>
      </c>
      <c r="B864" s="25">
        <f t="shared" si="91"/>
        <v>26</v>
      </c>
      <c r="C864" s="25">
        <f t="shared" si="92"/>
        <v>9</v>
      </c>
      <c r="D864" s="25">
        <f t="shared" si="93"/>
        <v>2017</v>
      </c>
      <c r="E864" s="3" t="s">
        <v>245</v>
      </c>
      <c r="F864" t="str">
        <f t="shared" si="94"/>
        <v>26-9-2017</v>
      </c>
      <c r="G864" s="29">
        <f>IF(SUMPRODUCT(($A$2:$A864=A864)*($E$2:$E864=E864))&gt;1,0,1)</f>
        <v>1</v>
      </c>
      <c r="I864" t="s">
        <v>227</v>
      </c>
      <c r="J864" t="s">
        <v>2627</v>
      </c>
      <c r="L864" s="3" t="s">
        <v>227</v>
      </c>
      <c r="M864" s="6">
        <v>43005</v>
      </c>
      <c r="N864">
        <f t="shared" si="95"/>
        <v>27</v>
      </c>
      <c r="O864">
        <f t="shared" si="96"/>
        <v>9</v>
      </c>
      <c r="P864">
        <f t="shared" si="97"/>
        <v>2017</v>
      </c>
    </row>
    <row r="865" spans="1:16" ht="16.5" thickBot="1" x14ac:dyDescent="0.3">
      <c r="A865" s="6">
        <v>43004</v>
      </c>
      <c r="B865" s="25">
        <f t="shared" si="91"/>
        <v>26</v>
      </c>
      <c r="C865" s="25">
        <f t="shared" si="92"/>
        <v>9</v>
      </c>
      <c r="D865" s="25">
        <f t="shared" si="93"/>
        <v>2017</v>
      </c>
      <c r="E865" s="3" t="s">
        <v>341</v>
      </c>
      <c r="F865" t="str">
        <f t="shared" si="94"/>
        <v>26-9-2017</v>
      </c>
      <c r="G865" s="29">
        <f>IF(SUMPRODUCT(($A$2:$A865=A865)*($E$2:$E865=E865))&gt;1,0,1)</f>
        <v>1</v>
      </c>
      <c r="I865" t="s">
        <v>150</v>
      </c>
      <c r="J865" t="s">
        <v>2627</v>
      </c>
      <c r="L865" s="3" t="s">
        <v>150</v>
      </c>
      <c r="M865" s="6">
        <v>43005</v>
      </c>
      <c r="N865">
        <f t="shared" si="95"/>
        <v>27</v>
      </c>
      <c r="O865">
        <f t="shared" si="96"/>
        <v>9</v>
      </c>
      <c r="P865">
        <f t="shared" si="97"/>
        <v>2017</v>
      </c>
    </row>
    <row r="866" spans="1:16" ht="16.5" thickBot="1" x14ac:dyDescent="0.3">
      <c r="A866" s="6">
        <v>43005</v>
      </c>
      <c r="B866" s="25">
        <f t="shared" si="91"/>
        <v>27</v>
      </c>
      <c r="C866" s="25">
        <f t="shared" si="92"/>
        <v>9</v>
      </c>
      <c r="D866" s="25">
        <f t="shared" si="93"/>
        <v>2017</v>
      </c>
      <c r="E866" s="3" t="s">
        <v>45</v>
      </c>
      <c r="F866" t="str">
        <f t="shared" si="94"/>
        <v>27-9-2017</v>
      </c>
      <c r="G866" s="29">
        <f>IF(SUMPRODUCT(($A$2:$A866=A866)*($E$2:$E866=E866))&gt;1,0,1)</f>
        <v>1</v>
      </c>
      <c r="I866" t="s">
        <v>689</v>
      </c>
      <c r="J866" t="s">
        <v>2627</v>
      </c>
      <c r="L866" s="3" t="s">
        <v>689</v>
      </c>
      <c r="M866" s="6">
        <v>43005</v>
      </c>
      <c r="N866">
        <f t="shared" si="95"/>
        <v>27</v>
      </c>
      <c r="O866">
        <f t="shared" si="96"/>
        <v>9</v>
      </c>
      <c r="P866">
        <f t="shared" si="97"/>
        <v>2017</v>
      </c>
    </row>
    <row r="867" spans="1:16" ht="16.5" thickBot="1" x14ac:dyDescent="0.3">
      <c r="A867" s="6">
        <v>43005</v>
      </c>
      <c r="B867" s="25">
        <f t="shared" si="91"/>
        <v>27</v>
      </c>
      <c r="C867" s="25">
        <f t="shared" si="92"/>
        <v>9</v>
      </c>
      <c r="D867" s="25">
        <f t="shared" si="93"/>
        <v>2017</v>
      </c>
      <c r="E867" s="3" t="s">
        <v>136</v>
      </c>
      <c r="F867" t="str">
        <f t="shared" si="94"/>
        <v>27-9-2017</v>
      </c>
      <c r="G867" s="29">
        <f>IF(SUMPRODUCT(($A$2:$A867=A867)*($E$2:$E867=E867))&gt;1,0,1)</f>
        <v>1</v>
      </c>
      <c r="I867" t="s">
        <v>227</v>
      </c>
      <c r="J867" t="s">
        <v>2701</v>
      </c>
      <c r="L867" s="3" t="s">
        <v>227</v>
      </c>
      <c r="M867" s="4">
        <v>43015</v>
      </c>
      <c r="N867">
        <f t="shared" si="95"/>
        <v>7</v>
      </c>
      <c r="O867">
        <f t="shared" si="96"/>
        <v>10</v>
      </c>
      <c r="P867">
        <f t="shared" si="97"/>
        <v>2017</v>
      </c>
    </row>
    <row r="868" spans="1:16" ht="16.5" thickBot="1" x14ac:dyDescent="0.3">
      <c r="A868" s="6">
        <v>43005</v>
      </c>
      <c r="B868" s="25">
        <f t="shared" si="91"/>
        <v>27</v>
      </c>
      <c r="C868" s="25">
        <f t="shared" si="92"/>
        <v>9</v>
      </c>
      <c r="D868" s="25">
        <f t="shared" si="93"/>
        <v>2017</v>
      </c>
      <c r="E868" s="3" t="s">
        <v>227</v>
      </c>
      <c r="F868" t="str">
        <f t="shared" si="94"/>
        <v>27-9-2017</v>
      </c>
      <c r="G868" s="29">
        <f>IF(SUMPRODUCT(($A$2:$A868=A868)*($E$2:$E868=E868))&gt;1,0,1)</f>
        <v>1</v>
      </c>
      <c r="I868" t="s">
        <v>32</v>
      </c>
      <c r="J868" t="s">
        <v>2721</v>
      </c>
      <c r="L868" s="3" t="s">
        <v>32</v>
      </c>
      <c r="M868" s="4">
        <v>43017</v>
      </c>
      <c r="N868">
        <f t="shared" si="95"/>
        <v>9</v>
      </c>
      <c r="O868">
        <f t="shared" si="96"/>
        <v>10</v>
      </c>
      <c r="P868">
        <f t="shared" si="97"/>
        <v>2017</v>
      </c>
    </row>
    <row r="869" spans="1:16" ht="16.5" thickBot="1" x14ac:dyDescent="0.3">
      <c r="A869" s="6">
        <v>43005</v>
      </c>
      <c r="B869" s="25">
        <f t="shared" si="91"/>
        <v>27</v>
      </c>
      <c r="C869" s="25">
        <f t="shared" si="92"/>
        <v>9</v>
      </c>
      <c r="D869" s="25">
        <f t="shared" si="93"/>
        <v>2017</v>
      </c>
      <c r="E869" s="3" t="s">
        <v>150</v>
      </c>
      <c r="F869" t="str">
        <f t="shared" si="94"/>
        <v>27-9-2017</v>
      </c>
      <c r="G869" s="29">
        <f>IF(SUMPRODUCT(($A$2:$A869=A869)*($E$2:$E869=E869))&gt;1,0,1)</f>
        <v>1</v>
      </c>
      <c r="I869" t="s">
        <v>500</v>
      </c>
      <c r="J869" t="s">
        <v>2721</v>
      </c>
      <c r="L869" s="3" t="s">
        <v>500</v>
      </c>
      <c r="M869" s="4">
        <v>43017</v>
      </c>
      <c r="N869">
        <f t="shared" si="95"/>
        <v>9</v>
      </c>
      <c r="O869">
        <f t="shared" si="96"/>
        <v>10</v>
      </c>
      <c r="P869">
        <f t="shared" si="97"/>
        <v>2017</v>
      </c>
    </row>
    <row r="870" spans="1:16" ht="16.5" thickBot="1" x14ac:dyDescent="0.3">
      <c r="A870" s="6">
        <v>43005</v>
      </c>
      <c r="B870" s="25">
        <f t="shared" si="91"/>
        <v>27</v>
      </c>
      <c r="C870" s="25">
        <f t="shared" si="92"/>
        <v>9</v>
      </c>
      <c r="D870" s="25">
        <f t="shared" si="93"/>
        <v>2017</v>
      </c>
      <c r="E870" s="3" t="s">
        <v>689</v>
      </c>
      <c r="F870" t="str">
        <f t="shared" si="94"/>
        <v>27-9-2017</v>
      </c>
      <c r="G870" s="29">
        <f>IF(SUMPRODUCT(($A$2:$A870=A870)*($E$2:$E870=E870))&gt;1,0,1)</f>
        <v>1</v>
      </c>
      <c r="I870" t="s">
        <v>175</v>
      </c>
      <c r="J870" t="s">
        <v>2721</v>
      </c>
      <c r="L870" s="3" t="s">
        <v>175</v>
      </c>
      <c r="M870" s="4">
        <v>43017</v>
      </c>
      <c r="N870">
        <f t="shared" si="95"/>
        <v>9</v>
      </c>
      <c r="O870">
        <f t="shared" si="96"/>
        <v>10</v>
      </c>
      <c r="P870">
        <f t="shared" si="97"/>
        <v>2017</v>
      </c>
    </row>
    <row r="871" spans="1:16" ht="16.5" thickBot="1" x14ac:dyDescent="0.3">
      <c r="A871" s="4">
        <v>43015</v>
      </c>
      <c r="B871" s="25">
        <f t="shared" si="91"/>
        <v>7</v>
      </c>
      <c r="C871" s="25">
        <f t="shared" si="92"/>
        <v>10</v>
      </c>
      <c r="D871" s="25">
        <f t="shared" si="93"/>
        <v>2017</v>
      </c>
      <c r="E871" s="3" t="s">
        <v>227</v>
      </c>
      <c r="F871" t="str">
        <f t="shared" si="94"/>
        <v>7-10-2017</v>
      </c>
      <c r="G871" s="29">
        <f>IF(SUMPRODUCT(($A$2:$A871=A871)*($E$2:$E871=E871))&gt;1,0,1)</f>
        <v>1</v>
      </c>
      <c r="I871" t="s">
        <v>419</v>
      </c>
      <c r="J871" t="s">
        <v>2444</v>
      </c>
      <c r="L871" s="3" t="s">
        <v>419</v>
      </c>
      <c r="M871" s="4">
        <v>43018</v>
      </c>
      <c r="N871">
        <f t="shared" si="95"/>
        <v>10</v>
      </c>
      <c r="O871">
        <f t="shared" si="96"/>
        <v>10</v>
      </c>
      <c r="P871">
        <f t="shared" si="97"/>
        <v>2017</v>
      </c>
    </row>
    <row r="872" spans="1:16" ht="16.5" thickBot="1" x14ac:dyDescent="0.3">
      <c r="A872" s="4">
        <v>43017</v>
      </c>
      <c r="B872" s="25">
        <f t="shared" si="91"/>
        <v>9</v>
      </c>
      <c r="C872" s="25">
        <f t="shared" si="92"/>
        <v>10</v>
      </c>
      <c r="D872" s="25">
        <f t="shared" si="93"/>
        <v>2017</v>
      </c>
      <c r="E872" s="3" t="s">
        <v>32</v>
      </c>
      <c r="F872" t="str">
        <f t="shared" si="94"/>
        <v>9-10-2017</v>
      </c>
      <c r="G872" s="29">
        <f>IF(SUMPRODUCT(($A$2:$A872=A872)*($E$2:$E872=E872))&gt;1,0,1)</f>
        <v>1</v>
      </c>
      <c r="I872" t="s">
        <v>841</v>
      </c>
      <c r="J872" t="s">
        <v>2444</v>
      </c>
      <c r="L872" s="3" t="s">
        <v>841</v>
      </c>
      <c r="M872" s="4">
        <v>43018</v>
      </c>
      <c r="N872">
        <f t="shared" si="95"/>
        <v>10</v>
      </c>
      <c r="O872">
        <f t="shared" si="96"/>
        <v>10</v>
      </c>
      <c r="P872">
        <f t="shared" si="97"/>
        <v>2017</v>
      </c>
    </row>
    <row r="873" spans="1:16" ht="16.5" thickBot="1" x14ac:dyDescent="0.3">
      <c r="A873" s="4">
        <v>43017</v>
      </c>
      <c r="B873" s="25">
        <f t="shared" si="91"/>
        <v>9</v>
      </c>
      <c r="C873" s="25">
        <f t="shared" si="92"/>
        <v>10</v>
      </c>
      <c r="D873" s="25">
        <f t="shared" si="93"/>
        <v>2017</v>
      </c>
      <c r="E873" s="3" t="s">
        <v>500</v>
      </c>
      <c r="F873" t="str">
        <f t="shared" si="94"/>
        <v>9-10-2017</v>
      </c>
      <c r="G873" s="29">
        <f>IF(SUMPRODUCT(($A$2:$A873=A873)*($E$2:$E873=E873))&gt;1,0,1)</f>
        <v>1</v>
      </c>
      <c r="I873" t="s">
        <v>146</v>
      </c>
      <c r="J873" t="s">
        <v>2444</v>
      </c>
      <c r="L873" s="3" t="s">
        <v>146</v>
      </c>
      <c r="M873" s="4">
        <v>43018</v>
      </c>
      <c r="N873">
        <f t="shared" si="95"/>
        <v>10</v>
      </c>
      <c r="O873">
        <f t="shared" si="96"/>
        <v>10</v>
      </c>
      <c r="P873">
        <f t="shared" si="97"/>
        <v>2017</v>
      </c>
    </row>
    <row r="874" spans="1:16" ht="16.5" thickBot="1" x14ac:dyDescent="0.3">
      <c r="A874" s="4">
        <v>43017</v>
      </c>
      <c r="B874" s="25">
        <f t="shared" si="91"/>
        <v>9</v>
      </c>
      <c r="C874" s="25">
        <f t="shared" si="92"/>
        <v>10</v>
      </c>
      <c r="D874" s="25">
        <f t="shared" si="93"/>
        <v>2017</v>
      </c>
      <c r="E874" s="3" t="s">
        <v>175</v>
      </c>
      <c r="F874" t="str">
        <f t="shared" si="94"/>
        <v>9-10-2017</v>
      </c>
      <c r="G874" s="29">
        <f>IF(SUMPRODUCT(($A$2:$A874=A874)*($E$2:$E874=E874))&gt;1,0,1)</f>
        <v>1</v>
      </c>
      <c r="I874" t="s">
        <v>254</v>
      </c>
      <c r="J874" t="s">
        <v>2444</v>
      </c>
      <c r="L874" s="3" t="s">
        <v>254</v>
      </c>
      <c r="M874" s="4">
        <v>43018</v>
      </c>
      <c r="N874">
        <f t="shared" si="95"/>
        <v>10</v>
      </c>
      <c r="O874">
        <f t="shared" si="96"/>
        <v>10</v>
      </c>
      <c r="P874">
        <f t="shared" si="97"/>
        <v>2017</v>
      </c>
    </row>
    <row r="875" spans="1:16" ht="16.5" thickBot="1" x14ac:dyDescent="0.3">
      <c r="A875" s="4">
        <v>43018</v>
      </c>
      <c r="B875" s="25">
        <f t="shared" si="91"/>
        <v>10</v>
      </c>
      <c r="C875" s="25">
        <f t="shared" si="92"/>
        <v>10</v>
      </c>
      <c r="D875" s="25">
        <f t="shared" si="93"/>
        <v>2017</v>
      </c>
      <c r="E875" s="3" t="s">
        <v>419</v>
      </c>
      <c r="F875" t="str">
        <f t="shared" si="94"/>
        <v>10-10-2017</v>
      </c>
      <c r="G875" s="29">
        <f>IF(SUMPRODUCT(($A$2:$A875=A875)*($E$2:$E875=E875))&gt;1,0,1)</f>
        <v>1</v>
      </c>
      <c r="I875" t="s">
        <v>206</v>
      </c>
      <c r="J875" t="s">
        <v>2444</v>
      </c>
      <c r="L875" s="3" t="s">
        <v>206</v>
      </c>
      <c r="M875" s="4">
        <v>43018</v>
      </c>
      <c r="N875">
        <f t="shared" si="95"/>
        <v>10</v>
      </c>
      <c r="O875">
        <f t="shared" si="96"/>
        <v>10</v>
      </c>
      <c r="P875">
        <f t="shared" si="97"/>
        <v>2017</v>
      </c>
    </row>
    <row r="876" spans="1:16" ht="16.5" thickBot="1" x14ac:dyDescent="0.3">
      <c r="A876" s="4">
        <v>43018</v>
      </c>
      <c r="B876" s="25">
        <f t="shared" si="91"/>
        <v>10</v>
      </c>
      <c r="C876" s="25">
        <f t="shared" si="92"/>
        <v>10</v>
      </c>
      <c r="D876" s="25">
        <f t="shared" si="93"/>
        <v>2017</v>
      </c>
      <c r="E876" s="3" t="s">
        <v>841</v>
      </c>
      <c r="F876" t="str">
        <f t="shared" si="94"/>
        <v>10-10-2017</v>
      </c>
      <c r="G876" s="29">
        <f>IF(SUMPRODUCT(($A$2:$A876=A876)*($E$2:$E876=E876))&gt;1,0,1)</f>
        <v>1</v>
      </c>
      <c r="I876" t="s">
        <v>245</v>
      </c>
      <c r="J876" t="s">
        <v>2444</v>
      </c>
      <c r="L876" s="3" t="s">
        <v>245</v>
      </c>
      <c r="M876" s="4">
        <v>43018</v>
      </c>
      <c r="N876">
        <f t="shared" si="95"/>
        <v>10</v>
      </c>
      <c r="O876">
        <f t="shared" si="96"/>
        <v>10</v>
      </c>
      <c r="P876">
        <f t="shared" si="97"/>
        <v>2017</v>
      </c>
    </row>
    <row r="877" spans="1:16" ht="16.5" thickBot="1" x14ac:dyDescent="0.3">
      <c r="A877" s="4">
        <v>43018</v>
      </c>
      <c r="B877" s="25">
        <f t="shared" si="91"/>
        <v>10</v>
      </c>
      <c r="C877" s="25">
        <f t="shared" si="92"/>
        <v>10</v>
      </c>
      <c r="D877" s="25">
        <f t="shared" si="93"/>
        <v>2017</v>
      </c>
      <c r="E877" s="3" t="s">
        <v>146</v>
      </c>
      <c r="F877" t="str">
        <f t="shared" si="94"/>
        <v>10-10-2017</v>
      </c>
      <c r="G877" s="29">
        <f>IF(SUMPRODUCT(($A$2:$A877=A877)*($E$2:$E877=E877))&gt;1,0,1)</f>
        <v>1</v>
      </c>
      <c r="I877" t="s">
        <v>72</v>
      </c>
      <c r="J877" t="s">
        <v>2444</v>
      </c>
      <c r="L877" s="3" t="s">
        <v>72</v>
      </c>
      <c r="M877" s="4">
        <v>43018</v>
      </c>
      <c r="N877">
        <f t="shared" si="95"/>
        <v>10</v>
      </c>
      <c r="O877">
        <f t="shared" si="96"/>
        <v>10</v>
      </c>
      <c r="P877">
        <f t="shared" si="97"/>
        <v>2017</v>
      </c>
    </row>
    <row r="878" spans="1:16" ht="16.5" thickBot="1" x14ac:dyDescent="0.3">
      <c r="A878" s="4">
        <v>43018</v>
      </c>
      <c r="B878" s="25">
        <f t="shared" si="91"/>
        <v>10</v>
      </c>
      <c r="C878" s="25">
        <f t="shared" si="92"/>
        <v>10</v>
      </c>
      <c r="D878" s="25">
        <f t="shared" si="93"/>
        <v>2017</v>
      </c>
      <c r="E878" s="3" t="s">
        <v>254</v>
      </c>
      <c r="F878" t="str">
        <f t="shared" si="94"/>
        <v>10-10-2017</v>
      </c>
      <c r="G878" s="29">
        <f>IF(SUMPRODUCT(($A$2:$A878=A878)*($E$2:$E878=E878))&gt;1,0,1)</f>
        <v>1</v>
      </c>
      <c r="I878" t="s">
        <v>95</v>
      </c>
      <c r="J878" t="s">
        <v>2453</v>
      </c>
      <c r="L878" s="3" t="s">
        <v>95</v>
      </c>
      <c r="M878" s="4">
        <v>43019</v>
      </c>
      <c r="N878">
        <f t="shared" si="95"/>
        <v>11</v>
      </c>
      <c r="O878">
        <f t="shared" si="96"/>
        <v>10</v>
      </c>
      <c r="P878">
        <f t="shared" si="97"/>
        <v>2017</v>
      </c>
    </row>
    <row r="879" spans="1:16" ht="16.5" thickBot="1" x14ac:dyDescent="0.3">
      <c r="A879" s="4">
        <v>43018</v>
      </c>
      <c r="B879" s="25">
        <f t="shared" si="91"/>
        <v>10</v>
      </c>
      <c r="C879" s="25">
        <f t="shared" si="92"/>
        <v>10</v>
      </c>
      <c r="D879" s="25">
        <f t="shared" si="93"/>
        <v>2017</v>
      </c>
      <c r="E879" s="3" t="s">
        <v>206</v>
      </c>
      <c r="F879" t="str">
        <f t="shared" si="94"/>
        <v>10-10-2017</v>
      </c>
      <c r="G879" s="29">
        <f>IF(SUMPRODUCT(($A$2:$A879=A879)*($E$2:$E879=E879))&gt;1,0,1)</f>
        <v>1</v>
      </c>
      <c r="I879" t="s">
        <v>271</v>
      </c>
      <c r="J879" t="s">
        <v>2453</v>
      </c>
      <c r="L879" s="3" t="s">
        <v>271</v>
      </c>
      <c r="M879" s="4">
        <v>43019</v>
      </c>
      <c r="N879">
        <f t="shared" si="95"/>
        <v>11</v>
      </c>
      <c r="O879">
        <f t="shared" si="96"/>
        <v>10</v>
      </c>
      <c r="P879">
        <f t="shared" si="97"/>
        <v>2017</v>
      </c>
    </row>
    <row r="880" spans="1:16" ht="16.5" thickBot="1" x14ac:dyDescent="0.3">
      <c r="A880" s="4">
        <v>43018</v>
      </c>
      <c r="B880" s="25">
        <f t="shared" si="91"/>
        <v>10</v>
      </c>
      <c r="C880" s="25">
        <f t="shared" si="92"/>
        <v>10</v>
      </c>
      <c r="D880" s="25">
        <f t="shared" si="93"/>
        <v>2017</v>
      </c>
      <c r="E880" s="3" t="s">
        <v>245</v>
      </c>
      <c r="F880" t="str">
        <f t="shared" si="94"/>
        <v>10-10-2017</v>
      </c>
      <c r="G880" s="29">
        <f>IF(SUMPRODUCT(($A$2:$A880=A880)*($E$2:$E880=E880))&gt;1,0,1)</f>
        <v>1</v>
      </c>
      <c r="I880" t="s">
        <v>841</v>
      </c>
      <c r="J880" t="s">
        <v>2453</v>
      </c>
      <c r="L880" s="3" t="s">
        <v>841</v>
      </c>
      <c r="M880" s="4">
        <v>43019</v>
      </c>
      <c r="N880">
        <f t="shared" si="95"/>
        <v>11</v>
      </c>
      <c r="O880">
        <f t="shared" si="96"/>
        <v>10</v>
      </c>
      <c r="P880">
        <f t="shared" si="97"/>
        <v>2017</v>
      </c>
    </row>
    <row r="881" spans="1:16" ht="16.5" thickBot="1" x14ac:dyDescent="0.3">
      <c r="A881" s="4">
        <v>43018</v>
      </c>
      <c r="B881" s="25">
        <f t="shared" si="91"/>
        <v>10</v>
      </c>
      <c r="C881" s="25">
        <f t="shared" si="92"/>
        <v>10</v>
      </c>
      <c r="D881" s="25">
        <f t="shared" si="93"/>
        <v>2017</v>
      </c>
      <c r="E881" s="3" t="s">
        <v>72</v>
      </c>
      <c r="F881" t="str">
        <f t="shared" si="94"/>
        <v>10-10-2017</v>
      </c>
      <c r="G881" s="29">
        <f>IF(SUMPRODUCT(($A$2:$A881=A881)*($E$2:$E881=E881))&gt;1,0,1)</f>
        <v>1</v>
      </c>
      <c r="I881" t="s">
        <v>341</v>
      </c>
      <c r="J881" t="s">
        <v>2453</v>
      </c>
      <c r="L881" s="3" t="s">
        <v>341</v>
      </c>
      <c r="M881" s="4">
        <v>43019</v>
      </c>
      <c r="N881">
        <f t="shared" si="95"/>
        <v>11</v>
      </c>
      <c r="O881">
        <f t="shared" si="96"/>
        <v>10</v>
      </c>
      <c r="P881">
        <f t="shared" si="97"/>
        <v>2017</v>
      </c>
    </row>
    <row r="882" spans="1:16" ht="16.5" thickBot="1" x14ac:dyDescent="0.3">
      <c r="A882" s="4">
        <v>43019</v>
      </c>
      <c r="B882" s="25">
        <f t="shared" si="91"/>
        <v>11</v>
      </c>
      <c r="C882" s="25">
        <f t="shared" si="92"/>
        <v>10</v>
      </c>
      <c r="D882" s="25">
        <f t="shared" si="93"/>
        <v>2017</v>
      </c>
      <c r="E882" s="3" t="s">
        <v>95</v>
      </c>
      <c r="F882" t="str">
        <f t="shared" si="94"/>
        <v>11-10-2017</v>
      </c>
      <c r="G882" s="29">
        <f>IF(SUMPRODUCT(($A$2:$A882=A882)*($E$2:$E882=E882))&gt;1,0,1)</f>
        <v>1</v>
      </c>
      <c r="I882" t="s">
        <v>52</v>
      </c>
      <c r="J882" t="s">
        <v>2453</v>
      </c>
      <c r="L882" s="3" t="s">
        <v>52</v>
      </c>
      <c r="M882" s="4">
        <v>43019</v>
      </c>
      <c r="N882">
        <f t="shared" si="95"/>
        <v>11</v>
      </c>
      <c r="O882">
        <f t="shared" si="96"/>
        <v>10</v>
      </c>
      <c r="P882">
        <f t="shared" si="97"/>
        <v>2017</v>
      </c>
    </row>
    <row r="883" spans="1:16" ht="16.5" thickBot="1" x14ac:dyDescent="0.3">
      <c r="A883" s="4">
        <v>43019</v>
      </c>
      <c r="B883" s="25">
        <f t="shared" si="91"/>
        <v>11</v>
      </c>
      <c r="C883" s="25">
        <f t="shared" si="92"/>
        <v>10</v>
      </c>
      <c r="D883" s="25">
        <f t="shared" si="93"/>
        <v>2017</v>
      </c>
      <c r="E883" s="3" t="s">
        <v>271</v>
      </c>
      <c r="F883" t="str">
        <f t="shared" si="94"/>
        <v>11-10-2017</v>
      </c>
      <c r="G883" s="29">
        <f>IF(SUMPRODUCT(($A$2:$A883=A883)*($E$2:$E883=E883))&gt;1,0,1)</f>
        <v>1</v>
      </c>
      <c r="I883" t="s">
        <v>679</v>
      </c>
      <c r="J883" t="s">
        <v>2453</v>
      </c>
      <c r="L883" s="3" t="s">
        <v>679</v>
      </c>
      <c r="M883" s="4">
        <v>43019</v>
      </c>
      <c r="N883">
        <f t="shared" si="95"/>
        <v>11</v>
      </c>
      <c r="O883">
        <f t="shared" si="96"/>
        <v>10</v>
      </c>
      <c r="P883">
        <f t="shared" si="97"/>
        <v>2017</v>
      </c>
    </row>
    <row r="884" spans="1:16" ht="16.5" thickBot="1" x14ac:dyDescent="0.3">
      <c r="A884" s="4">
        <v>43019</v>
      </c>
      <c r="B884" s="25">
        <f t="shared" si="91"/>
        <v>11</v>
      </c>
      <c r="C884" s="25">
        <f t="shared" si="92"/>
        <v>10</v>
      </c>
      <c r="D884" s="25">
        <f t="shared" si="93"/>
        <v>2017</v>
      </c>
      <c r="E884" s="3" t="s">
        <v>841</v>
      </c>
      <c r="F884" t="str">
        <f t="shared" si="94"/>
        <v>11-10-2017</v>
      </c>
      <c r="G884" s="29">
        <f>IF(SUMPRODUCT(($A$2:$A884=A884)*($E$2:$E884=E884))&gt;1,0,1)</f>
        <v>1</v>
      </c>
      <c r="I884" t="s">
        <v>58</v>
      </c>
      <c r="J884" t="s">
        <v>2453</v>
      </c>
      <c r="L884" s="3" t="s">
        <v>58</v>
      </c>
      <c r="M884" s="4">
        <v>43019</v>
      </c>
      <c r="N884">
        <f t="shared" si="95"/>
        <v>11</v>
      </c>
      <c r="O884">
        <f t="shared" si="96"/>
        <v>10</v>
      </c>
      <c r="P884">
        <f t="shared" si="97"/>
        <v>2017</v>
      </c>
    </row>
    <row r="885" spans="1:16" ht="16.5" thickBot="1" x14ac:dyDescent="0.3">
      <c r="A885" s="4">
        <v>43019</v>
      </c>
      <c r="B885" s="25">
        <f t="shared" si="91"/>
        <v>11</v>
      </c>
      <c r="C885" s="25">
        <f t="shared" si="92"/>
        <v>10</v>
      </c>
      <c r="D885" s="25">
        <f t="shared" si="93"/>
        <v>2017</v>
      </c>
      <c r="E885" s="3" t="s">
        <v>341</v>
      </c>
      <c r="F885" t="str">
        <f t="shared" si="94"/>
        <v>11-10-2017</v>
      </c>
      <c r="G885" s="29">
        <f>IF(SUMPRODUCT(($A$2:$A885=A885)*($E$2:$E885=E885))&gt;1,0,1)</f>
        <v>1</v>
      </c>
      <c r="I885" t="s">
        <v>306</v>
      </c>
      <c r="J885" t="s">
        <v>2453</v>
      </c>
      <c r="L885" s="3" t="s">
        <v>306</v>
      </c>
      <c r="M885" s="4">
        <v>43019</v>
      </c>
      <c r="N885">
        <f t="shared" si="95"/>
        <v>11</v>
      </c>
      <c r="O885">
        <f t="shared" si="96"/>
        <v>10</v>
      </c>
      <c r="P885">
        <f t="shared" si="97"/>
        <v>2017</v>
      </c>
    </row>
    <row r="886" spans="1:16" ht="16.5" thickBot="1" x14ac:dyDescent="0.3">
      <c r="A886" s="4">
        <v>43019</v>
      </c>
      <c r="B886" s="25">
        <f t="shared" si="91"/>
        <v>11</v>
      </c>
      <c r="C886" s="25">
        <f t="shared" si="92"/>
        <v>10</v>
      </c>
      <c r="D886" s="25">
        <f t="shared" si="93"/>
        <v>2017</v>
      </c>
      <c r="E886" s="3" t="s">
        <v>52</v>
      </c>
      <c r="F886" t="str">
        <f t="shared" si="94"/>
        <v>11-10-2017</v>
      </c>
      <c r="G886" s="29">
        <f>IF(SUMPRODUCT(($A$2:$A886=A886)*($E$2:$E886=E886))&gt;1,0,1)</f>
        <v>1</v>
      </c>
      <c r="I886" t="s">
        <v>568</v>
      </c>
      <c r="J886" t="s">
        <v>2453</v>
      </c>
      <c r="L886" s="3" t="s">
        <v>568</v>
      </c>
      <c r="M886" s="4">
        <v>43019</v>
      </c>
      <c r="N886">
        <f t="shared" si="95"/>
        <v>11</v>
      </c>
      <c r="O886">
        <f t="shared" si="96"/>
        <v>10</v>
      </c>
      <c r="P886">
        <f t="shared" si="97"/>
        <v>2017</v>
      </c>
    </row>
    <row r="887" spans="1:16" ht="16.5" thickBot="1" x14ac:dyDescent="0.3">
      <c r="A887" s="4">
        <v>43019</v>
      </c>
      <c r="B887" s="25">
        <f t="shared" si="91"/>
        <v>11</v>
      </c>
      <c r="C887" s="25">
        <f t="shared" si="92"/>
        <v>10</v>
      </c>
      <c r="D887" s="25">
        <f t="shared" si="93"/>
        <v>2017</v>
      </c>
      <c r="E887" s="3" t="s">
        <v>679</v>
      </c>
      <c r="F887" t="str">
        <f t="shared" si="94"/>
        <v>11-10-2017</v>
      </c>
      <c r="G887" s="29">
        <f>IF(SUMPRODUCT(($A$2:$A887=A887)*($E$2:$E887=E887))&gt;1,0,1)</f>
        <v>1</v>
      </c>
      <c r="I887" t="s">
        <v>706</v>
      </c>
      <c r="J887" t="s">
        <v>2453</v>
      </c>
      <c r="L887" s="3" t="s">
        <v>706</v>
      </c>
      <c r="M887" s="4">
        <v>43019</v>
      </c>
      <c r="N887">
        <f t="shared" si="95"/>
        <v>11</v>
      </c>
      <c r="O887">
        <f t="shared" si="96"/>
        <v>10</v>
      </c>
      <c r="P887">
        <f t="shared" si="97"/>
        <v>2017</v>
      </c>
    </row>
    <row r="888" spans="1:16" ht="16.5" thickBot="1" x14ac:dyDescent="0.3">
      <c r="A888" s="4">
        <v>43019</v>
      </c>
      <c r="B888" s="25">
        <f t="shared" si="91"/>
        <v>11</v>
      </c>
      <c r="C888" s="25">
        <f t="shared" si="92"/>
        <v>10</v>
      </c>
      <c r="D888" s="25">
        <f t="shared" si="93"/>
        <v>2017</v>
      </c>
      <c r="E888" s="3" t="s">
        <v>58</v>
      </c>
      <c r="F888" t="str">
        <f t="shared" si="94"/>
        <v>11-10-2017</v>
      </c>
      <c r="G888" s="29">
        <f>IF(SUMPRODUCT(($A$2:$A888=A888)*($E$2:$E888=E888))&gt;1,0,1)</f>
        <v>1</v>
      </c>
      <c r="I888" t="s">
        <v>80</v>
      </c>
      <c r="J888" t="s">
        <v>2453</v>
      </c>
      <c r="L888" s="3" t="s">
        <v>80</v>
      </c>
      <c r="M888" s="4">
        <v>43019</v>
      </c>
      <c r="N888">
        <f t="shared" si="95"/>
        <v>11</v>
      </c>
      <c r="O888">
        <f t="shared" si="96"/>
        <v>10</v>
      </c>
      <c r="P888">
        <f t="shared" si="97"/>
        <v>2017</v>
      </c>
    </row>
    <row r="889" spans="1:16" ht="16.5" thickBot="1" x14ac:dyDescent="0.3">
      <c r="A889" s="4">
        <v>43019</v>
      </c>
      <c r="B889" s="25">
        <f t="shared" si="91"/>
        <v>11</v>
      </c>
      <c r="C889" s="25">
        <f t="shared" si="92"/>
        <v>10</v>
      </c>
      <c r="D889" s="25">
        <f t="shared" si="93"/>
        <v>2017</v>
      </c>
      <c r="E889" s="3" t="s">
        <v>306</v>
      </c>
      <c r="F889" t="str">
        <f t="shared" si="94"/>
        <v>11-10-2017</v>
      </c>
      <c r="G889" s="29">
        <f>IF(SUMPRODUCT(($A$2:$A889=A889)*($E$2:$E889=E889))&gt;1,0,1)</f>
        <v>1</v>
      </c>
      <c r="I889" t="s">
        <v>245</v>
      </c>
      <c r="J889" t="s">
        <v>2484</v>
      </c>
      <c r="L889" s="3" t="s">
        <v>245</v>
      </c>
      <c r="M889" s="6">
        <v>43022</v>
      </c>
      <c r="N889">
        <f t="shared" si="95"/>
        <v>14</v>
      </c>
      <c r="O889">
        <f t="shared" si="96"/>
        <v>10</v>
      </c>
      <c r="P889">
        <f t="shared" si="97"/>
        <v>2017</v>
      </c>
    </row>
    <row r="890" spans="1:16" ht="16.5" thickBot="1" x14ac:dyDescent="0.3">
      <c r="A890" s="4">
        <v>43019</v>
      </c>
      <c r="B890" s="25">
        <f t="shared" si="91"/>
        <v>11</v>
      </c>
      <c r="C890" s="25">
        <f t="shared" si="92"/>
        <v>10</v>
      </c>
      <c r="D890" s="25">
        <f t="shared" si="93"/>
        <v>2017</v>
      </c>
      <c r="E890" s="3" t="s">
        <v>568</v>
      </c>
      <c r="F890" t="str">
        <f t="shared" si="94"/>
        <v>11-10-2017</v>
      </c>
      <c r="G890" s="29">
        <f>IF(SUMPRODUCT(($A$2:$A890=A890)*($E$2:$E890=E890))&gt;1,0,1)</f>
        <v>1</v>
      </c>
      <c r="I890" t="s">
        <v>330</v>
      </c>
      <c r="J890" t="s">
        <v>2503</v>
      </c>
      <c r="L890" s="3" t="s">
        <v>330</v>
      </c>
      <c r="M890" s="6">
        <v>43024</v>
      </c>
      <c r="N890">
        <f t="shared" si="95"/>
        <v>16</v>
      </c>
      <c r="O890">
        <f t="shared" si="96"/>
        <v>10</v>
      </c>
      <c r="P890">
        <f t="shared" si="97"/>
        <v>2017</v>
      </c>
    </row>
    <row r="891" spans="1:16" ht="16.5" thickBot="1" x14ac:dyDescent="0.3">
      <c r="A891" s="4">
        <v>43019</v>
      </c>
      <c r="B891" s="25">
        <f t="shared" si="91"/>
        <v>11</v>
      </c>
      <c r="C891" s="25">
        <f t="shared" si="92"/>
        <v>10</v>
      </c>
      <c r="D891" s="25">
        <f t="shared" si="93"/>
        <v>2017</v>
      </c>
      <c r="E891" s="3" t="s">
        <v>706</v>
      </c>
      <c r="F891" t="str">
        <f t="shared" si="94"/>
        <v>11-10-2017</v>
      </c>
      <c r="G891" s="29">
        <f>IF(SUMPRODUCT(($A$2:$A891=A891)*($E$2:$E891=E891))&gt;1,0,1)</f>
        <v>1</v>
      </c>
      <c r="I891" t="s">
        <v>747</v>
      </c>
      <c r="J891" t="s">
        <v>2503</v>
      </c>
      <c r="L891" s="3" t="s">
        <v>747</v>
      </c>
      <c r="M891" s="6">
        <v>43024</v>
      </c>
      <c r="N891">
        <f t="shared" si="95"/>
        <v>16</v>
      </c>
      <c r="O891">
        <f t="shared" si="96"/>
        <v>10</v>
      </c>
      <c r="P891">
        <f t="shared" si="97"/>
        <v>2017</v>
      </c>
    </row>
    <row r="892" spans="1:16" ht="16.5" thickBot="1" x14ac:dyDescent="0.3">
      <c r="A892" s="4">
        <v>43019</v>
      </c>
      <c r="B892" s="25">
        <f t="shared" si="91"/>
        <v>11</v>
      </c>
      <c r="C892" s="25">
        <f t="shared" si="92"/>
        <v>10</v>
      </c>
      <c r="D892" s="25">
        <f t="shared" si="93"/>
        <v>2017</v>
      </c>
      <c r="E892" s="3" t="s">
        <v>80</v>
      </c>
      <c r="F892" t="str">
        <f t="shared" si="94"/>
        <v>11-10-2017</v>
      </c>
      <c r="G892" s="29">
        <f>IF(SUMPRODUCT(($A$2:$A892=A892)*($E$2:$E892=E892))&gt;1,0,1)</f>
        <v>1</v>
      </c>
      <c r="I892" t="s">
        <v>841</v>
      </c>
      <c r="J892" t="s">
        <v>2503</v>
      </c>
      <c r="L892" s="3" t="s">
        <v>841</v>
      </c>
      <c r="M892" s="6">
        <v>43024</v>
      </c>
      <c r="N892">
        <f t="shared" si="95"/>
        <v>16</v>
      </c>
      <c r="O892">
        <f t="shared" si="96"/>
        <v>10</v>
      </c>
      <c r="P892">
        <f t="shared" si="97"/>
        <v>2017</v>
      </c>
    </row>
    <row r="893" spans="1:16" ht="16.5" thickBot="1" x14ac:dyDescent="0.3">
      <c r="A893" s="6">
        <v>43022</v>
      </c>
      <c r="B893" s="25">
        <f t="shared" si="91"/>
        <v>14</v>
      </c>
      <c r="C893" s="25">
        <f t="shared" si="92"/>
        <v>10</v>
      </c>
      <c r="D893" s="25">
        <f t="shared" si="93"/>
        <v>2017</v>
      </c>
      <c r="E893" s="3" t="s">
        <v>245</v>
      </c>
      <c r="F893" t="str">
        <f t="shared" si="94"/>
        <v>14-10-2017</v>
      </c>
      <c r="G893" s="29">
        <f>IF(SUMPRODUCT(($A$2:$A893=A893)*($E$2:$E893=E893))&gt;1,0,1)</f>
        <v>1</v>
      </c>
      <c r="I893" t="s">
        <v>185</v>
      </c>
      <c r="J893" t="s">
        <v>2503</v>
      </c>
      <c r="L893" s="3" t="s">
        <v>185</v>
      </c>
      <c r="M893" s="6">
        <v>43024</v>
      </c>
      <c r="N893">
        <f t="shared" si="95"/>
        <v>16</v>
      </c>
      <c r="O893">
        <f t="shared" si="96"/>
        <v>10</v>
      </c>
      <c r="P893">
        <f t="shared" si="97"/>
        <v>2017</v>
      </c>
    </row>
    <row r="894" spans="1:16" ht="16.5" thickBot="1" x14ac:dyDescent="0.3">
      <c r="A894" s="6">
        <v>43024</v>
      </c>
      <c r="B894" s="25">
        <f t="shared" si="91"/>
        <v>16</v>
      </c>
      <c r="C894" s="25">
        <f t="shared" si="92"/>
        <v>10</v>
      </c>
      <c r="D894" s="25">
        <f t="shared" si="93"/>
        <v>2017</v>
      </c>
      <c r="E894" s="3" t="s">
        <v>330</v>
      </c>
      <c r="F894" t="str">
        <f t="shared" si="94"/>
        <v>16-10-2017</v>
      </c>
      <c r="G894" s="29">
        <f>IF(SUMPRODUCT(($A$2:$A894=A894)*($E$2:$E894=E894))&gt;1,0,1)</f>
        <v>1</v>
      </c>
      <c r="I894" t="s">
        <v>146</v>
      </c>
      <c r="J894" t="s">
        <v>2503</v>
      </c>
      <c r="L894" s="3" t="s">
        <v>146</v>
      </c>
      <c r="M894" s="6">
        <v>43024</v>
      </c>
      <c r="N894">
        <f t="shared" si="95"/>
        <v>16</v>
      </c>
      <c r="O894">
        <f t="shared" si="96"/>
        <v>10</v>
      </c>
      <c r="P894">
        <f t="shared" si="97"/>
        <v>2017</v>
      </c>
    </row>
    <row r="895" spans="1:16" ht="16.5" thickBot="1" x14ac:dyDescent="0.3">
      <c r="A895" s="6">
        <v>43024</v>
      </c>
      <c r="B895" s="25">
        <f t="shared" si="91"/>
        <v>16</v>
      </c>
      <c r="C895" s="25">
        <f t="shared" si="92"/>
        <v>10</v>
      </c>
      <c r="D895" s="25">
        <f t="shared" si="93"/>
        <v>2017</v>
      </c>
      <c r="E895" s="3" t="s">
        <v>747</v>
      </c>
      <c r="F895" t="str">
        <f t="shared" si="94"/>
        <v>16-10-2017</v>
      </c>
      <c r="G895" s="29">
        <f>IF(SUMPRODUCT(($A$2:$A895=A895)*($E$2:$E895=E895))&gt;1,0,1)</f>
        <v>1</v>
      </c>
      <c r="I895" t="s">
        <v>169</v>
      </c>
      <c r="J895" t="s">
        <v>2513</v>
      </c>
      <c r="L895" s="3" t="s">
        <v>169</v>
      </c>
      <c r="M895" s="6">
        <v>43025</v>
      </c>
      <c r="N895">
        <f t="shared" si="95"/>
        <v>17</v>
      </c>
      <c r="O895">
        <f t="shared" si="96"/>
        <v>10</v>
      </c>
      <c r="P895">
        <f t="shared" si="97"/>
        <v>2017</v>
      </c>
    </row>
    <row r="896" spans="1:16" ht="16.5" thickBot="1" x14ac:dyDescent="0.3">
      <c r="A896" s="6">
        <v>43024</v>
      </c>
      <c r="B896" s="25">
        <f t="shared" si="91"/>
        <v>16</v>
      </c>
      <c r="C896" s="25">
        <f t="shared" si="92"/>
        <v>10</v>
      </c>
      <c r="D896" s="25">
        <f t="shared" si="93"/>
        <v>2017</v>
      </c>
      <c r="E896" s="3" t="s">
        <v>841</v>
      </c>
      <c r="F896" t="str">
        <f t="shared" si="94"/>
        <v>16-10-2017</v>
      </c>
      <c r="G896" s="29">
        <f>IF(SUMPRODUCT(($A$2:$A896=A896)*($E$2:$E896=E896))&gt;1,0,1)</f>
        <v>1</v>
      </c>
      <c r="I896" t="s">
        <v>689</v>
      </c>
      <c r="J896" t="s">
        <v>2513</v>
      </c>
      <c r="L896" s="3" t="s">
        <v>689</v>
      </c>
      <c r="M896" s="6">
        <v>43025</v>
      </c>
      <c r="N896">
        <f t="shared" si="95"/>
        <v>17</v>
      </c>
      <c r="O896">
        <f t="shared" si="96"/>
        <v>10</v>
      </c>
      <c r="P896">
        <f t="shared" si="97"/>
        <v>2017</v>
      </c>
    </row>
    <row r="897" spans="1:16" ht="16.5" thickBot="1" x14ac:dyDescent="0.3">
      <c r="A897" s="6">
        <v>43024</v>
      </c>
      <c r="B897" s="25">
        <f t="shared" si="91"/>
        <v>16</v>
      </c>
      <c r="C897" s="25">
        <f t="shared" si="92"/>
        <v>10</v>
      </c>
      <c r="D897" s="25">
        <f t="shared" si="93"/>
        <v>2017</v>
      </c>
      <c r="E897" s="3" t="s">
        <v>185</v>
      </c>
      <c r="F897" t="str">
        <f t="shared" si="94"/>
        <v>16-10-2017</v>
      </c>
      <c r="G897" s="29">
        <f>IF(SUMPRODUCT(($A$2:$A897=A897)*($E$2:$E897=E897))&gt;1,0,1)</f>
        <v>1</v>
      </c>
      <c r="I897" t="s">
        <v>743</v>
      </c>
      <c r="J897" t="s">
        <v>2513</v>
      </c>
      <c r="L897" s="3" t="s">
        <v>743</v>
      </c>
      <c r="M897" s="6">
        <v>43025</v>
      </c>
      <c r="N897">
        <f t="shared" si="95"/>
        <v>17</v>
      </c>
      <c r="O897">
        <f t="shared" si="96"/>
        <v>10</v>
      </c>
      <c r="P897">
        <f t="shared" si="97"/>
        <v>2017</v>
      </c>
    </row>
    <row r="898" spans="1:16" ht="16.5" thickBot="1" x14ac:dyDescent="0.3">
      <c r="A898" s="6">
        <v>43024</v>
      </c>
      <c r="B898" s="25">
        <f t="shared" ref="B898:B961" si="98">DAY(A898)</f>
        <v>16</v>
      </c>
      <c r="C898" s="25">
        <f t="shared" ref="C898:C961" si="99">MONTH(A898)</f>
        <v>10</v>
      </c>
      <c r="D898" s="25">
        <f t="shared" ref="D898:D961" si="100">YEAR(A898)</f>
        <v>2017</v>
      </c>
      <c r="E898" s="3" t="s">
        <v>146</v>
      </c>
      <c r="F898" t="str">
        <f t="shared" si="94"/>
        <v>16-10-2017</v>
      </c>
      <c r="G898" s="29">
        <f>IF(SUMPRODUCT(($A$2:$A898=A898)*($E$2:$E898=E898))&gt;1,0,1)</f>
        <v>1</v>
      </c>
      <c r="I898" t="s">
        <v>146</v>
      </c>
      <c r="J898" t="s">
        <v>2513</v>
      </c>
      <c r="L898" s="3" t="s">
        <v>146</v>
      </c>
      <c r="M898" s="6">
        <v>43025</v>
      </c>
      <c r="N898">
        <f t="shared" si="95"/>
        <v>17</v>
      </c>
      <c r="O898">
        <f t="shared" si="96"/>
        <v>10</v>
      </c>
      <c r="P898">
        <f t="shared" si="97"/>
        <v>2017</v>
      </c>
    </row>
    <row r="899" spans="1:16" ht="16.5" thickBot="1" x14ac:dyDescent="0.3">
      <c r="A899" s="6">
        <v>43025</v>
      </c>
      <c r="B899" s="25">
        <f t="shared" si="98"/>
        <v>17</v>
      </c>
      <c r="C899" s="25">
        <f t="shared" si="99"/>
        <v>10</v>
      </c>
      <c r="D899" s="25">
        <f t="shared" si="100"/>
        <v>2017</v>
      </c>
      <c r="E899" s="3" t="s">
        <v>169</v>
      </c>
      <c r="F899" t="str">
        <f t="shared" ref="F899:F962" si="101">_xlfn.CONCAT(B899,"-",C899,"-",D899)</f>
        <v>17-10-2017</v>
      </c>
      <c r="G899" s="29">
        <f>IF(SUMPRODUCT(($A$2:$A899=A899)*($E$2:$E899=E899))&gt;1,0,1)</f>
        <v>1</v>
      </c>
      <c r="I899" t="s">
        <v>164</v>
      </c>
      <c r="J899" t="s">
        <v>2580</v>
      </c>
      <c r="L899" s="3" t="s">
        <v>164</v>
      </c>
      <c r="M899" s="6">
        <v>43031</v>
      </c>
      <c r="N899">
        <f t="shared" ref="N899:N962" si="102">DAY(M899)</f>
        <v>23</v>
      </c>
      <c r="O899">
        <f t="shared" ref="O899:O962" si="103">MONTH(M899)</f>
        <v>10</v>
      </c>
      <c r="P899">
        <f t="shared" ref="P899:P962" si="104">YEAR(M899)</f>
        <v>2017</v>
      </c>
    </row>
    <row r="900" spans="1:16" ht="16.5" thickBot="1" x14ac:dyDescent="0.3">
      <c r="A900" s="6">
        <v>43025</v>
      </c>
      <c r="B900" s="25">
        <f t="shared" si="98"/>
        <v>17</v>
      </c>
      <c r="C900" s="25">
        <f t="shared" si="99"/>
        <v>10</v>
      </c>
      <c r="D900" s="25">
        <f t="shared" si="100"/>
        <v>2017</v>
      </c>
      <c r="E900" s="3" t="s">
        <v>689</v>
      </c>
      <c r="F900" t="str">
        <f t="shared" si="101"/>
        <v>17-10-2017</v>
      </c>
      <c r="G900" s="29">
        <f>IF(SUMPRODUCT(($A$2:$A900=A900)*($E$2:$E900=E900))&gt;1,0,1)</f>
        <v>1</v>
      </c>
      <c r="I900" t="s">
        <v>526</v>
      </c>
      <c r="J900" t="s">
        <v>2580</v>
      </c>
      <c r="L900" s="3" t="s">
        <v>526</v>
      </c>
      <c r="M900" s="6">
        <v>43031</v>
      </c>
      <c r="N900">
        <f t="shared" si="102"/>
        <v>23</v>
      </c>
      <c r="O900">
        <f t="shared" si="103"/>
        <v>10</v>
      </c>
      <c r="P900">
        <f t="shared" si="104"/>
        <v>2017</v>
      </c>
    </row>
    <row r="901" spans="1:16" ht="16.5" thickBot="1" x14ac:dyDescent="0.3">
      <c r="A901" s="6">
        <v>43025</v>
      </c>
      <c r="B901" s="25">
        <f t="shared" si="98"/>
        <v>17</v>
      </c>
      <c r="C901" s="25">
        <f t="shared" si="99"/>
        <v>10</v>
      </c>
      <c r="D901" s="25">
        <f t="shared" si="100"/>
        <v>2017</v>
      </c>
      <c r="E901" s="3" t="s">
        <v>743</v>
      </c>
      <c r="F901" t="str">
        <f t="shared" si="101"/>
        <v>17-10-2017</v>
      </c>
      <c r="G901" s="29">
        <f>IF(SUMPRODUCT(($A$2:$A901=A901)*($E$2:$E901=E901))&gt;1,0,1)</f>
        <v>1</v>
      </c>
      <c r="I901" t="s">
        <v>759</v>
      </c>
      <c r="J901" t="s">
        <v>2580</v>
      </c>
      <c r="L901" s="3" t="s">
        <v>759</v>
      </c>
      <c r="M901" s="6">
        <v>43031</v>
      </c>
      <c r="N901">
        <f t="shared" si="102"/>
        <v>23</v>
      </c>
      <c r="O901">
        <f t="shared" si="103"/>
        <v>10</v>
      </c>
      <c r="P901">
        <f t="shared" si="104"/>
        <v>2017</v>
      </c>
    </row>
    <row r="902" spans="1:16" ht="16.5" thickBot="1" x14ac:dyDescent="0.3">
      <c r="A902" s="6">
        <v>43025</v>
      </c>
      <c r="B902" s="25">
        <f t="shared" si="98"/>
        <v>17</v>
      </c>
      <c r="C902" s="25">
        <f t="shared" si="99"/>
        <v>10</v>
      </c>
      <c r="D902" s="25">
        <f t="shared" si="100"/>
        <v>2017</v>
      </c>
      <c r="E902" s="3" t="s">
        <v>146</v>
      </c>
      <c r="F902" t="str">
        <f t="shared" si="101"/>
        <v>17-10-2017</v>
      </c>
      <c r="G902" s="29">
        <f>IF(SUMPRODUCT(($A$2:$A902=A902)*($E$2:$E902=E902))&gt;1,0,1)</f>
        <v>1</v>
      </c>
      <c r="I902" t="s">
        <v>672</v>
      </c>
      <c r="J902" t="s">
        <v>2592</v>
      </c>
      <c r="L902" s="3" t="s">
        <v>672</v>
      </c>
      <c r="M902" s="6">
        <v>43032</v>
      </c>
      <c r="N902">
        <f t="shared" si="102"/>
        <v>24</v>
      </c>
      <c r="O902">
        <f t="shared" si="103"/>
        <v>10</v>
      </c>
      <c r="P902">
        <f t="shared" si="104"/>
        <v>2017</v>
      </c>
    </row>
    <row r="903" spans="1:16" ht="16.5" thickBot="1" x14ac:dyDescent="0.3">
      <c r="A903" s="6">
        <v>43031</v>
      </c>
      <c r="B903" s="25">
        <f t="shared" si="98"/>
        <v>23</v>
      </c>
      <c r="C903" s="25">
        <f t="shared" si="99"/>
        <v>10</v>
      </c>
      <c r="D903" s="25">
        <f t="shared" si="100"/>
        <v>2017</v>
      </c>
      <c r="E903" s="3" t="s">
        <v>164</v>
      </c>
      <c r="F903" t="str">
        <f t="shared" si="101"/>
        <v>23-10-2017</v>
      </c>
      <c r="G903" s="29">
        <f>IF(SUMPRODUCT(($A$2:$A903=A903)*($E$2:$E903=E903))&gt;1,0,1)</f>
        <v>1</v>
      </c>
      <c r="I903" t="s">
        <v>782</v>
      </c>
      <c r="J903" t="s">
        <v>2592</v>
      </c>
      <c r="L903" s="3" t="s">
        <v>782</v>
      </c>
      <c r="M903" s="6">
        <v>43032</v>
      </c>
      <c r="N903">
        <f t="shared" si="102"/>
        <v>24</v>
      </c>
      <c r="O903">
        <f t="shared" si="103"/>
        <v>10</v>
      </c>
      <c r="P903">
        <f t="shared" si="104"/>
        <v>2017</v>
      </c>
    </row>
    <row r="904" spans="1:16" ht="16.5" thickBot="1" x14ac:dyDescent="0.3">
      <c r="A904" s="6">
        <v>43031</v>
      </c>
      <c r="B904" s="25">
        <f t="shared" si="98"/>
        <v>23</v>
      </c>
      <c r="C904" s="25">
        <f t="shared" si="99"/>
        <v>10</v>
      </c>
      <c r="D904" s="25">
        <f t="shared" si="100"/>
        <v>2017</v>
      </c>
      <c r="E904" s="3" t="s">
        <v>526</v>
      </c>
      <c r="F904" t="str">
        <f t="shared" si="101"/>
        <v>23-10-2017</v>
      </c>
      <c r="G904" s="29">
        <f>IF(SUMPRODUCT(($A$2:$A904=A904)*($E$2:$E904=E904))&gt;1,0,1)</f>
        <v>1</v>
      </c>
      <c r="I904" t="s">
        <v>108</v>
      </c>
      <c r="J904" t="s">
        <v>2592</v>
      </c>
      <c r="L904" s="3" t="s">
        <v>108</v>
      </c>
      <c r="M904" s="6">
        <v>43032</v>
      </c>
      <c r="N904">
        <f t="shared" si="102"/>
        <v>24</v>
      </c>
      <c r="O904">
        <f t="shared" si="103"/>
        <v>10</v>
      </c>
      <c r="P904">
        <f t="shared" si="104"/>
        <v>2017</v>
      </c>
    </row>
    <row r="905" spans="1:16" ht="16.5" thickBot="1" x14ac:dyDescent="0.3">
      <c r="A905" s="6">
        <v>43031</v>
      </c>
      <c r="B905" s="25">
        <f t="shared" si="98"/>
        <v>23</v>
      </c>
      <c r="C905" s="25">
        <f t="shared" si="99"/>
        <v>10</v>
      </c>
      <c r="D905" s="25">
        <f t="shared" si="100"/>
        <v>2017</v>
      </c>
      <c r="E905" s="3" t="s">
        <v>759</v>
      </c>
      <c r="F905" t="str">
        <f t="shared" si="101"/>
        <v>23-10-2017</v>
      </c>
      <c r="G905" s="29">
        <f>IF(SUMPRODUCT(($A$2:$A905=A905)*($E$2:$E905=E905))&gt;1,0,1)</f>
        <v>1</v>
      </c>
      <c r="I905" t="s">
        <v>180</v>
      </c>
      <c r="J905" t="s">
        <v>2592</v>
      </c>
      <c r="L905" s="3" t="s">
        <v>180</v>
      </c>
      <c r="M905" s="6">
        <v>43032</v>
      </c>
      <c r="N905">
        <f t="shared" si="102"/>
        <v>24</v>
      </c>
      <c r="O905">
        <f t="shared" si="103"/>
        <v>10</v>
      </c>
      <c r="P905">
        <f t="shared" si="104"/>
        <v>2017</v>
      </c>
    </row>
    <row r="906" spans="1:16" ht="16.5" thickBot="1" x14ac:dyDescent="0.3">
      <c r="A906" s="6">
        <v>43032</v>
      </c>
      <c r="B906" s="25">
        <f t="shared" si="98"/>
        <v>24</v>
      </c>
      <c r="C906" s="25">
        <f t="shared" si="99"/>
        <v>10</v>
      </c>
      <c r="D906" s="25">
        <f t="shared" si="100"/>
        <v>2017</v>
      </c>
      <c r="E906" s="3" t="s">
        <v>672</v>
      </c>
      <c r="F906" t="str">
        <f t="shared" si="101"/>
        <v>24-10-2017</v>
      </c>
      <c r="G906" s="29">
        <f>IF(SUMPRODUCT(($A$2:$A906=A906)*($E$2:$E906=E906))&gt;1,0,1)</f>
        <v>1</v>
      </c>
      <c r="I906" t="s">
        <v>142</v>
      </c>
      <c r="J906" t="s">
        <v>2601</v>
      </c>
      <c r="L906" s="3" t="s">
        <v>142</v>
      </c>
      <c r="M906" s="6">
        <v>43033</v>
      </c>
      <c r="N906">
        <f t="shared" si="102"/>
        <v>25</v>
      </c>
      <c r="O906">
        <f t="shared" si="103"/>
        <v>10</v>
      </c>
      <c r="P906">
        <f t="shared" si="104"/>
        <v>2017</v>
      </c>
    </row>
    <row r="907" spans="1:16" ht="16.5" thickBot="1" x14ac:dyDescent="0.3">
      <c r="A907" s="6">
        <v>43032</v>
      </c>
      <c r="B907" s="25">
        <f t="shared" si="98"/>
        <v>24</v>
      </c>
      <c r="C907" s="25">
        <f t="shared" si="99"/>
        <v>10</v>
      </c>
      <c r="D907" s="25">
        <f t="shared" si="100"/>
        <v>2017</v>
      </c>
      <c r="E907" s="3" t="s">
        <v>782</v>
      </c>
      <c r="F907" t="str">
        <f t="shared" si="101"/>
        <v>24-10-2017</v>
      </c>
      <c r="G907" s="29">
        <f>IF(SUMPRODUCT(($A$2:$A907=A907)*($E$2:$E907=E907))&gt;1,0,1)</f>
        <v>1</v>
      </c>
      <c r="I907" t="s">
        <v>371</v>
      </c>
      <c r="J907" t="s">
        <v>2601</v>
      </c>
      <c r="L907" s="3" t="s">
        <v>371</v>
      </c>
      <c r="M907" s="6">
        <v>43033</v>
      </c>
      <c r="N907">
        <f t="shared" si="102"/>
        <v>25</v>
      </c>
      <c r="O907">
        <f t="shared" si="103"/>
        <v>10</v>
      </c>
      <c r="P907">
        <f t="shared" si="104"/>
        <v>2017</v>
      </c>
    </row>
    <row r="908" spans="1:16" ht="16.5" thickBot="1" x14ac:dyDescent="0.3">
      <c r="A908" s="6">
        <v>43032</v>
      </c>
      <c r="B908" s="25">
        <f t="shared" si="98"/>
        <v>24</v>
      </c>
      <c r="C908" s="25">
        <f t="shared" si="99"/>
        <v>10</v>
      </c>
      <c r="D908" s="25">
        <f t="shared" si="100"/>
        <v>2017</v>
      </c>
      <c r="E908" s="3" t="s">
        <v>108</v>
      </c>
      <c r="F908" t="str">
        <f t="shared" si="101"/>
        <v>24-10-2017</v>
      </c>
      <c r="G908" s="29">
        <f>IF(SUMPRODUCT(($A$2:$A908=A908)*($E$2:$E908=E908))&gt;1,0,1)</f>
        <v>1</v>
      </c>
      <c r="I908" t="s">
        <v>45</v>
      </c>
      <c r="J908" t="s">
        <v>2601</v>
      </c>
      <c r="L908" s="3" t="s">
        <v>45</v>
      </c>
      <c r="M908" s="6">
        <v>43033</v>
      </c>
      <c r="N908">
        <f t="shared" si="102"/>
        <v>25</v>
      </c>
      <c r="O908">
        <f t="shared" si="103"/>
        <v>10</v>
      </c>
      <c r="P908">
        <f t="shared" si="104"/>
        <v>2017</v>
      </c>
    </row>
    <row r="909" spans="1:16" ht="16.5" thickBot="1" x14ac:dyDescent="0.3">
      <c r="A909" s="6">
        <v>43032</v>
      </c>
      <c r="B909" s="25">
        <f t="shared" si="98"/>
        <v>24</v>
      </c>
      <c r="C909" s="25">
        <f t="shared" si="99"/>
        <v>10</v>
      </c>
      <c r="D909" s="25">
        <f t="shared" si="100"/>
        <v>2017</v>
      </c>
      <c r="E909" s="3" t="s">
        <v>180</v>
      </c>
      <c r="F909" t="str">
        <f t="shared" si="101"/>
        <v>24-10-2017</v>
      </c>
      <c r="G909" s="29">
        <f>IF(SUMPRODUCT(($A$2:$A909=A909)*($E$2:$E909=E909))&gt;1,0,1)</f>
        <v>1</v>
      </c>
      <c r="I909" t="s">
        <v>254</v>
      </c>
      <c r="J909" t="s">
        <v>2601</v>
      </c>
      <c r="L909" s="3" t="s">
        <v>254</v>
      </c>
      <c r="M909" s="6">
        <v>43033</v>
      </c>
      <c r="N909">
        <f t="shared" si="102"/>
        <v>25</v>
      </c>
      <c r="O909">
        <f t="shared" si="103"/>
        <v>10</v>
      </c>
      <c r="P909">
        <f t="shared" si="104"/>
        <v>2017</v>
      </c>
    </row>
    <row r="910" spans="1:16" ht="16.5" thickBot="1" x14ac:dyDescent="0.3">
      <c r="A910" s="6">
        <v>43033</v>
      </c>
      <c r="B910" s="25">
        <f t="shared" si="98"/>
        <v>25</v>
      </c>
      <c r="C910" s="25">
        <f t="shared" si="99"/>
        <v>10</v>
      </c>
      <c r="D910" s="25">
        <f t="shared" si="100"/>
        <v>2017</v>
      </c>
      <c r="E910" s="3" t="s">
        <v>142</v>
      </c>
      <c r="F910" t="str">
        <f t="shared" si="101"/>
        <v>25-10-2017</v>
      </c>
      <c r="G910" s="29">
        <f>IF(SUMPRODUCT(($A$2:$A910=A910)*($E$2:$E910=E910))&gt;1,0,1)</f>
        <v>1</v>
      </c>
      <c r="I910" t="s">
        <v>283</v>
      </c>
      <c r="J910" t="s">
        <v>2601</v>
      </c>
      <c r="L910" s="3" t="s">
        <v>283</v>
      </c>
      <c r="M910" s="6">
        <v>43033</v>
      </c>
      <c r="N910">
        <f t="shared" si="102"/>
        <v>25</v>
      </c>
      <c r="O910">
        <f t="shared" si="103"/>
        <v>10</v>
      </c>
      <c r="P910">
        <f t="shared" si="104"/>
        <v>2017</v>
      </c>
    </row>
    <row r="911" spans="1:16" ht="16.5" thickBot="1" x14ac:dyDescent="0.3">
      <c r="A911" s="6">
        <v>43033</v>
      </c>
      <c r="B911" s="25">
        <f t="shared" si="98"/>
        <v>25</v>
      </c>
      <c r="C911" s="25">
        <f t="shared" si="99"/>
        <v>10</v>
      </c>
      <c r="D911" s="25">
        <f t="shared" si="100"/>
        <v>2017</v>
      </c>
      <c r="E911" s="3" t="s">
        <v>371</v>
      </c>
      <c r="F911" t="str">
        <f t="shared" si="101"/>
        <v>25-10-2017</v>
      </c>
      <c r="G911" s="29">
        <f>IF(SUMPRODUCT(($A$2:$A911=A911)*($E$2:$E911=E911))&gt;1,0,1)</f>
        <v>1</v>
      </c>
      <c r="I911" t="s">
        <v>89</v>
      </c>
      <c r="J911" t="s">
        <v>2611</v>
      </c>
      <c r="L911" s="3" t="s">
        <v>89</v>
      </c>
      <c r="M911" s="6">
        <v>43034</v>
      </c>
      <c r="N911">
        <f t="shared" si="102"/>
        <v>26</v>
      </c>
      <c r="O911">
        <f t="shared" si="103"/>
        <v>10</v>
      </c>
      <c r="P911">
        <f t="shared" si="104"/>
        <v>2017</v>
      </c>
    </row>
    <row r="912" spans="1:16" ht="16.5" thickBot="1" x14ac:dyDescent="0.3">
      <c r="A912" s="6">
        <v>43033</v>
      </c>
      <c r="B912" s="25">
        <f t="shared" si="98"/>
        <v>25</v>
      </c>
      <c r="C912" s="25">
        <f t="shared" si="99"/>
        <v>10</v>
      </c>
      <c r="D912" s="25">
        <f t="shared" si="100"/>
        <v>2017</v>
      </c>
      <c r="E912" s="3" t="s">
        <v>45</v>
      </c>
      <c r="F912" t="str">
        <f t="shared" si="101"/>
        <v>25-10-2017</v>
      </c>
      <c r="G912" s="29">
        <f>IF(SUMPRODUCT(($A$2:$A912=A912)*($E$2:$E912=E912))&gt;1,0,1)</f>
        <v>1</v>
      </c>
      <c r="I912" t="s">
        <v>419</v>
      </c>
      <c r="J912" t="s">
        <v>2611</v>
      </c>
      <c r="L912" s="3" t="s">
        <v>419</v>
      </c>
      <c r="M912" s="6">
        <v>43034</v>
      </c>
      <c r="N912">
        <f t="shared" si="102"/>
        <v>26</v>
      </c>
      <c r="O912">
        <f t="shared" si="103"/>
        <v>10</v>
      </c>
      <c r="P912">
        <f t="shared" si="104"/>
        <v>2017</v>
      </c>
    </row>
    <row r="913" spans="1:16" ht="16.5" thickBot="1" x14ac:dyDescent="0.3">
      <c r="A913" s="6">
        <v>43033</v>
      </c>
      <c r="B913" s="25">
        <f t="shared" si="98"/>
        <v>25</v>
      </c>
      <c r="C913" s="25">
        <f t="shared" si="99"/>
        <v>10</v>
      </c>
      <c r="D913" s="25">
        <f t="shared" si="100"/>
        <v>2017</v>
      </c>
      <c r="E913" s="3" t="s">
        <v>254</v>
      </c>
      <c r="F913" t="str">
        <f t="shared" si="101"/>
        <v>25-10-2017</v>
      </c>
      <c r="G913" s="29">
        <f>IF(SUMPRODUCT(($A$2:$A913=A913)*($E$2:$E913=E913))&gt;1,0,1)</f>
        <v>1</v>
      </c>
      <c r="I913" t="s">
        <v>500</v>
      </c>
      <c r="J913" t="s">
        <v>2611</v>
      </c>
      <c r="L913" s="3" t="s">
        <v>500</v>
      </c>
      <c r="M913" s="6">
        <v>43034</v>
      </c>
      <c r="N913">
        <f t="shared" si="102"/>
        <v>26</v>
      </c>
      <c r="O913">
        <f t="shared" si="103"/>
        <v>10</v>
      </c>
      <c r="P913">
        <f t="shared" si="104"/>
        <v>2017</v>
      </c>
    </row>
    <row r="914" spans="1:16" ht="16.5" thickBot="1" x14ac:dyDescent="0.3">
      <c r="A914" s="6">
        <v>43033</v>
      </c>
      <c r="B914" s="25">
        <f t="shared" si="98"/>
        <v>25</v>
      </c>
      <c r="C914" s="25">
        <f t="shared" si="99"/>
        <v>10</v>
      </c>
      <c r="D914" s="25">
        <f t="shared" si="100"/>
        <v>2017</v>
      </c>
      <c r="E914" s="3" t="s">
        <v>283</v>
      </c>
      <c r="F914" t="str">
        <f t="shared" si="101"/>
        <v>25-10-2017</v>
      </c>
      <c r="G914" s="29">
        <f>IF(SUMPRODUCT(($A$2:$A914=A914)*($E$2:$E914=E914))&gt;1,0,1)</f>
        <v>1</v>
      </c>
      <c r="I914" t="s">
        <v>115</v>
      </c>
      <c r="J914" t="s">
        <v>2611</v>
      </c>
      <c r="L914" s="3" t="s">
        <v>115</v>
      </c>
      <c r="M914" s="6">
        <v>43034</v>
      </c>
      <c r="N914">
        <f t="shared" si="102"/>
        <v>26</v>
      </c>
      <c r="O914">
        <f t="shared" si="103"/>
        <v>10</v>
      </c>
      <c r="P914">
        <f t="shared" si="104"/>
        <v>2017</v>
      </c>
    </row>
    <row r="915" spans="1:16" ht="16.5" thickBot="1" x14ac:dyDescent="0.3">
      <c r="A915" s="6">
        <v>43034</v>
      </c>
      <c r="B915" s="25">
        <f t="shared" si="98"/>
        <v>26</v>
      </c>
      <c r="C915" s="25">
        <f t="shared" si="99"/>
        <v>10</v>
      </c>
      <c r="D915" s="25">
        <f t="shared" si="100"/>
        <v>2017</v>
      </c>
      <c r="E915" s="3" t="s">
        <v>89</v>
      </c>
      <c r="F915" t="str">
        <f t="shared" si="101"/>
        <v>26-10-2017</v>
      </c>
      <c r="G915" s="29">
        <f>IF(SUMPRODUCT(($A$2:$A915=A915)*($E$2:$E915=E915))&gt;1,0,1)</f>
        <v>1</v>
      </c>
      <c r="I915" t="s">
        <v>146</v>
      </c>
      <c r="J915" t="s">
        <v>2611</v>
      </c>
      <c r="L915" s="3" t="s">
        <v>146</v>
      </c>
      <c r="M915" s="6">
        <v>43034</v>
      </c>
      <c r="N915">
        <f t="shared" si="102"/>
        <v>26</v>
      </c>
      <c r="O915">
        <f t="shared" si="103"/>
        <v>10</v>
      </c>
      <c r="P915">
        <f t="shared" si="104"/>
        <v>2017</v>
      </c>
    </row>
    <row r="916" spans="1:16" ht="16.5" thickBot="1" x14ac:dyDescent="0.3">
      <c r="A916" s="6">
        <v>43034</v>
      </c>
      <c r="B916" s="25">
        <f t="shared" si="98"/>
        <v>26</v>
      </c>
      <c r="C916" s="25">
        <f t="shared" si="99"/>
        <v>10</v>
      </c>
      <c r="D916" s="25">
        <f t="shared" si="100"/>
        <v>2017</v>
      </c>
      <c r="E916" s="3" t="s">
        <v>419</v>
      </c>
      <c r="F916" t="str">
        <f t="shared" si="101"/>
        <v>26-10-2017</v>
      </c>
      <c r="G916" s="29">
        <f>IF(SUMPRODUCT(($A$2:$A916=A916)*($E$2:$E916=E916))&gt;1,0,1)</f>
        <v>1</v>
      </c>
      <c r="I916" t="s">
        <v>32</v>
      </c>
      <c r="J916" t="s">
        <v>2618</v>
      </c>
      <c r="L916" s="3" t="s">
        <v>32</v>
      </c>
      <c r="M916" s="6">
        <v>43035</v>
      </c>
      <c r="N916">
        <f t="shared" si="102"/>
        <v>27</v>
      </c>
      <c r="O916">
        <f t="shared" si="103"/>
        <v>10</v>
      </c>
      <c r="P916">
        <f t="shared" si="104"/>
        <v>2017</v>
      </c>
    </row>
    <row r="917" spans="1:16" ht="16.5" thickBot="1" x14ac:dyDescent="0.3">
      <c r="A917" s="6">
        <v>43034</v>
      </c>
      <c r="B917" s="25">
        <f t="shared" si="98"/>
        <v>26</v>
      </c>
      <c r="C917" s="25">
        <f t="shared" si="99"/>
        <v>10</v>
      </c>
      <c r="D917" s="25">
        <f t="shared" si="100"/>
        <v>2017</v>
      </c>
      <c r="E917" s="3" t="s">
        <v>500</v>
      </c>
      <c r="F917" t="str">
        <f t="shared" si="101"/>
        <v>26-10-2017</v>
      </c>
      <c r="G917" s="29">
        <f>IF(SUMPRODUCT(($A$2:$A917=A917)*($E$2:$E917=E917))&gt;1,0,1)</f>
        <v>1</v>
      </c>
      <c r="I917" t="s">
        <v>706</v>
      </c>
      <c r="J917" t="s">
        <v>2618</v>
      </c>
      <c r="L917" s="3" t="s">
        <v>706</v>
      </c>
      <c r="M917" s="6">
        <v>43035</v>
      </c>
      <c r="N917">
        <f t="shared" si="102"/>
        <v>27</v>
      </c>
      <c r="O917">
        <f t="shared" si="103"/>
        <v>10</v>
      </c>
      <c r="P917">
        <f t="shared" si="104"/>
        <v>2017</v>
      </c>
    </row>
    <row r="918" spans="1:16" ht="16.5" thickBot="1" x14ac:dyDescent="0.3">
      <c r="A918" s="6">
        <v>43034</v>
      </c>
      <c r="B918" s="25">
        <f t="shared" si="98"/>
        <v>26</v>
      </c>
      <c r="C918" s="25">
        <f t="shared" si="99"/>
        <v>10</v>
      </c>
      <c r="D918" s="25">
        <f t="shared" si="100"/>
        <v>2017</v>
      </c>
      <c r="E918" s="3" t="s">
        <v>115</v>
      </c>
      <c r="F918" t="str">
        <f t="shared" si="101"/>
        <v>26-10-2017</v>
      </c>
      <c r="G918" s="29">
        <f>IF(SUMPRODUCT(($A$2:$A918=A918)*($E$2:$E918=E918))&gt;1,0,1)</f>
        <v>1</v>
      </c>
      <c r="I918" t="s">
        <v>227</v>
      </c>
      <c r="J918" t="s">
        <v>2618</v>
      </c>
      <c r="L918" s="3" t="s">
        <v>227</v>
      </c>
      <c r="M918" s="6">
        <v>43035</v>
      </c>
      <c r="N918">
        <f t="shared" si="102"/>
        <v>27</v>
      </c>
      <c r="O918">
        <f t="shared" si="103"/>
        <v>10</v>
      </c>
      <c r="P918">
        <f t="shared" si="104"/>
        <v>2017</v>
      </c>
    </row>
    <row r="919" spans="1:16" ht="16.5" thickBot="1" x14ac:dyDescent="0.3">
      <c r="A919" s="6">
        <v>43034</v>
      </c>
      <c r="B919" s="25">
        <f t="shared" si="98"/>
        <v>26</v>
      </c>
      <c r="C919" s="25">
        <f t="shared" si="99"/>
        <v>10</v>
      </c>
      <c r="D919" s="25">
        <f t="shared" si="100"/>
        <v>2017</v>
      </c>
      <c r="E919" s="3" t="s">
        <v>146</v>
      </c>
      <c r="F919" t="str">
        <f t="shared" si="101"/>
        <v>26-10-2017</v>
      </c>
      <c r="G919" s="29">
        <f>IF(SUMPRODUCT(($A$2:$A919=A919)*($E$2:$E919=E919))&gt;1,0,1)</f>
        <v>1</v>
      </c>
      <c r="I919" t="s">
        <v>126</v>
      </c>
      <c r="J919" t="s">
        <v>2618</v>
      </c>
      <c r="L919" s="3" t="s">
        <v>126</v>
      </c>
      <c r="M919" s="6">
        <v>43035</v>
      </c>
      <c r="N919">
        <f t="shared" si="102"/>
        <v>27</v>
      </c>
      <c r="O919">
        <f t="shared" si="103"/>
        <v>10</v>
      </c>
      <c r="P919">
        <f t="shared" si="104"/>
        <v>2017</v>
      </c>
    </row>
    <row r="920" spans="1:16" ht="16.5" thickBot="1" x14ac:dyDescent="0.3">
      <c r="A920" s="6">
        <v>43035</v>
      </c>
      <c r="B920" s="25">
        <f t="shared" si="98"/>
        <v>27</v>
      </c>
      <c r="C920" s="25">
        <f t="shared" si="99"/>
        <v>10</v>
      </c>
      <c r="D920" s="25">
        <f t="shared" si="100"/>
        <v>2017</v>
      </c>
      <c r="E920" s="3" t="s">
        <v>32</v>
      </c>
      <c r="F920" t="str">
        <f t="shared" si="101"/>
        <v>27-10-2017</v>
      </c>
      <c r="G920" s="29">
        <f>IF(SUMPRODUCT(($A$2:$A920=A920)*($E$2:$E920=E920))&gt;1,0,1)</f>
        <v>1</v>
      </c>
      <c r="I920" t="s">
        <v>1144</v>
      </c>
      <c r="J920" t="s">
        <v>2618</v>
      </c>
      <c r="L920" s="3" t="s">
        <v>1144</v>
      </c>
      <c r="M920" s="6">
        <v>43035</v>
      </c>
      <c r="N920">
        <f t="shared" si="102"/>
        <v>27</v>
      </c>
      <c r="O920">
        <f t="shared" si="103"/>
        <v>10</v>
      </c>
      <c r="P920">
        <f t="shared" si="104"/>
        <v>2017</v>
      </c>
    </row>
    <row r="921" spans="1:16" ht="16.5" thickBot="1" x14ac:dyDescent="0.3">
      <c r="A921" s="6">
        <v>43035</v>
      </c>
      <c r="B921" s="25">
        <f t="shared" si="98"/>
        <v>27</v>
      </c>
      <c r="C921" s="25">
        <f t="shared" si="99"/>
        <v>10</v>
      </c>
      <c r="D921" s="25">
        <f t="shared" si="100"/>
        <v>2017</v>
      </c>
      <c r="E921" s="3" t="s">
        <v>706</v>
      </c>
      <c r="F921" t="str">
        <f t="shared" si="101"/>
        <v>27-10-2017</v>
      </c>
      <c r="G921" s="29">
        <f>IF(SUMPRODUCT(($A$2:$A921=A921)*($E$2:$E921=E921))&gt;1,0,1)</f>
        <v>1</v>
      </c>
      <c r="I921" t="s">
        <v>1148</v>
      </c>
      <c r="J921" t="s">
        <v>2618</v>
      </c>
      <c r="L921" s="3" t="s">
        <v>1148</v>
      </c>
      <c r="M921" s="6">
        <v>43035</v>
      </c>
      <c r="N921">
        <f t="shared" si="102"/>
        <v>27</v>
      </c>
      <c r="O921">
        <f t="shared" si="103"/>
        <v>10</v>
      </c>
      <c r="P921">
        <f t="shared" si="104"/>
        <v>2017</v>
      </c>
    </row>
    <row r="922" spans="1:16" ht="16.5" thickBot="1" x14ac:dyDescent="0.3">
      <c r="A922" s="6">
        <v>43035</v>
      </c>
      <c r="B922" s="25">
        <f t="shared" si="98"/>
        <v>27</v>
      </c>
      <c r="C922" s="25">
        <f t="shared" si="99"/>
        <v>10</v>
      </c>
      <c r="D922" s="25">
        <f t="shared" si="100"/>
        <v>2017</v>
      </c>
      <c r="E922" s="3" t="s">
        <v>227</v>
      </c>
      <c r="F922" t="str">
        <f t="shared" si="101"/>
        <v>27-10-2017</v>
      </c>
      <c r="G922" s="29">
        <f>IF(SUMPRODUCT(($A$2:$A922=A922)*($E$2:$E922=E922))&gt;1,0,1)</f>
        <v>1</v>
      </c>
      <c r="I922" t="s">
        <v>95</v>
      </c>
      <c r="J922" t="s">
        <v>2644</v>
      </c>
      <c r="L922" s="3" t="s">
        <v>95</v>
      </c>
      <c r="M922" s="6">
        <v>43038</v>
      </c>
      <c r="N922">
        <f t="shared" si="102"/>
        <v>30</v>
      </c>
      <c r="O922">
        <f t="shared" si="103"/>
        <v>10</v>
      </c>
      <c r="P922">
        <f t="shared" si="104"/>
        <v>2017</v>
      </c>
    </row>
    <row r="923" spans="1:16" ht="16.5" thickBot="1" x14ac:dyDescent="0.3">
      <c r="A923" s="6">
        <v>43035</v>
      </c>
      <c r="B923" s="25">
        <f t="shared" si="98"/>
        <v>27</v>
      </c>
      <c r="C923" s="25">
        <f t="shared" si="99"/>
        <v>10</v>
      </c>
      <c r="D923" s="25">
        <f t="shared" si="100"/>
        <v>2017</v>
      </c>
      <c r="E923" s="3" t="s">
        <v>126</v>
      </c>
      <c r="F923" t="str">
        <f t="shared" si="101"/>
        <v>27-10-2017</v>
      </c>
      <c r="G923" s="29">
        <f>IF(SUMPRODUCT(($A$2:$A923=A923)*($E$2:$E923=E923))&gt;1,0,1)</f>
        <v>1</v>
      </c>
      <c r="I923" t="s">
        <v>52</v>
      </c>
      <c r="J923" t="s">
        <v>2644</v>
      </c>
      <c r="L923" s="3" t="s">
        <v>52</v>
      </c>
      <c r="M923" s="6">
        <v>43038</v>
      </c>
      <c r="N923">
        <f t="shared" si="102"/>
        <v>30</v>
      </c>
      <c r="O923">
        <f t="shared" si="103"/>
        <v>10</v>
      </c>
      <c r="P923">
        <f t="shared" si="104"/>
        <v>2017</v>
      </c>
    </row>
    <row r="924" spans="1:16" ht="16.5" thickBot="1" x14ac:dyDescent="0.3">
      <c r="A924" s="6">
        <v>43035</v>
      </c>
      <c r="B924" s="25">
        <f t="shared" si="98"/>
        <v>27</v>
      </c>
      <c r="C924" s="25">
        <f t="shared" si="99"/>
        <v>10</v>
      </c>
      <c r="D924" s="25">
        <f t="shared" si="100"/>
        <v>2017</v>
      </c>
      <c r="E924" s="3" t="s">
        <v>1144</v>
      </c>
      <c r="F924" t="str">
        <f t="shared" si="101"/>
        <v>27-10-2017</v>
      </c>
      <c r="G924" s="29">
        <f>IF(SUMPRODUCT(($A$2:$A924=A924)*($E$2:$E924=E924))&gt;1,0,1)</f>
        <v>1</v>
      </c>
      <c r="I924" t="s">
        <v>136</v>
      </c>
      <c r="J924" t="s">
        <v>2644</v>
      </c>
      <c r="L924" s="3" t="s">
        <v>136</v>
      </c>
      <c r="M924" s="6">
        <v>43038</v>
      </c>
      <c r="N924">
        <f t="shared" si="102"/>
        <v>30</v>
      </c>
      <c r="O924">
        <f t="shared" si="103"/>
        <v>10</v>
      </c>
      <c r="P924">
        <f t="shared" si="104"/>
        <v>2017</v>
      </c>
    </row>
    <row r="925" spans="1:16" ht="16.5" thickBot="1" x14ac:dyDescent="0.3">
      <c r="A925" s="6">
        <v>43035</v>
      </c>
      <c r="B925" s="25">
        <f t="shared" si="98"/>
        <v>27</v>
      </c>
      <c r="C925" s="25">
        <f t="shared" si="99"/>
        <v>10</v>
      </c>
      <c r="D925" s="25">
        <f t="shared" si="100"/>
        <v>2017</v>
      </c>
      <c r="E925" s="3" t="s">
        <v>1148</v>
      </c>
      <c r="F925" t="str">
        <f t="shared" si="101"/>
        <v>27-10-2017</v>
      </c>
      <c r="G925" s="29">
        <f>IF(SUMPRODUCT(($A$2:$A925=A925)*($E$2:$E925=E925))&gt;1,0,1)</f>
        <v>1</v>
      </c>
      <c r="I925" t="s">
        <v>72</v>
      </c>
      <c r="J925" t="s">
        <v>2644</v>
      </c>
      <c r="L925" s="3" t="s">
        <v>72</v>
      </c>
      <c r="M925" s="6">
        <v>43038</v>
      </c>
      <c r="N925">
        <f t="shared" si="102"/>
        <v>30</v>
      </c>
      <c r="O925">
        <f t="shared" si="103"/>
        <v>10</v>
      </c>
      <c r="P925">
        <f t="shared" si="104"/>
        <v>2017</v>
      </c>
    </row>
    <row r="926" spans="1:16" ht="16.5" thickBot="1" x14ac:dyDescent="0.3">
      <c r="A926" s="6">
        <v>43035</v>
      </c>
      <c r="B926" s="25">
        <f t="shared" si="98"/>
        <v>27</v>
      </c>
      <c r="C926" s="25">
        <f t="shared" si="99"/>
        <v>10</v>
      </c>
      <c r="D926" s="25">
        <f t="shared" si="100"/>
        <v>2017</v>
      </c>
      <c r="E926" s="3" t="s">
        <v>32</v>
      </c>
      <c r="F926" t="str">
        <f t="shared" si="101"/>
        <v>27-10-2017</v>
      </c>
      <c r="G926" s="29">
        <f>IF(SUMPRODUCT(($A$2:$A926=A926)*($E$2:$E926=E926))&gt;1,0,1)</f>
        <v>0</v>
      </c>
      <c r="I926" t="s">
        <v>146</v>
      </c>
      <c r="J926" t="s">
        <v>2644</v>
      </c>
      <c r="L926" s="3" t="s">
        <v>146</v>
      </c>
      <c r="M926" s="6">
        <v>43038</v>
      </c>
      <c r="N926">
        <f t="shared" si="102"/>
        <v>30</v>
      </c>
      <c r="O926">
        <f t="shared" si="103"/>
        <v>10</v>
      </c>
      <c r="P926">
        <f t="shared" si="104"/>
        <v>2017</v>
      </c>
    </row>
    <row r="927" spans="1:16" ht="16.5" thickBot="1" x14ac:dyDescent="0.3">
      <c r="A927" s="6">
        <v>43038</v>
      </c>
      <c r="B927" s="25">
        <f t="shared" si="98"/>
        <v>30</v>
      </c>
      <c r="C927" s="25">
        <f t="shared" si="99"/>
        <v>10</v>
      </c>
      <c r="D927" s="25">
        <f t="shared" si="100"/>
        <v>2017</v>
      </c>
      <c r="E927" s="3" t="s">
        <v>95</v>
      </c>
      <c r="F927" t="str">
        <f t="shared" si="101"/>
        <v>30-10-2017</v>
      </c>
      <c r="G927" s="29">
        <f>IF(SUMPRODUCT(($A$2:$A927=A927)*($E$2:$E927=E927))&gt;1,0,1)</f>
        <v>1</v>
      </c>
      <c r="I927" t="s">
        <v>271</v>
      </c>
      <c r="J927" t="s">
        <v>2651</v>
      </c>
      <c r="L927" s="3" t="s">
        <v>271</v>
      </c>
      <c r="M927" s="6">
        <v>43039</v>
      </c>
      <c r="N927">
        <f t="shared" si="102"/>
        <v>31</v>
      </c>
      <c r="O927">
        <f t="shared" si="103"/>
        <v>10</v>
      </c>
      <c r="P927">
        <f t="shared" si="104"/>
        <v>2017</v>
      </c>
    </row>
    <row r="928" spans="1:16" ht="16.5" thickBot="1" x14ac:dyDescent="0.3">
      <c r="A928" s="6">
        <v>43038</v>
      </c>
      <c r="B928" s="25">
        <f t="shared" si="98"/>
        <v>30</v>
      </c>
      <c r="C928" s="25">
        <f t="shared" si="99"/>
        <v>10</v>
      </c>
      <c r="D928" s="25">
        <f t="shared" si="100"/>
        <v>2017</v>
      </c>
      <c r="E928" s="3" t="s">
        <v>52</v>
      </c>
      <c r="F928" t="str">
        <f t="shared" si="101"/>
        <v>30-10-2017</v>
      </c>
      <c r="G928" s="29">
        <f>IF(SUMPRODUCT(($A$2:$A928=A928)*($E$2:$E928=E928))&gt;1,0,1)</f>
        <v>1</v>
      </c>
      <c r="I928" t="s">
        <v>679</v>
      </c>
      <c r="J928" t="s">
        <v>2651</v>
      </c>
      <c r="L928" s="3" t="s">
        <v>679</v>
      </c>
      <c r="M928" s="6">
        <v>43039</v>
      </c>
      <c r="N928">
        <f t="shared" si="102"/>
        <v>31</v>
      </c>
      <c r="O928">
        <f t="shared" si="103"/>
        <v>10</v>
      </c>
      <c r="P928">
        <f t="shared" si="104"/>
        <v>2017</v>
      </c>
    </row>
    <row r="929" spans="1:16" ht="16.5" thickBot="1" x14ac:dyDescent="0.3">
      <c r="A929" s="6">
        <v>43038</v>
      </c>
      <c r="B929" s="25">
        <f t="shared" si="98"/>
        <v>30</v>
      </c>
      <c r="C929" s="25">
        <f t="shared" si="99"/>
        <v>10</v>
      </c>
      <c r="D929" s="25">
        <f t="shared" si="100"/>
        <v>2017</v>
      </c>
      <c r="E929" s="3" t="s">
        <v>136</v>
      </c>
      <c r="F929" t="str">
        <f t="shared" si="101"/>
        <v>30-10-2017</v>
      </c>
      <c r="G929" s="29">
        <f>IF(SUMPRODUCT(($A$2:$A929=A929)*($E$2:$E929=E929))&gt;1,0,1)</f>
        <v>1</v>
      </c>
      <c r="I929" t="s">
        <v>206</v>
      </c>
      <c r="J929" t="s">
        <v>2651</v>
      </c>
      <c r="L929" s="3" t="s">
        <v>206</v>
      </c>
      <c r="M929" s="6">
        <v>43039</v>
      </c>
      <c r="N929">
        <f t="shared" si="102"/>
        <v>31</v>
      </c>
      <c r="O929">
        <f t="shared" si="103"/>
        <v>10</v>
      </c>
      <c r="P929">
        <f t="shared" si="104"/>
        <v>2017</v>
      </c>
    </row>
    <row r="930" spans="1:16" ht="16.5" thickBot="1" x14ac:dyDescent="0.3">
      <c r="A930" s="6">
        <v>43038</v>
      </c>
      <c r="B930" s="25">
        <f t="shared" si="98"/>
        <v>30</v>
      </c>
      <c r="C930" s="25">
        <f t="shared" si="99"/>
        <v>10</v>
      </c>
      <c r="D930" s="25">
        <f t="shared" si="100"/>
        <v>2017</v>
      </c>
      <c r="E930" s="3" t="s">
        <v>72</v>
      </c>
      <c r="F930" t="str">
        <f t="shared" si="101"/>
        <v>30-10-2017</v>
      </c>
      <c r="G930" s="29">
        <f>IF(SUMPRODUCT(($A$2:$A930=A930)*($E$2:$E930=E930))&gt;1,0,1)</f>
        <v>1</v>
      </c>
      <c r="I930" t="s">
        <v>146</v>
      </c>
      <c r="J930" t="s">
        <v>2651</v>
      </c>
      <c r="L930" s="3" t="s">
        <v>146</v>
      </c>
      <c r="M930" s="6">
        <v>43039</v>
      </c>
      <c r="N930">
        <f t="shared" si="102"/>
        <v>31</v>
      </c>
      <c r="O930">
        <f t="shared" si="103"/>
        <v>10</v>
      </c>
      <c r="P930">
        <f t="shared" si="104"/>
        <v>2017</v>
      </c>
    </row>
    <row r="931" spans="1:16" ht="16.5" thickBot="1" x14ac:dyDescent="0.3">
      <c r="A931" s="6">
        <v>43038</v>
      </c>
      <c r="B931" s="25">
        <f t="shared" si="98"/>
        <v>30</v>
      </c>
      <c r="C931" s="25">
        <f t="shared" si="99"/>
        <v>10</v>
      </c>
      <c r="D931" s="25">
        <f t="shared" si="100"/>
        <v>2017</v>
      </c>
      <c r="E931" s="3" t="s">
        <v>146</v>
      </c>
      <c r="F931" t="str">
        <f t="shared" si="101"/>
        <v>30-10-2017</v>
      </c>
      <c r="G931" s="29">
        <f>IF(SUMPRODUCT(($A$2:$A931=A931)*($E$2:$E931=E931))&gt;1,0,1)</f>
        <v>1</v>
      </c>
      <c r="I931" t="s">
        <v>341</v>
      </c>
      <c r="J931" t="s">
        <v>2651</v>
      </c>
      <c r="L931" s="3" t="s">
        <v>341</v>
      </c>
      <c r="M931" s="6">
        <v>43039</v>
      </c>
      <c r="N931">
        <f t="shared" si="102"/>
        <v>31</v>
      </c>
      <c r="O931">
        <f t="shared" si="103"/>
        <v>10</v>
      </c>
      <c r="P931">
        <f t="shared" si="104"/>
        <v>2017</v>
      </c>
    </row>
    <row r="932" spans="1:16" ht="16.5" thickBot="1" x14ac:dyDescent="0.3">
      <c r="A932" s="6">
        <v>43039</v>
      </c>
      <c r="B932" s="25">
        <f t="shared" si="98"/>
        <v>31</v>
      </c>
      <c r="C932" s="25">
        <f t="shared" si="99"/>
        <v>10</v>
      </c>
      <c r="D932" s="25">
        <f t="shared" si="100"/>
        <v>2017</v>
      </c>
      <c r="E932" s="3" t="s">
        <v>271</v>
      </c>
      <c r="F932" t="str">
        <f t="shared" si="101"/>
        <v>31-10-2017</v>
      </c>
      <c r="G932" s="29">
        <f>IF(SUMPRODUCT(($A$2:$A932=A932)*($E$2:$E932=E932))&gt;1,0,1)</f>
        <v>1</v>
      </c>
      <c r="I932" t="s">
        <v>1157</v>
      </c>
      <c r="J932" t="s">
        <v>2651</v>
      </c>
      <c r="L932" s="3" t="s">
        <v>1157</v>
      </c>
      <c r="M932" s="6">
        <v>43039</v>
      </c>
      <c r="N932">
        <f t="shared" si="102"/>
        <v>31</v>
      </c>
      <c r="O932">
        <f t="shared" si="103"/>
        <v>10</v>
      </c>
      <c r="P932">
        <f t="shared" si="104"/>
        <v>2017</v>
      </c>
    </row>
    <row r="933" spans="1:16" ht="16.5" thickBot="1" x14ac:dyDescent="0.3">
      <c r="A933" s="6">
        <v>43039</v>
      </c>
      <c r="B933" s="25">
        <f t="shared" si="98"/>
        <v>31</v>
      </c>
      <c r="C933" s="25">
        <f t="shared" si="99"/>
        <v>10</v>
      </c>
      <c r="D933" s="25">
        <f t="shared" si="100"/>
        <v>2017</v>
      </c>
      <c r="E933" s="3" t="s">
        <v>679</v>
      </c>
      <c r="F933" t="str">
        <f t="shared" si="101"/>
        <v>31-10-2017</v>
      </c>
      <c r="G933" s="29">
        <f>IF(SUMPRODUCT(($A$2:$A933=A933)*($E$2:$E933=E933))&gt;1,0,1)</f>
        <v>1</v>
      </c>
      <c r="I933" t="s">
        <v>95</v>
      </c>
      <c r="J933" t="s">
        <v>2455</v>
      </c>
      <c r="L933" s="3" t="s">
        <v>95</v>
      </c>
      <c r="M933" s="4">
        <v>43040</v>
      </c>
      <c r="N933">
        <f t="shared" si="102"/>
        <v>1</v>
      </c>
      <c r="O933">
        <f t="shared" si="103"/>
        <v>11</v>
      </c>
      <c r="P933">
        <f t="shared" si="104"/>
        <v>2017</v>
      </c>
    </row>
    <row r="934" spans="1:16" ht="16.5" thickBot="1" x14ac:dyDescent="0.3">
      <c r="A934" s="6">
        <v>43039</v>
      </c>
      <c r="B934" s="25">
        <f t="shared" si="98"/>
        <v>31</v>
      </c>
      <c r="C934" s="25">
        <f t="shared" si="99"/>
        <v>10</v>
      </c>
      <c r="D934" s="25">
        <f t="shared" si="100"/>
        <v>2017</v>
      </c>
      <c r="E934" s="3" t="s">
        <v>206</v>
      </c>
      <c r="F934" t="str">
        <f t="shared" si="101"/>
        <v>31-10-2017</v>
      </c>
      <c r="G934" s="29">
        <f>IF(SUMPRODUCT(($A$2:$A934=A934)*($E$2:$E934=E934))&gt;1,0,1)</f>
        <v>1</v>
      </c>
      <c r="I934" t="s">
        <v>45</v>
      </c>
      <c r="J934" t="s">
        <v>2455</v>
      </c>
      <c r="L934" s="3" t="s">
        <v>45</v>
      </c>
      <c r="M934" s="4">
        <v>43040</v>
      </c>
      <c r="N934">
        <f t="shared" si="102"/>
        <v>1</v>
      </c>
      <c r="O934">
        <f t="shared" si="103"/>
        <v>11</v>
      </c>
      <c r="P934">
        <f t="shared" si="104"/>
        <v>2017</v>
      </c>
    </row>
    <row r="935" spans="1:16" ht="16.5" thickBot="1" x14ac:dyDescent="0.3">
      <c r="A935" s="6">
        <v>43039</v>
      </c>
      <c r="B935" s="25">
        <f t="shared" si="98"/>
        <v>31</v>
      </c>
      <c r="C935" s="25">
        <f t="shared" si="99"/>
        <v>10</v>
      </c>
      <c r="D935" s="25">
        <f t="shared" si="100"/>
        <v>2017</v>
      </c>
      <c r="E935" s="3" t="s">
        <v>146</v>
      </c>
      <c r="F935" t="str">
        <f t="shared" si="101"/>
        <v>31-10-2017</v>
      </c>
      <c r="G935" s="29">
        <f>IF(SUMPRODUCT(($A$2:$A935=A935)*($E$2:$E935=E935))&gt;1,0,1)</f>
        <v>1</v>
      </c>
      <c r="I935" t="s">
        <v>500</v>
      </c>
      <c r="J935" t="s">
        <v>2455</v>
      </c>
      <c r="L935" s="3" t="s">
        <v>500</v>
      </c>
      <c r="M935" s="4">
        <v>43040</v>
      </c>
      <c r="N935">
        <f t="shared" si="102"/>
        <v>1</v>
      </c>
      <c r="O935">
        <f t="shared" si="103"/>
        <v>11</v>
      </c>
      <c r="P935">
        <f t="shared" si="104"/>
        <v>2017</v>
      </c>
    </row>
    <row r="936" spans="1:16" ht="16.5" thickBot="1" x14ac:dyDescent="0.3">
      <c r="A936" s="6">
        <v>43039</v>
      </c>
      <c r="B936" s="25">
        <f t="shared" si="98"/>
        <v>31</v>
      </c>
      <c r="C936" s="25">
        <f t="shared" si="99"/>
        <v>10</v>
      </c>
      <c r="D936" s="25">
        <f t="shared" si="100"/>
        <v>2017</v>
      </c>
      <c r="E936" s="3" t="s">
        <v>341</v>
      </c>
      <c r="F936" t="str">
        <f t="shared" si="101"/>
        <v>31-10-2017</v>
      </c>
      <c r="G936" s="29">
        <f>IF(SUMPRODUCT(($A$2:$A936=A936)*($E$2:$E936=E936))&gt;1,0,1)</f>
        <v>1</v>
      </c>
      <c r="I936" t="s">
        <v>689</v>
      </c>
      <c r="J936" t="s">
        <v>2455</v>
      </c>
      <c r="L936" s="3" t="s">
        <v>689</v>
      </c>
      <c r="M936" s="4">
        <v>43040</v>
      </c>
      <c r="N936">
        <f t="shared" si="102"/>
        <v>1</v>
      </c>
      <c r="O936">
        <f t="shared" si="103"/>
        <v>11</v>
      </c>
      <c r="P936">
        <f t="shared" si="104"/>
        <v>2017</v>
      </c>
    </row>
    <row r="937" spans="1:16" ht="16.5" thickBot="1" x14ac:dyDescent="0.3">
      <c r="A937" s="6">
        <v>43039</v>
      </c>
      <c r="B937" s="25">
        <f t="shared" si="98"/>
        <v>31</v>
      </c>
      <c r="C937" s="25">
        <f t="shared" si="99"/>
        <v>10</v>
      </c>
      <c r="D937" s="25">
        <f t="shared" si="100"/>
        <v>2017</v>
      </c>
      <c r="E937" s="3" t="s">
        <v>1157</v>
      </c>
      <c r="F937" t="str">
        <f t="shared" si="101"/>
        <v>31-10-2017</v>
      </c>
      <c r="G937" s="29">
        <f>IF(SUMPRODUCT(($A$2:$A937=A937)*($E$2:$E937=E937))&gt;1,0,1)</f>
        <v>1</v>
      </c>
      <c r="I937" t="s">
        <v>568</v>
      </c>
      <c r="J937" t="s">
        <v>2556</v>
      </c>
      <c r="L937" s="3" t="s">
        <v>568</v>
      </c>
      <c r="M937" s="4">
        <v>43041</v>
      </c>
      <c r="N937">
        <f t="shared" si="102"/>
        <v>2</v>
      </c>
      <c r="O937">
        <f t="shared" si="103"/>
        <v>11</v>
      </c>
      <c r="P937">
        <f t="shared" si="104"/>
        <v>2017</v>
      </c>
    </row>
    <row r="938" spans="1:16" ht="16.5" thickBot="1" x14ac:dyDescent="0.3">
      <c r="A938" s="4">
        <v>43040</v>
      </c>
      <c r="B938" s="25">
        <f t="shared" si="98"/>
        <v>1</v>
      </c>
      <c r="C938" s="25">
        <f t="shared" si="99"/>
        <v>11</v>
      </c>
      <c r="D938" s="25">
        <f t="shared" si="100"/>
        <v>2017</v>
      </c>
      <c r="E938" s="3" t="s">
        <v>95</v>
      </c>
      <c r="F938" t="str">
        <f t="shared" si="101"/>
        <v>1-11-2017</v>
      </c>
      <c r="G938" s="29">
        <f>IF(SUMPRODUCT(($A$2:$A938=A938)*($E$2:$E938=E938))&gt;1,0,1)</f>
        <v>1</v>
      </c>
      <c r="I938" t="s">
        <v>672</v>
      </c>
      <c r="J938" t="s">
        <v>2556</v>
      </c>
      <c r="L938" s="3" t="s">
        <v>672</v>
      </c>
      <c r="M938" s="4">
        <v>43041</v>
      </c>
      <c r="N938">
        <f t="shared" si="102"/>
        <v>2</v>
      </c>
      <c r="O938">
        <f t="shared" si="103"/>
        <v>11</v>
      </c>
      <c r="P938">
        <f t="shared" si="104"/>
        <v>2017</v>
      </c>
    </row>
    <row r="939" spans="1:16" ht="16.5" thickBot="1" x14ac:dyDescent="0.3">
      <c r="A939" s="4">
        <v>43040</v>
      </c>
      <c r="B939" s="25">
        <f t="shared" si="98"/>
        <v>1</v>
      </c>
      <c r="C939" s="25">
        <f t="shared" si="99"/>
        <v>11</v>
      </c>
      <c r="D939" s="25">
        <f t="shared" si="100"/>
        <v>2017</v>
      </c>
      <c r="E939" s="3" t="s">
        <v>45</v>
      </c>
      <c r="F939" t="str">
        <f t="shared" si="101"/>
        <v>1-11-2017</v>
      </c>
      <c r="G939" s="29">
        <f>IF(SUMPRODUCT(($A$2:$A939=A939)*($E$2:$E939=E939))&gt;1,0,1)</f>
        <v>1</v>
      </c>
      <c r="I939" t="s">
        <v>80</v>
      </c>
      <c r="J939" t="s">
        <v>2556</v>
      </c>
      <c r="L939" s="3" t="s">
        <v>80</v>
      </c>
      <c r="M939" s="4">
        <v>43041</v>
      </c>
      <c r="N939">
        <f t="shared" si="102"/>
        <v>2</v>
      </c>
      <c r="O939">
        <f t="shared" si="103"/>
        <v>11</v>
      </c>
      <c r="P939">
        <f t="shared" si="104"/>
        <v>2017</v>
      </c>
    </row>
    <row r="940" spans="1:16" ht="16.5" thickBot="1" x14ac:dyDescent="0.3">
      <c r="A940" s="4">
        <v>43040</v>
      </c>
      <c r="B940" s="25">
        <f t="shared" si="98"/>
        <v>1</v>
      </c>
      <c r="C940" s="25">
        <f t="shared" si="99"/>
        <v>11</v>
      </c>
      <c r="D940" s="25">
        <f t="shared" si="100"/>
        <v>2017</v>
      </c>
      <c r="E940" s="3" t="s">
        <v>500</v>
      </c>
      <c r="F940" t="str">
        <f t="shared" si="101"/>
        <v>1-11-2017</v>
      </c>
      <c r="G940" s="29">
        <f>IF(SUMPRODUCT(($A$2:$A940=A940)*($E$2:$E940=E940))&gt;1,0,1)</f>
        <v>1</v>
      </c>
      <c r="I940" t="s">
        <v>169</v>
      </c>
      <c r="J940" t="s">
        <v>2653</v>
      </c>
      <c r="L940" s="3" t="s">
        <v>169</v>
      </c>
      <c r="M940" s="4">
        <v>43042</v>
      </c>
      <c r="N940">
        <f t="shared" si="102"/>
        <v>3</v>
      </c>
      <c r="O940">
        <f t="shared" si="103"/>
        <v>11</v>
      </c>
      <c r="P940">
        <f t="shared" si="104"/>
        <v>2017</v>
      </c>
    </row>
    <row r="941" spans="1:16" ht="16.5" thickBot="1" x14ac:dyDescent="0.3">
      <c r="A941" s="4">
        <v>43040</v>
      </c>
      <c r="B941" s="25">
        <f t="shared" si="98"/>
        <v>1</v>
      </c>
      <c r="C941" s="25">
        <f t="shared" si="99"/>
        <v>11</v>
      </c>
      <c r="D941" s="25">
        <f t="shared" si="100"/>
        <v>2017</v>
      </c>
      <c r="E941" s="3" t="s">
        <v>689</v>
      </c>
      <c r="F941" t="str">
        <f t="shared" si="101"/>
        <v>1-11-2017</v>
      </c>
      <c r="G941" s="29">
        <f>IF(SUMPRODUCT(($A$2:$A941=A941)*($E$2:$E941=E941))&gt;1,0,1)</f>
        <v>1</v>
      </c>
      <c r="I941" t="s">
        <v>52</v>
      </c>
      <c r="J941" t="s">
        <v>2653</v>
      </c>
      <c r="L941" s="3" t="s">
        <v>52</v>
      </c>
      <c r="M941" s="4">
        <v>43042</v>
      </c>
      <c r="N941">
        <f t="shared" si="102"/>
        <v>3</v>
      </c>
      <c r="O941">
        <f t="shared" si="103"/>
        <v>11</v>
      </c>
      <c r="P941">
        <f t="shared" si="104"/>
        <v>2017</v>
      </c>
    </row>
    <row r="942" spans="1:16" ht="16.5" thickBot="1" x14ac:dyDescent="0.3">
      <c r="A942" s="4">
        <v>43041</v>
      </c>
      <c r="B942" s="25">
        <f t="shared" si="98"/>
        <v>2</v>
      </c>
      <c r="C942" s="25">
        <f t="shared" si="99"/>
        <v>11</v>
      </c>
      <c r="D942" s="25">
        <f t="shared" si="100"/>
        <v>2017</v>
      </c>
      <c r="E942" s="3" t="s">
        <v>568</v>
      </c>
      <c r="F942" t="str">
        <f t="shared" si="101"/>
        <v>2-11-2017</v>
      </c>
      <c r="G942" s="29">
        <f>IF(SUMPRODUCT(($A$2:$A942=A942)*($E$2:$E942=E942))&gt;1,0,1)</f>
        <v>1</v>
      </c>
      <c r="I942" t="s">
        <v>841</v>
      </c>
      <c r="J942" t="s">
        <v>2653</v>
      </c>
      <c r="L942" s="3" t="s">
        <v>841</v>
      </c>
      <c r="M942" s="4">
        <v>43042</v>
      </c>
      <c r="N942">
        <f t="shared" si="102"/>
        <v>3</v>
      </c>
      <c r="O942">
        <f t="shared" si="103"/>
        <v>11</v>
      </c>
      <c r="P942">
        <f t="shared" si="104"/>
        <v>2017</v>
      </c>
    </row>
    <row r="943" spans="1:16" ht="16.5" thickBot="1" x14ac:dyDescent="0.3">
      <c r="A943" s="4">
        <v>43041</v>
      </c>
      <c r="B943" s="25">
        <f t="shared" si="98"/>
        <v>2</v>
      </c>
      <c r="C943" s="25">
        <f t="shared" si="99"/>
        <v>11</v>
      </c>
      <c r="D943" s="25">
        <f t="shared" si="100"/>
        <v>2017</v>
      </c>
      <c r="E943" s="3" t="s">
        <v>672</v>
      </c>
      <c r="F943" t="str">
        <f t="shared" si="101"/>
        <v>2-11-2017</v>
      </c>
      <c r="G943" s="29">
        <f>IF(SUMPRODUCT(($A$2:$A943=A943)*($E$2:$E943=E943))&gt;1,0,1)</f>
        <v>1</v>
      </c>
      <c r="I943" t="s">
        <v>1166</v>
      </c>
      <c r="J943" t="s">
        <v>2653</v>
      </c>
      <c r="L943" s="3" t="s">
        <v>1166</v>
      </c>
      <c r="M943" s="4">
        <v>43042</v>
      </c>
      <c r="N943">
        <f t="shared" si="102"/>
        <v>3</v>
      </c>
      <c r="O943">
        <f t="shared" si="103"/>
        <v>11</v>
      </c>
      <c r="P943">
        <f t="shared" si="104"/>
        <v>2017</v>
      </c>
    </row>
    <row r="944" spans="1:16" ht="16.5" thickBot="1" x14ac:dyDescent="0.3">
      <c r="A944" s="4">
        <v>43041</v>
      </c>
      <c r="B944" s="25">
        <f t="shared" si="98"/>
        <v>2</v>
      </c>
      <c r="C944" s="25">
        <f t="shared" si="99"/>
        <v>11</v>
      </c>
      <c r="D944" s="25">
        <f t="shared" si="100"/>
        <v>2017</v>
      </c>
      <c r="E944" s="3" t="s">
        <v>80</v>
      </c>
      <c r="F944" t="str">
        <f t="shared" si="101"/>
        <v>2-11-2017</v>
      </c>
      <c r="G944" s="29">
        <f>IF(SUMPRODUCT(($A$2:$A944=A944)*($E$2:$E944=E944))&gt;1,0,1)</f>
        <v>1</v>
      </c>
      <c r="I944" t="s">
        <v>371</v>
      </c>
      <c r="J944" t="s">
        <v>2688</v>
      </c>
      <c r="L944" s="3" t="s">
        <v>371</v>
      </c>
      <c r="M944" s="4">
        <v>43045</v>
      </c>
      <c r="N944">
        <f t="shared" si="102"/>
        <v>6</v>
      </c>
      <c r="O944">
        <f t="shared" si="103"/>
        <v>11</v>
      </c>
      <c r="P944">
        <f t="shared" si="104"/>
        <v>2017</v>
      </c>
    </row>
    <row r="945" spans="1:16" ht="16.5" thickBot="1" x14ac:dyDescent="0.3">
      <c r="A945" s="4">
        <v>43042</v>
      </c>
      <c r="B945" s="25">
        <f t="shared" si="98"/>
        <v>3</v>
      </c>
      <c r="C945" s="25">
        <f t="shared" si="99"/>
        <v>11</v>
      </c>
      <c r="D945" s="25">
        <f t="shared" si="100"/>
        <v>2017</v>
      </c>
      <c r="E945" s="3" t="s">
        <v>169</v>
      </c>
      <c r="F945" t="str">
        <f t="shared" si="101"/>
        <v>3-11-2017</v>
      </c>
      <c r="G945" s="29">
        <f>IF(SUMPRODUCT(($A$2:$A945=A945)*($E$2:$E945=E945))&gt;1,0,1)</f>
        <v>1</v>
      </c>
      <c r="I945" t="s">
        <v>672</v>
      </c>
      <c r="J945" t="s">
        <v>2688</v>
      </c>
      <c r="L945" s="3" t="s">
        <v>672</v>
      </c>
      <c r="M945" s="4">
        <v>43045</v>
      </c>
      <c r="N945">
        <f t="shared" si="102"/>
        <v>6</v>
      </c>
      <c r="O945">
        <f t="shared" si="103"/>
        <v>11</v>
      </c>
      <c r="P945">
        <f t="shared" si="104"/>
        <v>2017</v>
      </c>
    </row>
    <row r="946" spans="1:16" ht="16.5" thickBot="1" x14ac:dyDescent="0.3">
      <c r="A946" s="4">
        <v>43042</v>
      </c>
      <c r="B946" s="25">
        <f t="shared" si="98"/>
        <v>3</v>
      </c>
      <c r="C946" s="25">
        <f t="shared" si="99"/>
        <v>11</v>
      </c>
      <c r="D946" s="25">
        <f t="shared" si="100"/>
        <v>2017</v>
      </c>
      <c r="E946" s="3" t="s">
        <v>52</v>
      </c>
      <c r="F946" t="str">
        <f t="shared" si="101"/>
        <v>3-11-2017</v>
      </c>
      <c r="G946" s="29">
        <f>IF(SUMPRODUCT(($A$2:$A946=A946)*($E$2:$E946=E946))&gt;1,0,1)</f>
        <v>1</v>
      </c>
      <c r="I946" t="s">
        <v>747</v>
      </c>
      <c r="J946" t="s">
        <v>2688</v>
      </c>
      <c r="L946" s="3" t="s">
        <v>747</v>
      </c>
      <c r="M946" s="4">
        <v>43045</v>
      </c>
      <c r="N946">
        <f t="shared" si="102"/>
        <v>6</v>
      </c>
      <c r="O946">
        <f t="shared" si="103"/>
        <v>11</v>
      </c>
      <c r="P946">
        <f t="shared" si="104"/>
        <v>2017</v>
      </c>
    </row>
    <row r="947" spans="1:16" ht="16.5" thickBot="1" x14ac:dyDescent="0.3">
      <c r="A947" s="4">
        <v>43042</v>
      </c>
      <c r="B947" s="25">
        <f t="shared" si="98"/>
        <v>3</v>
      </c>
      <c r="C947" s="25">
        <f t="shared" si="99"/>
        <v>11</v>
      </c>
      <c r="D947" s="25">
        <f t="shared" si="100"/>
        <v>2017</v>
      </c>
      <c r="E947" s="3" t="s">
        <v>841</v>
      </c>
      <c r="F947" t="str">
        <f t="shared" si="101"/>
        <v>3-11-2017</v>
      </c>
      <c r="G947" s="29">
        <f>IF(SUMPRODUCT(($A$2:$A947=A947)*($E$2:$E947=E947))&gt;1,0,1)</f>
        <v>1</v>
      </c>
      <c r="I947" t="s">
        <v>743</v>
      </c>
      <c r="J947" t="s">
        <v>2688</v>
      </c>
      <c r="L947" s="3" t="s">
        <v>743</v>
      </c>
      <c r="M947" s="4">
        <v>43045</v>
      </c>
      <c r="N947">
        <f t="shared" si="102"/>
        <v>6</v>
      </c>
      <c r="O947">
        <f t="shared" si="103"/>
        <v>11</v>
      </c>
      <c r="P947">
        <f t="shared" si="104"/>
        <v>2017</v>
      </c>
    </row>
    <row r="948" spans="1:16" ht="16.5" thickBot="1" x14ac:dyDescent="0.3">
      <c r="A948" s="4">
        <v>43042</v>
      </c>
      <c r="B948" s="25">
        <f t="shared" si="98"/>
        <v>3</v>
      </c>
      <c r="C948" s="25">
        <f t="shared" si="99"/>
        <v>11</v>
      </c>
      <c r="D948" s="25">
        <f t="shared" si="100"/>
        <v>2017</v>
      </c>
      <c r="E948" s="3" t="s">
        <v>1166</v>
      </c>
      <c r="F948" t="str">
        <f t="shared" si="101"/>
        <v>3-11-2017</v>
      </c>
      <c r="G948" s="29">
        <f>IF(SUMPRODUCT(($A$2:$A948=A948)*($E$2:$E948=E948))&gt;1,0,1)</f>
        <v>1</v>
      </c>
      <c r="I948" t="s">
        <v>1157</v>
      </c>
      <c r="J948" t="s">
        <v>2702</v>
      </c>
      <c r="L948" s="3" t="s">
        <v>1157</v>
      </c>
      <c r="M948" s="4">
        <v>43046</v>
      </c>
      <c r="N948">
        <f t="shared" si="102"/>
        <v>7</v>
      </c>
      <c r="O948">
        <f t="shared" si="103"/>
        <v>11</v>
      </c>
      <c r="P948">
        <f t="shared" si="104"/>
        <v>2017</v>
      </c>
    </row>
    <row r="949" spans="1:16" ht="16.5" thickBot="1" x14ac:dyDescent="0.3">
      <c r="A949" s="4">
        <v>43045</v>
      </c>
      <c r="B949" s="25">
        <f t="shared" si="98"/>
        <v>6</v>
      </c>
      <c r="C949" s="25">
        <f t="shared" si="99"/>
        <v>11</v>
      </c>
      <c r="D949" s="25">
        <f t="shared" si="100"/>
        <v>2017</v>
      </c>
      <c r="E949" s="3" t="s">
        <v>371</v>
      </c>
      <c r="F949" t="str">
        <f t="shared" si="101"/>
        <v>6-11-2017</v>
      </c>
      <c r="G949" s="29">
        <f>IF(SUMPRODUCT(($A$2:$A949=A949)*($E$2:$E949=E949))&gt;1,0,1)</f>
        <v>1</v>
      </c>
      <c r="I949" t="s">
        <v>164</v>
      </c>
      <c r="J949" t="s">
        <v>2702</v>
      </c>
      <c r="L949" s="3" t="s">
        <v>164</v>
      </c>
      <c r="M949" s="4">
        <v>43046</v>
      </c>
      <c r="N949">
        <f t="shared" si="102"/>
        <v>7</v>
      </c>
      <c r="O949">
        <f t="shared" si="103"/>
        <v>11</v>
      </c>
      <c r="P949">
        <f t="shared" si="104"/>
        <v>2017</v>
      </c>
    </row>
    <row r="950" spans="1:16" ht="16.5" thickBot="1" x14ac:dyDescent="0.3">
      <c r="A950" s="4">
        <v>43045</v>
      </c>
      <c r="B950" s="25">
        <f t="shared" si="98"/>
        <v>6</v>
      </c>
      <c r="C950" s="25">
        <f t="shared" si="99"/>
        <v>11</v>
      </c>
      <c r="D950" s="25">
        <f t="shared" si="100"/>
        <v>2017</v>
      </c>
      <c r="E950" s="3" t="s">
        <v>672</v>
      </c>
      <c r="F950" t="str">
        <f t="shared" si="101"/>
        <v>6-11-2017</v>
      </c>
      <c r="G950" s="29">
        <f>IF(SUMPRODUCT(($A$2:$A950=A950)*($E$2:$E950=E950))&gt;1,0,1)</f>
        <v>1</v>
      </c>
      <c r="I950" t="s">
        <v>526</v>
      </c>
      <c r="J950" t="s">
        <v>2702</v>
      </c>
      <c r="L950" s="3" t="s">
        <v>526</v>
      </c>
      <c r="M950" s="4">
        <v>43046</v>
      </c>
      <c r="N950">
        <f t="shared" si="102"/>
        <v>7</v>
      </c>
      <c r="O950">
        <f t="shared" si="103"/>
        <v>11</v>
      </c>
      <c r="P950">
        <f t="shared" si="104"/>
        <v>2017</v>
      </c>
    </row>
    <row r="951" spans="1:16" ht="16.5" thickBot="1" x14ac:dyDescent="0.3">
      <c r="A951" s="4">
        <v>43045</v>
      </c>
      <c r="B951" s="25">
        <f t="shared" si="98"/>
        <v>6</v>
      </c>
      <c r="C951" s="25">
        <f t="shared" si="99"/>
        <v>11</v>
      </c>
      <c r="D951" s="25">
        <f t="shared" si="100"/>
        <v>2017</v>
      </c>
      <c r="E951" s="3" t="s">
        <v>747</v>
      </c>
      <c r="F951" t="str">
        <f t="shared" si="101"/>
        <v>6-11-2017</v>
      </c>
      <c r="G951" s="29">
        <f>IF(SUMPRODUCT(($A$2:$A951=A951)*($E$2:$E951=E951))&gt;1,0,1)</f>
        <v>1</v>
      </c>
      <c r="I951" t="s">
        <v>136</v>
      </c>
      <c r="J951" t="s">
        <v>2702</v>
      </c>
      <c r="L951" s="3" t="s">
        <v>136</v>
      </c>
      <c r="M951" s="4">
        <v>43046</v>
      </c>
      <c r="N951">
        <f t="shared" si="102"/>
        <v>7</v>
      </c>
      <c r="O951">
        <f t="shared" si="103"/>
        <v>11</v>
      </c>
      <c r="P951">
        <f t="shared" si="104"/>
        <v>2017</v>
      </c>
    </row>
    <row r="952" spans="1:16" ht="16.5" thickBot="1" x14ac:dyDescent="0.3">
      <c r="A952" s="4">
        <v>43045</v>
      </c>
      <c r="B952" s="25">
        <f t="shared" si="98"/>
        <v>6</v>
      </c>
      <c r="C952" s="25">
        <f t="shared" si="99"/>
        <v>11</v>
      </c>
      <c r="D952" s="25">
        <f t="shared" si="100"/>
        <v>2017</v>
      </c>
      <c r="E952" s="3" t="s">
        <v>743</v>
      </c>
      <c r="F952" t="str">
        <f t="shared" si="101"/>
        <v>6-11-2017</v>
      </c>
      <c r="G952" s="29">
        <f>IF(SUMPRODUCT(($A$2:$A952=A952)*($E$2:$E952=E952))&gt;1,0,1)</f>
        <v>1</v>
      </c>
      <c r="I952" t="s">
        <v>175</v>
      </c>
      <c r="J952" t="s">
        <v>2702</v>
      </c>
      <c r="L952" s="3" t="s">
        <v>175</v>
      </c>
      <c r="M952" s="4">
        <v>43046</v>
      </c>
      <c r="N952">
        <f t="shared" si="102"/>
        <v>7</v>
      </c>
      <c r="O952">
        <f t="shared" si="103"/>
        <v>11</v>
      </c>
      <c r="P952">
        <f t="shared" si="104"/>
        <v>2017</v>
      </c>
    </row>
    <row r="953" spans="1:16" ht="16.5" thickBot="1" x14ac:dyDescent="0.3">
      <c r="A953" s="4">
        <v>43046</v>
      </c>
      <c r="B953" s="25">
        <f t="shared" si="98"/>
        <v>7</v>
      </c>
      <c r="C953" s="25">
        <f t="shared" si="99"/>
        <v>11</v>
      </c>
      <c r="D953" s="25">
        <f t="shared" si="100"/>
        <v>2017</v>
      </c>
      <c r="E953" s="3" t="s">
        <v>1157</v>
      </c>
      <c r="F953" t="str">
        <f t="shared" si="101"/>
        <v>7-11-2017</v>
      </c>
      <c r="G953" s="29">
        <f>IF(SUMPRODUCT(($A$2:$A953=A953)*($E$2:$E953=E953))&gt;1,0,1)</f>
        <v>1</v>
      </c>
      <c r="I953" t="s">
        <v>1173</v>
      </c>
      <c r="J953" t="s">
        <v>2712</v>
      </c>
      <c r="L953" s="3" t="s">
        <v>1173</v>
      </c>
      <c r="M953" s="4">
        <v>43047</v>
      </c>
      <c r="N953">
        <f t="shared" si="102"/>
        <v>8</v>
      </c>
      <c r="O953">
        <f t="shared" si="103"/>
        <v>11</v>
      </c>
      <c r="P953">
        <f t="shared" si="104"/>
        <v>2017</v>
      </c>
    </row>
    <row r="954" spans="1:16" ht="16.5" thickBot="1" x14ac:dyDescent="0.3">
      <c r="A954" s="4">
        <v>43046</v>
      </c>
      <c r="B954" s="25">
        <f t="shared" si="98"/>
        <v>7</v>
      </c>
      <c r="C954" s="25">
        <f t="shared" si="99"/>
        <v>11</v>
      </c>
      <c r="D954" s="25">
        <f t="shared" si="100"/>
        <v>2017</v>
      </c>
      <c r="E954" s="3" t="s">
        <v>164</v>
      </c>
      <c r="F954" t="str">
        <f t="shared" si="101"/>
        <v>7-11-2017</v>
      </c>
      <c r="G954" s="29">
        <f>IF(SUMPRODUCT(($A$2:$A954=A954)*($E$2:$E954=E954))&gt;1,0,1)</f>
        <v>1</v>
      </c>
      <c r="I954" t="s">
        <v>1166</v>
      </c>
      <c r="J954" t="s">
        <v>2712</v>
      </c>
      <c r="L954" s="3" t="s">
        <v>1166</v>
      </c>
      <c r="M954" s="4">
        <v>43047</v>
      </c>
      <c r="N954">
        <f t="shared" si="102"/>
        <v>8</v>
      </c>
      <c r="O954">
        <f t="shared" si="103"/>
        <v>11</v>
      </c>
      <c r="P954">
        <f t="shared" si="104"/>
        <v>2017</v>
      </c>
    </row>
    <row r="955" spans="1:16" ht="16.5" thickBot="1" x14ac:dyDescent="0.3">
      <c r="A955" s="4">
        <v>43046</v>
      </c>
      <c r="B955" s="25">
        <f t="shared" si="98"/>
        <v>7</v>
      </c>
      <c r="C955" s="25">
        <f t="shared" si="99"/>
        <v>11</v>
      </c>
      <c r="D955" s="25">
        <f t="shared" si="100"/>
        <v>2017</v>
      </c>
      <c r="E955" s="3" t="s">
        <v>526</v>
      </c>
      <c r="F955" t="str">
        <f t="shared" si="101"/>
        <v>7-11-2017</v>
      </c>
      <c r="G955" s="29">
        <f>IF(SUMPRODUCT(($A$2:$A955=A955)*($E$2:$E955=E955))&gt;1,0,1)</f>
        <v>1</v>
      </c>
      <c r="I955" t="s">
        <v>142</v>
      </c>
      <c r="J955" t="s">
        <v>2712</v>
      </c>
      <c r="L955" s="3" t="s">
        <v>142</v>
      </c>
      <c r="M955" s="4">
        <v>43047</v>
      </c>
      <c r="N955">
        <f t="shared" si="102"/>
        <v>8</v>
      </c>
      <c r="O955">
        <f t="shared" si="103"/>
        <v>11</v>
      </c>
      <c r="P955">
        <f t="shared" si="104"/>
        <v>2017</v>
      </c>
    </row>
    <row r="956" spans="1:16" ht="16.5" thickBot="1" x14ac:dyDescent="0.3">
      <c r="A956" s="4">
        <v>43046</v>
      </c>
      <c r="B956" s="25">
        <f t="shared" si="98"/>
        <v>7</v>
      </c>
      <c r="C956" s="25">
        <f t="shared" si="99"/>
        <v>11</v>
      </c>
      <c r="D956" s="25">
        <f t="shared" si="100"/>
        <v>2017</v>
      </c>
      <c r="E956" s="3" t="s">
        <v>136</v>
      </c>
      <c r="F956" t="str">
        <f t="shared" si="101"/>
        <v>7-11-2017</v>
      </c>
      <c r="G956" s="29">
        <f>IF(SUMPRODUCT(($A$2:$A956=A956)*($E$2:$E956=E956))&gt;1,0,1)</f>
        <v>1</v>
      </c>
      <c r="I956" t="s">
        <v>89</v>
      </c>
      <c r="J956" t="s">
        <v>2712</v>
      </c>
      <c r="L956" s="3" t="s">
        <v>89</v>
      </c>
      <c r="M956" s="4">
        <v>43047</v>
      </c>
      <c r="N956">
        <f t="shared" si="102"/>
        <v>8</v>
      </c>
      <c r="O956">
        <f t="shared" si="103"/>
        <v>11</v>
      </c>
      <c r="P956">
        <f t="shared" si="104"/>
        <v>2017</v>
      </c>
    </row>
    <row r="957" spans="1:16" ht="16.5" thickBot="1" x14ac:dyDescent="0.3">
      <c r="A957" s="4">
        <v>43046</v>
      </c>
      <c r="B957" s="25">
        <f t="shared" si="98"/>
        <v>7</v>
      </c>
      <c r="C957" s="25">
        <f t="shared" si="99"/>
        <v>11</v>
      </c>
      <c r="D957" s="25">
        <f t="shared" si="100"/>
        <v>2017</v>
      </c>
      <c r="E957" s="3" t="s">
        <v>175</v>
      </c>
      <c r="F957" t="str">
        <f t="shared" si="101"/>
        <v>7-11-2017</v>
      </c>
      <c r="G957" s="29">
        <f>IF(SUMPRODUCT(($A$2:$A957=A957)*($E$2:$E957=E957))&gt;1,0,1)</f>
        <v>1</v>
      </c>
      <c r="I957" t="s">
        <v>58</v>
      </c>
      <c r="J957" t="s">
        <v>2712</v>
      </c>
      <c r="L957" s="3" t="s">
        <v>58</v>
      </c>
      <c r="M957" s="4">
        <v>43047</v>
      </c>
      <c r="N957">
        <f t="shared" si="102"/>
        <v>8</v>
      </c>
      <c r="O957">
        <f t="shared" si="103"/>
        <v>11</v>
      </c>
      <c r="P957">
        <f t="shared" si="104"/>
        <v>2017</v>
      </c>
    </row>
    <row r="958" spans="1:16" ht="16.5" thickBot="1" x14ac:dyDescent="0.3">
      <c r="A958" s="4">
        <v>43047</v>
      </c>
      <c r="B958" s="25">
        <f t="shared" si="98"/>
        <v>8</v>
      </c>
      <c r="C958" s="25">
        <f t="shared" si="99"/>
        <v>11</v>
      </c>
      <c r="D958" s="25">
        <f t="shared" si="100"/>
        <v>2017</v>
      </c>
      <c r="E958" s="3" t="s">
        <v>1173</v>
      </c>
      <c r="F958" t="str">
        <f t="shared" si="101"/>
        <v>8-11-2017</v>
      </c>
      <c r="G958" s="29">
        <f>IF(SUMPRODUCT(($A$2:$A958=A958)*($E$2:$E958=E958))&gt;1,0,1)</f>
        <v>1</v>
      </c>
      <c r="I958" t="s">
        <v>371</v>
      </c>
      <c r="J958" t="s">
        <v>2722</v>
      </c>
      <c r="L958" s="3" t="s">
        <v>371</v>
      </c>
      <c r="M958" s="4">
        <v>43048</v>
      </c>
      <c r="N958">
        <f t="shared" si="102"/>
        <v>9</v>
      </c>
      <c r="O958">
        <f t="shared" si="103"/>
        <v>11</v>
      </c>
      <c r="P958">
        <f t="shared" si="104"/>
        <v>2017</v>
      </c>
    </row>
    <row r="959" spans="1:16" ht="16.5" thickBot="1" x14ac:dyDescent="0.3">
      <c r="A959" s="4">
        <v>43047</v>
      </c>
      <c r="B959" s="25">
        <f t="shared" si="98"/>
        <v>8</v>
      </c>
      <c r="C959" s="25">
        <f t="shared" si="99"/>
        <v>11</v>
      </c>
      <c r="D959" s="25">
        <f t="shared" si="100"/>
        <v>2017</v>
      </c>
      <c r="E959" s="3" t="s">
        <v>1166</v>
      </c>
      <c r="F959" t="str">
        <f t="shared" si="101"/>
        <v>8-11-2017</v>
      </c>
      <c r="G959" s="29">
        <f>IF(SUMPRODUCT(($A$2:$A959=A959)*($E$2:$E959=E959))&gt;1,0,1)</f>
        <v>1</v>
      </c>
      <c r="I959" t="s">
        <v>782</v>
      </c>
      <c r="J959" t="s">
        <v>2722</v>
      </c>
      <c r="L959" s="3" t="s">
        <v>782</v>
      </c>
      <c r="M959" s="4">
        <v>43048</v>
      </c>
      <c r="N959">
        <f t="shared" si="102"/>
        <v>9</v>
      </c>
      <c r="O959">
        <f t="shared" si="103"/>
        <v>11</v>
      </c>
      <c r="P959">
        <f t="shared" si="104"/>
        <v>2017</v>
      </c>
    </row>
    <row r="960" spans="1:16" ht="16.5" thickBot="1" x14ac:dyDescent="0.3">
      <c r="A960" s="4">
        <v>43047</v>
      </c>
      <c r="B960" s="25">
        <f t="shared" si="98"/>
        <v>8</v>
      </c>
      <c r="C960" s="25">
        <f t="shared" si="99"/>
        <v>11</v>
      </c>
      <c r="D960" s="25">
        <f t="shared" si="100"/>
        <v>2017</v>
      </c>
      <c r="E960" s="3" t="s">
        <v>142</v>
      </c>
      <c r="F960" t="str">
        <f t="shared" si="101"/>
        <v>8-11-2017</v>
      </c>
      <c r="G960" s="29">
        <f>IF(SUMPRODUCT(($A$2:$A960=A960)*($E$2:$E960=E960))&gt;1,0,1)</f>
        <v>1</v>
      </c>
      <c r="I960" t="s">
        <v>841</v>
      </c>
      <c r="J960" t="s">
        <v>2722</v>
      </c>
      <c r="L960" s="3" t="s">
        <v>841</v>
      </c>
      <c r="M960" s="4">
        <v>43048</v>
      </c>
      <c r="N960">
        <f t="shared" si="102"/>
        <v>9</v>
      </c>
      <c r="O960">
        <f t="shared" si="103"/>
        <v>11</v>
      </c>
      <c r="P960">
        <f t="shared" si="104"/>
        <v>2017</v>
      </c>
    </row>
    <row r="961" spans="1:16" ht="16.5" thickBot="1" x14ac:dyDescent="0.3">
      <c r="A961" s="4">
        <v>43047</v>
      </c>
      <c r="B961" s="25">
        <f t="shared" si="98"/>
        <v>8</v>
      </c>
      <c r="C961" s="25">
        <f t="shared" si="99"/>
        <v>11</v>
      </c>
      <c r="D961" s="25">
        <f t="shared" si="100"/>
        <v>2017</v>
      </c>
      <c r="E961" s="3" t="s">
        <v>89</v>
      </c>
      <c r="F961" t="str">
        <f t="shared" si="101"/>
        <v>8-11-2017</v>
      </c>
      <c r="G961" s="29">
        <f>IF(SUMPRODUCT(($A$2:$A961=A961)*($E$2:$E961=E961))&gt;1,0,1)</f>
        <v>1</v>
      </c>
      <c r="I961" t="s">
        <v>759</v>
      </c>
      <c r="J961" t="s">
        <v>2722</v>
      </c>
      <c r="L961" s="3" t="s">
        <v>759</v>
      </c>
      <c r="M961" s="4">
        <v>43048</v>
      </c>
      <c r="N961">
        <f t="shared" si="102"/>
        <v>9</v>
      </c>
      <c r="O961">
        <f t="shared" si="103"/>
        <v>11</v>
      </c>
      <c r="P961">
        <f t="shared" si="104"/>
        <v>2017</v>
      </c>
    </row>
    <row r="962" spans="1:16" ht="16.5" thickBot="1" x14ac:dyDescent="0.3">
      <c r="A962" s="4">
        <v>43047</v>
      </c>
      <c r="B962" s="25">
        <f t="shared" ref="B962:B1025" si="105">DAY(A962)</f>
        <v>8</v>
      </c>
      <c r="C962" s="25">
        <f t="shared" ref="C962:C1025" si="106">MONTH(A962)</f>
        <v>11</v>
      </c>
      <c r="D962" s="25">
        <f t="shared" ref="D962:D1025" si="107">YEAR(A962)</f>
        <v>2017</v>
      </c>
      <c r="E962" s="3" t="s">
        <v>58</v>
      </c>
      <c r="F962" t="str">
        <f t="shared" si="101"/>
        <v>8-11-2017</v>
      </c>
      <c r="G962" s="29">
        <f>IF(SUMPRODUCT(($A$2:$A962=A962)*($E$2:$E962=E962))&gt;1,0,1)</f>
        <v>1</v>
      </c>
      <c r="I962" t="s">
        <v>1157</v>
      </c>
      <c r="J962" t="s">
        <v>2445</v>
      </c>
      <c r="L962" s="3" t="s">
        <v>1157</v>
      </c>
      <c r="M962" s="4">
        <v>43049</v>
      </c>
      <c r="N962">
        <f t="shared" si="102"/>
        <v>10</v>
      </c>
      <c r="O962">
        <f t="shared" si="103"/>
        <v>11</v>
      </c>
      <c r="P962">
        <f t="shared" si="104"/>
        <v>2017</v>
      </c>
    </row>
    <row r="963" spans="1:16" ht="16.5" thickBot="1" x14ac:dyDescent="0.3">
      <c r="A963" s="4">
        <v>43048</v>
      </c>
      <c r="B963" s="25">
        <f t="shared" si="105"/>
        <v>9</v>
      </c>
      <c r="C963" s="25">
        <f t="shared" si="106"/>
        <v>11</v>
      </c>
      <c r="D963" s="25">
        <f t="shared" si="107"/>
        <v>2017</v>
      </c>
      <c r="E963" s="3" t="s">
        <v>371</v>
      </c>
      <c r="F963" t="str">
        <f t="shared" ref="F963:F1026" si="108">_xlfn.CONCAT(B963,"-",C963,"-",D963)</f>
        <v>9-11-2017</v>
      </c>
      <c r="G963" s="29">
        <f>IF(SUMPRODUCT(($A$2:$A963=A963)*($E$2:$E963=E963))&gt;1,0,1)</f>
        <v>1</v>
      </c>
      <c r="I963" t="s">
        <v>330</v>
      </c>
      <c r="J963" t="s">
        <v>2445</v>
      </c>
      <c r="L963" s="3" t="s">
        <v>330</v>
      </c>
      <c r="M963" s="4">
        <v>43049</v>
      </c>
      <c r="N963">
        <f t="shared" ref="N963:N1026" si="109">DAY(M963)</f>
        <v>10</v>
      </c>
      <c r="O963">
        <f t="shared" ref="O963:O1026" si="110">MONTH(M963)</f>
        <v>11</v>
      </c>
      <c r="P963">
        <f t="shared" ref="P963:P1026" si="111">YEAR(M963)</f>
        <v>2017</v>
      </c>
    </row>
    <row r="964" spans="1:16" ht="16.5" thickBot="1" x14ac:dyDescent="0.3">
      <c r="A964" s="4">
        <v>43048</v>
      </c>
      <c r="B964" s="25">
        <f t="shared" si="105"/>
        <v>9</v>
      </c>
      <c r="C964" s="25">
        <f t="shared" si="106"/>
        <v>11</v>
      </c>
      <c r="D964" s="25">
        <f t="shared" si="107"/>
        <v>2017</v>
      </c>
      <c r="E964" s="3" t="s">
        <v>782</v>
      </c>
      <c r="F964" t="str">
        <f t="shared" si="108"/>
        <v>9-11-2017</v>
      </c>
      <c r="G964" s="29">
        <f>IF(SUMPRODUCT(($A$2:$A964=A964)*($E$2:$E964=E964))&gt;1,0,1)</f>
        <v>1</v>
      </c>
      <c r="I964" t="s">
        <v>52</v>
      </c>
      <c r="J964" t="s">
        <v>2445</v>
      </c>
      <c r="L964" s="3" t="s">
        <v>52</v>
      </c>
      <c r="M964" s="4">
        <v>43049</v>
      </c>
      <c r="N964">
        <f t="shared" si="109"/>
        <v>10</v>
      </c>
      <c r="O964">
        <f t="shared" si="110"/>
        <v>11</v>
      </c>
      <c r="P964">
        <f t="shared" si="111"/>
        <v>2017</v>
      </c>
    </row>
    <row r="965" spans="1:16" ht="16.5" thickBot="1" x14ac:dyDescent="0.3">
      <c r="A965" s="4">
        <v>43048</v>
      </c>
      <c r="B965" s="25">
        <f t="shared" si="105"/>
        <v>9</v>
      </c>
      <c r="C965" s="25">
        <f t="shared" si="106"/>
        <v>11</v>
      </c>
      <c r="D965" s="25">
        <f t="shared" si="107"/>
        <v>2017</v>
      </c>
      <c r="E965" s="3" t="s">
        <v>841</v>
      </c>
      <c r="F965" t="str">
        <f t="shared" si="108"/>
        <v>9-11-2017</v>
      </c>
      <c r="G965" s="29">
        <f>IF(SUMPRODUCT(($A$2:$A965=A965)*($E$2:$E965=E965))&gt;1,0,1)</f>
        <v>1</v>
      </c>
      <c r="I965" t="s">
        <v>108</v>
      </c>
      <c r="J965" t="s">
        <v>2445</v>
      </c>
      <c r="L965" s="3" t="s">
        <v>108</v>
      </c>
      <c r="M965" s="4">
        <v>43049</v>
      </c>
      <c r="N965">
        <f t="shared" si="109"/>
        <v>10</v>
      </c>
      <c r="O965">
        <f t="shared" si="110"/>
        <v>11</v>
      </c>
      <c r="P965">
        <f t="shared" si="111"/>
        <v>2017</v>
      </c>
    </row>
    <row r="966" spans="1:16" ht="16.5" thickBot="1" x14ac:dyDescent="0.3">
      <c r="A966" s="4">
        <v>43048</v>
      </c>
      <c r="B966" s="25">
        <f t="shared" si="105"/>
        <v>9</v>
      </c>
      <c r="C966" s="25">
        <f t="shared" si="106"/>
        <v>11</v>
      </c>
      <c r="D966" s="25">
        <f t="shared" si="107"/>
        <v>2017</v>
      </c>
      <c r="E966" s="3" t="s">
        <v>759</v>
      </c>
      <c r="F966" t="str">
        <f t="shared" si="108"/>
        <v>9-11-2017</v>
      </c>
      <c r="G966" s="29">
        <f>IF(SUMPRODUCT(($A$2:$A966=A966)*($E$2:$E966=E966))&gt;1,0,1)</f>
        <v>1</v>
      </c>
      <c r="I966" t="s">
        <v>206</v>
      </c>
      <c r="J966" t="s">
        <v>2445</v>
      </c>
      <c r="L966" s="3" t="s">
        <v>206</v>
      </c>
      <c r="M966" s="4">
        <v>43049</v>
      </c>
      <c r="N966">
        <f t="shared" si="109"/>
        <v>10</v>
      </c>
      <c r="O966">
        <f t="shared" si="110"/>
        <v>11</v>
      </c>
      <c r="P966">
        <f t="shared" si="111"/>
        <v>2017</v>
      </c>
    </row>
    <row r="967" spans="1:16" ht="16.5" thickBot="1" x14ac:dyDescent="0.3">
      <c r="A967" s="4">
        <v>43049</v>
      </c>
      <c r="B967" s="25">
        <f t="shared" si="105"/>
        <v>10</v>
      </c>
      <c r="C967" s="25">
        <f t="shared" si="106"/>
        <v>11</v>
      </c>
      <c r="D967" s="25">
        <f t="shared" si="107"/>
        <v>2017</v>
      </c>
      <c r="E967" s="3" t="s">
        <v>1157</v>
      </c>
      <c r="F967" t="str">
        <f t="shared" si="108"/>
        <v>10-11-2017</v>
      </c>
      <c r="G967" s="29">
        <f>IF(SUMPRODUCT(($A$2:$A967=A967)*($E$2:$E967=E967))&gt;1,0,1)</f>
        <v>1</v>
      </c>
      <c r="I967" t="s">
        <v>227</v>
      </c>
      <c r="J967" t="s">
        <v>2445</v>
      </c>
      <c r="L967" s="3" t="s">
        <v>227</v>
      </c>
      <c r="M967" s="4">
        <v>43049</v>
      </c>
      <c r="N967">
        <f t="shared" si="109"/>
        <v>10</v>
      </c>
      <c r="O967">
        <f t="shared" si="110"/>
        <v>11</v>
      </c>
      <c r="P967">
        <f t="shared" si="111"/>
        <v>2017</v>
      </c>
    </row>
    <row r="968" spans="1:16" ht="16.5" thickBot="1" x14ac:dyDescent="0.3">
      <c r="A968" s="4">
        <v>43049</v>
      </c>
      <c r="B968" s="25">
        <f t="shared" si="105"/>
        <v>10</v>
      </c>
      <c r="C968" s="25">
        <f t="shared" si="106"/>
        <v>11</v>
      </c>
      <c r="D968" s="25">
        <f t="shared" si="107"/>
        <v>2017</v>
      </c>
      <c r="E968" s="3" t="s">
        <v>330</v>
      </c>
      <c r="F968" t="str">
        <f t="shared" si="108"/>
        <v>10-11-2017</v>
      </c>
      <c r="G968" s="29">
        <f>IF(SUMPRODUCT(($A$2:$A968=A968)*($E$2:$E968=E968))&gt;1,0,1)</f>
        <v>1</v>
      </c>
      <c r="I968" t="s">
        <v>180</v>
      </c>
      <c r="J968" t="s">
        <v>2445</v>
      </c>
      <c r="L968" s="3" t="s">
        <v>180</v>
      </c>
      <c r="M968" s="4">
        <v>43049</v>
      </c>
      <c r="N968">
        <f t="shared" si="109"/>
        <v>10</v>
      </c>
      <c r="O968">
        <f t="shared" si="110"/>
        <v>11</v>
      </c>
      <c r="P968">
        <f t="shared" si="111"/>
        <v>2017</v>
      </c>
    </row>
    <row r="969" spans="1:16" ht="16.5" thickBot="1" x14ac:dyDescent="0.3">
      <c r="A969" s="4">
        <v>43049</v>
      </c>
      <c r="B969" s="25">
        <f t="shared" si="105"/>
        <v>10</v>
      </c>
      <c r="C969" s="25">
        <f t="shared" si="106"/>
        <v>11</v>
      </c>
      <c r="D969" s="25">
        <f t="shared" si="107"/>
        <v>2017</v>
      </c>
      <c r="E969" s="3" t="s">
        <v>52</v>
      </c>
      <c r="F969" t="str">
        <f t="shared" si="108"/>
        <v>10-11-2017</v>
      </c>
      <c r="G969" s="29">
        <f>IF(SUMPRODUCT(($A$2:$A969=A969)*($E$2:$E969=E969))&gt;1,0,1)</f>
        <v>1</v>
      </c>
      <c r="I969" t="s">
        <v>185</v>
      </c>
      <c r="J969" t="s">
        <v>2445</v>
      </c>
      <c r="L969" s="3" t="s">
        <v>185</v>
      </c>
      <c r="M969" s="4">
        <v>43049</v>
      </c>
      <c r="N969">
        <f t="shared" si="109"/>
        <v>10</v>
      </c>
      <c r="O969">
        <f t="shared" si="110"/>
        <v>11</v>
      </c>
      <c r="P969">
        <f t="shared" si="111"/>
        <v>2017</v>
      </c>
    </row>
    <row r="970" spans="1:16" ht="16.5" thickBot="1" x14ac:dyDescent="0.3">
      <c r="A970" s="4">
        <v>43049</v>
      </c>
      <c r="B970" s="25">
        <f t="shared" si="105"/>
        <v>10</v>
      </c>
      <c r="C970" s="25">
        <f t="shared" si="106"/>
        <v>11</v>
      </c>
      <c r="D970" s="25">
        <f t="shared" si="107"/>
        <v>2017</v>
      </c>
      <c r="E970" s="3" t="s">
        <v>108</v>
      </c>
      <c r="F970" t="str">
        <f t="shared" si="108"/>
        <v>10-11-2017</v>
      </c>
      <c r="G970" s="29">
        <f>IF(SUMPRODUCT(($A$2:$A970=A970)*($E$2:$E970=E970))&gt;1,0,1)</f>
        <v>1</v>
      </c>
      <c r="I970" t="s">
        <v>271</v>
      </c>
      <c r="J970" t="s">
        <v>2474</v>
      </c>
      <c r="L970" s="3" t="s">
        <v>271</v>
      </c>
      <c r="M970" s="6">
        <v>43052</v>
      </c>
      <c r="N970">
        <f t="shared" si="109"/>
        <v>13</v>
      </c>
      <c r="O970">
        <f t="shared" si="110"/>
        <v>11</v>
      </c>
      <c r="P970">
        <f t="shared" si="111"/>
        <v>2017</v>
      </c>
    </row>
    <row r="971" spans="1:16" ht="16.5" thickBot="1" x14ac:dyDescent="0.3">
      <c r="A971" s="4">
        <v>43049</v>
      </c>
      <c r="B971" s="25">
        <f t="shared" si="105"/>
        <v>10</v>
      </c>
      <c r="C971" s="25">
        <f t="shared" si="106"/>
        <v>11</v>
      </c>
      <c r="D971" s="25">
        <f t="shared" si="107"/>
        <v>2017</v>
      </c>
      <c r="E971" s="3" t="s">
        <v>206</v>
      </c>
      <c r="F971" t="str">
        <f t="shared" si="108"/>
        <v>10-11-2017</v>
      </c>
      <c r="G971" s="29">
        <f>IF(SUMPRODUCT(($A$2:$A971=A971)*($E$2:$E971=E971))&gt;1,0,1)</f>
        <v>1</v>
      </c>
      <c r="I971" t="s">
        <v>164</v>
      </c>
      <c r="J971" t="s">
        <v>2474</v>
      </c>
      <c r="L971" s="3" t="s">
        <v>164</v>
      </c>
      <c r="M971" s="6">
        <v>43052</v>
      </c>
      <c r="N971">
        <f t="shared" si="109"/>
        <v>13</v>
      </c>
      <c r="O971">
        <f t="shared" si="110"/>
        <v>11</v>
      </c>
      <c r="P971">
        <f t="shared" si="111"/>
        <v>2017</v>
      </c>
    </row>
    <row r="972" spans="1:16" ht="16.5" thickBot="1" x14ac:dyDescent="0.3">
      <c r="A972" s="4">
        <v>43049</v>
      </c>
      <c r="B972" s="25">
        <f t="shared" si="105"/>
        <v>10</v>
      </c>
      <c r="C972" s="25">
        <f t="shared" si="106"/>
        <v>11</v>
      </c>
      <c r="D972" s="25">
        <f t="shared" si="107"/>
        <v>2017</v>
      </c>
      <c r="E972" s="3" t="s">
        <v>227</v>
      </c>
      <c r="F972" t="str">
        <f t="shared" si="108"/>
        <v>10-11-2017</v>
      </c>
      <c r="G972" s="29">
        <f>IF(SUMPRODUCT(($A$2:$A972=A972)*($E$2:$E972=E972))&gt;1,0,1)</f>
        <v>1</v>
      </c>
      <c r="I972" t="s">
        <v>706</v>
      </c>
      <c r="J972" t="s">
        <v>2474</v>
      </c>
      <c r="L972" s="3" t="s">
        <v>706</v>
      </c>
      <c r="M972" s="6">
        <v>43052</v>
      </c>
      <c r="N972">
        <f t="shared" si="109"/>
        <v>13</v>
      </c>
      <c r="O972">
        <f t="shared" si="110"/>
        <v>11</v>
      </c>
      <c r="P972">
        <f t="shared" si="111"/>
        <v>2017</v>
      </c>
    </row>
    <row r="973" spans="1:16" ht="16.5" thickBot="1" x14ac:dyDescent="0.3">
      <c r="A973" s="4">
        <v>43049</v>
      </c>
      <c r="B973" s="25">
        <f t="shared" si="105"/>
        <v>10</v>
      </c>
      <c r="C973" s="25">
        <f t="shared" si="106"/>
        <v>11</v>
      </c>
      <c r="D973" s="25">
        <f t="shared" si="107"/>
        <v>2017</v>
      </c>
      <c r="E973" s="3" t="s">
        <v>180</v>
      </c>
      <c r="F973" t="str">
        <f t="shared" si="108"/>
        <v>10-11-2017</v>
      </c>
      <c r="G973" s="29">
        <f>IF(SUMPRODUCT(($A$2:$A973=A973)*($E$2:$E973=E973))&gt;1,0,1)</f>
        <v>1</v>
      </c>
      <c r="I973" t="s">
        <v>126</v>
      </c>
      <c r="J973" t="s">
        <v>2474</v>
      </c>
      <c r="L973" s="3" t="s">
        <v>126</v>
      </c>
      <c r="M973" s="6">
        <v>43052</v>
      </c>
      <c r="N973">
        <f t="shared" si="109"/>
        <v>13</v>
      </c>
      <c r="O973">
        <f t="shared" si="110"/>
        <v>11</v>
      </c>
      <c r="P973">
        <f t="shared" si="111"/>
        <v>2017</v>
      </c>
    </row>
    <row r="974" spans="1:16" ht="16.5" thickBot="1" x14ac:dyDescent="0.3">
      <c r="A974" s="4">
        <v>43049</v>
      </c>
      <c r="B974" s="25">
        <f t="shared" si="105"/>
        <v>10</v>
      </c>
      <c r="C974" s="25">
        <f t="shared" si="106"/>
        <v>11</v>
      </c>
      <c r="D974" s="25">
        <f t="shared" si="107"/>
        <v>2017</v>
      </c>
      <c r="E974" s="3" t="s">
        <v>185</v>
      </c>
      <c r="F974" t="str">
        <f t="shared" si="108"/>
        <v>10-11-2017</v>
      </c>
      <c r="G974" s="29">
        <f>IF(SUMPRODUCT(($A$2:$A974=A974)*($E$2:$E974=E974))&gt;1,0,1)</f>
        <v>1</v>
      </c>
      <c r="I974" t="s">
        <v>1186</v>
      </c>
      <c r="J974" t="s">
        <v>2474</v>
      </c>
      <c r="L974" s="3" t="s">
        <v>1186</v>
      </c>
      <c r="M974" s="6">
        <v>43052</v>
      </c>
      <c r="N974">
        <f t="shared" si="109"/>
        <v>13</v>
      </c>
      <c r="O974">
        <f t="shared" si="110"/>
        <v>11</v>
      </c>
      <c r="P974">
        <f t="shared" si="111"/>
        <v>2017</v>
      </c>
    </row>
    <row r="975" spans="1:16" ht="16.5" thickBot="1" x14ac:dyDescent="0.3">
      <c r="A975" s="6">
        <v>43052</v>
      </c>
      <c r="B975" s="25">
        <f t="shared" si="105"/>
        <v>13</v>
      </c>
      <c r="C975" s="25">
        <f t="shared" si="106"/>
        <v>11</v>
      </c>
      <c r="D975" s="25">
        <f t="shared" si="107"/>
        <v>2017</v>
      </c>
      <c r="E975" s="3" t="s">
        <v>271</v>
      </c>
      <c r="F975" t="str">
        <f t="shared" si="108"/>
        <v>13-11-2017</v>
      </c>
      <c r="G975" s="29">
        <f>IF(SUMPRODUCT(($A$2:$A975=A975)*($E$2:$E975=E975))&gt;1,0,1)</f>
        <v>1</v>
      </c>
      <c r="I975" t="s">
        <v>271</v>
      </c>
      <c r="J975" t="s">
        <v>2485</v>
      </c>
      <c r="L975" s="3" t="s">
        <v>271</v>
      </c>
      <c r="M975" s="6">
        <v>43053</v>
      </c>
      <c r="N975">
        <f t="shared" si="109"/>
        <v>14</v>
      </c>
      <c r="O975">
        <f t="shared" si="110"/>
        <v>11</v>
      </c>
      <c r="P975">
        <f t="shared" si="111"/>
        <v>2017</v>
      </c>
    </row>
    <row r="976" spans="1:16" ht="16.5" thickBot="1" x14ac:dyDescent="0.3">
      <c r="A976" s="6">
        <v>43052</v>
      </c>
      <c r="B976" s="25">
        <f t="shared" si="105"/>
        <v>13</v>
      </c>
      <c r="C976" s="25">
        <f t="shared" si="106"/>
        <v>11</v>
      </c>
      <c r="D976" s="25">
        <f t="shared" si="107"/>
        <v>2017</v>
      </c>
      <c r="E976" s="3" t="s">
        <v>164</v>
      </c>
      <c r="F976" t="str">
        <f t="shared" si="108"/>
        <v>13-11-2017</v>
      </c>
      <c r="G976" s="29">
        <f>IF(SUMPRODUCT(($A$2:$A976=A976)*($E$2:$E976=E976))&gt;1,0,1)</f>
        <v>1</v>
      </c>
      <c r="I976" t="s">
        <v>32</v>
      </c>
      <c r="J976" t="s">
        <v>2485</v>
      </c>
      <c r="L976" s="3" t="s">
        <v>32</v>
      </c>
      <c r="M976" s="6">
        <v>43053</v>
      </c>
      <c r="N976">
        <f t="shared" si="109"/>
        <v>14</v>
      </c>
      <c r="O976">
        <f t="shared" si="110"/>
        <v>11</v>
      </c>
      <c r="P976">
        <f t="shared" si="111"/>
        <v>2017</v>
      </c>
    </row>
    <row r="977" spans="1:16" ht="16.5" thickBot="1" x14ac:dyDescent="0.3">
      <c r="A977" s="6">
        <v>43052</v>
      </c>
      <c r="B977" s="25">
        <f t="shared" si="105"/>
        <v>13</v>
      </c>
      <c r="C977" s="25">
        <f t="shared" si="106"/>
        <v>11</v>
      </c>
      <c r="D977" s="25">
        <f t="shared" si="107"/>
        <v>2017</v>
      </c>
      <c r="E977" s="3" t="s">
        <v>706</v>
      </c>
      <c r="F977" t="str">
        <f t="shared" si="108"/>
        <v>13-11-2017</v>
      </c>
      <c r="G977" s="29">
        <f>IF(SUMPRODUCT(($A$2:$A977=A977)*($E$2:$E977=E977))&gt;1,0,1)</f>
        <v>1</v>
      </c>
      <c r="I977" t="s">
        <v>169</v>
      </c>
      <c r="J977" t="s">
        <v>2485</v>
      </c>
      <c r="L977" s="3" t="s">
        <v>169</v>
      </c>
      <c r="M977" s="6">
        <v>43053</v>
      </c>
      <c r="N977">
        <f t="shared" si="109"/>
        <v>14</v>
      </c>
      <c r="O977">
        <f t="shared" si="110"/>
        <v>11</v>
      </c>
      <c r="P977">
        <f t="shared" si="111"/>
        <v>2017</v>
      </c>
    </row>
    <row r="978" spans="1:16" ht="16.5" thickBot="1" x14ac:dyDescent="0.3">
      <c r="A978" s="6">
        <v>43052</v>
      </c>
      <c r="B978" s="25">
        <f t="shared" si="105"/>
        <v>13</v>
      </c>
      <c r="C978" s="25">
        <f t="shared" si="106"/>
        <v>11</v>
      </c>
      <c r="D978" s="25">
        <f t="shared" si="107"/>
        <v>2017</v>
      </c>
      <c r="E978" s="3" t="s">
        <v>126</v>
      </c>
      <c r="F978" t="str">
        <f t="shared" si="108"/>
        <v>13-11-2017</v>
      </c>
      <c r="G978" s="29">
        <f>IF(SUMPRODUCT(($A$2:$A978=A978)*($E$2:$E978=E978))&gt;1,0,1)</f>
        <v>1</v>
      </c>
      <c r="I978" t="s">
        <v>136</v>
      </c>
      <c r="J978" t="s">
        <v>2485</v>
      </c>
      <c r="L978" s="3" t="s">
        <v>136</v>
      </c>
      <c r="M978" s="6">
        <v>43053</v>
      </c>
      <c r="N978">
        <f t="shared" si="109"/>
        <v>14</v>
      </c>
      <c r="O978">
        <f t="shared" si="110"/>
        <v>11</v>
      </c>
      <c r="P978">
        <f t="shared" si="111"/>
        <v>2017</v>
      </c>
    </row>
    <row r="979" spans="1:16" ht="16.5" thickBot="1" x14ac:dyDescent="0.3">
      <c r="A979" s="6">
        <v>43052</v>
      </c>
      <c r="B979" s="25">
        <f t="shared" si="105"/>
        <v>13</v>
      </c>
      <c r="C979" s="25">
        <f t="shared" si="106"/>
        <v>11</v>
      </c>
      <c r="D979" s="25">
        <f t="shared" si="107"/>
        <v>2017</v>
      </c>
      <c r="E979" s="3" t="s">
        <v>1186</v>
      </c>
      <c r="F979" t="str">
        <f t="shared" si="108"/>
        <v>13-11-2017</v>
      </c>
      <c r="G979" s="29">
        <f>IF(SUMPRODUCT(($A$2:$A979=A979)*($E$2:$E979=E979))&gt;1,0,1)</f>
        <v>1</v>
      </c>
      <c r="I979" t="s">
        <v>500</v>
      </c>
      <c r="J979" t="s">
        <v>2485</v>
      </c>
      <c r="L979" s="3" t="s">
        <v>500</v>
      </c>
      <c r="M979" s="6">
        <v>43053</v>
      </c>
      <c r="N979">
        <f t="shared" si="109"/>
        <v>14</v>
      </c>
      <c r="O979">
        <f t="shared" si="110"/>
        <v>11</v>
      </c>
      <c r="P979">
        <f t="shared" si="111"/>
        <v>2017</v>
      </c>
    </row>
    <row r="980" spans="1:16" ht="16.5" thickBot="1" x14ac:dyDescent="0.3">
      <c r="A980" s="6">
        <v>43053</v>
      </c>
      <c r="B980" s="25">
        <f t="shared" si="105"/>
        <v>14</v>
      </c>
      <c r="C980" s="25">
        <f t="shared" si="106"/>
        <v>11</v>
      </c>
      <c r="D980" s="25">
        <f t="shared" si="107"/>
        <v>2017</v>
      </c>
      <c r="E980" s="3" t="s">
        <v>271</v>
      </c>
      <c r="F980" t="str">
        <f t="shared" si="108"/>
        <v>14-11-2017</v>
      </c>
      <c r="G980" s="29">
        <f>IF(SUMPRODUCT(($A$2:$A980=A980)*($E$2:$E980=E980))&gt;1,0,1)</f>
        <v>1</v>
      </c>
      <c r="I980" t="s">
        <v>1191</v>
      </c>
      <c r="J980" t="s">
        <v>2485</v>
      </c>
      <c r="L980" s="3" t="s">
        <v>1191</v>
      </c>
      <c r="M980" s="6">
        <v>43053</v>
      </c>
      <c r="N980">
        <f t="shared" si="109"/>
        <v>14</v>
      </c>
      <c r="O980">
        <f t="shared" si="110"/>
        <v>11</v>
      </c>
      <c r="P980">
        <f t="shared" si="111"/>
        <v>2017</v>
      </c>
    </row>
    <row r="981" spans="1:16" ht="16.5" thickBot="1" x14ac:dyDescent="0.3">
      <c r="A981" s="6">
        <v>43053</v>
      </c>
      <c r="B981" s="25">
        <f t="shared" si="105"/>
        <v>14</v>
      </c>
      <c r="C981" s="25">
        <f t="shared" si="106"/>
        <v>11</v>
      </c>
      <c r="D981" s="25">
        <f t="shared" si="107"/>
        <v>2017</v>
      </c>
      <c r="E981" s="3" t="s">
        <v>32</v>
      </c>
      <c r="F981" t="str">
        <f t="shared" si="108"/>
        <v>14-11-2017</v>
      </c>
      <c r="G981" s="29">
        <f>IF(SUMPRODUCT(($A$2:$A981=A981)*($E$2:$E981=E981))&gt;1,0,1)</f>
        <v>1</v>
      </c>
      <c r="I981" t="s">
        <v>1195</v>
      </c>
      <c r="J981" t="s">
        <v>2485</v>
      </c>
      <c r="L981" s="3" t="s">
        <v>1195</v>
      </c>
      <c r="M981" s="6">
        <v>43053</v>
      </c>
      <c r="N981">
        <f t="shared" si="109"/>
        <v>14</v>
      </c>
      <c r="O981">
        <f t="shared" si="110"/>
        <v>11</v>
      </c>
      <c r="P981">
        <f t="shared" si="111"/>
        <v>2017</v>
      </c>
    </row>
    <row r="982" spans="1:16" ht="16.5" thickBot="1" x14ac:dyDescent="0.3">
      <c r="A982" s="6">
        <v>43053</v>
      </c>
      <c r="B982" s="25">
        <f t="shared" si="105"/>
        <v>14</v>
      </c>
      <c r="C982" s="25">
        <f t="shared" si="106"/>
        <v>11</v>
      </c>
      <c r="D982" s="25">
        <f t="shared" si="107"/>
        <v>2017</v>
      </c>
      <c r="E982" s="3" t="s">
        <v>169</v>
      </c>
      <c r="F982" t="str">
        <f t="shared" si="108"/>
        <v>14-11-2017</v>
      </c>
      <c r="G982" s="29">
        <f>IF(SUMPRODUCT(($A$2:$A982=A982)*($E$2:$E982=E982))&gt;1,0,1)</f>
        <v>1</v>
      </c>
      <c r="I982" t="s">
        <v>45</v>
      </c>
      <c r="J982" t="s">
        <v>2492</v>
      </c>
      <c r="L982" s="3" t="s">
        <v>45</v>
      </c>
      <c r="M982" s="6">
        <v>43054</v>
      </c>
      <c r="N982">
        <f t="shared" si="109"/>
        <v>15</v>
      </c>
      <c r="O982">
        <f t="shared" si="110"/>
        <v>11</v>
      </c>
      <c r="P982">
        <f t="shared" si="111"/>
        <v>2017</v>
      </c>
    </row>
    <row r="983" spans="1:16" ht="16.5" thickBot="1" x14ac:dyDescent="0.3">
      <c r="A983" s="6">
        <v>43053</v>
      </c>
      <c r="B983" s="25">
        <f t="shared" si="105"/>
        <v>14</v>
      </c>
      <c r="C983" s="25">
        <f t="shared" si="106"/>
        <v>11</v>
      </c>
      <c r="D983" s="25">
        <f t="shared" si="107"/>
        <v>2017</v>
      </c>
      <c r="E983" s="3" t="s">
        <v>136</v>
      </c>
      <c r="F983" t="str">
        <f t="shared" si="108"/>
        <v>14-11-2017</v>
      </c>
      <c r="G983" s="29">
        <f>IF(SUMPRODUCT(($A$2:$A983=A983)*($E$2:$E983=E983))&gt;1,0,1)</f>
        <v>1</v>
      </c>
      <c r="I983" t="s">
        <v>108</v>
      </c>
      <c r="J983" t="s">
        <v>2492</v>
      </c>
      <c r="L983" s="3" t="s">
        <v>108</v>
      </c>
      <c r="M983" s="6">
        <v>43054</v>
      </c>
      <c r="N983">
        <f t="shared" si="109"/>
        <v>15</v>
      </c>
      <c r="O983">
        <f t="shared" si="110"/>
        <v>11</v>
      </c>
      <c r="P983">
        <f t="shared" si="111"/>
        <v>2017</v>
      </c>
    </row>
    <row r="984" spans="1:16" ht="16.5" thickBot="1" x14ac:dyDescent="0.3">
      <c r="A984" s="6">
        <v>43053</v>
      </c>
      <c r="B984" s="25">
        <f t="shared" si="105"/>
        <v>14</v>
      </c>
      <c r="C984" s="25">
        <f t="shared" si="106"/>
        <v>11</v>
      </c>
      <c r="D984" s="25">
        <f t="shared" si="107"/>
        <v>2017</v>
      </c>
      <c r="E984" s="3" t="s">
        <v>500</v>
      </c>
      <c r="F984" t="str">
        <f t="shared" si="108"/>
        <v>14-11-2017</v>
      </c>
      <c r="G984" s="29">
        <f>IF(SUMPRODUCT(($A$2:$A984=A984)*($E$2:$E984=E984))&gt;1,0,1)</f>
        <v>1</v>
      </c>
      <c r="I984" t="s">
        <v>185</v>
      </c>
      <c r="J984" t="s">
        <v>2492</v>
      </c>
      <c r="L984" s="3" t="s">
        <v>185</v>
      </c>
      <c r="M984" s="6">
        <v>43054</v>
      </c>
      <c r="N984">
        <f t="shared" si="109"/>
        <v>15</v>
      </c>
      <c r="O984">
        <f t="shared" si="110"/>
        <v>11</v>
      </c>
      <c r="P984">
        <f t="shared" si="111"/>
        <v>2017</v>
      </c>
    </row>
    <row r="985" spans="1:16" ht="16.5" thickBot="1" x14ac:dyDescent="0.3">
      <c r="A985" s="6">
        <v>43053</v>
      </c>
      <c r="B985" s="25">
        <f t="shared" si="105"/>
        <v>14</v>
      </c>
      <c r="C985" s="25">
        <f t="shared" si="106"/>
        <v>11</v>
      </c>
      <c r="D985" s="25">
        <f t="shared" si="107"/>
        <v>2017</v>
      </c>
      <c r="E985" s="3" t="s">
        <v>1191</v>
      </c>
      <c r="F985" t="str">
        <f t="shared" si="108"/>
        <v>14-11-2017</v>
      </c>
      <c r="G985" s="29">
        <f>IF(SUMPRODUCT(($A$2:$A985=A985)*($E$2:$E985=E985))&gt;1,0,1)</f>
        <v>1</v>
      </c>
      <c r="I985" t="s">
        <v>1173</v>
      </c>
      <c r="J985" t="s">
        <v>2504</v>
      </c>
      <c r="L985" s="3" t="s">
        <v>1173</v>
      </c>
      <c r="M985" s="6">
        <v>43055</v>
      </c>
      <c r="N985">
        <f t="shared" si="109"/>
        <v>16</v>
      </c>
      <c r="O985">
        <f t="shared" si="110"/>
        <v>11</v>
      </c>
      <c r="P985">
        <f t="shared" si="111"/>
        <v>2017</v>
      </c>
    </row>
    <row r="986" spans="1:16" ht="16.5" thickBot="1" x14ac:dyDescent="0.3">
      <c r="A986" s="6">
        <v>43053</v>
      </c>
      <c r="B986" s="25">
        <f t="shared" si="105"/>
        <v>14</v>
      </c>
      <c r="C986" s="25">
        <f t="shared" si="106"/>
        <v>11</v>
      </c>
      <c r="D986" s="25">
        <f t="shared" si="107"/>
        <v>2017</v>
      </c>
      <c r="E986" s="3" t="s">
        <v>1195</v>
      </c>
      <c r="F986" t="str">
        <f t="shared" si="108"/>
        <v>14-11-2017</v>
      </c>
      <c r="G986" s="29">
        <f>IF(SUMPRODUCT(($A$2:$A986=A986)*($E$2:$E986=E986))&gt;1,0,1)</f>
        <v>1</v>
      </c>
      <c r="I986" t="s">
        <v>419</v>
      </c>
      <c r="J986" t="s">
        <v>2504</v>
      </c>
      <c r="L986" s="3" t="s">
        <v>419</v>
      </c>
      <c r="M986" s="6">
        <v>43055</v>
      </c>
      <c r="N986">
        <f t="shared" si="109"/>
        <v>16</v>
      </c>
      <c r="O986">
        <f t="shared" si="110"/>
        <v>11</v>
      </c>
      <c r="P986">
        <f t="shared" si="111"/>
        <v>2017</v>
      </c>
    </row>
    <row r="987" spans="1:16" ht="16.5" thickBot="1" x14ac:dyDescent="0.3">
      <c r="A987" s="6">
        <v>43054</v>
      </c>
      <c r="B987" s="25">
        <f t="shared" si="105"/>
        <v>15</v>
      </c>
      <c r="C987" s="25">
        <f t="shared" si="106"/>
        <v>11</v>
      </c>
      <c r="D987" s="25">
        <f t="shared" si="107"/>
        <v>2017</v>
      </c>
      <c r="E987" s="3" t="s">
        <v>45</v>
      </c>
      <c r="F987" t="str">
        <f t="shared" si="108"/>
        <v>15-11-2017</v>
      </c>
      <c r="G987" s="29">
        <f>IF(SUMPRODUCT(($A$2:$A987=A987)*($E$2:$E987=E987))&gt;1,0,1)</f>
        <v>1</v>
      </c>
      <c r="I987" t="s">
        <v>747</v>
      </c>
      <c r="J987" t="s">
        <v>2504</v>
      </c>
      <c r="L987" s="3" t="s">
        <v>747</v>
      </c>
      <c r="M987" s="6">
        <v>43055</v>
      </c>
      <c r="N987">
        <f t="shared" si="109"/>
        <v>16</v>
      </c>
      <c r="O987">
        <f t="shared" si="110"/>
        <v>11</v>
      </c>
      <c r="P987">
        <f t="shared" si="111"/>
        <v>2017</v>
      </c>
    </row>
    <row r="988" spans="1:16" ht="16.5" thickBot="1" x14ac:dyDescent="0.3">
      <c r="A988" s="6">
        <v>43054</v>
      </c>
      <c r="B988" s="25">
        <f t="shared" si="105"/>
        <v>15</v>
      </c>
      <c r="C988" s="25">
        <f t="shared" si="106"/>
        <v>11</v>
      </c>
      <c r="D988" s="25">
        <f t="shared" si="107"/>
        <v>2017</v>
      </c>
      <c r="E988" s="3" t="s">
        <v>108</v>
      </c>
      <c r="F988" t="str">
        <f t="shared" si="108"/>
        <v>15-11-2017</v>
      </c>
      <c r="G988" s="29">
        <f>IF(SUMPRODUCT(($A$2:$A988=A988)*($E$2:$E988=E988))&gt;1,0,1)</f>
        <v>1</v>
      </c>
      <c r="I988" t="s">
        <v>283</v>
      </c>
      <c r="J988" t="s">
        <v>2504</v>
      </c>
      <c r="L988" s="3" t="s">
        <v>283</v>
      </c>
      <c r="M988" s="6">
        <v>43055</v>
      </c>
      <c r="N988">
        <f t="shared" si="109"/>
        <v>16</v>
      </c>
      <c r="O988">
        <f t="shared" si="110"/>
        <v>11</v>
      </c>
      <c r="P988">
        <f t="shared" si="111"/>
        <v>2017</v>
      </c>
    </row>
    <row r="989" spans="1:16" ht="16.5" thickBot="1" x14ac:dyDescent="0.3">
      <c r="A989" s="6">
        <v>43054</v>
      </c>
      <c r="B989" s="25">
        <f t="shared" si="105"/>
        <v>15</v>
      </c>
      <c r="C989" s="25">
        <f t="shared" si="106"/>
        <v>11</v>
      </c>
      <c r="D989" s="25">
        <f t="shared" si="107"/>
        <v>2017</v>
      </c>
      <c r="E989" s="3" t="s">
        <v>185</v>
      </c>
      <c r="F989" t="str">
        <f t="shared" si="108"/>
        <v>15-11-2017</v>
      </c>
      <c r="G989" s="29">
        <f>IF(SUMPRODUCT(($A$2:$A989=A989)*($E$2:$E989=E989))&gt;1,0,1)</f>
        <v>1</v>
      </c>
      <c r="I989" t="s">
        <v>1200</v>
      </c>
      <c r="J989" t="s">
        <v>2504</v>
      </c>
      <c r="L989" s="3" t="s">
        <v>1200</v>
      </c>
      <c r="M989" s="6">
        <v>43055</v>
      </c>
      <c r="N989">
        <f t="shared" si="109"/>
        <v>16</v>
      </c>
      <c r="O989">
        <f t="shared" si="110"/>
        <v>11</v>
      </c>
      <c r="P989">
        <f t="shared" si="111"/>
        <v>2017</v>
      </c>
    </row>
    <row r="990" spans="1:16" ht="16.5" thickBot="1" x14ac:dyDescent="0.3">
      <c r="A990" s="6">
        <v>43055</v>
      </c>
      <c r="B990" s="25">
        <f t="shared" si="105"/>
        <v>16</v>
      </c>
      <c r="C990" s="25">
        <f t="shared" si="106"/>
        <v>11</v>
      </c>
      <c r="D990" s="25">
        <f t="shared" si="107"/>
        <v>2017</v>
      </c>
      <c r="E990" s="3" t="s">
        <v>1173</v>
      </c>
      <c r="F990" t="str">
        <f t="shared" si="108"/>
        <v>16-11-2017</v>
      </c>
      <c r="G990" s="29">
        <f>IF(SUMPRODUCT(($A$2:$A990=A990)*($E$2:$E990=E990))&gt;1,0,1)</f>
        <v>1</v>
      </c>
      <c r="I990" t="s">
        <v>245</v>
      </c>
      <c r="J990" t="s">
        <v>2504</v>
      </c>
      <c r="L990" s="3" t="s">
        <v>245</v>
      </c>
      <c r="M990" s="6">
        <v>43055</v>
      </c>
      <c r="N990">
        <f t="shared" si="109"/>
        <v>16</v>
      </c>
      <c r="O990">
        <f t="shared" si="110"/>
        <v>11</v>
      </c>
      <c r="P990">
        <f t="shared" si="111"/>
        <v>2017</v>
      </c>
    </row>
    <row r="991" spans="1:16" ht="16.5" thickBot="1" x14ac:dyDescent="0.3">
      <c r="A991" s="6">
        <v>43055</v>
      </c>
      <c r="B991" s="25">
        <f t="shared" si="105"/>
        <v>16</v>
      </c>
      <c r="C991" s="25">
        <f t="shared" si="106"/>
        <v>11</v>
      </c>
      <c r="D991" s="25">
        <f t="shared" si="107"/>
        <v>2017</v>
      </c>
      <c r="E991" s="3" t="s">
        <v>419</v>
      </c>
      <c r="F991" t="str">
        <f t="shared" si="108"/>
        <v>16-11-2017</v>
      </c>
      <c r="G991" s="29">
        <f>IF(SUMPRODUCT(($A$2:$A991=A991)*($E$2:$E991=E991))&gt;1,0,1)</f>
        <v>1</v>
      </c>
      <c r="I991" t="s">
        <v>371</v>
      </c>
      <c r="J991" t="s">
        <v>2514</v>
      </c>
      <c r="L991" s="3" t="s">
        <v>371</v>
      </c>
      <c r="M991" s="6">
        <v>43056</v>
      </c>
      <c r="N991">
        <f t="shared" si="109"/>
        <v>17</v>
      </c>
      <c r="O991">
        <f t="shared" si="110"/>
        <v>11</v>
      </c>
      <c r="P991">
        <f t="shared" si="111"/>
        <v>2017</v>
      </c>
    </row>
    <row r="992" spans="1:16" ht="16.5" thickBot="1" x14ac:dyDescent="0.3">
      <c r="A992" s="6">
        <v>43055</v>
      </c>
      <c r="B992" s="25">
        <f t="shared" si="105"/>
        <v>16</v>
      </c>
      <c r="C992" s="25">
        <f t="shared" si="106"/>
        <v>11</v>
      </c>
      <c r="D992" s="25">
        <f t="shared" si="107"/>
        <v>2017</v>
      </c>
      <c r="E992" s="3" t="s">
        <v>747</v>
      </c>
      <c r="F992" t="str">
        <f t="shared" si="108"/>
        <v>16-11-2017</v>
      </c>
      <c r="G992" s="29">
        <f>IF(SUMPRODUCT(($A$2:$A992=A992)*($E$2:$E992=E992))&gt;1,0,1)</f>
        <v>1</v>
      </c>
      <c r="I992" t="s">
        <v>52</v>
      </c>
      <c r="J992" t="s">
        <v>2514</v>
      </c>
      <c r="L992" s="3" t="s">
        <v>52</v>
      </c>
      <c r="M992" s="6">
        <v>43056</v>
      </c>
      <c r="N992">
        <f t="shared" si="109"/>
        <v>17</v>
      </c>
      <c r="O992">
        <f t="shared" si="110"/>
        <v>11</v>
      </c>
      <c r="P992">
        <f t="shared" si="111"/>
        <v>2017</v>
      </c>
    </row>
    <row r="993" spans="1:16" ht="16.5" thickBot="1" x14ac:dyDescent="0.3">
      <c r="A993" s="6">
        <v>43055</v>
      </c>
      <c r="B993" s="25">
        <f t="shared" si="105"/>
        <v>16</v>
      </c>
      <c r="C993" s="25">
        <f t="shared" si="106"/>
        <v>11</v>
      </c>
      <c r="D993" s="25">
        <f t="shared" si="107"/>
        <v>2017</v>
      </c>
      <c r="E993" s="3" t="s">
        <v>283</v>
      </c>
      <c r="F993" t="str">
        <f t="shared" si="108"/>
        <v>16-11-2017</v>
      </c>
      <c r="G993" s="29">
        <f>IF(SUMPRODUCT(($A$2:$A993=A993)*($E$2:$E993=E993))&gt;1,0,1)</f>
        <v>1</v>
      </c>
      <c r="I993" t="s">
        <v>568</v>
      </c>
      <c r="J993" t="s">
        <v>2514</v>
      </c>
      <c r="L993" s="3" t="s">
        <v>568</v>
      </c>
      <c r="M993" s="6">
        <v>43056</v>
      </c>
      <c r="N993">
        <f t="shared" si="109"/>
        <v>17</v>
      </c>
      <c r="O993">
        <f t="shared" si="110"/>
        <v>11</v>
      </c>
      <c r="P993">
        <f t="shared" si="111"/>
        <v>2017</v>
      </c>
    </row>
    <row r="994" spans="1:16" ht="16.5" thickBot="1" x14ac:dyDescent="0.3">
      <c r="A994" s="6">
        <v>43055</v>
      </c>
      <c r="B994" s="25">
        <f t="shared" si="105"/>
        <v>16</v>
      </c>
      <c r="C994" s="25">
        <f t="shared" si="106"/>
        <v>11</v>
      </c>
      <c r="D994" s="25">
        <f t="shared" si="107"/>
        <v>2017</v>
      </c>
      <c r="E994" s="3" t="s">
        <v>1200</v>
      </c>
      <c r="F994" t="str">
        <f t="shared" si="108"/>
        <v>16-11-2017</v>
      </c>
      <c r="G994" s="29">
        <f>IF(SUMPRODUCT(($A$2:$A994=A994)*($E$2:$E994=E994))&gt;1,0,1)</f>
        <v>1</v>
      </c>
      <c r="I994" t="s">
        <v>672</v>
      </c>
      <c r="J994" t="s">
        <v>2514</v>
      </c>
      <c r="L994" s="3" t="s">
        <v>672</v>
      </c>
      <c r="M994" s="6">
        <v>43056</v>
      </c>
      <c r="N994">
        <f t="shared" si="109"/>
        <v>17</v>
      </c>
      <c r="O994">
        <f t="shared" si="110"/>
        <v>11</v>
      </c>
      <c r="P994">
        <f t="shared" si="111"/>
        <v>2017</v>
      </c>
    </row>
    <row r="995" spans="1:16" ht="16.5" thickBot="1" x14ac:dyDescent="0.3">
      <c r="A995" s="6">
        <v>43055</v>
      </c>
      <c r="B995" s="25">
        <f t="shared" si="105"/>
        <v>16</v>
      </c>
      <c r="C995" s="25">
        <f t="shared" si="106"/>
        <v>11</v>
      </c>
      <c r="D995" s="25">
        <f t="shared" si="107"/>
        <v>2017</v>
      </c>
      <c r="E995" s="3" t="s">
        <v>245</v>
      </c>
      <c r="F995" t="str">
        <f t="shared" si="108"/>
        <v>16-11-2017</v>
      </c>
      <c r="G995" s="29">
        <f>IF(SUMPRODUCT(($A$2:$A995=A995)*($E$2:$E995=E995))&gt;1,0,1)</f>
        <v>1</v>
      </c>
      <c r="I995" t="s">
        <v>254</v>
      </c>
      <c r="J995" t="s">
        <v>2514</v>
      </c>
      <c r="L995" s="3" t="s">
        <v>254</v>
      </c>
      <c r="M995" s="6">
        <v>43056</v>
      </c>
      <c r="N995">
        <f t="shared" si="109"/>
        <v>17</v>
      </c>
      <c r="O995">
        <f t="shared" si="110"/>
        <v>11</v>
      </c>
      <c r="P995">
        <f t="shared" si="111"/>
        <v>2017</v>
      </c>
    </row>
    <row r="996" spans="1:16" ht="16.5" thickBot="1" x14ac:dyDescent="0.3">
      <c r="A996" s="6">
        <v>43056</v>
      </c>
      <c r="B996" s="25">
        <f t="shared" si="105"/>
        <v>17</v>
      </c>
      <c r="C996" s="25">
        <f t="shared" si="106"/>
        <v>11</v>
      </c>
      <c r="D996" s="25">
        <f t="shared" si="107"/>
        <v>2017</v>
      </c>
      <c r="E996" s="3" t="s">
        <v>371</v>
      </c>
      <c r="F996" t="str">
        <f t="shared" si="108"/>
        <v>17-11-2017</v>
      </c>
      <c r="G996" s="29">
        <f>IF(SUMPRODUCT(($A$2:$A996=A996)*($E$2:$E996=E996))&gt;1,0,1)</f>
        <v>1</v>
      </c>
      <c r="I996" t="s">
        <v>759</v>
      </c>
      <c r="J996" t="s">
        <v>2514</v>
      </c>
      <c r="L996" s="3" t="s">
        <v>759</v>
      </c>
      <c r="M996" s="6">
        <v>43056</v>
      </c>
      <c r="N996">
        <f t="shared" si="109"/>
        <v>17</v>
      </c>
      <c r="O996">
        <f t="shared" si="110"/>
        <v>11</v>
      </c>
      <c r="P996">
        <f t="shared" si="111"/>
        <v>2017</v>
      </c>
    </row>
    <row r="997" spans="1:16" ht="16.5" thickBot="1" x14ac:dyDescent="0.3">
      <c r="A997" s="6">
        <v>43056</v>
      </c>
      <c r="B997" s="25">
        <f t="shared" si="105"/>
        <v>17</v>
      </c>
      <c r="C997" s="25">
        <f t="shared" si="106"/>
        <v>11</v>
      </c>
      <c r="D997" s="25">
        <f t="shared" si="107"/>
        <v>2017</v>
      </c>
      <c r="E997" s="3" t="s">
        <v>52</v>
      </c>
      <c r="F997" t="str">
        <f t="shared" si="108"/>
        <v>17-11-2017</v>
      </c>
      <c r="G997" s="29">
        <f>IF(SUMPRODUCT(($A$2:$A997=A997)*($E$2:$E997=E997))&gt;1,0,1)</f>
        <v>1</v>
      </c>
      <c r="I997" t="s">
        <v>227</v>
      </c>
      <c r="J997" t="s">
        <v>2523</v>
      </c>
      <c r="L997" s="3" t="s">
        <v>227</v>
      </c>
      <c r="M997" s="6">
        <v>43057</v>
      </c>
      <c r="N997">
        <f t="shared" si="109"/>
        <v>18</v>
      </c>
      <c r="O997">
        <f t="shared" si="110"/>
        <v>11</v>
      </c>
      <c r="P997">
        <f t="shared" si="111"/>
        <v>2017</v>
      </c>
    </row>
    <row r="998" spans="1:16" ht="16.5" thickBot="1" x14ac:dyDescent="0.3">
      <c r="A998" s="6">
        <v>43056</v>
      </c>
      <c r="B998" s="25">
        <f t="shared" si="105"/>
        <v>17</v>
      </c>
      <c r="C998" s="25">
        <f t="shared" si="106"/>
        <v>11</v>
      </c>
      <c r="D998" s="25">
        <f t="shared" si="107"/>
        <v>2017</v>
      </c>
      <c r="E998" s="3" t="s">
        <v>568</v>
      </c>
      <c r="F998" t="str">
        <f t="shared" si="108"/>
        <v>17-11-2017</v>
      </c>
      <c r="G998" s="29">
        <f>IF(SUMPRODUCT(($A$2:$A998=A998)*($E$2:$E998=E998))&gt;1,0,1)</f>
        <v>1</v>
      </c>
      <c r="I998" t="s">
        <v>1200</v>
      </c>
      <c r="J998" t="s">
        <v>2545</v>
      </c>
      <c r="L998" s="3" t="s">
        <v>1200</v>
      </c>
      <c r="M998" s="6">
        <v>43059</v>
      </c>
      <c r="N998">
        <f t="shared" si="109"/>
        <v>20</v>
      </c>
      <c r="O998">
        <f t="shared" si="110"/>
        <v>11</v>
      </c>
      <c r="P998">
        <f t="shared" si="111"/>
        <v>2017</v>
      </c>
    </row>
    <row r="999" spans="1:16" ht="16.5" thickBot="1" x14ac:dyDescent="0.3">
      <c r="A999" s="6">
        <v>43056</v>
      </c>
      <c r="B999" s="25">
        <f t="shared" si="105"/>
        <v>17</v>
      </c>
      <c r="C999" s="25">
        <f t="shared" si="106"/>
        <v>11</v>
      </c>
      <c r="D999" s="25">
        <f t="shared" si="107"/>
        <v>2017</v>
      </c>
      <c r="E999" s="3" t="s">
        <v>672</v>
      </c>
      <c r="F999" t="str">
        <f t="shared" si="108"/>
        <v>17-11-2017</v>
      </c>
      <c r="G999" s="29">
        <f>IF(SUMPRODUCT(($A$2:$A999=A999)*($E$2:$E999=E999))&gt;1,0,1)</f>
        <v>1</v>
      </c>
      <c r="I999" t="s">
        <v>526</v>
      </c>
      <c r="J999" t="s">
        <v>2545</v>
      </c>
      <c r="L999" s="3" t="s">
        <v>526</v>
      </c>
      <c r="M999" s="6">
        <v>43059</v>
      </c>
      <c r="N999">
        <f t="shared" si="109"/>
        <v>20</v>
      </c>
      <c r="O999">
        <f t="shared" si="110"/>
        <v>11</v>
      </c>
      <c r="P999">
        <f t="shared" si="111"/>
        <v>2017</v>
      </c>
    </row>
    <row r="1000" spans="1:16" ht="16.5" thickBot="1" x14ac:dyDescent="0.3">
      <c r="A1000" s="6">
        <v>43056</v>
      </c>
      <c r="B1000" s="25">
        <f t="shared" si="105"/>
        <v>17</v>
      </c>
      <c r="C1000" s="25">
        <f t="shared" si="106"/>
        <v>11</v>
      </c>
      <c r="D1000" s="25">
        <f t="shared" si="107"/>
        <v>2017</v>
      </c>
      <c r="E1000" s="3" t="s">
        <v>254</v>
      </c>
      <c r="F1000" t="str">
        <f t="shared" si="108"/>
        <v>17-11-2017</v>
      </c>
      <c r="G1000" s="29">
        <f>IF(SUMPRODUCT(($A$2:$A1000=A1000)*($E$2:$E1000=E1000))&gt;1,0,1)</f>
        <v>1</v>
      </c>
      <c r="I1000" t="s">
        <v>782</v>
      </c>
      <c r="J1000" t="s">
        <v>2545</v>
      </c>
      <c r="L1000" s="3" t="s">
        <v>782</v>
      </c>
      <c r="M1000" s="6">
        <v>43059</v>
      </c>
      <c r="N1000">
        <f t="shared" si="109"/>
        <v>20</v>
      </c>
      <c r="O1000">
        <f t="shared" si="110"/>
        <v>11</v>
      </c>
      <c r="P1000">
        <f t="shared" si="111"/>
        <v>2017</v>
      </c>
    </row>
    <row r="1001" spans="1:16" ht="16.5" thickBot="1" x14ac:dyDescent="0.3">
      <c r="A1001" s="6">
        <v>43056</v>
      </c>
      <c r="B1001" s="25">
        <f t="shared" si="105"/>
        <v>17</v>
      </c>
      <c r="C1001" s="25">
        <f t="shared" si="106"/>
        <v>11</v>
      </c>
      <c r="D1001" s="25">
        <f t="shared" si="107"/>
        <v>2017</v>
      </c>
      <c r="E1001" s="3" t="s">
        <v>759</v>
      </c>
      <c r="F1001" t="str">
        <f t="shared" si="108"/>
        <v>17-11-2017</v>
      </c>
      <c r="G1001" s="29">
        <f>IF(SUMPRODUCT(($A$2:$A1001=A1001)*($E$2:$E1001=E1001))&gt;1,0,1)</f>
        <v>1</v>
      </c>
      <c r="I1001" t="s">
        <v>689</v>
      </c>
      <c r="J1001" t="s">
        <v>2545</v>
      </c>
      <c r="L1001" s="3" t="s">
        <v>689</v>
      </c>
      <c r="M1001" s="6">
        <v>43059</v>
      </c>
      <c r="N1001">
        <f t="shared" si="109"/>
        <v>20</v>
      </c>
      <c r="O1001">
        <f t="shared" si="110"/>
        <v>11</v>
      </c>
      <c r="P1001">
        <f t="shared" si="111"/>
        <v>2017</v>
      </c>
    </row>
    <row r="1002" spans="1:16" ht="16.5" thickBot="1" x14ac:dyDescent="0.3">
      <c r="A1002" s="6">
        <v>43057</v>
      </c>
      <c r="B1002" s="25">
        <f t="shared" si="105"/>
        <v>18</v>
      </c>
      <c r="C1002" s="25">
        <f t="shared" si="106"/>
        <v>11</v>
      </c>
      <c r="D1002" s="25">
        <f t="shared" si="107"/>
        <v>2017</v>
      </c>
      <c r="E1002" s="3" t="s">
        <v>227</v>
      </c>
      <c r="F1002" t="str">
        <f t="shared" si="108"/>
        <v>18-11-2017</v>
      </c>
      <c r="G1002" s="29">
        <f>IF(SUMPRODUCT(($A$2:$A1002=A1002)*($E$2:$E1002=E1002))&gt;1,0,1)</f>
        <v>1</v>
      </c>
      <c r="I1002" t="s">
        <v>72</v>
      </c>
      <c r="J1002" t="s">
        <v>2545</v>
      </c>
      <c r="L1002" s="3" t="s">
        <v>72</v>
      </c>
      <c r="M1002" s="6">
        <v>43059</v>
      </c>
      <c r="N1002">
        <f t="shared" si="109"/>
        <v>20</v>
      </c>
      <c r="O1002">
        <f t="shared" si="110"/>
        <v>11</v>
      </c>
      <c r="P1002">
        <f t="shared" si="111"/>
        <v>2017</v>
      </c>
    </row>
    <row r="1003" spans="1:16" ht="16.5" thickBot="1" x14ac:dyDescent="0.3">
      <c r="A1003" s="6">
        <v>43059</v>
      </c>
      <c r="B1003" s="25">
        <f t="shared" si="105"/>
        <v>20</v>
      </c>
      <c r="C1003" s="25">
        <f t="shared" si="106"/>
        <v>11</v>
      </c>
      <c r="D1003" s="25">
        <f t="shared" si="107"/>
        <v>2017</v>
      </c>
      <c r="E1003" s="3" t="s">
        <v>1200</v>
      </c>
      <c r="F1003" t="str">
        <f t="shared" si="108"/>
        <v>20-11-2017</v>
      </c>
      <c r="G1003" s="29">
        <f>IF(SUMPRODUCT(($A$2:$A1003=A1003)*($E$2:$E1003=E1003))&gt;1,0,1)</f>
        <v>1</v>
      </c>
      <c r="I1003" t="s">
        <v>1211</v>
      </c>
      <c r="J1003" t="s">
        <v>2545</v>
      </c>
      <c r="L1003" s="3" t="s">
        <v>1211</v>
      </c>
      <c r="M1003" s="6">
        <v>43059</v>
      </c>
      <c r="N1003">
        <f t="shared" si="109"/>
        <v>20</v>
      </c>
      <c r="O1003">
        <f t="shared" si="110"/>
        <v>11</v>
      </c>
      <c r="P1003">
        <f t="shared" si="111"/>
        <v>2017</v>
      </c>
    </row>
    <row r="1004" spans="1:16" ht="16.5" thickBot="1" x14ac:dyDescent="0.3">
      <c r="A1004" s="6">
        <v>43059</v>
      </c>
      <c r="B1004" s="25">
        <f t="shared" si="105"/>
        <v>20</v>
      </c>
      <c r="C1004" s="25">
        <f t="shared" si="106"/>
        <v>11</v>
      </c>
      <c r="D1004" s="25">
        <f t="shared" si="107"/>
        <v>2017</v>
      </c>
      <c r="E1004" s="3" t="s">
        <v>526</v>
      </c>
      <c r="F1004" t="str">
        <f t="shared" si="108"/>
        <v>20-11-2017</v>
      </c>
      <c r="G1004" s="29">
        <f>IF(SUMPRODUCT(($A$2:$A1004=A1004)*($E$2:$E1004=E1004))&gt;1,0,1)</f>
        <v>1</v>
      </c>
      <c r="I1004" t="s">
        <v>1191</v>
      </c>
      <c r="J1004" t="s">
        <v>2554</v>
      </c>
      <c r="L1004" s="3" t="s">
        <v>1191</v>
      </c>
      <c r="M1004" s="6">
        <v>43060</v>
      </c>
      <c r="N1004">
        <f t="shared" si="109"/>
        <v>21</v>
      </c>
      <c r="O1004">
        <f t="shared" si="110"/>
        <v>11</v>
      </c>
      <c r="P1004">
        <f t="shared" si="111"/>
        <v>2017</v>
      </c>
    </row>
    <row r="1005" spans="1:16" ht="16.5" thickBot="1" x14ac:dyDescent="0.3">
      <c r="A1005" s="6">
        <v>43059</v>
      </c>
      <c r="B1005" s="25">
        <f t="shared" si="105"/>
        <v>20</v>
      </c>
      <c r="C1005" s="25">
        <f t="shared" si="106"/>
        <v>11</v>
      </c>
      <c r="D1005" s="25">
        <f t="shared" si="107"/>
        <v>2017</v>
      </c>
      <c r="E1005" s="3" t="s">
        <v>782</v>
      </c>
      <c r="F1005" t="str">
        <f t="shared" si="108"/>
        <v>20-11-2017</v>
      </c>
      <c r="G1005" s="29">
        <f>IF(SUMPRODUCT(($A$2:$A1005=A1005)*($E$2:$E1005=E1005))&gt;1,0,1)</f>
        <v>1</v>
      </c>
      <c r="I1005" t="s">
        <v>330</v>
      </c>
      <c r="J1005" t="s">
        <v>2554</v>
      </c>
      <c r="L1005" s="3" t="s">
        <v>330</v>
      </c>
      <c r="M1005" s="6">
        <v>43060</v>
      </c>
      <c r="N1005">
        <f t="shared" si="109"/>
        <v>21</v>
      </c>
      <c r="O1005">
        <f t="shared" si="110"/>
        <v>11</v>
      </c>
      <c r="P1005">
        <f t="shared" si="111"/>
        <v>2017</v>
      </c>
    </row>
    <row r="1006" spans="1:16" ht="16.5" thickBot="1" x14ac:dyDescent="0.3">
      <c r="A1006" s="6">
        <v>43059</v>
      </c>
      <c r="B1006" s="25">
        <f t="shared" si="105"/>
        <v>20</v>
      </c>
      <c r="C1006" s="25">
        <f t="shared" si="106"/>
        <v>11</v>
      </c>
      <c r="D1006" s="25">
        <f t="shared" si="107"/>
        <v>2017</v>
      </c>
      <c r="E1006" s="3" t="s">
        <v>689</v>
      </c>
      <c r="F1006" t="str">
        <f t="shared" si="108"/>
        <v>20-11-2017</v>
      </c>
      <c r="G1006" s="29">
        <f>IF(SUMPRODUCT(($A$2:$A1006=A1006)*($E$2:$E1006=E1006))&gt;1,0,1)</f>
        <v>1</v>
      </c>
      <c r="I1006" t="s">
        <v>568</v>
      </c>
      <c r="J1006" t="s">
        <v>2554</v>
      </c>
      <c r="L1006" s="3" t="s">
        <v>568</v>
      </c>
      <c r="M1006" s="6">
        <v>43060</v>
      </c>
      <c r="N1006">
        <f t="shared" si="109"/>
        <v>21</v>
      </c>
      <c r="O1006">
        <f t="shared" si="110"/>
        <v>11</v>
      </c>
      <c r="P1006">
        <f t="shared" si="111"/>
        <v>2017</v>
      </c>
    </row>
    <row r="1007" spans="1:16" ht="16.5" thickBot="1" x14ac:dyDescent="0.3">
      <c r="A1007" s="6">
        <v>43059</v>
      </c>
      <c r="B1007" s="25">
        <f t="shared" si="105"/>
        <v>20</v>
      </c>
      <c r="C1007" s="25">
        <f t="shared" si="106"/>
        <v>11</v>
      </c>
      <c r="D1007" s="25">
        <f t="shared" si="107"/>
        <v>2017</v>
      </c>
      <c r="E1007" s="3" t="s">
        <v>72</v>
      </c>
      <c r="F1007" t="str">
        <f t="shared" si="108"/>
        <v>20-11-2017</v>
      </c>
      <c r="G1007" s="29">
        <f>IF(SUMPRODUCT(($A$2:$A1007=A1007)*($E$2:$E1007=E1007))&gt;1,0,1)</f>
        <v>1</v>
      </c>
      <c r="I1007" t="s">
        <v>841</v>
      </c>
      <c r="J1007" t="s">
        <v>2554</v>
      </c>
      <c r="L1007" s="3" t="s">
        <v>841</v>
      </c>
      <c r="M1007" s="6">
        <v>43060</v>
      </c>
      <c r="N1007">
        <f t="shared" si="109"/>
        <v>21</v>
      </c>
      <c r="O1007">
        <f t="shared" si="110"/>
        <v>11</v>
      </c>
      <c r="P1007">
        <f t="shared" si="111"/>
        <v>2017</v>
      </c>
    </row>
    <row r="1008" spans="1:16" ht="16.5" thickBot="1" x14ac:dyDescent="0.3">
      <c r="A1008" s="6">
        <v>43059</v>
      </c>
      <c r="B1008" s="25">
        <f t="shared" si="105"/>
        <v>20</v>
      </c>
      <c r="C1008" s="25">
        <f t="shared" si="106"/>
        <v>11</v>
      </c>
      <c r="D1008" s="25">
        <f t="shared" si="107"/>
        <v>2017</v>
      </c>
      <c r="E1008" s="3" t="s">
        <v>1211</v>
      </c>
      <c r="F1008" t="str">
        <f t="shared" si="108"/>
        <v>20-11-2017</v>
      </c>
      <c r="G1008" s="29">
        <f>IF(SUMPRODUCT(($A$2:$A1008=A1008)*($E$2:$E1008=E1008))&gt;1,0,1)</f>
        <v>1</v>
      </c>
      <c r="I1008" t="s">
        <v>108</v>
      </c>
      <c r="J1008" t="s">
        <v>2554</v>
      </c>
      <c r="L1008" s="3" t="s">
        <v>108</v>
      </c>
      <c r="M1008" s="6">
        <v>43060</v>
      </c>
      <c r="N1008">
        <f t="shared" si="109"/>
        <v>21</v>
      </c>
      <c r="O1008">
        <f t="shared" si="110"/>
        <v>11</v>
      </c>
      <c r="P1008">
        <f t="shared" si="111"/>
        <v>2017</v>
      </c>
    </row>
    <row r="1009" spans="1:16" ht="16.5" thickBot="1" x14ac:dyDescent="0.3">
      <c r="A1009" s="6">
        <v>43060</v>
      </c>
      <c r="B1009" s="25">
        <f t="shared" si="105"/>
        <v>21</v>
      </c>
      <c r="C1009" s="25">
        <f t="shared" si="106"/>
        <v>11</v>
      </c>
      <c r="D1009" s="25">
        <f t="shared" si="107"/>
        <v>2017</v>
      </c>
      <c r="E1009" s="3" t="s">
        <v>1191</v>
      </c>
      <c r="F1009" t="str">
        <f t="shared" si="108"/>
        <v>21-11-2017</v>
      </c>
      <c r="G1009" s="29">
        <f>IF(SUMPRODUCT(($A$2:$A1009=A1009)*($E$2:$E1009=E1009))&gt;1,0,1)</f>
        <v>1</v>
      </c>
      <c r="I1009" t="s">
        <v>206</v>
      </c>
      <c r="J1009" t="s">
        <v>2554</v>
      </c>
      <c r="L1009" s="3" t="s">
        <v>206</v>
      </c>
      <c r="M1009" s="6">
        <v>43060</v>
      </c>
      <c r="N1009">
        <f t="shared" si="109"/>
        <v>21</v>
      </c>
      <c r="O1009">
        <f t="shared" si="110"/>
        <v>11</v>
      </c>
      <c r="P1009">
        <f t="shared" si="111"/>
        <v>2017</v>
      </c>
    </row>
    <row r="1010" spans="1:16" ht="16.5" thickBot="1" x14ac:dyDescent="0.3">
      <c r="A1010" s="6">
        <v>43060</v>
      </c>
      <c r="B1010" s="25">
        <f t="shared" si="105"/>
        <v>21</v>
      </c>
      <c r="C1010" s="25">
        <f t="shared" si="106"/>
        <v>11</v>
      </c>
      <c r="D1010" s="25">
        <f t="shared" si="107"/>
        <v>2017</v>
      </c>
      <c r="E1010" s="3" t="s">
        <v>330</v>
      </c>
      <c r="F1010" t="str">
        <f t="shared" si="108"/>
        <v>21-11-2017</v>
      </c>
      <c r="G1010" s="29">
        <f>IF(SUMPRODUCT(($A$2:$A1010=A1010)*($E$2:$E1010=E1010))&gt;1,0,1)</f>
        <v>1</v>
      </c>
      <c r="I1010" t="s">
        <v>1157</v>
      </c>
      <c r="J1010" t="s">
        <v>2567</v>
      </c>
      <c r="L1010" s="3" t="s">
        <v>1157</v>
      </c>
      <c r="M1010" s="6">
        <v>43061</v>
      </c>
      <c r="N1010">
        <f t="shared" si="109"/>
        <v>22</v>
      </c>
      <c r="O1010">
        <f t="shared" si="110"/>
        <v>11</v>
      </c>
      <c r="P1010">
        <f t="shared" si="111"/>
        <v>2017</v>
      </c>
    </row>
    <row r="1011" spans="1:16" ht="16.5" thickBot="1" x14ac:dyDescent="0.3">
      <c r="A1011" s="6">
        <v>43060</v>
      </c>
      <c r="B1011" s="25">
        <f t="shared" si="105"/>
        <v>21</v>
      </c>
      <c r="C1011" s="25">
        <f t="shared" si="106"/>
        <v>11</v>
      </c>
      <c r="D1011" s="25">
        <f t="shared" si="107"/>
        <v>2017</v>
      </c>
      <c r="E1011" s="3" t="s">
        <v>568</v>
      </c>
      <c r="F1011" t="str">
        <f t="shared" si="108"/>
        <v>21-11-2017</v>
      </c>
      <c r="G1011" s="29">
        <f>IF(SUMPRODUCT(($A$2:$A1011=A1011)*($E$2:$E1011=E1011))&gt;1,0,1)</f>
        <v>1</v>
      </c>
      <c r="I1011" t="s">
        <v>142</v>
      </c>
      <c r="J1011" t="s">
        <v>2567</v>
      </c>
      <c r="L1011" s="3" t="s">
        <v>142</v>
      </c>
      <c r="M1011" s="6">
        <v>43061</v>
      </c>
      <c r="N1011">
        <f t="shared" si="109"/>
        <v>22</v>
      </c>
      <c r="O1011">
        <f t="shared" si="110"/>
        <v>11</v>
      </c>
      <c r="P1011">
        <f t="shared" si="111"/>
        <v>2017</v>
      </c>
    </row>
    <row r="1012" spans="1:16" ht="16.5" thickBot="1" x14ac:dyDescent="0.3">
      <c r="A1012" s="6">
        <v>43060</v>
      </c>
      <c r="B1012" s="25">
        <f t="shared" si="105"/>
        <v>21</v>
      </c>
      <c r="C1012" s="25">
        <f t="shared" si="106"/>
        <v>11</v>
      </c>
      <c r="D1012" s="25">
        <f t="shared" si="107"/>
        <v>2017</v>
      </c>
      <c r="E1012" s="3" t="s">
        <v>841</v>
      </c>
      <c r="F1012" t="str">
        <f t="shared" si="108"/>
        <v>21-11-2017</v>
      </c>
      <c r="G1012" s="29">
        <f>IF(SUMPRODUCT(($A$2:$A1012=A1012)*($E$2:$E1012=E1012))&gt;1,0,1)</f>
        <v>1</v>
      </c>
      <c r="I1012" t="s">
        <v>89</v>
      </c>
      <c r="J1012" t="s">
        <v>2567</v>
      </c>
      <c r="L1012" s="3" t="s">
        <v>89</v>
      </c>
      <c r="M1012" s="6">
        <v>43061</v>
      </c>
      <c r="N1012">
        <f t="shared" si="109"/>
        <v>22</v>
      </c>
      <c r="O1012">
        <f t="shared" si="110"/>
        <v>11</v>
      </c>
      <c r="P1012">
        <f t="shared" si="111"/>
        <v>2017</v>
      </c>
    </row>
    <row r="1013" spans="1:16" ht="16.5" thickBot="1" x14ac:dyDescent="0.3">
      <c r="A1013" s="6">
        <v>43060</v>
      </c>
      <c r="B1013" s="25">
        <f t="shared" si="105"/>
        <v>21</v>
      </c>
      <c r="C1013" s="25">
        <f t="shared" si="106"/>
        <v>11</v>
      </c>
      <c r="D1013" s="25">
        <f t="shared" si="107"/>
        <v>2017</v>
      </c>
      <c r="E1013" s="3" t="s">
        <v>108</v>
      </c>
      <c r="F1013" t="str">
        <f t="shared" si="108"/>
        <v>21-11-2017</v>
      </c>
      <c r="G1013" s="29">
        <f>IF(SUMPRODUCT(($A$2:$A1013=A1013)*($E$2:$E1013=E1013))&gt;1,0,1)</f>
        <v>1</v>
      </c>
      <c r="I1013" t="s">
        <v>679</v>
      </c>
      <c r="J1013" t="s">
        <v>2567</v>
      </c>
      <c r="L1013" s="3" t="s">
        <v>679</v>
      </c>
      <c r="M1013" s="6">
        <v>43061</v>
      </c>
      <c r="N1013">
        <f t="shared" si="109"/>
        <v>22</v>
      </c>
      <c r="O1013">
        <f t="shared" si="110"/>
        <v>11</v>
      </c>
      <c r="P1013">
        <f t="shared" si="111"/>
        <v>2017</v>
      </c>
    </row>
    <row r="1014" spans="1:16" ht="16.5" thickBot="1" x14ac:dyDescent="0.3">
      <c r="A1014" s="6">
        <v>43060</v>
      </c>
      <c r="B1014" s="25">
        <f t="shared" si="105"/>
        <v>21</v>
      </c>
      <c r="C1014" s="25">
        <f t="shared" si="106"/>
        <v>11</v>
      </c>
      <c r="D1014" s="25">
        <f t="shared" si="107"/>
        <v>2017</v>
      </c>
      <c r="E1014" s="3" t="s">
        <v>206</v>
      </c>
      <c r="F1014" t="str">
        <f t="shared" si="108"/>
        <v>21-11-2017</v>
      </c>
      <c r="G1014" s="29">
        <f>IF(SUMPRODUCT(($A$2:$A1014=A1014)*($E$2:$E1014=E1014))&gt;1,0,1)</f>
        <v>1</v>
      </c>
      <c r="I1014" t="s">
        <v>743</v>
      </c>
      <c r="J1014" t="s">
        <v>2567</v>
      </c>
      <c r="L1014" s="3" t="s">
        <v>743</v>
      </c>
      <c r="M1014" s="6">
        <v>43061</v>
      </c>
      <c r="N1014">
        <f t="shared" si="109"/>
        <v>22</v>
      </c>
      <c r="O1014">
        <f t="shared" si="110"/>
        <v>11</v>
      </c>
      <c r="P1014">
        <f t="shared" si="111"/>
        <v>2017</v>
      </c>
    </row>
    <row r="1015" spans="1:16" ht="16.5" thickBot="1" x14ac:dyDescent="0.3">
      <c r="A1015" s="6">
        <v>43061</v>
      </c>
      <c r="B1015" s="25">
        <f t="shared" si="105"/>
        <v>22</v>
      </c>
      <c r="C1015" s="25">
        <f t="shared" si="106"/>
        <v>11</v>
      </c>
      <c r="D1015" s="25">
        <f t="shared" si="107"/>
        <v>2017</v>
      </c>
      <c r="E1015" s="3" t="s">
        <v>1157</v>
      </c>
      <c r="F1015" t="str">
        <f t="shared" si="108"/>
        <v>22-11-2017</v>
      </c>
      <c r="G1015" s="29">
        <f>IF(SUMPRODUCT(($A$2:$A1015=A1015)*($E$2:$E1015=E1015))&gt;1,0,1)</f>
        <v>1</v>
      </c>
      <c r="I1015" t="s">
        <v>1186</v>
      </c>
      <c r="J1015" t="s">
        <v>2581</v>
      </c>
      <c r="L1015" s="3" t="s">
        <v>1186</v>
      </c>
      <c r="M1015" s="6">
        <v>43062</v>
      </c>
      <c r="N1015">
        <f t="shared" si="109"/>
        <v>23</v>
      </c>
      <c r="O1015">
        <f t="shared" si="110"/>
        <v>11</v>
      </c>
      <c r="P1015">
        <f t="shared" si="111"/>
        <v>2017</v>
      </c>
    </row>
    <row r="1016" spans="1:16" ht="16.5" thickBot="1" x14ac:dyDescent="0.3">
      <c r="A1016" s="6">
        <v>43061</v>
      </c>
      <c r="B1016" s="25">
        <f t="shared" si="105"/>
        <v>22</v>
      </c>
      <c r="C1016" s="25">
        <f t="shared" si="106"/>
        <v>11</v>
      </c>
      <c r="D1016" s="25">
        <f t="shared" si="107"/>
        <v>2017</v>
      </c>
      <c r="E1016" s="3" t="s">
        <v>142</v>
      </c>
      <c r="F1016" t="str">
        <f t="shared" si="108"/>
        <v>22-11-2017</v>
      </c>
      <c r="G1016" s="29">
        <f>IF(SUMPRODUCT(($A$2:$A1016=A1016)*($E$2:$E1016=E1016))&gt;1,0,1)</f>
        <v>1</v>
      </c>
      <c r="I1016" t="s">
        <v>371</v>
      </c>
      <c r="J1016" t="s">
        <v>2581</v>
      </c>
      <c r="L1016" s="3" t="s">
        <v>371</v>
      </c>
      <c r="M1016" s="6">
        <v>43062</v>
      </c>
      <c r="N1016">
        <f t="shared" si="109"/>
        <v>23</v>
      </c>
      <c r="O1016">
        <f t="shared" si="110"/>
        <v>11</v>
      </c>
      <c r="P1016">
        <f t="shared" si="111"/>
        <v>2017</v>
      </c>
    </row>
    <row r="1017" spans="1:16" ht="16.5" thickBot="1" x14ac:dyDescent="0.3">
      <c r="A1017" s="6">
        <v>43061</v>
      </c>
      <c r="B1017" s="25">
        <f t="shared" si="105"/>
        <v>22</v>
      </c>
      <c r="C1017" s="25">
        <f t="shared" si="106"/>
        <v>11</v>
      </c>
      <c r="D1017" s="25">
        <f t="shared" si="107"/>
        <v>2017</v>
      </c>
      <c r="E1017" s="3" t="s">
        <v>89</v>
      </c>
      <c r="F1017" t="str">
        <f t="shared" si="108"/>
        <v>22-11-2017</v>
      </c>
      <c r="G1017" s="29">
        <f>IF(SUMPRODUCT(($A$2:$A1017=A1017)*($E$2:$E1017=E1017))&gt;1,0,1)</f>
        <v>1</v>
      </c>
      <c r="I1017" t="s">
        <v>706</v>
      </c>
      <c r="J1017" t="s">
        <v>2581</v>
      </c>
      <c r="L1017" s="3" t="s">
        <v>706</v>
      </c>
      <c r="M1017" s="6">
        <v>43062</v>
      </c>
      <c r="N1017">
        <f t="shared" si="109"/>
        <v>23</v>
      </c>
      <c r="O1017">
        <f t="shared" si="110"/>
        <v>11</v>
      </c>
      <c r="P1017">
        <f t="shared" si="111"/>
        <v>2017</v>
      </c>
    </row>
    <row r="1018" spans="1:16" ht="16.5" thickBot="1" x14ac:dyDescent="0.3">
      <c r="A1018" s="6">
        <v>43061</v>
      </c>
      <c r="B1018" s="25">
        <f t="shared" si="105"/>
        <v>22</v>
      </c>
      <c r="C1018" s="25">
        <f t="shared" si="106"/>
        <v>11</v>
      </c>
      <c r="D1018" s="25">
        <f t="shared" si="107"/>
        <v>2017</v>
      </c>
      <c r="E1018" s="3" t="s">
        <v>679</v>
      </c>
      <c r="F1018" t="str">
        <f t="shared" si="108"/>
        <v>22-11-2017</v>
      </c>
      <c r="G1018" s="29">
        <f>IF(SUMPRODUCT(($A$2:$A1018=A1018)*($E$2:$E1018=E1018))&gt;1,0,1)</f>
        <v>1</v>
      </c>
      <c r="I1018" t="s">
        <v>164</v>
      </c>
      <c r="J1018" t="s">
        <v>2581</v>
      </c>
      <c r="L1018" s="3" t="s">
        <v>164</v>
      </c>
      <c r="M1018" s="6">
        <v>43062</v>
      </c>
      <c r="N1018">
        <f t="shared" si="109"/>
        <v>23</v>
      </c>
      <c r="O1018">
        <f t="shared" si="110"/>
        <v>11</v>
      </c>
      <c r="P1018">
        <f t="shared" si="111"/>
        <v>2017</v>
      </c>
    </row>
    <row r="1019" spans="1:16" ht="16.5" thickBot="1" x14ac:dyDescent="0.3">
      <c r="A1019" s="6">
        <v>43061</v>
      </c>
      <c r="B1019" s="25">
        <f t="shared" si="105"/>
        <v>22</v>
      </c>
      <c r="C1019" s="25">
        <f t="shared" si="106"/>
        <v>11</v>
      </c>
      <c r="D1019" s="25">
        <f t="shared" si="107"/>
        <v>2017</v>
      </c>
      <c r="E1019" s="3" t="s">
        <v>743</v>
      </c>
      <c r="F1019" t="str">
        <f t="shared" si="108"/>
        <v>22-11-2017</v>
      </c>
      <c r="G1019" s="29">
        <f>IF(SUMPRODUCT(($A$2:$A1019=A1019)*($E$2:$E1019=E1019))&gt;1,0,1)</f>
        <v>1</v>
      </c>
      <c r="I1019" t="s">
        <v>500</v>
      </c>
      <c r="J1019" t="s">
        <v>2581</v>
      </c>
      <c r="L1019" s="3" t="s">
        <v>500</v>
      </c>
      <c r="M1019" s="6">
        <v>43062</v>
      </c>
      <c r="N1019">
        <f t="shared" si="109"/>
        <v>23</v>
      </c>
      <c r="O1019">
        <f t="shared" si="110"/>
        <v>11</v>
      </c>
      <c r="P1019">
        <f t="shared" si="111"/>
        <v>2017</v>
      </c>
    </row>
    <row r="1020" spans="1:16" ht="16.5" thickBot="1" x14ac:dyDescent="0.3">
      <c r="A1020" s="6">
        <v>43062</v>
      </c>
      <c r="B1020" s="25">
        <f t="shared" si="105"/>
        <v>23</v>
      </c>
      <c r="C1020" s="25">
        <f t="shared" si="106"/>
        <v>11</v>
      </c>
      <c r="D1020" s="25">
        <f t="shared" si="107"/>
        <v>2017</v>
      </c>
      <c r="E1020" s="3" t="s">
        <v>1186</v>
      </c>
      <c r="F1020" t="str">
        <f t="shared" si="108"/>
        <v>23-11-2017</v>
      </c>
      <c r="G1020" s="29">
        <f>IF(SUMPRODUCT(($A$2:$A1020=A1020)*($E$2:$E1020=E1020))&gt;1,0,1)</f>
        <v>1</v>
      </c>
      <c r="I1020" t="s">
        <v>126</v>
      </c>
      <c r="J1020" t="s">
        <v>2581</v>
      </c>
      <c r="L1020" s="3" t="s">
        <v>126</v>
      </c>
      <c r="M1020" s="6">
        <v>43062</v>
      </c>
      <c r="N1020">
        <f t="shared" si="109"/>
        <v>23</v>
      </c>
      <c r="O1020">
        <f t="shared" si="110"/>
        <v>11</v>
      </c>
      <c r="P1020">
        <f t="shared" si="111"/>
        <v>2017</v>
      </c>
    </row>
    <row r="1021" spans="1:16" ht="16.5" thickBot="1" x14ac:dyDescent="0.3">
      <c r="A1021" s="6">
        <v>43062</v>
      </c>
      <c r="B1021" s="25">
        <f t="shared" si="105"/>
        <v>23</v>
      </c>
      <c r="C1021" s="25">
        <f t="shared" si="106"/>
        <v>11</v>
      </c>
      <c r="D1021" s="25">
        <f t="shared" si="107"/>
        <v>2017</v>
      </c>
      <c r="E1021" s="3" t="s">
        <v>371</v>
      </c>
      <c r="F1021" t="str">
        <f t="shared" si="108"/>
        <v>23-11-2017</v>
      </c>
      <c r="G1021" s="29">
        <f>IF(SUMPRODUCT(($A$2:$A1021=A1021)*($E$2:$E1021=E1021))&gt;1,0,1)</f>
        <v>1</v>
      </c>
      <c r="I1021" t="s">
        <v>115</v>
      </c>
      <c r="J1021" t="s">
        <v>2581</v>
      </c>
      <c r="L1021" s="3" t="s">
        <v>115</v>
      </c>
      <c r="M1021" s="6">
        <v>43062</v>
      </c>
      <c r="N1021">
        <f t="shared" si="109"/>
        <v>23</v>
      </c>
      <c r="O1021">
        <f t="shared" si="110"/>
        <v>11</v>
      </c>
      <c r="P1021">
        <f t="shared" si="111"/>
        <v>2017</v>
      </c>
    </row>
    <row r="1022" spans="1:16" ht="16.5" thickBot="1" x14ac:dyDescent="0.3">
      <c r="A1022" s="6">
        <v>43062</v>
      </c>
      <c r="B1022" s="25">
        <f t="shared" si="105"/>
        <v>23</v>
      </c>
      <c r="C1022" s="25">
        <f t="shared" si="106"/>
        <v>11</v>
      </c>
      <c r="D1022" s="25">
        <f t="shared" si="107"/>
        <v>2017</v>
      </c>
      <c r="E1022" s="3" t="s">
        <v>706</v>
      </c>
      <c r="F1022" t="str">
        <f t="shared" si="108"/>
        <v>23-11-2017</v>
      </c>
      <c r="G1022" s="29">
        <f>IF(SUMPRODUCT(($A$2:$A1022=A1022)*($E$2:$E1022=E1022))&gt;1,0,1)</f>
        <v>1</v>
      </c>
      <c r="I1022" t="s">
        <v>1195</v>
      </c>
      <c r="J1022" t="s">
        <v>2593</v>
      </c>
      <c r="L1022" s="3" t="s">
        <v>1195</v>
      </c>
      <c r="M1022" s="6">
        <v>43063</v>
      </c>
      <c r="N1022">
        <f t="shared" si="109"/>
        <v>24</v>
      </c>
      <c r="O1022">
        <f t="shared" si="110"/>
        <v>11</v>
      </c>
      <c r="P1022">
        <f t="shared" si="111"/>
        <v>2017</v>
      </c>
    </row>
    <row r="1023" spans="1:16" ht="16.5" thickBot="1" x14ac:dyDescent="0.3">
      <c r="A1023" s="6">
        <v>43062</v>
      </c>
      <c r="B1023" s="25">
        <f t="shared" si="105"/>
        <v>23</v>
      </c>
      <c r="C1023" s="25">
        <f t="shared" si="106"/>
        <v>11</v>
      </c>
      <c r="D1023" s="25">
        <f t="shared" si="107"/>
        <v>2017</v>
      </c>
      <c r="E1023" s="3" t="s">
        <v>164</v>
      </c>
      <c r="F1023" t="str">
        <f t="shared" si="108"/>
        <v>23-11-2017</v>
      </c>
      <c r="G1023" s="29">
        <f>IF(SUMPRODUCT(($A$2:$A1023=A1023)*($E$2:$E1023=E1023))&gt;1,0,1)</f>
        <v>1</v>
      </c>
      <c r="I1023" t="s">
        <v>45</v>
      </c>
      <c r="J1023" t="s">
        <v>2593</v>
      </c>
      <c r="L1023" s="3" t="s">
        <v>45</v>
      </c>
      <c r="M1023" s="6">
        <v>43063</v>
      </c>
      <c r="N1023">
        <f t="shared" si="109"/>
        <v>24</v>
      </c>
      <c r="O1023">
        <f t="shared" si="110"/>
        <v>11</v>
      </c>
      <c r="P1023">
        <f t="shared" si="111"/>
        <v>2017</v>
      </c>
    </row>
    <row r="1024" spans="1:16" ht="16.5" thickBot="1" x14ac:dyDescent="0.3">
      <c r="A1024" s="6">
        <v>43062</v>
      </c>
      <c r="B1024" s="25">
        <f t="shared" si="105"/>
        <v>23</v>
      </c>
      <c r="C1024" s="25">
        <f t="shared" si="106"/>
        <v>11</v>
      </c>
      <c r="D1024" s="25">
        <f t="shared" si="107"/>
        <v>2017</v>
      </c>
      <c r="E1024" s="3" t="s">
        <v>500</v>
      </c>
      <c r="F1024" t="str">
        <f t="shared" si="108"/>
        <v>23-11-2017</v>
      </c>
      <c r="G1024" s="29">
        <f>IF(SUMPRODUCT(($A$2:$A1024=A1024)*($E$2:$E1024=E1024))&gt;1,0,1)</f>
        <v>1</v>
      </c>
      <c r="I1024" t="s">
        <v>169</v>
      </c>
      <c r="J1024" t="s">
        <v>2593</v>
      </c>
      <c r="L1024" s="3" t="s">
        <v>169</v>
      </c>
      <c r="M1024" s="6">
        <v>43063</v>
      </c>
      <c r="N1024">
        <f t="shared" si="109"/>
        <v>24</v>
      </c>
      <c r="O1024">
        <f t="shared" si="110"/>
        <v>11</v>
      </c>
      <c r="P1024">
        <f t="shared" si="111"/>
        <v>2017</v>
      </c>
    </row>
    <row r="1025" spans="1:16" ht="16.5" thickBot="1" x14ac:dyDescent="0.3">
      <c r="A1025" s="6">
        <v>43062</v>
      </c>
      <c r="B1025" s="25">
        <f t="shared" si="105"/>
        <v>23</v>
      </c>
      <c r="C1025" s="25">
        <f t="shared" si="106"/>
        <v>11</v>
      </c>
      <c r="D1025" s="25">
        <f t="shared" si="107"/>
        <v>2017</v>
      </c>
      <c r="E1025" s="3" t="s">
        <v>126</v>
      </c>
      <c r="F1025" t="str">
        <f t="shared" si="108"/>
        <v>23-11-2017</v>
      </c>
      <c r="G1025" s="29">
        <f>IF(SUMPRODUCT(($A$2:$A1025=A1025)*($E$2:$E1025=E1025))&gt;1,0,1)</f>
        <v>1</v>
      </c>
      <c r="I1025" t="s">
        <v>52</v>
      </c>
      <c r="J1025" t="s">
        <v>2593</v>
      </c>
      <c r="L1025" s="3" t="s">
        <v>52</v>
      </c>
      <c r="M1025" s="6">
        <v>43063</v>
      </c>
      <c r="N1025">
        <f t="shared" si="109"/>
        <v>24</v>
      </c>
      <c r="O1025">
        <f t="shared" si="110"/>
        <v>11</v>
      </c>
      <c r="P1025">
        <f t="shared" si="111"/>
        <v>2017</v>
      </c>
    </row>
    <row r="1026" spans="1:16" ht="16.5" thickBot="1" x14ac:dyDescent="0.3">
      <c r="A1026" s="6">
        <v>43062</v>
      </c>
      <c r="B1026" s="25">
        <f t="shared" ref="B1026:B1089" si="112">DAY(A1026)</f>
        <v>23</v>
      </c>
      <c r="C1026" s="25">
        <f t="shared" ref="C1026:C1089" si="113">MONTH(A1026)</f>
        <v>11</v>
      </c>
      <c r="D1026" s="25">
        <f t="shared" ref="D1026:D1089" si="114">YEAR(A1026)</f>
        <v>2017</v>
      </c>
      <c r="E1026" s="3" t="s">
        <v>115</v>
      </c>
      <c r="F1026" t="str">
        <f t="shared" si="108"/>
        <v>23-11-2017</v>
      </c>
      <c r="G1026" s="29">
        <f>IF(SUMPRODUCT(($A$2:$A1026=A1026)*($E$2:$E1026=E1026))&gt;1,0,1)</f>
        <v>1</v>
      </c>
      <c r="I1026" t="s">
        <v>175</v>
      </c>
      <c r="J1026" t="s">
        <v>2593</v>
      </c>
      <c r="L1026" s="3" t="s">
        <v>175</v>
      </c>
      <c r="M1026" s="6">
        <v>43063</v>
      </c>
      <c r="N1026">
        <f t="shared" si="109"/>
        <v>24</v>
      </c>
      <c r="O1026">
        <f t="shared" si="110"/>
        <v>11</v>
      </c>
      <c r="P1026">
        <f t="shared" si="111"/>
        <v>2017</v>
      </c>
    </row>
    <row r="1027" spans="1:16" ht="16.5" thickBot="1" x14ac:dyDescent="0.3">
      <c r="A1027" s="6">
        <v>43063</v>
      </c>
      <c r="B1027" s="25">
        <f t="shared" si="112"/>
        <v>24</v>
      </c>
      <c r="C1027" s="25">
        <f t="shared" si="113"/>
        <v>11</v>
      </c>
      <c r="D1027" s="25">
        <f t="shared" si="114"/>
        <v>2017</v>
      </c>
      <c r="E1027" s="3" t="s">
        <v>1195</v>
      </c>
      <c r="F1027" t="str">
        <f t="shared" ref="F1027:F1090" si="115">_xlfn.CONCAT(B1027,"-",C1027,"-",D1027)</f>
        <v>24-11-2017</v>
      </c>
      <c r="G1027" s="29">
        <f>IF(SUMPRODUCT(($A$2:$A1027=A1027)*($E$2:$E1027=E1027))&gt;1,0,1)</f>
        <v>1</v>
      </c>
      <c r="I1027" t="s">
        <v>1166</v>
      </c>
      <c r="J1027" t="s">
        <v>2619</v>
      </c>
      <c r="L1027" s="3" t="s">
        <v>1166</v>
      </c>
      <c r="M1027" s="6">
        <v>43066</v>
      </c>
      <c r="N1027">
        <f t="shared" ref="N1027:N1090" si="116">DAY(M1027)</f>
        <v>27</v>
      </c>
      <c r="O1027">
        <f t="shared" ref="O1027:O1090" si="117">MONTH(M1027)</f>
        <v>11</v>
      </c>
      <c r="P1027">
        <f t="shared" ref="P1027:P1090" si="118">YEAR(M1027)</f>
        <v>2017</v>
      </c>
    </row>
    <row r="1028" spans="1:16" ht="16.5" thickBot="1" x14ac:dyDescent="0.3">
      <c r="A1028" s="6">
        <v>43063</v>
      </c>
      <c r="B1028" s="25">
        <f t="shared" si="112"/>
        <v>24</v>
      </c>
      <c r="C1028" s="25">
        <f t="shared" si="113"/>
        <v>11</v>
      </c>
      <c r="D1028" s="25">
        <f t="shared" si="114"/>
        <v>2017</v>
      </c>
      <c r="E1028" s="3" t="s">
        <v>45</v>
      </c>
      <c r="F1028" t="str">
        <f t="shared" si="115"/>
        <v>24-11-2017</v>
      </c>
      <c r="G1028" s="29">
        <f>IF(SUMPRODUCT(($A$2:$A1028=A1028)*($E$2:$E1028=E1028))&gt;1,0,1)</f>
        <v>1</v>
      </c>
      <c r="I1028" t="s">
        <v>32</v>
      </c>
      <c r="J1028" t="s">
        <v>2619</v>
      </c>
      <c r="L1028" s="3" t="s">
        <v>32</v>
      </c>
      <c r="M1028" s="6">
        <v>43066</v>
      </c>
      <c r="N1028">
        <f t="shared" si="116"/>
        <v>27</v>
      </c>
      <c r="O1028">
        <f t="shared" si="117"/>
        <v>11</v>
      </c>
      <c r="P1028">
        <f t="shared" si="118"/>
        <v>2017</v>
      </c>
    </row>
    <row r="1029" spans="1:16" ht="16.5" thickBot="1" x14ac:dyDescent="0.3">
      <c r="A1029" s="6">
        <v>43063</v>
      </c>
      <c r="B1029" s="25">
        <f t="shared" si="112"/>
        <v>24</v>
      </c>
      <c r="C1029" s="25">
        <f t="shared" si="113"/>
        <v>11</v>
      </c>
      <c r="D1029" s="25">
        <f t="shared" si="114"/>
        <v>2017</v>
      </c>
      <c r="E1029" s="3" t="s">
        <v>169</v>
      </c>
      <c r="F1029" t="str">
        <f t="shared" si="115"/>
        <v>24-11-2017</v>
      </c>
      <c r="G1029" s="29">
        <f>IF(SUMPRODUCT(($A$2:$A1029=A1029)*($E$2:$E1029=E1029))&gt;1,0,1)</f>
        <v>1</v>
      </c>
      <c r="I1029" t="s">
        <v>419</v>
      </c>
      <c r="J1029" t="s">
        <v>2619</v>
      </c>
      <c r="L1029" s="3" t="s">
        <v>419</v>
      </c>
      <c r="M1029" s="6">
        <v>43066</v>
      </c>
      <c r="N1029">
        <f t="shared" si="116"/>
        <v>27</v>
      </c>
      <c r="O1029">
        <f t="shared" si="117"/>
        <v>11</v>
      </c>
      <c r="P1029">
        <f t="shared" si="118"/>
        <v>2017</v>
      </c>
    </row>
    <row r="1030" spans="1:16" ht="16.5" thickBot="1" x14ac:dyDescent="0.3">
      <c r="A1030" s="6">
        <v>43063</v>
      </c>
      <c r="B1030" s="25">
        <f t="shared" si="112"/>
        <v>24</v>
      </c>
      <c r="C1030" s="25">
        <f t="shared" si="113"/>
        <v>11</v>
      </c>
      <c r="D1030" s="25">
        <f t="shared" si="114"/>
        <v>2017</v>
      </c>
      <c r="E1030" s="3" t="s">
        <v>52</v>
      </c>
      <c r="F1030" t="str">
        <f t="shared" si="115"/>
        <v>24-11-2017</v>
      </c>
      <c r="G1030" s="29">
        <f>IF(SUMPRODUCT(($A$2:$A1030=A1030)*($E$2:$E1030=E1030))&gt;1,0,1)</f>
        <v>1</v>
      </c>
      <c r="I1030" t="s">
        <v>672</v>
      </c>
      <c r="J1030" t="s">
        <v>2619</v>
      </c>
      <c r="L1030" s="3" t="s">
        <v>672</v>
      </c>
      <c r="M1030" s="6">
        <v>43066</v>
      </c>
      <c r="N1030">
        <f t="shared" si="116"/>
        <v>27</v>
      </c>
      <c r="O1030">
        <f t="shared" si="117"/>
        <v>11</v>
      </c>
      <c r="P1030">
        <f t="shared" si="118"/>
        <v>2017</v>
      </c>
    </row>
    <row r="1031" spans="1:16" ht="16.5" thickBot="1" x14ac:dyDescent="0.3">
      <c r="A1031" s="6">
        <v>43063</v>
      </c>
      <c r="B1031" s="25">
        <f t="shared" si="112"/>
        <v>24</v>
      </c>
      <c r="C1031" s="25">
        <f t="shared" si="113"/>
        <v>11</v>
      </c>
      <c r="D1031" s="25">
        <f t="shared" si="114"/>
        <v>2017</v>
      </c>
      <c r="E1031" s="3" t="s">
        <v>175</v>
      </c>
      <c r="F1031" t="str">
        <f t="shared" si="115"/>
        <v>24-11-2017</v>
      </c>
      <c r="G1031" s="29">
        <f>IF(SUMPRODUCT(($A$2:$A1031=A1031)*($E$2:$E1031=E1031))&gt;1,0,1)</f>
        <v>1</v>
      </c>
      <c r="I1031" t="s">
        <v>341</v>
      </c>
      <c r="J1031" t="s">
        <v>2619</v>
      </c>
      <c r="L1031" s="3" t="s">
        <v>341</v>
      </c>
      <c r="M1031" s="6">
        <v>43066</v>
      </c>
      <c r="N1031">
        <f t="shared" si="116"/>
        <v>27</v>
      </c>
      <c r="O1031">
        <f t="shared" si="117"/>
        <v>11</v>
      </c>
      <c r="P1031">
        <f t="shared" si="118"/>
        <v>2017</v>
      </c>
    </row>
    <row r="1032" spans="1:16" ht="16.5" thickBot="1" x14ac:dyDescent="0.3">
      <c r="A1032" s="6">
        <v>43066</v>
      </c>
      <c r="B1032" s="25">
        <f t="shared" si="112"/>
        <v>27</v>
      </c>
      <c r="C1032" s="25">
        <f t="shared" si="113"/>
        <v>11</v>
      </c>
      <c r="D1032" s="25">
        <f t="shared" si="114"/>
        <v>2017</v>
      </c>
      <c r="E1032" s="3" t="s">
        <v>1166</v>
      </c>
      <c r="F1032" t="str">
        <f t="shared" si="115"/>
        <v>27-11-2017</v>
      </c>
      <c r="G1032" s="29">
        <f>IF(SUMPRODUCT(($A$2:$A1032=A1032)*($E$2:$E1032=E1032))&gt;1,0,1)</f>
        <v>1</v>
      </c>
      <c r="I1032" t="s">
        <v>227</v>
      </c>
      <c r="J1032" t="s">
        <v>2628</v>
      </c>
      <c r="L1032" s="3" t="s">
        <v>227</v>
      </c>
      <c r="M1032" s="6">
        <v>43067</v>
      </c>
      <c r="N1032">
        <f t="shared" si="116"/>
        <v>28</v>
      </c>
      <c r="O1032">
        <f t="shared" si="117"/>
        <v>11</v>
      </c>
      <c r="P1032">
        <f t="shared" si="118"/>
        <v>2017</v>
      </c>
    </row>
    <row r="1033" spans="1:16" ht="16.5" thickBot="1" x14ac:dyDescent="0.3">
      <c r="A1033" s="6">
        <v>43066</v>
      </c>
      <c r="B1033" s="25">
        <f t="shared" si="112"/>
        <v>27</v>
      </c>
      <c r="C1033" s="25">
        <f t="shared" si="113"/>
        <v>11</v>
      </c>
      <c r="D1033" s="25">
        <f t="shared" si="114"/>
        <v>2017</v>
      </c>
      <c r="E1033" s="3" t="s">
        <v>32</v>
      </c>
      <c r="F1033" t="str">
        <f t="shared" si="115"/>
        <v>27-11-2017</v>
      </c>
      <c r="G1033" s="29">
        <f>IF(SUMPRODUCT(($A$2:$A1033=A1033)*($E$2:$E1033=E1033))&gt;1,0,1)</f>
        <v>1</v>
      </c>
      <c r="I1033" t="s">
        <v>271</v>
      </c>
      <c r="J1033" t="s">
        <v>2628</v>
      </c>
      <c r="L1033" s="3" t="s">
        <v>271</v>
      </c>
      <c r="M1033" s="6">
        <v>43067</v>
      </c>
      <c r="N1033">
        <f t="shared" si="116"/>
        <v>28</v>
      </c>
      <c r="O1033">
        <f t="shared" si="117"/>
        <v>11</v>
      </c>
      <c r="P1033">
        <f t="shared" si="118"/>
        <v>2017</v>
      </c>
    </row>
    <row r="1034" spans="1:16" ht="16.5" thickBot="1" x14ac:dyDescent="0.3">
      <c r="A1034" s="6">
        <v>43066</v>
      </c>
      <c r="B1034" s="25">
        <f t="shared" si="112"/>
        <v>27</v>
      </c>
      <c r="C1034" s="25">
        <f t="shared" si="113"/>
        <v>11</v>
      </c>
      <c r="D1034" s="25">
        <f t="shared" si="114"/>
        <v>2017</v>
      </c>
      <c r="E1034" s="3" t="s">
        <v>419</v>
      </c>
      <c r="F1034" t="str">
        <f t="shared" si="115"/>
        <v>27-11-2017</v>
      </c>
      <c r="G1034" s="29">
        <f>IF(SUMPRODUCT(($A$2:$A1034=A1034)*($E$2:$E1034=E1034))&gt;1,0,1)</f>
        <v>1</v>
      </c>
      <c r="I1034" t="s">
        <v>1200</v>
      </c>
      <c r="J1034" t="s">
        <v>2628</v>
      </c>
      <c r="L1034" s="3" t="s">
        <v>1200</v>
      </c>
      <c r="M1034" s="6">
        <v>43067</v>
      </c>
      <c r="N1034">
        <f t="shared" si="116"/>
        <v>28</v>
      </c>
      <c r="O1034">
        <f t="shared" si="117"/>
        <v>11</v>
      </c>
      <c r="P1034">
        <f t="shared" si="118"/>
        <v>2017</v>
      </c>
    </row>
    <row r="1035" spans="1:16" ht="16.5" thickBot="1" x14ac:dyDescent="0.3">
      <c r="A1035" s="6">
        <v>43066</v>
      </c>
      <c r="B1035" s="25">
        <f t="shared" si="112"/>
        <v>27</v>
      </c>
      <c r="C1035" s="25">
        <f t="shared" si="113"/>
        <v>11</v>
      </c>
      <c r="D1035" s="25">
        <f t="shared" si="114"/>
        <v>2017</v>
      </c>
      <c r="E1035" s="3" t="s">
        <v>672</v>
      </c>
      <c r="F1035" t="str">
        <f t="shared" si="115"/>
        <v>27-11-2017</v>
      </c>
      <c r="G1035" s="29">
        <f>IF(SUMPRODUCT(($A$2:$A1035=A1035)*($E$2:$E1035=E1035))&gt;1,0,1)</f>
        <v>1</v>
      </c>
      <c r="I1035" t="s">
        <v>759</v>
      </c>
      <c r="J1035" t="s">
        <v>2628</v>
      </c>
      <c r="L1035" s="3" t="s">
        <v>759</v>
      </c>
      <c r="M1035" s="6">
        <v>43067</v>
      </c>
      <c r="N1035">
        <f t="shared" si="116"/>
        <v>28</v>
      </c>
      <c r="O1035">
        <f t="shared" si="117"/>
        <v>11</v>
      </c>
      <c r="P1035">
        <f t="shared" si="118"/>
        <v>2017</v>
      </c>
    </row>
    <row r="1036" spans="1:16" ht="16.5" thickBot="1" x14ac:dyDescent="0.3">
      <c r="A1036" s="6">
        <v>43066</v>
      </c>
      <c r="B1036" s="25">
        <f t="shared" si="112"/>
        <v>27</v>
      </c>
      <c r="C1036" s="25">
        <f t="shared" si="113"/>
        <v>11</v>
      </c>
      <c r="D1036" s="25">
        <f t="shared" si="114"/>
        <v>2017</v>
      </c>
      <c r="E1036" s="3" t="s">
        <v>341</v>
      </c>
      <c r="F1036" t="str">
        <f t="shared" si="115"/>
        <v>27-11-2017</v>
      </c>
      <c r="G1036" s="29">
        <f>IF(SUMPRODUCT(($A$2:$A1036=A1036)*($E$2:$E1036=E1036))&gt;1,0,1)</f>
        <v>1</v>
      </c>
      <c r="I1036" t="s">
        <v>500</v>
      </c>
      <c r="J1036" t="s">
        <v>2628</v>
      </c>
      <c r="L1036" s="3" t="s">
        <v>500</v>
      </c>
      <c r="M1036" s="6">
        <v>43067</v>
      </c>
      <c r="N1036">
        <f t="shared" si="116"/>
        <v>28</v>
      </c>
      <c r="O1036">
        <f t="shared" si="117"/>
        <v>11</v>
      </c>
      <c r="P1036">
        <f t="shared" si="118"/>
        <v>2017</v>
      </c>
    </row>
    <row r="1037" spans="1:16" ht="16.5" thickBot="1" x14ac:dyDescent="0.3">
      <c r="A1037" s="6">
        <v>43067</v>
      </c>
      <c r="B1037" s="25">
        <f t="shared" si="112"/>
        <v>28</v>
      </c>
      <c r="C1037" s="25">
        <f t="shared" si="113"/>
        <v>11</v>
      </c>
      <c r="D1037" s="25">
        <f t="shared" si="114"/>
        <v>2017</v>
      </c>
      <c r="E1037" s="3" t="s">
        <v>227</v>
      </c>
      <c r="F1037" t="str">
        <f t="shared" si="115"/>
        <v>28-11-2017</v>
      </c>
      <c r="G1037" s="29">
        <f>IF(SUMPRODUCT(($A$2:$A1037=A1037)*($E$2:$E1037=E1037))&gt;1,0,1)</f>
        <v>1</v>
      </c>
      <c r="I1037" t="s">
        <v>80</v>
      </c>
      <c r="J1037" t="s">
        <v>2628</v>
      </c>
      <c r="L1037" s="3" t="s">
        <v>80</v>
      </c>
      <c r="M1037" s="6">
        <v>43067</v>
      </c>
      <c r="N1037">
        <f t="shared" si="116"/>
        <v>28</v>
      </c>
      <c r="O1037">
        <f t="shared" si="117"/>
        <v>11</v>
      </c>
      <c r="P1037">
        <f t="shared" si="118"/>
        <v>2017</v>
      </c>
    </row>
    <row r="1038" spans="1:16" ht="16.5" thickBot="1" x14ac:dyDescent="0.3">
      <c r="A1038" s="6">
        <v>43067</v>
      </c>
      <c r="B1038" s="25">
        <f t="shared" si="112"/>
        <v>28</v>
      </c>
      <c r="C1038" s="25">
        <f t="shared" si="113"/>
        <v>11</v>
      </c>
      <c r="D1038" s="25">
        <f t="shared" si="114"/>
        <v>2017</v>
      </c>
      <c r="E1038" s="3" t="s">
        <v>271</v>
      </c>
      <c r="F1038" t="str">
        <f t="shared" si="115"/>
        <v>28-11-2017</v>
      </c>
      <c r="G1038" s="29">
        <f>IF(SUMPRODUCT(($A$2:$A1038=A1038)*($E$2:$E1038=E1038))&gt;1,0,1)</f>
        <v>1</v>
      </c>
      <c r="I1038" t="s">
        <v>271</v>
      </c>
      <c r="J1038" t="s">
        <v>2637</v>
      </c>
      <c r="L1038" s="3" t="s">
        <v>271</v>
      </c>
      <c r="M1038" s="6">
        <v>43068</v>
      </c>
      <c r="N1038">
        <f t="shared" si="116"/>
        <v>29</v>
      </c>
      <c r="O1038">
        <f t="shared" si="117"/>
        <v>11</v>
      </c>
      <c r="P1038">
        <f t="shared" si="118"/>
        <v>2017</v>
      </c>
    </row>
    <row r="1039" spans="1:16" ht="16.5" thickBot="1" x14ac:dyDescent="0.3">
      <c r="A1039" s="6">
        <v>43067</v>
      </c>
      <c r="B1039" s="25">
        <f t="shared" si="112"/>
        <v>28</v>
      </c>
      <c r="C1039" s="25">
        <f t="shared" si="113"/>
        <v>11</v>
      </c>
      <c r="D1039" s="25">
        <f t="shared" si="114"/>
        <v>2017</v>
      </c>
      <c r="E1039" s="3" t="s">
        <v>1200</v>
      </c>
      <c r="F1039" t="str">
        <f t="shared" si="115"/>
        <v>28-11-2017</v>
      </c>
      <c r="G1039" s="29">
        <f>IF(SUMPRODUCT(($A$2:$A1039=A1039)*($E$2:$E1039=E1039))&gt;1,0,1)</f>
        <v>1</v>
      </c>
      <c r="I1039" t="s">
        <v>1173</v>
      </c>
      <c r="J1039" t="s">
        <v>2637</v>
      </c>
      <c r="L1039" s="3" t="s">
        <v>1173</v>
      </c>
      <c r="M1039" s="6">
        <v>43068</v>
      </c>
      <c r="N1039">
        <f t="shared" si="116"/>
        <v>29</v>
      </c>
      <c r="O1039">
        <f t="shared" si="117"/>
        <v>11</v>
      </c>
      <c r="P1039">
        <f t="shared" si="118"/>
        <v>2017</v>
      </c>
    </row>
    <row r="1040" spans="1:16" ht="16.5" thickBot="1" x14ac:dyDescent="0.3">
      <c r="A1040" s="6">
        <v>43067</v>
      </c>
      <c r="B1040" s="25">
        <f t="shared" si="112"/>
        <v>28</v>
      </c>
      <c r="C1040" s="25">
        <f t="shared" si="113"/>
        <v>11</v>
      </c>
      <c r="D1040" s="25">
        <f t="shared" si="114"/>
        <v>2017</v>
      </c>
      <c r="E1040" s="3" t="s">
        <v>759</v>
      </c>
      <c r="F1040" t="str">
        <f t="shared" si="115"/>
        <v>28-11-2017</v>
      </c>
      <c r="G1040" s="29">
        <f>IF(SUMPRODUCT(($A$2:$A1040=A1040)*($E$2:$E1040=E1040))&gt;1,0,1)</f>
        <v>1</v>
      </c>
      <c r="I1040" t="s">
        <v>1200</v>
      </c>
      <c r="J1040" t="s">
        <v>2637</v>
      </c>
      <c r="L1040" s="3" t="s">
        <v>1200</v>
      </c>
      <c r="M1040" s="6">
        <v>43068</v>
      </c>
      <c r="N1040">
        <f t="shared" si="116"/>
        <v>29</v>
      </c>
      <c r="O1040">
        <f t="shared" si="117"/>
        <v>11</v>
      </c>
      <c r="P1040">
        <f t="shared" si="118"/>
        <v>2017</v>
      </c>
    </row>
    <row r="1041" spans="1:16" ht="16.5" thickBot="1" x14ac:dyDescent="0.3">
      <c r="A1041" s="6">
        <v>43067</v>
      </c>
      <c r="B1041" s="25">
        <f t="shared" si="112"/>
        <v>28</v>
      </c>
      <c r="C1041" s="25">
        <f t="shared" si="113"/>
        <v>11</v>
      </c>
      <c r="D1041" s="25">
        <f t="shared" si="114"/>
        <v>2017</v>
      </c>
      <c r="E1041" s="3" t="s">
        <v>500</v>
      </c>
      <c r="F1041" t="str">
        <f t="shared" si="115"/>
        <v>28-11-2017</v>
      </c>
      <c r="G1041" s="29">
        <f>IF(SUMPRODUCT(($A$2:$A1041=A1041)*($E$2:$E1041=E1041))&gt;1,0,1)</f>
        <v>1</v>
      </c>
      <c r="I1041" t="s">
        <v>254</v>
      </c>
      <c r="J1041" t="s">
        <v>2637</v>
      </c>
      <c r="L1041" s="3" t="s">
        <v>254</v>
      </c>
      <c r="M1041" s="6">
        <v>43068</v>
      </c>
      <c r="N1041">
        <f t="shared" si="116"/>
        <v>29</v>
      </c>
      <c r="O1041">
        <f t="shared" si="117"/>
        <v>11</v>
      </c>
      <c r="P1041">
        <f t="shared" si="118"/>
        <v>2017</v>
      </c>
    </row>
    <row r="1042" spans="1:16" ht="16.5" thickBot="1" x14ac:dyDescent="0.3">
      <c r="A1042" s="6">
        <v>43067</v>
      </c>
      <c r="B1042" s="25">
        <f t="shared" si="112"/>
        <v>28</v>
      </c>
      <c r="C1042" s="25">
        <f t="shared" si="113"/>
        <v>11</v>
      </c>
      <c r="D1042" s="25">
        <f t="shared" si="114"/>
        <v>2017</v>
      </c>
      <c r="E1042" s="3" t="s">
        <v>80</v>
      </c>
      <c r="F1042" t="str">
        <f t="shared" si="115"/>
        <v>28-11-2017</v>
      </c>
      <c r="G1042" s="29">
        <f>IF(SUMPRODUCT(($A$2:$A1042=A1042)*($E$2:$E1042=E1042))&gt;1,0,1)</f>
        <v>1</v>
      </c>
      <c r="I1042" t="s">
        <v>759</v>
      </c>
      <c r="J1042" t="s">
        <v>2637</v>
      </c>
      <c r="L1042" s="3" t="s">
        <v>759</v>
      </c>
      <c r="M1042" s="6">
        <v>43068</v>
      </c>
      <c r="N1042">
        <f t="shared" si="116"/>
        <v>29</v>
      </c>
      <c r="O1042">
        <f t="shared" si="117"/>
        <v>11</v>
      </c>
      <c r="P1042">
        <f t="shared" si="118"/>
        <v>2017</v>
      </c>
    </row>
    <row r="1043" spans="1:16" ht="16.5" thickBot="1" x14ac:dyDescent="0.3">
      <c r="A1043" s="6">
        <v>43068</v>
      </c>
      <c r="B1043" s="25">
        <f t="shared" si="112"/>
        <v>29</v>
      </c>
      <c r="C1043" s="25">
        <f t="shared" si="113"/>
        <v>11</v>
      </c>
      <c r="D1043" s="25">
        <f t="shared" si="114"/>
        <v>2017</v>
      </c>
      <c r="E1043" s="3" t="s">
        <v>271</v>
      </c>
      <c r="F1043" t="str">
        <f t="shared" si="115"/>
        <v>29-11-2017</v>
      </c>
      <c r="G1043" s="29">
        <f>IF(SUMPRODUCT(($A$2:$A1043=A1043)*($E$2:$E1043=E1043))&gt;1,0,1)</f>
        <v>1</v>
      </c>
      <c r="I1043" t="s">
        <v>500</v>
      </c>
      <c r="J1043" t="s">
        <v>2637</v>
      </c>
      <c r="L1043" s="3" t="s">
        <v>500</v>
      </c>
      <c r="M1043" s="6">
        <v>43068</v>
      </c>
      <c r="N1043">
        <f t="shared" si="116"/>
        <v>29</v>
      </c>
      <c r="O1043">
        <f t="shared" si="117"/>
        <v>11</v>
      </c>
      <c r="P1043">
        <f t="shared" si="118"/>
        <v>2017</v>
      </c>
    </row>
    <row r="1044" spans="1:16" ht="16.5" thickBot="1" x14ac:dyDescent="0.3">
      <c r="A1044" s="6">
        <v>43068</v>
      </c>
      <c r="B1044" s="25">
        <f t="shared" si="112"/>
        <v>29</v>
      </c>
      <c r="C1044" s="25">
        <f t="shared" si="113"/>
        <v>11</v>
      </c>
      <c r="D1044" s="25">
        <f t="shared" si="114"/>
        <v>2017</v>
      </c>
      <c r="E1044" s="3" t="s">
        <v>1173</v>
      </c>
      <c r="F1044" t="str">
        <f t="shared" si="115"/>
        <v>29-11-2017</v>
      </c>
      <c r="G1044" s="29">
        <f>IF(SUMPRODUCT(($A$2:$A1044=A1044)*($E$2:$E1044=E1044))&gt;1,0,1)</f>
        <v>1</v>
      </c>
      <c r="I1044" t="s">
        <v>180</v>
      </c>
      <c r="J1044" t="s">
        <v>2637</v>
      </c>
      <c r="L1044" s="3" t="s">
        <v>180</v>
      </c>
      <c r="M1044" s="6">
        <v>43068</v>
      </c>
      <c r="N1044">
        <f t="shared" si="116"/>
        <v>29</v>
      </c>
      <c r="O1044">
        <f t="shared" si="117"/>
        <v>11</v>
      </c>
      <c r="P1044">
        <f t="shared" si="118"/>
        <v>2017</v>
      </c>
    </row>
    <row r="1045" spans="1:16" ht="16.5" thickBot="1" x14ac:dyDescent="0.3">
      <c r="A1045" s="6">
        <v>43068</v>
      </c>
      <c r="B1045" s="25">
        <f t="shared" si="112"/>
        <v>29</v>
      </c>
      <c r="C1045" s="25">
        <f t="shared" si="113"/>
        <v>11</v>
      </c>
      <c r="D1045" s="25">
        <f t="shared" si="114"/>
        <v>2017</v>
      </c>
      <c r="E1045" s="3" t="s">
        <v>1200</v>
      </c>
      <c r="F1045" t="str">
        <f t="shared" si="115"/>
        <v>29-11-2017</v>
      </c>
      <c r="G1045" s="29">
        <f>IF(SUMPRODUCT(($A$2:$A1045=A1045)*($E$2:$E1045=E1045))&gt;1,0,1)</f>
        <v>1</v>
      </c>
      <c r="I1045" t="s">
        <v>1211</v>
      </c>
      <c r="J1045" t="s">
        <v>2645</v>
      </c>
      <c r="L1045" s="3" t="s">
        <v>1211</v>
      </c>
      <c r="M1045" s="6">
        <v>43069</v>
      </c>
      <c r="N1045">
        <f t="shared" si="116"/>
        <v>30</v>
      </c>
      <c r="O1045">
        <f t="shared" si="117"/>
        <v>11</v>
      </c>
      <c r="P1045">
        <f t="shared" si="118"/>
        <v>2017</v>
      </c>
    </row>
    <row r="1046" spans="1:16" ht="16.5" thickBot="1" x14ac:dyDescent="0.3">
      <c r="A1046" s="6">
        <v>43068</v>
      </c>
      <c r="B1046" s="25">
        <f t="shared" si="112"/>
        <v>29</v>
      </c>
      <c r="C1046" s="25">
        <f t="shared" si="113"/>
        <v>11</v>
      </c>
      <c r="D1046" s="25">
        <f t="shared" si="114"/>
        <v>2017</v>
      </c>
      <c r="E1046" s="3" t="s">
        <v>254</v>
      </c>
      <c r="F1046" t="str">
        <f t="shared" si="115"/>
        <v>29-11-2017</v>
      </c>
      <c r="G1046" s="29">
        <f>IF(SUMPRODUCT(($A$2:$A1046=A1046)*($E$2:$E1046=E1046))&gt;1,0,1)</f>
        <v>1</v>
      </c>
      <c r="I1046" t="s">
        <v>672</v>
      </c>
      <c r="J1046" t="s">
        <v>2645</v>
      </c>
      <c r="L1046" s="3" t="s">
        <v>672</v>
      </c>
      <c r="M1046" s="6">
        <v>43069</v>
      </c>
      <c r="N1046">
        <f t="shared" si="116"/>
        <v>30</v>
      </c>
      <c r="O1046">
        <f t="shared" si="117"/>
        <v>11</v>
      </c>
      <c r="P1046">
        <f t="shared" si="118"/>
        <v>2017</v>
      </c>
    </row>
    <row r="1047" spans="1:16" ht="16.5" thickBot="1" x14ac:dyDescent="0.3">
      <c r="A1047" s="6">
        <v>43068</v>
      </c>
      <c r="B1047" s="25">
        <f t="shared" si="112"/>
        <v>29</v>
      </c>
      <c r="C1047" s="25">
        <f t="shared" si="113"/>
        <v>11</v>
      </c>
      <c r="D1047" s="25">
        <f t="shared" si="114"/>
        <v>2017</v>
      </c>
      <c r="E1047" s="3" t="s">
        <v>759</v>
      </c>
      <c r="F1047" t="str">
        <f t="shared" si="115"/>
        <v>29-11-2017</v>
      </c>
      <c r="G1047" s="29">
        <f>IF(SUMPRODUCT(($A$2:$A1047=A1047)*($E$2:$E1047=E1047))&gt;1,0,1)</f>
        <v>1</v>
      </c>
      <c r="I1047" t="s">
        <v>747</v>
      </c>
      <c r="J1047" t="s">
        <v>2645</v>
      </c>
      <c r="L1047" s="3" t="s">
        <v>747</v>
      </c>
      <c r="M1047" s="6">
        <v>43069</v>
      </c>
      <c r="N1047">
        <f t="shared" si="116"/>
        <v>30</v>
      </c>
      <c r="O1047">
        <f t="shared" si="117"/>
        <v>11</v>
      </c>
      <c r="P1047">
        <f t="shared" si="118"/>
        <v>2017</v>
      </c>
    </row>
    <row r="1048" spans="1:16" ht="16.5" thickBot="1" x14ac:dyDescent="0.3">
      <c r="A1048" s="6">
        <v>43068</v>
      </c>
      <c r="B1048" s="25">
        <f t="shared" si="112"/>
        <v>29</v>
      </c>
      <c r="C1048" s="25">
        <f t="shared" si="113"/>
        <v>11</v>
      </c>
      <c r="D1048" s="25">
        <f t="shared" si="114"/>
        <v>2017</v>
      </c>
      <c r="E1048" s="3" t="s">
        <v>500</v>
      </c>
      <c r="F1048" t="str">
        <f t="shared" si="115"/>
        <v>29-11-2017</v>
      </c>
      <c r="G1048" s="29">
        <f>IF(SUMPRODUCT(($A$2:$A1048=A1048)*($E$2:$E1048=E1048))&gt;1,0,1)</f>
        <v>1</v>
      </c>
      <c r="I1048" t="s">
        <v>1173</v>
      </c>
      <c r="J1048" t="s">
        <v>2645</v>
      </c>
      <c r="L1048" s="3" t="s">
        <v>1173</v>
      </c>
      <c r="M1048" s="6">
        <v>43069</v>
      </c>
      <c r="N1048">
        <f t="shared" si="116"/>
        <v>30</v>
      </c>
      <c r="O1048">
        <f t="shared" si="117"/>
        <v>11</v>
      </c>
      <c r="P1048">
        <f t="shared" si="118"/>
        <v>2017</v>
      </c>
    </row>
    <row r="1049" spans="1:16" ht="16.5" thickBot="1" x14ac:dyDescent="0.3">
      <c r="A1049" s="6">
        <v>43068</v>
      </c>
      <c r="B1049" s="25">
        <f t="shared" si="112"/>
        <v>29</v>
      </c>
      <c r="C1049" s="25">
        <f t="shared" si="113"/>
        <v>11</v>
      </c>
      <c r="D1049" s="25">
        <f t="shared" si="114"/>
        <v>2017</v>
      </c>
      <c r="E1049" s="3" t="s">
        <v>180</v>
      </c>
      <c r="F1049" t="str">
        <f t="shared" si="115"/>
        <v>29-11-2017</v>
      </c>
      <c r="G1049" s="29">
        <f>IF(SUMPRODUCT(($A$2:$A1049=A1049)*($E$2:$E1049=E1049))&gt;1,0,1)</f>
        <v>1</v>
      </c>
      <c r="I1049" t="s">
        <v>759</v>
      </c>
      <c r="J1049" t="s">
        <v>2645</v>
      </c>
      <c r="L1049" s="3" t="s">
        <v>759</v>
      </c>
      <c r="M1049" s="6">
        <v>43069</v>
      </c>
      <c r="N1049">
        <f t="shared" si="116"/>
        <v>30</v>
      </c>
      <c r="O1049">
        <f t="shared" si="117"/>
        <v>11</v>
      </c>
      <c r="P1049">
        <f t="shared" si="118"/>
        <v>2017</v>
      </c>
    </row>
    <row r="1050" spans="1:16" ht="16.5" thickBot="1" x14ac:dyDescent="0.3">
      <c r="A1050" s="6">
        <v>43069</v>
      </c>
      <c r="B1050" s="25">
        <f t="shared" si="112"/>
        <v>30</v>
      </c>
      <c r="C1050" s="25">
        <f t="shared" si="113"/>
        <v>11</v>
      </c>
      <c r="D1050" s="25">
        <f t="shared" si="114"/>
        <v>2017</v>
      </c>
      <c r="E1050" s="3" t="s">
        <v>1211</v>
      </c>
      <c r="F1050" t="str">
        <f t="shared" si="115"/>
        <v>30-11-2017</v>
      </c>
      <c r="G1050" s="29">
        <f>IF(SUMPRODUCT(($A$2:$A1050=A1050)*($E$2:$E1050=E1050))&gt;1,0,1)</f>
        <v>1</v>
      </c>
      <c r="I1050" t="s">
        <v>500</v>
      </c>
      <c r="J1050" t="s">
        <v>2645</v>
      </c>
      <c r="L1050" s="3" t="s">
        <v>500</v>
      </c>
      <c r="M1050" s="6">
        <v>43069</v>
      </c>
      <c r="N1050">
        <f t="shared" si="116"/>
        <v>30</v>
      </c>
      <c r="O1050">
        <f t="shared" si="117"/>
        <v>11</v>
      </c>
      <c r="P1050">
        <f t="shared" si="118"/>
        <v>2017</v>
      </c>
    </row>
    <row r="1051" spans="1:16" ht="16.5" thickBot="1" x14ac:dyDescent="0.3">
      <c r="A1051" s="6">
        <v>43069</v>
      </c>
      <c r="B1051" s="25">
        <f t="shared" si="112"/>
        <v>30</v>
      </c>
      <c r="C1051" s="25">
        <f t="shared" si="113"/>
        <v>11</v>
      </c>
      <c r="D1051" s="25">
        <f t="shared" si="114"/>
        <v>2017</v>
      </c>
      <c r="E1051" s="3" t="s">
        <v>672</v>
      </c>
      <c r="F1051" t="str">
        <f t="shared" si="115"/>
        <v>30-11-2017</v>
      </c>
      <c r="G1051" s="29">
        <f>IF(SUMPRODUCT(($A$2:$A1051=A1051)*($E$2:$E1051=E1051))&gt;1,0,1)</f>
        <v>1</v>
      </c>
      <c r="I1051" t="s">
        <v>58</v>
      </c>
      <c r="J1051" t="s">
        <v>2645</v>
      </c>
      <c r="L1051" s="3" t="s">
        <v>58</v>
      </c>
      <c r="M1051" s="6">
        <v>43069</v>
      </c>
      <c r="N1051">
        <f t="shared" si="116"/>
        <v>30</v>
      </c>
      <c r="O1051">
        <f t="shared" si="117"/>
        <v>11</v>
      </c>
      <c r="P1051">
        <f t="shared" si="118"/>
        <v>2017</v>
      </c>
    </row>
    <row r="1052" spans="1:16" ht="16.5" thickBot="1" x14ac:dyDescent="0.3">
      <c r="A1052" s="6">
        <v>43069</v>
      </c>
      <c r="B1052" s="25">
        <f t="shared" si="112"/>
        <v>30</v>
      </c>
      <c r="C1052" s="25">
        <f t="shared" si="113"/>
        <v>11</v>
      </c>
      <c r="D1052" s="25">
        <f t="shared" si="114"/>
        <v>2017</v>
      </c>
      <c r="E1052" s="3" t="s">
        <v>747</v>
      </c>
      <c r="F1052" t="str">
        <f t="shared" si="115"/>
        <v>30-11-2017</v>
      </c>
      <c r="G1052" s="29">
        <f>IF(SUMPRODUCT(($A$2:$A1052=A1052)*($E$2:$E1052=E1052))&gt;1,0,1)</f>
        <v>1</v>
      </c>
      <c r="I1052" t="s">
        <v>1241</v>
      </c>
      <c r="J1052" t="s">
        <v>2645</v>
      </c>
      <c r="L1052" s="3" t="s">
        <v>1241</v>
      </c>
      <c r="M1052" s="6">
        <v>43069</v>
      </c>
      <c r="N1052">
        <f t="shared" si="116"/>
        <v>30</v>
      </c>
      <c r="O1052">
        <f t="shared" si="117"/>
        <v>11</v>
      </c>
      <c r="P1052">
        <f t="shared" si="118"/>
        <v>2017</v>
      </c>
    </row>
    <row r="1053" spans="1:16" ht="16.5" thickBot="1" x14ac:dyDescent="0.3">
      <c r="A1053" s="6">
        <v>43069</v>
      </c>
      <c r="B1053" s="25">
        <f t="shared" si="112"/>
        <v>30</v>
      </c>
      <c r="C1053" s="25">
        <f t="shared" si="113"/>
        <v>11</v>
      </c>
      <c r="D1053" s="25">
        <f t="shared" si="114"/>
        <v>2017</v>
      </c>
      <c r="E1053" s="3" t="s">
        <v>1173</v>
      </c>
      <c r="F1053" t="str">
        <f t="shared" si="115"/>
        <v>30-11-2017</v>
      </c>
      <c r="G1053" s="29">
        <f>IF(SUMPRODUCT(($A$2:$A1053=A1053)*($E$2:$E1053=E1053))&gt;1,0,1)</f>
        <v>1</v>
      </c>
      <c r="I1053" t="s">
        <v>1246</v>
      </c>
      <c r="J1053" t="s">
        <v>2645</v>
      </c>
      <c r="L1053" s="3" t="s">
        <v>1246</v>
      </c>
      <c r="M1053" s="6">
        <v>43069</v>
      </c>
      <c r="N1053">
        <f t="shared" si="116"/>
        <v>30</v>
      </c>
      <c r="O1053">
        <f t="shared" si="117"/>
        <v>11</v>
      </c>
      <c r="P1053">
        <f t="shared" si="118"/>
        <v>2017</v>
      </c>
    </row>
    <row r="1054" spans="1:16" ht="16.5" thickBot="1" x14ac:dyDescent="0.3">
      <c r="A1054" s="6">
        <v>43069</v>
      </c>
      <c r="B1054" s="25">
        <f t="shared" si="112"/>
        <v>30</v>
      </c>
      <c r="C1054" s="25">
        <f t="shared" si="113"/>
        <v>11</v>
      </c>
      <c r="D1054" s="25">
        <f t="shared" si="114"/>
        <v>2017</v>
      </c>
      <c r="E1054" s="3" t="s">
        <v>759</v>
      </c>
      <c r="F1054" t="str">
        <f t="shared" si="115"/>
        <v>30-11-2017</v>
      </c>
      <c r="G1054" s="29">
        <f>IF(SUMPRODUCT(($A$2:$A1054=A1054)*($E$2:$E1054=E1054))&gt;1,0,1)</f>
        <v>1</v>
      </c>
      <c r="I1054" t="s">
        <v>1157</v>
      </c>
      <c r="J1054" t="s">
        <v>2458</v>
      </c>
      <c r="L1054" s="3" t="s">
        <v>1157</v>
      </c>
      <c r="M1054" s="4">
        <v>43070</v>
      </c>
      <c r="N1054">
        <f t="shared" si="116"/>
        <v>1</v>
      </c>
      <c r="O1054">
        <f t="shared" si="117"/>
        <v>12</v>
      </c>
      <c r="P1054">
        <f t="shared" si="118"/>
        <v>2017</v>
      </c>
    </row>
    <row r="1055" spans="1:16" ht="16.5" thickBot="1" x14ac:dyDescent="0.3">
      <c r="A1055" s="6">
        <v>43069</v>
      </c>
      <c r="B1055" s="25">
        <f t="shared" si="112"/>
        <v>30</v>
      </c>
      <c r="C1055" s="25">
        <f t="shared" si="113"/>
        <v>11</v>
      </c>
      <c r="D1055" s="25">
        <f t="shared" si="114"/>
        <v>2017</v>
      </c>
      <c r="E1055" s="3" t="s">
        <v>500</v>
      </c>
      <c r="F1055" t="str">
        <f t="shared" si="115"/>
        <v>30-11-2017</v>
      </c>
      <c r="G1055" s="29">
        <f>IF(SUMPRODUCT(($A$2:$A1055=A1055)*($E$2:$E1055=E1055))&gt;1,0,1)</f>
        <v>1</v>
      </c>
      <c r="I1055" t="s">
        <v>371</v>
      </c>
      <c r="J1055" t="s">
        <v>2458</v>
      </c>
      <c r="L1055" s="3" t="s">
        <v>371</v>
      </c>
      <c r="M1055" s="4">
        <v>43070</v>
      </c>
      <c r="N1055">
        <f t="shared" si="116"/>
        <v>1</v>
      </c>
      <c r="O1055">
        <f t="shared" si="117"/>
        <v>12</v>
      </c>
      <c r="P1055">
        <f t="shared" si="118"/>
        <v>2017</v>
      </c>
    </row>
    <row r="1056" spans="1:16" ht="16.5" thickBot="1" x14ac:dyDescent="0.3">
      <c r="A1056" s="6">
        <v>43069</v>
      </c>
      <c r="B1056" s="25">
        <f t="shared" si="112"/>
        <v>30</v>
      </c>
      <c r="C1056" s="25">
        <f t="shared" si="113"/>
        <v>11</v>
      </c>
      <c r="D1056" s="25">
        <f t="shared" si="114"/>
        <v>2017</v>
      </c>
      <c r="E1056" s="3" t="s">
        <v>58</v>
      </c>
      <c r="F1056" t="str">
        <f t="shared" si="115"/>
        <v>30-11-2017</v>
      </c>
      <c r="G1056" s="29">
        <f>IF(SUMPRODUCT(($A$2:$A1056=A1056)*($E$2:$E1056=E1056))&gt;1,0,1)</f>
        <v>1</v>
      </c>
      <c r="I1056" t="s">
        <v>568</v>
      </c>
      <c r="J1056" t="s">
        <v>2458</v>
      </c>
      <c r="L1056" s="3" t="s">
        <v>568</v>
      </c>
      <c r="M1056" s="4">
        <v>43070</v>
      </c>
      <c r="N1056">
        <f t="shared" si="116"/>
        <v>1</v>
      </c>
      <c r="O1056">
        <f t="shared" si="117"/>
        <v>12</v>
      </c>
      <c r="P1056">
        <f t="shared" si="118"/>
        <v>2017</v>
      </c>
    </row>
    <row r="1057" spans="1:16" ht="16.5" thickBot="1" x14ac:dyDescent="0.3">
      <c r="A1057" s="6">
        <v>43069</v>
      </c>
      <c r="B1057" s="25">
        <f t="shared" si="112"/>
        <v>30</v>
      </c>
      <c r="C1057" s="25">
        <f t="shared" si="113"/>
        <v>11</v>
      </c>
      <c r="D1057" s="25">
        <f t="shared" si="114"/>
        <v>2017</v>
      </c>
      <c r="E1057" s="3" t="s">
        <v>1241</v>
      </c>
      <c r="F1057" t="str">
        <f t="shared" si="115"/>
        <v>30-11-2017</v>
      </c>
      <c r="G1057" s="29">
        <f>IF(SUMPRODUCT(($A$2:$A1057=A1057)*($E$2:$E1057=E1057))&gt;1,0,1)</f>
        <v>1</v>
      </c>
      <c r="I1057" t="s">
        <v>841</v>
      </c>
      <c r="J1057" t="s">
        <v>2458</v>
      </c>
      <c r="L1057" s="3" t="s">
        <v>841</v>
      </c>
      <c r="M1057" s="4">
        <v>43070</v>
      </c>
      <c r="N1057">
        <f t="shared" si="116"/>
        <v>1</v>
      </c>
      <c r="O1057">
        <f t="shared" si="117"/>
        <v>12</v>
      </c>
      <c r="P1057">
        <f t="shared" si="118"/>
        <v>2017</v>
      </c>
    </row>
    <row r="1058" spans="1:16" ht="16.5" thickBot="1" x14ac:dyDescent="0.3">
      <c r="A1058" s="6">
        <v>43069</v>
      </c>
      <c r="B1058" s="25">
        <f t="shared" si="112"/>
        <v>30</v>
      </c>
      <c r="C1058" s="25">
        <f t="shared" si="113"/>
        <v>11</v>
      </c>
      <c r="D1058" s="25">
        <f t="shared" si="114"/>
        <v>2017</v>
      </c>
      <c r="E1058" s="3" t="s">
        <v>1246</v>
      </c>
      <c r="F1058" t="str">
        <f t="shared" si="115"/>
        <v>30-11-2017</v>
      </c>
      <c r="G1058" s="29">
        <f>IF(SUMPRODUCT(($A$2:$A1058=A1058)*($E$2:$E1058=E1058))&gt;1,0,1)</f>
        <v>1</v>
      </c>
      <c r="I1058" t="s">
        <v>206</v>
      </c>
      <c r="J1058" t="s">
        <v>2458</v>
      </c>
      <c r="L1058" s="3" t="s">
        <v>206</v>
      </c>
      <c r="M1058" s="4">
        <v>43070</v>
      </c>
      <c r="N1058">
        <f t="shared" si="116"/>
        <v>1</v>
      </c>
      <c r="O1058">
        <f t="shared" si="117"/>
        <v>12</v>
      </c>
      <c r="P1058">
        <f t="shared" si="118"/>
        <v>2017</v>
      </c>
    </row>
    <row r="1059" spans="1:16" ht="16.5" thickBot="1" x14ac:dyDescent="0.3">
      <c r="A1059" s="4">
        <v>43070</v>
      </c>
      <c r="B1059" s="25">
        <f t="shared" si="112"/>
        <v>1</v>
      </c>
      <c r="C1059" s="25">
        <f t="shared" si="113"/>
        <v>12</v>
      </c>
      <c r="D1059" s="25">
        <f t="shared" si="114"/>
        <v>2017</v>
      </c>
      <c r="E1059" s="3" t="s">
        <v>1157</v>
      </c>
      <c r="F1059" t="str">
        <f t="shared" si="115"/>
        <v>1-12-2017</v>
      </c>
      <c r="G1059" s="29">
        <f>IF(SUMPRODUCT(($A$2:$A1059=A1059)*($E$2:$E1059=E1059))&gt;1,0,1)</f>
        <v>1</v>
      </c>
      <c r="I1059" t="s">
        <v>283</v>
      </c>
      <c r="J1059" t="s">
        <v>2458</v>
      </c>
      <c r="L1059" s="3" t="s">
        <v>283</v>
      </c>
      <c r="M1059" s="4">
        <v>43070</v>
      </c>
      <c r="N1059">
        <f t="shared" si="116"/>
        <v>1</v>
      </c>
      <c r="O1059">
        <f t="shared" si="117"/>
        <v>12</v>
      </c>
      <c r="P1059">
        <f t="shared" si="118"/>
        <v>2017</v>
      </c>
    </row>
    <row r="1060" spans="1:16" ht="16.5" thickBot="1" x14ac:dyDescent="0.3">
      <c r="A1060" s="4">
        <v>43070</v>
      </c>
      <c r="B1060" s="25">
        <f t="shared" si="112"/>
        <v>1</v>
      </c>
      <c r="C1060" s="25">
        <f t="shared" si="113"/>
        <v>12</v>
      </c>
      <c r="D1060" s="25">
        <f t="shared" si="114"/>
        <v>2017</v>
      </c>
      <c r="E1060" s="3" t="s">
        <v>371</v>
      </c>
      <c r="F1060" t="str">
        <f t="shared" si="115"/>
        <v>1-12-2017</v>
      </c>
      <c r="G1060" s="29">
        <f>IF(SUMPRODUCT(($A$2:$A1060=A1060)*($E$2:$E1060=E1060))&gt;1,0,1)</f>
        <v>1</v>
      </c>
      <c r="I1060" t="s">
        <v>1186</v>
      </c>
      <c r="J1060" t="s">
        <v>2671</v>
      </c>
      <c r="L1060" s="3" t="s">
        <v>1186</v>
      </c>
      <c r="M1060" s="4">
        <v>43073</v>
      </c>
      <c r="N1060">
        <f t="shared" si="116"/>
        <v>4</v>
      </c>
      <c r="O1060">
        <f t="shared" si="117"/>
        <v>12</v>
      </c>
      <c r="P1060">
        <f t="shared" si="118"/>
        <v>2017</v>
      </c>
    </row>
    <row r="1061" spans="1:16" ht="16.5" thickBot="1" x14ac:dyDescent="0.3">
      <c r="A1061" s="4">
        <v>43070</v>
      </c>
      <c r="B1061" s="25">
        <f t="shared" si="112"/>
        <v>1</v>
      </c>
      <c r="C1061" s="25">
        <f t="shared" si="113"/>
        <v>12</v>
      </c>
      <c r="D1061" s="25">
        <f t="shared" si="114"/>
        <v>2017</v>
      </c>
      <c r="E1061" s="3" t="s">
        <v>568</v>
      </c>
      <c r="F1061" t="str">
        <f t="shared" si="115"/>
        <v>1-12-2017</v>
      </c>
      <c r="G1061" s="29">
        <f>IF(SUMPRODUCT(($A$2:$A1061=A1061)*($E$2:$E1061=E1061))&gt;1,0,1)</f>
        <v>1</v>
      </c>
      <c r="I1061" t="s">
        <v>1166</v>
      </c>
      <c r="J1061" t="s">
        <v>2671</v>
      </c>
      <c r="L1061" s="3" t="s">
        <v>1166</v>
      </c>
      <c r="M1061" s="4">
        <v>43073</v>
      </c>
      <c r="N1061">
        <f t="shared" si="116"/>
        <v>4</v>
      </c>
      <c r="O1061">
        <f t="shared" si="117"/>
        <v>12</v>
      </c>
      <c r="P1061">
        <f t="shared" si="118"/>
        <v>2017</v>
      </c>
    </row>
    <row r="1062" spans="1:16" ht="16.5" thickBot="1" x14ac:dyDescent="0.3">
      <c r="A1062" s="4">
        <v>43070</v>
      </c>
      <c r="B1062" s="25">
        <f t="shared" si="112"/>
        <v>1</v>
      </c>
      <c r="C1062" s="25">
        <f t="shared" si="113"/>
        <v>12</v>
      </c>
      <c r="D1062" s="25">
        <f t="shared" si="114"/>
        <v>2017</v>
      </c>
      <c r="E1062" s="3" t="s">
        <v>841</v>
      </c>
      <c r="F1062" t="str">
        <f t="shared" si="115"/>
        <v>1-12-2017</v>
      </c>
      <c r="G1062" s="29">
        <f>IF(SUMPRODUCT(($A$2:$A1062=A1062)*($E$2:$E1062=E1062))&gt;1,0,1)</f>
        <v>1</v>
      </c>
      <c r="I1062" t="s">
        <v>568</v>
      </c>
      <c r="J1062" t="s">
        <v>2671</v>
      </c>
      <c r="L1062" s="3" t="s">
        <v>568</v>
      </c>
      <c r="M1062" s="4">
        <v>43073</v>
      </c>
      <c r="N1062">
        <f t="shared" si="116"/>
        <v>4</v>
      </c>
      <c r="O1062">
        <f t="shared" si="117"/>
        <v>12</v>
      </c>
      <c r="P1062">
        <f t="shared" si="118"/>
        <v>2017</v>
      </c>
    </row>
    <row r="1063" spans="1:16" ht="16.5" thickBot="1" x14ac:dyDescent="0.3">
      <c r="A1063" s="4">
        <v>43070</v>
      </c>
      <c r="B1063" s="25">
        <f t="shared" si="112"/>
        <v>1</v>
      </c>
      <c r="C1063" s="25">
        <f t="shared" si="113"/>
        <v>12</v>
      </c>
      <c r="D1063" s="25">
        <f t="shared" si="114"/>
        <v>2017</v>
      </c>
      <c r="E1063" s="3" t="s">
        <v>206</v>
      </c>
      <c r="F1063" t="str">
        <f t="shared" si="115"/>
        <v>1-12-2017</v>
      </c>
      <c r="G1063" s="29">
        <f>IF(SUMPRODUCT(($A$2:$A1063=A1063)*($E$2:$E1063=E1063))&gt;1,0,1)</f>
        <v>1</v>
      </c>
      <c r="I1063" t="s">
        <v>782</v>
      </c>
      <c r="J1063" t="s">
        <v>2671</v>
      </c>
      <c r="L1063" s="3" t="s">
        <v>782</v>
      </c>
      <c r="M1063" s="4">
        <v>43073</v>
      </c>
      <c r="N1063">
        <f t="shared" si="116"/>
        <v>4</v>
      </c>
      <c r="O1063">
        <f t="shared" si="117"/>
        <v>12</v>
      </c>
      <c r="P1063">
        <f t="shared" si="118"/>
        <v>2017</v>
      </c>
    </row>
    <row r="1064" spans="1:16" ht="16.5" thickBot="1" x14ac:dyDescent="0.3">
      <c r="A1064" s="4">
        <v>43070</v>
      </c>
      <c r="B1064" s="25">
        <f t="shared" si="112"/>
        <v>1</v>
      </c>
      <c r="C1064" s="25">
        <f t="shared" si="113"/>
        <v>12</v>
      </c>
      <c r="D1064" s="25">
        <f t="shared" si="114"/>
        <v>2017</v>
      </c>
      <c r="E1064" s="3" t="s">
        <v>283</v>
      </c>
      <c r="F1064" t="str">
        <f t="shared" si="115"/>
        <v>1-12-2017</v>
      </c>
      <c r="G1064" s="29">
        <f>IF(SUMPRODUCT(($A$2:$A1064=A1064)*($E$2:$E1064=E1064))&gt;1,0,1)</f>
        <v>1</v>
      </c>
      <c r="I1064" t="s">
        <v>108</v>
      </c>
      <c r="J1064" t="s">
        <v>2671</v>
      </c>
      <c r="L1064" s="3" t="s">
        <v>108</v>
      </c>
      <c r="M1064" s="4">
        <v>43073</v>
      </c>
      <c r="N1064">
        <f t="shared" si="116"/>
        <v>4</v>
      </c>
      <c r="O1064">
        <f t="shared" si="117"/>
        <v>12</v>
      </c>
      <c r="P1064">
        <f t="shared" si="118"/>
        <v>2017</v>
      </c>
    </row>
    <row r="1065" spans="1:16" ht="16.5" thickBot="1" x14ac:dyDescent="0.3">
      <c r="A1065" s="4">
        <v>43073</v>
      </c>
      <c r="B1065" s="25">
        <f t="shared" si="112"/>
        <v>4</v>
      </c>
      <c r="C1065" s="25">
        <f t="shared" si="113"/>
        <v>12</v>
      </c>
      <c r="D1065" s="25">
        <f t="shared" si="114"/>
        <v>2017</v>
      </c>
      <c r="E1065" s="3" t="s">
        <v>1186</v>
      </c>
      <c r="F1065" t="str">
        <f t="shared" si="115"/>
        <v>4-12-2017</v>
      </c>
      <c r="G1065" s="29">
        <f>IF(SUMPRODUCT(($A$2:$A1065=A1065)*($E$2:$E1065=E1065))&gt;1,0,1)</f>
        <v>1</v>
      </c>
      <c r="I1065" t="s">
        <v>185</v>
      </c>
      <c r="J1065" t="s">
        <v>2671</v>
      </c>
      <c r="L1065" s="3" t="s">
        <v>185</v>
      </c>
      <c r="M1065" s="4">
        <v>43073</v>
      </c>
      <c r="N1065">
        <f t="shared" si="116"/>
        <v>4</v>
      </c>
      <c r="O1065">
        <f t="shared" si="117"/>
        <v>12</v>
      </c>
      <c r="P1065">
        <f t="shared" si="118"/>
        <v>2017</v>
      </c>
    </row>
    <row r="1066" spans="1:16" ht="16.5" thickBot="1" x14ac:dyDescent="0.3">
      <c r="A1066" s="4">
        <v>43073</v>
      </c>
      <c r="B1066" s="25">
        <f t="shared" si="112"/>
        <v>4</v>
      </c>
      <c r="C1066" s="25">
        <f t="shared" si="113"/>
        <v>12</v>
      </c>
      <c r="D1066" s="25">
        <f t="shared" si="114"/>
        <v>2017</v>
      </c>
      <c r="E1066" s="3" t="s">
        <v>1166</v>
      </c>
      <c r="F1066" t="str">
        <f t="shared" si="115"/>
        <v>4-12-2017</v>
      </c>
      <c r="G1066" s="29">
        <f>IF(SUMPRODUCT(($A$2:$A1066=A1066)*($E$2:$E1066=E1066))&gt;1,0,1)</f>
        <v>1</v>
      </c>
      <c r="I1066" t="s">
        <v>330</v>
      </c>
      <c r="J1066" t="s">
        <v>2679</v>
      </c>
      <c r="L1066" s="3" t="s">
        <v>330</v>
      </c>
      <c r="M1066" s="4">
        <v>43074</v>
      </c>
      <c r="N1066">
        <f t="shared" si="116"/>
        <v>5</v>
      </c>
      <c r="O1066">
        <f t="shared" si="117"/>
        <v>12</v>
      </c>
      <c r="P1066">
        <f t="shared" si="118"/>
        <v>2017</v>
      </c>
    </row>
    <row r="1067" spans="1:16" ht="16.5" thickBot="1" x14ac:dyDescent="0.3">
      <c r="A1067" s="4">
        <v>43073</v>
      </c>
      <c r="B1067" s="25">
        <f t="shared" si="112"/>
        <v>4</v>
      </c>
      <c r="C1067" s="25">
        <f t="shared" si="113"/>
        <v>12</v>
      </c>
      <c r="D1067" s="25">
        <f t="shared" si="114"/>
        <v>2017</v>
      </c>
      <c r="E1067" s="3" t="s">
        <v>568</v>
      </c>
      <c r="F1067" t="str">
        <f t="shared" si="115"/>
        <v>4-12-2017</v>
      </c>
      <c r="G1067" s="29">
        <f>IF(SUMPRODUCT(($A$2:$A1067=A1067)*($E$2:$E1067=E1067))&gt;1,0,1)</f>
        <v>1</v>
      </c>
      <c r="I1067" t="s">
        <v>526</v>
      </c>
      <c r="J1067" t="s">
        <v>2679</v>
      </c>
      <c r="L1067" s="3" t="s">
        <v>526</v>
      </c>
      <c r="M1067" s="4">
        <v>43074</v>
      </c>
      <c r="N1067">
        <f t="shared" si="116"/>
        <v>5</v>
      </c>
      <c r="O1067">
        <f t="shared" si="117"/>
        <v>12</v>
      </c>
      <c r="P1067">
        <f t="shared" si="118"/>
        <v>2017</v>
      </c>
    </row>
    <row r="1068" spans="1:16" ht="16.5" thickBot="1" x14ac:dyDescent="0.3">
      <c r="A1068" s="4">
        <v>43073</v>
      </c>
      <c r="B1068" s="25">
        <f t="shared" si="112"/>
        <v>4</v>
      </c>
      <c r="C1068" s="25">
        <f t="shared" si="113"/>
        <v>12</v>
      </c>
      <c r="D1068" s="25">
        <f t="shared" si="114"/>
        <v>2017</v>
      </c>
      <c r="E1068" s="3" t="s">
        <v>782</v>
      </c>
      <c r="F1068" t="str">
        <f t="shared" si="115"/>
        <v>4-12-2017</v>
      </c>
      <c r="G1068" s="29">
        <f>IF(SUMPRODUCT(($A$2:$A1068=A1068)*($E$2:$E1068=E1068))&gt;1,0,1)</f>
        <v>1</v>
      </c>
      <c r="I1068" t="s">
        <v>164</v>
      </c>
      <c r="J1068" t="s">
        <v>2679</v>
      </c>
      <c r="L1068" s="3" t="s">
        <v>164</v>
      </c>
      <c r="M1068" s="4">
        <v>43074</v>
      </c>
      <c r="N1068">
        <f t="shared" si="116"/>
        <v>5</v>
      </c>
      <c r="O1068">
        <f t="shared" si="117"/>
        <v>12</v>
      </c>
      <c r="P1068">
        <f t="shared" si="118"/>
        <v>2017</v>
      </c>
    </row>
    <row r="1069" spans="1:16" ht="16.5" thickBot="1" x14ac:dyDescent="0.3">
      <c r="A1069" s="4">
        <v>43073</v>
      </c>
      <c r="B1069" s="25">
        <f t="shared" si="112"/>
        <v>4</v>
      </c>
      <c r="C1069" s="25">
        <f t="shared" si="113"/>
        <v>12</v>
      </c>
      <c r="D1069" s="25">
        <f t="shared" si="114"/>
        <v>2017</v>
      </c>
      <c r="E1069" s="3" t="s">
        <v>108</v>
      </c>
      <c r="F1069" t="str">
        <f t="shared" si="115"/>
        <v>4-12-2017</v>
      </c>
      <c r="G1069" s="29">
        <f>IF(SUMPRODUCT(($A$2:$A1069=A1069)*($E$2:$E1069=E1069))&gt;1,0,1)</f>
        <v>1</v>
      </c>
      <c r="I1069" t="s">
        <v>136</v>
      </c>
      <c r="J1069" t="s">
        <v>2679</v>
      </c>
      <c r="L1069" s="3" t="s">
        <v>136</v>
      </c>
      <c r="M1069" s="4">
        <v>43074</v>
      </c>
      <c r="N1069">
        <f t="shared" si="116"/>
        <v>5</v>
      </c>
      <c r="O1069">
        <f t="shared" si="117"/>
        <v>12</v>
      </c>
      <c r="P1069">
        <f t="shared" si="118"/>
        <v>2017</v>
      </c>
    </row>
    <row r="1070" spans="1:16" ht="16.5" thickBot="1" x14ac:dyDescent="0.3">
      <c r="A1070" s="4">
        <v>43073</v>
      </c>
      <c r="B1070" s="25">
        <f t="shared" si="112"/>
        <v>4</v>
      </c>
      <c r="C1070" s="25">
        <f t="shared" si="113"/>
        <v>12</v>
      </c>
      <c r="D1070" s="25">
        <f t="shared" si="114"/>
        <v>2017</v>
      </c>
      <c r="E1070" s="3" t="s">
        <v>185</v>
      </c>
      <c r="F1070" t="str">
        <f t="shared" si="115"/>
        <v>4-12-2017</v>
      </c>
      <c r="G1070" s="29">
        <f>IF(SUMPRODUCT(($A$2:$A1070=A1070)*($E$2:$E1070=E1070))&gt;1,0,1)</f>
        <v>1</v>
      </c>
      <c r="I1070" t="s">
        <v>1186</v>
      </c>
      <c r="J1070" t="s">
        <v>2691</v>
      </c>
      <c r="L1070" s="3" t="s">
        <v>1186</v>
      </c>
      <c r="M1070" s="4">
        <v>43075</v>
      </c>
      <c r="N1070">
        <f t="shared" si="116"/>
        <v>6</v>
      </c>
      <c r="O1070">
        <f t="shared" si="117"/>
        <v>12</v>
      </c>
      <c r="P1070">
        <f t="shared" si="118"/>
        <v>2017</v>
      </c>
    </row>
    <row r="1071" spans="1:16" ht="16.5" thickBot="1" x14ac:dyDescent="0.3">
      <c r="A1071" s="4">
        <v>43074</v>
      </c>
      <c r="B1071" s="25">
        <f t="shared" si="112"/>
        <v>5</v>
      </c>
      <c r="C1071" s="25">
        <f t="shared" si="113"/>
        <v>12</v>
      </c>
      <c r="D1071" s="25">
        <f t="shared" si="114"/>
        <v>2017</v>
      </c>
      <c r="E1071" s="3" t="s">
        <v>330</v>
      </c>
      <c r="F1071" t="str">
        <f t="shared" si="115"/>
        <v>5-12-2017</v>
      </c>
      <c r="G1071" s="29">
        <f>IF(SUMPRODUCT(($A$2:$A1071=A1071)*($E$2:$E1071=E1071))&gt;1,0,1)</f>
        <v>1</v>
      </c>
      <c r="I1071" t="s">
        <v>142</v>
      </c>
      <c r="J1071" t="s">
        <v>2691</v>
      </c>
      <c r="L1071" s="3" t="s">
        <v>142</v>
      </c>
      <c r="M1071" s="4">
        <v>43075</v>
      </c>
      <c r="N1071">
        <f t="shared" si="116"/>
        <v>6</v>
      </c>
      <c r="O1071">
        <f t="shared" si="117"/>
        <v>12</v>
      </c>
      <c r="P1071">
        <f t="shared" si="118"/>
        <v>2017</v>
      </c>
    </row>
    <row r="1072" spans="1:16" ht="16.5" thickBot="1" x14ac:dyDescent="0.3">
      <c r="A1072" s="4">
        <v>43074</v>
      </c>
      <c r="B1072" s="25">
        <f t="shared" si="112"/>
        <v>5</v>
      </c>
      <c r="C1072" s="25">
        <f t="shared" si="113"/>
        <v>12</v>
      </c>
      <c r="D1072" s="25">
        <f t="shared" si="114"/>
        <v>2017</v>
      </c>
      <c r="E1072" s="3" t="s">
        <v>526</v>
      </c>
      <c r="F1072" t="str">
        <f t="shared" si="115"/>
        <v>5-12-2017</v>
      </c>
      <c r="G1072" s="29">
        <f>IF(SUMPRODUCT(($A$2:$A1072=A1072)*($E$2:$E1072=E1072))&gt;1,0,1)</f>
        <v>1</v>
      </c>
      <c r="I1072" t="s">
        <v>706</v>
      </c>
      <c r="J1072" t="s">
        <v>2691</v>
      </c>
      <c r="L1072" s="3" t="s">
        <v>706</v>
      </c>
      <c r="M1072" s="4">
        <v>43075</v>
      </c>
      <c r="N1072">
        <f t="shared" si="116"/>
        <v>6</v>
      </c>
      <c r="O1072">
        <f t="shared" si="117"/>
        <v>12</v>
      </c>
      <c r="P1072">
        <f t="shared" si="118"/>
        <v>2017</v>
      </c>
    </row>
    <row r="1073" spans="1:16" ht="16.5" thickBot="1" x14ac:dyDescent="0.3">
      <c r="A1073" s="4">
        <v>43074</v>
      </c>
      <c r="B1073" s="25">
        <f t="shared" si="112"/>
        <v>5</v>
      </c>
      <c r="C1073" s="25">
        <f t="shared" si="113"/>
        <v>12</v>
      </c>
      <c r="D1073" s="25">
        <f t="shared" si="114"/>
        <v>2017</v>
      </c>
      <c r="E1073" s="3" t="s">
        <v>164</v>
      </c>
      <c r="F1073" t="str">
        <f t="shared" si="115"/>
        <v>5-12-2017</v>
      </c>
      <c r="G1073" s="29">
        <f>IF(SUMPRODUCT(($A$2:$A1073=A1073)*($E$2:$E1073=E1073))&gt;1,0,1)</f>
        <v>1</v>
      </c>
      <c r="I1073" t="s">
        <v>689</v>
      </c>
      <c r="J1073" t="s">
        <v>2691</v>
      </c>
      <c r="L1073" s="3" t="s">
        <v>689</v>
      </c>
      <c r="M1073" s="4">
        <v>43075</v>
      </c>
      <c r="N1073">
        <f t="shared" si="116"/>
        <v>6</v>
      </c>
      <c r="O1073">
        <f t="shared" si="117"/>
        <v>12</v>
      </c>
      <c r="P1073">
        <f t="shared" si="118"/>
        <v>2017</v>
      </c>
    </row>
    <row r="1074" spans="1:16" ht="16.5" thickBot="1" x14ac:dyDescent="0.3">
      <c r="A1074" s="4">
        <v>43074</v>
      </c>
      <c r="B1074" s="25">
        <f t="shared" si="112"/>
        <v>5</v>
      </c>
      <c r="C1074" s="25">
        <f t="shared" si="113"/>
        <v>12</v>
      </c>
      <c r="D1074" s="25">
        <f t="shared" si="114"/>
        <v>2017</v>
      </c>
      <c r="E1074" s="3" t="s">
        <v>136</v>
      </c>
      <c r="F1074" t="str">
        <f t="shared" si="115"/>
        <v>5-12-2017</v>
      </c>
      <c r="G1074" s="29">
        <f>IF(SUMPRODUCT(($A$2:$A1074=A1074)*($E$2:$E1074=E1074))&gt;1,0,1)</f>
        <v>1</v>
      </c>
      <c r="I1074" t="s">
        <v>1211</v>
      </c>
      <c r="J1074" t="s">
        <v>2703</v>
      </c>
      <c r="L1074" s="3" t="s">
        <v>1211</v>
      </c>
      <c r="M1074" s="4">
        <v>43076</v>
      </c>
      <c r="N1074">
        <f t="shared" si="116"/>
        <v>7</v>
      </c>
      <c r="O1074">
        <f t="shared" si="117"/>
        <v>12</v>
      </c>
      <c r="P1074">
        <f t="shared" si="118"/>
        <v>2017</v>
      </c>
    </row>
    <row r="1075" spans="1:16" ht="16.5" thickBot="1" x14ac:dyDescent="0.3">
      <c r="A1075" s="4">
        <v>43075</v>
      </c>
      <c r="B1075" s="25">
        <f t="shared" si="112"/>
        <v>6</v>
      </c>
      <c r="C1075" s="25">
        <f t="shared" si="113"/>
        <v>12</v>
      </c>
      <c r="D1075" s="25">
        <f t="shared" si="114"/>
        <v>2017</v>
      </c>
      <c r="E1075" s="3" t="s">
        <v>1186</v>
      </c>
      <c r="F1075" t="str">
        <f t="shared" si="115"/>
        <v>6-12-2017</v>
      </c>
      <c r="G1075" s="29">
        <f>IF(SUMPRODUCT(($A$2:$A1075=A1075)*($E$2:$E1075=E1075))&gt;1,0,1)</f>
        <v>1</v>
      </c>
      <c r="I1075" t="s">
        <v>95</v>
      </c>
      <c r="J1075" t="s">
        <v>2703</v>
      </c>
      <c r="L1075" s="3" t="s">
        <v>95</v>
      </c>
      <c r="M1075" s="4">
        <v>43076</v>
      </c>
      <c r="N1075">
        <f t="shared" si="116"/>
        <v>7</v>
      </c>
      <c r="O1075">
        <f t="shared" si="117"/>
        <v>12</v>
      </c>
      <c r="P1075">
        <f t="shared" si="118"/>
        <v>2017</v>
      </c>
    </row>
    <row r="1076" spans="1:16" ht="16.5" thickBot="1" x14ac:dyDescent="0.3">
      <c r="A1076" s="4">
        <v>43075</v>
      </c>
      <c r="B1076" s="25">
        <f t="shared" si="112"/>
        <v>6</v>
      </c>
      <c r="C1076" s="25">
        <f t="shared" si="113"/>
        <v>12</v>
      </c>
      <c r="D1076" s="25">
        <f t="shared" si="114"/>
        <v>2017</v>
      </c>
      <c r="E1076" s="3" t="s">
        <v>142</v>
      </c>
      <c r="F1076" t="str">
        <f t="shared" si="115"/>
        <v>6-12-2017</v>
      </c>
      <c r="G1076" s="29">
        <f>IF(SUMPRODUCT(($A$2:$A1076=A1076)*($E$2:$E1076=E1076))&gt;1,0,1)</f>
        <v>1</v>
      </c>
      <c r="I1076" t="s">
        <v>32</v>
      </c>
      <c r="J1076" t="s">
        <v>2703</v>
      </c>
      <c r="L1076" s="3" t="s">
        <v>32</v>
      </c>
      <c r="M1076" s="4">
        <v>43076</v>
      </c>
      <c r="N1076">
        <f t="shared" si="116"/>
        <v>7</v>
      </c>
      <c r="O1076">
        <f t="shared" si="117"/>
        <v>12</v>
      </c>
      <c r="P1076">
        <f t="shared" si="118"/>
        <v>2017</v>
      </c>
    </row>
    <row r="1077" spans="1:16" ht="16.5" thickBot="1" x14ac:dyDescent="0.3">
      <c r="A1077" s="4">
        <v>43075</v>
      </c>
      <c r="B1077" s="25">
        <f t="shared" si="112"/>
        <v>6</v>
      </c>
      <c r="C1077" s="25">
        <f t="shared" si="113"/>
        <v>12</v>
      </c>
      <c r="D1077" s="25">
        <f t="shared" si="114"/>
        <v>2017</v>
      </c>
      <c r="E1077" s="3" t="s">
        <v>706</v>
      </c>
      <c r="F1077" t="str">
        <f t="shared" si="115"/>
        <v>6-12-2017</v>
      </c>
      <c r="G1077" s="29">
        <f>IF(SUMPRODUCT(($A$2:$A1077=A1077)*($E$2:$E1077=E1077))&gt;1,0,1)</f>
        <v>1</v>
      </c>
      <c r="I1077" t="s">
        <v>1191</v>
      </c>
      <c r="J1077" t="s">
        <v>2703</v>
      </c>
      <c r="L1077" s="3" t="s">
        <v>1191</v>
      </c>
      <c r="M1077" s="4">
        <v>43076</v>
      </c>
      <c r="N1077">
        <f t="shared" si="116"/>
        <v>7</v>
      </c>
      <c r="O1077">
        <f t="shared" si="117"/>
        <v>12</v>
      </c>
      <c r="P1077">
        <f t="shared" si="118"/>
        <v>2017</v>
      </c>
    </row>
    <row r="1078" spans="1:16" ht="16.5" thickBot="1" x14ac:dyDescent="0.3">
      <c r="A1078" s="4">
        <v>43075</v>
      </c>
      <c r="B1078" s="25">
        <f t="shared" si="112"/>
        <v>6</v>
      </c>
      <c r="C1078" s="25">
        <f t="shared" si="113"/>
        <v>12</v>
      </c>
      <c r="D1078" s="25">
        <f t="shared" si="114"/>
        <v>2017</v>
      </c>
      <c r="E1078" s="3" t="s">
        <v>689</v>
      </c>
      <c r="F1078" t="str">
        <f t="shared" si="115"/>
        <v>6-12-2017</v>
      </c>
      <c r="G1078" s="29">
        <f>IF(SUMPRODUCT(($A$2:$A1078=A1078)*($E$2:$E1078=E1078))&gt;1,0,1)</f>
        <v>1</v>
      </c>
      <c r="I1078" t="s">
        <v>206</v>
      </c>
      <c r="J1078" t="s">
        <v>2703</v>
      </c>
      <c r="L1078" s="3" t="s">
        <v>206</v>
      </c>
      <c r="M1078" s="4">
        <v>43076</v>
      </c>
      <c r="N1078">
        <f t="shared" si="116"/>
        <v>7</v>
      </c>
      <c r="O1078">
        <f t="shared" si="117"/>
        <v>12</v>
      </c>
      <c r="P1078">
        <f t="shared" si="118"/>
        <v>2017</v>
      </c>
    </row>
    <row r="1079" spans="1:16" ht="16.5" thickBot="1" x14ac:dyDescent="0.3">
      <c r="A1079" s="4">
        <v>43076</v>
      </c>
      <c r="B1079" s="25">
        <f t="shared" si="112"/>
        <v>7</v>
      </c>
      <c r="C1079" s="25">
        <f t="shared" si="113"/>
        <v>12</v>
      </c>
      <c r="D1079" s="25">
        <f t="shared" si="114"/>
        <v>2017</v>
      </c>
      <c r="E1079" s="3" t="s">
        <v>1211</v>
      </c>
      <c r="F1079" t="str">
        <f t="shared" si="115"/>
        <v>7-12-2017</v>
      </c>
      <c r="G1079" s="29">
        <f>IF(SUMPRODUCT(($A$2:$A1079=A1079)*($E$2:$E1079=E1079))&gt;1,0,1)</f>
        <v>1</v>
      </c>
      <c r="I1079" t="s">
        <v>1246</v>
      </c>
      <c r="J1079" t="s">
        <v>2714</v>
      </c>
      <c r="L1079" s="3" t="s">
        <v>1246</v>
      </c>
      <c r="M1079" s="4">
        <v>43077</v>
      </c>
      <c r="N1079">
        <f t="shared" si="116"/>
        <v>8</v>
      </c>
      <c r="O1079">
        <f t="shared" si="117"/>
        <v>12</v>
      </c>
      <c r="P1079">
        <f t="shared" si="118"/>
        <v>2017</v>
      </c>
    </row>
    <row r="1080" spans="1:16" ht="16.5" thickBot="1" x14ac:dyDescent="0.3">
      <c r="A1080" s="4">
        <v>43076</v>
      </c>
      <c r="B1080" s="25">
        <f t="shared" si="112"/>
        <v>7</v>
      </c>
      <c r="C1080" s="25">
        <f t="shared" si="113"/>
        <v>12</v>
      </c>
      <c r="D1080" s="25">
        <f t="shared" si="114"/>
        <v>2017</v>
      </c>
      <c r="E1080" s="3" t="s">
        <v>1211</v>
      </c>
      <c r="F1080" t="str">
        <f t="shared" si="115"/>
        <v>7-12-2017</v>
      </c>
      <c r="G1080" s="29">
        <f>IF(SUMPRODUCT(($A$2:$A1080=A1080)*($E$2:$E1080=E1080))&gt;1,0,1)</f>
        <v>0</v>
      </c>
      <c r="I1080" t="s">
        <v>169</v>
      </c>
      <c r="J1080" t="s">
        <v>2714</v>
      </c>
      <c r="L1080" s="3" t="s">
        <v>169</v>
      </c>
      <c r="M1080" s="4">
        <v>43077</v>
      </c>
      <c r="N1080">
        <f t="shared" si="116"/>
        <v>8</v>
      </c>
      <c r="O1080">
        <f t="shared" si="117"/>
        <v>12</v>
      </c>
      <c r="P1080">
        <f t="shared" si="118"/>
        <v>2017</v>
      </c>
    </row>
    <row r="1081" spans="1:16" ht="16.5" thickBot="1" x14ac:dyDescent="0.3">
      <c r="A1081" s="4">
        <v>43076</v>
      </c>
      <c r="B1081" s="25">
        <f t="shared" si="112"/>
        <v>7</v>
      </c>
      <c r="C1081" s="25">
        <f t="shared" si="113"/>
        <v>12</v>
      </c>
      <c r="D1081" s="25">
        <f t="shared" si="114"/>
        <v>2017</v>
      </c>
      <c r="E1081" s="3" t="s">
        <v>95</v>
      </c>
      <c r="F1081" t="str">
        <f t="shared" si="115"/>
        <v>7-12-2017</v>
      </c>
      <c r="G1081" s="29">
        <f>IF(SUMPRODUCT(($A$2:$A1081=A1081)*($E$2:$E1081=E1081))&gt;1,0,1)</f>
        <v>1</v>
      </c>
      <c r="I1081" t="s">
        <v>52</v>
      </c>
      <c r="J1081" t="s">
        <v>2714</v>
      </c>
      <c r="L1081" s="3" t="s">
        <v>52</v>
      </c>
      <c r="M1081" s="4">
        <v>43077</v>
      </c>
      <c r="N1081">
        <f t="shared" si="116"/>
        <v>8</v>
      </c>
      <c r="O1081">
        <f t="shared" si="117"/>
        <v>12</v>
      </c>
      <c r="P1081">
        <f t="shared" si="118"/>
        <v>2017</v>
      </c>
    </row>
    <row r="1082" spans="1:16" ht="16.5" thickBot="1" x14ac:dyDescent="0.3">
      <c r="A1082" s="4">
        <v>43076</v>
      </c>
      <c r="B1082" s="25">
        <f t="shared" si="112"/>
        <v>7</v>
      </c>
      <c r="C1082" s="25">
        <f t="shared" si="113"/>
        <v>12</v>
      </c>
      <c r="D1082" s="25">
        <f t="shared" si="114"/>
        <v>2017</v>
      </c>
      <c r="E1082" s="3" t="s">
        <v>32</v>
      </c>
      <c r="F1082" t="str">
        <f t="shared" si="115"/>
        <v>7-12-2017</v>
      </c>
      <c r="G1082" s="29">
        <f>IF(SUMPRODUCT(($A$2:$A1082=A1082)*($E$2:$E1082=E1082))&gt;1,0,1)</f>
        <v>1</v>
      </c>
      <c r="I1082" t="s">
        <v>743</v>
      </c>
      <c r="J1082" t="s">
        <v>2714</v>
      </c>
      <c r="L1082" s="3" t="s">
        <v>743</v>
      </c>
      <c r="M1082" s="4">
        <v>43077</v>
      </c>
      <c r="N1082">
        <f t="shared" si="116"/>
        <v>8</v>
      </c>
      <c r="O1082">
        <f t="shared" si="117"/>
        <v>12</v>
      </c>
      <c r="P1082">
        <f t="shared" si="118"/>
        <v>2017</v>
      </c>
    </row>
    <row r="1083" spans="1:16" ht="16.5" thickBot="1" x14ac:dyDescent="0.3">
      <c r="A1083" s="4">
        <v>43076</v>
      </c>
      <c r="B1083" s="25">
        <f t="shared" si="112"/>
        <v>7</v>
      </c>
      <c r="C1083" s="25">
        <f t="shared" si="113"/>
        <v>12</v>
      </c>
      <c r="D1083" s="25">
        <f t="shared" si="114"/>
        <v>2017</v>
      </c>
      <c r="E1083" s="3" t="s">
        <v>1191</v>
      </c>
      <c r="F1083" t="str">
        <f t="shared" si="115"/>
        <v>7-12-2017</v>
      </c>
      <c r="G1083" s="29">
        <f>IF(SUMPRODUCT(($A$2:$A1083=A1083)*($E$2:$E1083=E1083))&gt;1,0,1)</f>
        <v>1</v>
      </c>
      <c r="I1083" t="s">
        <v>1241</v>
      </c>
      <c r="J1083" t="s">
        <v>2457</v>
      </c>
      <c r="L1083" s="3" t="s">
        <v>1241</v>
      </c>
      <c r="M1083" s="4">
        <v>43080</v>
      </c>
      <c r="N1083">
        <f t="shared" si="116"/>
        <v>11</v>
      </c>
      <c r="O1083">
        <f t="shared" si="117"/>
        <v>12</v>
      </c>
      <c r="P1083">
        <f t="shared" si="118"/>
        <v>2017</v>
      </c>
    </row>
    <row r="1084" spans="1:16" ht="16.5" thickBot="1" x14ac:dyDescent="0.3">
      <c r="A1084" s="4">
        <v>43076</v>
      </c>
      <c r="B1084" s="25">
        <f t="shared" si="112"/>
        <v>7</v>
      </c>
      <c r="C1084" s="25">
        <f t="shared" si="113"/>
        <v>12</v>
      </c>
      <c r="D1084" s="25">
        <f t="shared" si="114"/>
        <v>2017</v>
      </c>
      <c r="E1084" s="3" t="s">
        <v>206</v>
      </c>
      <c r="F1084" t="str">
        <f t="shared" si="115"/>
        <v>7-12-2017</v>
      </c>
      <c r="G1084" s="29">
        <f>IF(SUMPRODUCT(($A$2:$A1084=A1084)*($E$2:$E1084=E1084))&gt;1,0,1)</f>
        <v>1</v>
      </c>
      <c r="I1084" t="s">
        <v>330</v>
      </c>
      <c r="J1084" t="s">
        <v>2457</v>
      </c>
      <c r="L1084" s="3" t="s">
        <v>330</v>
      </c>
      <c r="M1084" s="4">
        <v>43080</v>
      </c>
      <c r="N1084">
        <f t="shared" si="116"/>
        <v>11</v>
      </c>
      <c r="O1084">
        <f t="shared" si="117"/>
        <v>12</v>
      </c>
      <c r="P1084">
        <f t="shared" si="118"/>
        <v>2017</v>
      </c>
    </row>
    <row r="1085" spans="1:16" ht="16.5" thickBot="1" x14ac:dyDescent="0.3">
      <c r="A1085" s="4">
        <v>43077</v>
      </c>
      <c r="B1085" s="25">
        <f t="shared" si="112"/>
        <v>8</v>
      </c>
      <c r="C1085" s="25">
        <f t="shared" si="113"/>
        <v>12</v>
      </c>
      <c r="D1085" s="25">
        <f t="shared" si="114"/>
        <v>2017</v>
      </c>
      <c r="E1085" s="3" t="s">
        <v>1246</v>
      </c>
      <c r="F1085" t="str">
        <f t="shared" si="115"/>
        <v>8-12-2017</v>
      </c>
      <c r="G1085" s="29">
        <f>IF(SUMPRODUCT(($A$2:$A1085=A1085)*($E$2:$E1085=E1085))&gt;1,0,1)</f>
        <v>1</v>
      </c>
      <c r="I1085" t="s">
        <v>306</v>
      </c>
      <c r="J1085" t="s">
        <v>2457</v>
      </c>
      <c r="L1085" s="3" t="s">
        <v>306</v>
      </c>
      <c r="M1085" s="4">
        <v>43080</v>
      </c>
      <c r="N1085">
        <f t="shared" si="116"/>
        <v>11</v>
      </c>
      <c r="O1085">
        <f t="shared" si="117"/>
        <v>12</v>
      </c>
      <c r="P1085">
        <f t="shared" si="118"/>
        <v>2017</v>
      </c>
    </row>
    <row r="1086" spans="1:16" ht="16.5" thickBot="1" x14ac:dyDescent="0.3">
      <c r="A1086" s="4">
        <v>43077</v>
      </c>
      <c r="B1086" s="25">
        <f t="shared" si="112"/>
        <v>8</v>
      </c>
      <c r="C1086" s="25">
        <f t="shared" si="113"/>
        <v>12</v>
      </c>
      <c r="D1086" s="25">
        <f t="shared" si="114"/>
        <v>2017</v>
      </c>
      <c r="E1086" s="3" t="s">
        <v>169</v>
      </c>
      <c r="F1086" t="str">
        <f t="shared" si="115"/>
        <v>8-12-2017</v>
      </c>
      <c r="G1086" s="29">
        <f>IF(SUMPRODUCT(($A$2:$A1086=A1086)*($E$2:$E1086=E1086))&gt;1,0,1)</f>
        <v>1</v>
      </c>
      <c r="I1086" t="s">
        <v>1173</v>
      </c>
      <c r="J1086" t="s">
        <v>2457</v>
      </c>
      <c r="L1086" s="3" t="s">
        <v>1173</v>
      </c>
      <c r="M1086" s="4">
        <v>43080</v>
      </c>
      <c r="N1086">
        <f t="shared" si="116"/>
        <v>11</v>
      </c>
      <c r="O1086">
        <f t="shared" si="117"/>
        <v>12</v>
      </c>
      <c r="P1086">
        <f t="shared" si="118"/>
        <v>2017</v>
      </c>
    </row>
    <row r="1087" spans="1:16" ht="16.5" thickBot="1" x14ac:dyDescent="0.3">
      <c r="A1087" s="4">
        <v>43077</v>
      </c>
      <c r="B1087" s="25">
        <f t="shared" si="112"/>
        <v>8</v>
      </c>
      <c r="C1087" s="25">
        <f t="shared" si="113"/>
        <v>12</v>
      </c>
      <c r="D1087" s="25">
        <f t="shared" si="114"/>
        <v>2017</v>
      </c>
      <c r="E1087" s="3" t="s">
        <v>52</v>
      </c>
      <c r="F1087" t="str">
        <f t="shared" si="115"/>
        <v>8-12-2017</v>
      </c>
      <c r="G1087" s="29">
        <f>IF(SUMPRODUCT(($A$2:$A1087=A1087)*($E$2:$E1087=E1087))&gt;1,0,1)</f>
        <v>1</v>
      </c>
      <c r="I1087" t="s">
        <v>1200</v>
      </c>
      <c r="J1087" t="s">
        <v>2457</v>
      </c>
      <c r="L1087" s="3" t="s">
        <v>1200</v>
      </c>
      <c r="M1087" s="4">
        <v>43080</v>
      </c>
      <c r="N1087">
        <f t="shared" si="116"/>
        <v>11</v>
      </c>
      <c r="O1087">
        <f t="shared" si="117"/>
        <v>12</v>
      </c>
      <c r="P1087">
        <f t="shared" si="118"/>
        <v>2017</v>
      </c>
    </row>
    <row r="1088" spans="1:16" ht="16.5" thickBot="1" x14ac:dyDescent="0.3">
      <c r="A1088" s="4">
        <v>43077</v>
      </c>
      <c r="B1088" s="25">
        <f t="shared" si="112"/>
        <v>8</v>
      </c>
      <c r="C1088" s="25">
        <f t="shared" si="113"/>
        <v>12</v>
      </c>
      <c r="D1088" s="25">
        <f t="shared" si="114"/>
        <v>2017</v>
      </c>
      <c r="E1088" s="3" t="s">
        <v>743</v>
      </c>
      <c r="F1088" t="str">
        <f t="shared" si="115"/>
        <v>8-12-2017</v>
      </c>
      <c r="G1088" s="29">
        <f>IF(SUMPRODUCT(($A$2:$A1088=A1088)*($E$2:$E1088=E1088))&gt;1,0,1)</f>
        <v>1</v>
      </c>
      <c r="I1088" t="s">
        <v>254</v>
      </c>
      <c r="J1088" t="s">
        <v>2457</v>
      </c>
      <c r="L1088" s="3" t="s">
        <v>254</v>
      </c>
      <c r="M1088" s="4">
        <v>43080</v>
      </c>
      <c r="N1088">
        <f t="shared" si="116"/>
        <v>11</v>
      </c>
      <c r="O1088">
        <f t="shared" si="117"/>
        <v>12</v>
      </c>
      <c r="P1088">
        <f t="shared" si="118"/>
        <v>2017</v>
      </c>
    </row>
    <row r="1089" spans="1:16" ht="16.5" thickBot="1" x14ac:dyDescent="0.3">
      <c r="A1089" s="4">
        <v>43080</v>
      </c>
      <c r="B1089" s="25">
        <f t="shared" si="112"/>
        <v>11</v>
      </c>
      <c r="C1089" s="25">
        <f t="shared" si="113"/>
        <v>12</v>
      </c>
      <c r="D1089" s="25">
        <f t="shared" si="114"/>
        <v>2017</v>
      </c>
      <c r="E1089" s="3" t="s">
        <v>1241</v>
      </c>
      <c r="F1089" t="str">
        <f t="shared" si="115"/>
        <v>11-12-2017</v>
      </c>
      <c r="G1089" s="29">
        <f>IF(SUMPRODUCT(($A$2:$A1089=A1089)*($E$2:$E1089=E1089))&gt;1,0,1)</f>
        <v>1</v>
      </c>
      <c r="I1089" t="s">
        <v>80</v>
      </c>
      <c r="J1089" t="s">
        <v>2457</v>
      </c>
      <c r="L1089" s="3" t="s">
        <v>80</v>
      </c>
      <c r="M1089" s="4">
        <v>43080</v>
      </c>
      <c r="N1089">
        <f t="shared" si="116"/>
        <v>11</v>
      </c>
      <c r="O1089">
        <f t="shared" si="117"/>
        <v>12</v>
      </c>
      <c r="P1089">
        <f t="shared" si="118"/>
        <v>2017</v>
      </c>
    </row>
    <row r="1090" spans="1:16" ht="16.5" thickBot="1" x14ac:dyDescent="0.3">
      <c r="A1090" s="4">
        <v>43080</v>
      </c>
      <c r="B1090" s="25">
        <f t="shared" ref="B1090:B1153" si="119">DAY(A1090)</f>
        <v>11</v>
      </c>
      <c r="C1090" s="25">
        <f t="shared" ref="C1090:C1153" si="120">MONTH(A1090)</f>
        <v>12</v>
      </c>
      <c r="D1090" s="25">
        <f t="shared" ref="D1090:D1153" si="121">YEAR(A1090)</f>
        <v>2017</v>
      </c>
      <c r="E1090" s="3" t="s">
        <v>330</v>
      </c>
      <c r="F1090" t="str">
        <f t="shared" si="115"/>
        <v>11-12-2017</v>
      </c>
      <c r="G1090" s="29">
        <f>IF(SUMPRODUCT(($A$2:$A1090=A1090)*($E$2:$E1090=E1090))&gt;1,0,1)</f>
        <v>1</v>
      </c>
      <c r="I1090" t="s">
        <v>1211</v>
      </c>
      <c r="J1090" t="s">
        <v>2466</v>
      </c>
      <c r="L1090" s="3" t="s">
        <v>1211</v>
      </c>
      <c r="M1090" s="4">
        <v>43081</v>
      </c>
      <c r="N1090">
        <f t="shared" si="116"/>
        <v>12</v>
      </c>
      <c r="O1090">
        <f t="shared" si="117"/>
        <v>12</v>
      </c>
      <c r="P1090">
        <f t="shared" si="118"/>
        <v>2017</v>
      </c>
    </row>
    <row r="1091" spans="1:16" ht="16.5" thickBot="1" x14ac:dyDescent="0.3">
      <c r="A1091" s="4">
        <v>43080</v>
      </c>
      <c r="B1091" s="25">
        <f t="shared" si="119"/>
        <v>11</v>
      </c>
      <c r="C1091" s="25">
        <f t="shared" si="120"/>
        <v>12</v>
      </c>
      <c r="D1091" s="25">
        <f t="shared" si="121"/>
        <v>2017</v>
      </c>
      <c r="E1091" s="3" t="s">
        <v>306</v>
      </c>
      <c r="F1091" t="str">
        <f t="shared" ref="F1091:F1154" si="122">_xlfn.CONCAT(B1091,"-",C1091,"-",D1091)</f>
        <v>11-12-2017</v>
      </c>
      <c r="G1091" s="29">
        <f>IF(SUMPRODUCT(($A$2:$A1091=A1091)*($E$2:$E1091=E1091))&gt;1,0,1)</f>
        <v>1</v>
      </c>
      <c r="I1091" t="s">
        <v>271</v>
      </c>
      <c r="J1091" t="s">
        <v>2466</v>
      </c>
      <c r="L1091" s="3" t="s">
        <v>271</v>
      </c>
      <c r="M1091" s="4">
        <v>43081</v>
      </c>
      <c r="N1091">
        <f t="shared" ref="N1091:N1154" si="123">DAY(M1091)</f>
        <v>12</v>
      </c>
      <c r="O1091">
        <f t="shared" ref="O1091:O1154" si="124">MONTH(M1091)</f>
        <v>12</v>
      </c>
      <c r="P1091">
        <f t="shared" ref="P1091:P1154" si="125">YEAR(M1091)</f>
        <v>2017</v>
      </c>
    </row>
    <row r="1092" spans="1:16" ht="16.5" thickBot="1" x14ac:dyDescent="0.3">
      <c r="A1092" s="4">
        <v>43080</v>
      </c>
      <c r="B1092" s="25">
        <f t="shared" si="119"/>
        <v>11</v>
      </c>
      <c r="C1092" s="25">
        <f t="shared" si="120"/>
        <v>12</v>
      </c>
      <c r="D1092" s="25">
        <f t="shared" si="121"/>
        <v>2017</v>
      </c>
      <c r="E1092" s="3" t="s">
        <v>1173</v>
      </c>
      <c r="F1092" t="str">
        <f t="shared" si="122"/>
        <v>11-12-2017</v>
      </c>
      <c r="G1092" s="29">
        <f>IF(SUMPRODUCT(($A$2:$A1092=A1092)*($E$2:$E1092=E1092))&gt;1,0,1)</f>
        <v>1</v>
      </c>
      <c r="I1092" t="s">
        <v>672</v>
      </c>
      <c r="J1092" t="s">
        <v>2466</v>
      </c>
      <c r="L1092" s="3" t="s">
        <v>672</v>
      </c>
      <c r="M1092" s="4">
        <v>43081</v>
      </c>
      <c r="N1092">
        <f t="shared" si="123"/>
        <v>12</v>
      </c>
      <c r="O1092">
        <f t="shared" si="124"/>
        <v>12</v>
      </c>
      <c r="P1092">
        <f t="shared" si="125"/>
        <v>2017</v>
      </c>
    </row>
    <row r="1093" spans="1:16" ht="16.5" thickBot="1" x14ac:dyDescent="0.3">
      <c r="A1093" s="4">
        <v>43080</v>
      </c>
      <c r="B1093" s="25">
        <f t="shared" si="119"/>
        <v>11</v>
      </c>
      <c r="C1093" s="25">
        <f t="shared" si="120"/>
        <v>12</v>
      </c>
      <c r="D1093" s="25">
        <f t="shared" si="121"/>
        <v>2017</v>
      </c>
      <c r="E1093" s="3" t="s">
        <v>1200</v>
      </c>
      <c r="F1093" t="str">
        <f t="shared" si="122"/>
        <v>11-12-2017</v>
      </c>
      <c r="G1093" s="29">
        <f>IF(SUMPRODUCT(($A$2:$A1093=A1093)*($E$2:$E1093=E1093))&gt;1,0,1)</f>
        <v>1</v>
      </c>
      <c r="I1093" t="s">
        <v>1195</v>
      </c>
      <c r="J1093" t="s">
        <v>2466</v>
      </c>
      <c r="L1093" s="3" t="s">
        <v>1195</v>
      </c>
      <c r="M1093" s="4">
        <v>43081</v>
      </c>
      <c r="N1093">
        <f t="shared" si="123"/>
        <v>12</v>
      </c>
      <c r="O1093">
        <f t="shared" si="124"/>
        <v>12</v>
      </c>
      <c r="P1093">
        <f t="shared" si="125"/>
        <v>2017</v>
      </c>
    </row>
    <row r="1094" spans="1:16" ht="16.5" thickBot="1" x14ac:dyDescent="0.3">
      <c r="A1094" s="4">
        <v>43080</v>
      </c>
      <c r="B1094" s="25">
        <f t="shared" si="119"/>
        <v>11</v>
      </c>
      <c r="C1094" s="25">
        <f t="shared" si="120"/>
        <v>12</v>
      </c>
      <c r="D1094" s="25">
        <f t="shared" si="121"/>
        <v>2017</v>
      </c>
      <c r="E1094" s="3" t="s">
        <v>254</v>
      </c>
      <c r="F1094" t="str">
        <f t="shared" si="122"/>
        <v>11-12-2017</v>
      </c>
      <c r="G1094" s="29">
        <f>IF(SUMPRODUCT(($A$2:$A1094=A1094)*($E$2:$E1094=E1094))&gt;1,0,1)</f>
        <v>1</v>
      </c>
      <c r="I1094" t="s">
        <v>126</v>
      </c>
      <c r="J1094" t="s">
        <v>2466</v>
      </c>
      <c r="L1094" s="3" t="s">
        <v>126</v>
      </c>
      <c r="M1094" s="4">
        <v>43081</v>
      </c>
      <c r="N1094">
        <f t="shared" si="123"/>
        <v>12</v>
      </c>
      <c r="O1094">
        <f t="shared" si="124"/>
        <v>12</v>
      </c>
      <c r="P1094">
        <f t="shared" si="125"/>
        <v>2017</v>
      </c>
    </row>
    <row r="1095" spans="1:16" ht="16.5" thickBot="1" x14ac:dyDescent="0.3">
      <c r="A1095" s="4">
        <v>43080</v>
      </c>
      <c r="B1095" s="25">
        <f t="shared" si="119"/>
        <v>11</v>
      </c>
      <c r="C1095" s="25">
        <f t="shared" si="120"/>
        <v>12</v>
      </c>
      <c r="D1095" s="25">
        <f t="shared" si="121"/>
        <v>2017</v>
      </c>
      <c r="E1095" s="3" t="s">
        <v>80</v>
      </c>
      <c r="F1095" t="str">
        <f t="shared" si="122"/>
        <v>11-12-2017</v>
      </c>
      <c r="G1095" s="29">
        <f>IF(SUMPRODUCT(($A$2:$A1095=A1095)*($E$2:$E1095=E1095))&gt;1,0,1)</f>
        <v>1</v>
      </c>
      <c r="I1095" t="s">
        <v>175</v>
      </c>
      <c r="J1095" t="s">
        <v>2466</v>
      </c>
      <c r="L1095" s="3" t="s">
        <v>175</v>
      </c>
      <c r="M1095" s="4">
        <v>43081</v>
      </c>
      <c r="N1095">
        <f t="shared" si="123"/>
        <v>12</v>
      </c>
      <c r="O1095">
        <f t="shared" si="124"/>
        <v>12</v>
      </c>
      <c r="P1095">
        <f t="shared" si="125"/>
        <v>2017</v>
      </c>
    </row>
    <row r="1096" spans="1:16" ht="16.5" thickBot="1" x14ac:dyDescent="0.3">
      <c r="A1096" s="4">
        <v>43081</v>
      </c>
      <c r="B1096" s="25">
        <f t="shared" si="119"/>
        <v>12</v>
      </c>
      <c r="C1096" s="25">
        <f t="shared" si="120"/>
        <v>12</v>
      </c>
      <c r="D1096" s="25">
        <f t="shared" si="121"/>
        <v>2017</v>
      </c>
      <c r="E1096" s="3" t="s">
        <v>1211</v>
      </c>
      <c r="F1096" t="str">
        <f t="shared" si="122"/>
        <v>12-12-2017</v>
      </c>
      <c r="G1096" s="29">
        <f>IF(SUMPRODUCT(($A$2:$A1096=A1096)*($E$2:$E1096=E1096))&gt;1,0,1)</f>
        <v>1</v>
      </c>
      <c r="I1096" t="s">
        <v>1166</v>
      </c>
      <c r="J1096" t="s">
        <v>2476</v>
      </c>
      <c r="L1096" s="3" t="s">
        <v>1166</v>
      </c>
      <c r="M1096" s="6">
        <v>43082</v>
      </c>
      <c r="N1096">
        <f t="shared" si="123"/>
        <v>13</v>
      </c>
      <c r="O1096">
        <f t="shared" si="124"/>
        <v>12</v>
      </c>
      <c r="P1096">
        <f t="shared" si="125"/>
        <v>2017</v>
      </c>
    </row>
    <row r="1097" spans="1:16" ht="16.5" thickBot="1" x14ac:dyDescent="0.3">
      <c r="A1097" s="4">
        <v>43081</v>
      </c>
      <c r="B1097" s="25">
        <f t="shared" si="119"/>
        <v>12</v>
      </c>
      <c r="C1097" s="25">
        <f t="shared" si="120"/>
        <v>12</v>
      </c>
      <c r="D1097" s="25">
        <f t="shared" si="121"/>
        <v>2017</v>
      </c>
      <c r="E1097" s="3" t="s">
        <v>271</v>
      </c>
      <c r="F1097" t="str">
        <f t="shared" si="122"/>
        <v>12-12-2017</v>
      </c>
      <c r="G1097" s="29">
        <f>IF(SUMPRODUCT(($A$2:$A1097=A1097)*($E$2:$E1097=E1097))&gt;1,0,1)</f>
        <v>1</v>
      </c>
      <c r="I1097" t="s">
        <v>89</v>
      </c>
      <c r="J1097" t="s">
        <v>2476</v>
      </c>
      <c r="L1097" s="3" t="s">
        <v>89</v>
      </c>
      <c r="M1097" s="6">
        <v>43082</v>
      </c>
      <c r="N1097">
        <f t="shared" si="123"/>
        <v>13</v>
      </c>
      <c r="O1097">
        <f t="shared" si="124"/>
        <v>12</v>
      </c>
      <c r="P1097">
        <f t="shared" si="125"/>
        <v>2017</v>
      </c>
    </row>
    <row r="1098" spans="1:16" ht="16.5" thickBot="1" x14ac:dyDescent="0.3">
      <c r="A1098" s="4">
        <v>43081</v>
      </c>
      <c r="B1098" s="25">
        <f t="shared" si="119"/>
        <v>12</v>
      </c>
      <c r="C1098" s="25">
        <f t="shared" si="120"/>
        <v>12</v>
      </c>
      <c r="D1098" s="25">
        <f t="shared" si="121"/>
        <v>2017</v>
      </c>
      <c r="E1098" s="3" t="s">
        <v>672</v>
      </c>
      <c r="F1098" t="str">
        <f t="shared" si="122"/>
        <v>12-12-2017</v>
      </c>
      <c r="G1098" s="29">
        <f>IF(SUMPRODUCT(($A$2:$A1098=A1098)*($E$2:$E1098=E1098))&gt;1,0,1)</f>
        <v>1</v>
      </c>
      <c r="I1098" t="s">
        <v>45</v>
      </c>
      <c r="J1098" t="s">
        <v>2476</v>
      </c>
      <c r="L1098" s="3" t="s">
        <v>45</v>
      </c>
      <c r="M1098" s="6">
        <v>43082</v>
      </c>
      <c r="N1098">
        <f t="shared" si="123"/>
        <v>13</v>
      </c>
      <c r="O1098">
        <f t="shared" si="124"/>
        <v>12</v>
      </c>
      <c r="P1098">
        <f t="shared" si="125"/>
        <v>2017</v>
      </c>
    </row>
    <row r="1099" spans="1:16" ht="16.5" thickBot="1" x14ac:dyDescent="0.3">
      <c r="A1099" s="4">
        <v>43081</v>
      </c>
      <c r="B1099" s="25">
        <f t="shared" si="119"/>
        <v>12</v>
      </c>
      <c r="C1099" s="25">
        <f t="shared" si="120"/>
        <v>12</v>
      </c>
      <c r="D1099" s="25">
        <f t="shared" si="121"/>
        <v>2017</v>
      </c>
      <c r="E1099" s="3" t="s">
        <v>1195</v>
      </c>
      <c r="F1099" t="str">
        <f t="shared" si="122"/>
        <v>12-12-2017</v>
      </c>
      <c r="G1099" s="29">
        <f>IF(SUMPRODUCT(($A$2:$A1099=A1099)*($E$2:$E1099=E1099))&gt;1,0,1)</f>
        <v>1</v>
      </c>
      <c r="I1099" t="s">
        <v>72</v>
      </c>
      <c r="J1099" t="s">
        <v>2476</v>
      </c>
      <c r="L1099" s="3" t="s">
        <v>72</v>
      </c>
      <c r="M1099" s="6">
        <v>43082</v>
      </c>
      <c r="N1099">
        <f t="shared" si="123"/>
        <v>13</v>
      </c>
      <c r="O1099">
        <f t="shared" si="124"/>
        <v>12</v>
      </c>
      <c r="P1099">
        <f t="shared" si="125"/>
        <v>2017</v>
      </c>
    </row>
    <row r="1100" spans="1:16" ht="16.5" thickBot="1" x14ac:dyDescent="0.3">
      <c r="A1100" s="4">
        <v>43081</v>
      </c>
      <c r="B1100" s="25">
        <f t="shared" si="119"/>
        <v>12</v>
      </c>
      <c r="C1100" s="25">
        <f t="shared" si="120"/>
        <v>12</v>
      </c>
      <c r="D1100" s="25">
        <f t="shared" si="121"/>
        <v>2017</v>
      </c>
      <c r="E1100" s="3" t="s">
        <v>126</v>
      </c>
      <c r="F1100" t="str">
        <f t="shared" si="122"/>
        <v>12-12-2017</v>
      </c>
      <c r="G1100" s="29">
        <f>IF(SUMPRODUCT(($A$2:$A1100=A1100)*($E$2:$E1100=E1100))&gt;1,0,1)</f>
        <v>1</v>
      </c>
      <c r="I1100" t="s">
        <v>1267</v>
      </c>
      <c r="J1100" t="s">
        <v>2476</v>
      </c>
      <c r="L1100" s="3" t="s">
        <v>1267</v>
      </c>
      <c r="M1100" s="6">
        <v>43082</v>
      </c>
      <c r="N1100">
        <f t="shared" si="123"/>
        <v>13</v>
      </c>
      <c r="O1100">
        <f t="shared" si="124"/>
        <v>12</v>
      </c>
      <c r="P1100">
        <f t="shared" si="125"/>
        <v>2017</v>
      </c>
    </row>
    <row r="1101" spans="1:16" ht="16.5" thickBot="1" x14ac:dyDescent="0.3">
      <c r="A1101" s="4">
        <v>43081</v>
      </c>
      <c r="B1101" s="25">
        <f t="shared" si="119"/>
        <v>12</v>
      </c>
      <c r="C1101" s="25">
        <f t="shared" si="120"/>
        <v>12</v>
      </c>
      <c r="D1101" s="25">
        <f t="shared" si="121"/>
        <v>2017</v>
      </c>
      <c r="E1101" s="3" t="s">
        <v>175</v>
      </c>
      <c r="F1101" t="str">
        <f t="shared" si="122"/>
        <v>12-12-2017</v>
      </c>
      <c r="G1101" s="29">
        <f>IF(SUMPRODUCT(($A$2:$A1101=A1101)*($E$2:$E1101=E1101))&gt;1,0,1)</f>
        <v>1</v>
      </c>
      <c r="I1101" t="s">
        <v>1157</v>
      </c>
      <c r="J1101" t="s">
        <v>2486</v>
      </c>
      <c r="L1101" s="3" t="s">
        <v>1157</v>
      </c>
      <c r="M1101" s="6">
        <v>43083</v>
      </c>
      <c r="N1101">
        <f t="shared" si="123"/>
        <v>14</v>
      </c>
      <c r="O1101">
        <f t="shared" si="124"/>
        <v>12</v>
      </c>
      <c r="P1101">
        <f t="shared" si="125"/>
        <v>2017</v>
      </c>
    </row>
    <row r="1102" spans="1:16" ht="16.5" thickBot="1" x14ac:dyDescent="0.3">
      <c r="A1102" s="6">
        <v>43082</v>
      </c>
      <c r="B1102" s="25">
        <f t="shared" si="119"/>
        <v>13</v>
      </c>
      <c r="C1102" s="25">
        <f t="shared" si="120"/>
        <v>12</v>
      </c>
      <c r="D1102" s="25">
        <f t="shared" si="121"/>
        <v>2017</v>
      </c>
      <c r="E1102" s="3" t="s">
        <v>1166</v>
      </c>
      <c r="F1102" t="str">
        <f t="shared" si="122"/>
        <v>13-12-2017</v>
      </c>
      <c r="G1102" s="29">
        <f>IF(SUMPRODUCT(($A$2:$A1102=A1102)*($E$2:$E1102=E1102))&gt;1,0,1)</f>
        <v>1</v>
      </c>
      <c r="I1102" t="s">
        <v>568</v>
      </c>
      <c r="J1102" t="s">
        <v>2486</v>
      </c>
      <c r="L1102" s="3" t="s">
        <v>568</v>
      </c>
      <c r="M1102" s="6">
        <v>43083</v>
      </c>
      <c r="N1102">
        <f t="shared" si="123"/>
        <v>14</v>
      </c>
      <c r="O1102">
        <f t="shared" si="124"/>
        <v>12</v>
      </c>
      <c r="P1102">
        <f t="shared" si="125"/>
        <v>2017</v>
      </c>
    </row>
    <row r="1103" spans="1:16" ht="16.5" thickBot="1" x14ac:dyDescent="0.3">
      <c r="A1103" s="6">
        <v>43082</v>
      </c>
      <c r="B1103" s="25">
        <f t="shared" si="119"/>
        <v>13</v>
      </c>
      <c r="C1103" s="25">
        <f t="shared" si="120"/>
        <v>12</v>
      </c>
      <c r="D1103" s="25">
        <f t="shared" si="121"/>
        <v>2017</v>
      </c>
      <c r="E1103" s="3" t="s">
        <v>89</v>
      </c>
      <c r="F1103" t="str">
        <f t="shared" si="122"/>
        <v>13-12-2017</v>
      </c>
      <c r="G1103" s="29">
        <f>IF(SUMPRODUCT(($A$2:$A1103=A1103)*($E$2:$E1103=E1103))&gt;1,0,1)</f>
        <v>1</v>
      </c>
      <c r="I1103" t="s">
        <v>679</v>
      </c>
      <c r="J1103" t="s">
        <v>2486</v>
      </c>
      <c r="L1103" s="3" t="s">
        <v>679</v>
      </c>
      <c r="M1103" s="6">
        <v>43083</v>
      </c>
      <c r="N1103">
        <f t="shared" si="123"/>
        <v>14</v>
      </c>
      <c r="O1103">
        <f t="shared" si="124"/>
        <v>12</v>
      </c>
      <c r="P1103">
        <f t="shared" si="125"/>
        <v>2017</v>
      </c>
    </row>
    <row r="1104" spans="1:16" ht="16.5" thickBot="1" x14ac:dyDescent="0.3">
      <c r="A1104" s="6">
        <v>43082</v>
      </c>
      <c r="B1104" s="25">
        <f t="shared" si="119"/>
        <v>13</v>
      </c>
      <c r="C1104" s="25">
        <f t="shared" si="120"/>
        <v>12</v>
      </c>
      <c r="D1104" s="25">
        <f t="shared" si="121"/>
        <v>2017</v>
      </c>
      <c r="E1104" s="3" t="s">
        <v>45</v>
      </c>
      <c r="F1104" t="str">
        <f t="shared" si="122"/>
        <v>13-12-2017</v>
      </c>
      <c r="G1104" s="29">
        <f>IF(SUMPRODUCT(($A$2:$A1104=A1104)*($E$2:$E1104=E1104))&gt;1,0,1)</f>
        <v>1</v>
      </c>
      <c r="I1104" t="s">
        <v>747</v>
      </c>
      <c r="J1104" t="s">
        <v>2486</v>
      </c>
      <c r="L1104" s="3" t="s">
        <v>747</v>
      </c>
      <c r="M1104" s="6">
        <v>43083</v>
      </c>
      <c r="N1104">
        <f t="shared" si="123"/>
        <v>14</v>
      </c>
      <c r="O1104">
        <f t="shared" si="124"/>
        <v>12</v>
      </c>
      <c r="P1104">
        <f t="shared" si="125"/>
        <v>2017</v>
      </c>
    </row>
    <row r="1105" spans="1:16" ht="16.5" thickBot="1" x14ac:dyDescent="0.3">
      <c r="A1105" s="6">
        <v>43082</v>
      </c>
      <c r="B1105" s="25">
        <f t="shared" si="119"/>
        <v>13</v>
      </c>
      <c r="C1105" s="25">
        <f t="shared" si="120"/>
        <v>12</v>
      </c>
      <c r="D1105" s="25">
        <f t="shared" si="121"/>
        <v>2017</v>
      </c>
      <c r="E1105" s="3" t="s">
        <v>72</v>
      </c>
      <c r="F1105" t="str">
        <f t="shared" si="122"/>
        <v>13-12-2017</v>
      </c>
      <c r="G1105" s="29">
        <f>IF(SUMPRODUCT(($A$2:$A1105=A1105)*($E$2:$E1105=E1105))&gt;1,0,1)</f>
        <v>1</v>
      </c>
      <c r="I1105" t="s">
        <v>115</v>
      </c>
      <c r="J1105" t="s">
        <v>2486</v>
      </c>
      <c r="L1105" s="3" t="s">
        <v>115</v>
      </c>
      <c r="M1105" s="6">
        <v>43083</v>
      </c>
      <c r="N1105">
        <f t="shared" si="123"/>
        <v>14</v>
      </c>
      <c r="O1105">
        <f t="shared" si="124"/>
        <v>12</v>
      </c>
      <c r="P1105">
        <f t="shared" si="125"/>
        <v>2017</v>
      </c>
    </row>
    <row r="1106" spans="1:16" ht="16.5" thickBot="1" x14ac:dyDescent="0.3">
      <c r="A1106" s="6">
        <v>43082</v>
      </c>
      <c r="B1106" s="25">
        <f t="shared" si="119"/>
        <v>13</v>
      </c>
      <c r="C1106" s="25">
        <f t="shared" si="120"/>
        <v>12</v>
      </c>
      <c r="D1106" s="25">
        <f t="shared" si="121"/>
        <v>2017</v>
      </c>
      <c r="E1106" s="3" t="s">
        <v>1267</v>
      </c>
      <c r="F1106" t="str">
        <f t="shared" si="122"/>
        <v>13-12-2017</v>
      </c>
      <c r="G1106" s="29">
        <f>IF(SUMPRODUCT(($A$2:$A1106=A1106)*($E$2:$E1106=E1106))&gt;1,0,1)</f>
        <v>1</v>
      </c>
      <c r="I1106" t="s">
        <v>164</v>
      </c>
      <c r="J1106" t="s">
        <v>2486</v>
      </c>
      <c r="L1106" s="3" t="s">
        <v>164</v>
      </c>
      <c r="M1106" s="6">
        <v>43083</v>
      </c>
      <c r="N1106">
        <f t="shared" si="123"/>
        <v>14</v>
      </c>
      <c r="O1106">
        <f t="shared" si="124"/>
        <v>12</v>
      </c>
      <c r="P1106">
        <f t="shared" si="125"/>
        <v>2017</v>
      </c>
    </row>
    <row r="1107" spans="1:16" ht="16.5" thickBot="1" x14ac:dyDescent="0.3">
      <c r="A1107" s="6">
        <v>43083</v>
      </c>
      <c r="B1107" s="25">
        <f t="shared" si="119"/>
        <v>14</v>
      </c>
      <c r="C1107" s="25">
        <f t="shared" si="120"/>
        <v>12</v>
      </c>
      <c r="D1107" s="25">
        <f t="shared" si="121"/>
        <v>2017</v>
      </c>
      <c r="E1107" s="3" t="s">
        <v>1157</v>
      </c>
      <c r="F1107" t="str">
        <f t="shared" si="122"/>
        <v>14-12-2017</v>
      </c>
      <c r="G1107" s="29">
        <f>IF(SUMPRODUCT(($A$2:$A1107=A1107)*($E$2:$E1107=E1107))&gt;1,0,1)</f>
        <v>1</v>
      </c>
      <c r="I1107" t="s">
        <v>419</v>
      </c>
      <c r="J1107" t="s">
        <v>2494</v>
      </c>
      <c r="L1107" s="3" t="s">
        <v>419</v>
      </c>
      <c r="M1107" s="6">
        <v>43084</v>
      </c>
      <c r="N1107">
        <f t="shared" si="123"/>
        <v>15</v>
      </c>
      <c r="O1107">
        <f t="shared" si="124"/>
        <v>12</v>
      </c>
      <c r="P1107">
        <f t="shared" si="125"/>
        <v>2017</v>
      </c>
    </row>
    <row r="1108" spans="1:16" ht="16.5" thickBot="1" x14ac:dyDescent="0.3">
      <c r="A1108" s="6">
        <v>43083</v>
      </c>
      <c r="B1108" s="25">
        <f t="shared" si="119"/>
        <v>14</v>
      </c>
      <c r="C1108" s="25">
        <f t="shared" si="120"/>
        <v>12</v>
      </c>
      <c r="D1108" s="25">
        <f t="shared" si="121"/>
        <v>2017</v>
      </c>
      <c r="E1108" s="3" t="s">
        <v>568</v>
      </c>
      <c r="F1108" t="str">
        <f t="shared" si="122"/>
        <v>14-12-2017</v>
      </c>
      <c r="G1108" s="29">
        <f>IF(SUMPRODUCT(($A$2:$A1108=A1108)*($E$2:$E1108=E1108))&gt;1,0,1)</f>
        <v>1</v>
      </c>
      <c r="I1108" t="s">
        <v>841</v>
      </c>
      <c r="J1108" t="s">
        <v>2494</v>
      </c>
      <c r="L1108" s="3" t="s">
        <v>841</v>
      </c>
      <c r="M1108" s="6">
        <v>43084</v>
      </c>
      <c r="N1108">
        <f t="shared" si="123"/>
        <v>15</v>
      </c>
      <c r="O1108">
        <f t="shared" si="124"/>
        <v>12</v>
      </c>
      <c r="P1108">
        <f t="shared" si="125"/>
        <v>2017</v>
      </c>
    </row>
    <row r="1109" spans="1:16" ht="16.5" thickBot="1" x14ac:dyDescent="0.3">
      <c r="A1109" s="6">
        <v>43083</v>
      </c>
      <c r="B1109" s="25">
        <f t="shared" si="119"/>
        <v>14</v>
      </c>
      <c r="C1109" s="25">
        <f t="shared" si="120"/>
        <v>12</v>
      </c>
      <c r="D1109" s="25">
        <f t="shared" si="121"/>
        <v>2017</v>
      </c>
      <c r="E1109" s="3" t="s">
        <v>679</v>
      </c>
      <c r="F1109" t="str">
        <f t="shared" si="122"/>
        <v>14-12-2017</v>
      </c>
      <c r="G1109" s="29">
        <f>IF(SUMPRODUCT(($A$2:$A1109=A1109)*($E$2:$E1109=E1109))&gt;1,0,1)</f>
        <v>1</v>
      </c>
      <c r="I1109" t="s">
        <v>108</v>
      </c>
      <c r="J1109" t="s">
        <v>2494</v>
      </c>
      <c r="L1109" s="3" t="s">
        <v>108</v>
      </c>
      <c r="M1109" s="6">
        <v>43084</v>
      </c>
      <c r="N1109">
        <f t="shared" si="123"/>
        <v>15</v>
      </c>
      <c r="O1109">
        <f t="shared" si="124"/>
        <v>12</v>
      </c>
      <c r="P1109">
        <f t="shared" si="125"/>
        <v>2017</v>
      </c>
    </row>
    <row r="1110" spans="1:16" ht="16.5" thickBot="1" x14ac:dyDescent="0.3">
      <c r="A1110" s="6">
        <v>43083</v>
      </c>
      <c r="B1110" s="25">
        <f t="shared" si="119"/>
        <v>14</v>
      </c>
      <c r="C1110" s="25">
        <f t="shared" si="120"/>
        <v>12</v>
      </c>
      <c r="D1110" s="25">
        <f t="shared" si="121"/>
        <v>2017</v>
      </c>
      <c r="E1110" s="3" t="s">
        <v>747</v>
      </c>
      <c r="F1110" t="str">
        <f t="shared" si="122"/>
        <v>14-12-2017</v>
      </c>
      <c r="G1110" s="29">
        <f>IF(SUMPRODUCT(($A$2:$A1110=A1110)*($E$2:$E1110=E1110))&gt;1,0,1)</f>
        <v>1</v>
      </c>
      <c r="I1110" t="s">
        <v>180</v>
      </c>
      <c r="J1110" t="s">
        <v>2494</v>
      </c>
      <c r="L1110" s="3" t="s">
        <v>180</v>
      </c>
      <c r="M1110" s="6">
        <v>43084</v>
      </c>
      <c r="N1110">
        <f t="shared" si="123"/>
        <v>15</v>
      </c>
      <c r="O1110">
        <f t="shared" si="124"/>
        <v>12</v>
      </c>
      <c r="P1110">
        <f t="shared" si="125"/>
        <v>2017</v>
      </c>
    </row>
    <row r="1111" spans="1:16" ht="16.5" thickBot="1" x14ac:dyDescent="0.3">
      <c r="A1111" s="6">
        <v>43083</v>
      </c>
      <c r="B1111" s="25">
        <f t="shared" si="119"/>
        <v>14</v>
      </c>
      <c r="C1111" s="25">
        <f t="shared" si="120"/>
        <v>12</v>
      </c>
      <c r="D1111" s="25">
        <f t="shared" si="121"/>
        <v>2017</v>
      </c>
      <c r="E1111" s="3" t="s">
        <v>115</v>
      </c>
      <c r="F1111" t="str">
        <f t="shared" si="122"/>
        <v>14-12-2017</v>
      </c>
      <c r="G1111" s="29">
        <f>IF(SUMPRODUCT(($A$2:$A1111=A1111)*($E$2:$E1111=E1111))&gt;1,0,1)</f>
        <v>1</v>
      </c>
      <c r="I1111" t="s">
        <v>1166</v>
      </c>
      <c r="J1111" t="s">
        <v>2526</v>
      </c>
      <c r="L1111" s="3" t="s">
        <v>1166</v>
      </c>
      <c r="M1111" s="6">
        <v>43087</v>
      </c>
      <c r="N1111">
        <f t="shared" si="123"/>
        <v>18</v>
      </c>
      <c r="O1111">
        <f t="shared" si="124"/>
        <v>12</v>
      </c>
      <c r="P1111">
        <f t="shared" si="125"/>
        <v>2017</v>
      </c>
    </row>
    <row r="1112" spans="1:16" ht="16.5" thickBot="1" x14ac:dyDescent="0.3">
      <c r="A1112" s="6">
        <v>43083</v>
      </c>
      <c r="B1112" s="25">
        <f t="shared" si="119"/>
        <v>14</v>
      </c>
      <c r="C1112" s="25">
        <f t="shared" si="120"/>
        <v>12</v>
      </c>
      <c r="D1112" s="25">
        <f t="shared" si="121"/>
        <v>2017</v>
      </c>
      <c r="E1112" s="3" t="s">
        <v>164</v>
      </c>
      <c r="F1112" t="str">
        <f t="shared" si="122"/>
        <v>14-12-2017</v>
      </c>
      <c r="G1112" s="29">
        <f>IF(SUMPRODUCT(($A$2:$A1112=A1112)*($E$2:$E1112=E1112))&gt;1,0,1)</f>
        <v>1</v>
      </c>
      <c r="I1112" t="s">
        <v>371</v>
      </c>
      <c r="J1112" t="s">
        <v>2526</v>
      </c>
      <c r="L1112" s="3" t="s">
        <v>371</v>
      </c>
      <c r="M1112" s="6">
        <v>43087</v>
      </c>
      <c r="N1112">
        <f t="shared" si="123"/>
        <v>18</v>
      </c>
      <c r="O1112">
        <f t="shared" si="124"/>
        <v>12</v>
      </c>
      <c r="P1112">
        <f t="shared" si="125"/>
        <v>2017</v>
      </c>
    </row>
    <row r="1113" spans="1:16" ht="16.5" thickBot="1" x14ac:dyDescent="0.3">
      <c r="A1113" s="6">
        <v>43084</v>
      </c>
      <c r="B1113" s="25">
        <f t="shared" si="119"/>
        <v>15</v>
      </c>
      <c r="C1113" s="25">
        <f t="shared" si="120"/>
        <v>12</v>
      </c>
      <c r="D1113" s="25">
        <f t="shared" si="121"/>
        <v>2017</v>
      </c>
      <c r="E1113" s="3" t="s">
        <v>419</v>
      </c>
      <c r="F1113" t="str">
        <f t="shared" si="122"/>
        <v>15-12-2017</v>
      </c>
      <c r="G1113" s="29">
        <f>IF(SUMPRODUCT(($A$2:$A1113=A1113)*($E$2:$E1113=E1113))&gt;1,0,1)</f>
        <v>1</v>
      </c>
      <c r="I1113" t="s">
        <v>526</v>
      </c>
      <c r="J1113" t="s">
        <v>2526</v>
      </c>
      <c r="L1113" s="3" t="s">
        <v>526</v>
      </c>
      <c r="M1113" s="6">
        <v>43087</v>
      </c>
      <c r="N1113">
        <f t="shared" si="123"/>
        <v>18</v>
      </c>
      <c r="O1113">
        <f t="shared" si="124"/>
        <v>12</v>
      </c>
      <c r="P1113">
        <f t="shared" si="125"/>
        <v>2017</v>
      </c>
    </row>
    <row r="1114" spans="1:16" ht="16.5" thickBot="1" x14ac:dyDescent="0.3">
      <c r="A1114" s="6">
        <v>43084</v>
      </c>
      <c r="B1114" s="25">
        <f t="shared" si="119"/>
        <v>15</v>
      </c>
      <c r="C1114" s="25">
        <f t="shared" si="120"/>
        <v>12</v>
      </c>
      <c r="D1114" s="25">
        <f t="shared" si="121"/>
        <v>2017</v>
      </c>
      <c r="E1114" s="3" t="s">
        <v>841</v>
      </c>
      <c r="F1114" t="str">
        <f t="shared" si="122"/>
        <v>15-12-2017</v>
      </c>
      <c r="G1114" s="29">
        <f>IF(SUMPRODUCT(($A$2:$A1114=A1114)*($E$2:$E1114=E1114))&gt;1,0,1)</f>
        <v>1</v>
      </c>
      <c r="I1114" t="s">
        <v>227</v>
      </c>
      <c r="J1114" t="s">
        <v>2526</v>
      </c>
      <c r="L1114" s="3" t="s">
        <v>227</v>
      </c>
      <c r="M1114" s="6">
        <v>43087</v>
      </c>
      <c r="N1114">
        <f t="shared" si="123"/>
        <v>18</v>
      </c>
      <c r="O1114">
        <f t="shared" si="124"/>
        <v>12</v>
      </c>
      <c r="P1114">
        <f t="shared" si="125"/>
        <v>2017</v>
      </c>
    </row>
    <row r="1115" spans="1:16" ht="16.5" thickBot="1" x14ac:dyDescent="0.3">
      <c r="A1115" s="6">
        <v>43084</v>
      </c>
      <c r="B1115" s="25">
        <f t="shared" si="119"/>
        <v>15</v>
      </c>
      <c r="C1115" s="25">
        <f t="shared" si="120"/>
        <v>12</v>
      </c>
      <c r="D1115" s="25">
        <f t="shared" si="121"/>
        <v>2017</v>
      </c>
      <c r="E1115" s="3" t="s">
        <v>108</v>
      </c>
      <c r="F1115" t="str">
        <f t="shared" si="122"/>
        <v>15-12-2017</v>
      </c>
      <c r="G1115" s="29">
        <f>IF(SUMPRODUCT(($A$2:$A1115=A1115)*($E$2:$E1115=E1115))&gt;1,0,1)</f>
        <v>1</v>
      </c>
      <c r="I1115" t="s">
        <v>164</v>
      </c>
      <c r="J1115" t="s">
        <v>2526</v>
      </c>
      <c r="L1115" s="3" t="s">
        <v>164</v>
      </c>
      <c r="M1115" s="6">
        <v>43087</v>
      </c>
      <c r="N1115">
        <f t="shared" si="123"/>
        <v>18</v>
      </c>
      <c r="O1115">
        <f t="shared" si="124"/>
        <v>12</v>
      </c>
      <c r="P1115">
        <f t="shared" si="125"/>
        <v>2017</v>
      </c>
    </row>
    <row r="1116" spans="1:16" ht="16.5" thickBot="1" x14ac:dyDescent="0.3">
      <c r="A1116" s="6">
        <v>43084</v>
      </c>
      <c r="B1116" s="25">
        <f t="shared" si="119"/>
        <v>15</v>
      </c>
      <c r="C1116" s="25">
        <f t="shared" si="120"/>
        <v>12</v>
      </c>
      <c r="D1116" s="25">
        <f t="shared" si="121"/>
        <v>2017</v>
      </c>
      <c r="E1116" s="3" t="s">
        <v>180</v>
      </c>
      <c r="F1116" t="str">
        <f t="shared" si="122"/>
        <v>15-12-2017</v>
      </c>
      <c r="G1116" s="29">
        <f>IF(SUMPRODUCT(($A$2:$A1116=A1116)*($E$2:$E1116=E1116))&gt;1,0,1)</f>
        <v>1</v>
      </c>
      <c r="I1116" t="s">
        <v>1277</v>
      </c>
      <c r="J1116" t="s">
        <v>2526</v>
      </c>
      <c r="L1116" s="3" t="s">
        <v>1277</v>
      </c>
      <c r="M1116" s="6">
        <v>43087</v>
      </c>
      <c r="N1116">
        <f t="shared" si="123"/>
        <v>18</v>
      </c>
      <c r="O1116">
        <f t="shared" si="124"/>
        <v>12</v>
      </c>
      <c r="P1116">
        <f t="shared" si="125"/>
        <v>2017</v>
      </c>
    </row>
    <row r="1117" spans="1:16" ht="16.5" thickBot="1" x14ac:dyDescent="0.3">
      <c r="A1117" s="6">
        <v>43087</v>
      </c>
      <c r="B1117" s="25">
        <f t="shared" si="119"/>
        <v>18</v>
      </c>
      <c r="C1117" s="25">
        <f t="shared" si="120"/>
        <v>12</v>
      </c>
      <c r="D1117" s="25">
        <f t="shared" si="121"/>
        <v>2017</v>
      </c>
      <c r="E1117" s="3" t="s">
        <v>1166</v>
      </c>
      <c r="F1117" t="str">
        <f t="shared" si="122"/>
        <v>18-12-2017</v>
      </c>
      <c r="G1117" s="29">
        <f>IF(SUMPRODUCT(($A$2:$A1117=A1117)*($E$2:$E1117=E1117))&gt;1,0,1)</f>
        <v>1</v>
      </c>
      <c r="I1117" t="s">
        <v>32</v>
      </c>
      <c r="J1117" t="s">
        <v>2537</v>
      </c>
      <c r="L1117" s="3" t="s">
        <v>32</v>
      </c>
      <c r="M1117" s="6">
        <v>43088</v>
      </c>
      <c r="N1117">
        <f t="shared" si="123"/>
        <v>19</v>
      </c>
      <c r="O1117">
        <f t="shared" si="124"/>
        <v>12</v>
      </c>
      <c r="P1117">
        <f t="shared" si="125"/>
        <v>2017</v>
      </c>
    </row>
    <row r="1118" spans="1:16" ht="16.5" thickBot="1" x14ac:dyDescent="0.3">
      <c r="A1118" s="6">
        <v>43087</v>
      </c>
      <c r="B1118" s="25">
        <f t="shared" si="119"/>
        <v>18</v>
      </c>
      <c r="C1118" s="25">
        <f t="shared" si="120"/>
        <v>12</v>
      </c>
      <c r="D1118" s="25">
        <f t="shared" si="121"/>
        <v>2017</v>
      </c>
      <c r="E1118" s="3" t="s">
        <v>371</v>
      </c>
      <c r="F1118" t="str">
        <f t="shared" si="122"/>
        <v>18-12-2017</v>
      </c>
      <c r="G1118" s="29">
        <f>IF(SUMPRODUCT(($A$2:$A1118=A1118)*($E$2:$E1118=E1118))&gt;1,0,1)</f>
        <v>1</v>
      </c>
      <c r="I1118" t="s">
        <v>782</v>
      </c>
      <c r="J1118" t="s">
        <v>2537</v>
      </c>
      <c r="L1118" s="3" t="s">
        <v>782</v>
      </c>
      <c r="M1118" s="6">
        <v>43088</v>
      </c>
      <c r="N1118">
        <f t="shared" si="123"/>
        <v>19</v>
      </c>
      <c r="O1118">
        <f t="shared" si="124"/>
        <v>12</v>
      </c>
      <c r="P1118">
        <f t="shared" si="125"/>
        <v>2017</v>
      </c>
    </row>
    <row r="1119" spans="1:16" ht="16.5" thickBot="1" x14ac:dyDescent="0.3">
      <c r="A1119" s="6">
        <v>43087</v>
      </c>
      <c r="B1119" s="25">
        <f t="shared" si="119"/>
        <v>18</v>
      </c>
      <c r="C1119" s="25">
        <f t="shared" si="120"/>
        <v>12</v>
      </c>
      <c r="D1119" s="25">
        <f t="shared" si="121"/>
        <v>2017</v>
      </c>
      <c r="E1119" s="3" t="s">
        <v>526</v>
      </c>
      <c r="F1119" t="str">
        <f t="shared" si="122"/>
        <v>18-12-2017</v>
      </c>
      <c r="G1119" s="29">
        <f>IF(SUMPRODUCT(($A$2:$A1119=A1119)*($E$2:$E1119=E1119))&gt;1,0,1)</f>
        <v>1</v>
      </c>
      <c r="I1119" t="s">
        <v>1186</v>
      </c>
      <c r="J1119" t="s">
        <v>2537</v>
      </c>
      <c r="L1119" s="3" t="s">
        <v>1186</v>
      </c>
      <c r="M1119" s="6">
        <v>43088</v>
      </c>
      <c r="N1119">
        <f t="shared" si="123"/>
        <v>19</v>
      </c>
      <c r="O1119">
        <f t="shared" si="124"/>
        <v>12</v>
      </c>
      <c r="P1119">
        <f t="shared" si="125"/>
        <v>2017</v>
      </c>
    </row>
    <row r="1120" spans="1:16" ht="16.5" thickBot="1" x14ac:dyDescent="0.3">
      <c r="A1120" s="6">
        <v>43087</v>
      </c>
      <c r="B1120" s="25">
        <f t="shared" si="119"/>
        <v>18</v>
      </c>
      <c r="C1120" s="25">
        <f t="shared" si="120"/>
        <v>12</v>
      </c>
      <c r="D1120" s="25">
        <f t="shared" si="121"/>
        <v>2017</v>
      </c>
      <c r="E1120" s="3" t="s">
        <v>227</v>
      </c>
      <c r="F1120" t="str">
        <f t="shared" si="122"/>
        <v>18-12-2017</v>
      </c>
      <c r="G1120" s="29">
        <f>IF(SUMPRODUCT(($A$2:$A1120=A1120)*($E$2:$E1120=E1120))&gt;1,0,1)</f>
        <v>1</v>
      </c>
      <c r="I1120" t="s">
        <v>1191</v>
      </c>
      <c r="J1120" t="s">
        <v>2537</v>
      </c>
      <c r="L1120" s="3" t="s">
        <v>1191</v>
      </c>
      <c r="M1120" s="6">
        <v>43088</v>
      </c>
      <c r="N1120">
        <f t="shared" si="123"/>
        <v>19</v>
      </c>
      <c r="O1120">
        <f t="shared" si="124"/>
        <v>12</v>
      </c>
      <c r="P1120">
        <f t="shared" si="125"/>
        <v>2017</v>
      </c>
    </row>
    <row r="1121" spans="1:16" ht="16.5" thickBot="1" x14ac:dyDescent="0.3">
      <c r="A1121" s="6">
        <v>43087</v>
      </c>
      <c r="B1121" s="25">
        <f t="shared" si="119"/>
        <v>18</v>
      </c>
      <c r="C1121" s="25">
        <f t="shared" si="120"/>
        <v>12</v>
      </c>
      <c r="D1121" s="25">
        <f t="shared" si="121"/>
        <v>2017</v>
      </c>
      <c r="E1121" s="3" t="s">
        <v>164</v>
      </c>
      <c r="F1121" t="str">
        <f t="shared" si="122"/>
        <v>18-12-2017</v>
      </c>
      <c r="G1121" s="29">
        <f>IF(SUMPRODUCT(($A$2:$A1121=A1121)*($E$2:$E1121=E1121))&gt;1,0,1)</f>
        <v>1</v>
      </c>
      <c r="I1121" t="s">
        <v>185</v>
      </c>
      <c r="J1121" t="s">
        <v>2537</v>
      </c>
      <c r="L1121" s="3" t="s">
        <v>185</v>
      </c>
      <c r="M1121" s="6">
        <v>43088</v>
      </c>
      <c r="N1121">
        <f t="shared" si="123"/>
        <v>19</v>
      </c>
      <c r="O1121">
        <f t="shared" si="124"/>
        <v>12</v>
      </c>
      <c r="P1121">
        <f t="shared" si="125"/>
        <v>2017</v>
      </c>
    </row>
    <row r="1122" spans="1:16" ht="16.5" thickBot="1" x14ac:dyDescent="0.3">
      <c r="A1122" s="6">
        <v>43087</v>
      </c>
      <c r="B1122" s="25">
        <f t="shared" si="119"/>
        <v>18</v>
      </c>
      <c r="C1122" s="25">
        <f t="shared" si="120"/>
        <v>12</v>
      </c>
      <c r="D1122" s="25">
        <f t="shared" si="121"/>
        <v>2017</v>
      </c>
      <c r="E1122" s="3" t="s">
        <v>1277</v>
      </c>
      <c r="F1122" t="str">
        <f t="shared" si="122"/>
        <v>18-12-2017</v>
      </c>
      <c r="G1122" s="29">
        <f>IF(SUMPRODUCT(($A$2:$A1122=A1122)*($E$2:$E1122=E1122))&gt;1,0,1)</f>
        <v>1</v>
      </c>
      <c r="I1122" t="s">
        <v>341</v>
      </c>
      <c r="J1122" t="s">
        <v>2537</v>
      </c>
      <c r="L1122" s="3" t="s">
        <v>341</v>
      </c>
      <c r="M1122" s="6">
        <v>43088</v>
      </c>
      <c r="N1122">
        <f t="shared" si="123"/>
        <v>19</v>
      </c>
      <c r="O1122">
        <f t="shared" si="124"/>
        <v>12</v>
      </c>
      <c r="P1122">
        <f t="shared" si="125"/>
        <v>2017</v>
      </c>
    </row>
    <row r="1123" spans="1:16" ht="16.5" thickBot="1" x14ac:dyDescent="0.3">
      <c r="A1123" s="6">
        <v>43088</v>
      </c>
      <c r="B1123" s="25">
        <f t="shared" si="119"/>
        <v>19</v>
      </c>
      <c r="C1123" s="25">
        <f t="shared" si="120"/>
        <v>12</v>
      </c>
      <c r="D1123" s="25">
        <f t="shared" si="121"/>
        <v>2017</v>
      </c>
      <c r="E1123" s="3" t="s">
        <v>32</v>
      </c>
      <c r="F1123" t="str">
        <f t="shared" si="122"/>
        <v>19-12-2017</v>
      </c>
      <c r="G1123" s="29">
        <f>IF(SUMPRODUCT(($A$2:$A1123=A1123)*($E$2:$E1123=E1123))&gt;1,0,1)</f>
        <v>1</v>
      </c>
      <c r="I1123" t="s">
        <v>1166</v>
      </c>
      <c r="J1123" t="s">
        <v>2537</v>
      </c>
      <c r="L1123" s="3" t="s">
        <v>1166</v>
      </c>
      <c r="M1123" s="6">
        <v>43088</v>
      </c>
      <c r="N1123">
        <f t="shared" si="123"/>
        <v>19</v>
      </c>
      <c r="O1123">
        <f t="shared" si="124"/>
        <v>12</v>
      </c>
      <c r="P1123">
        <f t="shared" si="125"/>
        <v>2017</v>
      </c>
    </row>
    <row r="1124" spans="1:16" ht="16.5" thickBot="1" x14ac:dyDescent="0.3">
      <c r="A1124" s="6">
        <v>43088</v>
      </c>
      <c r="B1124" s="25">
        <f t="shared" si="119"/>
        <v>19</v>
      </c>
      <c r="C1124" s="25">
        <f t="shared" si="120"/>
        <v>12</v>
      </c>
      <c r="D1124" s="25">
        <f t="shared" si="121"/>
        <v>2017</v>
      </c>
      <c r="E1124" s="3" t="s">
        <v>782</v>
      </c>
      <c r="F1124" t="str">
        <f t="shared" si="122"/>
        <v>19-12-2017</v>
      </c>
      <c r="G1124" s="29">
        <f>IF(SUMPRODUCT(($A$2:$A1124=A1124)*($E$2:$E1124=E1124))&gt;1,0,1)</f>
        <v>1</v>
      </c>
      <c r="I1124" t="s">
        <v>330</v>
      </c>
      <c r="J1124" t="s">
        <v>2537</v>
      </c>
      <c r="L1124" s="3" t="s">
        <v>330</v>
      </c>
      <c r="M1124" s="6">
        <v>43088</v>
      </c>
      <c r="N1124">
        <f t="shared" si="123"/>
        <v>19</v>
      </c>
      <c r="O1124">
        <f t="shared" si="124"/>
        <v>12</v>
      </c>
      <c r="P1124">
        <f t="shared" si="125"/>
        <v>2017</v>
      </c>
    </row>
    <row r="1125" spans="1:16" ht="16.5" thickBot="1" x14ac:dyDescent="0.3">
      <c r="A1125" s="6">
        <v>43088</v>
      </c>
      <c r="B1125" s="25">
        <f t="shared" si="119"/>
        <v>19</v>
      </c>
      <c r="C1125" s="25">
        <f t="shared" si="120"/>
        <v>12</v>
      </c>
      <c r="D1125" s="25">
        <f t="shared" si="121"/>
        <v>2017</v>
      </c>
      <c r="E1125" s="3" t="s">
        <v>1186</v>
      </c>
      <c r="F1125" t="str">
        <f t="shared" si="122"/>
        <v>19-12-2017</v>
      </c>
      <c r="G1125" s="29">
        <f>IF(SUMPRODUCT(($A$2:$A1125=A1125)*($E$2:$E1125=E1125))&gt;1,0,1)</f>
        <v>1</v>
      </c>
      <c r="I1125" t="s">
        <v>52</v>
      </c>
      <c r="J1125" t="s">
        <v>2537</v>
      </c>
      <c r="L1125" s="3" t="s">
        <v>52</v>
      </c>
      <c r="M1125" s="6">
        <v>43088</v>
      </c>
      <c r="N1125">
        <f t="shared" si="123"/>
        <v>19</v>
      </c>
      <c r="O1125">
        <f t="shared" si="124"/>
        <v>12</v>
      </c>
      <c r="P1125">
        <f t="shared" si="125"/>
        <v>2017</v>
      </c>
    </row>
    <row r="1126" spans="1:16" ht="16.5" thickBot="1" x14ac:dyDescent="0.3">
      <c r="A1126" s="6">
        <v>43088</v>
      </c>
      <c r="B1126" s="25">
        <f t="shared" si="119"/>
        <v>19</v>
      </c>
      <c r="C1126" s="25">
        <f t="shared" si="120"/>
        <v>12</v>
      </c>
      <c r="D1126" s="25">
        <f t="shared" si="121"/>
        <v>2017</v>
      </c>
      <c r="E1126" s="3" t="s">
        <v>1191</v>
      </c>
      <c r="F1126" t="str">
        <f t="shared" si="122"/>
        <v>19-12-2017</v>
      </c>
      <c r="G1126" s="29">
        <f>IF(SUMPRODUCT(($A$2:$A1126=A1126)*($E$2:$E1126=E1126))&gt;1,0,1)</f>
        <v>1</v>
      </c>
      <c r="I1126" t="s">
        <v>126</v>
      </c>
      <c r="J1126" t="s">
        <v>2537</v>
      </c>
      <c r="L1126" s="3" t="s">
        <v>126</v>
      </c>
      <c r="M1126" s="6">
        <v>43088</v>
      </c>
      <c r="N1126">
        <f t="shared" si="123"/>
        <v>19</v>
      </c>
      <c r="O1126">
        <f t="shared" si="124"/>
        <v>12</v>
      </c>
      <c r="P1126">
        <f t="shared" si="125"/>
        <v>2017</v>
      </c>
    </row>
    <row r="1127" spans="1:16" ht="16.5" thickBot="1" x14ac:dyDescent="0.3">
      <c r="A1127" s="6">
        <v>43088</v>
      </c>
      <c r="B1127" s="25">
        <f t="shared" si="119"/>
        <v>19</v>
      </c>
      <c r="C1127" s="25">
        <f t="shared" si="120"/>
        <v>12</v>
      </c>
      <c r="D1127" s="25">
        <f t="shared" si="121"/>
        <v>2017</v>
      </c>
      <c r="E1127" s="3" t="s">
        <v>185</v>
      </c>
      <c r="F1127" t="str">
        <f t="shared" si="122"/>
        <v>19-12-2017</v>
      </c>
      <c r="G1127" s="29">
        <f>IF(SUMPRODUCT(($A$2:$A1127=A1127)*($E$2:$E1127=E1127))&gt;1,0,1)</f>
        <v>1</v>
      </c>
      <c r="I1127" t="s">
        <v>58</v>
      </c>
      <c r="J1127" t="s">
        <v>2537</v>
      </c>
      <c r="L1127" s="3" t="s">
        <v>58</v>
      </c>
      <c r="M1127" s="6">
        <v>43088</v>
      </c>
      <c r="N1127">
        <f t="shared" si="123"/>
        <v>19</v>
      </c>
      <c r="O1127">
        <f t="shared" si="124"/>
        <v>12</v>
      </c>
      <c r="P1127">
        <f t="shared" si="125"/>
        <v>2017</v>
      </c>
    </row>
    <row r="1128" spans="1:16" ht="16.5" thickBot="1" x14ac:dyDescent="0.3">
      <c r="A1128" s="6">
        <v>43088</v>
      </c>
      <c r="B1128" s="25">
        <f t="shared" si="119"/>
        <v>19</v>
      </c>
      <c r="C1128" s="25">
        <f t="shared" si="120"/>
        <v>12</v>
      </c>
      <c r="D1128" s="25">
        <f t="shared" si="121"/>
        <v>2017</v>
      </c>
      <c r="E1128" s="3" t="s">
        <v>341</v>
      </c>
      <c r="F1128" t="str">
        <f t="shared" si="122"/>
        <v>19-12-2017</v>
      </c>
      <c r="G1128" s="29">
        <f>IF(SUMPRODUCT(($A$2:$A1128=A1128)*($E$2:$E1128=E1128))&gt;1,0,1)</f>
        <v>1</v>
      </c>
      <c r="I1128" t="s">
        <v>689</v>
      </c>
      <c r="J1128" t="s">
        <v>2537</v>
      </c>
      <c r="L1128" s="3" t="s">
        <v>689</v>
      </c>
      <c r="M1128" s="6">
        <v>43088</v>
      </c>
      <c r="N1128">
        <f t="shared" si="123"/>
        <v>19</v>
      </c>
      <c r="O1128">
        <f t="shared" si="124"/>
        <v>12</v>
      </c>
      <c r="P1128">
        <f t="shared" si="125"/>
        <v>2017</v>
      </c>
    </row>
    <row r="1129" spans="1:16" ht="16.5" thickBot="1" x14ac:dyDescent="0.3">
      <c r="A1129" s="6">
        <v>43088</v>
      </c>
      <c r="B1129" s="25">
        <f t="shared" si="119"/>
        <v>19</v>
      </c>
      <c r="C1129" s="25">
        <f t="shared" si="120"/>
        <v>12</v>
      </c>
      <c r="D1129" s="25">
        <f t="shared" si="121"/>
        <v>2017</v>
      </c>
      <c r="E1129" s="3" t="s">
        <v>1166</v>
      </c>
      <c r="F1129" t="str">
        <f t="shared" si="122"/>
        <v>19-12-2017</v>
      </c>
      <c r="G1129" s="29">
        <f>IF(SUMPRODUCT(($A$2:$A1129=A1129)*($E$2:$E1129=E1129))&gt;1,0,1)</f>
        <v>1</v>
      </c>
      <c r="I1129" t="s">
        <v>164</v>
      </c>
      <c r="J1129" t="s">
        <v>2537</v>
      </c>
      <c r="L1129" s="3" t="s">
        <v>164</v>
      </c>
      <c r="M1129" s="6">
        <v>43088</v>
      </c>
      <c r="N1129">
        <f t="shared" si="123"/>
        <v>19</v>
      </c>
      <c r="O1129">
        <f t="shared" si="124"/>
        <v>12</v>
      </c>
      <c r="P1129">
        <f t="shared" si="125"/>
        <v>2017</v>
      </c>
    </row>
    <row r="1130" spans="1:16" ht="16.5" thickBot="1" x14ac:dyDescent="0.3">
      <c r="A1130" s="6">
        <v>43088</v>
      </c>
      <c r="B1130" s="25">
        <f t="shared" si="119"/>
        <v>19</v>
      </c>
      <c r="C1130" s="25">
        <f t="shared" si="120"/>
        <v>12</v>
      </c>
      <c r="D1130" s="25">
        <f t="shared" si="121"/>
        <v>2017</v>
      </c>
      <c r="E1130" s="3" t="s">
        <v>330</v>
      </c>
      <c r="F1130" t="str">
        <f t="shared" si="122"/>
        <v>19-12-2017</v>
      </c>
      <c r="G1130" s="29">
        <f>IF(SUMPRODUCT(($A$2:$A1130=A1130)*($E$2:$E1130=E1130))&gt;1,0,1)</f>
        <v>1</v>
      </c>
      <c r="I1130" t="s">
        <v>1211</v>
      </c>
      <c r="J1130" t="s">
        <v>2557</v>
      </c>
      <c r="L1130" s="3" t="s">
        <v>1211</v>
      </c>
      <c r="M1130" s="6">
        <v>43090</v>
      </c>
      <c r="N1130">
        <f t="shared" si="123"/>
        <v>21</v>
      </c>
      <c r="O1130">
        <f t="shared" si="124"/>
        <v>12</v>
      </c>
      <c r="P1130">
        <f t="shared" si="125"/>
        <v>2017</v>
      </c>
    </row>
    <row r="1131" spans="1:16" ht="16.5" thickBot="1" x14ac:dyDescent="0.3">
      <c r="A1131" s="6">
        <v>43088</v>
      </c>
      <c r="B1131" s="25">
        <f t="shared" si="119"/>
        <v>19</v>
      </c>
      <c r="C1131" s="25">
        <f t="shared" si="120"/>
        <v>12</v>
      </c>
      <c r="D1131" s="25">
        <f t="shared" si="121"/>
        <v>2017</v>
      </c>
      <c r="E1131" s="3" t="s">
        <v>52</v>
      </c>
      <c r="F1131" t="str">
        <f t="shared" si="122"/>
        <v>19-12-2017</v>
      </c>
      <c r="G1131" s="29">
        <f>IF(SUMPRODUCT(($A$2:$A1131=A1131)*($E$2:$E1131=E1131))&gt;1,0,1)</f>
        <v>1</v>
      </c>
      <c r="I1131" t="s">
        <v>706</v>
      </c>
      <c r="J1131" t="s">
        <v>2557</v>
      </c>
      <c r="L1131" s="3" t="s">
        <v>706</v>
      </c>
      <c r="M1131" s="6">
        <v>43090</v>
      </c>
      <c r="N1131">
        <f t="shared" si="123"/>
        <v>21</v>
      </c>
      <c r="O1131">
        <f t="shared" si="124"/>
        <v>12</v>
      </c>
      <c r="P1131">
        <f t="shared" si="125"/>
        <v>2017</v>
      </c>
    </row>
    <row r="1132" spans="1:16" ht="16.5" thickBot="1" x14ac:dyDescent="0.3">
      <c r="A1132" s="6">
        <v>43088</v>
      </c>
      <c r="B1132" s="25">
        <f t="shared" si="119"/>
        <v>19</v>
      </c>
      <c r="C1132" s="25">
        <f t="shared" si="120"/>
        <v>12</v>
      </c>
      <c r="D1132" s="25">
        <f t="shared" si="121"/>
        <v>2017</v>
      </c>
      <c r="E1132" s="3" t="s">
        <v>126</v>
      </c>
      <c r="F1132" t="str">
        <f t="shared" si="122"/>
        <v>19-12-2017</v>
      </c>
      <c r="G1132" s="29">
        <f>IF(SUMPRODUCT(($A$2:$A1132=A1132)*($E$2:$E1132=E1132))&gt;1,0,1)</f>
        <v>1</v>
      </c>
      <c r="I1132" t="s">
        <v>136</v>
      </c>
      <c r="J1132" t="s">
        <v>2557</v>
      </c>
      <c r="L1132" s="3" t="s">
        <v>136</v>
      </c>
      <c r="M1132" s="6">
        <v>43090</v>
      </c>
      <c r="N1132">
        <f t="shared" si="123"/>
        <v>21</v>
      </c>
      <c r="O1132">
        <f t="shared" si="124"/>
        <v>12</v>
      </c>
      <c r="P1132">
        <f t="shared" si="125"/>
        <v>2017</v>
      </c>
    </row>
    <row r="1133" spans="1:16" ht="16.5" thickBot="1" x14ac:dyDescent="0.3">
      <c r="A1133" s="6">
        <v>43088</v>
      </c>
      <c r="B1133" s="25">
        <f t="shared" si="119"/>
        <v>19</v>
      </c>
      <c r="C1133" s="25">
        <f t="shared" si="120"/>
        <v>12</v>
      </c>
      <c r="D1133" s="25">
        <f t="shared" si="121"/>
        <v>2017</v>
      </c>
      <c r="E1133" s="3" t="s">
        <v>58</v>
      </c>
      <c r="F1133" t="str">
        <f t="shared" si="122"/>
        <v>19-12-2017</v>
      </c>
      <c r="G1133" s="29">
        <f>IF(SUMPRODUCT(($A$2:$A1133=A1133)*($E$2:$E1133=E1133))&gt;1,0,1)</f>
        <v>1</v>
      </c>
      <c r="I1133" t="s">
        <v>1277</v>
      </c>
      <c r="J1133" t="s">
        <v>2557</v>
      </c>
      <c r="L1133" s="3" t="s">
        <v>1277</v>
      </c>
      <c r="M1133" s="6">
        <v>43090</v>
      </c>
      <c r="N1133">
        <f t="shared" si="123"/>
        <v>21</v>
      </c>
      <c r="O1133">
        <f t="shared" si="124"/>
        <v>12</v>
      </c>
      <c r="P1133">
        <f t="shared" si="125"/>
        <v>2017</v>
      </c>
    </row>
    <row r="1134" spans="1:16" ht="16.5" thickBot="1" x14ac:dyDescent="0.3">
      <c r="A1134" s="6">
        <v>43088</v>
      </c>
      <c r="B1134" s="25">
        <f t="shared" si="119"/>
        <v>19</v>
      </c>
      <c r="C1134" s="25">
        <f t="shared" si="120"/>
        <v>12</v>
      </c>
      <c r="D1134" s="25">
        <f t="shared" si="121"/>
        <v>2017</v>
      </c>
      <c r="E1134" s="3" t="s">
        <v>689</v>
      </c>
      <c r="F1134" t="str">
        <f t="shared" si="122"/>
        <v>19-12-2017</v>
      </c>
      <c r="G1134" s="29">
        <f>IF(SUMPRODUCT(($A$2:$A1134=A1134)*($E$2:$E1134=E1134))&gt;1,0,1)</f>
        <v>1</v>
      </c>
      <c r="I1134" t="s">
        <v>1246</v>
      </c>
      <c r="J1134" t="s">
        <v>2569</v>
      </c>
      <c r="L1134" s="3" t="s">
        <v>1246</v>
      </c>
      <c r="M1134" s="6">
        <v>43091</v>
      </c>
      <c r="N1134">
        <f t="shared" si="123"/>
        <v>22</v>
      </c>
      <c r="O1134">
        <f t="shared" si="124"/>
        <v>12</v>
      </c>
      <c r="P1134">
        <f t="shared" si="125"/>
        <v>2017</v>
      </c>
    </row>
    <row r="1135" spans="1:16" ht="16.5" thickBot="1" x14ac:dyDescent="0.3">
      <c r="A1135" s="6">
        <v>43088</v>
      </c>
      <c r="B1135" s="25">
        <f t="shared" si="119"/>
        <v>19</v>
      </c>
      <c r="C1135" s="25">
        <f t="shared" si="120"/>
        <v>12</v>
      </c>
      <c r="D1135" s="25">
        <f t="shared" si="121"/>
        <v>2017</v>
      </c>
      <c r="E1135" s="3" t="s">
        <v>164</v>
      </c>
      <c r="F1135" t="str">
        <f t="shared" si="122"/>
        <v>19-12-2017</v>
      </c>
      <c r="G1135" s="29">
        <f>IF(SUMPRODUCT(($A$2:$A1135=A1135)*($E$2:$E1135=E1135))&gt;1,0,1)</f>
        <v>1</v>
      </c>
      <c r="I1135" t="s">
        <v>1267</v>
      </c>
      <c r="J1135" t="s">
        <v>2569</v>
      </c>
      <c r="L1135" s="3" t="s">
        <v>1267</v>
      </c>
      <c r="M1135" s="6">
        <v>43091</v>
      </c>
      <c r="N1135">
        <f t="shared" si="123"/>
        <v>22</v>
      </c>
      <c r="O1135">
        <f t="shared" si="124"/>
        <v>12</v>
      </c>
      <c r="P1135">
        <f t="shared" si="125"/>
        <v>2017</v>
      </c>
    </row>
    <row r="1136" spans="1:16" ht="16.5" thickBot="1" x14ac:dyDescent="0.3">
      <c r="A1136" s="6">
        <v>43090</v>
      </c>
      <c r="B1136" s="25">
        <f t="shared" si="119"/>
        <v>21</v>
      </c>
      <c r="C1136" s="25">
        <f t="shared" si="120"/>
        <v>12</v>
      </c>
      <c r="D1136" s="25">
        <f t="shared" si="121"/>
        <v>2017</v>
      </c>
      <c r="E1136" s="3" t="s">
        <v>1211</v>
      </c>
      <c r="F1136" t="str">
        <f t="shared" si="122"/>
        <v>21-12-2017</v>
      </c>
      <c r="G1136" s="29">
        <f>IF(SUMPRODUCT(($A$2:$A1136=A1136)*($E$2:$E1136=E1136))&gt;1,0,1)</f>
        <v>1</v>
      </c>
      <c r="I1136" t="s">
        <v>672</v>
      </c>
      <c r="J1136" t="s">
        <v>2569</v>
      </c>
      <c r="L1136" s="3" t="s">
        <v>672</v>
      </c>
      <c r="M1136" s="6">
        <v>43091</v>
      </c>
      <c r="N1136">
        <f t="shared" si="123"/>
        <v>22</v>
      </c>
      <c r="O1136">
        <f t="shared" si="124"/>
        <v>12</v>
      </c>
      <c r="P1136">
        <f t="shared" si="125"/>
        <v>2017</v>
      </c>
    </row>
    <row r="1137" spans="1:16" ht="16.5" thickBot="1" x14ac:dyDescent="0.3">
      <c r="A1137" s="6">
        <v>43090</v>
      </c>
      <c r="B1137" s="25">
        <f t="shared" si="119"/>
        <v>21</v>
      </c>
      <c r="C1137" s="25">
        <f t="shared" si="120"/>
        <v>12</v>
      </c>
      <c r="D1137" s="25">
        <f t="shared" si="121"/>
        <v>2017</v>
      </c>
      <c r="E1137" s="3" t="s">
        <v>706</v>
      </c>
      <c r="F1137" t="str">
        <f t="shared" si="122"/>
        <v>21-12-2017</v>
      </c>
      <c r="G1137" s="29">
        <f>IF(SUMPRODUCT(($A$2:$A1137=A1137)*($E$2:$E1137=E1137))&gt;1,0,1)</f>
        <v>1</v>
      </c>
      <c r="I1137" t="s">
        <v>254</v>
      </c>
      <c r="J1137" t="s">
        <v>2569</v>
      </c>
      <c r="L1137" s="3" t="s">
        <v>254</v>
      </c>
      <c r="M1137" s="6">
        <v>43091</v>
      </c>
      <c r="N1137">
        <f t="shared" si="123"/>
        <v>22</v>
      </c>
      <c r="O1137">
        <f t="shared" si="124"/>
        <v>12</v>
      </c>
      <c r="P1137">
        <f t="shared" si="125"/>
        <v>2017</v>
      </c>
    </row>
    <row r="1138" spans="1:16" ht="16.5" thickBot="1" x14ac:dyDescent="0.3">
      <c r="A1138" s="6">
        <v>43090</v>
      </c>
      <c r="B1138" s="25">
        <f t="shared" si="119"/>
        <v>21</v>
      </c>
      <c r="C1138" s="25">
        <f t="shared" si="120"/>
        <v>12</v>
      </c>
      <c r="D1138" s="25">
        <f t="shared" si="121"/>
        <v>2017</v>
      </c>
      <c r="E1138" s="3" t="s">
        <v>136</v>
      </c>
      <c r="F1138" t="str">
        <f t="shared" si="122"/>
        <v>21-12-2017</v>
      </c>
      <c r="G1138" s="29">
        <f>IF(SUMPRODUCT(($A$2:$A1138=A1138)*($E$2:$E1138=E1138))&gt;1,0,1)</f>
        <v>1</v>
      </c>
      <c r="I1138" t="s">
        <v>283</v>
      </c>
      <c r="J1138" t="s">
        <v>2569</v>
      </c>
      <c r="L1138" s="3" t="s">
        <v>283</v>
      </c>
      <c r="M1138" s="6">
        <v>43091</v>
      </c>
      <c r="N1138">
        <f t="shared" si="123"/>
        <v>22</v>
      </c>
      <c r="O1138">
        <f t="shared" si="124"/>
        <v>12</v>
      </c>
      <c r="P1138">
        <f t="shared" si="125"/>
        <v>2017</v>
      </c>
    </row>
    <row r="1139" spans="1:16" ht="16.5" thickBot="1" x14ac:dyDescent="0.3">
      <c r="A1139" s="6">
        <v>43090</v>
      </c>
      <c r="B1139" s="25">
        <f t="shared" si="119"/>
        <v>21</v>
      </c>
      <c r="C1139" s="25">
        <f t="shared" si="120"/>
        <v>12</v>
      </c>
      <c r="D1139" s="25">
        <f t="shared" si="121"/>
        <v>2017</v>
      </c>
      <c r="E1139" s="3" t="s">
        <v>1277</v>
      </c>
      <c r="F1139" t="str">
        <f t="shared" si="122"/>
        <v>21-12-2017</v>
      </c>
      <c r="G1139" s="29">
        <f>IF(SUMPRODUCT(($A$2:$A1139=A1139)*($E$2:$E1139=E1139))&gt;1,0,1)</f>
        <v>1</v>
      </c>
      <c r="I1139" t="s">
        <v>126</v>
      </c>
      <c r="J1139" t="s">
        <v>2584</v>
      </c>
      <c r="L1139" s="3" t="s">
        <v>126</v>
      </c>
      <c r="M1139" s="6">
        <v>43092</v>
      </c>
      <c r="N1139">
        <f t="shared" si="123"/>
        <v>23</v>
      </c>
      <c r="O1139">
        <f t="shared" si="124"/>
        <v>12</v>
      </c>
      <c r="P1139">
        <f t="shared" si="125"/>
        <v>2017</v>
      </c>
    </row>
    <row r="1140" spans="1:16" ht="16.5" thickBot="1" x14ac:dyDescent="0.3">
      <c r="A1140" s="6">
        <v>43091</v>
      </c>
      <c r="B1140" s="25">
        <f t="shared" si="119"/>
        <v>22</v>
      </c>
      <c r="C1140" s="25">
        <f t="shared" si="120"/>
        <v>12</v>
      </c>
      <c r="D1140" s="25">
        <f t="shared" si="121"/>
        <v>2017</v>
      </c>
      <c r="E1140" s="3" t="s">
        <v>1246</v>
      </c>
      <c r="F1140" t="str">
        <f t="shared" si="122"/>
        <v>22-12-2017</v>
      </c>
      <c r="G1140" s="29">
        <f>IF(SUMPRODUCT(($A$2:$A1140=A1140)*($E$2:$E1140=E1140))&gt;1,0,1)</f>
        <v>1</v>
      </c>
      <c r="I1140" t="s">
        <v>1277</v>
      </c>
      <c r="J1140" t="s">
        <v>2584</v>
      </c>
      <c r="L1140" s="3" t="s">
        <v>1277</v>
      </c>
      <c r="M1140" s="6">
        <v>43092</v>
      </c>
      <c r="N1140">
        <f t="shared" si="123"/>
        <v>23</v>
      </c>
      <c r="O1140">
        <f t="shared" si="124"/>
        <v>12</v>
      </c>
      <c r="P1140">
        <f t="shared" si="125"/>
        <v>2017</v>
      </c>
    </row>
    <row r="1141" spans="1:16" ht="16.5" thickBot="1" x14ac:dyDescent="0.3">
      <c r="A1141" s="6">
        <v>43091</v>
      </c>
      <c r="B1141" s="25">
        <f t="shared" si="119"/>
        <v>22</v>
      </c>
      <c r="C1141" s="25">
        <f t="shared" si="120"/>
        <v>12</v>
      </c>
      <c r="D1141" s="25">
        <f t="shared" si="121"/>
        <v>2017</v>
      </c>
      <c r="E1141" s="3" t="s">
        <v>1267</v>
      </c>
      <c r="F1141" t="str">
        <f t="shared" si="122"/>
        <v>22-12-2017</v>
      </c>
      <c r="G1141" s="29">
        <f>IF(SUMPRODUCT(($A$2:$A1141=A1141)*($E$2:$E1141=E1141))&gt;1,0,1)</f>
        <v>1</v>
      </c>
      <c r="I1141" t="s">
        <v>1288</v>
      </c>
      <c r="J1141" t="s">
        <v>2584</v>
      </c>
      <c r="L1141" s="3" t="s">
        <v>1288</v>
      </c>
      <c r="M1141" s="6">
        <v>43092</v>
      </c>
      <c r="N1141">
        <f t="shared" si="123"/>
        <v>23</v>
      </c>
      <c r="O1141">
        <f t="shared" si="124"/>
        <v>12</v>
      </c>
      <c r="P1141">
        <f t="shared" si="125"/>
        <v>2017</v>
      </c>
    </row>
    <row r="1142" spans="1:16" ht="16.5" thickBot="1" x14ac:dyDescent="0.3">
      <c r="A1142" s="6">
        <v>43091</v>
      </c>
      <c r="B1142" s="25">
        <f t="shared" si="119"/>
        <v>22</v>
      </c>
      <c r="C1142" s="25">
        <f t="shared" si="120"/>
        <v>12</v>
      </c>
      <c r="D1142" s="25">
        <f t="shared" si="121"/>
        <v>2017</v>
      </c>
      <c r="E1142" s="3" t="s">
        <v>672</v>
      </c>
      <c r="F1142" t="str">
        <f t="shared" si="122"/>
        <v>22-12-2017</v>
      </c>
      <c r="G1142" s="29">
        <f>IF(SUMPRODUCT(($A$2:$A1142=A1142)*($E$2:$E1142=E1142))&gt;1,0,1)</f>
        <v>1</v>
      </c>
      <c r="I1142" t="s">
        <v>1293</v>
      </c>
      <c r="J1142" t="s">
        <v>2584</v>
      </c>
      <c r="L1142" s="3" t="s">
        <v>1293</v>
      </c>
      <c r="M1142" s="6">
        <v>43092</v>
      </c>
      <c r="N1142">
        <f t="shared" si="123"/>
        <v>23</v>
      </c>
      <c r="O1142">
        <f t="shared" si="124"/>
        <v>12</v>
      </c>
      <c r="P1142">
        <f t="shared" si="125"/>
        <v>2017</v>
      </c>
    </row>
    <row r="1143" spans="1:16" ht="16.5" thickBot="1" x14ac:dyDescent="0.3">
      <c r="A1143" s="6">
        <v>43091</v>
      </c>
      <c r="B1143" s="25">
        <f t="shared" si="119"/>
        <v>22</v>
      </c>
      <c r="C1143" s="25">
        <f t="shared" si="120"/>
        <v>12</v>
      </c>
      <c r="D1143" s="25">
        <f t="shared" si="121"/>
        <v>2017</v>
      </c>
      <c r="E1143" s="3" t="s">
        <v>254</v>
      </c>
      <c r="F1143" t="str">
        <f t="shared" si="122"/>
        <v>22-12-2017</v>
      </c>
      <c r="G1143" s="29">
        <f>IF(SUMPRODUCT(($A$2:$A1143=A1143)*($E$2:$E1143=E1143))&gt;1,0,1)</f>
        <v>1</v>
      </c>
      <c r="I1143" t="s">
        <v>1298</v>
      </c>
      <c r="J1143" t="s">
        <v>2584</v>
      </c>
      <c r="L1143" s="3" t="s">
        <v>1298</v>
      </c>
      <c r="M1143" s="6">
        <v>43092</v>
      </c>
      <c r="N1143">
        <f t="shared" si="123"/>
        <v>23</v>
      </c>
      <c r="O1143">
        <f t="shared" si="124"/>
        <v>12</v>
      </c>
      <c r="P1143">
        <f t="shared" si="125"/>
        <v>2017</v>
      </c>
    </row>
    <row r="1144" spans="1:16" ht="16.5" thickBot="1" x14ac:dyDescent="0.3">
      <c r="A1144" s="6">
        <v>43091</v>
      </c>
      <c r="B1144" s="25">
        <f t="shared" si="119"/>
        <v>22</v>
      </c>
      <c r="C1144" s="25">
        <f t="shared" si="120"/>
        <v>12</v>
      </c>
      <c r="D1144" s="25">
        <f t="shared" si="121"/>
        <v>2017</v>
      </c>
      <c r="E1144" s="3" t="s">
        <v>283</v>
      </c>
      <c r="F1144" t="str">
        <f t="shared" si="122"/>
        <v>22-12-2017</v>
      </c>
      <c r="G1144" s="29">
        <f>IF(SUMPRODUCT(($A$2:$A1144=A1144)*($E$2:$E1144=E1144))&gt;1,0,1)</f>
        <v>1</v>
      </c>
      <c r="I1144" t="s">
        <v>1303</v>
      </c>
      <c r="J1144" t="s">
        <v>2584</v>
      </c>
      <c r="L1144" s="3" t="s">
        <v>1303</v>
      </c>
      <c r="M1144" s="6">
        <v>43092</v>
      </c>
      <c r="N1144">
        <f t="shared" si="123"/>
        <v>23</v>
      </c>
      <c r="O1144">
        <f t="shared" si="124"/>
        <v>12</v>
      </c>
      <c r="P1144">
        <f t="shared" si="125"/>
        <v>2017</v>
      </c>
    </row>
    <row r="1145" spans="1:16" ht="16.5" thickBot="1" x14ac:dyDescent="0.3">
      <c r="A1145" s="6">
        <v>43092</v>
      </c>
      <c r="B1145" s="25">
        <f t="shared" si="119"/>
        <v>23</v>
      </c>
      <c r="C1145" s="25">
        <f t="shared" si="120"/>
        <v>12</v>
      </c>
      <c r="D1145" s="25">
        <f t="shared" si="121"/>
        <v>2017</v>
      </c>
      <c r="E1145" s="3" t="s">
        <v>126</v>
      </c>
      <c r="F1145" t="str">
        <f t="shared" si="122"/>
        <v>23-12-2017</v>
      </c>
      <c r="G1145" s="29">
        <f>IF(SUMPRODUCT(($A$2:$A1145=A1145)*($E$2:$E1145=E1145))&gt;1,0,1)</f>
        <v>1</v>
      </c>
      <c r="I1145" t="s">
        <v>1307</v>
      </c>
      <c r="J1145" t="s">
        <v>2584</v>
      </c>
      <c r="L1145" s="3" t="s">
        <v>1307</v>
      </c>
      <c r="M1145" s="6">
        <v>43092</v>
      </c>
      <c r="N1145">
        <f t="shared" si="123"/>
        <v>23</v>
      </c>
      <c r="O1145">
        <f t="shared" si="124"/>
        <v>12</v>
      </c>
      <c r="P1145">
        <f t="shared" si="125"/>
        <v>2017</v>
      </c>
    </row>
    <row r="1146" spans="1:16" ht="16.5" thickBot="1" x14ac:dyDescent="0.3">
      <c r="A1146" s="6">
        <v>43092</v>
      </c>
      <c r="B1146" s="25">
        <f t="shared" si="119"/>
        <v>23</v>
      </c>
      <c r="C1146" s="25">
        <f t="shared" si="120"/>
        <v>12</v>
      </c>
      <c r="D1146" s="25">
        <f t="shared" si="121"/>
        <v>2017</v>
      </c>
      <c r="E1146" s="3" t="s">
        <v>1277</v>
      </c>
      <c r="F1146" t="str">
        <f t="shared" si="122"/>
        <v>23-12-2017</v>
      </c>
      <c r="G1146" s="29">
        <f>IF(SUMPRODUCT(($A$2:$A1146=A1146)*($E$2:$E1146=E1146))&gt;1,0,1)</f>
        <v>1</v>
      </c>
      <c r="I1146" t="s">
        <v>89</v>
      </c>
      <c r="J1146" t="s">
        <v>2584</v>
      </c>
      <c r="L1146" s="3" t="s">
        <v>89</v>
      </c>
      <c r="M1146" s="6">
        <v>43092</v>
      </c>
      <c r="N1146">
        <f t="shared" si="123"/>
        <v>23</v>
      </c>
      <c r="O1146">
        <f t="shared" si="124"/>
        <v>12</v>
      </c>
      <c r="P1146">
        <f t="shared" si="125"/>
        <v>2017</v>
      </c>
    </row>
    <row r="1147" spans="1:16" ht="16.5" thickBot="1" x14ac:dyDescent="0.3">
      <c r="A1147" s="6">
        <v>43092</v>
      </c>
      <c r="B1147" s="25">
        <f t="shared" si="119"/>
        <v>23</v>
      </c>
      <c r="C1147" s="25">
        <f t="shared" si="120"/>
        <v>12</v>
      </c>
      <c r="D1147" s="25">
        <f t="shared" si="121"/>
        <v>2017</v>
      </c>
      <c r="E1147" s="3" t="s">
        <v>1288</v>
      </c>
      <c r="F1147" t="str">
        <f t="shared" si="122"/>
        <v>23-12-2017</v>
      </c>
      <c r="G1147" s="29">
        <f>IF(SUMPRODUCT(($A$2:$A1147=A1147)*($E$2:$E1147=E1147))&gt;1,0,1)</f>
        <v>1</v>
      </c>
      <c r="I1147" t="s">
        <v>1173</v>
      </c>
      <c r="J1147" t="s">
        <v>2559</v>
      </c>
      <c r="L1147" s="3" t="s">
        <v>1173</v>
      </c>
      <c r="M1147" s="4">
        <v>43102</v>
      </c>
      <c r="N1147">
        <f t="shared" si="123"/>
        <v>2</v>
      </c>
      <c r="O1147">
        <f t="shared" si="124"/>
        <v>1</v>
      </c>
      <c r="P1147">
        <f t="shared" si="125"/>
        <v>2018</v>
      </c>
    </row>
    <row r="1148" spans="1:16" ht="16.5" thickBot="1" x14ac:dyDescent="0.3">
      <c r="A1148" s="6">
        <v>43092</v>
      </c>
      <c r="B1148" s="25">
        <f t="shared" si="119"/>
        <v>23</v>
      </c>
      <c r="C1148" s="25">
        <f t="shared" si="120"/>
        <v>12</v>
      </c>
      <c r="D1148" s="25">
        <f t="shared" si="121"/>
        <v>2017</v>
      </c>
      <c r="E1148" s="3" t="s">
        <v>1293</v>
      </c>
      <c r="F1148" t="str">
        <f t="shared" si="122"/>
        <v>23-12-2017</v>
      </c>
      <c r="G1148" s="29">
        <f>IF(SUMPRODUCT(($A$2:$A1148=A1148)*($E$2:$E1148=E1148))&gt;1,0,1)</f>
        <v>1</v>
      </c>
      <c r="I1148" t="s">
        <v>1200</v>
      </c>
      <c r="J1148" t="s">
        <v>2559</v>
      </c>
      <c r="L1148" s="3" t="s">
        <v>1200</v>
      </c>
      <c r="M1148" s="4">
        <v>43102</v>
      </c>
      <c r="N1148">
        <f t="shared" si="123"/>
        <v>2</v>
      </c>
      <c r="O1148">
        <f t="shared" si="124"/>
        <v>1</v>
      </c>
      <c r="P1148">
        <f t="shared" si="125"/>
        <v>2018</v>
      </c>
    </row>
    <row r="1149" spans="1:16" ht="16.5" thickBot="1" x14ac:dyDescent="0.3">
      <c r="A1149" s="6">
        <v>43092</v>
      </c>
      <c r="B1149" s="25">
        <f t="shared" si="119"/>
        <v>23</v>
      </c>
      <c r="C1149" s="25">
        <f t="shared" si="120"/>
        <v>12</v>
      </c>
      <c r="D1149" s="25">
        <f t="shared" si="121"/>
        <v>2017</v>
      </c>
      <c r="E1149" s="3" t="s">
        <v>1298</v>
      </c>
      <c r="F1149" t="str">
        <f t="shared" si="122"/>
        <v>23-12-2017</v>
      </c>
      <c r="G1149" s="29">
        <f>IF(SUMPRODUCT(($A$2:$A1149=A1149)*($E$2:$E1149=E1149))&gt;1,0,1)</f>
        <v>1</v>
      </c>
      <c r="I1149" t="s">
        <v>108</v>
      </c>
      <c r="J1149" t="s">
        <v>2559</v>
      </c>
      <c r="L1149" s="3" t="s">
        <v>108</v>
      </c>
      <c r="M1149" s="4">
        <v>43102</v>
      </c>
      <c r="N1149">
        <f t="shared" si="123"/>
        <v>2</v>
      </c>
      <c r="O1149">
        <f t="shared" si="124"/>
        <v>1</v>
      </c>
      <c r="P1149">
        <f t="shared" si="125"/>
        <v>2018</v>
      </c>
    </row>
    <row r="1150" spans="1:16" ht="16.5" thickBot="1" x14ac:dyDescent="0.3">
      <c r="A1150" s="6">
        <v>43092</v>
      </c>
      <c r="B1150" s="25">
        <f t="shared" si="119"/>
        <v>23</v>
      </c>
      <c r="C1150" s="25">
        <f t="shared" si="120"/>
        <v>12</v>
      </c>
      <c r="D1150" s="25">
        <f t="shared" si="121"/>
        <v>2017</v>
      </c>
      <c r="E1150" s="3" t="s">
        <v>1303</v>
      </c>
      <c r="F1150" t="str">
        <f t="shared" si="122"/>
        <v>23-12-2017</v>
      </c>
      <c r="G1150" s="29">
        <f>IF(SUMPRODUCT(($A$2:$A1150=A1150)*($E$2:$E1150=E1150))&gt;1,0,1)</f>
        <v>1</v>
      </c>
      <c r="I1150" t="s">
        <v>1319</v>
      </c>
      <c r="J1150" t="s">
        <v>2559</v>
      </c>
      <c r="L1150" s="3" t="s">
        <v>1319</v>
      </c>
      <c r="M1150" s="4">
        <v>43102</v>
      </c>
      <c r="N1150">
        <f t="shared" si="123"/>
        <v>2</v>
      </c>
      <c r="O1150">
        <f t="shared" si="124"/>
        <v>1</v>
      </c>
      <c r="P1150">
        <f t="shared" si="125"/>
        <v>2018</v>
      </c>
    </row>
    <row r="1151" spans="1:16" ht="16.5" thickBot="1" x14ac:dyDescent="0.3">
      <c r="A1151" s="6">
        <v>43092</v>
      </c>
      <c r="B1151" s="25">
        <f t="shared" si="119"/>
        <v>23</v>
      </c>
      <c r="C1151" s="25">
        <f t="shared" si="120"/>
        <v>12</v>
      </c>
      <c r="D1151" s="25">
        <f t="shared" si="121"/>
        <v>2017</v>
      </c>
      <c r="E1151" s="3" t="s">
        <v>1307</v>
      </c>
      <c r="F1151" t="str">
        <f t="shared" si="122"/>
        <v>23-12-2017</v>
      </c>
      <c r="G1151" s="29">
        <f>IF(SUMPRODUCT(($A$2:$A1151=A1151)*($E$2:$E1151=E1151))&gt;1,0,1)</f>
        <v>1</v>
      </c>
      <c r="I1151" t="s">
        <v>1157</v>
      </c>
      <c r="J1151" t="s">
        <v>2656</v>
      </c>
      <c r="L1151" s="3" t="s">
        <v>1157</v>
      </c>
      <c r="M1151" s="4">
        <v>43103</v>
      </c>
      <c r="N1151">
        <f t="shared" si="123"/>
        <v>3</v>
      </c>
      <c r="O1151">
        <f t="shared" si="124"/>
        <v>1</v>
      </c>
      <c r="P1151">
        <f t="shared" si="125"/>
        <v>2018</v>
      </c>
    </row>
    <row r="1152" spans="1:16" ht="16.5" thickBot="1" x14ac:dyDescent="0.3">
      <c r="A1152" s="6">
        <v>43092</v>
      </c>
      <c r="B1152" s="25">
        <f t="shared" si="119"/>
        <v>23</v>
      </c>
      <c r="C1152" s="25">
        <f t="shared" si="120"/>
        <v>12</v>
      </c>
      <c r="D1152" s="25">
        <f t="shared" si="121"/>
        <v>2017</v>
      </c>
      <c r="E1152" s="3" t="s">
        <v>89</v>
      </c>
      <c r="F1152" t="str">
        <f t="shared" si="122"/>
        <v>23-12-2017</v>
      </c>
      <c r="G1152" s="29">
        <f>IF(SUMPRODUCT(($A$2:$A1152=A1152)*($E$2:$E1152=E1152))&gt;1,0,1)</f>
        <v>1</v>
      </c>
      <c r="I1152" t="s">
        <v>169</v>
      </c>
      <c r="J1152" t="s">
        <v>2656</v>
      </c>
      <c r="L1152" s="3" t="s">
        <v>169</v>
      </c>
      <c r="M1152" s="4">
        <v>43103</v>
      </c>
      <c r="N1152">
        <f t="shared" si="123"/>
        <v>3</v>
      </c>
      <c r="O1152">
        <f t="shared" si="124"/>
        <v>1</v>
      </c>
      <c r="P1152">
        <f t="shared" si="125"/>
        <v>2018</v>
      </c>
    </row>
    <row r="1153" spans="1:16" ht="16.5" thickBot="1" x14ac:dyDescent="0.3">
      <c r="A1153" s="4">
        <v>43102</v>
      </c>
      <c r="B1153" s="25">
        <f t="shared" si="119"/>
        <v>2</v>
      </c>
      <c r="C1153" s="25">
        <f t="shared" si="120"/>
        <v>1</v>
      </c>
      <c r="D1153" s="25">
        <f t="shared" si="121"/>
        <v>2018</v>
      </c>
      <c r="E1153" s="3" t="s">
        <v>1173</v>
      </c>
      <c r="F1153" t="str">
        <f t="shared" si="122"/>
        <v>2-1-2018</v>
      </c>
      <c r="G1153" s="29">
        <f>IF(SUMPRODUCT(($A$2:$A1153=A1153)*($E$2:$E1153=E1153))&gt;1,0,1)</f>
        <v>1</v>
      </c>
      <c r="I1153" t="s">
        <v>1200</v>
      </c>
      <c r="J1153" t="s">
        <v>2656</v>
      </c>
      <c r="L1153" s="3" t="s">
        <v>1200</v>
      </c>
      <c r="M1153" s="4">
        <v>43103</v>
      </c>
      <c r="N1153">
        <f t="shared" si="123"/>
        <v>3</v>
      </c>
      <c r="O1153">
        <f t="shared" si="124"/>
        <v>1</v>
      </c>
      <c r="P1153">
        <f t="shared" si="125"/>
        <v>2018</v>
      </c>
    </row>
    <row r="1154" spans="1:16" ht="16.5" thickBot="1" x14ac:dyDescent="0.3">
      <c r="A1154" s="4">
        <v>43102</v>
      </c>
      <c r="B1154" s="25">
        <f t="shared" ref="B1154:B1217" si="126">DAY(A1154)</f>
        <v>2</v>
      </c>
      <c r="C1154" s="25">
        <f t="shared" ref="C1154:C1217" si="127">MONTH(A1154)</f>
        <v>1</v>
      </c>
      <c r="D1154" s="25">
        <f t="shared" ref="D1154:D1217" si="128">YEAR(A1154)</f>
        <v>2018</v>
      </c>
      <c r="E1154" s="3" t="s">
        <v>1200</v>
      </c>
      <c r="F1154" t="str">
        <f t="shared" si="122"/>
        <v>2-1-2018</v>
      </c>
      <c r="G1154" s="29">
        <f>IF(SUMPRODUCT(($A$2:$A1154=A1154)*($E$2:$E1154=E1154))&gt;1,0,1)</f>
        <v>1</v>
      </c>
      <c r="I1154" t="s">
        <v>1195</v>
      </c>
      <c r="J1154" t="s">
        <v>2656</v>
      </c>
      <c r="L1154" s="3" t="s">
        <v>1195</v>
      </c>
      <c r="M1154" s="4">
        <v>43103</v>
      </c>
      <c r="N1154">
        <f t="shared" si="123"/>
        <v>3</v>
      </c>
      <c r="O1154">
        <f t="shared" si="124"/>
        <v>1</v>
      </c>
      <c r="P1154">
        <f t="shared" si="125"/>
        <v>2018</v>
      </c>
    </row>
    <row r="1155" spans="1:16" ht="16.5" thickBot="1" x14ac:dyDescent="0.3">
      <c r="A1155" s="4">
        <v>43102</v>
      </c>
      <c r="B1155" s="25">
        <f t="shared" si="126"/>
        <v>2</v>
      </c>
      <c r="C1155" s="25">
        <f t="shared" si="127"/>
        <v>1</v>
      </c>
      <c r="D1155" s="25">
        <f t="shared" si="128"/>
        <v>2018</v>
      </c>
      <c r="E1155" s="3" t="s">
        <v>108</v>
      </c>
      <c r="F1155" t="str">
        <f t="shared" ref="F1155:F1218" si="129">_xlfn.CONCAT(B1155,"-",C1155,"-",D1155)</f>
        <v>2-1-2018</v>
      </c>
      <c r="G1155" s="29">
        <f>IF(SUMPRODUCT(($A$2:$A1155=A1155)*($E$2:$E1155=E1155))&gt;1,0,1)</f>
        <v>1</v>
      </c>
      <c r="I1155" t="s">
        <v>206</v>
      </c>
      <c r="J1155" t="s">
        <v>2656</v>
      </c>
      <c r="L1155" s="3" t="s">
        <v>206</v>
      </c>
      <c r="M1155" s="4">
        <v>43103</v>
      </c>
      <c r="N1155">
        <f t="shared" ref="N1155:N1218" si="130">DAY(M1155)</f>
        <v>3</v>
      </c>
      <c r="O1155">
        <f t="shared" ref="O1155:O1218" si="131">MONTH(M1155)</f>
        <v>1</v>
      </c>
      <c r="P1155">
        <f t="shared" ref="P1155:P1218" si="132">YEAR(M1155)</f>
        <v>2018</v>
      </c>
    </row>
    <row r="1156" spans="1:16" ht="16.5" thickBot="1" x14ac:dyDescent="0.3">
      <c r="A1156" s="4">
        <v>43102</v>
      </c>
      <c r="B1156" s="25">
        <f t="shared" si="126"/>
        <v>2</v>
      </c>
      <c r="C1156" s="25">
        <f t="shared" si="127"/>
        <v>1</v>
      </c>
      <c r="D1156" s="25">
        <f t="shared" si="128"/>
        <v>2018</v>
      </c>
      <c r="E1156" s="3" t="s">
        <v>1319</v>
      </c>
      <c r="F1156" t="str">
        <f t="shared" si="129"/>
        <v>2-1-2018</v>
      </c>
      <c r="G1156" s="29">
        <f>IF(SUMPRODUCT(($A$2:$A1156=A1156)*($E$2:$E1156=E1156))&gt;1,0,1)</f>
        <v>1</v>
      </c>
      <c r="I1156" t="s">
        <v>1333</v>
      </c>
      <c r="J1156" t="s">
        <v>2656</v>
      </c>
      <c r="L1156" s="3" t="s">
        <v>1333</v>
      </c>
      <c r="M1156" s="4">
        <v>43103</v>
      </c>
      <c r="N1156">
        <f t="shared" si="130"/>
        <v>3</v>
      </c>
      <c r="O1156">
        <f t="shared" si="131"/>
        <v>1</v>
      </c>
      <c r="P1156">
        <f t="shared" si="132"/>
        <v>2018</v>
      </c>
    </row>
    <row r="1157" spans="1:16" ht="16.5" thickBot="1" x14ac:dyDescent="0.3">
      <c r="A1157" s="4">
        <v>43103</v>
      </c>
      <c r="B1157" s="25">
        <f t="shared" si="126"/>
        <v>3</v>
      </c>
      <c r="C1157" s="25">
        <f t="shared" si="127"/>
        <v>1</v>
      </c>
      <c r="D1157" s="25">
        <f t="shared" si="128"/>
        <v>2018</v>
      </c>
      <c r="E1157" s="3" t="s">
        <v>1157</v>
      </c>
      <c r="F1157" t="str">
        <f t="shared" si="129"/>
        <v>3-1-2018</v>
      </c>
      <c r="G1157" s="29">
        <f>IF(SUMPRODUCT(($A$2:$A1157=A1157)*($E$2:$E1157=E1157))&gt;1,0,1)</f>
        <v>1</v>
      </c>
      <c r="I1157" t="s">
        <v>45</v>
      </c>
      <c r="J1157" t="s">
        <v>2670</v>
      </c>
      <c r="L1157" s="3" t="s">
        <v>45</v>
      </c>
      <c r="M1157" s="4">
        <v>43104</v>
      </c>
      <c r="N1157">
        <f t="shared" si="130"/>
        <v>4</v>
      </c>
      <c r="O1157">
        <f t="shared" si="131"/>
        <v>1</v>
      </c>
      <c r="P1157">
        <f t="shared" si="132"/>
        <v>2018</v>
      </c>
    </row>
    <row r="1158" spans="1:16" ht="16.5" thickBot="1" x14ac:dyDescent="0.3">
      <c r="A1158" s="4">
        <v>43103</v>
      </c>
      <c r="B1158" s="25">
        <f t="shared" si="126"/>
        <v>3</v>
      </c>
      <c r="C1158" s="25">
        <f t="shared" si="127"/>
        <v>1</v>
      </c>
      <c r="D1158" s="25">
        <f t="shared" si="128"/>
        <v>2018</v>
      </c>
      <c r="E1158" s="3" t="s">
        <v>169</v>
      </c>
      <c r="F1158" t="str">
        <f t="shared" si="129"/>
        <v>3-1-2018</v>
      </c>
      <c r="G1158" s="29">
        <f>IF(SUMPRODUCT(($A$2:$A1158=A1158)*($E$2:$E1158=E1158))&gt;1,0,1)</f>
        <v>1</v>
      </c>
      <c r="I1158" t="s">
        <v>1200</v>
      </c>
      <c r="J1158" t="s">
        <v>2670</v>
      </c>
      <c r="L1158" s="3" t="s">
        <v>1200</v>
      </c>
      <c r="M1158" s="4">
        <v>43104</v>
      </c>
      <c r="N1158">
        <f t="shared" si="130"/>
        <v>4</v>
      </c>
      <c r="O1158">
        <f t="shared" si="131"/>
        <v>1</v>
      </c>
      <c r="P1158">
        <f t="shared" si="132"/>
        <v>2018</v>
      </c>
    </row>
    <row r="1159" spans="1:16" ht="16.5" thickBot="1" x14ac:dyDescent="0.3">
      <c r="A1159" s="4">
        <v>43103</v>
      </c>
      <c r="B1159" s="25">
        <f t="shared" si="126"/>
        <v>3</v>
      </c>
      <c r="C1159" s="25">
        <f t="shared" si="127"/>
        <v>1</v>
      </c>
      <c r="D1159" s="25">
        <f t="shared" si="128"/>
        <v>2018</v>
      </c>
      <c r="E1159" s="3" t="s">
        <v>1200</v>
      </c>
      <c r="F1159" t="str">
        <f t="shared" si="129"/>
        <v>3-1-2018</v>
      </c>
      <c r="G1159" s="29">
        <f>IF(SUMPRODUCT(($A$2:$A1159=A1159)*($E$2:$E1159=E1159))&gt;1,0,1)</f>
        <v>1</v>
      </c>
      <c r="I1159" t="s">
        <v>1241</v>
      </c>
      <c r="J1159" t="s">
        <v>2670</v>
      </c>
      <c r="L1159" s="3" t="s">
        <v>1241</v>
      </c>
      <c r="M1159" s="4">
        <v>43104</v>
      </c>
      <c r="N1159">
        <f t="shared" si="130"/>
        <v>4</v>
      </c>
      <c r="O1159">
        <f t="shared" si="131"/>
        <v>1</v>
      </c>
      <c r="P1159">
        <f t="shared" si="132"/>
        <v>2018</v>
      </c>
    </row>
    <row r="1160" spans="1:16" ht="16.5" thickBot="1" x14ac:dyDescent="0.3">
      <c r="A1160" s="4">
        <v>43103</v>
      </c>
      <c r="B1160" s="25">
        <f t="shared" si="126"/>
        <v>3</v>
      </c>
      <c r="C1160" s="25">
        <f t="shared" si="127"/>
        <v>1</v>
      </c>
      <c r="D1160" s="25">
        <f t="shared" si="128"/>
        <v>2018</v>
      </c>
      <c r="E1160" s="3" t="s">
        <v>1195</v>
      </c>
      <c r="F1160" t="str">
        <f t="shared" si="129"/>
        <v>3-1-2018</v>
      </c>
      <c r="G1160" s="29">
        <f>IF(SUMPRODUCT(($A$2:$A1160=A1160)*($E$2:$E1160=E1160))&gt;1,0,1)</f>
        <v>1</v>
      </c>
      <c r="I1160" t="s">
        <v>80</v>
      </c>
      <c r="J1160" t="s">
        <v>2670</v>
      </c>
      <c r="L1160" s="3" t="s">
        <v>80</v>
      </c>
      <c r="M1160" s="4">
        <v>43104</v>
      </c>
      <c r="N1160">
        <f t="shared" si="130"/>
        <v>4</v>
      </c>
      <c r="O1160">
        <f t="shared" si="131"/>
        <v>1</v>
      </c>
      <c r="P1160">
        <f t="shared" si="132"/>
        <v>2018</v>
      </c>
    </row>
    <row r="1161" spans="1:16" ht="16.5" thickBot="1" x14ac:dyDescent="0.3">
      <c r="A1161" s="4">
        <v>43103</v>
      </c>
      <c r="B1161" s="25">
        <f t="shared" si="126"/>
        <v>3</v>
      </c>
      <c r="C1161" s="25">
        <f t="shared" si="127"/>
        <v>1</v>
      </c>
      <c r="D1161" s="25">
        <f t="shared" si="128"/>
        <v>2018</v>
      </c>
      <c r="E1161" s="3" t="s">
        <v>206</v>
      </c>
      <c r="F1161" t="str">
        <f t="shared" si="129"/>
        <v>3-1-2018</v>
      </c>
      <c r="G1161" s="29">
        <f>IF(SUMPRODUCT(($A$2:$A1161=A1161)*($E$2:$E1161=E1161))&gt;1,0,1)</f>
        <v>1</v>
      </c>
      <c r="I1161" t="s">
        <v>180</v>
      </c>
      <c r="J1161" t="s">
        <v>2670</v>
      </c>
      <c r="L1161" s="3" t="s">
        <v>180</v>
      </c>
      <c r="M1161" s="4">
        <v>43104</v>
      </c>
      <c r="N1161">
        <f t="shared" si="130"/>
        <v>4</v>
      </c>
      <c r="O1161">
        <f t="shared" si="131"/>
        <v>1</v>
      </c>
      <c r="P1161">
        <f t="shared" si="132"/>
        <v>2018</v>
      </c>
    </row>
    <row r="1162" spans="1:16" ht="16.5" thickBot="1" x14ac:dyDescent="0.3">
      <c r="A1162" s="4">
        <v>43103</v>
      </c>
      <c r="B1162" s="25">
        <f t="shared" si="126"/>
        <v>3</v>
      </c>
      <c r="C1162" s="25">
        <f t="shared" si="127"/>
        <v>1</v>
      </c>
      <c r="D1162" s="25">
        <f t="shared" si="128"/>
        <v>2018</v>
      </c>
      <c r="E1162" s="3" t="s">
        <v>1333</v>
      </c>
      <c r="F1162" t="str">
        <f t="shared" si="129"/>
        <v>3-1-2018</v>
      </c>
      <c r="G1162" s="29">
        <f>IF(SUMPRODUCT(($A$2:$A1162=A1162)*($E$2:$E1162=E1162))&gt;1,0,1)</f>
        <v>1</v>
      </c>
      <c r="I1162" t="s">
        <v>142</v>
      </c>
      <c r="J1162" t="s">
        <v>2678</v>
      </c>
      <c r="L1162" s="3" t="s">
        <v>142</v>
      </c>
      <c r="M1162" s="4">
        <v>43105</v>
      </c>
      <c r="N1162">
        <f t="shared" si="130"/>
        <v>5</v>
      </c>
      <c r="O1162">
        <f t="shared" si="131"/>
        <v>1</v>
      </c>
      <c r="P1162">
        <f t="shared" si="132"/>
        <v>2018</v>
      </c>
    </row>
    <row r="1163" spans="1:16" ht="16.5" thickBot="1" x14ac:dyDescent="0.3">
      <c r="A1163" s="4">
        <v>43104</v>
      </c>
      <c r="B1163" s="25">
        <f t="shared" si="126"/>
        <v>4</v>
      </c>
      <c r="C1163" s="25">
        <f t="shared" si="127"/>
        <v>1</v>
      </c>
      <c r="D1163" s="25">
        <f t="shared" si="128"/>
        <v>2018</v>
      </c>
      <c r="E1163" s="3" t="s">
        <v>45</v>
      </c>
      <c r="F1163" t="str">
        <f t="shared" si="129"/>
        <v>4-1-2018</v>
      </c>
      <c r="G1163" s="29">
        <f>IF(SUMPRODUCT(($A$2:$A1163=A1163)*($E$2:$E1163=E1163))&gt;1,0,1)</f>
        <v>1</v>
      </c>
      <c r="I1163" t="s">
        <v>89</v>
      </c>
      <c r="J1163" t="s">
        <v>2678</v>
      </c>
      <c r="L1163" s="3" t="s">
        <v>89</v>
      </c>
      <c r="M1163" s="4">
        <v>43105</v>
      </c>
      <c r="N1163">
        <f t="shared" si="130"/>
        <v>5</v>
      </c>
      <c r="O1163">
        <f t="shared" si="131"/>
        <v>1</v>
      </c>
      <c r="P1163">
        <f t="shared" si="132"/>
        <v>2018</v>
      </c>
    </row>
    <row r="1164" spans="1:16" ht="16.5" thickBot="1" x14ac:dyDescent="0.3">
      <c r="A1164" s="4">
        <v>43104</v>
      </c>
      <c r="B1164" s="25">
        <f t="shared" si="126"/>
        <v>4</v>
      </c>
      <c r="C1164" s="25">
        <f t="shared" si="127"/>
        <v>1</v>
      </c>
      <c r="D1164" s="25">
        <f t="shared" si="128"/>
        <v>2018</v>
      </c>
      <c r="E1164" s="3" t="s">
        <v>1200</v>
      </c>
      <c r="F1164" t="str">
        <f t="shared" si="129"/>
        <v>4-1-2018</v>
      </c>
      <c r="G1164" s="29">
        <f>IF(SUMPRODUCT(($A$2:$A1164=A1164)*($E$2:$E1164=E1164))&gt;1,0,1)</f>
        <v>1</v>
      </c>
      <c r="I1164" t="s">
        <v>782</v>
      </c>
      <c r="J1164" t="s">
        <v>2678</v>
      </c>
      <c r="L1164" s="3" t="s">
        <v>782</v>
      </c>
      <c r="M1164" s="4">
        <v>43105</v>
      </c>
      <c r="N1164">
        <f t="shared" si="130"/>
        <v>5</v>
      </c>
      <c r="O1164">
        <f t="shared" si="131"/>
        <v>1</v>
      </c>
      <c r="P1164">
        <f t="shared" si="132"/>
        <v>2018</v>
      </c>
    </row>
    <row r="1165" spans="1:16" ht="16.5" thickBot="1" x14ac:dyDescent="0.3">
      <c r="A1165" s="4">
        <v>43104</v>
      </c>
      <c r="B1165" s="25">
        <f t="shared" si="126"/>
        <v>4</v>
      </c>
      <c r="C1165" s="25">
        <f t="shared" si="127"/>
        <v>1</v>
      </c>
      <c r="D1165" s="25">
        <f t="shared" si="128"/>
        <v>2018</v>
      </c>
      <c r="E1165" s="3" t="s">
        <v>1241</v>
      </c>
      <c r="F1165" t="str">
        <f t="shared" si="129"/>
        <v>4-1-2018</v>
      </c>
      <c r="G1165" s="29">
        <f>IF(SUMPRODUCT(($A$2:$A1165=A1165)*($E$2:$E1165=E1165))&gt;1,0,1)</f>
        <v>1</v>
      </c>
      <c r="I1165" t="s">
        <v>1200</v>
      </c>
      <c r="J1165" t="s">
        <v>2678</v>
      </c>
      <c r="L1165" s="3" t="s">
        <v>1200</v>
      </c>
      <c r="M1165" s="4">
        <v>43105</v>
      </c>
      <c r="N1165">
        <f t="shared" si="130"/>
        <v>5</v>
      </c>
      <c r="O1165">
        <f t="shared" si="131"/>
        <v>1</v>
      </c>
      <c r="P1165">
        <f t="shared" si="132"/>
        <v>2018</v>
      </c>
    </row>
    <row r="1166" spans="1:16" ht="16.5" thickBot="1" x14ac:dyDescent="0.3">
      <c r="A1166" s="4">
        <v>43104</v>
      </c>
      <c r="B1166" s="25">
        <f t="shared" si="126"/>
        <v>4</v>
      </c>
      <c r="C1166" s="25">
        <f t="shared" si="127"/>
        <v>1</v>
      </c>
      <c r="D1166" s="25">
        <f t="shared" si="128"/>
        <v>2018</v>
      </c>
      <c r="E1166" s="3" t="s">
        <v>80</v>
      </c>
      <c r="F1166" t="str">
        <f t="shared" si="129"/>
        <v>4-1-2018</v>
      </c>
      <c r="G1166" s="29">
        <f>IF(SUMPRODUCT(($A$2:$A1166=A1166)*($E$2:$E1166=E1166))&gt;1,0,1)</f>
        <v>1</v>
      </c>
      <c r="I1166" t="s">
        <v>175</v>
      </c>
      <c r="J1166" t="s">
        <v>2678</v>
      </c>
      <c r="L1166" s="3" t="s">
        <v>175</v>
      </c>
      <c r="M1166" s="4">
        <v>43105</v>
      </c>
      <c r="N1166">
        <f t="shared" si="130"/>
        <v>5</v>
      </c>
      <c r="O1166">
        <f t="shared" si="131"/>
        <v>1</v>
      </c>
      <c r="P1166">
        <f t="shared" si="132"/>
        <v>2018</v>
      </c>
    </row>
    <row r="1167" spans="1:16" ht="16.5" thickBot="1" x14ac:dyDescent="0.3">
      <c r="A1167" s="4">
        <v>43104</v>
      </c>
      <c r="B1167" s="25">
        <f t="shared" si="126"/>
        <v>4</v>
      </c>
      <c r="C1167" s="25">
        <f t="shared" si="127"/>
        <v>1</v>
      </c>
      <c r="D1167" s="25">
        <f t="shared" si="128"/>
        <v>2018</v>
      </c>
      <c r="E1167" s="3" t="s">
        <v>180</v>
      </c>
      <c r="F1167" t="str">
        <f t="shared" si="129"/>
        <v>4-1-2018</v>
      </c>
      <c r="G1167" s="29">
        <f>IF(SUMPRODUCT(($A$2:$A1167=A1167)*($E$2:$E1167=E1167))&gt;1,0,1)</f>
        <v>1</v>
      </c>
      <c r="I1167" t="s">
        <v>164</v>
      </c>
      <c r="J1167" t="s">
        <v>2678</v>
      </c>
      <c r="L1167" s="3" t="s">
        <v>164</v>
      </c>
      <c r="M1167" s="4">
        <v>43105</v>
      </c>
      <c r="N1167">
        <f t="shared" si="130"/>
        <v>5</v>
      </c>
      <c r="O1167">
        <f t="shared" si="131"/>
        <v>1</v>
      </c>
      <c r="P1167">
        <f t="shared" si="132"/>
        <v>2018</v>
      </c>
    </row>
    <row r="1168" spans="1:16" ht="16.5" thickBot="1" x14ac:dyDescent="0.3">
      <c r="A1168" s="4">
        <v>43105</v>
      </c>
      <c r="B1168" s="25">
        <f t="shared" si="126"/>
        <v>5</v>
      </c>
      <c r="C1168" s="25">
        <f t="shared" si="127"/>
        <v>1</v>
      </c>
      <c r="D1168" s="25">
        <f t="shared" si="128"/>
        <v>2018</v>
      </c>
      <c r="E1168" s="3" t="s">
        <v>142</v>
      </c>
      <c r="F1168" t="str">
        <f t="shared" si="129"/>
        <v>5-1-2018</v>
      </c>
      <c r="G1168" s="29">
        <f>IF(SUMPRODUCT(($A$2:$A1168=A1168)*($E$2:$E1168=E1168))&gt;1,0,1)</f>
        <v>1</v>
      </c>
      <c r="I1168" t="s">
        <v>1319</v>
      </c>
      <c r="J1168" t="s">
        <v>2690</v>
      </c>
      <c r="L1168" s="3" t="s">
        <v>1319</v>
      </c>
      <c r="M1168" s="4">
        <v>43106</v>
      </c>
      <c r="N1168">
        <f t="shared" si="130"/>
        <v>6</v>
      </c>
      <c r="O1168">
        <f t="shared" si="131"/>
        <v>1</v>
      </c>
      <c r="P1168">
        <f t="shared" si="132"/>
        <v>2018</v>
      </c>
    </row>
    <row r="1169" spans="1:16" ht="16.5" thickBot="1" x14ac:dyDescent="0.3">
      <c r="A1169" s="4">
        <v>43105</v>
      </c>
      <c r="B1169" s="25">
        <f t="shared" si="126"/>
        <v>5</v>
      </c>
      <c r="C1169" s="25">
        <f t="shared" si="127"/>
        <v>1</v>
      </c>
      <c r="D1169" s="25">
        <f t="shared" si="128"/>
        <v>2018</v>
      </c>
      <c r="E1169" s="3" t="s">
        <v>89</v>
      </c>
      <c r="F1169" t="str">
        <f t="shared" si="129"/>
        <v>5-1-2018</v>
      </c>
      <c r="G1169" s="29">
        <f>IF(SUMPRODUCT(($A$2:$A1169=A1169)*($E$2:$E1169=E1169))&gt;1,0,1)</f>
        <v>1</v>
      </c>
      <c r="I1169" t="s">
        <v>254</v>
      </c>
      <c r="J1169" t="s">
        <v>2678</v>
      </c>
      <c r="L1169" s="3" t="s">
        <v>254</v>
      </c>
      <c r="M1169" s="4">
        <v>43105</v>
      </c>
      <c r="N1169">
        <f t="shared" si="130"/>
        <v>5</v>
      </c>
      <c r="O1169">
        <f t="shared" si="131"/>
        <v>1</v>
      </c>
      <c r="P1169">
        <f t="shared" si="132"/>
        <v>2018</v>
      </c>
    </row>
    <row r="1170" spans="1:16" ht="16.5" thickBot="1" x14ac:dyDescent="0.3">
      <c r="A1170" s="4">
        <v>43105</v>
      </c>
      <c r="B1170" s="25">
        <f t="shared" si="126"/>
        <v>5</v>
      </c>
      <c r="C1170" s="25">
        <f t="shared" si="127"/>
        <v>1</v>
      </c>
      <c r="D1170" s="25">
        <f t="shared" si="128"/>
        <v>2018</v>
      </c>
      <c r="E1170" s="3" t="s">
        <v>782</v>
      </c>
      <c r="F1170" t="str">
        <f t="shared" si="129"/>
        <v>5-1-2018</v>
      </c>
      <c r="G1170" s="29">
        <f>IF(SUMPRODUCT(($A$2:$A1170=A1170)*($E$2:$E1170=E1170))&gt;1,0,1)</f>
        <v>1</v>
      </c>
      <c r="I1170" t="s">
        <v>1166</v>
      </c>
      <c r="J1170" t="s">
        <v>2713</v>
      </c>
      <c r="L1170" s="3" t="s">
        <v>1166</v>
      </c>
      <c r="M1170" s="4">
        <v>43108</v>
      </c>
      <c r="N1170">
        <f t="shared" si="130"/>
        <v>8</v>
      </c>
      <c r="O1170">
        <f t="shared" si="131"/>
        <v>1</v>
      </c>
      <c r="P1170">
        <f t="shared" si="132"/>
        <v>2018</v>
      </c>
    </row>
    <row r="1171" spans="1:16" ht="16.5" thickBot="1" x14ac:dyDescent="0.3">
      <c r="A1171" s="4">
        <v>43105</v>
      </c>
      <c r="B1171" s="25">
        <f t="shared" si="126"/>
        <v>5</v>
      </c>
      <c r="C1171" s="25">
        <f t="shared" si="127"/>
        <v>1</v>
      </c>
      <c r="D1171" s="25">
        <f t="shared" si="128"/>
        <v>2018</v>
      </c>
      <c r="E1171" s="3" t="s">
        <v>1200</v>
      </c>
      <c r="F1171" t="str">
        <f t="shared" si="129"/>
        <v>5-1-2018</v>
      </c>
      <c r="G1171" s="29">
        <f>IF(SUMPRODUCT(($A$2:$A1171=A1171)*($E$2:$E1171=E1171))&gt;1,0,1)</f>
        <v>1</v>
      </c>
      <c r="I1171" t="s">
        <v>95</v>
      </c>
      <c r="J1171" t="s">
        <v>2713</v>
      </c>
      <c r="L1171" s="3" t="s">
        <v>95</v>
      </c>
      <c r="M1171" s="4">
        <v>43108</v>
      </c>
      <c r="N1171">
        <f t="shared" si="130"/>
        <v>8</v>
      </c>
      <c r="O1171">
        <f t="shared" si="131"/>
        <v>1</v>
      </c>
      <c r="P1171">
        <f t="shared" si="132"/>
        <v>2018</v>
      </c>
    </row>
    <row r="1172" spans="1:16" ht="16.5" thickBot="1" x14ac:dyDescent="0.3">
      <c r="A1172" s="4">
        <v>43105</v>
      </c>
      <c r="B1172" s="25">
        <f t="shared" si="126"/>
        <v>5</v>
      </c>
      <c r="C1172" s="25">
        <f t="shared" si="127"/>
        <v>1</v>
      </c>
      <c r="D1172" s="25">
        <f t="shared" si="128"/>
        <v>2018</v>
      </c>
      <c r="E1172" s="3" t="s">
        <v>175</v>
      </c>
      <c r="F1172" t="str">
        <f t="shared" si="129"/>
        <v>5-1-2018</v>
      </c>
      <c r="G1172" s="29">
        <f>IF(SUMPRODUCT(($A$2:$A1172=A1172)*($E$2:$E1172=E1172))&gt;1,0,1)</f>
        <v>1</v>
      </c>
      <c r="I1172" t="s">
        <v>271</v>
      </c>
      <c r="J1172" t="s">
        <v>2713</v>
      </c>
      <c r="L1172" s="3" t="s">
        <v>271</v>
      </c>
      <c r="M1172" s="4">
        <v>43108</v>
      </c>
      <c r="N1172">
        <f t="shared" si="130"/>
        <v>8</v>
      </c>
      <c r="O1172">
        <f t="shared" si="131"/>
        <v>1</v>
      </c>
      <c r="P1172">
        <f t="shared" si="132"/>
        <v>2018</v>
      </c>
    </row>
    <row r="1173" spans="1:16" ht="16.5" thickBot="1" x14ac:dyDescent="0.3">
      <c r="A1173" s="4">
        <v>43105</v>
      </c>
      <c r="B1173" s="25">
        <f t="shared" si="126"/>
        <v>5</v>
      </c>
      <c r="C1173" s="25">
        <f t="shared" si="127"/>
        <v>1</v>
      </c>
      <c r="D1173" s="25">
        <f t="shared" si="128"/>
        <v>2018</v>
      </c>
      <c r="E1173" s="3" t="s">
        <v>164</v>
      </c>
      <c r="F1173" t="str">
        <f t="shared" si="129"/>
        <v>5-1-2018</v>
      </c>
      <c r="G1173" s="29">
        <f>IF(SUMPRODUCT(($A$2:$A1173=A1173)*($E$2:$E1173=E1173))&gt;1,0,1)</f>
        <v>1</v>
      </c>
      <c r="I1173" t="s">
        <v>1200</v>
      </c>
      <c r="J1173" t="s">
        <v>2713</v>
      </c>
      <c r="L1173" s="3" t="s">
        <v>1200</v>
      </c>
      <c r="M1173" s="4">
        <v>43108</v>
      </c>
      <c r="N1173">
        <f t="shared" si="130"/>
        <v>8</v>
      </c>
      <c r="O1173">
        <f t="shared" si="131"/>
        <v>1</v>
      </c>
      <c r="P1173">
        <f t="shared" si="132"/>
        <v>2018</v>
      </c>
    </row>
    <row r="1174" spans="1:16" ht="16.5" thickBot="1" x14ac:dyDescent="0.3">
      <c r="A1174" s="4">
        <v>43106</v>
      </c>
      <c r="B1174" s="25">
        <f t="shared" si="126"/>
        <v>6</v>
      </c>
      <c r="C1174" s="25">
        <f t="shared" si="127"/>
        <v>1</v>
      </c>
      <c r="D1174" s="25">
        <f t="shared" si="128"/>
        <v>2018</v>
      </c>
      <c r="E1174" s="3" t="s">
        <v>1319</v>
      </c>
      <c r="F1174" t="str">
        <f t="shared" si="129"/>
        <v>6-1-2018</v>
      </c>
      <c r="G1174" s="29">
        <f>IF(SUMPRODUCT(($A$2:$A1174=A1174)*($E$2:$E1174=E1174))&gt;1,0,1)</f>
        <v>1</v>
      </c>
      <c r="I1174" t="s">
        <v>689</v>
      </c>
      <c r="J1174" t="s">
        <v>2713</v>
      </c>
      <c r="L1174" s="3" t="s">
        <v>689</v>
      </c>
      <c r="M1174" s="4">
        <v>43108</v>
      </c>
      <c r="N1174">
        <f t="shared" si="130"/>
        <v>8</v>
      </c>
      <c r="O1174">
        <f t="shared" si="131"/>
        <v>1</v>
      </c>
      <c r="P1174">
        <f t="shared" si="132"/>
        <v>2018</v>
      </c>
    </row>
    <row r="1175" spans="1:16" ht="16.5" thickBot="1" x14ac:dyDescent="0.3">
      <c r="A1175" s="4">
        <v>43105</v>
      </c>
      <c r="B1175" s="25">
        <f t="shared" si="126"/>
        <v>5</v>
      </c>
      <c r="C1175" s="25">
        <f t="shared" si="127"/>
        <v>1</v>
      </c>
      <c r="D1175" s="25">
        <f t="shared" si="128"/>
        <v>2018</v>
      </c>
      <c r="E1175" s="3" t="s">
        <v>254</v>
      </c>
      <c r="F1175" t="str">
        <f t="shared" si="129"/>
        <v>5-1-2018</v>
      </c>
      <c r="G1175" s="29">
        <f>IF(SUMPRODUCT(($A$2:$A1175=A1175)*($E$2:$E1175=E1175))&gt;1,0,1)</f>
        <v>1</v>
      </c>
      <c r="I1175" t="s">
        <v>185</v>
      </c>
      <c r="J1175" t="s">
        <v>2713</v>
      </c>
      <c r="L1175" s="3" t="s">
        <v>185</v>
      </c>
      <c r="M1175" s="4">
        <v>43108</v>
      </c>
      <c r="N1175">
        <f t="shared" si="130"/>
        <v>8</v>
      </c>
      <c r="O1175">
        <f t="shared" si="131"/>
        <v>1</v>
      </c>
      <c r="P1175">
        <f t="shared" si="132"/>
        <v>2018</v>
      </c>
    </row>
    <row r="1176" spans="1:16" ht="16.5" thickBot="1" x14ac:dyDescent="0.3">
      <c r="A1176" s="4">
        <v>43108</v>
      </c>
      <c r="B1176" s="25">
        <f t="shared" si="126"/>
        <v>8</v>
      </c>
      <c r="C1176" s="25">
        <f t="shared" si="127"/>
        <v>1</v>
      </c>
      <c r="D1176" s="25">
        <f t="shared" si="128"/>
        <v>2018</v>
      </c>
      <c r="E1176" s="3" t="s">
        <v>1166</v>
      </c>
      <c r="F1176" t="str">
        <f t="shared" si="129"/>
        <v>8-1-2018</v>
      </c>
      <c r="G1176" s="29">
        <f>IF(SUMPRODUCT(($A$2:$A1176=A1176)*($E$2:$E1176=E1176))&gt;1,0,1)</f>
        <v>1</v>
      </c>
      <c r="I1176" t="s">
        <v>743</v>
      </c>
      <c r="J1176" t="s">
        <v>2713</v>
      </c>
      <c r="L1176" s="3" t="s">
        <v>743</v>
      </c>
      <c r="M1176" s="4">
        <v>43108</v>
      </c>
      <c r="N1176">
        <f t="shared" si="130"/>
        <v>8</v>
      </c>
      <c r="O1176">
        <f t="shared" si="131"/>
        <v>1</v>
      </c>
      <c r="P1176">
        <f t="shared" si="132"/>
        <v>2018</v>
      </c>
    </row>
    <row r="1177" spans="1:16" ht="16.5" thickBot="1" x14ac:dyDescent="0.3">
      <c r="A1177" s="4">
        <v>43108</v>
      </c>
      <c r="B1177" s="25">
        <f t="shared" si="126"/>
        <v>8</v>
      </c>
      <c r="C1177" s="25">
        <f t="shared" si="127"/>
        <v>1</v>
      </c>
      <c r="D1177" s="25">
        <f t="shared" si="128"/>
        <v>2018</v>
      </c>
      <c r="E1177" s="3" t="s">
        <v>95</v>
      </c>
      <c r="F1177" t="str">
        <f t="shared" si="129"/>
        <v>8-1-2018</v>
      </c>
      <c r="G1177" s="29">
        <f>IF(SUMPRODUCT(($A$2:$A1177=A1177)*($E$2:$E1177=E1177))&gt;1,0,1)</f>
        <v>1</v>
      </c>
      <c r="I1177" t="s">
        <v>1342</v>
      </c>
      <c r="J1177" t="s">
        <v>2713</v>
      </c>
      <c r="L1177" s="3" t="s">
        <v>1342</v>
      </c>
      <c r="M1177" s="4">
        <v>43108</v>
      </c>
      <c r="N1177">
        <f t="shared" si="130"/>
        <v>8</v>
      </c>
      <c r="O1177">
        <f t="shared" si="131"/>
        <v>1</v>
      </c>
      <c r="P1177">
        <f t="shared" si="132"/>
        <v>2018</v>
      </c>
    </row>
    <row r="1178" spans="1:16" ht="16.5" thickBot="1" x14ac:dyDescent="0.3">
      <c r="A1178" s="4">
        <v>43108</v>
      </c>
      <c r="B1178" s="25">
        <f t="shared" si="126"/>
        <v>8</v>
      </c>
      <c r="C1178" s="25">
        <f t="shared" si="127"/>
        <v>1</v>
      </c>
      <c r="D1178" s="25">
        <f t="shared" si="128"/>
        <v>2018</v>
      </c>
      <c r="E1178" s="3" t="s">
        <v>271</v>
      </c>
      <c r="F1178" t="str">
        <f t="shared" si="129"/>
        <v>8-1-2018</v>
      </c>
      <c r="G1178" s="29">
        <f>IF(SUMPRODUCT(($A$2:$A1178=A1178)*($E$2:$E1178=E1178))&gt;1,0,1)</f>
        <v>1</v>
      </c>
      <c r="I1178" t="s">
        <v>1347</v>
      </c>
      <c r="J1178" t="s">
        <v>2713</v>
      </c>
      <c r="L1178" s="3" t="s">
        <v>1347</v>
      </c>
      <c r="M1178" s="4">
        <v>43108</v>
      </c>
      <c r="N1178">
        <f t="shared" si="130"/>
        <v>8</v>
      </c>
      <c r="O1178">
        <f t="shared" si="131"/>
        <v>1</v>
      </c>
      <c r="P1178">
        <f t="shared" si="132"/>
        <v>2018</v>
      </c>
    </row>
    <row r="1179" spans="1:16" ht="16.5" thickBot="1" x14ac:dyDescent="0.3">
      <c r="A1179" s="4">
        <v>43108</v>
      </c>
      <c r="B1179" s="25">
        <f t="shared" si="126"/>
        <v>8</v>
      </c>
      <c r="C1179" s="25">
        <f t="shared" si="127"/>
        <v>1</v>
      </c>
      <c r="D1179" s="25">
        <f t="shared" si="128"/>
        <v>2018</v>
      </c>
      <c r="E1179" s="3" t="s">
        <v>1200</v>
      </c>
      <c r="F1179" t="str">
        <f t="shared" si="129"/>
        <v>8-1-2018</v>
      </c>
      <c r="G1179" s="29">
        <f>IF(SUMPRODUCT(($A$2:$A1179=A1179)*($E$2:$E1179=E1179))&gt;1,0,1)</f>
        <v>1</v>
      </c>
      <c r="I1179" t="s">
        <v>1277</v>
      </c>
      <c r="J1179" t="s">
        <v>2724</v>
      </c>
      <c r="L1179" s="3" t="s">
        <v>1277</v>
      </c>
      <c r="M1179" s="4">
        <v>43109</v>
      </c>
      <c r="N1179">
        <f t="shared" si="130"/>
        <v>9</v>
      </c>
      <c r="O1179">
        <f t="shared" si="131"/>
        <v>1</v>
      </c>
      <c r="P1179">
        <f t="shared" si="132"/>
        <v>2018</v>
      </c>
    </row>
    <row r="1180" spans="1:16" ht="16.5" thickBot="1" x14ac:dyDescent="0.3">
      <c r="A1180" s="4">
        <v>43108</v>
      </c>
      <c r="B1180" s="25">
        <f t="shared" si="126"/>
        <v>8</v>
      </c>
      <c r="C1180" s="25">
        <f t="shared" si="127"/>
        <v>1</v>
      </c>
      <c r="D1180" s="25">
        <f t="shared" si="128"/>
        <v>2018</v>
      </c>
      <c r="E1180" s="3" t="s">
        <v>689</v>
      </c>
      <c r="F1180" t="str">
        <f t="shared" si="129"/>
        <v>8-1-2018</v>
      </c>
      <c r="G1180" s="29">
        <f>IF(SUMPRODUCT(($A$2:$A1180=A1180)*($E$2:$E1180=E1180))&gt;1,0,1)</f>
        <v>1</v>
      </c>
      <c r="I1180" t="s">
        <v>679</v>
      </c>
      <c r="J1180" t="s">
        <v>2724</v>
      </c>
      <c r="L1180" s="3" t="s">
        <v>679</v>
      </c>
      <c r="M1180" s="4">
        <v>43109</v>
      </c>
      <c r="N1180">
        <f t="shared" si="130"/>
        <v>9</v>
      </c>
      <c r="O1180">
        <f t="shared" si="131"/>
        <v>1</v>
      </c>
      <c r="P1180">
        <f t="shared" si="132"/>
        <v>2018</v>
      </c>
    </row>
    <row r="1181" spans="1:16" ht="16.5" thickBot="1" x14ac:dyDescent="0.3">
      <c r="A1181" s="4">
        <v>43108</v>
      </c>
      <c r="B1181" s="25">
        <f t="shared" si="126"/>
        <v>8</v>
      </c>
      <c r="C1181" s="25">
        <f t="shared" si="127"/>
        <v>1</v>
      </c>
      <c r="D1181" s="25">
        <f t="shared" si="128"/>
        <v>2018</v>
      </c>
      <c r="E1181" s="3" t="s">
        <v>185</v>
      </c>
      <c r="F1181" t="str">
        <f t="shared" si="129"/>
        <v>8-1-2018</v>
      </c>
      <c r="G1181" s="29">
        <f>IF(SUMPRODUCT(($A$2:$A1181=A1181)*($E$2:$E1181=E1181))&gt;1,0,1)</f>
        <v>1</v>
      </c>
      <c r="I1181" t="s">
        <v>1200</v>
      </c>
      <c r="J1181" t="s">
        <v>2724</v>
      </c>
      <c r="L1181" s="3" t="s">
        <v>1200</v>
      </c>
      <c r="M1181" s="4">
        <v>43109</v>
      </c>
      <c r="N1181">
        <f t="shared" si="130"/>
        <v>9</v>
      </c>
      <c r="O1181">
        <f t="shared" si="131"/>
        <v>1</v>
      </c>
      <c r="P1181">
        <f t="shared" si="132"/>
        <v>2018</v>
      </c>
    </row>
    <row r="1182" spans="1:16" ht="16.5" thickBot="1" x14ac:dyDescent="0.3">
      <c r="A1182" s="4">
        <v>43108</v>
      </c>
      <c r="B1182" s="25">
        <f t="shared" si="126"/>
        <v>8</v>
      </c>
      <c r="C1182" s="25">
        <f t="shared" si="127"/>
        <v>1</v>
      </c>
      <c r="D1182" s="25">
        <f t="shared" si="128"/>
        <v>2018</v>
      </c>
      <c r="E1182" s="3" t="s">
        <v>743</v>
      </c>
      <c r="F1182" t="str">
        <f t="shared" si="129"/>
        <v>8-1-2018</v>
      </c>
      <c r="G1182" s="29">
        <f>IF(SUMPRODUCT(($A$2:$A1182=A1182)*($E$2:$E1182=E1182))&gt;1,0,1)</f>
        <v>1</v>
      </c>
      <c r="I1182" t="s">
        <v>72</v>
      </c>
      <c r="J1182" t="s">
        <v>2724</v>
      </c>
      <c r="L1182" s="3" t="s">
        <v>72</v>
      </c>
      <c r="M1182" s="4">
        <v>43109</v>
      </c>
      <c r="N1182">
        <f t="shared" si="130"/>
        <v>9</v>
      </c>
      <c r="O1182">
        <f t="shared" si="131"/>
        <v>1</v>
      </c>
      <c r="P1182">
        <f t="shared" si="132"/>
        <v>2018</v>
      </c>
    </row>
    <row r="1183" spans="1:16" ht="16.5" thickBot="1" x14ac:dyDescent="0.3">
      <c r="A1183" s="4">
        <v>43108</v>
      </c>
      <c r="B1183" s="25">
        <f t="shared" si="126"/>
        <v>8</v>
      </c>
      <c r="C1183" s="25">
        <f t="shared" si="127"/>
        <v>1</v>
      </c>
      <c r="D1183" s="25">
        <f t="shared" si="128"/>
        <v>2018</v>
      </c>
      <c r="E1183" s="3" t="s">
        <v>1342</v>
      </c>
      <c r="F1183" t="str">
        <f t="shared" si="129"/>
        <v>8-1-2018</v>
      </c>
      <c r="G1183" s="29">
        <f>IF(SUMPRODUCT(($A$2:$A1183=A1183)*($E$2:$E1183=E1183))&gt;1,0,1)</f>
        <v>1</v>
      </c>
      <c r="I1183" t="s">
        <v>164</v>
      </c>
      <c r="J1183" t="s">
        <v>2724</v>
      </c>
      <c r="L1183" s="3" t="s">
        <v>164</v>
      </c>
      <c r="M1183" s="4">
        <v>43109</v>
      </c>
      <c r="N1183">
        <f t="shared" si="130"/>
        <v>9</v>
      </c>
      <c r="O1183">
        <f t="shared" si="131"/>
        <v>1</v>
      </c>
      <c r="P1183">
        <f t="shared" si="132"/>
        <v>2018</v>
      </c>
    </row>
    <row r="1184" spans="1:16" ht="16.5" thickBot="1" x14ac:dyDescent="0.3">
      <c r="A1184" s="4">
        <v>43108</v>
      </c>
      <c r="B1184" s="25">
        <f t="shared" si="126"/>
        <v>8</v>
      </c>
      <c r="C1184" s="25">
        <f t="shared" si="127"/>
        <v>1</v>
      </c>
      <c r="D1184" s="25">
        <f t="shared" si="128"/>
        <v>2018</v>
      </c>
      <c r="E1184" s="3" t="s">
        <v>1347</v>
      </c>
      <c r="F1184" t="str">
        <f t="shared" si="129"/>
        <v>8-1-2018</v>
      </c>
      <c r="G1184" s="29">
        <f>IF(SUMPRODUCT(($A$2:$A1184=A1184)*($E$2:$E1184=E1184))&gt;1,0,1)</f>
        <v>1</v>
      </c>
      <c r="I1184" t="s">
        <v>1246</v>
      </c>
      <c r="J1184" t="s">
        <v>2447</v>
      </c>
      <c r="L1184" s="3" t="s">
        <v>1246</v>
      </c>
      <c r="M1184" s="4">
        <v>43110</v>
      </c>
      <c r="N1184">
        <f t="shared" si="130"/>
        <v>10</v>
      </c>
      <c r="O1184">
        <f t="shared" si="131"/>
        <v>1</v>
      </c>
      <c r="P1184">
        <f t="shared" si="132"/>
        <v>2018</v>
      </c>
    </row>
    <row r="1185" spans="1:16" ht="16.5" thickBot="1" x14ac:dyDescent="0.3">
      <c r="A1185" s="4">
        <v>43109</v>
      </c>
      <c r="B1185" s="25">
        <f t="shared" si="126"/>
        <v>9</v>
      </c>
      <c r="C1185" s="25">
        <f t="shared" si="127"/>
        <v>1</v>
      </c>
      <c r="D1185" s="25">
        <f t="shared" si="128"/>
        <v>2018</v>
      </c>
      <c r="E1185" s="3" t="s">
        <v>1277</v>
      </c>
      <c r="F1185" t="str">
        <f t="shared" si="129"/>
        <v>9-1-2018</v>
      </c>
      <c r="G1185" s="29">
        <f>IF(SUMPRODUCT(($A$2:$A1185=A1185)*($E$2:$E1185=E1185))&gt;1,0,1)</f>
        <v>1</v>
      </c>
      <c r="I1185" t="s">
        <v>747</v>
      </c>
      <c r="J1185" t="s">
        <v>2447</v>
      </c>
      <c r="L1185" s="3" t="s">
        <v>747</v>
      </c>
      <c r="M1185" s="4">
        <v>43110</v>
      </c>
      <c r="N1185">
        <f t="shared" si="130"/>
        <v>10</v>
      </c>
      <c r="O1185">
        <f t="shared" si="131"/>
        <v>1</v>
      </c>
      <c r="P1185">
        <f t="shared" si="132"/>
        <v>2018</v>
      </c>
    </row>
    <row r="1186" spans="1:16" ht="16.5" thickBot="1" x14ac:dyDescent="0.3">
      <c r="A1186" s="4">
        <v>43109</v>
      </c>
      <c r="B1186" s="25">
        <f t="shared" si="126"/>
        <v>9</v>
      </c>
      <c r="C1186" s="25">
        <f t="shared" si="127"/>
        <v>1</v>
      </c>
      <c r="D1186" s="25">
        <f t="shared" si="128"/>
        <v>2018</v>
      </c>
      <c r="E1186" s="3" t="s">
        <v>679</v>
      </c>
      <c r="F1186" t="str">
        <f t="shared" si="129"/>
        <v>9-1-2018</v>
      </c>
      <c r="G1186" s="29">
        <f>IF(SUMPRODUCT(($A$2:$A1186=A1186)*($E$2:$E1186=E1186))&gt;1,0,1)</f>
        <v>1</v>
      </c>
      <c r="I1186" t="s">
        <v>1200</v>
      </c>
      <c r="J1186" t="s">
        <v>2447</v>
      </c>
      <c r="L1186" s="3" t="s">
        <v>1200</v>
      </c>
      <c r="M1186" s="4">
        <v>43110</v>
      </c>
      <c r="N1186">
        <f t="shared" si="130"/>
        <v>10</v>
      </c>
      <c r="O1186">
        <f t="shared" si="131"/>
        <v>1</v>
      </c>
      <c r="P1186">
        <f t="shared" si="132"/>
        <v>2018</v>
      </c>
    </row>
    <row r="1187" spans="1:16" ht="16.5" thickBot="1" x14ac:dyDescent="0.3">
      <c r="A1187" s="4">
        <v>43109</v>
      </c>
      <c r="B1187" s="25">
        <f t="shared" si="126"/>
        <v>9</v>
      </c>
      <c r="C1187" s="25">
        <f t="shared" si="127"/>
        <v>1</v>
      </c>
      <c r="D1187" s="25">
        <f t="shared" si="128"/>
        <v>2018</v>
      </c>
      <c r="E1187" s="3" t="s">
        <v>1200</v>
      </c>
      <c r="F1187" t="str">
        <f t="shared" si="129"/>
        <v>9-1-2018</v>
      </c>
      <c r="G1187" s="29">
        <f>IF(SUMPRODUCT(($A$2:$A1187=A1187)*($E$2:$E1187=E1187))&gt;1,0,1)</f>
        <v>1</v>
      </c>
      <c r="I1187" t="s">
        <v>1186</v>
      </c>
      <c r="J1187" t="s">
        <v>2447</v>
      </c>
      <c r="L1187" s="3" t="s">
        <v>1186</v>
      </c>
      <c r="M1187" s="4">
        <v>43110</v>
      </c>
      <c r="N1187">
        <f t="shared" si="130"/>
        <v>10</v>
      </c>
      <c r="O1187">
        <f t="shared" si="131"/>
        <v>1</v>
      </c>
      <c r="P1187">
        <f t="shared" si="132"/>
        <v>2018</v>
      </c>
    </row>
    <row r="1188" spans="1:16" ht="16.5" thickBot="1" x14ac:dyDescent="0.3">
      <c r="A1188" s="4">
        <v>43109</v>
      </c>
      <c r="B1188" s="25">
        <f t="shared" si="126"/>
        <v>9</v>
      </c>
      <c r="C1188" s="25">
        <f t="shared" si="127"/>
        <v>1</v>
      </c>
      <c r="D1188" s="25">
        <f t="shared" si="128"/>
        <v>2018</v>
      </c>
      <c r="E1188" s="3" t="s">
        <v>72</v>
      </c>
      <c r="F1188" t="str">
        <f t="shared" si="129"/>
        <v>9-1-2018</v>
      </c>
      <c r="G1188" s="29">
        <f>IF(SUMPRODUCT(($A$2:$A1188=A1188)*($E$2:$E1188=E1188))&gt;1,0,1)</f>
        <v>1</v>
      </c>
      <c r="I1188" t="s">
        <v>283</v>
      </c>
      <c r="J1188" t="s">
        <v>2447</v>
      </c>
      <c r="L1188" s="3" t="s">
        <v>283</v>
      </c>
      <c r="M1188" s="4">
        <v>43110</v>
      </c>
      <c r="N1188">
        <f t="shared" si="130"/>
        <v>10</v>
      </c>
      <c r="O1188">
        <f t="shared" si="131"/>
        <v>1</v>
      </c>
      <c r="P1188">
        <f t="shared" si="132"/>
        <v>2018</v>
      </c>
    </row>
    <row r="1189" spans="1:16" ht="16.5" thickBot="1" x14ac:dyDescent="0.3">
      <c r="A1189" s="4">
        <v>43109</v>
      </c>
      <c r="B1189" s="25">
        <f t="shared" si="126"/>
        <v>9</v>
      </c>
      <c r="C1189" s="25">
        <f t="shared" si="127"/>
        <v>1</v>
      </c>
      <c r="D1189" s="25">
        <f t="shared" si="128"/>
        <v>2018</v>
      </c>
      <c r="E1189" s="3" t="s">
        <v>164</v>
      </c>
      <c r="F1189" t="str">
        <f t="shared" si="129"/>
        <v>9-1-2018</v>
      </c>
      <c r="G1189" s="29">
        <f>IF(SUMPRODUCT(($A$2:$A1189=A1189)*($E$2:$E1189=E1189))&gt;1,0,1)</f>
        <v>1</v>
      </c>
      <c r="I1189" t="s">
        <v>164</v>
      </c>
      <c r="J1189" t="s">
        <v>2447</v>
      </c>
      <c r="L1189" s="3" t="s">
        <v>164</v>
      </c>
      <c r="M1189" s="4">
        <v>43110</v>
      </c>
      <c r="N1189">
        <f t="shared" si="130"/>
        <v>10</v>
      </c>
      <c r="O1189">
        <f t="shared" si="131"/>
        <v>1</v>
      </c>
      <c r="P1189">
        <f t="shared" si="132"/>
        <v>2018</v>
      </c>
    </row>
    <row r="1190" spans="1:16" ht="16.5" thickBot="1" x14ac:dyDescent="0.3">
      <c r="A1190" s="4">
        <v>43110</v>
      </c>
      <c r="B1190" s="25">
        <f t="shared" si="126"/>
        <v>10</v>
      </c>
      <c r="C1190" s="25">
        <f t="shared" si="127"/>
        <v>1</v>
      </c>
      <c r="D1190" s="25">
        <f t="shared" si="128"/>
        <v>2018</v>
      </c>
      <c r="E1190" s="3" t="s">
        <v>1246</v>
      </c>
      <c r="F1190" t="str">
        <f t="shared" si="129"/>
        <v>10-1-2018</v>
      </c>
      <c r="G1190" s="29">
        <f>IF(SUMPRODUCT(($A$2:$A1190=A1190)*($E$2:$E1190=E1190))&gt;1,0,1)</f>
        <v>1</v>
      </c>
      <c r="I1190" t="s">
        <v>1211</v>
      </c>
      <c r="J1190" t="s">
        <v>2456</v>
      </c>
      <c r="L1190" s="3" t="s">
        <v>1211</v>
      </c>
      <c r="M1190" s="4">
        <v>43111</v>
      </c>
      <c r="N1190">
        <f t="shared" si="130"/>
        <v>11</v>
      </c>
      <c r="O1190">
        <f t="shared" si="131"/>
        <v>1</v>
      </c>
      <c r="P1190">
        <f t="shared" si="132"/>
        <v>2018</v>
      </c>
    </row>
    <row r="1191" spans="1:16" ht="16.5" thickBot="1" x14ac:dyDescent="0.3">
      <c r="A1191" s="4">
        <v>43110</v>
      </c>
      <c r="B1191" s="25">
        <f t="shared" si="126"/>
        <v>10</v>
      </c>
      <c r="C1191" s="25">
        <f t="shared" si="127"/>
        <v>1</v>
      </c>
      <c r="D1191" s="25">
        <f t="shared" si="128"/>
        <v>2018</v>
      </c>
      <c r="E1191" s="3" t="s">
        <v>747</v>
      </c>
      <c r="F1191" t="str">
        <f t="shared" si="129"/>
        <v>10-1-2018</v>
      </c>
      <c r="G1191" s="29">
        <f>IF(SUMPRODUCT(($A$2:$A1191=A1191)*($E$2:$E1191=E1191))&gt;1,0,1)</f>
        <v>1</v>
      </c>
      <c r="I1191" t="s">
        <v>841</v>
      </c>
      <c r="J1191" t="s">
        <v>2456</v>
      </c>
      <c r="L1191" s="3" t="s">
        <v>841</v>
      </c>
      <c r="M1191" s="4">
        <v>43111</v>
      </c>
      <c r="N1191">
        <f t="shared" si="130"/>
        <v>11</v>
      </c>
      <c r="O1191">
        <f t="shared" si="131"/>
        <v>1</v>
      </c>
      <c r="P1191">
        <f t="shared" si="132"/>
        <v>2018</v>
      </c>
    </row>
    <row r="1192" spans="1:16" ht="16.5" thickBot="1" x14ac:dyDescent="0.3">
      <c r="A1192" s="4">
        <v>43110</v>
      </c>
      <c r="B1192" s="25">
        <f t="shared" si="126"/>
        <v>10</v>
      </c>
      <c r="C1192" s="25">
        <f t="shared" si="127"/>
        <v>1</v>
      </c>
      <c r="D1192" s="25">
        <f t="shared" si="128"/>
        <v>2018</v>
      </c>
      <c r="E1192" s="3" t="s">
        <v>1200</v>
      </c>
      <c r="F1192" t="str">
        <f t="shared" si="129"/>
        <v>10-1-2018</v>
      </c>
      <c r="G1192" s="29">
        <f>IF(SUMPRODUCT(($A$2:$A1192=A1192)*($E$2:$E1192=E1192))&gt;1,0,1)</f>
        <v>1</v>
      </c>
      <c r="I1192" t="s">
        <v>1173</v>
      </c>
      <c r="J1192" t="s">
        <v>2456</v>
      </c>
      <c r="L1192" s="3" t="s">
        <v>1173</v>
      </c>
      <c r="M1192" s="4">
        <v>43111</v>
      </c>
      <c r="N1192">
        <f t="shared" si="130"/>
        <v>11</v>
      </c>
      <c r="O1192">
        <f t="shared" si="131"/>
        <v>1</v>
      </c>
      <c r="P1192">
        <f t="shared" si="132"/>
        <v>2018</v>
      </c>
    </row>
    <row r="1193" spans="1:16" ht="16.5" thickBot="1" x14ac:dyDescent="0.3">
      <c r="A1193" s="4">
        <v>43110</v>
      </c>
      <c r="B1193" s="25">
        <f t="shared" si="126"/>
        <v>10</v>
      </c>
      <c r="C1193" s="25">
        <f t="shared" si="127"/>
        <v>1</v>
      </c>
      <c r="D1193" s="25">
        <f t="shared" si="128"/>
        <v>2018</v>
      </c>
      <c r="E1193" s="3" t="s">
        <v>1186</v>
      </c>
      <c r="F1193" t="str">
        <f t="shared" si="129"/>
        <v>10-1-2018</v>
      </c>
      <c r="G1193" s="29">
        <f>IF(SUMPRODUCT(($A$2:$A1193=A1193)*($E$2:$E1193=E1193))&gt;1,0,1)</f>
        <v>1</v>
      </c>
      <c r="I1193" t="s">
        <v>1200</v>
      </c>
      <c r="J1193" t="s">
        <v>2456</v>
      </c>
      <c r="L1193" s="3" t="s">
        <v>1200</v>
      </c>
      <c r="M1193" s="4">
        <v>43111</v>
      </c>
      <c r="N1193">
        <f t="shared" si="130"/>
        <v>11</v>
      </c>
      <c r="O1193">
        <f t="shared" si="131"/>
        <v>1</v>
      </c>
      <c r="P1193">
        <f t="shared" si="132"/>
        <v>2018</v>
      </c>
    </row>
    <row r="1194" spans="1:16" ht="16.5" thickBot="1" x14ac:dyDescent="0.3">
      <c r="A1194" s="4">
        <v>43110</v>
      </c>
      <c r="B1194" s="25">
        <f t="shared" si="126"/>
        <v>10</v>
      </c>
      <c r="C1194" s="25">
        <f t="shared" si="127"/>
        <v>1</v>
      </c>
      <c r="D1194" s="25">
        <f t="shared" si="128"/>
        <v>2018</v>
      </c>
      <c r="E1194" s="3" t="s">
        <v>283</v>
      </c>
      <c r="F1194" t="str">
        <f t="shared" si="129"/>
        <v>10-1-2018</v>
      </c>
      <c r="G1194" s="29">
        <f>IF(SUMPRODUCT(($A$2:$A1194=A1194)*($E$2:$E1194=E1194))&gt;1,0,1)</f>
        <v>1</v>
      </c>
      <c r="I1194" t="s">
        <v>115</v>
      </c>
      <c r="J1194" t="s">
        <v>2456</v>
      </c>
      <c r="L1194" s="3" t="s">
        <v>115</v>
      </c>
      <c r="M1194" s="4">
        <v>43111</v>
      </c>
      <c r="N1194">
        <f t="shared" si="130"/>
        <v>11</v>
      </c>
      <c r="O1194">
        <f t="shared" si="131"/>
        <v>1</v>
      </c>
      <c r="P1194">
        <f t="shared" si="132"/>
        <v>2018</v>
      </c>
    </row>
    <row r="1195" spans="1:16" ht="16.5" thickBot="1" x14ac:dyDescent="0.3">
      <c r="A1195" s="4">
        <v>43110</v>
      </c>
      <c r="B1195" s="25">
        <f t="shared" si="126"/>
        <v>10</v>
      </c>
      <c r="C1195" s="25">
        <f t="shared" si="127"/>
        <v>1</v>
      </c>
      <c r="D1195" s="25">
        <f t="shared" si="128"/>
        <v>2018</v>
      </c>
      <c r="E1195" s="3" t="s">
        <v>164</v>
      </c>
      <c r="F1195" t="str">
        <f t="shared" si="129"/>
        <v>10-1-2018</v>
      </c>
      <c r="G1195" s="29">
        <f>IF(SUMPRODUCT(($A$2:$A1195=A1195)*($E$2:$E1195=E1195))&gt;1,0,1)</f>
        <v>1</v>
      </c>
      <c r="I1195" t="s">
        <v>227</v>
      </c>
      <c r="J1195" t="s">
        <v>2456</v>
      </c>
      <c r="L1195" s="3" t="s">
        <v>227</v>
      </c>
      <c r="M1195" s="4">
        <v>43111</v>
      </c>
      <c r="N1195">
        <f t="shared" si="130"/>
        <v>11</v>
      </c>
      <c r="O1195">
        <f t="shared" si="131"/>
        <v>1</v>
      </c>
      <c r="P1195">
        <f t="shared" si="132"/>
        <v>2018</v>
      </c>
    </row>
    <row r="1196" spans="1:16" ht="16.5" thickBot="1" x14ac:dyDescent="0.3">
      <c r="A1196" s="4">
        <v>43111</v>
      </c>
      <c r="B1196" s="25">
        <f t="shared" si="126"/>
        <v>11</v>
      </c>
      <c r="C1196" s="25">
        <f t="shared" si="127"/>
        <v>1</v>
      </c>
      <c r="D1196" s="25">
        <f t="shared" si="128"/>
        <v>2018</v>
      </c>
      <c r="E1196" s="3" t="s">
        <v>1211</v>
      </c>
      <c r="F1196" t="str">
        <f t="shared" si="129"/>
        <v>11-1-2018</v>
      </c>
      <c r="G1196" s="29">
        <f>IF(SUMPRODUCT(($A$2:$A1196=A1196)*($E$2:$E1196=E1196))&gt;1,0,1)</f>
        <v>1</v>
      </c>
      <c r="I1196" t="s">
        <v>1246</v>
      </c>
      <c r="J1196" t="s">
        <v>2465</v>
      </c>
      <c r="L1196" s="3" t="s">
        <v>1246</v>
      </c>
      <c r="M1196" s="4">
        <v>43112</v>
      </c>
      <c r="N1196">
        <f t="shared" si="130"/>
        <v>12</v>
      </c>
      <c r="O1196">
        <f t="shared" si="131"/>
        <v>1</v>
      </c>
      <c r="P1196">
        <f t="shared" si="132"/>
        <v>2018</v>
      </c>
    </row>
    <row r="1197" spans="1:16" ht="16.5" thickBot="1" x14ac:dyDescent="0.3">
      <c r="A1197" s="4">
        <v>43111</v>
      </c>
      <c r="B1197" s="25">
        <f t="shared" si="126"/>
        <v>11</v>
      </c>
      <c r="C1197" s="25">
        <f t="shared" si="127"/>
        <v>1</v>
      </c>
      <c r="D1197" s="25">
        <f t="shared" si="128"/>
        <v>2018</v>
      </c>
      <c r="E1197" s="3" t="s">
        <v>841</v>
      </c>
      <c r="F1197" t="str">
        <f t="shared" si="129"/>
        <v>11-1-2018</v>
      </c>
      <c r="G1197" s="29">
        <f>IF(SUMPRODUCT(($A$2:$A1197=A1197)*($E$2:$E1197=E1197))&gt;1,0,1)</f>
        <v>1</v>
      </c>
      <c r="I1197" t="s">
        <v>1267</v>
      </c>
      <c r="J1197" t="s">
        <v>2465</v>
      </c>
      <c r="L1197" s="3" t="s">
        <v>1267</v>
      </c>
      <c r="M1197" s="4">
        <v>43112</v>
      </c>
      <c r="N1197">
        <f t="shared" si="130"/>
        <v>12</v>
      </c>
      <c r="O1197">
        <f t="shared" si="131"/>
        <v>1</v>
      </c>
      <c r="P1197">
        <f t="shared" si="132"/>
        <v>2018</v>
      </c>
    </row>
    <row r="1198" spans="1:16" ht="16.5" thickBot="1" x14ac:dyDescent="0.3">
      <c r="A1198" s="4">
        <v>43111</v>
      </c>
      <c r="B1198" s="25">
        <f t="shared" si="126"/>
        <v>11</v>
      </c>
      <c r="C1198" s="25">
        <f t="shared" si="127"/>
        <v>1</v>
      </c>
      <c r="D1198" s="25">
        <f t="shared" si="128"/>
        <v>2018</v>
      </c>
      <c r="E1198" s="3" t="s">
        <v>1173</v>
      </c>
      <c r="F1198" t="str">
        <f t="shared" si="129"/>
        <v>11-1-2018</v>
      </c>
      <c r="G1198" s="29">
        <f>IF(SUMPRODUCT(($A$2:$A1198=A1198)*($E$2:$E1198=E1198))&gt;1,0,1)</f>
        <v>1</v>
      </c>
      <c r="I1198" t="s">
        <v>52</v>
      </c>
      <c r="J1198" t="s">
        <v>2465</v>
      </c>
      <c r="L1198" s="3" t="s">
        <v>52</v>
      </c>
      <c r="M1198" s="4">
        <v>43112</v>
      </c>
      <c r="N1198">
        <f t="shared" si="130"/>
        <v>12</v>
      </c>
      <c r="O1198">
        <f t="shared" si="131"/>
        <v>1</v>
      </c>
      <c r="P1198">
        <f t="shared" si="132"/>
        <v>2018</v>
      </c>
    </row>
    <row r="1199" spans="1:16" ht="16.5" thickBot="1" x14ac:dyDescent="0.3">
      <c r="A1199" s="4">
        <v>43111</v>
      </c>
      <c r="B1199" s="25">
        <f t="shared" si="126"/>
        <v>11</v>
      </c>
      <c r="C1199" s="25">
        <f t="shared" si="127"/>
        <v>1</v>
      </c>
      <c r="D1199" s="25">
        <f t="shared" si="128"/>
        <v>2018</v>
      </c>
      <c r="E1199" s="3" t="s">
        <v>1200</v>
      </c>
      <c r="F1199" t="str">
        <f t="shared" si="129"/>
        <v>11-1-2018</v>
      </c>
      <c r="G1199" s="29">
        <f>IF(SUMPRODUCT(($A$2:$A1199=A1199)*($E$2:$E1199=E1199))&gt;1,0,1)</f>
        <v>1</v>
      </c>
      <c r="I1199" t="s">
        <v>568</v>
      </c>
      <c r="J1199" t="s">
        <v>2465</v>
      </c>
      <c r="L1199" s="3" t="s">
        <v>568</v>
      </c>
      <c r="M1199" s="4">
        <v>43112</v>
      </c>
      <c r="N1199">
        <f t="shared" si="130"/>
        <v>12</v>
      </c>
      <c r="O1199">
        <f t="shared" si="131"/>
        <v>1</v>
      </c>
      <c r="P1199">
        <f t="shared" si="132"/>
        <v>2018</v>
      </c>
    </row>
    <row r="1200" spans="1:16" ht="16.5" thickBot="1" x14ac:dyDescent="0.3">
      <c r="A1200" s="4">
        <v>43111</v>
      </c>
      <c r="B1200" s="25">
        <f t="shared" si="126"/>
        <v>11</v>
      </c>
      <c r="C1200" s="25">
        <f t="shared" si="127"/>
        <v>1</v>
      </c>
      <c r="D1200" s="25">
        <f t="shared" si="128"/>
        <v>2018</v>
      </c>
      <c r="E1200" s="3" t="s">
        <v>115</v>
      </c>
      <c r="F1200" t="str">
        <f t="shared" si="129"/>
        <v>11-1-2018</v>
      </c>
      <c r="G1200" s="29">
        <f>IF(SUMPRODUCT(($A$2:$A1200=A1200)*($E$2:$E1200=E1200))&gt;1,0,1)</f>
        <v>1</v>
      </c>
      <c r="I1200" t="s">
        <v>1200</v>
      </c>
      <c r="J1200" t="s">
        <v>2465</v>
      </c>
      <c r="L1200" s="3" t="s">
        <v>1200</v>
      </c>
      <c r="M1200" s="4">
        <v>43112</v>
      </c>
      <c r="N1200">
        <f t="shared" si="130"/>
        <v>12</v>
      </c>
      <c r="O1200">
        <f t="shared" si="131"/>
        <v>1</v>
      </c>
      <c r="P1200">
        <f t="shared" si="132"/>
        <v>2018</v>
      </c>
    </row>
    <row r="1201" spans="1:16" ht="16.5" thickBot="1" x14ac:dyDescent="0.3">
      <c r="A1201" s="4">
        <v>43111</v>
      </c>
      <c r="B1201" s="25">
        <f t="shared" si="126"/>
        <v>11</v>
      </c>
      <c r="C1201" s="25">
        <f t="shared" si="127"/>
        <v>1</v>
      </c>
      <c r="D1201" s="25">
        <f t="shared" si="128"/>
        <v>2018</v>
      </c>
      <c r="E1201" s="3" t="s">
        <v>227</v>
      </c>
      <c r="F1201" t="str">
        <f t="shared" si="129"/>
        <v>11-1-2018</v>
      </c>
      <c r="G1201" s="29">
        <f>IF(SUMPRODUCT(($A$2:$A1201=A1201)*($E$2:$E1201=E1201))&gt;1,0,1)</f>
        <v>1</v>
      </c>
      <c r="I1201" t="s">
        <v>1288</v>
      </c>
      <c r="J1201" t="s">
        <v>2493</v>
      </c>
      <c r="L1201" s="3" t="s">
        <v>1288</v>
      </c>
      <c r="M1201" s="6">
        <v>43115</v>
      </c>
      <c r="N1201">
        <f t="shared" si="130"/>
        <v>15</v>
      </c>
      <c r="O1201">
        <f t="shared" si="131"/>
        <v>1</v>
      </c>
      <c r="P1201">
        <f t="shared" si="132"/>
        <v>2018</v>
      </c>
    </row>
    <row r="1202" spans="1:16" ht="16.5" thickBot="1" x14ac:dyDescent="0.3">
      <c r="A1202" s="4">
        <v>43112</v>
      </c>
      <c r="B1202" s="25">
        <f t="shared" si="126"/>
        <v>12</v>
      </c>
      <c r="C1202" s="25">
        <f t="shared" si="127"/>
        <v>1</v>
      </c>
      <c r="D1202" s="25">
        <f t="shared" si="128"/>
        <v>2018</v>
      </c>
      <c r="E1202" s="3" t="s">
        <v>1246</v>
      </c>
      <c r="F1202" t="str">
        <f t="shared" si="129"/>
        <v>12-1-2018</v>
      </c>
      <c r="G1202" s="29">
        <f>IF(SUMPRODUCT(($A$2:$A1202=A1202)*($E$2:$E1202=E1202))&gt;1,0,1)</f>
        <v>1</v>
      </c>
      <c r="I1202" t="s">
        <v>371</v>
      </c>
      <c r="J1202" t="s">
        <v>2493</v>
      </c>
      <c r="L1202" s="3" t="s">
        <v>371</v>
      </c>
      <c r="M1202" s="6">
        <v>43115</v>
      </c>
      <c r="N1202">
        <f t="shared" si="130"/>
        <v>15</v>
      </c>
      <c r="O1202">
        <f t="shared" si="131"/>
        <v>1</v>
      </c>
      <c r="P1202">
        <f t="shared" si="132"/>
        <v>2018</v>
      </c>
    </row>
    <row r="1203" spans="1:16" ht="16.5" thickBot="1" x14ac:dyDescent="0.3">
      <c r="A1203" s="4">
        <v>43112</v>
      </c>
      <c r="B1203" s="25">
        <f t="shared" si="126"/>
        <v>12</v>
      </c>
      <c r="C1203" s="25">
        <f t="shared" si="127"/>
        <v>1</v>
      </c>
      <c r="D1203" s="25">
        <f t="shared" si="128"/>
        <v>2018</v>
      </c>
      <c r="E1203" s="3" t="s">
        <v>1267</v>
      </c>
      <c r="F1203" t="str">
        <f t="shared" si="129"/>
        <v>12-1-2018</v>
      </c>
      <c r="G1203" s="29">
        <f>IF(SUMPRODUCT(($A$2:$A1203=A1203)*($E$2:$E1203=E1203))&gt;1,0,1)</f>
        <v>1</v>
      </c>
      <c r="I1203" t="s">
        <v>330</v>
      </c>
      <c r="J1203" t="s">
        <v>2493</v>
      </c>
      <c r="L1203" s="3" t="s">
        <v>330</v>
      </c>
      <c r="M1203" s="6">
        <v>43115</v>
      </c>
      <c r="N1203">
        <f t="shared" si="130"/>
        <v>15</v>
      </c>
      <c r="O1203">
        <f t="shared" si="131"/>
        <v>1</v>
      </c>
      <c r="P1203">
        <f t="shared" si="132"/>
        <v>2018</v>
      </c>
    </row>
    <row r="1204" spans="1:16" ht="16.5" thickBot="1" x14ac:dyDescent="0.3">
      <c r="A1204" s="4">
        <v>43112</v>
      </c>
      <c r="B1204" s="25">
        <f t="shared" si="126"/>
        <v>12</v>
      </c>
      <c r="C1204" s="25">
        <f t="shared" si="127"/>
        <v>1</v>
      </c>
      <c r="D1204" s="25">
        <f t="shared" si="128"/>
        <v>2018</v>
      </c>
      <c r="E1204" s="3" t="s">
        <v>52</v>
      </c>
      <c r="F1204" t="str">
        <f t="shared" si="129"/>
        <v>12-1-2018</v>
      </c>
      <c r="G1204" s="29">
        <f>IF(SUMPRODUCT(($A$2:$A1204=A1204)*($E$2:$E1204=E1204))&gt;1,0,1)</f>
        <v>1</v>
      </c>
      <c r="I1204" t="s">
        <v>419</v>
      </c>
      <c r="J1204" t="s">
        <v>2493</v>
      </c>
      <c r="L1204" s="3" t="s">
        <v>419</v>
      </c>
      <c r="M1204" s="6">
        <v>43115</v>
      </c>
      <c r="N1204">
        <f t="shared" si="130"/>
        <v>15</v>
      </c>
      <c r="O1204">
        <f t="shared" si="131"/>
        <v>1</v>
      </c>
      <c r="P1204">
        <f t="shared" si="132"/>
        <v>2018</v>
      </c>
    </row>
    <row r="1205" spans="1:16" ht="16.5" thickBot="1" x14ac:dyDescent="0.3">
      <c r="A1205" s="4">
        <v>43112</v>
      </c>
      <c r="B1205" s="25">
        <f t="shared" si="126"/>
        <v>12</v>
      </c>
      <c r="C1205" s="25">
        <f t="shared" si="127"/>
        <v>1</v>
      </c>
      <c r="D1205" s="25">
        <f t="shared" si="128"/>
        <v>2018</v>
      </c>
      <c r="E1205" s="3" t="s">
        <v>568</v>
      </c>
      <c r="F1205" t="str">
        <f t="shared" si="129"/>
        <v>12-1-2018</v>
      </c>
      <c r="G1205" s="29">
        <f>IF(SUMPRODUCT(($A$2:$A1205=A1205)*($E$2:$E1205=E1205))&gt;1,0,1)</f>
        <v>1</v>
      </c>
      <c r="I1205" t="s">
        <v>185</v>
      </c>
      <c r="J1205" t="s">
        <v>2493</v>
      </c>
      <c r="L1205" s="3" t="s">
        <v>185</v>
      </c>
      <c r="M1205" s="6">
        <v>43115</v>
      </c>
      <c r="N1205">
        <f t="shared" si="130"/>
        <v>15</v>
      </c>
      <c r="O1205">
        <f t="shared" si="131"/>
        <v>1</v>
      </c>
      <c r="P1205">
        <f t="shared" si="132"/>
        <v>2018</v>
      </c>
    </row>
    <row r="1206" spans="1:16" ht="16.5" thickBot="1" x14ac:dyDescent="0.3">
      <c r="A1206" s="4">
        <v>43112</v>
      </c>
      <c r="B1206" s="25">
        <f t="shared" si="126"/>
        <v>12</v>
      </c>
      <c r="C1206" s="25">
        <f t="shared" si="127"/>
        <v>1</v>
      </c>
      <c r="D1206" s="25">
        <f t="shared" si="128"/>
        <v>2018</v>
      </c>
      <c r="E1206" s="3" t="s">
        <v>1200</v>
      </c>
      <c r="F1206" t="str">
        <f t="shared" si="129"/>
        <v>12-1-2018</v>
      </c>
      <c r="G1206" s="29">
        <f>IF(SUMPRODUCT(($A$2:$A1206=A1206)*($E$2:$E1206=E1206))&gt;1,0,1)</f>
        <v>1</v>
      </c>
      <c r="I1206" t="s">
        <v>136</v>
      </c>
      <c r="J1206" t="s">
        <v>2493</v>
      </c>
      <c r="L1206" s="3" t="s">
        <v>136</v>
      </c>
      <c r="M1206" s="6">
        <v>43115</v>
      </c>
      <c r="N1206">
        <f t="shared" si="130"/>
        <v>15</v>
      </c>
      <c r="O1206">
        <f t="shared" si="131"/>
        <v>1</v>
      </c>
      <c r="P1206">
        <f t="shared" si="132"/>
        <v>2018</v>
      </c>
    </row>
    <row r="1207" spans="1:16" ht="16.5" thickBot="1" x14ac:dyDescent="0.3">
      <c r="A1207" s="6">
        <v>43115</v>
      </c>
      <c r="B1207" s="25">
        <f t="shared" si="126"/>
        <v>15</v>
      </c>
      <c r="C1207" s="25">
        <f t="shared" si="127"/>
        <v>1</v>
      </c>
      <c r="D1207" s="25">
        <f t="shared" si="128"/>
        <v>2018</v>
      </c>
      <c r="E1207" s="3" t="s">
        <v>1288</v>
      </c>
      <c r="F1207" t="str">
        <f t="shared" si="129"/>
        <v>15-1-2018</v>
      </c>
      <c r="G1207" s="29">
        <f>IF(SUMPRODUCT(($A$2:$A1207=A1207)*($E$2:$E1207=E1207))&gt;1,0,1)</f>
        <v>1</v>
      </c>
      <c r="I1207" t="s">
        <v>1293</v>
      </c>
      <c r="J1207" t="s">
        <v>2506</v>
      </c>
      <c r="L1207" s="3" t="s">
        <v>1293</v>
      </c>
      <c r="M1207" s="6">
        <v>43116</v>
      </c>
      <c r="N1207">
        <f t="shared" si="130"/>
        <v>16</v>
      </c>
      <c r="O1207">
        <f t="shared" si="131"/>
        <v>1</v>
      </c>
      <c r="P1207">
        <f t="shared" si="132"/>
        <v>2018</v>
      </c>
    </row>
    <row r="1208" spans="1:16" ht="16.5" thickBot="1" x14ac:dyDescent="0.3">
      <c r="A1208" s="6">
        <v>43115</v>
      </c>
      <c r="B1208" s="25">
        <f t="shared" si="126"/>
        <v>15</v>
      </c>
      <c r="C1208" s="25">
        <f t="shared" si="127"/>
        <v>1</v>
      </c>
      <c r="D1208" s="25">
        <f t="shared" si="128"/>
        <v>2018</v>
      </c>
      <c r="E1208" s="3" t="s">
        <v>371</v>
      </c>
      <c r="F1208" t="str">
        <f t="shared" si="129"/>
        <v>15-1-2018</v>
      </c>
      <c r="G1208" s="29">
        <f>IF(SUMPRODUCT(($A$2:$A1208=A1208)*($E$2:$E1208=E1208))&gt;1,0,1)</f>
        <v>1</v>
      </c>
      <c r="I1208" t="s">
        <v>32</v>
      </c>
      <c r="J1208" t="s">
        <v>2506</v>
      </c>
      <c r="L1208" s="3" t="s">
        <v>32</v>
      </c>
      <c r="M1208" s="6">
        <v>43116</v>
      </c>
      <c r="N1208">
        <f t="shared" si="130"/>
        <v>16</v>
      </c>
      <c r="O1208">
        <f t="shared" si="131"/>
        <v>1</v>
      </c>
      <c r="P1208">
        <f t="shared" si="132"/>
        <v>2018</v>
      </c>
    </row>
    <row r="1209" spans="1:16" ht="16.5" thickBot="1" x14ac:dyDescent="0.3">
      <c r="A1209" s="6">
        <v>43115</v>
      </c>
      <c r="B1209" s="25">
        <f t="shared" si="126"/>
        <v>15</v>
      </c>
      <c r="C1209" s="25">
        <f t="shared" si="127"/>
        <v>1</v>
      </c>
      <c r="D1209" s="25">
        <f t="shared" si="128"/>
        <v>2018</v>
      </c>
      <c r="E1209" s="3" t="s">
        <v>330</v>
      </c>
      <c r="F1209" t="str">
        <f t="shared" si="129"/>
        <v>15-1-2018</v>
      </c>
      <c r="G1209" s="29">
        <f>IF(SUMPRODUCT(($A$2:$A1209=A1209)*($E$2:$E1209=E1209))&gt;1,0,1)</f>
        <v>1</v>
      </c>
      <c r="I1209" t="s">
        <v>526</v>
      </c>
      <c r="J1209" t="s">
        <v>2506</v>
      </c>
      <c r="L1209" s="3" t="s">
        <v>526</v>
      </c>
      <c r="M1209" s="6">
        <v>43116</v>
      </c>
      <c r="N1209">
        <f t="shared" si="130"/>
        <v>16</v>
      </c>
      <c r="O1209">
        <f t="shared" si="131"/>
        <v>1</v>
      </c>
      <c r="P1209">
        <f t="shared" si="132"/>
        <v>2018</v>
      </c>
    </row>
    <row r="1210" spans="1:16" ht="16.5" thickBot="1" x14ac:dyDescent="0.3">
      <c r="A1210" s="6">
        <v>43115</v>
      </c>
      <c r="B1210" s="25">
        <f t="shared" si="126"/>
        <v>15</v>
      </c>
      <c r="C1210" s="25">
        <f t="shared" si="127"/>
        <v>1</v>
      </c>
      <c r="D1210" s="25">
        <f t="shared" si="128"/>
        <v>2018</v>
      </c>
      <c r="E1210" s="3" t="s">
        <v>419</v>
      </c>
      <c r="F1210" t="str">
        <f t="shared" si="129"/>
        <v>15-1-2018</v>
      </c>
      <c r="G1210" s="29">
        <f>IF(SUMPRODUCT(($A$2:$A1210=A1210)*($E$2:$E1210=E1210))&gt;1,0,1)</f>
        <v>1</v>
      </c>
      <c r="I1210" t="s">
        <v>1191</v>
      </c>
      <c r="J1210" t="s">
        <v>2506</v>
      </c>
      <c r="L1210" s="3" t="s">
        <v>1191</v>
      </c>
      <c r="M1210" s="6">
        <v>43116</v>
      </c>
      <c r="N1210">
        <f t="shared" si="130"/>
        <v>16</v>
      </c>
      <c r="O1210">
        <f t="shared" si="131"/>
        <v>1</v>
      </c>
      <c r="P1210">
        <f t="shared" si="132"/>
        <v>2018</v>
      </c>
    </row>
    <row r="1211" spans="1:16" ht="16.5" thickBot="1" x14ac:dyDescent="0.3">
      <c r="A1211" s="6">
        <v>43115</v>
      </c>
      <c r="B1211" s="25">
        <f t="shared" si="126"/>
        <v>15</v>
      </c>
      <c r="C1211" s="25">
        <f t="shared" si="127"/>
        <v>1</v>
      </c>
      <c r="D1211" s="25">
        <f t="shared" si="128"/>
        <v>2018</v>
      </c>
      <c r="E1211" s="3" t="s">
        <v>185</v>
      </c>
      <c r="F1211" t="str">
        <f t="shared" si="129"/>
        <v>15-1-2018</v>
      </c>
      <c r="G1211" s="29">
        <f>IF(SUMPRODUCT(($A$2:$A1211=A1211)*($E$2:$E1211=E1211))&gt;1,0,1)</f>
        <v>1</v>
      </c>
      <c r="I1211" t="s">
        <v>175</v>
      </c>
      <c r="J1211" t="s">
        <v>2506</v>
      </c>
      <c r="L1211" s="3" t="s">
        <v>175</v>
      </c>
      <c r="M1211" s="6">
        <v>43116</v>
      </c>
      <c r="N1211">
        <f t="shared" si="130"/>
        <v>16</v>
      </c>
      <c r="O1211">
        <f t="shared" si="131"/>
        <v>1</v>
      </c>
      <c r="P1211">
        <f t="shared" si="132"/>
        <v>2018</v>
      </c>
    </row>
    <row r="1212" spans="1:16" ht="16.5" thickBot="1" x14ac:dyDescent="0.3">
      <c r="A1212" s="6">
        <v>43115</v>
      </c>
      <c r="B1212" s="25">
        <f t="shared" si="126"/>
        <v>15</v>
      </c>
      <c r="C1212" s="25">
        <f t="shared" si="127"/>
        <v>1</v>
      </c>
      <c r="D1212" s="25">
        <f t="shared" si="128"/>
        <v>2018</v>
      </c>
      <c r="E1212" s="3" t="s">
        <v>136</v>
      </c>
      <c r="F1212" t="str">
        <f t="shared" si="129"/>
        <v>15-1-2018</v>
      </c>
      <c r="G1212" s="29">
        <f>IF(SUMPRODUCT(($A$2:$A1212=A1212)*($E$2:$E1212=E1212))&gt;1,0,1)</f>
        <v>1</v>
      </c>
      <c r="I1212" t="s">
        <v>1298</v>
      </c>
      <c r="J1212" t="s">
        <v>2516</v>
      </c>
      <c r="L1212" s="3" t="s">
        <v>1298</v>
      </c>
      <c r="M1212" s="6">
        <v>43117</v>
      </c>
      <c r="N1212">
        <f t="shared" si="130"/>
        <v>17</v>
      </c>
      <c r="O1212">
        <f t="shared" si="131"/>
        <v>1</v>
      </c>
      <c r="P1212">
        <f t="shared" si="132"/>
        <v>2018</v>
      </c>
    </row>
    <row r="1213" spans="1:16" ht="16.5" thickBot="1" x14ac:dyDescent="0.3">
      <c r="A1213" s="6">
        <v>43116</v>
      </c>
      <c r="B1213" s="25">
        <f t="shared" si="126"/>
        <v>16</v>
      </c>
      <c r="C1213" s="25">
        <f t="shared" si="127"/>
        <v>1</v>
      </c>
      <c r="D1213" s="25">
        <f t="shared" si="128"/>
        <v>2018</v>
      </c>
      <c r="E1213" s="3" t="s">
        <v>1293</v>
      </c>
      <c r="F1213" t="str">
        <f t="shared" si="129"/>
        <v>16-1-2018</v>
      </c>
      <c r="G1213" s="29">
        <f>IF(SUMPRODUCT(($A$2:$A1213=A1213)*($E$2:$E1213=E1213))&gt;1,0,1)</f>
        <v>1</v>
      </c>
      <c r="I1213" t="s">
        <v>672</v>
      </c>
      <c r="J1213" t="s">
        <v>2516</v>
      </c>
      <c r="L1213" s="3" t="s">
        <v>672</v>
      </c>
      <c r="M1213" s="6">
        <v>43117</v>
      </c>
      <c r="N1213">
        <f t="shared" si="130"/>
        <v>17</v>
      </c>
      <c r="O1213">
        <f t="shared" si="131"/>
        <v>1</v>
      </c>
      <c r="P1213">
        <f t="shared" si="132"/>
        <v>2018</v>
      </c>
    </row>
    <row r="1214" spans="1:16" ht="16.5" thickBot="1" x14ac:dyDescent="0.3">
      <c r="A1214" s="6">
        <v>43116</v>
      </c>
      <c r="B1214" s="25">
        <f t="shared" si="126"/>
        <v>16</v>
      </c>
      <c r="C1214" s="25">
        <f t="shared" si="127"/>
        <v>1</v>
      </c>
      <c r="D1214" s="25">
        <f t="shared" si="128"/>
        <v>2018</v>
      </c>
      <c r="E1214" s="3" t="s">
        <v>32</v>
      </c>
      <c r="F1214" t="str">
        <f t="shared" si="129"/>
        <v>16-1-2018</v>
      </c>
      <c r="G1214" s="29">
        <f>IF(SUMPRODUCT(($A$2:$A1214=A1214)*($E$2:$E1214=E1214))&gt;1,0,1)</f>
        <v>1</v>
      </c>
      <c r="I1214" t="s">
        <v>706</v>
      </c>
      <c r="J1214" t="s">
        <v>2516</v>
      </c>
      <c r="L1214" s="3" t="s">
        <v>706</v>
      </c>
      <c r="M1214" s="6">
        <v>43117</v>
      </c>
      <c r="N1214">
        <f t="shared" si="130"/>
        <v>17</v>
      </c>
      <c r="O1214">
        <f t="shared" si="131"/>
        <v>1</v>
      </c>
      <c r="P1214">
        <f t="shared" si="132"/>
        <v>2018</v>
      </c>
    </row>
    <row r="1215" spans="1:16" ht="16.5" thickBot="1" x14ac:dyDescent="0.3">
      <c r="A1215" s="6">
        <v>43116</v>
      </c>
      <c r="B1215" s="25">
        <f t="shared" si="126"/>
        <v>16</v>
      </c>
      <c r="C1215" s="25">
        <f t="shared" si="127"/>
        <v>1</v>
      </c>
      <c r="D1215" s="25">
        <f t="shared" si="128"/>
        <v>2018</v>
      </c>
      <c r="E1215" s="3" t="s">
        <v>526</v>
      </c>
      <c r="F1215" t="str">
        <f t="shared" si="129"/>
        <v>16-1-2018</v>
      </c>
      <c r="G1215" s="29">
        <f>IF(SUMPRODUCT(($A$2:$A1215=A1215)*($E$2:$E1215=E1215))&gt;1,0,1)</f>
        <v>1</v>
      </c>
      <c r="I1215" t="s">
        <v>164</v>
      </c>
      <c r="J1215" t="s">
        <v>2516</v>
      </c>
      <c r="L1215" s="3" t="s">
        <v>164</v>
      </c>
      <c r="M1215" s="6">
        <v>43117</v>
      </c>
      <c r="N1215">
        <f t="shared" si="130"/>
        <v>17</v>
      </c>
      <c r="O1215">
        <f t="shared" si="131"/>
        <v>1</v>
      </c>
      <c r="P1215">
        <f t="shared" si="132"/>
        <v>2018</v>
      </c>
    </row>
    <row r="1216" spans="1:16" ht="16.5" thickBot="1" x14ac:dyDescent="0.3">
      <c r="A1216" s="6">
        <v>43116</v>
      </c>
      <c r="B1216" s="25">
        <f t="shared" si="126"/>
        <v>16</v>
      </c>
      <c r="C1216" s="25">
        <f t="shared" si="127"/>
        <v>1</v>
      </c>
      <c r="D1216" s="25">
        <f t="shared" si="128"/>
        <v>2018</v>
      </c>
      <c r="E1216" s="3" t="s">
        <v>1191</v>
      </c>
      <c r="F1216" t="str">
        <f t="shared" si="129"/>
        <v>16-1-2018</v>
      </c>
      <c r="G1216" s="29">
        <f>IF(SUMPRODUCT(($A$2:$A1216=A1216)*($E$2:$E1216=E1216))&gt;1,0,1)</f>
        <v>1</v>
      </c>
      <c r="I1216" t="s">
        <v>58</v>
      </c>
      <c r="J1216" t="s">
        <v>2516</v>
      </c>
      <c r="L1216" s="3" t="s">
        <v>58</v>
      </c>
      <c r="M1216" s="6">
        <v>43117</v>
      </c>
      <c r="N1216">
        <f t="shared" si="130"/>
        <v>17</v>
      </c>
      <c r="O1216">
        <f t="shared" si="131"/>
        <v>1</v>
      </c>
      <c r="P1216">
        <f t="shared" si="132"/>
        <v>2018</v>
      </c>
    </row>
    <row r="1217" spans="1:16" ht="16.5" thickBot="1" x14ac:dyDescent="0.3">
      <c r="A1217" s="6">
        <v>43116</v>
      </c>
      <c r="B1217" s="25">
        <f t="shared" si="126"/>
        <v>16</v>
      </c>
      <c r="C1217" s="25">
        <f t="shared" si="127"/>
        <v>1</v>
      </c>
      <c r="D1217" s="25">
        <f t="shared" si="128"/>
        <v>2018</v>
      </c>
      <c r="E1217" s="3" t="s">
        <v>175</v>
      </c>
      <c r="F1217" t="str">
        <f t="shared" si="129"/>
        <v>16-1-2018</v>
      </c>
      <c r="G1217" s="29">
        <f>IF(SUMPRODUCT(($A$2:$A1217=A1217)*($E$2:$E1217=E1217))&gt;1,0,1)</f>
        <v>1</v>
      </c>
      <c r="I1217" t="s">
        <v>1303</v>
      </c>
      <c r="J1217" t="s">
        <v>2525</v>
      </c>
      <c r="L1217" s="3" t="s">
        <v>1303</v>
      </c>
      <c r="M1217" s="6">
        <v>43118</v>
      </c>
      <c r="N1217">
        <f t="shared" si="130"/>
        <v>18</v>
      </c>
      <c r="O1217">
        <f t="shared" si="131"/>
        <v>1</v>
      </c>
      <c r="P1217">
        <f t="shared" si="132"/>
        <v>2018</v>
      </c>
    </row>
    <row r="1218" spans="1:16" ht="16.5" thickBot="1" x14ac:dyDescent="0.3">
      <c r="A1218" s="6">
        <v>43117</v>
      </c>
      <c r="B1218" s="25">
        <f t="shared" ref="B1218:B1281" si="133">DAY(A1218)</f>
        <v>17</v>
      </c>
      <c r="C1218" s="25">
        <f t="shared" ref="C1218:C1281" si="134">MONTH(A1218)</f>
        <v>1</v>
      </c>
      <c r="D1218" s="25">
        <f t="shared" ref="D1218:D1281" si="135">YEAR(A1218)</f>
        <v>2018</v>
      </c>
      <c r="E1218" s="3" t="s">
        <v>1298</v>
      </c>
      <c r="F1218" t="str">
        <f t="shared" si="129"/>
        <v>17-1-2018</v>
      </c>
      <c r="G1218" s="29">
        <f>IF(SUMPRODUCT(($A$2:$A1218=A1218)*($E$2:$E1218=E1218))&gt;1,0,1)</f>
        <v>1</v>
      </c>
      <c r="I1218" t="s">
        <v>1307</v>
      </c>
      <c r="J1218" t="s">
        <v>2525</v>
      </c>
      <c r="L1218" s="3" t="s">
        <v>1307</v>
      </c>
      <c r="M1218" s="6">
        <v>43118</v>
      </c>
      <c r="N1218">
        <f t="shared" si="130"/>
        <v>18</v>
      </c>
      <c r="O1218">
        <f t="shared" si="131"/>
        <v>1</v>
      </c>
      <c r="P1218">
        <f t="shared" si="132"/>
        <v>2018</v>
      </c>
    </row>
    <row r="1219" spans="1:16" ht="16.5" thickBot="1" x14ac:dyDescent="0.3">
      <c r="A1219" s="6">
        <v>43117</v>
      </c>
      <c r="B1219" s="25">
        <f t="shared" si="133"/>
        <v>17</v>
      </c>
      <c r="C1219" s="25">
        <f t="shared" si="134"/>
        <v>1</v>
      </c>
      <c r="D1219" s="25">
        <f t="shared" si="135"/>
        <v>2018</v>
      </c>
      <c r="E1219" s="3" t="s">
        <v>672</v>
      </c>
      <c r="F1219" t="str">
        <f t="shared" ref="F1219:F1282" si="136">_xlfn.CONCAT(B1219,"-",C1219,"-",D1219)</f>
        <v>17-1-2018</v>
      </c>
      <c r="G1219" s="29">
        <f>IF(SUMPRODUCT(($A$2:$A1219=A1219)*($E$2:$E1219=E1219))&gt;1,0,1)</f>
        <v>1</v>
      </c>
      <c r="I1219" t="s">
        <v>89</v>
      </c>
      <c r="J1219" t="s">
        <v>2525</v>
      </c>
      <c r="L1219" s="3" t="s">
        <v>89</v>
      </c>
      <c r="M1219" s="6">
        <v>43118</v>
      </c>
      <c r="N1219">
        <f t="shared" ref="N1219:N1282" si="137">DAY(M1219)</f>
        <v>18</v>
      </c>
      <c r="O1219">
        <f t="shared" ref="O1219:O1282" si="138">MONTH(M1219)</f>
        <v>1</v>
      </c>
      <c r="P1219">
        <f t="shared" ref="P1219:P1282" si="139">YEAR(M1219)</f>
        <v>2018</v>
      </c>
    </row>
    <row r="1220" spans="1:16" ht="16.5" thickBot="1" x14ac:dyDescent="0.3">
      <c r="A1220" s="6">
        <v>43117</v>
      </c>
      <c r="B1220" s="25">
        <f t="shared" si="133"/>
        <v>17</v>
      </c>
      <c r="C1220" s="25">
        <f t="shared" si="134"/>
        <v>1</v>
      </c>
      <c r="D1220" s="25">
        <f t="shared" si="135"/>
        <v>2018</v>
      </c>
      <c r="E1220" s="3" t="s">
        <v>706</v>
      </c>
      <c r="F1220" t="str">
        <f t="shared" si="136"/>
        <v>17-1-2018</v>
      </c>
      <c r="G1220" s="29">
        <f>IF(SUMPRODUCT(($A$2:$A1220=A1220)*($E$2:$E1220=E1220))&gt;1,0,1)</f>
        <v>1</v>
      </c>
      <c r="I1220" t="s">
        <v>1195</v>
      </c>
      <c r="J1220" t="s">
        <v>2525</v>
      </c>
      <c r="L1220" s="3" t="s">
        <v>1195</v>
      </c>
      <c r="M1220" s="6">
        <v>43118</v>
      </c>
      <c r="N1220">
        <f t="shared" si="137"/>
        <v>18</v>
      </c>
      <c r="O1220">
        <f t="shared" si="138"/>
        <v>1</v>
      </c>
      <c r="P1220">
        <f t="shared" si="139"/>
        <v>2018</v>
      </c>
    </row>
    <row r="1221" spans="1:16" ht="16.5" thickBot="1" x14ac:dyDescent="0.3">
      <c r="A1221" s="6">
        <v>43117</v>
      </c>
      <c r="B1221" s="25">
        <f t="shared" si="133"/>
        <v>17</v>
      </c>
      <c r="C1221" s="25">
        <f t="shared" si="134"/>
        <v>1</v>
      </c>
      <c r="D1221" s="25">
        <f t="shared" si="135"/>
        <v>2018</v>
      </c>
      <c r="E1221" s="3" t="s">
        <v>164</v>
      </c>
      <c r="F1221" t="str">
        <f t="shared" si="136"/>
        <v>17-1-2018</v>
      </c>
      <c r="G1221" s="29">
        <f>IF(SUMPRODUCT(($A$2:$A1221=A1221)*($E$2:$E1221=E1221))&gt;1,0,1)</f>
        <v>1</v>
      </c>
      <c r="I1221" t="s">
        <v>341</v>
      </c>
      <c r="J1221" t="s">
        <v>2525</v>
      </c>
      <c r="L1221" s="3" t="s">
        <v>341</v>
      </c>
      <c r="M1221" s="6">
        <v>43118</v>
      </c>
      <c r="N1221">
        <f t="shared" si="137"/>
        <v>18</v>
      </c>
      <c r="O1221">
        <f t="shared" si="138"/>
        <v>1</v>
      </c>
      <c r="P1221">
        <f t="shared" si="139"/>
        <v>2018</v>
      </c>
    </row>
    <row r="1222" spans="1:16" ht="16.5" thickBot="1" x14ac:dyDescent="0.3">
      <c r="A1222" s="6">
        <v>43117</v>
      </c>
      <c r="B1222" s="25">
        <f t="shared" si="133"/>
        <v>17</v>
      </c>
      <c r="C1222" s="25">
        <f t="shared" si="134"/>
        <v>1</v>
      </c>
      <c r="D1222" s="25">
        <f t="shared" si="135"/>
        <v>2018</v>
      </c>
      <c r="E1222" s="3" t="s">
        <v>58</v>
      </c>
      <c r="F1222" t="str">
        <f t="shared" si="136"/>
        <v>17-1-2018</v>
      </c>
      <c r="G1222" s="29">
        <f>IF(SUMPRODUCT(($A$2:$A1222=A1222)*($E$2:$E1222=E1222))&gt;1,0,1)</f>
        <v>1</v>
      </c>
      <c r="I1222" t="s">
        <v>283</v>
      </c>
      <c r="J1222" t="s">
        <v>2525</v>
      </c>
      <c r="L1222" s="3" t="s">
        <v>283</v>
      </c>
      <c r="M1222" s="6">
        <v>43118</v>
      </c>
      <c r="N1222">
        <f t="shared" si="137"/>
        <v>18</v>
      </c>
      <c r="O1222">
        <f t="shared" si="138"/>
        <v>1</v>
      </c>
      <c r="P1222">
        <f t="shared" si="139"/>
        <v>2018</v>
      </c>
    </row>
    <row r="1223" spans="1:16" ht="16.5" thickBot="1" x14ac:dyDescent="0.3">
      <c r="A1223" s="6">
        <v>43118</v>
      </c>
      <c r="B1223" s="25">
        <f t="shared" si="133"/>
        <v>18</v>
      </c>
      <c r="C1223" s="25">
        <f t="shared" si="134"/>
        <v>1</v>
      </c>
      <c r="D1223" s="25">
        <f t="shared" si="135"/>
        <v>2018</v>
      </c>
      <c r="E1223" s="3" t="s">
        <v>1303</v>
      </c>
      <c r="F1223" t="str">
        <f t="shared" si="136"/>
        <v>18-1-2018</v>
      </c>
      <c r="G1223" s="29">
        <f>IF(SUMPRODUCT(($A$2:$A1223=A1223)*($E$2:$E1223=E1223))&gt;1,0,1)</f>
        <v>1</v>
      </c>
      <c r="I1223" t="s">
        <v>1144</v>
      </c>
      <c r="J1223" t="s">
        <v>2525</v>
      </c>
      <c r="L1223" s="3" t="s">
        <v>1144</v>
      </c>
      <c r="M1223" s="6">
        <v>43118</v>
      </c>
      <c r="N1223">
        <f t="shared" si="137"/>
        <v>18</v>
      </c>
      <c r="O1223">
        <f t="shared" si="138"/>
        <v>1</v>
      </c>
      <c r="P1223">
        <f t="shared" si="139"/>
        <v>2018</v>
      </c>
    </row>
    <row r="1224" spans="1:16" ht="16.5" thickBot="1" x14ac:dyDescent="0.3">
      <c r="A1224" s="6">
        <v>43118</v>
      </c>
      <c r="B1224" s="25">
        <f t="shared" si="133"/>
        <v>18</v>
      </c>
      <c r="C1224" s="25">
        <f t="shared" si="134"/>
        <v>1</v>
      </c>
      <c r="D1224" s="25">
        <f t="shared" si="135"/>
        <v>2018</v>
      </c>
      <c r="E1224" s="3" t="s">
        <v>1307</v>
      </c>
      <c r="F1224" t="str">
        <f t="shared" si="136"/>
        <v>18-1-2018</v>
      </c>
      <c r="G1224" s="29">
        <f>IF(SUMPRODUCT(($A$2:$A1224=A1224)*($E$2:$E1224=E1224))&gt;1,0,1)</f>
        <v>1</v>
      </c>
      <c r="I1224" t="s">
        <v>1157</v>
      </c>
      <c r="J1224" t="s">
        <v>2536</v>
      </c>
      <c r="L1224" s="3" t="s">
        <v>1157</v>
      </c>
      <c r="M1224" s="6">
        <v>43119</v>
      </c>
      <c r="N1224">
        <f t="shared" si="137"/>
        <v>19</v>
      </c>
      <c r="O1224">
        <f t="shared" si="138"/>
        <v>1</v>
      </c>
      <c r="P1224">
        <f t="shared" si="139"/>
        <v>2018</v>
      </c>
    </row>
    <row r="1225" spans="1:16" ht="16.5" thickBot="1" x14ac:dyDescent="0.3">
      <c r="A1225" s="6">
        <v>43118</v>
      </c>
      <c r="B1225" s="25">
        <f t="shared" si="133"/>
        <v>18</v>
      </c>
      <c r="C1225" s="25">
        <f t="shared" si="134"/>
        <v>1</v>
      </c>
      <c r="D1225" s="25">
        <f t="shared" si="135"/>
        <v>2018</v>
      </c>
      <c r="E1225" s="3" t="s">
        <v>89</v>
      </c>
      <c r="F1225" t="str">
        <f t="shared" si="136"/>
        <v>18-1-2018</v>
      </c>
      <c r="G1225" s="29">
        <f>IF(SUMPRODUCT(($A$2:$A1225=A1225)*($E$2:$E1225=E1225))&gt;1,0,1)</f>
        <v>1</v>
      </c>
      <c r="I1225" t="s">
        <v>1333</v>
      </c>
      <c r="J1225" t="s">
        <v>2536</v>
      </c>
      <c r="L1225" s="3" t="s">
        <v>1333</v>
      </c>
      <c r="M1225" s="6">
        <v>43119</v>
      </c>
      <c r="N1225">
        <f t="shared" si="137"/>
        <v>19</v>
      </c>
      <c r="O1225">
        <f t="shared" si="138"/>
        <v>1</v>
      </c>
      <c r="P1225">
        <f t="shared" si="139"/>
        <v>2018</v>
      </c>
    </row>
    <row r="1226" spans="1:16" ht="16.5" thickBot="1" x14ac:dyDescent="0.3">
      <c r="A1226" s="6">
        <v>43118</v>
      </c>
      <c r="B1226" s="25">
        <f t="shared" si="133"/>
        <v>18</v>
      </c>
      <c r="C1226" s="25">
        <f t="shared" si="134"/>
        <v>1</v>
      </c>
      <c r="D1226" s="25">
        <f t="shared" si="135"/>
        <v>2018</v>
      </c>
      <c r="E1226" s="3" t="s">
        <v>1195</v>
      </c>
      <c r="F1226" t="str">
        <f t="shared" si="136"/>
        <v>18-1-2018</v>
      </c>
      <c r="G1226" s="29">
        <f>IF(SUMPRODUCT(($A$2:$A1226=A1226)*($E$2:$E1226=E1226))&gt;1,0,1)</f>
        <v>1</v>
      </c>
      <c r="I1226" t="s">
        <v>169</v>
      </c>
      <c r="J1226" t="s">
        <v>2536</v>
      </c>
      <c r="L1226" s="3" t="s">
        <v>169</v>
      </c>
      <c r="M1226" s="6">
        <v>43119</v>
      </c>
      <c r="N1226">
        <f t="shared" si="137"/>
        <v>19</v>
      </c>
      <c r="O1226">
        <f t="shared" si="138"/>
        <v>1</v>
      </c>
      <c r="P1226">
        <f t="shared" si="139"/>
        <v>2018</v>
      </c>
    </row>
    <row r="1227" spans="1:16" ht="16.5" thickBot="1" x14ac:dyDescent="0.3">
      <c r="A1227" s="6">
        <v>43118</v>
      </c>
      <c r="B1227" s="25">
        <f t="shared" si="133"/>
        <v>18</v>
      </c>
      <c r="C1227" s="25">
        <f t="shared" si="134"/>
        <v>1</v>
      </c>
      <c r="D1227" s="25">
        <f t="shared" si="135"/>
        <v>2018</v>
      </c>
      <c r="E1227" s="3" t="s">
        <v>341</v>
      </c>
      <c r="F1227" t="str">
        <f t="shared" si="136"/>
        <v>18-1-2018</v>
      </c>
      <c r="G1227" s="29">
        <f>IF(SUMPRODUCT(($A$2:$A1227=A1227)*($E$2:$E1227=E1227))&gt;1,0,1)</f>
        <v>1</v>
      </c>
      <c r="I1227" t="s">
        <v>679</v>
      </c>
      <c r="J1227" t="s">
        <v>2536</v>
      </c>
      <c r="L1227" s="3" t="s">
        <v>679</v>
      </c>
      <c r="M1227" s="6">
        <v>43119</v>
      </c>
      <c r="N1227">
        <f t="shared" si="137"/>
        <v>19</v>
      </c>
      <c r="O1227">
        <f t="shared" si="138"/>
        <v>1</v>
      </c>
      <c r="P1227">
        <f t="shared" si="139"/>
        <v>2018</v>
      </c>
    </row>
    <row r="1228" spans="1:16" ht="16.5" thickBot="1" x14ac:dyDescent="0.3">
      <c r="A1228" s="6">
        <v>43118</v>
      </c>
      <c r="B1228" s="25">
        <f t="shared" si="133"/>
        <v>18</v>
      </c>
      <c r="C1228" s="25">
        <f t="shared" si="134"/>
        <v>1</v>
      </c>
      <c r="D1228" s="25">
        <f t="shared" si="135"/>
        <v>2018</v>
      </c>
      <c r="E1228" s="3" t="s">
        <v>283</v>
      </c>
      <c r="F1228" t="str">
        <f t="shared" si="136"/>
        <v>18-1-2018</v>
      </c>
      <c r="G1228" s="29">
        <f>IF(SUMPRODUCT(($A$2:$A1228=A1228)*($E$2:$E1228=E1228))&gt;1,0,1)</f>
        <v>1</v>
      </c>
      <c r="I1228" t="s">
        <v>1200</v>
      </c>
      <c r="J1228" t="s">
        <v>2536</v>
      </c>
      <c r="L1228" s="3" t="s">
        <v>1200</v>
      </c>
      <c r="M1228" s="6">
        <v>43119</v>
      </c>
      <c r="N1228">
        <f t="shared" si="137"/>
        <v>19</v>
      </c>
      <c r="O1228">
        <f t="shared" si="138"/>
        <v>1</v>
      </c>
      <c r="P1228">
        <f t="shared" si="139"/>
        <v>2018</v>
      </c>
    </row>
    <row r="1229" spans="1:16" ht="16.5" thickBot="1" x14ac:dyDescent="0.3">
      <c r="A1229" s="6">
        <v>43118</v>
      </c>
      <c r="B1229" s="25">
        <f t="shared" si="133"/>
        <v>18</v>
      </c>
      <c r="C1229" s="25">
        <f t="shared" si="134"/>
        <v>1</v>
      </c>
      <c r="D1229" s="25">
        <f t="shared" si="135"/>
        <v>2018</v>
      </c>
      <c r="E1229" s="3" t="s">
        <v>1144</v>
      </c>
      <c r="F1229" t="str">
        <f t="shared" si="136"/>
        <v>18-1-2018</v>
      </c>
      <c r="G1229" s="29">
        <f>IF(SUMPRODUCT(($A$2:$A1229=A1229)*($E$2:$E1229=E1229))&gt;1,0,1)</f>
        <v>1</v>
      </c>
      <c r="I1229" t="s">
        <v>108</v>
      </c>
      <c r="J1229" t="s">
        <v>2536</v>
      </c>
      <c r="L1229" s="3" t="s">
        <v>108</v>
      </c>
      <c r="M1229" s="6">
        <v>43119</v>
      </c>
      <c r="N1229">
        <f t="shared" si="137"/>
        <v>19</v>
      </c>
      <c r="O1229">
        <f t="shared" si="138"/>
        <v>1</v>
      </c>
      <c r="P1229">
        <f t="shared" si="139"/>
        <v>2018</v>
      </c>
    </row>
    <row r="1230" spans="1:16" ht="16.5" thickBot="1" x14ac:dyDescent="0.3">
      <c r="A1230" s="6">
        <v>43119</v>
      </c>
      <c r="B1230" s="25">
        <f t="shared" si="133"/>
        <v>19</v>
      </c>
      <c r="C1230" s="25">
        <f t="shared" si="134"/>
        <v>1</v>
      </c>
      <c r="D1230" s="25">
        <f t="shared" si="135"/>
        <v>2018</v>
      </c>
      <c r="E1230" s="3" t="s">
        <v>1157</v>
      </c>
      <c r="F1230" t="str">
        <f t="shared" si="136"/>
        <v>19-1-2018</v>
      </c>
      <c r="G1230" s="29">
        <f>IF(SUMPRODUCT(($A$2:$A1230=A1230)*($E$2:$E1230=E1230))&gt;1,0,1)</f>
        <v>1</v>
      </c>
      <c r="I1230" t="s">
        <v>689</v>
      </c>
      <c r="J1230" t="s">
        <v>2536</v>
      </c>
      <c r="L1230" s="3" t="s">
        <v>689</v>
      </c>
      <c r="M1230" s="6">
        <v>43119</v>
      </c>
      <c r="N1230">
        <f t="shared" si="137"/>
        <v>19</v>
      </c>
      <c r="O1230">
        <f t="shared" si="138"/>
        <v>1</v>
      </c>
      <c r="P1230">
        <f t="shared" si="139"/>
        <v>2018</v>
      </c>
    </row>
    <row r="1231" spans="1:16" ht="16.5" thickBot="1" x14ac:dyDescent="0.3">
      <c r="A1231" s="6">
        <v>43119</v>
      </c>
      <c r="B1231" s="25">
        <f t="shared" si="133"/>
        <v>19</v>
      </c>
      <c r="C1231" s="25">
        <f t="shared" si="134"/>
        <v>1</v>
      </c>
      <c r="D1231" s="25">
        <f t="shared" si="135"/>
        <v>2018</v>
      </c>
      <c r="E1231" s="3" t="s">
        <v>1333</v>
      </c>
      <c r="F1231" t="str">
        <f t="shared" si="136"/>
        <v>19-1-2018</v>
      </c>
      <c r="G1231" s="29">
        <f>IF(SUMPRODUCT(($A$2:$A1231=A1231)*($E$2:$E1231=E1231))&gt;1,0,1)</f>
        <v>1</v>
      </c>
      <c r="I1231" t="s">
        <v>1166</v>
      </c>
      <c r="J1231" t="s">
        <v>2547</v>
      </c>
      <c r="L1231" s="3" t="s">
        <v>1166</v>
      </c>
      <c r="M1231" s="6">
        <v>43120</v>
      </c>
      <c r="N1231">
        <f t="shared" si="137"/>
        <v>20</v>
      </c>
      <c r="O1231">
        <f t="shared" si="138"/>
        <v>1</v>
      </c>
      <c r="P1231">
        <f t="shared" si="139"/>
        <v>2018</v>
      </c>
    </row>
    <row r="1232" spans="1:16" ht="16.5" thickBot="1" x14ac:dyDescent="0.3">
      <c r="A1232" s="6">
        <v>43119</v>
      </c>
      <c r="B1232" s="25">
        <f t="shared" si="133"/>
        <v>19</v>
      </c>
      <c r="C1232" s="25">
        <f t="shared" si="134"/>
        <v>1</v>
      </c>
      <c r="D1232" s="25">
        <f t="shared" si="135"/>
        <v>2018</v>
      </c>
      <c r="E1232" s="3" t="s">
        <v>169</v>
      </c>
      <c r="F1232" t="str">
        <f t="shared" si="136"/>
        <v>19-1-2018</v>
      </c>
      <c r="G1232" s="29">
        <f>IF(SUMPRODUCT(($A$2:$A1232=A1232)*($E$2:$E1232=E1232))&gt;1,0,1)</f>
        <v>1</v>
      </c>
      <c r="I1232" t="s">
        <v>1211</v>
      </c>
      <c r="J1232" t="s">
        <v>2568</v>
      </c>
      <c r="L1232" s="3" t="s">
        <v>1211</v>
      </c>
      <c r="M1232" s="6">
        <v>43122</v>
      </c>
      <c r="N1232">
        <f t="shared" si="137"/>
        <v>22</v>
      </c>
      <c r="O1232">
        <f t="shared" si="138"/>
        <v>1</v>
      </c>
      <c r="P1232">
        <f t="shared" si="139"/>
        <v>2018</v>
      </c>
    </row>
    <row r="1233" spans="1:16" ht="16.5" thickBot="1" x14ac:dyDescent="0.3">
      <c r="A1233" s="6">
        <v>43119</v>
      </c>
      <c r="B1233" s="25">
        <f t="shared" si="133"/>
        <v>19</v>
      </c>
      <c r="C1233" s="25">
        <f t="shared" si="134"/>
        <v>1</v>
      </c>
      <c r="D1233" s="25">
        <f t="shared" si="135"/>
        <v>2018</v>
      </c>
      <c r="E1233" s="3" t="s">
        <v>679</v>
      </c>
      <c r="F1233" t="str">
        <f t="shared" si="136"/>
        <v>19-1-2018</v>
      </c>
      <c r="G1233" s="29">
        <f>IF(SUMPRODUCT(($A$2:$A1233=A1233)*($E$2:$E1233=E1233))&gt;1,0,1)</f>
        <v>1</v>
      </c>
      <c r="I1233" t="s">
        <v>747</v>
      </c>
      <c r="J1233" t="s">
        <v>2568</v>
      </c>
      <c r="L1233" s="3" t="s">
        <v>747</v>
      </c>
      <c r="M1233" s="6">
        <v>43122</v>
      </c>
      <c r="N1233">
        <f t="shared" si="137"/>
        <v>22</v>
      </c>
      <c r="O1233">
        <f t="shared" si="138"/>
        <v>1</v>
      </c>
      <c r="P1233">
        <f t="shared" si="139"/>
        <v>2018</v>
      </c>
    </row>
    <row r="1234" spans="1:16" ht="16.5" thickBot="1" x14ac:dyDescent="0.3">
      <c r="A1234" s="6">
        <v>43119</v>
      </c>
      <c r="B1234" s="25">
        <f t="shared" si="133"/>
        <v>19</v>
      </c>
      <c r="C1234" s="25">
        <f t="shared" si="134"/>
        <v>1</v>
      </c>
      <c r="D1234" s="25">
        <f t="shared" si="135"/>
        <v>2018</v>
      </c>
      <c r="E1234" s="3" t="s">
        <v>1200</v>
      </c>
      <c r="F1234" t="str">
        <f t="shared" si="136"/>
        <v>19-1-2018</v>
      </c>
      <c r="G1234" s="29">
        <f>IF(SUMPRODUCT(($A$2:$A1234=A1234)*($E$2:$E1234=E1234))&gt;1,0,1)</f>
        <v>1</v>
      </c>
      <c r="I1234" t="s">
        <v>1200</v>
      </c>
      <c r="J1234" t="s">
        <v>2568</v>
      </c>
      <c r="L1234" s="3" t="s">
        <v>1200</v>
      </c>
      <c r="M1234" s="6">
        <v>43122</v>
      </c>
      <c r="N1234">
        <f t="shared" si="137"/>
        <v>22</v>
      </c>
      <c r="O1234">
        <f t="shared" si="138"/>
        <v>1</v>
      </c>
      <c r="P1234">
        <f t="shared" si="139"/>
        <v>2018</v>
      </c>
    </row>
    <row r="1235" spans="1:16" ht="16.5" thickBot="1" x14ac:dyDescent="0.3">
      <c r="A1235" s="6">
        <v>43119</v>
      </c>
      <c r="B1235" s="25">
        <f t="shared" si="133"/>
        <v>19</v>
      </c>
      <c r="C1235" s="25">
        <f t="shared" si="134"/>
        <v>1</v>
      </c>
      <c r="D1235" s="25">
        <f t="shared" si="135"/>
        <v>2018</v>
      </c>
      <c r="E1235" s="3" t="s">
        <v>108</v>
      </c>
      <c r="F1235" t="str">
        <f t="shared" si="136"/>
        <v>19-1-2018</v>
      </c>
      <c r="G1235" s="29">
        <f>IF(SUMPRODUCT(($A$2:$A1235=A1235)*($E$2:$E1235=E1235))&gt;1,0,1)</f>
        <v>1</v>
      </c>
      <c r="I1235" t="s">
        <v>1241</v>
      </c>
      <c r="J1235" t="s">
        <v>2568</v>
      </c>
      <c r="L1235" s="3" t="s">
        <v>1241</v>
      </c>
      <c r="M1235" s="6">
        <v>43122</v>
      </c>
      <c r="N1235">
        <f t="shared" si="137"/>
        <v>22</v>
      </c>
      <c r="O1235">
        <f t="shared" si="138"/>
        <v>1</v>
      </c>
      <c r="P1235">
        <f t="shared" si="139"/>
        <v>2018</v>
      </c>
    </row>
    <row r="1236" spans="1:16" ht="16.5" thickBot="1" x14ac:dyDescent="0.3">
      <c r="A1236" s="6">
        <v>43119</v>
      </c>
      <c r="B1236" s="25">
        <f t="shared" si="133"/>
        <v>19</v>
      </c>
      <c r="C1236" s="25">
        <f t="shared" si="134"/>
        <v>1</v>
      </c>
      <c r="D1236" s="25">
        <f t="shared" si="135"/>
        <v>2018</v>
      </c>
      <c r="E1236" s="3" t="s">
        <v>689</v>
      </c>
      <c r="F1236" t="str">
        <f t="shared" si="136"/>
        <v>19-1-2018</v>
      </c>
      <c r="G1236" s="29">
        <f>IF(SUMPRODUCT(($A$2:$A1236=A1236)*($E$2:$E1236=E1236))&gt;1,0,1)</f>
        <v>1</v>
      </c>
      <c r="I1236" t="s">
        <v>95</v>
      </c>
      <c r="J1236" t="s">
        <v>2583</v>
      </c>
      <c r="L1236" s="3" t="s">
        <v>95</v>
      </c>
      <c r="M1236" s="6">
        <v>43123</v>
      </c>
      <c r="N1236">
        <f t="shared" si="137"/>
        <v>23</v>
      </c>
      <c r="O1236">
        <f t="shared" si="138"/>
        <v>1</v>
      </c>
      <c r="P1236">
        <f t="shared" si="139"/>
        <v>2018</v>
      </c>
    </row>
    <row r="1237" spans="1:16" ht="16.5" thickBot="1" x14ac:dyDescent="0.3">
      <c r="A1237" s="6">
        <v>43120</v>
      </c>
      <c r="B1237" s="25">
        <f t="shared" si="133"/>
        <v>20</v>
      </c>
      <c r="C1237" s="25">
        <f t="shared" si="134"/>
        <v>1</v>
      </c>
      <c r="D1237" s="25">
        <f t="shared" si="135"/>
        <v>2018</v>
      </c>
      <c r="E1237" s="3" t="s">
        <v>1166</v>
      </c>
      <c r="F1237" t="str">
        <f t="shared" si="136"/>
        <v>20-1-2018</v>
      </c>
      <c r="G1237" s="29">
        <f>IF(SUMPRODUCT(($A$2:$A1237=A1237)*($E$2:$E1237=E1237))&gt;1,0,1)</f>
        <v>1</v>
      </c>
      <c r="I1237" t="s">
        <v>180</v>
      </c>
      <c r="J1237" t="s">
        <v>2583</v>
      </c>
      <c r="L1237" s="3" t="s">
        <v>180</v>
      </c>
      <c r="M1237" s="6">
        <v>43123</v>
      </c>
      <c r="N1237">
        <f t="shared" si="137"/>
        <v>23</v>
      </c>
      <c r="O1237">
        <f t="shared" si="138"/>
        <v>1</v>
      </c>
      <c r="P1237">
        <f t="shared" si="139"/>
        <v>2018</v>
      </c>
    </row>
    <row r="1238" spans="1:16" ht="16.5" thickBot="1" x14ac:dyDescent="0.3">
      <c r="A1238" s="6">
        <v>43122</v>
      </c>
      <c r="B1238" s="25">
        <f t="shared" si="133"/>
        <v>22</v>
      </c>
      <c r="C1238" s="25">
        <f t="shared" si="134"/>
        <v>1</v>
      </c>
      <c r="D1238" s="25">
        <f t="shared" si="135"/>
        <v>2018</v>
      </c>
      <c r="E1238" s="3" t="s">
        <v>1211</v>
      </c>
      <c r="F1238" t="str">
        <f t="shared" si="136"/>
        <v>22-1-2018</v>
      </c>
      <c r="G1238" s="29">
        <f>IF(SUMPRODUCT(($A$2:$A1238=A1238)*($E$2:$E1238=E1238))&gt;1,0,1)</f>
        <v>1</v>
      </c>
      <c r="I1238" t="s">
        <v>1157</v>
      </c>
      <c r="J1238" t="s">
        <v>2595</v>
      </c>
      <c r="L1238" s="3" t="s">
        <v>1157</v>
      </c>
      <c r="M1238" s="6">
        <v>43124</v>
      </c>
      <c r="N1238">
        <f t="shared" si="137"/>
        <v>24</v>
      </c>
      <c r="O1238">
        <f t="shared" si="138"/>
        <v>1</v>
      </c>
      <c r="P1238">
        <f t="shared" si="139"/>
        <v>2018</v>
      </c>
    </row>
    <row r="1239" spans="1:16" ht="16.5" thickBot="1" x14ac:dyDescent="0.3">
      <c r="A1239" s="6">
        <v>43122</v>
      </c>
      <c r="B1239" s="25">
        <f t="shared" si="133"/>
        <v>22</v>
      </c>
      <c r="C1239" s="25">
        <f t="shared" si="134"/>
        <v>1</v>
      </c>
      <c r="D1239" s="25">
        <f t="shared" si="135"/>
        <v>2018</v>
      </c>
      <c r="E1239" s="3" t="s">
        <v>747</v>
      </c>
      <c r="F1239" t="str">
        <f t="shared" si="136"/>
        <v>22-1-2018</v>
      </c>
      <c r="G1239" s="29">
        <f>IF(SUMPRODUCT(($A$2:$A1239=A1239)*($E$2:$E1239=E1239))&gt;1,0,1)</f>
        <v>1</v>
      </c>
      <c r="I1239" t="s">
        <v>1342</v>
      </c>
      <c r="J1239" t="s">
        <v>2595</v>
      </c>
      <c r="L1239" s="3" t="s">
        <v>1342</v>
      </c>
      <c r="M1239" s="6">
        <v>43124</v>
      </c>
      <c r="N1239">
        <f t="shared" si="137"/>
        <v>24</v>
      </c>
      <c r="O1239">
        <f t="shared" si="138"/>
        <v>1</v>
      </c>
      <c r="P1239">
        <f t="shared" si="139"/>
        <v>2018</v>
      </c>
    </row>
    <row r="1240" spans="1:16" ht="16.5" thickBot="1" x14ac:dyDescent="0.3">
      <c r="A1240" s="6">
        <v>43122</v>
      </c>
      <c r="B1240" s="25">
        <f t="shared" si="133"/>
        <v>22</v>
      </c>
      <c r="C1240" s="25">
        <f t="shared" si="134"/>
        <v>1</v>
      </c>
      <c r="D1240" s="25">
        <f t="shared" si="135"/>
        <v>2018</v>
      </c>
      <c r="E1240" s="3" t="s">
        <v>1200</v>
      </c>
      <c r="F1240" t="str">
        <f t="shared" si="136"/>
        <v>22-1-2018</v>
      </c>
      <c r="G1240" s="29">
        <f>IF(SUMPRODUCT(($A$2:$A1240=A1240)*($E$2:$E1240=E1240))&gt;1,0,1)</f>
        <v>1</v>
      </c>
      <c r="I1240" t="s">
        <v>142</v>
      </c>
      <c r="J1240" t="s">
        <v>2595</v>
      </c>
      <c r="L1240" s="3" t="s">
        <v>142</v>
      </c>
      <c r="M1240" s="6">
        <v>43124</v>
      </c>
      <c r="N1240">
        <f t="shared" si="137"/>
        <v>24</v>
      </c>
      <c r="O1240">
        <f t="shared" si="138"/>
        <v>1</v>
      </c>
      <c r="P1240">
        <f t="shared" si="139"/>
        <v>2018</v>
      </c>
    </row>
    <row r="1241" spans="1:16" ht="16.5" thickBot="1" x14ac:dyDescent="0.3">
      <c r="A1241" s="6">
        <v>43122</v>
      </c>
      <c r="B1241" s="25">
        <f t="shared" si="133"/>
        <v>22</v>
      </c>
      <c r="C1241" s="25">
        <f t="shared" si="134"/>
        <v>1</v>
      </c>
      <c r="D1241" s="25">
        <f t="shared" si="135"/>
        <v>2018</v>
      </c>
      <c r="E1241" s="3" t="s">
        <v>1241</v>
      </c>
      <c r="F1241" t="str">
        <f t="shared" si="136"/>
        <v>22-1-2018</v>
      </c>
      <c r="G1241" s="29">
        <f>IF(SUMPRODUCT(($A$2:$A1241=A1241)*($E$2:$E1241=E1241))&gt;1,0,1)</f>
        <v>1</v>
      </c>
      <c r="I1241" t="s">
        <v>1319</v>
      </c>
      <c r="J1241" t="s">
        <v>2595</v>
      </c>
      <c r="L1241" s="3" t="s">
        <v>1319</v>
      </c>
      <c r="M1241" s="6">
        <v>43124</v>
      </c>
      <c r="N1241">
        <f t="shared" si="137"/>
        <v>24</v>
      </c>
      <c r="O1241">
        <f t="shared" si="138"/>
        <v>1</v>
      </c>
      <c r="P1241">
        <f t="shared" si="139"/>
        <v>2018</v>
      </c>
    </row>
    <row r="1242" spans="1:16" ht="16.5" thickBot="1" x14ac:dyDescent="0.3">
      <c r="A1242" s="6">
        <v>43123</v>
      </c>
      <c r="B1242" s="25">
        <f t="shared" si="133"/>
        <v>23</v>
      </c>
      <c r="C1242" s="25">
        <f t="shared" si="134"/>
        <v>1</v>
      </c>
      <c r="D1242" s="25">
        <f t="shared" si="135"/>
        <v>2018</v>
      </c>
      <c r="E1242" s="3" t="s">
        <v>95</v>
      </c>
      <c r="F1242" t="str">
        <f t="shared" si="136"/>
        <v>23-1-2018</v>
      </c>
      <c r="G1242" s="29">
        <f>IF(SUMPRODUCT(($A$2:$A1242=A1242)*($E$2:$E1242=E1242))&gt;1,0,1)</f>
        <v>1</v>
      </c>
      <c r="I1242" t="s">
        <v>206</v>
      </c>
      <c r="J1242" t="s">
        <v>2595</v>
      </c>
      <c r="L1242" s="3" t="s">
        <v>206</v>
      </c>
      <c r="M1242" s="6">
        <v>43124</v>
      </c>
      <c r="N1242">
        <f t="shared" si="137"/>
        <v>24</v>
      </c>
      <c r="O1242">
        <f t="shared" si="138"/>
        <v>1</v>
      </c>
      <c r="P1242">
        <f t="shared" si="139"/>
        <v>2018</v>
      </c>
    </row>
    <row r="1243" spans="1:16" ht="16.5" thickBot="1" x14ac:dyDescent="0.3">
      <c r="A1243" s="6">
        <v>43123</v>
      </c>
      <c r="B1243" s="25">
        <f t="shared" si="133"/>
        <v>23</v>
      </c>
      <c r="C1243" s="25">
        <f t="shared" si="134"/>
        <v>1</v>
      </c>
      <c r="D1243" s="25">
        <f t="shared" si="135"/>
        <v>2018</v>
      </c>
      <c r="E1243" s="3" t="s">
        <v>180</v>
      </c>
      <c r="F1243" t="str">
        <f t="shared" si="136"/>
        <v>23-1-2018</v>
      </c>
      <c r="G1243" s="29">
        <f>IF(SUMPRODUCT(($A$2:$A1243=A1243)*($E$2:$E1243=E1243))&gt;1,0,1)</f>
        <v>1</v>
      </c>
      <c r="I1243" t="s">
        <v>164</v>
      </c>
      <c r="J1243" t="s">
        <v>2595</v>
      </c>
      <c r="L1243" s="3" t="s">
        <v>164</v>
      </c>
      <c r="M1243" s="6">
        <v>43124</v>
      </c>
      <c r="N1243">
        <f t="shared" si="137"/>
        <v>24</v>
      </c>
      <c r="O1243">
        <f t="shared" si="138"/>
        <v>1</v>
      </c>
      <c r="P1243">
        <f t="shared" si="139"/>
        <v>2018</v>
      </c>
    </row>
    <row r="1244" spans="1:16" ht="16.5" thickBot="1" x14ac:dyDescent="0.3">
      <c r="A1244" s="6">
        <v>43124</v>
      </c>
      <c r="B1244" s="25">
        <f t="shared" si="133"/>
        <v>24</v>
      </c>
      <c r="C1244" s="25">
        <f t="shared" si="134"/>
        <v>1</v>
      </c>
      <c r="D1244" s="25">
        <f t="shared" si="135"/>
        <v>2018</v>
      </c>
      <c r="E1244" s="3" t="s">
        <v>1157</v>
      </c>
      <c r="F1244" t="str">
        <f t="shared" si="136"/>
        <v>24-1-2018</v>
      </c>
      <c r="G1244" s="29">
        <f>IF(SUMPRODUCT(($A$2:$A1244=A1244)*($E$2:$E1244=E1244))&gt;1,0,1)</f>
        <v>1</v>
      </c>
      <c r="I1244" t="s">
        <v>80</v>
      </c>
      <c r="J1244" t="s">
        <v>2595</v>
      </c>
      <c r="L1244" s="3" t="s">
        <v>80</v>
      </c>
      <c r="M1244" s="6">
        <v>43124</v>
      </c>
      <c r="N1244">
        <f t="shared" si="137"/>
        <v>24</v>
      </c>
      <c r="O1244">
        <f t="shared" si="138"/>
        <v>1</v>
      </c>
      <c r="P1244">
        <f t="shared" si="139"/>
        <v>2018</v>
      </c>
    </row>
    <row r="1245" spans="1:16" ht="16.5" thickBot="1" x14ac:dyDescent="0.3">
      <c r="A1245" s="6">
        <v>43124</v>
      </c>
      <c r="B1245" s="25">
        <f t="shared" si="133"/>
        <v>24</v>
      </c>
      <c r="C1245" s="25">
        <f t="shared" si="134"/>
        <v>1</v>
      </c>
      <c r="D1245" s="25">
        <f t="shared" si="135"/>
        <v>2018</v>
      </c>
      <c r="E1245" s="3" t="s">
        <v>1342</v>
      </c>
      <c r="F1245" t="str">
        <f t="shared" si="136"/>
        <v>24-1-2018</v>
      </c>
      <c r="G1245" s="29">
        <f>IF(SUMPRODUCT(($A$2:$A1245=A1245)*($E$2:$E1245=E1245))&gt;1,0,1)</f>
        <v>1</v>
      </c>
      <c r="I1245" t="s">
        <v>72</v>
      </c>
      <c r="J1245" t="s">
        <v>2595</v>
      </c>
      <c r="L1245" s="3" t="s">
        <v>72</v>
      </c>
      <c r="M1245" s="6">
        <v>43124</v>
      </c>
      <c r="N1245">
        <f t="shared" si="137"/>
        <v>24</v>
      </c>
      <c r="O1245">
        <f t="shared" si="138"/>
        <v>1</v>
      </c>
      <c r="P1245">
        <f t="shared" si="139"/>
        <v>2018</v>
      </c>
    </row>
    <row r="1246" spans="1:16" ht="16.5" thickBot="1" x14ac:dyDescent="0.3">
      <c r="A1246" s="6">
        <v>43124</v>
      </c>
      <c r="B1246" s="25">
        <f t="shared" si="133"/>
        <v>24</v>
      </c>
      <c r="C1246" s="25">
        <f t="shared" si="134"/>
        <v>1</v>
      </c>
      <c r="D1246" s="25">
        <f t="shared" si="135"/>
        <v>2018</v>
      </c>
      <c r="E1246" s="3" t="s">
        <v>142</v>
      </c>
      <c r="F1246" t="str">
        <f t="shared" si="136"/>
        <v>24-1-2018</v>
      </c>
      <c r="G1246" s="29">
        <f>IF(SUMPRODUCT(($A$2:$A1246=A1246)*($E$2:$E1246=E1246))&gt;1,0,1)</f>
        <v>1</v>
      </c>
      <c r="I1246" t="s">
        <v>1288</v>
      </c>
      <c r="J1246" t="s">
        <v>2603</v>
      </c>
      <c r="L1246" s="3" t="s">
        <v>1288</v>
      </c>
      <c r="M1246" s="6">
        <v>43125</v>
      </c>
      <c r="N1246">
        <f t="shared" si="137"/>
        <v>25</v>
      </c>
      <c r="O1246">
        <f t="shared" si="138"/>
        <v>1</v>
      </c>
      <c r="P1246">
        <f t="shared" si="139"/>
        <v>2018</v>
      </c>
    </row>
    <row r="1247" spans="1:16" ht="16.5" thickBot="1" x14ac:dyDescent="0.3">
      <c r="A1247" s="6">
        <v>43124</v>
      </c>
      <c r="B1247" s="25">
        <f t="shared" si="133"/>
        <v>24</v>
      </c>
      <c r="C1247" s="25">
        <f t="shared" si="134"/>
        <v>1</v>
      </c>
      <c r="D1247" s="25">
        <f t="shared" si="135"/>
        <v>2018</v>
      </c>
      <c r="E1247" s="3" t="s">
        <v>1319</v>
      </c>
      <c r="F1247" t="str">
        <f t="shared" si="136"/>
        <v>24-1-2018</v>
      </c>
      <c r="G1247" s="29">
        <f>IF(SUMPRODUCT(($A$2:$A1247=A1247)*($E$2:$E1247=E1247))&gt;1,0,1)</f>
        <v>1</v>
      </c>
      <c r="I1247" t="s">
        <v>1347</v>
      </c>
      <c r="J1247" t="s">
        <v>2603</v>
      </c>
      <c r="L1247" s="3" t="s">
        <v>1347</v>
      </c>
      <c r="M1247" s="6">
        <v>43125</v>
      </c>
      <c r="N1247">
        <f t="shared" si="137"/>
        <v>25</v>
      </c>
      <c r="O1247">
        <f t="shared" si="138"/>
        <v>1</v>
      </c>
      <c r="P1247">
        <f t="shared" si="139"/>
        <v>2018</v>
      </c>
    </row>
    <row r="1248" spans="1:16" ht="16.5" thickBot="1" x14ac:dyDescent="0.3">
      <c r="A1248" s="6">
        <v>43124</v>
      </c>
      <c r="B1248" s="25">
        <f t="shared" si="133"/>
        <v>24</v>
      </c>
      <c r="C1248" s="25">
        <f t="shared" si="134"/>
        <v>1</v>
      </c>
      <c r="D1248" s="25">
        <f t="shared" si="135"/>
        <v>2018</v>
      </c>
      <c r="E1248" s="3" t="s">
        <v>206</v>
      </c>
      <c r="F1248" t="str">
        <f t="shared" si="136"/>
        <v>24-1-2018</v>
      </c>
      <c r="G1248" s="29">
        <f>IF(SUMPRODUCT(($A$2:$A1248=A1248)*($E$2:$E1248=E1248))&gt;1,0,1)</f>
        <v>1</v>
      </c>
      <c r="I1248" t="s">
        <v>32</v>
      </c>
      <c r="J1248" t="s">
        <v>2603</v>
      </c>
      <c r="L1248" s="3" t="s">
        <v>32</v>
      </c>
      <c r="M1248" s="6">
        <v>43125</v>
      </c>
      <c r="N1248">
        <f t="shared" si="137"/>
        <v>25</v>
      </c>
      <c r="O1248">
        <f t="shared" si="138"/>
        <v>1</v>
      </c>
      <c r="P1248">
        <f t="shared" si="139"/>
        <v>2018</v>
      </c>
    </row>
    <row r="1249" spans="1:16" ht="16.5" thickBot="1" x14ac:dyDescent="0.3">
      <c r="A1249" s="6">
        <v>43124</v>
      </c>
      <c r="B1249" s="25">
        <f t="shared" si="133"/>
        <v>24</v>
      </c>
      <c r="C1249" s="25">
        <f t="shared" si="134"/>
        <v>1</v>
      </c>
      <c r="D1249" s="25">
        <f t="shared" si="135"/>
        <v>2018</v>
      </c>
      <c r="E1249" s="3" t="s">
        <v>164</v>
      </c>
      <c r="F1249" t="str">
        <f t="shared" si="136"/>
        <v>24-1-2018</v>
      </c>
      <c r="G1249" s="29">
        <f>IF(SUMPRODUCT(($A$2:$A1249=A1249)*($E$2:$E1249=E1249))&gt;1,0,1)</f>
        <v>1</v>
      </c>
      <c r="I1249" t="s">
        <v>782</v>
      </c>
      <c r="J1249" t="s">
        <v>2603</v>
      </c>
      <c r="L1249" s="3" t="s">
        <v>782</v>
      </c>
      <c r="M1249" s="6">
        <v>43125</v>
      </c>
      <c r="N1249">
        <f t="shared" si="137"/>
        <v>25</v>
      </c>
      <c r="O1249">
        <f t="shared" si="138"/>
        <v>1</v>
      </c>
      <c r="P1249">
        <f t="shared" si="139"/>
        <v>2018</v>
      </c>
    </row>
    <row r="1250" spans="1:16" ht="16.5" thickBot="1" x14ac:dyDescent="0.3">
      <c r="A1250" s="6">
        <v>43124</v>
      </c>
      <c r="B1250" s="25">
        <f t="shared" si="133"/>
        <v>24</v>
      </c>
      <c r="C1250" s="25">
        <f t="shared" si="134"/>
        <v>1</v>
      </c>
      <c r="D1250" s="25">
        <f t="shared" si="135"/>
        <v>2018</v>
      </c>
      <c r="E1250" s="3" t="s">
        <v>80</v>
      </c>
      <c r="F1250" t="str">
        <f t="shared" si="136"/>
        <v>24-1-2018</v>
      </c>
      <c r="G1250" s="29">
        <f>IF(SUMPRODUCT(($A$2:$A1250=A1250)*($E$2:$E1250=E1250))&gt;1,0,1)</f>
        <v>1</v>
      </c>
      <c r="I1250" t="s">
        <v>1173</v>
      </c>
      <c r="J1250" t="s">
        <v>2603</v>
      </c>
      <c r="L1250" s="3" t="s">
        <v>1173</v>
      </c>
      <c r="M1250" s="6">
        <v>43125</v>
      </c>
      <c r="N1250">
        <f t="shared" si="137"/>
        <v>25</v>
      </c>
      <c r="O1250">
        <f t="shared" si="138"/>
        <v>1</v>
      </c>
      <c r="P1250">
        <f t="shared" si="139"/>
        <v>2018</v>
      </c>
    </row>
    <row r="1251" spans="1:16" ht="16.5" thickBot="1" x14ac:dyDescent="0.3">
      <c r="A1251" s="6">
        <v>43124</v>
      </c>
      <c r="B1251" s="25">
        <f t="shared" si="133"/>
        <v>24</v>
      </c>
      <c r="C1251" s="25">
        <f t="shared" si="134"/>
        <v>1</v>
      </c>
      <c r="D1251" s="25">
        <f t="shared" si="135"/>
        <v>2018</v>
      </c>
      <c r="E1251" s="3" t="s">
        <v>72</v>
      </c>
      <c r="F1251" t="str">
        <f t="shared" si="136"/>
        <v>24-1-2018</v>
      </c>
      <c r="G1251" s="29">
        <f>IF(SUMPRODUCT(($A$2:$A1251=A1251)*($E$2:$E1251=E1251))&gt;1,0,1)</f>
        <v>1</v>
      </c>
      <c r="I1251" t="s">
        <v>175</v>
      </c>
      <c r="J1251" t="s">
        <v>2603</v>
      </c>
      <c r="L1251" s="3" t="s">
        <v>175</v>
      </c>
      <c r="M1251" s="6">
        <v>43125</v>
      </c>
      <c r="N1251">
        <f t="shared" si="137"/>
        <v>25</v>
      </c>
      <c r="O1251">
        <f t="shared" si="138"/>
        <v>1</v>
      </c>
      <c r="P1251">
        <f t="shared" si="139"/>
        <v>2018</v>
      </c>
    </row>
    <row r="1252" spans="1:16" ht="16.5" thickBot="1" x14ac:dyDescent="0.3">
      <c r="A1252" s="6">
        <v>43125</v>
      </c>
      <c r="B1252" s="25">
        <f t="shared" si="133"/>
        <v>25</v>
      </c>
      <c r="C1252" s="25">
        <f t="shared" si="134"/>
        <v>1</v>
      </c>
      <c r="D1252" s="25">
        <f t="shared" si="135"/>
        <v>2018</v>
      </c>
      <c r="E1252" s="3" t="s">
        <v>1288</v>
      </c>
      <c r="F1252" t="str">
        <f t="shared" si="136"/>
        <v>25-1-2018</v>
      </c>
      <c r="G1252" s="29">
        <f>IF(SUMPRODUCT(($A$2:$A1252=A1252)*($E$2:$E1252=E1252))&gt;1,0,1)</f>
        <v>1</v>
      </c>
      <c r="I1252" t="s">
        <v>1267</v>
      </c>
      <c r="J1252" t="s">
        <v>2638</v>
      </c>
      <c r="L1252" s="3" t="s">
        <v>1267</v>
      </c>
      <c r="M1252" s="6">
        <v>43129</v>
      </c>
      <c r="N1252">
        <f t="shared" si="137"/>
        <v>29</v>
      </c>
      <c r="O1252">
        <f t="shared" si="138"/>
        <v>1</v>
      </c>
      <c r="P1252">
        <f t="shared" si="139"/>
        <v>2018</v>
      </c>
    </row>
    <row r="1253" spans="1:16" ht="16.5" thickBot="1" x14ac:dyDescent="0.3">
      <c r="A1253" s="6">
        <v>43125</v>
      </c>
      <c r="B1253" s="25">
        <f t="shared" si="133"/>
        <v>25</v>
      </c>
      <c r="C1253" s="25">
        <f t="shared" si="134"/>
        <v>1</v>
      </c>
      <c r="D1253" s="25">
        <f t="shared" si="135"/>
        <v>2018</v>
      </c>
      <c r="E1253" s="3" t="s">
        <v>1347</v>
      </c>
      <c r="F1253" t="str">
        <f t="shared" si="136"/>
        <v>25-1-2018</v>
      </c>
      <c r="G1253" s="29">
        <f>IF(SUMPRODUCT(($A$2:$A1253=A1253)*($E$2:$E1253=E1253))&gt;1,0,1)</f>
        <v>1</v>
      </c>
      <c r="I1253" t="s">
        <v>1303</v>
      </c>
      <c r="J1253" t="s">
        <v>2638</v>
      </c>
      <c r="L1253" s="3" t="s">
        <v>1303</v>
      </c>
      <c r="M1253" s="6">
        <v>43129</v>
      </c>
      <c r="N1253">
        <f t="shared" si="137"/>
        <v>29</v>
      </c>
      <c r="O1253">
        <f t="shared" si="138"/>
        <v>1</v>
      </c>
      <c r="P1253">
        <f t="shared" si="139"/>
        <v>2018</v>
      </c>
    </row>
    <row r="1254" spans="1:16" ht="16.5" thickBot="1" x14ac:dyDescent="0.3">
      <c r="A1254" s="6">
        <v>43125</v>
      </c>
      <c r="B1254" s="25">
        <f t="shared" si="133"/>
        <v>25</v>
      </c>
      <c r="C1254" s="25">
        <f t="shared" si="134"/>
        <v>1</v>
      </c>
      <c r="D1254" s="25">
        <f t="shared" si="135"/>
        <v>2018</v>
      </c>
      <c r="E1254" s="3" t="s">
        <v>32</v>
      </c>
      <c r="F1254" t="str">
        <f t="shared" si="136"/>
        <v>25-1-2018</v>
      </c>
      <c r="G1254" s="29">
        <f>IF(SUMPRODUCT(($A$2:$A1254=A1254)*($E$2:$E1254=E1254))&gt;1,0,1)</f>
        <v>1</v>
      </c>
      <c r="I1254" t="s">
        <v>271</v>
      </c>
      <c r="J1254" t="s">
        <v>2638</v>
      </c>
      <c r="L1254" s="3" t="s">
        <v>271</v>
      </c>
      <c r="M1254" s="6">
        <v>43129</v>
      </c>
      <c r="N1254">
        <f t="shared" si="137"/>
        <v>29</v>
      </c>
      <c r="O1254">
        <f t="shared" si="138"/>
        <v>1</v>
      </c>
      <c r="P1254">
        <f t="shared" si="139"/>
        <v>2018</v>
      </c>
    </row>
    <row r="1255" spans="1:16" ht="16.5" thickBot="1" x14ac:dyDescent="0.3">
      <c r="A1255" s="6">
        <v>43125</v>
      </c>
      <c r="B1255" s="25">
        <f t="shared" si="133"/>
        <v>25</v>
      </c>
      <c r="C1255" s="25">
        <f t="shared" si="134"/>
        <v>1</v>
      </c>
      <c r="D1255" s="25">
        <f t="shared" si="135"/>
        <v>2018</v>
      </c>
      <c r="E1255" s="3" t="s">
        <v>782</v>
      </c>
      <c r="F1255" t="str">
        <f t="shared" si="136"/>
        <v>25-1-2018</v>
      </c>
      <c r="G1255" s="29">
        <f>IF(SUMPRODUCT(($A$2:$A1255=A1255)*($E$2:$E1255=E1255))&gt;1,0,1)</f>
        <v>1</v>
      </c>
      <c r="I1255" t="s">
        <v>45</v>
      </c>
      <c r="J1255" t="s">
        <v>2638</v>
      </c>
      <c r="L1255" s="3" t="s">
        <v>45</v>
      </c>
      <c r="M1255" s="6">
        <v>43129</v>
      </c>
      <c r="N1255">
        <f t="shared" si="137"/>
        <v>29</v>
      </c>
      <c r="O1255">
        <f t="shared" si="138"/>
        <v>1</v>
      </c>
      <c r="P1255">
        <f t="shared" si="139"/>
        <v>2018</v>
      </c>
    </row>
    <row r="1256" spans="1:16" ht="16.5" thickBot="1" x14ac:dyDescent="0.3">
      <c r="A1256" s="6">
        <v>43125</v>
      </c>
      <c r="B1256" s="25">
        <f t="shared" si="133"/>
        <v>25</v>
      </c>
      <c r="C1256" s="25">
        <f t="shared" si="134"/>
        <v>1</v>
      </c>
      <c r="D1256" s="25">
        <f t="shared" si="135"/>
        <v>2018</v>
      </c>
      <c r="E1256" s="3" t="s">
        <v>1173</v>
      </c>
      <c r="F1256" t="str">
        <f t="shared" si="136"/>
        <v>25-1-2018</v>
      </c>
      <c r="G1256" s="29">
        <f>IF(SUMPRODUCT(($A$2:$A1256=A1256)*($E$2:$E1256=E1256))&gt;1,0,1)</f>
        <v>1</v>
      </c>
      <c r="I1256" t="s">
        <v>526</v>
      </c>
      <c r="J1256" t="s">
        <v>2638</v>
      </c>
      <c r="L1256" s="3" t="s">
        <v>526</v>
      </c>
      <c r="M1256" s="6">
        <v>43129</v>
      </c>
      <c r="N1256">
        <f t="shared" si="137"/>
        <v>29</v>
      </c>
      <c r="O1256">
        <f t="shared" si="138"/>
        <v>1</v>
      </c>
      <c r="P1256">
        <f t="shared" si="139"/>
        <v>2018</v>
      </c>
    </row>
    <row r="1257" spans="1:16" ht="16.5" thickBot="1" x14ac:dyDescent="0.3">
      <c r="A1257" s="6">
        <v>43125</v>
      </c>
      <c r="B1257" s="25">
        <f t="shared" si="133"/>
        <v>25</v>
      </c>
      <c r="C1257" s="25">
        <f t="shared" si="134"/>
        <v>1</v>
      </c>
      <c r="D1257" s="25">
        <f t="shared" si="135"/>
        <v>2018</v>
      </c>
      <c r="E1257" s="3" t="s">
        <v>175</v>
      </c>
      <c r="F1257" t="str">
        <f t="shared" si="136"/>
        <v>25-1-2018</v>
      </c>
      <c r="G1257" s="29">
        <f>IF(SUMPRODUCT(($A$2:$A1257=A1257)*($E$2:$E1257=E1257))&gt;1,0,1)</f>
        <v>1</v>
      </c>
      <c r="I1257" t="s">
        <v>283</v>
      </c>
      <c r="J1257" t="s">
        <v>2638</v>
      </c>
      <c r="L1257" s="3" t="s">
        <v>283</v>
      </c>
      <c r="M1257" s="6">
        <v>43129</v>
      </c>
      <c r="N1257">
        <f t="shared" si="137"/>
        <v>29</v>
      </c>
      <c r="O1257">
        <f t="shared" si="138"/>
        <v>1</v>
      </c>
      <c r="P1257">
        <f t="shared" si="139"/>
        <v>2018</v>
      </c>
    </row>
    <row r="1258" spans="1:16" ht="16.5" thickBot="1" x14ac:dyDescent="0.3">
      <c r="A1258" s="6">
        <v>43129</v>
      </c>
      <c r="B1258" s="25">
        <f t="shared" si="133"/>
        <v>29</v>
      </c>
      <c r="C1258" s="25">
        <f t="shared" si="134"/>
        <v>1</v>
      </c>
      <c r="D1258" s="25">
        <f t="shared" si="135"/>
        <v>2018</v>
      </c>
      <c r="E1258" s="3" t="s">
        <v>1267</v>
      </c>
      <c r="F1258" t="str">
        <f t="shared" si="136"/>
        <v>29-1-2018</v>
      </c>
      <c r="G1258" s="29">
        <f>IF(SUMPRODUCT(($A$2:$A1258=A1258)*($E$2:$E1258=E1258))&gt;1,0,1)</f>
        <v>1</v>
      </c>
      <c r="I1258" t="s">
        <v>743</v>
      </c>
      <c r="J1258" t="s">
        <v>2638</v>
      </c>
      <c r="L1258" s="3" t="s">
        <v>743</v>
      </c>
      <c r="M1258" s="6">
        <v>43129</v>
      </c>
      <c r="N1258">
        <f t="shared" si="137"/>
        <v>29</v>
      </c>
      <c r="O1258">
        <f t="shared" si="138"/>
        <v>1</v>
      </c>
      <c r="P1258">
        <f t="shared" si="139"/>
        <v>2018</v>
      </c>
    </row>
    <row r="1259" spans="1:16" ht="16.5" thickBot="1" x14ac:dyDescent="0.3">
      <c r="A1259" s="6">
        <v>43129</v>
      </c>
      <c r="B1259" s="25">
        <f t="shared" si="133"/>
        <v>29</v>
      </c>
      <c r="C1259" s="25">
        <f t="shared" si="134"/>
        <v>1</v>
      </c>
      <c r="D1259" s="25">
        <f t="shared" si="135"/>
        <v>2018</v>
      </c>
      <c r="E1259" s="3" t="s">
        <v>1303</v>
      </c>
      <c r="F1259" t="str">
        <f t="shared" si="136"/>
        <v>29-1-2018</v>
      </c>
      <c r="G1259" s="29">
        <f>IF(SUMPRODUCT(($A$2:$A1259=A1259)*($E$2:$E1259=E1259))&gt;1,0,1)</f>
        <v>1</v>
      </c>
      <c r="I1259" t="s">
        <v>1277</v>
      </c>
      <c r="J1259" t="s">
        <v>2647</v>
      </c>
      <c r="L1259" s="3" t="s">
        <v>1277</v>
      </c>
      <c r="M1259" s="6">
        <v>43130</v>
      </c>
      <c r="N1259">
        <f t="shared" si="137"/>
        <v>30</v>
      </c>
      <c r="O1259">
        <f t="shared" si="138"/>
        <v>1</v>
      </c>
      <c r="P1259">
        <f t="shared" si="139"/>
        <v>2018</v>
      </c>
    </row>
    <row r="1260" spans="1:16" ht="16.5" thickBot="1" x14ac:dyDescent="0.3">
      <c r="A1260" s="6">
        <v>43129</v>
      </c>
      <c r="B1260" s="25">
        <f t="shared" si="133"/>
        <v>29</v>
      </c>
      <c r="C1260" s="25">
        <f t="shared" si="134"/>
        <v>1</v>
      </c>
      <c r="D1260" s="25">
        <f t="shared" si="135"/>
        <v>2018</v>
      </c>
      <c r="E1260" s="3" t="s">
        <v>271</v>
      </c>
      <c r="F1260" t="str">
        <f t="shared" si="136"/>
        <v>29-1-2018</v>
      </c>
      <c r="G1260" s="29">
        <f>IF(SUMPRODUCT(($A$2:$A1260=A1260)*($E$2:$E1260=E1260))&gt;1,0,1)</f>
        <v>1</v>
      </c>
      <c r="I1260" t="s">
        <v>1342</v>
      </c>
      <c r="J1260" t="s">
        <v>2647</v>
      </c>
      <c r="L1260" s="3" t="s">
        <v>1342</v>
      </c>
      <c r="M1260" s="6">
        <v>43130</v>
      </c>
      <c r="N1260">
        <f t="shared" si="137"/>
        <v>30</v>
      </c>
      <c r="O1260">
        <f t="shared" si="138"/>
        <v>1</v>
      </c>
      <c r="P1260">
        <f t="shared" si="139"/>
        <v>2018</v>
      </c>
    </row>
    <row r="1261" spans="1:16" ht="16.5" thickBot="1" x14ac:dyDescent="0.3">
      <c r="A1261" s="6">
        <v>43129</v>
      </c>
      <c r="B1261" s="25">
        <f t="shared" si="133"/>
        <v>29</v>
      </c>
      <c r="C1261" s="25">
        <f t="shared" si="134"/>
        <v>1</v>
      </c>
      <c r="D1261" s="25">
        <f t="shared" si="135"/>
        <v>2018</v>
      </c>
      <c r="E1261" s="3" t="s">
        <v>45</v>
      </c>
      <c r="F1261" t="str">
        <f t="shared" si="136"/>
        <v>29-1-2018</v>
      </c>
      <c r="G1261" s="29">
        <f>IF(SUMPRODUCT(($A$2:$A1261=A1261)*($E$2:$E1261=E1261))&gt;1,0,1)</f>
        <v>1</v>
      </c>
      <c r="I1261" t="s">
        <v>330</v>
      </c>
      <c r="J1261" t="s">
        <v>2647</v>
      </c>
      <c r="L1261" s="3" t="s">
        <v>330</v>
      </c>
      <c r="M1261" s="6">
        <v>43130</v>
      </c>
      <c r="N1261">
        <f t="shared" si="137"/>
        <v>30</v>
      </c>
      <c r="O1261">
        <f t="shared" si="138"/>
        <v>1</v>
      </c>
      <c r="P1261">
        <f t="shared" si="139"/>
        <v>2018</v>
      </c>
    </row>
    <row r="1262" spans="1:16" ht="16.5" thickBot="1" x14ac:dyDescent="0.3">
      <c r="A1262" s="6">
        <v>43129</v>
      </c>
      <c r="B1262" s="25">
        <f t="shared" si="133"/>
        <v>29</v>
      </c>
      <c r="C1262" s="25">
        <f t="shared" si="134"/>
        <v>1</v>
      </c>
      <c r="D1262" s="25">
        <f t="shared" si="135"/>
        <v>2018</v>
      </c>
      <c r="E1262" s="3" t="s">
        <v>526</v>
      </c>
      <c r="F1262" t="str">
        <f t="shared" si="136"/>
        <v>29-1-2018</v>
      </c>
      <c r="G1262" s="29">
        <f>IF(SUMPRODUCT(($A$2:$A1262=A1262)*($E$2:$E1262=E1262))&gt;1,0,1)</f>
        <v>1</v>
      </c>
      <c r="I1262" t="s">
        <v>306</v>
      </c>
      <c r="J1262" t="s">
        <v>2647</v>
      </c>
      <c r="L1262" s="3" t="s">
        <v>306</v>
      </c>
      <c r="M1262" s="6">
        <v>43130</v>
      </c>
      <c r="N1262">
        <f t="shared" si="137"/>
        <v>30</v>
      </c>
      <c r="O1262">
        <f t="shared" si="138"/>
        <v>1</v>
      </c>
      <c r="P1262">
        <f t="shared" si="139"/>
        <v>2018</v>
      </c>
    </row>
    <row r="1263" spans="1:16" ht="16.5" thickBot="1" x14ac:dyDescent="0.3">
      <c r="A1263" s="6">
        <v>43129</v>
      </c>
      <c r="B1263" s="25">
        <f t="shared" si="133"/>
        <v>29</v>
      </c>
      <c r="C1263" s="25">
        <f t="shared" si="134"/>
        <v>1</v>
      </c>
      <c r="D1263" s="25">
        <f t="shared" si="135"/>
        <v>2018</v>
      </c>
      <c r="E1263" s="3" t="s">
        <v>283</v>
      </c>
      <c r="F1263" t="str">
        <f t="shared" si="136"/>
        <v>29-1-2018</v>
      </c>
      <c r="G1263" s="29">
        <f>IF(SUMPRODUCT(($A$2:$A1263=A1263)*($E$2:$E1263=E1263))&gt;1,0,1)</f>
        <v>1</v>
      </c>
      <c r="I1263" t="s">
        <v>1186</v>
      </c>
      <c r="J1263" t="s">
        <v>2647</v>
      </c>
      <c r="L1263" s="3" t="s">
        <v>1186</v>
      </c>
      <c r="M1263" s="6">
        <v>43130</v>
      </c>
      <c r="N1263">
        <f t="shared" si="137"/>
        <v>30</v>
      </c>
      <c r="O1263">
        <f t="shared" si="138"/>
        <v>1</v>
      </c>
      <c r="P1263">
        <f t="shared" si="139"/>
        <v>2018</v>
      </c>
    </row>
    <row r="1264" spans="1:16" ht="16.5" thickBot="1" x14ac:dyDescent="0.3">
      <c r="A1264" s="6">
        <v>43129</v>
      </c>
      <c r="B1264" s="25">
        <f t="shared" si="133"/>
        <v>29</v>
      </c>
      <c r="C1264" s="25">
        <f t="shared" si="134"/>
        <v>1</v>
      </c>
      <c r="D1264" s="25">
        <f t="shared" si="135"/>
        <v>2018</v>
      </c>
      <c r="E1264" s="3" t="s">
        <v>743</v>
      </c>
      <c r="F1264" t="str">
        <f t="shared" si="136"/>
        <v>29-1-2018</v>
      </c>
      <c r="G1264" s="29">
        <f>IF(SUMPRODUCT(($A$2:$A1264=A1264)*($E$2:$E1264=E1264))&gt;1,0,1)</f>
        <v>1</v>
      </c>
      <c r="I1264" t="s">
        <v>164</v>
      </c>
      <c r="J1264" t="s">
        <v>2647</v>
      </c>
      <c r="L1264" s="3" t="s">
        <v>164</v>
      </c>
      <c r="M1264" s="6">
        <v>43130</v>
      </c>
      <c r="N1264">
        <f t="shared" si="137"/>
        <v>30</v>
      </c>
      <c r="O1264">
        <f t="shared" si="138"/>
        <v>1</v>
      </c>
      <c r="P1264">
        <f t="shared" si="139"/>
        <v>2018</v>
      </c>
    </row>
    <row r="1265" spans="1:16" ht="16.5" thickBot="1" x14ac:dyDescent="0.3">
      <c r="A1265" s="6">
        <v>43130</v>
      </c>
      <c r="B1265" s="25">
        <f t="shared" si="133"/>
        <v>30</v>
      </c>
      <c r="C1265" s="25">
        <f t="shared" si="134"/>
        <v>1</v>
      </c>
      <c r="D1265" s="25">
        <f t="shared" si="135"/>
        <v>2018</v>
      </c>
      <c r="E1265" s="3" t="s">
        <v>1277</v>
      </c>
      <c r="F1265" t="str">
        <f t="shared" si="136"/>
        <v>30-1-2018</v>
      </c>
      <c r="G1265" s="29">
        <f>IF(SUMPRODUCT(($A$2:$A1265=A1265)*($E$2:$E1265=E1265))&gt;1,0,1)</f>
        <v>1</v>
      </c>
      <c r="I1265" t="s">
        <v>185</v>
      </c>
      <c r="J1265" t="s">
        <v>2647</v>
      </c>
      <c r="L1265" s="3" t="s">
        <v>185</v>
      </c>
      <c r="M1265" s="6">
        <v>43130</v>
      </c>
      <c r="N1265">
        <f t="shared" si="137"/>
        <v>30</v>
      </c>
      <c r="O1265">
        <f t="shared" si="138"/>
        <v>1</v>
      </c>
      <c r="P1265">
        <f t="shared" si="139"/>
        <v>2018</v>
      </c>
    </row>
    <row r="1266" spans="1:16" ht="16.5" thickBot="1" x14ac:dyDescent="0.3">
      <c r="A1266" s="6">
        <v>43130</v>
      </c>
      <c r="B1266" s="25">
        <f t="shared" si="133"/>
        <v>30</v>
      </c>
      <c r="C1266" s="25">
        <f t="shared" si="134"/>
        <v>1</v>
      </c>
      <c r="D1266" s="25">
        <f t="shared" si="135"/>
        <v>2018</v>
      </c>
      <c r="E1266" s="3" t="s">
        <v>1342</v>
      </c>
      <c r="F1266" t="str">
        <f t="shared" si="136"/>
        <v>30-1-2018</v>
      </c>
      <c r="G1266" s="29">
        <f>IF(SUMPRODUCT(($A$2:$A1266=A1266)*($E$2:$E1266=E1266))&gt;1,0,1)</f>
        <v>1</v>
      </c>
      <c r="I1266" t="s">
        <v>1293</v>
      </c>
      <c r="J1266" t="s">
        <v>2654</v>
      </c>
      <c r="L1266" s="3" t="s">
        <v>1293</v>
      </c>
      <c r="M1266" s="6">
        <v>43131</v>
      </c>
      <c r="N1266">
        <f t="shared" si="137"/>
        <v>31</v>
      </c>
      <c r="O1266">
        <f t="shared" si="138"/>
        <v>1</v>
      </c>
      <c r="P1266">
        <f t="shared" si="139"/>
        <v>2018</v>
      </c>
    </row>
    <row r="1267" spans="1:16" ht="16.5" thickBot="1" x14ac:dyDescent="0.3">
      <c r="A1267" s="6">
        <v>43130</v>
      </c>
      <c r="B1267" s="25">
        <f t="shared" si="133"/>
        <v>30</v>
      </c>
      <c r="C1267" s="25">
        <f t="shared" si="134"/>
        <v>1</v>
      </c>
      <c r="D1267" s="25">
        <f t="shared" si="135"/>
        <v>2018</v>
      </c>
      <c r="E1267" s="3" t="s">
        <v>330</v>
      </c>
      <c r="F1267" t="str">
        <f t="shared" si="136"/>
        <v>30-1-2018</v>
      </c>
      <c r="G1267" s="29">
        <f>IF(SUMPRODUCT(($A$2:$A1267=A1267)*($E$2:$E1267=E1267))&gt;1,0,1)</f>
        <v>1</v>
      </c>
      <c r="I1267" t="s">
        <v>1298</v>
      </c>
      <c r="J1267" t="s">
        <v>2654</v>
      </c>
      <c r="L1267" s="3" t="s">
        <v>1298</v>
      </c>
      <c r="M1267" s="6">
        <v>43131</v>
      </c>
      <c r="N1267">
        <f t="shared" si="137"/>
        <v>31</v>
      </c>
      <c r="O1267">
        <f t="shared" si="138"/>
        <v>1</v>
      </c>
      <c r="P1267">
        <f t="shared" si="139"/>
        <v>2018</v>
      </c>
    </row>
    <row r="1268" spans="1:16" ht="16.5" thickBot="1" x14ac:dyDescent="0.3">
      <c r="A1268" s="6">
        <v>43130</v>
      </c>
      <c r="B1268" s="25">
        <f t="shared" si="133"/>
        <v>30</v>
      </c>
      <c r="C1268" s="25">
        <f t="shared" si="134"/>
        <v>1</v>
      </c>
      <c r="D1268" s="25">
        <f t="shared" si="135"/>
        <v>2018</v>
      </c>
      <c r="E1268" s="3" t="s">
        <v>306</v>
      </c>
      <c r="F1268" t="str">
        <f t="shared" si="136"/>
        <v>30-1-2018</v>
      </c>
      <c r="G1268" s="29">
        <f>IF(SUMPRODUCT(($A$2:$A1268=A1268)*($E$2:$E1268=E1268))&gt;1,0,1)</f>
        <v>1</v>
      </c>
      <c r="I1268" t="s">
        <v>841</v>
      </c>
      <c r="J1268" t="s">
        <v>2654</v>
      </c>
      <c r="L1268" s="3" t="s">
        <v>841</v>
      </c>
      <c r="M1268" s="6">
        <v>43131</v>
      </c>
      <c r="N1268">
        <f t="shared" si="137"/>
        <v>31</v>
      </c>
      <c r="O1268">
        <f t="shared" si="138"/>
        <v>1</v>
      </c>
      <c r="P1268">
        <f t="shared" si="139"/>
        <v>2018</v>
      </c>
    </row>
    <row r="1269" spans="1:16" ht="16.5" thickBot="1" x14ac:dyDescent="0.3">
      <c r="A1269" s="6">
        <v>43130</v>
      </c>
      <c r="B1269" s="25">
        <f t="shared" si="133"/>
        <v>30</v>
      </c>
      <c r="C1269" s="25">
        <f t="shared" si="134"/>
        <v>1</v>
      </c>
      <c r="D1269" s="25">
        <f t="shared" si="135"/>
        <v>2018</v>
      </c>
      <c r="E1269" s="3" t="s">
        <v>1186</v>
      </c>
      <c r="F1269" t="str">
        <f t="shared" si="136"/>
        <v>30-1-2018</v>
      </c>
      <c r="G1269" s="29">
        <f>IF(SUMPRODUCT(($A$2:$A1269=A1269)*($E$2:$E1269=E1269))&gt;1,0,1)</f>
        <v>1</v>
      </c>
      <c r="I1269" t="s">
        <v>1200</v>
      </c>
      <c r="J1269" t="s">
        <v>2654</v>
      </c>
      <c r="L1269" s="3" t="s">
        <v>1200</v>
      </c>
      <c r="M1269" s="6">
        <v>43131</v>
      </c>
      <c r="N1269">
        <f t="shared" si="137"/>
        <v>31</v>
      </c>
      <c r="O1269">
        <f t="shared" si="138"/>
        <v>1</v>
      </c>
      <c r="P1269">
        <f t="shared" si="139"/>
        <v>2018</v>
      </c>
    </row>
    <row r="1270" spans="1:16" ht="16.5" thickBot="1" x14ac:dyDescent="0.3">
      <c r="A1270" s="6">
        <v>43130</v>
      </c>
      <c r="B1270" s="25">
        <f t="shared" si="133"/>
        <v>30</v>
      </c>
      <c r="C1270" s="25">
        <f t="shared" si="134"/>
        <v>1</v>
      </c>
      <c r="D1270" s="25">
        <f t="shared" si="135"/>
        <v>2018</v>
      </c>
      <c r="E1270" s="3" t="s">
        <v>164</v>
      </c>
      <c r="F1270" t="str">
        <f t="shared" si="136"/>
        <v>30-1-2018</v>
      </c>
      <c r="G1270" s="29">
        <f>IF(SUMPRODUCT(($A$2:$A1270=A1270)*($E$2:$E1270=E1270))&gt;1,0,1)</f>
        <v>1</v>
      </c>
      <c r="I1270" t="s">
        <v>1246</v>
      </c>
      <c r="J1270" t="s">
        <v>2654</v>
      </c>
      <c r="L1270" s="3" t="s">
        <v>1246</v>
      </c>
      <c r="M1270" s="6">
        <v>43131</v>
      </c>
      <c r="N1270">
        <f t="shared" si="137"/>
        <v>31</v>
      </c>
      <c r="O1270">
        <f t="shared" si="138"/>
        <v>1</v>
      </c>
      <c r="P1270">
        <f t="shared" si="139"/>
        <v>2018</v>
      </c>
    </row>
    <row r="1271" spans="1:16" ht="16.5" thickBot="1" x14ac:dyDescent="0.3">
      <c r="A1271" s="6">
        <v>43130</v>
      </c>
      <c r="B1271" s="25">
        <f t="shared" si="133"/>
        <v>30</v>
      </c>
      <c r="C1271" s="25">
        <f t="shared" si="134"/>
        <v>1</v>
      </c>
      <c r="D1271" s="25">
        <f t="shared" si="135"/>
        <v>2018</v>
      </c>
      <c r="E1271" s="3" t="s">
        <v>185</v>
      </c>
      <c r="F1271" t="str">
        <f t="shared" si="136"/>
        <v>30-1-2018</v>
      </c>
      <c r="G1271" s="29">
        <f>IF(SUMPRODUCT(($A$2:$A1271=A1271)*($E$2:$E1271=E1271))&gt;1,0,1)</f>
        <v>1</v>
      </c>
      <c r="I1271" t="s">
        <v>672</v>
      </c>
      <c r="J1271" t="s">
        <v>2654</v>
      </c>
      <c r="L1271" s="3" t="s">
        <v>672</v>
      </c>
      <c r="M1271" s="6">
        <v>43131</v>
      </c>
      <c r="N1271">
        <f t="shared" si="137"/>
        <v>31</v>
      </c>
      <c r="O1271">
        <f t="shared" si="138"/>
        <v>1</v>
      </c>
      <c r="P1271">
        <f t="shared" si="139"/>
        <v>2018</v>
      </c>
    </row>
    <row r="1272" spans="1:16" ht="16.5" thickBot="1" x14ac:dyDescent="0.3">
      <c r="A1272" s="6">
        <v>43131</v>
      </c>
      <c r="B1272" s="25">
        <f t="shared" si="133"/>
        <v>31</v>
      </c>
      <c r="C1272" s="25">
        <f t="shared" si="134"/>
        <v>1</v>
      </c>
      <c r="D1272" s="25">
        <f t="shared" si="135"/>
        <v>2018</v>
      </c>
      <c r="E1272" s="3" t="s">
        <v>1293</v>
      </c>
      <c r="F1272" t="str">
        <f t="shared" si="136"/>
        <v>31-1-2018</v>
      </c>
      <c r="G1272" s="29">
        <f>IF(SUMPRODUCT(($A$2:$A1272=A1272)*($E$2:$E1272=E1272))&gt;1,0,1)</f>
        <v>1</v>
      </c>
      <c r="I1272" t="s">
        <v>283</v>
      </c>
      <c r="J1272" t="s">
        <v>2654</v>
      </c>
      <c r="L1272" s="3" t="s">
        <v>283</v>
      </c>
      <c r="M1272" s="6">
        <v>43131</v>
      </c>
      <c r="N1272">
        <f t="shared" si="137"/>
        <v>31</v>
      </c>
      <c r="O1272">
        <f t="shared" si="138"/>
        <v>1</v>
      </c>
      <c r="P1272">
        <f t="shared" si="139"/>
        <v>2018</v>
      </c>
    </row>
    <row r="1273" spans="1:16" ht="16.5" thickBot="1" x14ac:dyDescent="0.3">
      <c r="A1273" s="6">
        <v>43131</v>
      </c>
      <c r="B1273" s="25">
        <f t="shared" si="133"/>
        <v>31</v>
      </c>
      <c r="C1273" s="25">
        <f t="shared" si="134"/>
        <v>1</v>
      </c>
      <c r="D1273" s="25">
        <f t="shared" si="135"/>
        <v>2018</v>
      </c>
      <c r="E1273" s="3" t="s">
        <v>1298</v>
      </c>
      <c r="F1273" t="str">
        <f t="shared" si="136"/>
        <v>31-1-2018</v>
      </c>
      <c r="G1273" s="29">
        <f>IF(SUMPRODUCT(($A$2:$A1273=A1273)*($E$2:$E1273=E1273))&gt;1,0,1)</f>
        <v>1</v>
      </c>
      <c r="I1273" t="s">
        <v>115</v>
      </c>
      <c r="J1273" t="s">
        <v>2654</v>
      </c>
      <c r="L1273" s="3" t="s">
        <v>115</v>
      </c>
      <c r="M1273" s="6">
        <v>43131</v>
      </c>
      <c r="N1273">
        <f t="shared" si="137"/>
        <v>31</v>
      </c>
      <c r="O1273">
        <f t="shared" si="138"/>
        <v>1</v>
      </c>
      <c r="P1273">
        <f t="shared" si="139"/>
        <v>2018</v>
      </c>
    </row>
    <row r="1274" spans="1:16" ht="16.5" thickBot="1" x14ac:dyDescent="0.3">
      <c r="A1274" s="6">
        <v>43131</v>
      </c>
      <c r="B1274" s="25">
        <f t="shared" si="133"/>
        <v>31</v>
      </c>
      <c r="C1274" s="25">
        <f t="shared" si="134"/>
        <v>1</v>
      </c>
      <c r="D1274" s="25">
        <f t="shared" si="135"/>
        <v>2018</v>
      </c>
      <c r="E1274" s="3" t="s">
        <v>841</v>
      </c>
      <c r="F1274" t="str">
        <f t="shared" si="136"/>
        <v>31-1-2018</v>
      </c>
      <c r="G1274" s="29">
        <f>IF(SUMPRODUCT(($A$2:$A1274=A1274)*($E$2:$E1274=E1274))&gt;1,0,1)</f>
        <v>1</v>
      </c>
      <c r="I1274" t="s">
        <v>1166</v>
      </c>
      <c r="J1274" t="s">
        <v>2468</v>
      </c>
      <c r="L1274" s="3" t="s">
        <v>1166</v>
      </c>
      <c r="M1274" s="4">
        <v>43132</v>
      </c>
      <c r="N1274">
        <f t="shared" si="137"/>
        <v>1</v>
      </c>
      <c r="O1274">
        <f t="shared" si="138"/>
        <v>2</v>
      </c>
      <c r="P1274">
        <f t="shared" si="139"/>
        <v>2018</v>
      </c>
    </row>
    <row r="1275" spans="1:16" ht="16.5" thickBot="1" x14ac:dyDescent="0.3">
      <c r="A1275" s="6">
        <v>43131</v>
      </c>
      <c r="B1275" s="25">
        <f t="shared" si="133"/>
        <v>31</v>
      </c>
      <c r="C1275" s="25">
        <f t="shared" si="134"/>
        <v>1</v>
      </c>
      <c r="D1275" s="25">
        <f t="shared" si="135"/>
        <v>2018</v>
      </c>
      <c r="E1275" s="3" t="s">
        <v>1200</v>
      </c>
      <c r="F1275" t="str">
        <f t="shared" si="136"/>
        <v>31-1-2018</v>
      </c>
      <c r="G1275" s="29">
        <f>IF(SUMPRODUCT(($A$2:$A1275=A1275)*($E$2:$E1275=E1275))&gt;1,0,1)</f>
        <v>1</v>
      </c>
      <c r="I1275" t="s">
        <v>1211</v>
      </c>
      <c r="J1275" t="s">
        <v>2468</v>
      </c>
      <c r="L1275" s="3" t="s">
        <v>1211</v>
      </c>
      <c r="M1275" s="4">
        <v>43132</v>
      </c>
      <c r="N1275">
        <f t="shared" si="137"/>
        <v>1</v>
      </c>
      <c r="O1275">
        <f t="shared" si="138"/>
        <v>2</v>
      </c>
      <c r="P1275">
        <f t="shared" si="139"/>
        <v>2018</v>
      </c>
    </row>
    <row r="1276" spans="1:16" ht="16.5" thickBot="1" x14ac:dyDescent="0.3">
      <c r="A1276" s="6">
        <v>43131</v>
      </c>
      <c r="B1276" s="25">
        <f t="shared" si="133"/>
        <v>31</v>
      </c>
      <c r="C1276" s="25">
        <f t="shared" si="134"/>
        <v>1</v>
      </c>
      <c r="D1276" s="25">
        <f t="shared" si="135"/>
        <v>2018</v>
      </c>
      <c r="E1276" s="3" t="s">
        <v>1246</v>
      </c>
      <c r="F1276" t="str">
        <f t="shared" si="136"/>
        <v>31-1-2018</v>
      </c>
      <c r="G1276" s="29">
        <f>IF(SUMPRODUCT(($A$2:$A1276=A1276)*($E$2:$E1276=E1276))&gt;1,0,1)</f>
        <v>1</v>
      </c>
      <c r="I1276" t="s">
        <v>419</v>
      </c>
      <c r="J1276" t="s">
        <v>2468</v>
      </c>
      <c r="L1276" s="3" t="s">
        <v>419</v>
      </c>
      <c r="M1276" s="4">
        <v>43132</v>
      </c>
      <c r="N1276">
        <f t="shared" si="137"/>
        <v>1</v>
      </c>
      <c r="O1276">
        <f t="shared" si="138"/>
        <v>2</v>
      </c>
      <c r="P1276">
        <f t="shared" si="139"/>
        <v>2018</v>
      </c>
    </row>
    <row r="1277" spans="1:16" ht="16.5" thickBot="1" x14ac:dyDescent="0.3">
      <c r="A1277" s="6">
        <v>43131</v>
      </c>
      <c r="B1277" s="25">
        <f t="shared" si="133"/>
        <v>31</v>
      </c>
      <c r="C1277" s="25">
        <f t="shared" si="134"/>
        <v>1</v>
      </c>
      <c r="D1277" s="25">
        <f t="shared" si="135"/>
        <v>2018</v>
      </c>
      <c r="E1277" s="3" t="s">
        <v>672</v>
      </c>
      <c r="F1277" t="str">
        <f t="shared" si="136"/>
        <v>31-1-2018</v>
      </c>
      <c r="G1277" s="29">
        <f>IF(SUMPRODUCT(($A$2:$A1277=A1277)*($E$2:$E1277=E1277))&gt;1,0,1)</f>
        <v>1</v>
      </c>
      <c r="I1277" t="s">
        <v>568</v>
      </c>
      <c r="J1277" t="s">
        <v>2468</v>
      </c>
      <c r="L1277" s="3" t="s">
        <v>568</v>
      </c>
      <c r="M1277" s="4">
        <v>43132</v>
      </c>
      <c r="N1277">
        <f t="shared" si="137"/>
        <v>1</v>
      </c>
      <c r="O1277">
        <f t="shared" si="138"/>
        <v>2</v>
      </c>
      <c r="P1277">
        <f t="shared" si="139"/>
        <v>2018</v>
      </c>
    </row>
    <row r="1278" spans="1:16" ht="16.5" thickBot="1" x14ac:dyDescent="0.3">
      <c r="A1278" s="6">
        <v>43131</v>
      </c>
      <c r="B1278" s="25">
        <f t="shared" si="133"/>
        <v>31</v>
      </c>
      <c r="C1278" s="25">
        <f t="shared" si="134"/>
        <v>1</v>
      </c>
      <c r="D1278" s="25">
        <f t="shared" si="135"/>
        <v>2018</v>
      </c>
      <c r="E1278" s="3" t="s">
        <v>283</v>
      </c>
      <c r="F1278" t="str">
        <f t="shared" si="136"/>
        <v>31-1-2018</v>
      </c>
      <c r="G1278" s="29">
        <f>IF(SUMPRODUCT(($A$2:$A1278=A1278)*($E$2:$E1278=E1278))&gt;1,0,1)</f>
        <v>1</v>
      </c>
      <c r="I1278" t="s">
        <v>1191</v>
      </c>
      <c r="J1278" t="s">
        <v>2468</v>
      </c>
      <c r="L1278" s="3" t="s">
        <v>1191</v>
      </c>
      <c r="M1278" s="4">
        <v>43132</v>
      </c>
      <c r="N1278">
        <f t="shared" si="137"/>
        <v>1</v>
      </c>
      <c r="O1278">
        <f t="shared" si="138"/>
        <v>2</v>
      </c>
      <c r="P1278">
        <f t="shared" si="139"/>
        <v>2018</v>
      </c>
    </row>
    <row r="1279" spans="1:16" ht="16.5" thickBot="1" x14ac:dyDescent="0.3">
      <c r="A1279" s="6">
        <v>43131</v>
      </c>
      <c r="B1279" s="25">
        <f t="shared" si="133"/>
        <v>31</v>
      </c>
      <c r="C1279" s="25">
        <f t="shared" si="134"/>
        <v>1</v>
      </c>
      <c r="D1279" s="25">
        <f t="shared" si="135"/>
        <v>2018</v>
      </c>
      <c r="E1279" s="3" t="s">
        <v>115</v>
      </c>
      <c r="F1279" t="str">
        <f t="shared" si="136"/>
        <v>31-1-2018</v>
      </c>
      <c r="G1279" s="29">
        <f>IF(SUMPRODUCT(($A$2:$A1279=A1279)*($E$2:$E1279=E1279))&gt;1,0,1)</f>
        <v>1</v>
      </c>
      <c r="I1279" t="s">
        <v>254</v>
      </c>
      <c r="J1279" t="s">
        <v>2468</v>
      </c>
      <c r="L1279" s="3" t="s">
        <v>254</v>
      </c>
      <c r="M1279" s="4">
        <v>43132</v>
      </c>
      <c r="N1279">
        <f t="shared" si="137"/>
        <v>1</v>
      </c>
      <c r="O1279">
        <f t="shared" si="138"/>
        <v>2</v>
      </c>
      <c r="P1279">
        <f t="shared" si="139"/>
        <v>2018</v>
      </c>
    </row>
    <row r="1280" spans="1:16" ht="16.5" thickBot="1" x14ac:dyDescent="0.3">
      <c r="A1280" s="4">
        <v>43132</v>
      </c>
      <c r="B1280" s="25">
        <f t="shared" si="133"/>
        <v>1</v>
      </c>
      <c r="C1280" s="25">
        <f t="shared" si="134"/>
        <v>2</v>
      </c>
      <c r="D1280" s="25">
        <f t="shared" si="135"/>
        <v>2018</v>
      </c>
      <c r="E1280" s="3" t="s">
        <v>1166</v>
      </c>
      <c r="F1280" t="str">
        <f t="shared" si="136"/>
        <v>1-2-2018</v>
      </c>
      <c r="G1280" s="29">
        <f>IF(SUMPRODUCT(($A$2:$A1280=A1280)*($E$2:$E1280=E1280))&gt;1,0,1)</f>
        <v>1</v>
      </c>
      <c r="I1280" t="s">
        <v>689</v>
      </c>
      <c r="J1280" t="s">
        <v>2468</v>
      </c>
      <c r="L1280" s="3" t="s">
        <v>689</v>
      </c>
      <c r="M1280" s="4">
        <v>43132</v>
      </c>
      <c r="N1280">
        <f t="shared" si="137"/>
        <v>1</v>
      </c>
      <c r="O1280">
        <f t="shared" si="138"/>
        <v>2</v>
      </c>
      <c r="P1280">
        <f t="shared" si="139"/>
        <v>2018</v>
      </c>
    </row>
    <row r="1281" spans="1:16" ht="16.5" thickBot="1" x14ac:dyDescent="0.3">
      <c r="A1281" s="4">
        <v>43132</v>
      </c>
      <c r="B1281" s="25">
        <f t="shared" si="133"/>
        <v>1</v>
      </c>
      <c r="C1281" s="25">
        <f t="shared" si="134"/>
        <v>2</v>
      </c>
      <c r="D1281" s="25">
        <f t="shared" si="135"/>
        <v>2018</v>
      </c>
      <c r="E1281" s="3" t="s">
        <v>1211</v>
      </c>
      <c r="F1281" t="str">
        <f t="shared" si="136"/>
        <v>1-2-2018</v>
      </c>
      <c r="G1281" s="29">
        <f>IF(SUMPRODUCT(($A$2:$A1281=A1281)*($E$2:$E1281=E1281))&gt;1,0,1)</f>
        <v>1</v>
      </c>
      <c r="I1281" t="s">
        <v>1333</v>
      </c>
      <c r="J1281" t="s">
        <v>2571</v>
      </c>
      <c r="L1281" s="3" t="s">
        <v>1333</v>
      </c>
      <c r="M1281" s="4">
        <v>43133</v>
      </c>
      <c r="N1281">
        <f t="shared" si="137"/>
        <v>2</v>
      </c>
      <c r="O1281">
        <f t="shared" si="138"/>
        <v>2</v>
      </c>
      <c r="P1281">
        <f t="shared" si="139"/>
        <v>2018</v>
      </c>
    </row>
    <row r="1282" spans="1:16" ht="16.5" thickBot="1" x14ac:dyDescent="0.3">
      <c r="A1282" s="4">
        <v>43132</v>
      </c>
      <c r="B1282" s="25">
        <f t="shared" ref="B1282:B1345" si="140">DAY(A1282)</f>
        <v>1</v>
      </c>
      <c r="C1282" s="25">
        <f t="shared" ref="C1282:C1345" si="141">MONTH(A1282)</f>
        <v>2</v>
      </c>
      <c r="D1282" s="25">
        <f t="shared" ref="D1282:D1345" si="142">YEAR(A1282)</f>
        <v>2018</v>
      </c>
      <c r="E1282" s="3" t="s">
        <v>419</v>
      </c>
      <c r="F1282" t="str">
        <f t="shared" si="136"/>
        <v>1-2-2018</v>
      </c>
      <c r="G1282" s="29">
        <f>IF(SUMPRODUCT(($A$2:$A1282=A1282)*($E$2:$E1282=E1282))&gt;1,0,1)</f>
        <v>1</v>
      </c>
      <c r="I1282" t="s">
        <v>371</v>
      </c>
      <c r="J1282" t="s">
        <v>2571</v>
      </c>
      <c r="L1282" s="3" t="s">
        <v>371</v>
      </c>
      <c r="M1282" s="4">
        <v>43133</v>
      </c>
      <c r="N1282">
        <f t="shared" si="137"/>
        <v>2</v>
      </c>
      <c r="O1282">
        <f t="shared" si="138"/>
        <v>2</v>
      </c>
      <c r="P1282">
        <f t="shared" si="139"/>
        <v>2018</v>
      </c>
    </row>
    <row r="1283" spans="1:16" ht="16.5" thickBot="1" x14ac:dyDescent="0.3">
      <c r="A1283" s="4">
        <v>43132</v>
      </c>
      <c r="B1283" s="25">
        <f t="shared" si="140"/>
        <v>1</v>
      </c>
      <c r="C1283" s="25">
        <f t="shared" si="141"/>
        <v>2</v>
      </c>
      <c r="D1283" s="25">
        <f t="shared" si="142"/>
        <v>2018</v>
      </c>
      <c r="E1283" s="3" t="s">
        <v>568</v>
      </c>
      <c r="F1283" t="str">
        <f t="shared" ref="F1283:F1346" si="143">_xlfn.CONCAT(B1283,"-",C1283,"-",D1283)</f>
        <v>1-2-2018</v>
      </c>
      <c r="G1283" s="29">
        <f>IF(SUMPRODUCT(($A$2:$A1283=A1283)*($E$2:$E1283=E1283))&gt;1,0,1)</f>
        <v>1</v>
      </c>
      <c r="I1283" t="s">
        <v>52</v>
      </c>
      <c r="J1283" t="s">
        <v>2571</v>
      </c>
      <c r="L1283" s="3" t="s">
        <v>52</v>
      </c>
      <c r="M1283" s="4">
        <v>43133</v>
      </c>
      <c r="N1283">
        <f t="shared" ref="N1283:N1346" si="144">DAY(M1283)</f>
        <v>2</v>
      </c>
      <c r="O1283">
        <f t="shared" ref="O1283:O1346" si="145">MONTH(M1283)</f>
        <v>2</v>
      </c>
      <c r="P1283">
        <f t="shared" ref="P1283:P1346" si="146">YEAR(M1283)</f>
        <v>2018</v>
      </c>
    </row>
    <row r="1284" spans="1:16" ht="16.5" thickBot="1" x14ac:dyDescent="0.3">
      <c r="A1284" s="4">
        <v>43132</v>
      </c>
      <c r="B1284" s="25">
        <f t="shared" si="140"/>
        <v>1</v>
      </c>
      <c r="C1284" s="25">
        <f t="shared" si="141"/>
        <v>2</v>
      </c>
      <c r="D1284" s="25">
        <f t="shared" si="142"/>
        <v>2018</v>
      </c>
      <c r="E1284" s="3" t="s">
        <v>1191</v>
      </c>
      <c r="F1284" t="str">
        <f t="shared" si="143"/>
        <v>1-2-2018</v>
      </c>
      <c r="G1284" s="29">
        <f>IF(SUMPRODUCT(($A$2:$A1284=A1284)*($E$2:$E1284=E1284))&gt;1,0,1)</f>
        <v>1</v>
      </c>
      <c r="I1284" t="s">
        <v>58</v>
      </c>
      <c r="J1284" t="s">
        <v>2571</v>
      </c>
      <c r="L1284" s="3" t="s">
        <v>58</v>
      </c>
      <c r="M1284" s="4">
        <v>43133</v>
      </c>
      <c r="N1284">
        <f t="shared" si="144"/>
        <v>2</v>
      </c>
      <c r="O1284">
        <f t="shared" si="145"/>
        <v>2</v>
      </c>
      <c r="P1284">
        <f t="shared" si="146"/>
        <v>2018</v>
      </c>
    </row>
    <row r="1285" spans="1:16" ht="16.5" thickBot="1" x14ac:dyDescent="0.3">
      <c r="A1285" s="4">
        <v>43132</v>
      </c>
      <c r="B1285" s="25">
        <f t="shared" si="140"/>
        <v>1</v>
      </c>
      <c r="C1285" s="25">
        <f t="shared" si="141"/>
        <v>2</v>
      </c>
      <c r="D1285" s="25">
        <f t="shared" si="142"/>
        <v>2018</v>
      </c>
      <c r="E1285" s="3" t="s">
        <v>254</v>
      </c>
      <c r="F1285" t="str">
        <f t="shared" si="143"/>
        <v>1-2-2018</v>
      </c>
      <c r="G1285" s="29">
        <f>IF(SUMPRODUCT(($A$2:$A1285=A1285)*($E$2:$E1285=E1285))&gt;1,0,1)</f>
        <v>1</v>
      </c>
      <c r="I1285" t="s">
        <v>1303</v>
      </c>
      <c r="J1285" t="s">
        <v>2662</v>
      </c>
      <c r="L1285" s="3" t="s">
        <v>1303</v>
      </c>
      <c r="M1285" s="4">
        <v>43134</v>
      </c>
      <c r="N1285">
        <f t="shared" si="144"/>
        <v>3</v>
      </c>
      <c r="O1285">
        <f t="shared" si="145"/>
        <v>2</v>
      </c>
      <c r="P1285">
        <f t="shared" si="146"/>
        <v>2018</v>
      </c>
    </row>
    <row r="1286" spans="1:16" ht="16.5" thickBot="1" x14ac:dyDescent="0.3">
      <c r="A1286" s="4">
        <v>43132</v>
      </c>
      <c r="B1286" s="25">
        <f t="shared" si="140"/>
        <v>1</v>
      </c>
      <c r="C1286" s="25">
        <f t="shared" si="141"/>
        <v>2</v>
      </c>
      <c r="D1286" s="25">
        <f t="shared" si="142"/>
        <v>2018</v>
      </c>
      <c r="E1286" s="3" t="s">
        <v>689</v>
      </c>
      <c r="F1286" t="str">
        <f t="shared" si="143"/>
        <v>1-2-2018</v>
      </c>
      <c r="G1286" s="29">
        <f>IF(SUMPRODUCT(($A$2:$A1286=A1286)*($E$2:$E1286=E1286))&gt;1,0,1)</f>
        <v>1</v>
      </c>
      <c r="I1286" t="s">
        <v>1342</v>
      </c>
      <c r="J1286" t="s">
        <v>2662</v>
      </c>
      <c r="L1286" s="3" t="s">
        <v>1342</v>
      </c>
      <c r="M1286" s="4">
        <v>43134</v>
      </c>
      <c r="N1286">
        <f t="shared" si="144"/>
        <v>3</v>
      </c>
      <c r="O1286">
        <f t="shared" si="145"/>
        <v>2</v>
      </c>
      <c r="P1286">
        <f t="shared" si="146"/>
        <v>2018</v>
      </c>
    </row>
    <row r="1287" spans="1:16" ht="16.5" thickBot="1" x14ac:dyDescent="0.3">
      <c r="A1287" s="4">
        <v>43133</v>
      </c>
      <c r="B1287" s="25">
        <f t="shared" si="140"/>
        <v>2</v>
      </c>
      <c r="C1287" s="25">
        <f t="shared" si="141"/>
        <v>2</v>
      </c>
      <c r="D1287" s="25">
        <f t="shared" si="142"/>
        <v>2018</v>
      </c>
      <c r="E1287" s="3" t="s">
        <v>1333</v>
      </c>
      <c r="F1287" t="str">
        <f t="shared" si="143"/>
        <v>2-2-2018</v>
      </c>
      <c r="G1287" s="29">
        <f>IF(SUMPRODUCT(($A$2:$A1287=A1287)*($E$2:$E1287=E1287))&gt;1,0,1)</f>
        <v>1</v>
      </c>
      <c r="I1287" t="s">
        <v>1288</v>
      </c>
      <c r="J1287" t="s">
        <v>2680</v>
      </c>
      <c r="L1287" s="3" t="s">
        <v>1288</v>
      </c>
      <c r="M1287" s="4">
        <v>43136</v>
      </c>
      <c r="N1287">
        <f t="shared" si="144"/>
        <v>5</v>
      </c>
      <c r="O1287">
        <f t="shared" si="145"/>
        <v>2</v>
      </c>
      <c r="P1287">
        <f t="shared" si="146"/>
        <v>2018</v>
      </c>
    </row>
    <row r="1288" spans="1:16" ht="16.5" thickBot="1" x14ac:dyDescent="0.3">
      <c r="A1288" s="4">
        <v>43133</v>
      </c>
      <c r="B1288" s="25">
        <f t="shared" si="140"/>
        <v>2</v>
      </c>
      <c r="C1288" s="25">
        <f t="shared" si="141"/>
        <v>2</v>
      </c>
      <c r="D1288" s="25">
        <f t="shared" si="142"/>
        <v>2018</v>
      </c>
      <c r="E1288" s="3" t="s">
        <v>371</v>
      </c>
      <c r="F1288" t="str">
        <f t="shared" si="143"/>
        <v>2-2-2018</v>
      </c>
      <c r="G1288" s="29">
        <f>IF(SUMPRODUCT(($A$2:$A1288=A1288)*($E$2:$E1288=E1288))&gt;1,0,1)</f>
        <v>1</v>
      </c>
      <c r="I1288" t="s">
        <v>1392</v>
      </c>
      <c r="J1288" t="s">
        <v>2680</v>
      </c>
      <c r="L1288" s="8" t="s">
        <v>1392</v>
      </c>
      <c r="M1288" s="9">
        <v>43136</v>
      </c>
      <c r="N1288">
        <f t="shared" si="144"/>
        <v>5</v>
      </c>
      <c r="O1288">
        <f t="shared" si="145"/>
        <v>2</v>
      </c>
      <c r="P1288">
        <f t="shared" si="146"/>
        <v>2018</v>
      </c>
    </row>
    <row r="1289" spans="1:16" ht="16.5" thickBot="1" x14ac:dyDescent="0.3">
      <c r="A1289" s="4">
        <v>43133</v>
      </c>
      <c r="B1289" s="25">
        <f t="shared" si="140"/>
        <v>2</v>
      </c>
      <c r="C1289" s="25">
        <f t="shared" si="141"/>
        <v>2</v>
      </c>
      <c r="D1289" s="25">
        <f t="shared" si="142"/>
        <v>2018</v>
      </c>
      <c r="E1289" s="3" t="s">
        <v>52</v>
      </c>
      <c r="F1289" t="str">
        <f t="shared" si="143"/>
        <v>2-2-2018</v>
      </c>
      <c r="G1289" s="29">
        <f>IF(SUMPRODUCT(($A$2:$A1289=A1289)*($E$2:$E1289=E1289))&gt;1,0,1)</f>
        <v>1</v>
      </c>
      <c r="I1289" t="s">
        <v>89</v>
      </c>
      <c r="J1289" t="s">
        <v>2680</v>
      </c>
      <c r="L1289" s="3" t="s">
        <v>89</v>
      </c>
      <c r="M1289" s="4">
        <v>43136</v>
      </c>
      <c r="N1289">
        <f t="shared" si="144"/>
        <v>5</v>
      </c>
      <c r="O1289">
        <f t="shared" si="145"/>
        <v>2</v>
      </c>
      <c r="P1289">
        <f t="shared" si="146"/>
        <v>2018</v>
      </c>
    </row>
    <row r="1290" spans="1:16" ht="16.5" thickBot="1" x14ac:dyDescent="0.3">
      <c r="A1290" s="4">
        <v>43133</v>
      </c>
      <c r="B1290" s="25">
        <f t="shared" si="140"/>
        <v>2</v>
      </c>
      <c r="C1290" s="25">
        <f t="shared" si="141"/>
        <v>2</v>
      </c>
      <c r="D1290" s="25">
        <f t="shared" si="142"/>
        <v>2018</v>
      </c>
      <c r="E1290" s="3" t="s">
        <v>58</v>
      </c>
      <c r="F1290" t="str">
        <f t="shared" si="143"/>
        <v>2-2-2018</v>
      </c>
      <c r="G1290" s="29">
        <f>IF(SUMPRODUCT(($A$2:$A1290=A1290)*($E$2:$E1290=E1290))&gt;1,0,1)</f>
        <v>1</v>
      </c>
      <c r="I1290" t="s">
        <v>706</v>
      </c>
      <c r="J1290" t="s">
        <v>2680</v>
      </c>
      <c r="L1290" s="3" t="s">
        <v>706</v>
      </c>
      <c r="M1290" s="4">
        <v>43136</v>
      </c>
      <c r="N1290">
        <f t="shared" si="144"/>
        <v>5</v>
      </c>
      <c r="O1290">
        <f t="shared" si="145"/>
        <v>2</v>
      </c>
      <c r="P1290">
        <f t="shared" si="146"/>
        <v>2018</v>
      </c>
    </row>
    <row r="1291" spans="1:16" ht="16.5" thickBot="1" x14ac:dyDescent="0.3">
      <c r="A1291" s="4">
        <v>43134</v>
      </c>
      <c r="B1291" s="25">
        <f t="shared" si="140"/>
        <v>3</v>
      </c>
      <c r="C1291" s="25">
        <f t="shared" si="141"/>
        <v>2</v>
      </c>
      <c r="D1291" s="25">
        <f t="shared" si="142"/>
        <v>2018</v>
      </c>
      <c r="E1291" s="3" t="s">
        <v>1303</v>
      </c>
      <c r="F1291" t="str">
        <f t="shared" si="143"/>
        <v>3-2-2018</v>
      </c>
      <c r="G1291" s="29">
        <f>IF(SUMPRODUCT(($A$2:$A1291=A1291)*($E$2:$E1291=E1291))&gt;1,0,1)</f>
        <v>1</v>
      </c>
      <c r="I1291" t="s">
        <v>1191</v>
      </c>
      <c r="J1291" t="s">
        <v>2680</v>
      </c>
      <c r="L1291" s="3" t="s">
        <v>1191</v>
      </c>
      <c r="M1291" s="4">
        <v>43136</v>
      </c>
      <c r="N1291">
        <f t="shared" si="144"/>
        <v>5</v>
      </c>
      <c r="O1291">
        <f t="shared" si="145"/>
        <v>2</v>
      </c>
      <c r="P1291">
        <f t="shared" si="146"/>
        <v>2018</v>
      </c>
    </row>
    <row r="1292" spans="1:16" ht="16.5" thickBot="1" x14ac:dyDescent="0.3">
      <c r="A1292" s="4">
        <v>43134</v>
      </c>
      <c r="B1292" s="25">
        <f t="shared" si="140"/>
        <v>3</v>
      </c>
      <c r="C1292" s="25">
        <f t="shared" si="141"/>
        <v>2</v>
      </c>
      <c r="D1292" s="25">
        <f t="shared" si="142"/>
        <v>2018</v>
      </c>
      <c r="E1292" s="3" t="s">
        <v>1342</v>
      </c>
      <c r="F1292" t="str">
        <f t="shared" si="143"/>
        <v>3-2-2018</v>
      </c>
      <c r="G1292" s="29">
        <f>IF(SUMPRODUCT(($A$2:$A1292=A1292)*($E$2:$E1292=E1292))&gt;1,0,1)</f>
        <v>1</v>
      </c>
      <c r="I1292" t="s">
        <v>227</v>
      </c>
      <c r="J1292" t="s">
        <v>2680</v>
      </c>
      <c r="L1292" s="3" t="s">
        <v>227</v>
      </c>
      <c r="M1292" s="4">
        <v>43136</v>
      </c>
      <c r="N1292">
        <f t="shared" si="144"/>
        <v>5</v>
      </c>
      <c r="O1292">
        <f t="shared" si="145"/>
        <v>2</v>
      </c>
      <c r="P1292">
        <f t="shared" si="146"/>
        <v>2018</v>
      </c>
    </row>
    <row r="1293" spans="1:16" ht="16.5" thickBot="1" x14ac:dyDescent="0.3">
      <c r="A1293" s="4">
        <v>43136</v>
      </c>
      <c r="B1293" s="25">
        <f t="shared" si="140"/>
        <v>5</v>
      </c>
      <c r="C1293" s="25">
        <f t="shared" si="141"/>
        <v>2</v>
      </c>
      <c r="D1293" s="25">
        <f t="shared" si="142"/>
        <v>2018</v>
      </c>
      <c r="E1293" s="3" t="s">
        <v>1288</v>
      </c>
      <c r="F1293" t="str">
        <f t="shared" si="143"/>
        <v>5-2-2018</v>
      </c>
      <c r="G1293" s="29">
        <f>IF(SUMPRODUCT(($A$2:$A1293=A1293)*($E$2:$E1293=E1293))&gt;1,0,1)</f>
        <v>1</v>
      </c>
      <c r="I1293" t="s">
        <v>1157</v>
      </c>
      <c r="J1293" t="s">
        <v>2693</v>
      </c>
      <c r="L1293" s="3" t="s">
        <v>1157</v>
      </c>
      <c r="M1293" s="4">
        <v>43137</v>
      </c>
      <c r="N1293">
        <f t="shared" si="144"/>
        <v>6</v>
      </c>
      <c r="O1293">
        <f t="shared" si="145"/>
        <v>2</v>
      </c>
      <c r="P1293">
        <f t="shared" si="146"/>
        <v>2018</v>
      </c>
    </row>
    <row r="1294" spans="1:16" ht="16.5" thickBot="1" x14ac:dyDescent="0.3">
      <c r="A1294" s="9">
        <v>43136</v>
      </c>
      <c r="B1294" s="25">
        <f t="shared" si="140"/>
        <v>5</v>
      </c>
      <c r="C1294" s="25">
        <f t="shared" si="141"/>
        <v>2</v>
      </c>
      <c r="D1294" s="25">
        <f t="shared" si="142"/>
        <v>2018</v>
      </c>
      <c r="E1294" s="8" t="s">
        <v>1392</v>
      </c>
      <c r="F1294" t="str">
        <f t="shared" si="143"/>
        <v>5-2-2018</v>
      </c>
      <c r="G1294" s="29">
        <f>IF(SUMPRODUCT(($A$2:$A1294=A1294)*($E$2:$E1294=E1294))&gt;1,0,1)</f>
        <v>1</v>
      </c>
      <c r="I1294" t="s">
        <v>747</v>
      </c>
      <c r="J1294" t="s">
        <v>2693</v>
      </c>
      <c r="L1294" s="3" t="s">
        <v>747</v>
      </c>
      <c r="M1294" s="4">
        <v>43137</v>
      </c>
      <c r="N1294">
        <f t="shared" si="144"/>
        <v>6</v>
      </c>
      <c r="O1294">
        <f t="shared" si="145"/>
        <v>2</v>
      </c>
      <c r="P1294">
        <f t="shared" si="146"/>
        <v>2018</v>
      </c>
    </row>
    <row r="1295" spans="1:16" ht="16.5" thickBot="1" x14ac:dyDescent="0.3">
      <c r="A1295" s="4">
        <v>43136</v>
      </c>
      <c r="B1295" s="25">
        <f t="shared" si="140"/>
        <v>5</v>
      </c>
      <c r="C1295" s="25">
        <f t="shared" si="141"/>
        <v>2</v>
      </c>
      <c r="D1295" s="25">
        <f t="shared" si="142"/>
        <v>2018</v>
      </c>
      <c r="E1295" s="3" t="s">
        <v>89</v>
      </c>
      <c r="F1295" t="str">
        <f t="shared" si="143"/>
        <v>5-2-2018</v>
      </c>
      <c r="G1295" s="29">
        <f>IF(SUMPRODUCT(($A$2:$A1295=A1295)*($E$2:$E1295=E1295))&gt;1,0,1)</f>
        <v>1</v>
      </c>
      <c r="I1295" t="s">
        <v>1191</v>
      </c>
      <c r="J1295" t="s">
        <v>2693</v>
      </c>
      <c r="L1295" s="3" t="s">
        <v>1191</v>
      </c>
      <c r="M1295" s="4">
        <v>43137</v>
      </c>
      <c r="N1295">
        <f t="shared" si="144"/>
        <v>6</v>
      </c>
      <c r="O1295">
        <f t="shared" si="145"/>
        <v>2</v>
      </c>
      <c r="P1295">
        <f t="shared" si="146"/>
        <v>2018</v>
      </c>
    </row>
    <row r="1296" spans="1:16" ht="16.5" thickBot="1" x14ac:dyDescent="0.3">
      <c r="A1296" s="4">
        <v>43136</v>
      </c>
      <c r="B1296" s="25">
        <f t="shared" si="140"/>
        <v>5</v>
      </c>
      <c r="C1296" s="25">
        <f t="shared" si="141"/>
        <v>2</v>
      </c>
      <c r="D1296" s="25">
        <f t="shared" si="142"/>
        <v>2018</v>
      </c>
      <c r="E1296" s="3" t="s">
        <v>706</v>
      </c>
      <c r="F1296" t="str">
        <f t="shared" si="143"/>
        <v>5-2-2018</v>
      </c>
      <c r="G1296" s="29">
        <f>IF(SUMPRODUCT(($A$2:$A1296=A1296)*($E$2:$E1296=E1296))&gt;1,0,1)</f>
        <v>1</v>
      </c>
      <c r="I1296" t="s">
        <v>1195</v>
      </c>
      <c r="J1296" t="s">
        <v>2693</v>
      </c>
      <c r="L1296" s="3" t="s">
        <v>1195</v>
      </c>
      <c r="M1296" s="4">
        <v>43137</v>
      </c>
      <c r="N1296">
        <f t="shared" si="144"/>
        <v>6</v>
      </c>
      <c r="O1296">
        <f t="shared" si="145"/>
        <v>2</v>
      </c>
      <c r="P1296">
        <f t="shared" si="146"/>
        <v>2018</v>
      </c>
    </row>
    <row r="1297" spans="1:16" ht="16.5" thickBot="1" x14ac:dyDescent="0.3">
      <c r="A1297" s="4">
        <v>43136</v>
      </c>
      <c r="B1297" s="25">
        <f t="shared" si="140"/>
        <v>5</v>
      </c>
      <c r="C1297" s="25">
        <f t="shared" si="141"/>
        <v>2</v>
      </c>
      <c r="D1297" s="25">
        <f t="shared" si="142"/>
        <v>2018</v>
      </c>
      <c r="E1297" s="3" t="s">
        <v>1191</v>
      </c>
      <c r="F1297" t="str">
        <f t="shared" si="143"/>
        <v>5-2-2018</v>
      </c>
      <c r="G1297" s="29">
        <f>IF(SUMPRODUCT(($A$2:$A1297=A1297)*($E$2:$E1297=E1297))&gt;1,0,1)</f>
        <v>1</v>
      </c>
      <c r="I1297" t="s">
        <v>341</v>
      </c>
      <c r="J1297" t="s">
        <v>2693</v>
      </c>
      <c r="L1297" s="3" t="s">
        <v>341</v>
      </c>
      <c r="M1297" s="4">
        <v>43137</v>
      </c>
      <c r="N1297">
        <f t="shared" si="144"/>
        <v>6</v>
      </c>
      <c r="O1297">
        <f t="shared" si="145"/>
        <v>2</v>
      </c>
      <c r="P1297">
        <f t="shared" si="146"/>
        <v>2018</v>
      </c>
    </row>
    <row r="1298" spans="1:16" ht="16.5" thickBot="1" x14ac:dyDescent="0.3">
      <c r="A1298" s="4">
        <v>43136</v>
      </c>
      <c r="B1298" s="25">
        <f t="shared" si="140"/>
        <v>5</v>
      </c>
      <c r="C1298" s="25">
        <f t="shared" si="141"/>
        <v>2</v>
      </c>
      <c r="D1298" s="25">
        <f t="shared" si="142"/>
        <v>2018</v>
      </c>
      <c r="E1298" s="3" t="s">
        <v>227</v>
      </c>
      <c r="F1298" t="str">
        <f t="shared" si="143"/>
        <v>5-2-2018</v>
      </c>
      <c r="G1298" s="29">
        <f>IF(SUMPRODUCT(($A$2:$A1298=A1298)*($E$2:$E1298=E1298))&gt;1,0,1)</f>
        <v>1</v>
      </c>
      <c r="I1298" t="s">
        <v>108</v>
      </c>
      <c r="J1298" t="s">
        <v>2693</v>
      </c>
      <c r="L1298" s="3" t="s">
        <v>108</v>
      </c>
      <c r="M1298" s="4">
        <v>43137</v>
      </c>
      <c r="N1298">
        <f t="shared" si="144"/>
        <v>6</v>
      </c>
      <c r="O1298">
        <f t="shared" si="145"/>
        <v>2</v>
      </c>
      <c r="P1298">
        <f t="shared" si="146"/>
        <v>2018</v>
      </c>
    </row>
    <row r="1299" spans="1:16" ht="16.5" thickBot="1" x14ac:dyDescent="0.3">
      <c r="A1299" s="4">
        <v>43137</v>
      </c>
      <c r="B1299" s="25">
        <f t="shared" si="140"/>
        <v>6</v>
      </c>
      <c r="C1299" s="25">
        <f t="shared" si="141"/>
        <v>2</v>
      </c>
      <c r="D1299" s="25">
        <f t="shared" si="142"/>
        <v>2018</v>
      </c>
      <c r="E1299" s="3" t="s">
        <v>1157</v>
      </c>
      <c r="F1299" t="str">
        <f t="shared" si="143"/>
        <v>6-2-2018</v>
      </c>
      <c r="G1299" s="29">
        <f>IF(SUMPRODUCT(($A$2:$A1299=A1299)*($E$2:$E1299=E1299))&gt;1,0,1)</f>
        <v>1</v>
      </c>
      <c r="I1299" t="s">
        <v>1347</v>
      </c>
      <c r="J1299" t="s">
        <v>2705</v>
      </c>
      <c r="L1299" s="3" t="s">
        <v>1347</v>
      </c>
      <c r="M1299" s="4">
        <v>43138</v>
      </c>
      <c r="N1299">
        <f t="shared" si="144"/>
        <v>7</v>
      </c>
      <c r="O1299">
        <f t="shared" si="145"/>
        <v>2</v>
      </c>
      <c r="P1299">
        <f t="shared" si="146"/>
        <v>2018</v>
      </c>
    </row>
    <row r="1300" spans="1:16" ht="16.5" thickBot="1" x14ac:dyDescent="0.3">
      <c r="A1300" s="4">
        <v>43137</v>
      </c>
      <c r="B1300" s="25">
        <f t="shared" si="140"/>
        <v>6</v>
      </c>
      <c r="C1300" s="25">
        <f t="shared" si="141"/>
        <v>2</v>
      </c>
      <c r="D1300" s="25">
        <f t="shared" si="142"/>
        <v>2018</v>
      </c>
      <c r="E1300" s="3" t="s">
        <v>747</v>
      </c>
      <c r="F1300" t="str">
        <f t="shared" si="143"/>
        <v>6-2-2018</v>
      </c>
      <c r="G1300" s="29">
        <f>IF(SUMPRODUCT(($A$2:$A1300=A1300)*($E$2:$E1300=E1300))&gt;1,0,1)</f>
        <v>1</v>
      </c>
      <c r="I1300" t="s">
        <v>142</v>
      </c>
      <c r="J1300" t="s">
        <v>2705</v>
      </c>
      <c r="L1300" s="3" t="s">
        <v>142</v>
      </c>
      <c r="M1300" s="4">
        <v>43138</v>
      </c>
      <c r="N1300">
        <f t="shared" si="144"/>
        <v>7</v>
      </c>
      <c r="O1300">
        <f t="shared" si="145"/>
        <v>2</v>
      </c>
      <c r="P1300">
        <f t="shared" si="146"/>
        <v>2018</v>
      </c>
    </row>
    <row r="1301" spans="1:16" ht="16.5" thickBot="1" x14ac:dyDescent="0.3">
      <c r="A1301" s="4">
        <v>43137</v>
      </c>
      <c r="B1301" s="25">
        <f t="shared" si="140"/>
        <v>6</v>
      </c>
      <c r="C1301" s="25">
        <f t="shared" si="141"/>
        <v>2</v>
      </c>
      <c r="D1301" s="25">
        <f t="shared" si="142"/>
        <v>2018</v>
      </c>
      <c r="E1301" s="3" t="s">
        <v>1191</v>
      </c>
      <c r="F1301" t="str">
        <f t="shared" si="143"/>
        <v>6-2-2018</v>
      </c>
      <c r="G1301" s="29">
        <f>IF(SUMPRODUCT(($A$2:$A1301=A1301)*($E$2:$E1301=E1301))&gt;1,0,1)</f>
        <v>1</v>
      </c>
      <c r="I1301" t="s">
        <v>526</v>
      </c>
      <c r="J1301" t="s">
        <v>2705</v>
      </c>
      <c r="L1301" s="3" t="s">
        <v>526</v>
      </c>
      <c r="M1301" s="4">
        <v>43138</v>
      </c>
      <c r="N1301">
        <f t="shared" si="144"/>
        <v>7</v>
      </c>
      <c r="O1301">
        <f t="shared" si="145"/>
        <v>2</v>
      </c>
      <c r="P1301">
        <f t="shared" si="146"/>
        <v>2018</v>
      </c>
    </row>
    <row r="1302" spans="1:16" ht="16.5" thickBot="1" x14ac:dyDescent="0.3">
      <c r="A1302" s="4">
        <v>43137</v>
      </c>
      <c r="B1302" s="25">
        <f t="shared" si="140"/>
        <v>6</v>
      </c>
      <c r="C1302" s="25">
        <f t="shared" si="141"/>
        <v>2</v>
      </c>
      <c r="D1302" s="25">
        <f t="shared" si="142"/>
        <v>2018</v>
      </c>
      <c r="E1302" s="3" t="s">
        <v>1195</v>
      </c>
      <c r="F1302" t="str">
        <f t="shared" si="143"/>
        <v>6-2-2018</v>
      </c>
      <c r="G1302" s="29">
        <f>IF(SUMPRODUCT(($A$2:$A1302=A1302)*($E$2:$E1302=E1302))&gt;1,0,1)</f>
        <v>1</v>
      </c>
      <c r="I1302" t="s">
        <v>1200</v>
      </c>
      <c r="J1302" t="s">
        <v>2705</v>
      </c>
      <c r="L1302" s="3" t="s">
        <v>1200</v>
      </c>
      <c r="M1302" s="4">
        <v>43138</v>
      </c>
      <c r="N1302">
        <f t="shared" si="144"/>
        <v>7</v>
      </c>
      <c r="O1302">
        <f t="shared" si="145"/>
        <v>2</v>
      </c>
      <c r="P1302">
        <f t="shared" si="146"/>
        <v>2018</v>
      </c>
    </row>
    <row r="1303" spans="1:16" ht="16.5" thickBot="1" x14ac:dyDescent="0.3">
      <c r="A1303" s="4">
        <v>43137</v>
      </c>
      <c r="B1303" s="25">
        <f t="shared" si="140"/>
        <v>6</v>
      </c>
      <c r="C1303" s="25">
        <f t="shared" si="141"/>
        <v>2</v>
      </c>
      <c r="D1303" s="25">
        <f t="shared" si="142"/>
        <v>2018</v>
      </c>
      <c r="E1303" s="3" t="s">
        <v>341</v>
      </c>
      <c r="F1303" t="str">
        <f t="shared" si="143"/>
        <v>6-2-2018</v>
      </c>
      <c r="G1303" s="29">
        <f>IF(SUMPRODUCT(($A$2:$A1303=A1303)*($E$2:$E1303=E1303))&gt;1,0,1)</f>
        <v>1</v>
      </c>
      <c r="I1303" t="s">
        <v>136</v>
      </c>
      <c r="J1303" t="s">
        <v>2705</v>
      </c>
      <c r="L1303" s="3" t="s">
        <v>136</v>
      </c>
      <c r="M1303" s="4">
        <v>43138</v>
      </c>
      <c r="N1303">
        <f t="shared" si="144"/>
        <v>7</v>
      </c>
      <c r="O1303">
        <f t="shared" si="145"/>
        <v>2</v>
      </c>
      <c r="P1303">
        <f t="shared" si="146"/>
        <v>2018</v>
      </c>
    </row>
    <row r="1304" spans="1:16" ht="16.5" thickBot="1" x14ac:dyDescent="0.3">
      <c r="A1304" s="4">
        <v>43137</v>
      </c>
      <c r="B1304" s="25">
        <f t="shared" si="140"/>
        <v>6</v>
      </c>
      <c r="C1304" s="25">
        <f t="shared" si="141"/>
        <v>2</v>
      </c>
      <c r="D1304" s="25">
        <f t="shared" si="142"/>
        <v>2018</v>
      </c>
      <c r="E1304" s="3" t="s">
        <v>108</v>
      </c>
      <c r="F1304" t="str">
        <f t="shared" si="143"/>
        <v>6-2-2018</v>
      </c>
      <c r="G1304" s="29">
        <f>IF(SUMPRODUCT(($A$2:$A1304=A1304)*($E$2:$E1304=E1304))&gt;1,0,1)</f>
        <v>1</v>
      </c>
      <c r="I1304" t="s">
        <v>1303</v>
      </c>
      <c r="J1304" t="s">
        <v>2716</v>
      </c>
      <c r="L1304" s="3" t="s">
        <v>1303</v>
      </c>
      <c r="M1304" s="4">
        <v>43139</v>
      </c>
      <c r="N1304">
        <f t="shared" si="144"/>
        <v>8</v>
      </c>
      <c r="O1304">
        <f t="shared" si="145"/>
        <v>2</v>
      </c>
      <c r="P1304">
        <f t="shared" si="146"/>
        <v>2018</v>
      </c>
    </row>
    <row r="1305" spans="1:16" ht="16.5" thickBot="1" x14ac:dyDescent="0.3">
      <c r="A1305" s="4">
        <v>43138</v>
      </c>
      <c r="B1305" s="25">
        <f t="shared" si="140"/>
        <v>7</v>
      </c>
      <c r="C1305" s="25">
        <f t="shared" si="141"/>
        <v>2</v>
      </c>
      <c r="D1305" s="25">
        <f t="shared" si="142"/>
        <v>2018</v>
      </c>
      <c r="E1305" s="3" t="s">
        <v>1347</v>
      </c>
      <c r="F1305" t="str">
        <f t="shared" si="143"/>
        <v>7-2-2018</v>
      </c>
      <c r="G1305" s="29">
        <f>IF(SUMPRODUCT(($A$2:$A1305=A1305)*($E$2:$E1305=E1305))&gt;1,0,1)</f>
        <v>1</v>
      </c>
      <c r="I1305" t="s">
        <v>169</v>
      </c>
      <c r="J1305" t="s">
        <v>2716</v>
      </c>
      <c r="L1305" s="3" t="s">
        <v>169</v>
      </c>
      <c r="M1305" s="4">
        <v>43139</v>
      </c>
      <c r="N1305">
        <f t="shared" si="144"/>
        <v>8</v>
      </c>
      <c r="O1305">
        <f t="shared" si="145"/>
        <v>2</v>
      </c>
      <c r="P1305">
        <f t="shared" si="146"/>
        <v>2018</v>
      </c>
    </row>
    <row r="1306" spans="1:16" ht="16.5" thickBot="1" x14ac:dyDescent="0.3">
      <c r="A1306" s="4">
        <v>43138</v>
      </c>
      <c r="B1306" s="25">
        <f t="shared" si="140"/>
        <v>7</v>
      </c>
      <c r="C1306" s="25">
        <f t="shared" si="141"/>
        <v>2</v>
      </c>
      <c r="D1306" s="25">
        <f t="shared" si="142"/>
        <v>2018</v>
      </c>
      <c r="E1306" s="3" t="s">
        <v>142</v>
      </c>
      <c r="F1306" t="str">
        <f t="shared" si="143"/>
        <v>7-2-2018</v>
      </c>
      <c r="G1306" s="29">
        <f>IF(SUMPRODUCT(($A$2:$A1306=A1306)*($E$2:$E1306=E1306))&gt;1,0,1)</f>
        <v>1</v>
      </c>
      <c r="I1306" t="s">
        <v>1307</v>
      </c>
      <c r="J1306" t="s">
        <v>2716</v>
      </c>
      <c r="L1306" s="3" t="s">
        <v>1307</v>
      </c>
      <c r="M1306" s="4">
        <v>43139</v>
      </c>
      <c r="N1306">
        <f t="shared" si="144"/>
        <v>8</v>
      </c>
      <c r="O1306">
        <f t="shared" si="145"/>
        <v>2</v>
      </c>
      <c r="P1306">
        <f t="shared" si="146"/>
        <v>2018</v>
      </c>
    </row>
    <row r="1307" spans="1:16" ht="16.5" thickBot="1" x14ac:dyDescent="0.3">
      <c r="A1307" s="4">
        <v>43138</v>
      </c>
      <c r="B1307" s="25">
        <f t="shared" si="140"/>
        <v>7</v>
      </c>
      <c r="C1307" s="25">
        <f t="shared" si="141"/>
        <v>2</v>
      </c>
      <c r="D1307" s="25">
        <f t="shared" si="142"/>
        <v>2018</v>
      </c>
      <c r="E1307" s="3" t="s">
        <v>526</v>
      </c>
      <c r="F1307" t="str">
        <f t="shared" si="143"/>
        <v>7-2-2018</v>
      </c>
      <c r="G1307" s="29">
        <f>IF(SUMPRODUCT(($A$2:$A1307=A1307)*($E$2:$E1307=E1307))&gt;1,0,1)</f>
        <v>1</v>
      </c>
      <c r="I1307" t="s">
        <v>1319</v>
      </c>
      <c r="J1307" t="s">
        <v>2716</v>
      </c>
      <c r="L1307" s="3" t="s">
        <v>1319</v>
      </c>
      <c r="M1307" s="4">
        <v>43139</v>
      </c>
      <c r="N1307">
        <f t="shared" si="144"/>
        <v>8</v>
      </c>
      <c r="O1307">
        <f t="shared" si="145"/>
        <v>2</v>
      </c>
      <c r="P1307">
        <f t="shared" si="146"/>
        <v>2018</v>
      </c>
    </row>
    <row r="1308" spans="1:16" ht="16.5" thickBot="1" x14ac:dyDescent="0.3">
      <c r="A1308" s="4">
        <v>43138</v>
      </c>
      <c r="B1308" s="25">
        <f t="shared" si="140"/>
        <v>7</v>
      </c>
      <c r="C1308" s="25">
        <f t="shared" si="141"/>
        <v>2</v>
      </c>
      <c r="D1308" s="25">
        <f t="shared" si="142"/>
        <v>2018</v>
      </c>
      <c r="E1308" s="3" t="s">
        <v>1200</v>
      </c>
      <c r="F1308" t="str">
        <f t="shared" si="143"/>
        <v>7-2-2018</v>
      </c>
      <c r="G1308" s="29">
        <f>IF(SUMPRODUCT(($A$2:$A1308=A1308)*($E$2:$E1308=E1308))&gt;1,0,1)</f>
        <v>1</v>
      </c>
      <c r="I1308" t="s">
        <v>80</v>
      </c>
      <c r="J1308" t="s">
        <v>2716</v>
      </c>
      <c r="L1308" s="3" t="s">
        <v>80</v>
      </c>
      <c r="M1308" s="4">
        <v>43139</v>
      </c>
      <c r="N1308">
        <f t="shared" si="144"/>
        <v>8</v>
      </c>
      <c r="O1308">
        <f t="shared" si="145"/>
        <v>2</v>
      </c>
      <c r="P1308">
        <f t="shared" si="146"/>
        <v>2018</v>
      </c>
    </row>
    <row r="1309" spans="1:16" ht="16.5" thickBot="1" x14ac:dyDescent="0.3">
      <c r="A1309" s="4">
        <v>43138</v>
      </c>
      <c r="B1309" s="25">
        <f t="shared" si="140"/>
        <v>7</v>
      </c>
      <c r="C1309" s="25">
        <f t="shared" si="141"/>
        <v>2</v>
      </c>
      <c r="D1309" s="25">
        <f t="shared" si="142"/>
        <v>2018</v>
      </c>
      <c r="E1309" s="3" t="s">
        <v>136</v>
      </c>
      <c r="F1309" t="str">
        <f t="shared" si="143"/>
        <v>7-2-2018</v>
      </c>
      <c r="G1309" s="29">
        <f>IF(SUMPRODUCT(($A$2:$A1309=A1309)*($E$2:$E1309=E1309))&gt;1,0,1)</f>
        <v>1</v>
      </c>
      <c r="I1309" t="s">
        <v>1288</v>
      </c>
      <c r="J1309" t="s">
        <v>2726</v>
      </c>
      <c r="L1309" s="3" t="s">
        <v>1288</v>
      </c>
      <c r="M1309" s="4">
        <v>43140</v>
      </c>
      <c r="N1309">
        <f t="shared" si="144"/>
        <v>9</v>
      </c>
      <c r="O1309">
        <f t="shared" si="145"/>
        <v>2</v>
      </c>
      <c r="P1309">
        <f t="shared" si="146"/>
        <v>2018</v>
      </c>
    </row>
    <row r="1310" spans="1:16" ht="16.5" thickBot="1" x14ac:dyDescent="0.3">
      <c r="A1310" s="4">
        <v>43139</v>
      </c>
      <c r="B1310" s="25">
        <f t="shared" si="140"/>
        <v>8</v>
      </c>
      <c r="C1310" s="25">
        <f t="shared" si="141"/>
        <v>2</v>
      </c>
      <c r="D1310" s="25">
        <f t="shared" si="142"/>
        <v>2018</v>
      </c>
      <c r="E1310" s="3" t="s">
        <v>1303</v>
      </c>
      <c r="F1310" t="str">
        <f t="shared" si="143"/>
        <v>8-2-2018</v>
      </c>
      <c r="G1310" s="29">
        <f>IF(SUMPRODUCT(($A$2:$A1310=A1310)*($E$2:$E1310=E1310))&gt;1,0,1)</f>
        <v>1</v>
      </c>
      <c r="I1310" t="s">
        <v>1277</v>
      </c>
      <c r="J1310" t="s">
        <v>2726</v>
      </c>
      <c r="L1310" s="3" t="s">
        <v>1277</v>
      </c>
      <c r="M1310" s="4">
        <v>43140</v>
      </c>
      <c r="N1310">
        <f t="shared" si="144"/>
        <v>9</v>
      </c>
      <c r="O1310">
        <f t="shared" si="145"/>
        <v>2</v>
      </c>
      <c r="P1310">
        <f t="shared" si="146"/>
        <v>2018</v>
      </c>
    </row>
    <row r="1311" spans="1:16" ht="16.5" thickBot="1" x14ac:dyDescent="0.3">
      <c r="A1311" s="4">
        <v>43139</v>
      </c>
      <c r="B1311" s="25">
        <f t="shared" si="140"/>
        <v>8</v>
      </c>
      <c r="C1311" s="25">
        <f t="shared" si="141"/>
        <v>2</v>
      </c>
      <c r="D1311" s="25">
        <f t="shared" si="142"/>
        <v>2018</v>
      </c>
      <c r="E1311" s="3" t="s">
        <v>169</v>
      </c>
      <c r="F1311" t="str">
        <f t="shared" si="143"/>
        <v>8-2-2018</v>
      </c>
      <c r="G1311" s="29">
        <f>IF(SUMPRODUCT(($A$2:$A1311=A1311)*($E$2:$E1311=E1311))&gt;1,0,1)</f>
        <v>1</v>
      </c>
      <c r="I1311" t="s">
        <v>45</v>
      </c>
      <c r="J1311" t="s">
        <v>2726</v>
      </c>
      <c r="L1311" s="3" t="s">
        <v>45</v>
      </c>
      <c r="M1311" s="4">
        <v>43140</v>
      </c>
      <c r="N1311">
        <f t="shared" si="144"/>
        <v>9</v>
      </c>
      <c r="O1311">
        <f t="shared" si="145"/>
        <v>2</v>
      </c>
      <c r="P1311">
        <f t="shared" si="146"/>
        <v>2018</v>
      </c>
    </row>
    <row r="1312" spans="1:16" ht="16.5" thickBot="1" x14ac:dyDescent="0.3">
      <c r="A1312" s="4">
        <v>43139</v>
      </c>
      <c r="B1312" s="25">
        <f t="shared" si="140"/>
        <v>8</v>
      </c>
      <c r="C1312" s="25">
        <f t="shared" si="141"/>
        <v>2</v>
      </c>
      <c r="D1312" s="25">
        <f t="shared" si="142"/>
        <v>2018</v>
      </c>
      <c r="E1312" s="3" t="s">
        <v>1307</v>
      </c>
      <c r="F1312" t="str">
        <f t="shared" si="143"/>
        <v>8-2-2018</v>
      </c>
      <c r="G1312" s="29">
        <f>IF(SUMPRODUCT(($A$2:$A1312=A1312)*($E$2:$E1312=E1312))&gt;1,0,1)</f>
        <v>1</v>
      </c>
      <c r="I1312" t="s">
        <v>679</v>
      </c>
      <c r="J1312" t="s">
        <v>2726</v>
      </c>
      <c r="L1312" s="3" t="s">
        <v>679</v>
      </c>
      <c r="M1312" s="4">
        <v>43140</v>
      </c>
      <c r="N1312">
        <f t="shared" si="144"/>
        <v>9</v>
      </c>
      <c r="O1312">
        <f t="shared" si="145"/>
        <v>2</v>
      </c>
      <c r="P1312">
        <f t="shared" si="146"/>
        <v>2018</v>
      </c>
    </row>
    <row r="1313" spans="1:16" ht="16.5" thickBot="1" x14ac:dyDescent="0.3">
      <c r="A1313" s="4">
        <v>43139</v>
      </c>
      <c r="B1313" s="25">
        <f t="shared" si="140"/>
        <v>8</v>
      </c>
      <c r="C1313" s="25">
        <f t="shared" si="141"/>
        <v>2</v>
      </c>
      <c r="D1313" s="25">
        <f t="shared" si="142"/>
        <v>2018</v>
      </c>
      <c r="E1313" s="3" t="s">
        <v>1319</v>
      </c>
      <c r="F1313" t="str">
        <f t="shared" si="143"/>
        <v>8-2-2018</v>
      </c>
      <c r="G1313" s="29">
        <f>IF(SUMPRODUCT(($A$2:$A1313=A1313)*($E$2:$E1313=E1313))&gt;1,0,1)</f>
        <v>1</v>
      </c>
      <c r="I1313" t="s">
        <v>1307</v>
      </c>
      <c r="J1313" t="s">
        <v>2726</v>
      </c>
      <c r="L1313" s="3" t="s">
        <v>1307</v>
      </c>
      <c r="M1313" s="4">
        <v>43140</v>
      </c>
      <c r="N1313">
        <f t="shared" si="144"/>
        <v>9</v>
      </c>
      <c r="O1313">
        <f t="shared" si="145"/>
        <v>2</v>
      </c>
      <c r="P1313">
        <f t="shared" si="146"/>
        <v>2018</v>
      </c>
    </row>
    <row r="1314" spans="1:16" ht="16.5" thickBot="1" x14ac:dyDescent="0.3">
      <c r="A1314" s="4">
        <v>43139</v>
      </c>
      <c r="B1314" s="25">
        <f t="shared" si="140"/>
        <v>8</v>
      </c>
      <c r="C1314" s="25">
        <f t="shared" si="141"/>
        <v>2</v>
      </c>
      <c r="D1314" s="25">
        <f t="shared" si="142"/>
        <v>2018</v>
      </c>
      <c r="E1314" s="3" t="s">
        <v>80</v>
      </c>
      <c r="F1314" t="str">
        <f t="shared" si="143"/>
        <v>8-2-2018</v>
      </c>
      <c r="G1314" s="29">
        <f>IF(SUMPRODUCT(($A$2:$A1314=A1314)*($E$2:$E1314=E1314))&gt;1,0,1)</f>
        <v>1</v>
      </c>
      <c r="I1314" t="s">
        <v>180</v>
      </c>
      <c r="J1314" t="s">
        <v>2726</v>
      </c>
      <c r="L1314" s="3" t="s">
        <v>180</v>
      </c>
      <c r="M1314" s="4">
        <v>43140</v>
      </c>
      <c r="N1314">
        <f t="shared" si="144"/>
        <v>9</v>
      </c>
      <c r="O1314">
        <f t="shared" si="145"/>
        <v>2</v>
      </c>
      <c r="P1314">
        <f t="shared" si="146"/>
        <v>2018</v>
      </c>
    </row>
    <row r="1315" spans="1:16" ht="16.5" thickBot="1" x14ac:dyDescent="0.3">
      <c r="A1315" s="4">
        <v>43140</v>
      </c>
      <c r="B1315" s="25">
        <f t="shared" si="140"/>
        <v>9</v>
      </c>
      <c r="C1315" s="25">
        <f t="shared" si="141"/>
        <v>2</v>
      </c>
      <c r="D1315" s="25">
        <f t="shared" si="142"/>
        <v>2018</v>
      </c>
      <c r="E1315" s="3" t="s">
        <v>1288</v>
      </c>
      <c r="F1315" t="str">
        <f t="shared" si="143"/>
        <v>9-2-2018</v>
      </c>
      <c r="G1315" s="29">
        <f>IF(SUMPRODUCT(($A$2:$A1315=A1315)*($E$2:$E1315=E1315))&gt;1,0,1)</f>
        <v>1</v>
      </c>
      <c r="I1315" t="s">
        <v>1293</v>
      </c>
      <c r="J1315" t="s">
        <v>2469</v>
      </c>
      <c r="L1315" s="3" t="s">
        <v>1293</v>
      </c>
      <c r="M1315" s="4">
        <v>43143</v>
      </c>
      <c r="N1315">
        <f t="shared" si="144"/>
        <v>12</v>
      </c>
      <c r="O1315">
        <f t="shared" si="145"/>
        <v>2</v>
      </c>
      <c r="P1315">
        <f t="shared" si="146"/>
        <v>2018</v>
      </c>
    </row>
    <row r="1316" spans="1:16" ht="16.5" thickBot="1" x14ac:dyDescent="0.3">
      <c r="A1316" s="4">
        <v>43140</v>
      </c>
      <c r="B1316" s="25">
        <f t="shared" si="140"/>
        <v>9</v>
      </c>
      <c r="C1316" s="25">
        <f t="shared" si="141"/>
        <v>2</v>
      </c>
      <c r="D1316" s="25">
        <f t="shared" si="142"/>
        <v>2018</v>
      </c>
      <c r="E1316" s="3" t="s">
        <v>1277</v>
      </c>
      <c r="F1316" t="str">
        <f t="shared" si="143"/>
        <v>9-2-2018</v>
      </c>
      <c r="G1316" s="29">
        <f>IF(SUMPRODUCT(($A$2:$A1316=A1316)*($E$2:$E1316=E1316))&gt;1,0,1)</f>
        <v>1</v>
      </c>
      <c r="I1316" t="s">
        <v>1191</v>
      </c>
      <c r="J1316" t="s">
        <v>2469</v>
      </c>
      <c r="L1316" s="3" t="s">
        <v>1191</v>
      </c>
      <c r="M1316" s="4">
        <v>43143</v>
      </c>
      <c r="N1316">
        <f t="shared" si="144"/>
        <v>12</v>
      </c>
      <c r="O1316">
        <f t="shared" si="145"/>
        <v>2</v>
      </c>
      <c r="P1316">
        <f t="shared" si="146"/>
        <v>2018</v>
      </c>
    </row>
    <row r="1317" spans="1:16" ht="16.5" thickBot="1" x14ac:dyDescent="0.3">
      <c r="A1317" s="4">
        <v>43140</v>
      </c>
      <c r="B1317" s="25">
        <f t="shared" si="140"/>
        <v>9</v>
      </c>
      <c r="C1317" s="25">
        <f t="shared" si="141"/>
        <v>2</v>
      </c>
      <c r="D1317" s="25">
        <f t="shared" si="142"/>
        <v>2018</v>
      </c>
      <c r="E1317" s="3" t="s">
        <v>45</v>
      </c>
      <c r="F1317" t="str">
        <f t="shared" si="143"/>
        <v>9-2-2018</v>
      </c>
      <c r="G1317" s="29">
        <f>IF(SUMPRODUCT(($A$2:$A1317=A1317)*($E$2:$E1317=E1317))&gt;1,0,1)</f>
        <v>1</v>
      </c>
      <c r="I1317" t="s">
        <v>1241</v>
      </c>
      <c r="J1317" t="s">
        <v>2469</v>
      </c>
      <c r="L1317" s="3" t="s">
        <v>1241</v>
      </c>
      <c r="M1317" s="4">
        <v>43143</v>
      </c>
      <c r="N1317">
        <f t="shared" si="144"/>
        <v>12</v>
      </c>
      <c r="O1317">
        <f t="shared" si="145"/>
        <v>2</v>
      </c>
      <c r="P1317">
        <f t="shared" si="146"/>
        <v>2018</v>
      </c>
    </row>
    <row r="1318" spans="1:16" ht="16.5" thickBot="1" x14ac:dyDescent="0.3">
      <c r="A1318" s="4">
        <v>43140</v>
      </c>
      <c r="B1318" s="25">
        <f t="shared" si="140"/>
        <v>9</v>
      </c>
      <c r="C1318" s="25">
        <f t="shared" si="141"/>
        <v>2</v>
      </c>
      <c r="D1318" s="25">
        <f t="shared" si="142"/>
        <v>2018</v>
      </c>
      <c r="E1318" s="3" t="s">
        <v>679</v>
      </c>
      <c r="F1318" t="str">
        <f t="shared" si="143"/>
        <v>9-2-2018</v>
      </c>
      <c r="G1318" s="29">
        <f>IF(SUMPRODUCT(($A$2:$A1318=A1318)*($E$2:$E1318=E1318))&gt;1,0,1)</f>
        <v>1</v>
      </c>
      <c r="I1318" t="s">
        <v>1319</v>
      </c>
      <c r="J1318" t="s">
        <v>2469</v>
      </c>
      <c r="L1318" s="3" t="s">
        <v>1319</v>
      </c>
      <c r="M1318" s="4">
        <v>43143</v>
      </c>
      <c r="N1318">
        <f t="shared" si="144"/>
        <v>12</v>
      </c>
      <c r="O1318">
        <f t="shared" si="145"/>
        <v>2</v>
      </c>
      <c r="P1318">
        <f t="shared" si="146"/>
        <v>2018</v>
      </c>
    </row>
    <row r="1319" spans="1:16" ht="16.5" thickBot="1" x14ac:dyDescent="0.3">
      <c r="A1319" s="4">
        <v>43140</v>
      </c>
      <c r="B1319" s="25">
        <f t="shared" si="140"/>
        <v>9</v>
      </c>
      <c r="C1319" s="25">
        <f t="shared" si="141"/>
        <v>2</v>
      </c>
      <c r="D1319" s="25">
        <f t="shared" si="142"/>
        <v>2018</v>
      </c>
      <c r="E1319" s="3" t="s">
        <v>1307</v>
      </c>
      <c r="F1319" t="str">
        <f t="shared" si="143"/>
        <v>9-2-2018</v>
      </c>
      <c r="G1319" s="29">
        <f>IF(SUMPRODUCT(($A$2:$A1319=A1319)*($E$2:$E1319=E1319))&gt;1,0,1)</f>
        <v>1</v>
      </c>
      <c r="I1319" t="s">
        <v>672</v>
      </c>
      <c r="J1319" t="s">
        <v>2469</v>
      </c>
      <c r="L1319" s="3" t="s">
        <v>672</v>
      </c>
      <c r="M1319" s="4">
        <v>43143</v>
      </c>
      <c r="N1319">
        <f t="shared" si="144"/>
        <v>12</v>
      </c>
      <c r="O1319">
        <f t="shared" si="145"/>
        <v>2</v>
      </c>
      <c r="P1319">
        <f t="shared" si="146"/>
        <v>2018</v>
      </c>
    </row>
    <row r="1320" spans="1:16" ht="16.5" thickBot="1" x14ac:dyDescent="0.3">
      <c r="A1320" s="4">
        <v>43140</v>
      </c>
      <c r="B1320" s="25">
        <f t="shared" si="140"/>
        <v>9</v>
      </c>
      <c r="C1320" s="25">
        <f t="shared" si="141"/>
        <v>2</v>
      </c>
      <c r="D1320" s="25">
        <f t="shared" si="142"/>
        <v>2018</v>
      </c>
      <c r="E1320" s="3" t="s">
        <v>180</v>
      </c>
      <c r="F1320" t="str">
        <f t="shared" si="143"/>
        <v>9-2-2018</v>
      </c>
      <c r="G1320" s="29">
        <f>IF(SUMPRODUCT(($A$2:$A1320=A1320)*($E$2:$E1320=E1320))&gt;1,0,1)</f>
        <v>1</v>
      </c>
      <c r="I1320" t="s">
        <v>185</v>
      </c>
      <c r="J1320" t="s">
        <v>2469</v>
      </c>
      <c r="L1320" s="3" t="s">
        <v>185</v>
      </c>
      <c r="M1320" s="4">
        <v>43143</v>
      </c>
      <c r="N1320">
        <f t="shared" si="144"/>
        <v>12</v>
      </c>
      <c r="O1320">
        <f t="shared" si="145"/>
        <v>2</v>
      </c>
      <c r="P1320">
        <f t="shared" si="146"/>
        <v>2018</v>
      </c>
    </row>
    <row r="1321" spans="1:16" ht="16.5" thickBot="1" x14ac:dyDescent="0.3">
      <c r="A1321" s="4">
        <v>43143</v>
      </c>
      <c r="B1321" s="25">
        <f t="shared" si="140"/>
        <v>12</v>
      </c>
      <c r="C1321" s="25">
        <f t="shared" si="141"/>
        <v>2</v>
      </c>
      <c r="D1321" s="25">
        <f t="shared" si="142"/>
        <v>2018</v>
      </c>
      <c r="E1321" s="3" t="s">
        <v>1293</v>
      </c>
      <c r="F1321" t="str">
        <f t="shared" si="143"/>
        <v>12-2-2018</v>
      </c>
      <c r="G1321" s="29">
        <f>IF(SUMPRODUCT(($A$2:$A1321=A1321)*($E$2:$E1321=E1321))&gt;1,0,1)</f>
        <v>1</v>
      </c>
      <c r="I1321" t="s">
        <v>1298</v>
      </c>
      <c r="J1321" t="s">
        <v>2480</v>
      </c>
      <c r="L1321" s="3" t="s">
        <v>1298</v>
      </c>
      <c r="M1321" s="6">
        <v>43144</v>
      </c>
      <c r="N1321">
        <f t="shared" si="144"/>
        <v>13</v>
      </c>
      <c r="O1321">
        <f t="shared" si="145"/>
        <v>2</v>
      </c>
      <c r="P1321">
        <f t="shared" si="146"/>
        <v>2018</v>
      </c>
    </row>
    <row r="1322" spans="1:16" ht="16.5" thickBot="1" x14ac:dyDescent="0.3">
      <c r="A1322" s="4">
        <v>43143</v>
      </c>
      <c r="B1322" s="25">
        <f t="shared" si="140"/>
        <v>12</v>
      </c>
      <c r="C1322" s="25">
        <f t="shared" si="141"/>
        <v>2</v>
      </c>
      <c r="D1322" s="25">
        <f t="shared" si="142"/>
        <v>2018</v>
      </c>
      <c r="E1322" s="3" t="s">
        <v>1191</v>
      </c>
      <c r="F1322" t="str">
        <f t="shared" si="143"/>
        <v>12-2-2018</v>
      </c>
      <c r="G1322" s="29">
        <f>IF(SUMPRODUCT(($A$2:$A1322=A1322)*($E$2:$E1322=E1322))&gt;1,0,1)</f>
        <v>1</v>
      </c>
      <c r="I1322" t="s">
        <v>32</v>
      </c>
      <c r="J1322" t="s">
        <v>2480</v>
      </c>
      <c r="L1322" s="3" t="s">
        <v>32</v>
      </c>
      <c r="M1322" s="6">
        <v>43144</v>
      </c>
      <c r="N1322">
        <f t="shared" si="144"/>
        <v>13</v>
      </c>
      <c r="O1322">
        <f t="shared" si="145"/>
        <v>2</v>
      </c>
      <c r="P1322">
        <f t="shared" si="146"/>
        <v>2018</v>
      </c>
    </row>
    <row r="1323" spans="1:16" ht="16.5" thickBot="1" x14ac:dyDescent="0.3">
      <c r="A1323" s="4">
        <v>43143</v>
      </c>
      <c r="B1323" s="25">
        <f t="shared" si="140"/>
        <v>12</v>
      </c>
      <c r="C1323" s="25">
        <f t="shared" si="141"/>
        <v>2</v>
      </c>
      <c r="D1323" s="25">
        <f t="shared" si="142"/>
        <v>2018</v>
      </c>
      <c r="E1323" s="3" t="s">
        <v>1241</v>
      </c>
      <c r="F1323" t="str">
        <f t="shared" si="143"/>
        <v>12-2-2018</v>
      </c>
      <c r="G1323" s="29">
        <f>IF(SUMPRODUCT(($A$2:$A1323=A1323)*($E$2:$E1323=E1323))&gt;1,0,1)</f>
        <v>1</v>
      </c>
      <c r="I1323" t="s">
        <v>782</v>
      </c>
      <c r="J1323" t="s">
        <v>2480</v>
      </c>
      <c r="L1323" s="3" t="s">
        <v>782</v>
      </c>
      <c r="M1323" s="6">
        <v>43144</v>
      </c>
      <c r="N1323">
        <f t="shared" si="144"/>
        <v>13</v>
      </c>
      <c r="O1323">
        <f t="shared" si="145"/>
        <v>2</v>
      </c>
      <c r="P1323">
        <f t="shared" si="146"/>
        <v>2018</v>
      </c>
    </row>
    <row r="1324" spans="1:16" ht="16.5" thickBot="1" x14ac:dyDescent="0.3">
      <c r="A1324" s="4">
        <v>43143</v>
      </c>
      <c r="B1324" s="25">
        <f t="shared" si="140"/>
        <v>12</v>
      </c>
      <c r="C1324" s="25">
        <f t="shared" si="141"/>
        <v>2</v>
      </c>
      <c r="D1324" s="25">
        <f t="shared" si="142"/>
        <v>2018</v>
      </c>
      <c r="E1324" s="3" t="s">
        <v>1319</v>
      </c>
      <c r="F1324" t="str">
        <f t="shared" si="143"/>
        <v>12-2-2018</v>
      </c>
      <c r="G1324" s="29">
        <f>IF(SUMPRODUCT(($A$2:$A1324=A1324)*($E$2:$E1324=E1324))&gt;1,0,1)</f>
        <v>1</v>
      </c>
      <c r="I1324" t="s">
        <v>1200</v>
      </c>
      <c r="J1324" t="s">
        <v>2480</v>
      </c>
      <c r="L1324" s="3" t="s">
        <v>1200</v>
      </c>
      <c r="M1324" s="6">
        <v>43144</v>
      </c>
      <c r="N1324">
        <f t="shared" si="144"/>
        <v>13</v>
      </c>
      <c r="O1324">
        <f t="shared" si="145"/>
        <v>2</v>
      </c>
      <c r="P1324">
        <f t="shared" si="146"/>
        <v>2018</v>
      </c>
    </row>
    <row r="1325" spans="1:16" ht="16.5" thickBot="1" x14ac:dyDescent="0.3">
      <c r="A1325" s="4">
        <v>43143</v>
      </c>
      <c r="B1325" s="25">
        <f t="shared" si="140"/>
        <v>12</v>
      </c>
      <c r="C1325" s="25">
        <f t="shared" si="141"/>
        <v>2</v>
      </c>
      <c r="D1325" s="25">
        <f t="shared" si="142"/>
        <v>2018</v>
      </c>
      <c r="E1325" s="3" t="s">
        <v>672</v>
      </c>
      <c r="F1325" t="str">
        <f t="shared" si="143"/>
        <v>12-2-2018</v>
      </c>
      <c r="G1325" s="29">
        <f>IF(SUMPRODUCT(($A$2:$A1325=A1325)*($E$2:$E1325=E1325))&gt;1,0,1)</f>
        <v>1</v>
      </c>
      <c r="I1325" t="s">
        <v>1307</v>
      </c>
      <c r="J1325" t="s">
        <v>2480</v>
      </c>
      <c r="L1325" s="3" t="s">
        <v>1307</v>
      </c>
      <c r="M1325" s="6">
        <v>43144</v>
      </c>
      <c r="N1325">
        <f t="shared" si="144"/>
        <v>13</v>
      </c>
      <c r="O1325">
        <f t="shared" si="145"/>
        <v>2</v>
      </c>
      <c r="P1325">
        <f t="shared" si="146"/>
        <v>2018</v>
      </c>
    </row>
    <row r="1326" spans="1:16" ht="16.5" thickBot="1" x14ac:dyDescent="0.3">
      <c r="A1326" s="4">
        <v>43143</v>
      </c>
      <c r="B1326" s="25">
        <f t="shared" si="140"/>
        <v>12</v>
      </c>
      <c r="C1326" s="25">
        <f t="shared" si="141"/>
        <v>2</v>
      </c>
      <c r="D1326" s="25">
        <f t="shared" si="142"/>
        <v>2018</v>
      </c>
      <c r="E1326" s="3" t="s">
        <v>185</v>
      </c>
      <c r="F1326" t="str">
        <f t="shared" si="143"/>
        <v>12-2-2018</v>
      </c>
      <c r="G1326" s="29">
        <f>IF(SUMPRODUCT(($A$2:$A1326=A1326)*($E$2:$E1326=E1326))&gt;1,0,1)</f>
        <v>1</v>
      </c>
      <c r="I1326" t="s">
        <v>185</v>
      </c>
      <c r="J1326" t="s">
        <v>2480</v>
      </c>
      <c r="L1326" s="3" t="s">
        <v>185</v>
      </c>
      <c r="M1326" s="6">
        <v>43144</v>
      </c>
      <c r="N1326">
        <f t="shared" si="144"/>
        <v>13</v>
      </c>
      <c r="O1326">
        <f t="shared" si="145"/>
        <v>2</v>
      </c>
      <c r="P1326">
        <f t="shared" si="146"/>
        <v>2018</v>
      </c>
    </row>
    <row r="1327" spans="1:16" ht="16.5" thickBot="1" x14ac:dyDescent="0.3">
      <c r="A1327" s="6">
        <v>43144</v>
      </c>
      <c r="B1327" s="25">
        <f t="shared" si="140"/>
        <v>13</v>
      </c>
      <c r="C1327" s="25">
        <f t="shared" si="141"/>
        <v>2</v>
      </c>
      <c r="D1327" s="25">
        <f t="shared" si="142"/>
        <v>2018</v>
      </c>
      <c r="E1327" s="3" t="s">
        <v>1298</v>
      </c>
      <c r="F1327" t="str">
        <f t="shared" si="143"/>
        <v>13-2-2018</v>
      </c>
      <c r="G1327" s="29">
        <f>IF(SUMPRODUCT(($A$2:$A1327=A1327)*($E$2:$E1327=E1327))&gt;1,0,1)</f>
        <v>1</v>
      </c>
      <c r="I1327" t="s">
        <v>95</v>
      </c>
      <c r="J1327" t="s">
        <v>2497</v>
      </c>
      <c r="L1327" s="3" t="s">
        <v>95</v>
      </c>
      <c r="M1327" s="6">
        <v>43146</v>
      </c>
      <c r="N1327">
        <f t="shared" si="144"/>
        <v>15</v>
      </c>
      <c r="O1327">
        <f t="shared" si="145"/>
        <v>2</v>
      </c>
      <c r="P1327">
        <f t="shared" si="146"/>
        <v>2018</v>
      </c>
    </row>
    <row r="1328" spans="1:16" ht="16.5" thickBot="1" x14ac:dyDescent="0.3">
      <c r="A1328" s="6">
        <v>43144</v>
      </c>
      <c r="B1328" s="25">
        <f t="shared" si="140"/>
        <v>13</v>
      </c>
      <c r="C1328" s="25">
        <f t="shared" si="141"/>
        <v>2</v>
      </c>
      <c r="D1328" s="25">
        <f t="shared" si="142"/>
        <v>2018</v>
      </c>
      <c r="E1328" s="3" t="s">
        <v>32</v>
      </c>
      <c r="F1328" t="str">
        <f t="shared" si="143"/>
        <v>13-2-2018</v>
      </c>
      <c r="G1328" s="29">
        <f>IF(SUMPRODUCT(($A$2:$A1328=A1328)*($E$2:$E1328=E1328))&gt;1,0,1)</f>
        <v>1</v>
      </c>
      <c r="I1328" t="s">
        <v>1307</v>
      </c>
      <c r="J1328" t="s">
        <v>2497</v>
      </c>
      <c r="L1328" s="3" t="s">
        <v>1307</v>
      </c>
      <c r="M1328" s="6">
        <v>43146</v>
      </c>
      <c r="N1328">
        <f t="shared" si="144"/>
        <v>15</v>
      </c>
      <c r="O1328">
        <f t="shared" si="145"/>
        <v>2</v>
      </c>
      <c r="P1328">
        <f t="shared" si="146"/>
        <v>2018</v>
      </c>
    </row>
    <row r="1329" spans="1:16" ht="16.5" thickBot="1" x14ac:dyDescent="0.3">
      <c r="A1329" s="6">
        <v>43144</v>
      </c>
      <c r="B1329" s="25">
        <f t="shared" si="140"/>
        <v>13</v>
      </c>
      <c r="C1329" s="25">
        <f t="shared" si="141"/>
        <v>2</v>
      </c>
      <c r="D1329" s="25">
        <f t="shared" si="142"/>
        <v>2018</v>
      </c>
      <c r="E1329" s="3" t="s">
        <v>782</v>
      </c>
      <c r="F1329" t="str">
        <f t="shared" si="143"/>
        <v>13-2-2018</v>
      </c>
      <c r="G1329" s="29">
        <f>IF(SUMPRODUCT(($A$2:$A1329=A1329)*($E$2:$E1329=E1329))&gt;1,0,1)</f>
        <v>1</v>
      </c>
      <c r="I1329" t="s">
        <v>1319</v>
      </c>
      <c r="J1329" t="s">
        <v>2497</v>
      </c>
      <c r="L1329" s="3" t="s">
        <v>1319</v>
      </c>
      <c r="M1329" s="6">
        <v>43146</v>
      </c>
      <c r="N1329">
        <f t="shared" si="144"/>
        <v>15</v>
      </c>
      <c r="O1329">
        <f t="shared" si="145"/>
        <v>2</v>
      </c>
      <c r="P1329">
        <f t="shared" si="146"/>
        <v>2018</v>
      </c>
    </row>
    <row r="1330" spans="1:16" ht="16.5" thickBot="1" x14ac:dyDescent="0.3">
      <c r="A1330" s="6">
        <v>43144</v>
      </c>
      <c r="B1330" s="25">
        <f t="shared" si="140"/>
        <v>13</v>
      </c>
      <c r="C1330" s="25">
        <f t="shared" si="141"/>
        <v>2</v>
      </c>
      <c r="D1330" s="25">
        <f t="shared" si="142"/>
        <v>2018</v>
      </c>
      <c r="E1330" s="3" t="s">
        <v>1200</v>
      </c>
      <c r="F1330" t="str">
        <f t="shared" si="143"/>
        <v>13-2-2018</v>
      </c>
      <c r="G1330" s="29">
        <f>IF(SUMPRODUCT(($A$2:$A1330=A1330)*($E$2:$E1330=E1330))&gt;1,0,1)</f>
        <v>1</v>
      </c>
      <c r="I1330" t="s">
        <v>254</v>
      </c>
      <c r="J1330" t="s">
        <v>2497</v>
      </c>
      <c r="L1330" s="3" t="s">
        <v>254</v>
      </c>
      <c r="M1330" s="6">
        <v>43146</v>
      </c>
      <c r="N1330">
        <f t="shared" si="144"/>
        <v>15</v>
      </c>
      <c r="O1330">
        <f t="shared" si="145"/>
        <v>2</v>
      </c>
      <c r="P1330">
        <f t="shared" si="146"/>
        <v>2018</v>
      </c>
    </row>
    <row r="1331" spans="1:16" ht="16.5" thickBot="1" x14ac:dyDescent="0.3">
      <c r="A1331" s="6">
        <v>43144</v>
      </c>
      <c r="B1331" s="25">
        <f t="shared" si="140"/>
        <v>13</v>
      </c>
      <c r="C1331" s="25">
        <f t="shared" si="141"/>
        <v>2</v>
      </c>
      <c r="D1331" s="25">
        <f t="shared" si="142"/>
        <v>2018</v>
      </c>
      <c r="E1331" s="3" t="s">
        <v>1307</v>
      </c>
      <c r="F1331" t="str">
        <f t="shared" si="143"/>
        <v>13-2-2018</v>
      </c>
      <c r="G1331" s="29">
        <f>IF(SUMPRODUCT(($A$2:$A1331=A1331)*($E$2:$E1331=E1331))&gt;1,0,1)</f>
        <v>1</v>
      </c>
      <c r="I1331" t="s">
        <v>72</v>
      </c>
      <c r="J1331" t="s">
        <v>2497</v>
      </c>
      <c r="L1331" s="3" t="s">
        <v>72</v>
      </c>
      <c r="M1331" s="6">
        <v>43146</v>
      </c>
      <c r="N1331">
        <f t="shared" si="144"/>
        <v>15</v>
      </c>
      <c r="O1331">
        <f t="shared" si="145"/>
        <v>2</v>
      </c>
      <c r="P1331">
        <f t="shared" si="146"/>
        <v>2018</v>
      </c>
    </row>
    <row r="1332" spans="1:16" ht="16.5" thickBot="1" x14ac:dyDescent="0.3">
      <c r="A1332" s="6">
        <v>43144</v>
      </c>
      <c r="B1332" s="25">
        <f t="shared" si="140"/>
        <v>13</v>
      </c>
      <c r="C1332" s="25">
        <f t="shared" si="141"/>
        <v>2</v>
      </c>
      <c r="D1332" s="25">
        <f t="shared" si="142"/>
        <v>2018</v>
      </c>
      <c r="E1332" s="3" t="s">
        <v>185</v>
      </c>
      <c r="F1332" t="str">
        <f t="shared" si="143"/>
        <v>13-2-2018</v>
      </c>
      <c r="G1332" s="29">
        <f>IF(SUMPRODUCT(($A$2:$A1332=A1332)*($E$2:$E1332=E1332))&gt;1,0,1)</f>
        <v>1</v>
      </c>
      <c r="I1332" t="s">
        <v>1166</v>
      </c>
      <c r="J1332" t="s">
        <v>2509</v>
      </c>
      <c r="L1332" s="3" t="s">
        <v>1166</v>
      </c>
      <c r="M1332" s="6">
        <v>43147</v>
      </c>
      <c r="N1332">
        <f t="shared" si="144"/>
        <v>16</v>
      </c>
      <c r="O1332">
        <f t="shared" si="145"/>
        <v>2</v>
      </c>
      <c r="P1332">
        <f t="shared" si="146"/>
        <v>2018</v>
      </c>
    </row>
    <row r="1333" spans="1:16" ht="16.5" thickBot="1" x14ac:dyDescent="0.3">
      <c r="A1333" s="6">
        <v>43146</v>
      </c>
      <c r="B1333" s="25">
        <f t="shared" si="140"/>
        <v>15</v>
      </c>
      <c r="C1333" s="25">
        <f t="shared" si="141"/>
        <v>2</v>
      </c>
      <c r="D1333" s="25">
        <f t="shared" si="142"/>
        <v>2018</v>
      </c>
      <c r="E1333" s="3" t="s">
        <v>95</v>
      </c>
      <c r="F1333" t="str">
        <f t="shared" si="143"/>
        <v>15-2-2018</v>
      </c>
      <c r="G1333" s="29">
        <f>IF(SUMPRODUCT(($A$2:$A1333=A1333)*($E$2:$E1333=E1333))&gt;1,0,1)</f>
        <v>1</v>
      </c>
      <c r="I1333" t="s">
        <v>841</v>
      </c>
      <c r="J1333" t="s">
        <v>2509</v>
      </c>
      <c r="L1333" s="3" t="s">
        <v>841</v>
      </c>
      <c r="M1333" s="6">
        <v>43147</v>
      </c>
      <c r="N1333">
        <f t="shared" si="144"/>
        <v>16</v>
      </c>
      <c r="O1333">
        <f t="shared" si="145"/>
        <v>2</v>
      </c>
      <c r="P1333">
        <f t="shared" si="146"/>
        <v>2018</v>
      </c>
    </row>
    <row r="1334" spans="1:16" ht="16.5" thickBot="1" x14ac:dyDescent="0.3">
      <c r="A1334" s="6">
        <v>43146</v>
      </c>
      <c r="B1334" s="25">
        <f t="shared" si="140"/>
        <v>15</v>
      </c>
      <c r="C1334" s="25">
        <f t="shared" si="141"/>
        <v>2</v>
      </c>
      <c r="D1334" s="25">
        <f t="shared" si="142"/>
        <v>2018</v>
      </c>
      <c r="E1334" s="3" t="s">
        <v>1307</v>
      </c>
      <c r="F1334" t="str">
        <f t="shared" si="143"/>
        <v>15-2-2018</v>
      </c>
      <c r="G1334" s="29">
        <f>IF(SUMPRODUCT(($A$2:$A1334=A1334)*($E$2:$E1334=E1334))&gt;1,0,1)</f>
        <v>1</v>
      </c>
      <c r="I1334" t="s">
        <v>1173</v>
      </c>
      <c r="J1334" t="s">
        <v>2509</v>
      </c>
      <c r="L1334" s="3" t="s">
        <v>1173</v>
      </c>
      <c r="M1334" s="6">
        <v>43147</v>
      </c>
      <c r="N1334">
        <f t="shared" si="144"/>
        <v>16</v>
      </c>
      <c r="O1334">
        <f t="shared" si="145"/>
        <v>2</v>
      </c>
      <c r="P1334">
        <f t="shared" si="146"/>
        <v>2018</v>
      </c>
    </row>
    <row r="1335" spans="1:16" ht="16.5" thickBot="1" x14ac:dyDescent="0.3">
      <c r="A1335" s="6">
        <v>43146</v>
      </c>
      <c r="B1335" s="25">
        <f t="shared" si="140"/>
        <v>15</v>
      </c>
      <c r="C1335" s="25">
        <f t="shared" si="141"/>
        <v>2</v>
      </c>
      <c r="D1335" s="25">
        <f t="shared" si="142"/>
        <v>2018</v>
      </c>
      <c r="E1335" s="3" t="s">
        <v>1319</v>
      </c>
      <c r="F1335" t="str">
        <f t="shared" si="143"/>
        <v>15-2-2018</v>
      </c>
      <c r="G1335" s="29">
        <f>IF(SUMPRODUCT(($A$2:$A1335=A1335)*($E$2:$E1335=E1335))&gt;1,0,1)</f>
        <v>1</v>
      </c>
      <c r="I1335" t="s">
        <v>1319</v>
      </c>
      <c r="J1335" t="s">
        <v>2509</v>
      </c>
      <c r="L1335" s="3" t="s">
        <v>1319</v>
      </c>
      <c r="M1335" s="6">
        <v>43147</v>
      </c>
      <c r="N1335">
        <f t="shared" si="144"/>
        <v>16</v>
      </c>
      <c r="O1335">
        <f t="shared" si="145"/>
        <v>2</v>
      </c>
      <c r="P1335">
        <f t="shared" si="146"/>
        <v>2018</v>
      </c>
    </row>
    <row r="1336" spans="1:16" ht="16.5" thickBot="1" x14ac:dyDescent="0.3">
      <c r="A1336" s="6">
        <v>43146</v>
      </c>
      <c r="B1336" s="25">
        <f t="shared" si="140"/>
        <v>15</v>
      </c>
      <c r="C1336" s="25">
        <f t="shared" si="141"/>
        <v>2</v>
      </c>
      <c r="D1336" s="25">
        <f t="shared" si="142"/>
        <v>2018</v>
      </c>
      <c r="E1336" s="3" t="s">
        <v>254</v>
      </c>
      <c r="F1336" t="str">
        <f t="shared" si="143"/>
        <v>15-2-2018</v>
      </c>
      <c r="G1336" s="29">
        <f>IF(SUMPRODUCT(($A$2:$A1336=A1336)*($E$2:$E1336=E1336))&gt;1,0,1)</f>
        <v>1</v>
      </c>
      <c r="I1336" t="s">
        <v>180</v>
      </c>
      <c r="J1336" t="s">
        <v>2509</v>
      </c>
      <c r="L1336" s="3" t="s">
        <v>180</v>
      </c>
      <c r="M1336" s="6">
        <v>43147</v>
      </c>
      <c r="N1336">
        <f t="shared" si="144"/>
        <v>16</v>
      </c>
      <c r="O1336">
        <f t="shared" si="145"/>
        <v>2</v>
      </c>
      <c r="P1336">
        <f t="shared" si="146"/>
        <v>2018</v>
      </c>
    </row>
    <row r="1337" spans="1:16" ht="16.5" thickBot="1" x14ac:dyDescent="0.3">
      <c r="A1337" s="6">
        <v>43146</v>
      </c>
      <c r="B1337" s="25">
        <f t="shared" si="140"/>
        <v>15</v>
      </c>
      <c r="C1337" s="25">
        <f t="shared" si="141"/>
        <v>2</v>
      </c>
      <c r="D1337" s="25">
        <f t="shared" si="142"/>
        <v>2018</v>
      </c>
      <c r="E1337" s="3" t="s">
        <v>72</v>
      </c>
      <c r="F1337" t="str">
        <f t="shared" si="143"/>
        <v>15-2-2018</v>
      </c>
      <c r="G1337" s="29">
        <f>IF(SUMPRODUCT(($A$2:$A1337=A1337)*($E$2:$E1337=E1337))&gt;1,0,1)</f>
        <v>1</v>
      </c>
      <c r="I1337" t="s">
        <v>206</v>
      </c>
      <c r="J1337" t="s">
        <v>2509</v>
      </c>
      <c r="L1337" s="3" t="s">
        <v>206</v>
      </c>
      <c r="M1337" s="6">
        <v>43147</v>
      </c>
      <c r="N1337">
        <f t="shared" si="144"/>
        <v>16</v>
      </c>
      <c r="O1337">
        <f t="shared" si="145"/>
        <v>2</v>
      </c>
      <c r="P1337">
        <f t="shared" si="146"/>
        <v>2018</v>
      </c>
    </row>
    <row r="1338" spans="1:16" ht="16.5" thickBot="1" x14ac:dyDescent="0.3">
      <c r="A1338" s="6">
        <v>43147</v>
      </c>
      <c r="B1338" s="25">
        <f t="shared" si="140"/>
        <v>16</v>
      </c>
      <c r="C1338" s="25">
        <f t="shared" si="141"/>
        <v>2</v>
      </c>
      <c r="D1338" s="25">
        <f t="shared" si="142"/>
        <v>2018</v>
      </c>
      <c r="E1338" s="3" t="s">
        <v>1166</v>
      </c>
      <c r="F1338" t="str">
        <f t="shared" si="143"/>
        <v>16-2-2018</v>
      </c>
      <c r="G1338" s="29">
        <f>IF(SUMPRODUCT(($A$2:$A1338=A1338)*($E$2:$E1338=E1338))&gt;1,0,1)</f>
        <v>1</v>
      </c>
      <c r="I1338" t="s">
        <v>1410</v>
      </c>
      <c r="J1338" t="s">
        <v>2509</v>
      </c>
      <c r="L1338" s="3" t="s">
        <v>1410</v>
      </c>
      <c r="M1338" s="6">
        <v>43147</v>
      </c>
      <c r="N1338">
        <f t="shared" si="144"/>
        <v>16</v>
      </c>
      <c r="O1338">
        <f t="shared" si="145"/>
        <v>2</v>
      </c>
      <c r="P1338">
        <f t="shared" si="146"/>
        <v>2018</v>
      </c>
    </row>
    <row r="1339" spans="1:16" ht="16.5" thickBot="1" x14ac:dyDescent="0.3">
      <c r="A1339" s="6">
        <v>43147</v>
      </c>
      <c r="B1339" s="25">
        <f t="shared" si="140"/>
        <v>16</v>
      </c>
      <c r="C1339" s="25">
        <f t="shared" si="141"/>
        <v>2</v>
      </c>
      <c r="D1339" s="25">
        <f t="shared" si="142"/>
        <v>2018</v>
      </c>
      <c r="E1339" s="3" t="s">
        <v>841</v>
      </c>
      <c r="F1339" t="str">
        <f t="shared" si="143"/>
        <v>16-2-2018</v>
      </c>
      <c r="G1339" s="29">
        <f>IF(SUMPRODUCT(($A$2:$A1339=A1339)*($E$2:$E1339=E1339))&gt;1,0,1)</f>
        <v>1</v>
      </c>
      <c r="I1339" t="s">
        <v>1414</v>
      </c>
      <c r="J1339" t="s">
        <v>2509</v>
      </c>
      <c r="L1339" s="3" t="s">
        <v>1414</v>
      </c>
      <c r="M1339" s="6">
        <v>43147</v>
      </c>
      <c r="N1339">
        <f t="shared" si="144"/>
        <v>16</v>
      </c>
      <c r="O1339">
        <f t="shared" si="145"/>
        <v>2</v>
      </c>
      <c r="P1339">
        <f t="shared" si="146"/>
        <v>2018</v>
      </c>
    </row>
    <row r="1340" spans="1:16" ht="16.5" thickBot="1" x14ac:dyDescent="0.3">
      <c r="A1340" s="6">
        <v>43147</v>
      </c>
      <c r="B1340" s="25">
        <f t="shared" si="140"/>
        <v>16</v>
      </c>
      <c r="C1340" s="25">
        <f t="shared" si="141"/>
        <v>2</v>
      </c>
      <c r="D1340" s="25">
        <f t="shared" si="142"/>
        <v>2018</v>
      </c>
      <c r="E1340" s="3" t="s">
        <v>1173</v>
      </c>
      <c r="F1340" t="str">
        <f t="shared" si="143"/>
        <v>16-2-2018</v>
      </c>
      <c r="G1340" s="29">
        <f>IF(SUMPRODUCT(($A$2:$A1340=A1340)*($E$2:$E1340=E1340))&gt;1,0,1)</f>
        <v>1</v>
      </c>
      <c r="I1340" t="s">
        <v>271</v>
      </c>
      <c r="J1340" t="s">
        <v>2539</v>
      </c>
      <c r="L1340" s="3" t="s">
        <v>271</v>
      </c>
      <c r="M1340" s="6">
        <v>43150</v>
      </c>
      <c r="N1340">
        <f t="shared" si="144"/>
        <v>19</v>
      </c>
      <c r="O1340">
        <f t="shared" si="145"/>
        <v>2</v>
      </c>
      <c r="P1340">
        <f t="shared" si="146"/>
        <v>2018</v>
      </c>
    </row>
    <row r="1341" spans="1:16" ht="16.5" thickBot="1" x14ac:dyDescent="0.3">
      <c r="A1341" s="6">
        <v>43147</v>
      </c>
      <c r="B1341" s="25">
        <f t="shared" si="140"/>
        <v>16</v>
      </c>
      <c r="C1341" s="25">
        <f t="shared" si="141"/>
        <v>2</v>
      </c>
      <c r="D1341" s="25">
        <f t="shared" si="142"/>
        <v>2018</v>
      </c>
      <c r="E1341" s="3" t="s">
        <v>1319</v>
      </c>
      <c r="F1341" t="str">
        <f t="shared" si="143"/>
        <v>16-2-2018</v>
      </c>
      <c r="G1341" s="29">
        <f>IF(SUMPRODUCT(($A$2:$A1341=A1341)*($E$2:$E1341=E1341))&gt;1,0,1)</f>
        <v>1</v>
      </c>
      <c r="I1341" t="s">
        <v>706</v>
      </c>
      <c r="J1341" t="s">
        <v>2539</v>
      </c>
      <c r="L1341" s="3" t="s">
        <v>706</v>
      </c>
      <c r="M1341" s="6">
        <v>43150</v>
      </c>
      <c r="N1341">
        <f t="shared" si="144"/>
        <v>19</v>
      </c>
      <c r="O1341">
        <f t="shared" si="145"/>
        <v>2</v>
      </c>
      <c r="P1341">
        <f t="shared" si="146"/>
        <v>2018</v>
      </c>
    </row>
    <row r="1342" spans="1:16" ht="16.5" thickBot="1" x14ac:dyDescent="0.3">
      <c r="A1342" s="6">
        <v>43147</v>
      </c>
      <c r="B1342" s="25">
        <f t="shared" si="140"/>
        <v>16</v>
      </c>
      <c r="C1342" s="25">
        <f t="shared" si="141"/>
        <v>2</v>
      </c>
      <c r="D1342" s="25">
        <f t="shared" si="142"/>
        <v>2018</v>
      </c>
      <c r="E1342" s="3" t="s">
        <v>180</v>
      </c>
      <c r="F1342" t="str">
        <f t="shared" si="143"/>
        <v>16-2-2018</v>
      </c>
      <c r="G1342" s="29">
        <f>IF(SUMPRODUCT(($A$2:$A1342=A1342)*($E$2:$E1342=E1342))&gt;1,0,1)</f>
        <v>1</v>
      </c>
      <c r="I1342" t="s">
        <v>1319</v>
      </c>
      <c r="J1342" t="s">
        <v>2539</v>
      </c>
      <c r="L1342" s="3" t="s">
        <v>1319</v>
      </c>
      <c r="M1342" s="6">
        <v>43150</v>
      </c>
      <c r="N1342">
        <f t="shared" si="144"/>
        <v>19</v>
      </c>
      <c r="O1342">
        <f t="shared" si="145"/>
        <v>2</v>
      </c>
      <c r="P1342">
        <f t="shared" si="146"/>
        <v>2018</v>
      </c>
    </row>
    <row r="1343" spans="1:16" ht="16.5" thickBot="1" x14ac:dyDescent="0.3">
      <c r="A1343" s="6">
        <v>43147</v>
      </c>
      <c r="B1343" s="25">
        <f t="shared" si="140"/>
        <v>16</v>
      </c>
      <c r="C1343" s="25">
        <f t="shared" si="141"/>
        <v>2</v>
      </c>
      <c r="D1343" s="25">
        <f t="shared" si="142"/>
        <v>2018</v>
      </c>
      <c r="E1343" s="3" t="s">
        <v>206</v>
      </c>
      <c r="F1343" t="str">
        <f t="shared" si="143"/>
        <v>16-2-2018</v>
      </c>
      <c r="G1343" s="29">
        <f>IF(SUMPRODUCT(($A$2:$A1343=A1343)*($E$2:$E1343=E1343))&gt;1,0,1)</f>
        <v>1</v>
      </c>
      <c r="I1343" t="s">
        <v>175</v>
      </c>
      <c r="J1343" t="s">
        <v>2539</v>
      </c>
      <c r="L1343" s="3" t="s">
        <v>175</v>
      </c>
      <c r="M1343" s="6">
        <v>43150</v>
      </c>
      <c r="N1343">
        <f t="shared" si="144"/>
        <v>19</v>
      </c>
      <c r="O1343">
        <f t="shared" si="145"/>
        <v>2</v>
      </c>
      <c r="P1343">
        <f t="shared" si="146"/>
        <v>2018</v>
      </c>
    </row>
    <row r="1344" spans="1:16" ht="16.5" thickBot="1" x14ac:dyDescent="0.3">
      <c r="A1344" s="6">
        <v>43147</v>
      </c>
      <c r="B1344" s="25">
        <f t="shared" si="140"/>
        <v>16</v>
      </c>
      <c r="C1344" s="25">
        <f t="shared" si="141"/>
        <v>2</v>
      </c>
      <c r="D1344" s="25">
        <f t="shared" si="142"/>
        <v>2018</v>
      </c>
      <c r="E1344" s="3" t="s">
        <v>1410</v>
      </c>
      <c r="F1344" t="str">
        <f t="shared" si="143"/>
        <v>16-2-2018</v>
      </c>
      <c r="G1344" s="29">
        <f>IF(SUMPRODUCT(($A$2:$A1344=A1344)*($E$2:$E1344=E1344))&gt;1,0,1)</f>
        <v>1</v>
      </c>
      <c r="I1344" t="s">
        <v>1144</v>
      </c>
      <c r="J1344" t="s">
        <v>2539</v>
      </c>
      <c r="L1344" s="3" t="s">
        <v>1144</v>
      </c>
      <c r="M1344" s="6">
        <v>43150</v>
      </c>
      <c r="N1344">
        <f t="shared" si="144"/>
        <v>19</v>
      </c>
      <c r="O1344">
        <f t="shared" si="145"/>
        <v>2</v>
      </c>
      <c r="P1344">
        <f t="shared" si="146"/>
        <v>2018</v>
      </c>
    </row>
    <row r="1345" spans="1:16" ht="16.5" thickBot="1" x14ac:dyDescent="0.3">
      <c r="A1345" s="6">
        <v>43147</v>
      </c>
      <c r="B1345" s="25">
        <f t="shared" si="140"/>
        <v>16</v>
      </c>
      <c r="C1345" s="25">
        <f t="shared" si="141"/>
        <v>2</v>
      </c>
      <c r="D1345" s="25">
        <f t="shared" si="142"/>
        <v>2018</v>
      </c>
      <c r="E1345" s="3" t="s">
        <v>1414</v>
      </c>
      <c r="F1345" t="str">
        <f t="shared" si="143"/>
        <v>16-2-2018</v>
      </c>
      <c r="G1345" s="29">
        <f>IF(SUMPRODUCT(($A$2:$A1345=A1345)*($E$2:$E1345=E1345))&gt;1,0,1)</f>
        <v>1</v>
      </c>
      <c r="I1345" t="s">
        <v>1186</v>
      </c>
      <c r="J1345" t="s">
        <v>2539</v>
      </c>
      <c r="L1345" s="3" t="s">
        <v>1186</v>
      </c>
      <c r="M1345" s="6">
        <v>43150</v>
      </c>
      <c r="N1345">
        <f t="shared" si="144"/>
        <v>19</v>
      </c>
      <c r="O1345">
        <f t="shared" si="145"/>
        <v>2</v>
      </c>
      <c r="P1345">
        <f t="shared" si="146"/>
        <v>2018</v>
      </c>
    </row>
    <row r="1346" spans="1:16" ht="16.5" thickBot="1" x14ac:dyDescent="0.3">
      <c r="A1346" s="6">
        <v>43150</v>
      </c>
      <c r="B1346" s="25">
        <f t="shared" ref="B1346:B1409" si="147">DAY(A1346)</f>
        <v>19</v>
      </c>
      <c r="C1346" s="25">
        <f t="shared" ref="C1346:C1414" si="148">MONTH(A1346)</f>
        <v>2</v>
      </c>
      <c r="D1346" s="25">
        <f t="shared" ref="D1346:D1414" si="149">YEAR(A1346)</f>
        <v>2018</v>
      </c>
      <c r="E1346" s="3" t="s">
        <v>271</v>
      </c>
      <c r="F1346" t="str">
        <f t="shared" si="143"/>
        <v>19-2-2018</v>
      </c>
      <c r="G1346" s="29">
        <f>IF(SUMPRODUCT(($A$2:$A1346=A1346)*($E$2:$E1346=E1346))&gt;1,0,1)</f>
        <v>1</v>
      </c>
      <c r="I1346" t="s">
        <v>1267</v>
      </c>
      <c r="J1346" t="s">
        <v>2539</v>
      </c>
      <c r="L1346" s="3" t="s">
        <v>1267</v>
      </c>
      <c r="M1346" s="6">
        <v>43150</v>
      </c>
      <c r="N1346">
        <f t="shared" si="144"/>
        <v>19</v>
      </c>
      <c r="O1346">
        <f t="shared" si="145"/>
        <v>2</v>
      </c>
      <c r="P1346">
        <f t="shared" si="146"/>
        <v>2018</v>
      </c>
    </row>
    <row r="1347" spans="1:16" ht="16.5" thickBot="1" x14ac:dyDescent="0.3">
      <c r="A1347" s="6">
        <v>43150</v>
      </c>
      <c r="B1347" s="25">
        <f t="shared" si="147"/>
        <v>19</v>
      </c>
      <c r="C1347" s="25">
        <f t="shared" si="148"/>
        <v>2</v>
      </c>
      <c r="D1347" s="25">
        <f t="shared" si="149"/>
        <v>2018</v>
      </c>
      <c r="E1347" s="3" t="s">
        <v>706</v>
      </c>
      <c r="F1347" t="str">
        <f t="shared" ref="F1347:F1410" si="150">_xlfn.CONCAT(B1347,"-",C1347,"-",D1347)</f>
        <v>19-2-2018</v>
      </c>
      <c r="G1347" s="29">
        <f>IF(SUMPRODUCT(($A$2:$A1347=A1347)*($E$2:$E1347=E1347))&gt;1,0,1)</f>
        <v>1</v>
      </c>
      <c r="I1347" t="s">
        <v>108</v>
      </c>
      <c r="J1347" t="s">
        <v>2539</v>
      </c>
      <c r="L1347" s="3" t="s">
        <v>108</v>
      </c>
      <c r="M1347" s="6">
        <v>43150</v>
      </c>
      <c r="N1347">
        <f t="shared" ref="N1347:N1410" si="151">DAY(M1347)</f>
        <v>19</v>
      </c>
      <c r="O1347">
        <f t="shared" ref="O1347:O1410" si="152">MONTH(M1347)</f>
        <v>2</v>
      </c>
      <c r="P1347">
        <f t="shared" ref="P1347:P1410" si="153">YEAR(M1347)</f>
        <v>2018</v>
      </c>
    </row>
    <row r="1348" spans="1:16" ht="16.5" thickBot="1" x14ac:dyDescent="0.3">
      <c r="A1348" s="6">
        <v>43150</v>
      </c>
      <c r="B1348" s="25">
        <f t="shared" si="147"/>
        <v>19</v>
      </c>
      <c r="C1348" s="25">
        <f t="shared" si="148"/>
        <v>2</v>
      </c>
      <c r="D1348" s="25">
        <f t="shared" si="149"/>
        <v>2018</v>
      </c>
      <c r="E1348" s="3" t="s">
        <v>1319</v>
      </c>
      <c r="F1348" t="str">
        <f t="shared" si="150"/>
        <v>19-2-2018</v>
      </c>
      <c r="G1348" s="29">
        <f>IF(SUMPRODUCT(($A$2:$A1348=A1348)*($E$2:$E1348=E1348))&gt;1,0,1)</f>
        <v>1</v>
      </c>
      <c r="I1348" t="s">
        <v>180</v>
      </c>
      <c r="J1348" t="s">
        <v>2539</v>
      </c>
      <c r="L1348" s="3" t="s">
        <v>180</v>
      </c>
      <c r="M1348" s="6">
        <v>43150</v>
      </c>
      <c r="N1348">
        <f t="shared" si="151"/>
        <v>19</v>
      </c>
      <c r="O1348">
        <f t="shared" si="152"/>
        <v>2</v>
      </c>
      <c r="P1348">
        <f t="shared" si="153"/>
        <v>2018</v>
      </c>
    </row>
    <row r="1349" spans="1:16" ht="16.5" thickBot="1" x14ac:dyDescent="0.3">
      <c r="A1349" s="6">
        <v>43150</v>
      </c>
      <c r="B1349" s="25">
        <f t="shared" si="147"/>
        <v>19</v>
      </c>
      <c r="C1349" s="25">
        <f t="shared" si="148"/>
        <v>2</v>
      </c>
      <c r="D1349" s="25">
        <f t="shared" si="149"/>
        <v>2018</v>
      </c>
      <c r="E1349" s="3" t="s">
        <v>175</v>
      </c>
      <c r="F1349" t="str">
        <f t="shared" si="150"/>
        <v>19-2-2018</v>
      </c>
      <c r="G1349" s="29">
        <f>IF(SUMPRODUCT(($A$2:$A1349=A1349)*($E$2:$E1349=E1349))&gt;1,0,1)</f>
        <v>1</v>
      </c>
      <c r="I1349" t="s">
        <v>227</v>
      </c>
      <c r="J1349" t="s">
        <v>2539</v>
      </c>
      <c r="L1349" s="3" t="s">
        <v>227</v>
      </c>
      <c r="M1349" s="6">
        <v>43150</v>
      </c>
      <c r="N1349">
        <f t="shared" si="151"/>
        <v>19</v>
      </c>
      <c r="O1349">
        <f t="shared" si="152"/>
        <v>2</v>
      </c>
      <c r="P1349">
        <f t="shared" si="153"/>
        <v>2018</v>
      </c>
    </row>
    <row r="1350" spans="1:16" ht="16.5" thickBot="1" x14ac:dyDescent="0.3">
      <c r="A1350" s="6">
        <v>43150</v>
      </c>
      <c r="B1350" s="25">
        <f t="shared" si="147"/>
        <v>19</v>
      </c>
      <c r="C1350" s="25">
        <f t="shared" si="148"/>
        <v>2</v>
      </c>
      <c r="D1350" s="25">
        <f t="shared" si="149"/>
        <v>2018</v>
      </c>
      <c r="E1350" s="3" t="s">
        <v>1144</v>
      </c>
      <c r="F1350" t="str">
        <f t="shared" si="150"/>
        <v>19-2-2018</v>
      </c>
      <c r="G1350" s="29">
        <f>IF(SUMPRODUCT(($A$2:$A1350=A1350)*($E$2:$E1350=E1350))&gt;1,0,1)</f>
        <v>1</v>
      </c>
      <c r="I1350" t="s">
        <v>371</v>
      </c>
      <c r="J1350" t="s">
        <v>2561</v>
      </c>
      <c r="L1350" s="3" t="s">
        <v>371</v>
      </c>
      <c r="M1350" s="6">
        <v>43152</v>
      </c>
      <c r="N1350">
        <f t="shared" si="151"/>
        <v>21</v>
      </c>
      <c r="O1350">
        <f t="shared" si="152"/>
        <v>2</v>
      </c>
      <c r="P1350">
        <f t="shared" si="153"/>
        <v>2018</v>
      </c>
    </row>
    <row r="1351" spans="1:16" ht="16.5" thickBot="1" x14ac:dyDescent="0.3">
      <c r="A1351" s="6">
        <v>43150</v>
      </c>
      <c r="B1351" s="25">
        <f t="shared" si="147"/>
        <v>19</v>
      </c>
      <c r="C1351" s="25">
        <f t="shared" si="148"/>
        <v>2</v>
      </c>
      <c r="D1351" s="25">
        <f t="shared" si="149"/>
        <v>2018</v>
      </c>
      <c r="E1351" s="3" t="s">
        <v>1186</v>
      </c>
      <c r="F1351" t="str">
        <f t="shared" si="150"/>
        <v>19-2-2018</v>
      </c>
      <c r="G1351" s="29">
        <f>IF(SUMPRODUCT(($A$2:$A1351=A1351)*($E$2:$E1351=E1351))&gt;1,0,1)</f>
        <v>1</v>
      </c>
      <c r="I1351" t="s">
        <v>1246</v>
      </c>
      <c r="J1351" t="s">
        <v>2561</v>
      </c>
      <c r="L1351" s="3" t="s">
        <v>1246</v>
      </c>
      <c r="M1351" s="6">
        <v>43152</v>
      </c>
      <c r="N1351">
        <f t="shared" si="151"/>
        <v>21</v>
      </c>
      <c r="O1351">
        <f t="shared" si="152"/>
        <v>2</v>
      </c>
      <c r="P1351">
        <f t="shared" si="153"/>
        <v>2018</v>
      </c>
    </row>
    <row r="1352" spans="1:16" ht="16.5" thickBot="1" x14ac:dyDescent="0.3">
      <c r="A1352" s="6">
        <v>43150</v>
      </c>
      <c r="B1352" s="25">
        <f t="shared" si="147"/>
        <v>19</v>
      </c>
      <c r="C1352" s="25">
        <f t="shared" si="148"/>
        <v>2</v>
      </c>
      <c r="D1352" s="25">
        <f t="shared" si="149"/>
        <v>2018</v>
      </c>
      <c r="E1352" s="3" t="s">
        <v>1267</v>
      </c>
      <c r="F1352" t="str">
        <f t="shared" si="150"/>
        <v>19-2-2018</v>
      </c>
      <c r="G1352" s="29">
        <f>IF(SUMPRODUCT(($A$2:$A1352=A1352)*($E$2:$E1352=E1352))&gt;1,0,1)</f>
        <v>1</v>
      </c>
      <c r="I1352" t="s">
        <v>1319</v>
      </c>
      <c r="J1352" t="s">
        <v>2561</v>
      </c>
      <c r="L1352" s="3" t="s">
        <v>1319</v>
      </c>
      <c r="M1352" s="6">
        <v>43152</v>
      </c>
      <c r="N1352">
        <f t="shared" si="151"/>
        <v>21</v>
      </c>
      <c r="O1352">
        <f t="shared" si="152"/>
        <v>2</v>
      </c>
      <c r="P1352">
        <f t="shared" si="153"/>
        <v>2018</v>
      </c>
    </row>
    <row r="1353" spans="1:16" ht="16.5" thickBot="1" x14ac:dyDescent="0.3">
      <c r="A1353" s="6">
        <v>43150</v>
      </c>
      <c r="B1353" s="25">
        <f t="shared" si="147"/>
        <v>19</v>
      </c>
      <c r="C1353" s="25">
        <f t="shared" si="148"/>
        <v>2</v>
      </c>
      <c r="D1353" s="25">
        <f t="shared" si="149"/>
        <v>2018</v>
      </c>
      <c r="E1353" s="3" t="s">
        <v>1319</v>
      </c>
      <c r="F1353" t="str">
        <f t="shared" si="150"/>
        <v>19-2-2018</v>
      </c>
      <c r="G1353" s="29">
        <f>IF(SUMPRODUCT(($A$2:$A1353=A1353)*($E$2:$E1353=E1353))&gt;1,0,1)</f>
        <v>0</v>
      </c>
      <c r="I1353" t="s">
        <v>45</v>
      </c>
      <c r="J1353" t="s">
        <v>2561</v>
      </c>
      <c r="L1353" s="3" t="s">
        <v>45</v>
      </c>
      <c r="M1353" s="6">
        <v>43152</v>
      </c>
      <c r="N1353">
        <f t="shared" si="151"/>
        <v>21</v>
      </c>
      <c r="O1353">
        <f t="shared" si="152"/>
        <v>2</v>
      </c>
      <c r="P1353">
        <f t="shared" si="153"/>
        <v>2018</v>
      </c>
    </row>
    <row r="1354" spans="1:16" ht="16.5" thickBot="1" x14ac:dyDescent="0.3">
      <c r="A1354" s="6">
        <v>43150</v>
      </c>
      <c r="B1354" s="25">
        <f t="shared" si="147"/>
        <v>19</v>
      </c>
      <c r="C1354" s="25">
        <f t="shared" si="148"/>
        <v>2</v>
      </c>
      <c r="D1354" s="25">
        <f t="shared" si="149"/>
        <v>2018</v>
      </c>
      <c r="E1354" s="3" t="s">
        <v>108</v>
      </c>
      <c r="F1354" t="str">
        <f t="shared" si="150"/>
        <v>19-2-2018</v>
      </c>
      <c r="G1354" s="29">
        <f>IF(SUMPRODUCT(($A$2:$A1354=A1354)*($E$2:$E1354=E1354))&gt;1,0,1)</f>
        <v>1</v>
      </c>
      <c r="I1354" t="s">
        <v>689</v>
      </c>
      <c r="J1354" t="s">
        <v>2561</v>
      </c>
      <c r="L1354" s="3" t="s">
        <v>689</v>
      </c>
      <c r="M1354" s="6">
        <v>43152</v>
      </c>
      <c r="N1354">
        <f t="shared" si="151"/>
        <v>21</v>
      </c>
      <c r="O1354">
        <f t="shared" si="152"/>
        <v>2</v>
      </c>
      <c r="P1354">
        <f t="shared" si="153"/>
        <v>2018</v>
      </c>
    </row>
    <row r="1355" spans="1:16" ht="16.5" thickBot="1" x14ac:dyDescent="0.3">
      <c r="A1355" s="6">
        <v>43150</v>
      </c>
      <c r="B1355" s="25">
        <f t="shared" si="147"/>
        <v>19</v>
      </c>
      <c r="C1355" s="25">
        <f t="shared" si="148"/>
        <v>2</v>
      </c>
      <c r="D1355" s="25">
        <f t="shared" si="149"/>
        <v>2018</v>
      </c>
      <c r="E1355" s="3" t="s">
        <v>180</v>
      </c>
      <c r="F1355" t="str">
        <f t="shared" si="150"/>
        <v>19-2-2018</v>
      </c>
      <c r="G1355" s="29">
        <f>IF(SUMPRODUCT(($A$2:$A1355=A1355)*($E$2:$E1355=E1355))&gt;1,0,1)</f>
        <v>1</v>
      </c>
      <c r="I1355" t="s">
        <v>743</v>
      </c>
      <c r="J1355" t="s">
        <v>2561</v>
      </c>
      <c r="L1355" s="3" t="s">
        <v>743</v>
      </c>
      <c r="M1355" s="6">
        <v>43152</v>
      </c>
      <c r="N1355">
        <f t="shared" si="151"/>
        <v>21</v>
      </c>
      <c r="O1355">
        <f t="shared" si="152"/>
        <v>2</v>
      </c>
      <c r="P1355">
        <f t="shared" si="153"/>
        <v>2018</v>
      </c>
    </row>
    <row r="1356" spans="1:16" ht="16.5" thickBot="1" x14ac:dyDescent="0.3">
      <c r="A1356" s="6">
        <v>43150</v>
      </c>
      <c r="B1356" s="25">
        <f t="shared" si="147"/>
        <v>19</v>
      </c>
      <c r="C1356" s="25">
        <f t="shared" si="148"/>
        <v>2</v>
      </c>
      <c r="D1356" s="25">
        <f t="shared" si="149"/>
        <v>2018</v>
      </c>
      <c r="E1356" s="3" t="s">
        <v>227</v>
      </c>
      <c r="F1356" t="str">
        <f t="shared" si="150"/>
        <v>19-2-2018</v>
      </c>
      <c r="G1356" s="29">
        <f>IF(SUMPRODUCT(($A$2:$A1356=A1356)*($E$2:$E1356=E1356))&gt;1,0,1)</f>
        <v>1</v>
      </c>
      <c r="I1356" t="s">
        <v>1414</v>
      </c>
      <c r="J1356" t="s">
        <v>2573</v>
      </c>
      <c r="L1356" s="3" t="s">
        <v>1414</v>
      </c>
      <c r="M1356" s="6">
        <v>43153</v>
      </c>
      <c r="N1356">
        <f t="shared" si="151"/>
        <v>22</v>
      </c>
      <c r="O1356">
        <f t="shared" si="152"/>
        <v>2</v>
      </c>
      <c r="P1356">
        <f t="shared" si="153"/>
        <v>2018</v>
      </c>
    </row>
    <row r="1357" spans="1:16" ht="16.5" thickBot="1" x14ac:dyDescent="0.3">
      <c r="A1357" s="6">
        <v>43152</v>
      </c>
      <c r="B1357" s="25">
        <f t="shared" si="147"/>
        <v>21</v>
      </c>
      <c r="C1357" s="25">
        <f t="shared" si="148"/>
        <v>2</v>
      </c>
      <c r="D1357" s="25">
        <f t="shared" si="149"/>
        <v>2018</v>
      </c>
      <c r="E1357" s="3" t="s">
        <v>371</v>
      </c>
      <c r="F1357" t="str">
        <f t="shared" si="150"/>
        <v>21-2-2018</v>
      </c>
      <c r="G1357" s="29">
        <f>IF(SUMPRODUCT(($A$2:$A1357=A1357)*($E$2:$E1357=E1357))&gt;1,0,1)</f>
        <v>1</v>
      </c>
      <c r="I1357" t="s">
        <v>330</v>
      </c>
      <c r="J1357" t="s">
        <v>2573</v>
      </c>
      <c r="L1357" s="3" t="s">
        <v>330</v>
      </c>
      <c r="M1357" s="6">
        <v>43153</v>
      </c>
      <c r="N1357">
        <f t="shared" si="151"/>
        <v>22</v>
      </c>
      <c r="O1357">
        <f t="shared" si="152"/>
        <v>2</v>
      </c>
      <c r="P1357">
        <f t="shared" si="153"/>
        <v>2018</v>
      </c>
    </row>
    <row r="1358" spans="1:16" ht="16.5" thickBot="1" x14ac:dyDescent="0.3">
      <c r="A1358" s="6">
        <v>43152</v>
      </c>
      <c r="B1358" s="25">
        <f t="shared" si="147"/>
        <v>21</v>
      </c>
      <c r="C1358" s="25">
        <f t="shared" si="148"/>
        <v>2</v>
      </c>
      <c r="D1358" s="25">
        <f t="shared" si="149"/>
        <v>2018</v>
      </c>
      <c r="E1358" s="3" t="s">
        <v>1246</v>
      </c>
      <c r="F1358" t="str">
        <f t="shared" si="150"/>
        <v>21-2-2018</v>
      </c>
      <c r="G1358" s="29">
        <f>IF(SUMPRODUCT(($A$2:$A1358=A1358)*($E$2:$E1358=E1358))&gt;1,0,1)</f>
        <v>1</v>
      </c>
      <c r="I1358" t="s">
        <v>526</v>
      </c>
      <c r="J1358" t="s">
        <v>2573</v>
      </c>
      <c r="L1358" s="3" t="s">
        <v>526</v>
      </c>
      <c r="M1358" s="6">
        <v>43153</v>
      </c>
      <c r="N1358">
        <f t="shared" si="151"/>
        <v>22</v>
      </c>
      <c r="O1358">
        <f t="shared" si="152"/>
        <v>2</v>
      </c>
      <c r="P1358">
        <f t="shared" si="153"/>
        <v>2018</v>
      </c>
    </row>
    <row r="1359" spans="1:16" ht="16.5" thickBot="1" x14ac:dyDescent="0.3">
      <c r="A1359" s="6">
        <v>43152</v>
      </c>
      <c r="B1359" s="25">
        <f t="shared" si="147"/>
        <v>21</v>
      </c>
      <c r="C1359" s="25">
        <f t="shared" si="148"/>
        <v>2</v>
      </c>
      <c r="D1359" s="25">
        <f t="shared" si="149"/>
        <v>2018</v>
      </c>
      <c r="E1359" s="3" t="s">
        <v>1319</v>
      </c>
      <c r="F1359" t="str">
        <f t="shared" si="150"/>
        <v>21-2-2018</v>
      </c>
      <c r="G1359" s="29">
        <f>IF(SUMPRODUCT(($A$2:$A1359=A1359)*($E$2:$E1359=E1359))&gt;1,0,1)</f>
        <v>1</v>
      </c>
      <c r="I1359" t="s">
        <v>1211</v>
      </c>
      <c r="J1359" t="s">
        <v>2573</v>
      </c>
      <c r="L1359" s="3" t="s">
        <v>1211</v>
      </c>
      <c r="M1359" s="6">
        <v>43153</v>
      </c>
      <c r="N1359">
        <f t="shared" si="151"/>
        <v>22</v>
      </c>
      <c r="O1359">
        <f t="shared" si="152"/>
        <v>2</v>
      </c>
      <c r="P1359">
        <f t="shared" si="153"/>
        <v>2018</v>
      </c>
    </row>
    <row r="1360" spans="1:16" ht="16.5" thickBot="1" x14ac:dyDescent="0.3">
      <c r="A1360" s="6">
        <v>43152</v>
      </c>
      <c r="B1360" s="25">
        <f t="shared" si="147"/>
        <v>21</v>
      </c>
      <c r="C1360" s="25">
        <f t="shared" si="148"/>
        <v>2</v>
      </c>
      <c r="D1360" s="25">
        <f t="shared" si="149"/>
        <v>2018</v>
      </c>
      <c r="E1360" s="3" t="s">
        <v>45</v>
      </c>
      <c r="F1360" t="str">
        <f t="shared" si="150"/>
        <v>21-2-2018</v>
      </c>
      <c r="G1360" s="29">
        <f>IF(SUMPRODUCT(($A$2:$A1360=A1360)*($E$2:$E1360=E1360))&gt;1,0,1)</f>
        <v>1</v>
      </c>
      <c r="I1360" t="s">
        <v>672</v>
      </c>
      <c r="J1360" t="s">
        <v>2573</v>
      </c>
      <c r="L1360" s="3" t="s">
        <v>672</v>
      </c>
      <c r="M1360" s="6">
        <v>43153</v>
      </c>
      <c r="N1360">
        <f t="shared" si="151"/>
        <v>22</v>
      </c>
      <c r="O1360">
        <f t="shared" si="152"/>
        <v>2</v>
      </c>
      <c r="P1360">
        <f t="shared" si="153"/>
        <v>2018</v>
      </c>
    </row>
    <row r="1361" spans="1:16" ht="16.5" thickBot="1" x14ac:dyDescent="0.3">
      <c r="A1361" s="6">
        <v>43152</v>
      </c>
      <c r="B1361" s="25">
        <f t="shared" si="147"/>
        <v>21</v>
      </c>
      <c r="C1361" s="25">
        <f t="shared" si="148"/>
        <v>2</v>
      </c>
      <c r="D1361" s="25">
        <f t="shared" si="149"/>
        <v>2018</v>
      </c>
      <c r="E1361" s="3" t="s">
        <v>689</v>
      </c>
      <c r="F1361" t="str">
        <f t="shared" si="150"/>
        <v>21-2-2018</v>
      </c>
      <c r="G1361" s="29">
        <f>IF(SUMPRODUCT(($A$2:$A1361=A1361)*($E$2:$E1361=E1361))&gt;1,0,1)</f>
        <v>1</v>
      </c>
      <c r="I1361" t="s">
        <v>341</v>
      </c>
      <c r="J1361" t="s">
        <v>2573</v>
      </c>
      <c r="L1361" s="3" t="s">
        <v>341</v>
      </c>
      <c r="M1361" s="6">
        <v>43153</v>
      </c>
      <c r="N1361">
        <f t="shared" si="151"/>
        <v>22</v>
      </c>
      <c r="O1361">
        <f t="shared" si="152"/>
        <v>2</v>
      </c>
      <c r="P1361">
        <f t="shared" si="153"/>
        <v>2018</v>
      </c>
    </row>
    <row r="1362" spans="1:16" ht="16.5" thickBot="1" x14ac:dyDescent="0.3">
      <c r="A1362" s="6">
        <v>43152</v>
      </c>
      <c r="B1362" s="25">
        <f t="shared" si="147"/>
        <v>21</v>
      </c>
      <c r="C1362" s="25">
        <f t="shared" si="148"/>
        <v>2</v>
      </c>
      <c r="D1362" s="25">
        <f t="shared" si="149"/>
        <v>2018</v>
      </c>
      <c r="E1362" s="3" t="s">
        <v>743</v>
      </c>
      <c r="F1362" t="str">
        <f t="shared" si="150"/>
        <v>21-2-2018</v>
      </c>
      <c r="G1362" s="29">
        <f>IF(SUMPRODUCT(($A$2:$A1362=A1362)*($E$2:$E1362=E1362))&gt;1,0,1)</f>
        <v>1</v>
      </c>
      <c r="I1362" t="s">
        <v>1293</v>
      </c>
      <c r="J1362" t="s">
        <v>2587</v>
      </c>
      <c r="L1362" s="3" t="s">
        <v>1293</v>
      </c>
      <c r="M1362" s="6">
        <v>43154</v>
      </c>
      <c r="N1362">
        <f t="shared" si="151"/>
        <v>23</v>
      </c>
      <c r="O1362">
        <f t="shared" si="152"/>
        <v>2</v>
      </c>
      <c r="P1362">
        <f t="shared" si="153"/>
        <v>2018</v>
      </c>
    </row>
    <row r="1363" spans="1:16" ht="16.5" thickBot="1" x14ac:dyDescent="0.3">
      <c r="A1363" s="6">
        <v>43153</v>
      </c>
      <c r="B1363" s="25">
        <f t="shared" si="147"/>
        <v>22</v>
      </c>
      <c r="C1363" s="25">
        <f t="shared" si="148"/>
        <v>2</v>
      </c>
      <c r="D1363" s="25">
        <f t="shared" si="149"/>
        <v>2018</v>
      </c>
      <c r="E1363" s="3" t="s">
        <v>1414</v>
      </c>
      <c r="F1363" t="str">
        <f t="shared" si="150"/>
        <v>22-2-2018</v>
      </c>
      <c r="G1363" s="29">
        <f>IF(SUMPRODUCT(($A$2:$A1363=A1363)*($E$2:$E1363=E1363))&gt;1,0,1)</f>
        <v>1</v>
      </c>
      <c r="I1363" t="s">
        <v>1298</v>
      </c>
      <c r="J1363" t="s">
        <v>2587</v>
      </c>
      <c r="L1363" s="3" t="s">
        <v>1298</v>
      </c>
      <c r="M1363" s="6">
        <v>43154</v>
      </c>
      <c r="N1363">
        <f t="shared" si="151"/>
        <v>23</v>
      </c>
      <c r="O1363">
        <f t="shared" si="152"/>
        <v>2</v>
      </c>
      <c r="P1363">
        <f t="shared" si="153"/>
        <v>2018</v>
      </c>
    </row>
    <row r="1364" spans="1:16" ht="16.5" thickBot="1" x14ac:dyDescent="0.3">
      <c r="A1364" s="6">
        <v>43153</v>
      </c>
      <c r="B1364" s="25">
        <f t="shared" si="147"/>
        <v>22</v>
      </c>
      <c r="C1364" s="25">
        <f t="shared" si="148"/>
        <v>2</v>
      </c>
      <c r="D1364" s="25">
        <f t="shared" si="149"/>
        <v>2018</v>
      </c>
      <c r="E1364" s="3" t="s">
        <v>330</v>
      </c>
      <c r="F1364" t="str">
        <f t="shared" si="150"/>
        <v>22-2-2018</v>
      </c>
      <c r="G1364" s="29">
        <f>IF(SUMPRODUCT(($A$2:$A1364=A1364)*($E$2:$E1364=E1364))&gt;1,0,1)</f>
        <v>1</v>
      </c>
      <c r="I1364" t="s">
        <v>89</v>
      </c>
      <c r="J1364" t="s">
        <v>2587</v>
      </c>
      <c r="L1364" s="3" t="s">
        <v>89</v>
      </c>
      <c r="M1364" s="6">
        <v>43154</v>
      </c>
      <c r="N1364">
        <f t="shared" si="151"/>
        <v>23</v>
      </c>
      <c r="O1364">
        <f t="shared" si="152"/>
        <v>2</v>
      </c>
      <c r="P1364">
        <f t="shared" si="153"/>
        <v>2018</v>
      </c>
    </row>
    <row r="1365" spans="1:16" ht="16.5" thickBot="1" x14ac:dyDescent="0.3">
      <c r="A1365" s="6">
        <v>43153</v>
      </c>
      <c r="B1365" s="25">
        <f t="shared" si="147"/>
        <v>22</v>
      </c>
      <c r="C1365" s="25">
        <f t="shared" si="148"/>
        <v>2</v>
      </c>
      <c r="D1365" s="25">
        <f t="shared" si="149"/>
        <v>2018</v>
      </c>
      <c r="E1365" s="3" t="s">
        <v>526</v>
      </c>
      <c r="F1365" t="str">
        <f t="shared" si="150"/>
        <v>22-2-2018</v>
      </c>
      <c r="G1365" s="29">
        <f>IF(SUMPRODUCT(($A$2:$A1365=A1365)*($E$2:$E1365=E1365))&gt;1,0,1)</f>
        <v>1</v>
      </c>
      <c r="I1365" t="s">
        <v>52</v>
      </c>
      <c r="J1365" t="s">
        <v>2587</v>
      </c>
      <c r="L1365" s="3" t="s">
        <v>52</v>
      </c>
      <c r="M1365" s="6">
        <v>43154</v>
      </c>
      <c r="N1365">
        <f t="shared" si="151"/>
        <v>23</v>
      </c>
      <c r="O1365">
        <f t="shared" si="152"/>
        <v>2</v>
      </c>
      <c r="P1365">
        <f t="shared" si="153"/>
        <v>2018</v>
      </c>
    </row>
    <row r="1366" spans="1:16" ht="16.5" thickBot="1" x14ac:dyDescent="0.3">
      <c r="A1366" s="6">
        <v>43153</v>
      </c>
      <c r="B1366" s="25">
        <f t="shared" si="147"/>
        <v>22</v>
      </c>
      <c r="C1366" s="25">
        <f t="shared" si="148"/>
        <v>2</v>
      </c>
      <c r="D1366" s="25">
        <f t="shared" si="149"/>
        <v>2018</v>
      </c>
      <c r="E1366" s="3" t="s">
        <v>1211</v>
      </c>
      <c r="F1366" t="str">
        <f t="shared" si="150"/>
        <v>22-2-2018</v>
      </c>
      <c r="G1366" s="29">
        <f>IF(SUMPRODUCT(($A$2:$A1366=A1366)*($E$2:$E1366=E1366))&gt;1,0,1)</f>
        <v>1</v>
      </c>
      <c r="I1366" t="s">
        <v>419</v>
      </c>
      <c r="J1366" t="s">
        <v>2587</v>
      </c>
      <c r="L1366" s="3" t="s">
        <v>419</v>
      </c>
      <c r="M1366" s="6">
        <v>43154</v>
      </c>
      <c r="N1366">
        <f t="shared" si="151"/>
        <v>23</v>
      </c>
      <c r="O1366">
        <f t="shared" si="152"/>
        <v>2</v>
      </c>
      <c r="P1366">
        <f t="shared" si="153"/>
        <v>2018</v>
      </c>
    </row>
    <row r="1367" spans="1:16" ht="16.5" thickBot="1" x14ac:dyDescent="0.3">
      <c r="A1367" s="6">
        <v>43153</v>
      </c>
      <c r="B1367" s="25">
        <f t="shared" si="147"/>
        <v>22</v>
      </c>
      <c r="C1367" s="25">
        <f t="shared" si="148"/>
        <v>2</v>
      </c>
      <c r="D1367" s="25">
        <f t="shared" si="149"/>
        <v>2018</v>
      </c>
      <c r="E1367" s="3" t="s">
        <v>672</v>
      </c>
      <c r="F1367" t="str">
        <f t="shared" si="150"/>
        <v>22-2-2018</v>
      </c>
      <c r="G1367" s="29">
        <f>IF(SUMPRODUCT(($A$2:$A1367=A1367)*($E$2:$E1367=E1367))&gt;1,0,1)</f>
        <v>1</v>
      </c>
      <c r="I1367" t="s">
        <v>115</v>
      </c>
      <c r="J1367" t="s">
        <v>2587</v>
      </c>
      <c r="L1367" s="3" t="s">
        <v>115</v>
      </c>
      <c r="M1367" s="6">
        <v>43154</v>
      </c>
      <c r="N1367">
        <f t="shared" si="151"/>
        <v>23</v>
      </c>
      <c r="O1367">
        <f t="shared" si="152"/>
        <v>2</v>
      </c>
      <c r="P1367">
        <f t="shared" si="153"/>
        <v>2018</v>
      </c>
    </row>
    <row r="1368" spans="1:16" ht="16.5" thickBot="1" x14ac:dyDescent="0.3">
      <c r="A1368" s="6">
        <v>43153</v>
      </c>
      <c r="B1368" s="25">
        <f t="shared" si="147"/>
        <v>22</v>
      </c>
      <c r="C1368" s="25">
        <f t="shared" si="148"/>
        <v>2</v>
      </c>
      <c r="D1368" s="25">
        <f t="shared" si="149"/>
        <v>2018</v>
      </c>
      <c r="E1368" s="3" t="s">
        <v>341</v>
      </c>
      <c r="F1368" t="str">
        <f t="shared" si="150"/>
        <v>22-2-2018</v>
      </c>
      <c r="G1368" s="29">
        <f>IF(SUMPRODUCT(($A$2:$A1368=A1368)*($E$2:$E1368=E1368))&gt;1,0,1)</f>
        <v>1</v>
      </c>
      <c r="I1368" t="s">
        <v>1410</v>
      </c>
      <c r="J1368" t="s">
        <v>2613</v>
      </c>
      <c r="L1368" s="3" t="s">
        <v>1410</v>
      </c>
      <c r="M1368" s="6">
        <v>43157</v>
      </c>
      <c r="N1368">
        <f t="shared" si="151"/>
        <v>26</v>
      </c>
      <c r="O1368">
        <f t="shared" si="152"/>
        <v>2</v>
      </c>
      <c r="P1368">
        <f t="shared" si="153"/>
        <v>2018</v>
      </c>
    </row>
    <row r="1369" spans="1:16" ht="16.5" thickBot="1" x14ac:dyDescent="0.3">
      <c r="A1369" s="6">
        <v>43154</v>
      </c>
      <c r="B1369" s="25">
        <f t="shared" si="147"/>
        <v>23</v>
      </c>
      <c r="C1369" s="25">
        <f t="shared" si="148"/>
        <v>2</v>
      </c>
      <c r="D1369" s="25">
        <f t="shared" si="149"/>
        <v>2018</v>
      </c>
      <c r="E1369" s="3" t="s">
        <v>1293</v>
      </c>
      <c r="F1369" t="str">
        <f t="shared" si="150"/>
        <v>23-2-2018</v>
      </c>
      <c r="G1369" s="29">
        <f>IF(SUMPRODUCT(($A$2:$A1369=A1369)*($E$2:$E1369=E1369))&gt;1,0,1)</f>
        <v>1</v>
      </c>
      <c r="I1369" t="s">
        <v>568</v>
      </c>
      <c r="J1369" t="s">
        <v>2613</v>
      </c>
      <c r="L1369" s="3" t="s">
        <v>568</v>
      </c>
      <c r="M1369" s="6">
        <v>43157</v>
      </c>
      <c r="N1369">
        <f t="shared" si="151"/>
        <v>26</v>
      </c>
      <c r="O1369">
        <f t="shared" si="152"/>
        <v>2</v>
      </c>
      <c r="P1369">
        <f t="shared" si="153"/>
        <v>2018</v>
      </c>
    </row>
    <row r="1370" spans="1:16" ht="16.5" thickBot="1" x14ac:dyDescent="0.3">
      <c r="A1370" s="6">
        <v>43154</v>
      </c>
      <c r="B1370" s="25">
        <f t="shared" si="147"/>
        <v>23</v>
      </c>
      <c r="C1370" s="25">
        <f t="shared" si="148"/>
        <v>2</v>
      </c>
      <c r="D1370" s="25">
        <f t="shared" si="149"/>
        <v>2018</v>
      </c>
      <c r="E1370" s="3" t="s">
        <v>1298</v>
      </c>
      <c r="F1370" t="str">
        <f t="shared" si="150"/>
        <v>23-2-2018</v>
      </c>
      <c r="G1370" s="29">
        <f>IF(SUMPRODUCT(($A$2:$A1370=A1370)*($E$2:$E1370=E1370))&gt;1,0,1)</f>
        <v>1</v>
      </c>
      <c r="I1370" t="s">
        <v>1200</v>
      </c>
      <c r="J1370" t="s">
        <v>2613</v>
      </c>
      <c r="L1370" s="3" t="s">
        <v>1200</v>
      </c>
      <c r="M1370" s="6">
        <v>43157</v>
      </c>
      <c r="N1370">
        <f t="shared" si="151"/>
        <v>26</v>
      </c>
      <c r="O1370">
        <f t="shared" si="152"/>
        <v>2</v>
      </c>
      <c r="P1370">
        <f t="shared" si="153"/>
        <v>2018</v>
      </c>
    </row>
    <row r="1371" spans="1:16" ht="16.5" thickBot="1" x14ac:dyDescent="0.3">
      <c r="A1371" s="6">
        <v>43154</v>
      </c>
      <c r="B1371" s="25">
        <f t="shared" si="147"/>
        <v>23</v>
      </c>
      <c r="C1371" s="25">
        <f t="shared" si="148"/>
        <v>2</v>
      </c>
      <c r="D1371" s="25">
        <f t="shared" si="149"/>
        <v>2018</v>
      </c>
      <c r="E1371" s="3" t="s">
        <v>89</v>
      </c>
      <c r="F1371" t="str">
        <f t="shared" si="150"/>
        <v>23-2-2018</v>
      </c>
      <c r="G1371" s="29">
        <f>IF(SUMPRODUCT(($A$2:$A1371=A1371)*($E$2:$E1371=E1371))&gt;1,0,1)</f>
        <v>1</v>
      </c>
      <c r="I1371" t="s">
        <v>1191</v>
      </c>
      <c r="J1371" t="s">
        <v>2613</v>
      </c>
      <c r="L1371" s="3" t="s">
        <v>1191</v>
      </c>
      <c r="M1371" s="6">
        <v>43157</v>
      </c>
      <c r="N1371">
        <f t="shared" si="151"/>
        <v>26</v>
      </c>
      <c r="O1371">
        <f t="shared" si="152"/>
        <v>2</v>
      </c>
      <c r="P1371">
        <f t="shared" si="153"/>
        <v>2018</v>
      </c>
    </row>
    <row r="1372" spans="1:16" ht="16.5" thickBot="1" x14ac:dyDescent="0.3">
      <c r="A1372" s="6">
        <v>43154</v>
      </c>
      <c r="B1372" s="25">
        <f t="shared" si="147"/>
        <v>23</v>
      </c>
      <c r="C1372" s="25">
        <f t="shared" si="148"/>
        <v>2</v>
      </c>
      <c r="D1372" s="25">
        <f t="shared" si="149"/>
        <v>2018</v>
      </c>
      <c r="E1372" s="3" t="s">
        <v>52</v>
      </c>
      <c r="F1372" t="str">
        <f t="shared" si="150"/>
        <v>23-2-2018</v>
      </c>
      <c r="G1372" s="29">
        <f>IF(SUMPRODUCT(($A$2:$A1372=A1372)*($E$2:$E1372=E1372))&gt;1,0,1)</f>
        <v>1</v>
      </c>
      <c r="I1372" t="s">
        <v>1195</v>
      </c>
      <c r="J1372" t="s">
        <v>2613</v>
      </c>
      <c r="L1372" s="3" t="s">
        <v>1195</v>
      </c>
      <c r="M1372" s="6">
        <v>43157</v>
      </c>
      <c r="N1372">
        <f t="shared" si="151"/>
        <v>26</v>
      </c>
      <c r="O1372">
        <f t="shared" si="152"/>
        <v>2</v>
      </c>
      <c r="P1372">
        <f t="shared" si="153"/>
        <v>2018</v>
      </c>
    </row>
    <row r="1373" spans="1:16" ht="16.5" thickBot="1" x14ac:dyDescent="0.3">
      <c r="A1373" s="6">
        <v>43154</v>
      </c>
      <c r="B1373" s="25">
        <f t="shared" si="147"/>
        <v>23</v>
      </c>
      <c r="C1373" s="25">
        <f t="shared" si="148"/>
        <v>2</v>
      </c>
      <c r="D1373" s="25">
        <f t="shared" si="149"/>
        <v>2018</v>
      </c>
      <c r="E1373" s="3" t="s">
        <v>419</v>
      </c>
      <c r="F1373" t="str">
        <f t="shared" si="150"/>
        <v>23-2-2018</v>
      </c>
      <c r="G1373" s="29">
        <f>IF(SUMPRODUCT(($A$2:$A1373=A1373)*($E$2:$E1373=E1373))&gt;1,0,1)</f>
        <v>1</v>
      </c>
      <c r="I1373" t="s">
        <v>58</v>
      </c>
      <c r="J1373" t="s">
        <v>2613</v>
      </c>
      <c r="L1373" s="3" t="s">
        <v>58</v>
      </c>
      <c r="M1373" s="6">
        <v>43157</v>
      </c>
      <c r="N1373">
        <f t="shared" si="151"/>
        <v>26</v>
      </c>
      <c r="O1373">
        <f t="shared" si="152"/>
        <v>2</v>
      </c>
      <c r="P1373">
        <f t="shared" si="153"/>
        <v>2018</v>
      </c>
    </row>
    <row r="1374" spans="1:16" ht="16.5" thickBot="1" x14ac:dyDescent="0.3">
      <c r="A1374" s="6">
        <v>43154</v>
      </c>
      <c r="B1374" s="25">
        <f t="shared" si="147"/>
        <v>23</v>
      </c>
      <c r="C1374" s="25">
        <f t="shared" si="148"/>
        <v>2</v>
      </c>
      <c r="D1374" s="25">
        <f t="shared" si="149"/>
        <v>2018</v>
      </c>
      <c r="E1374" s="3" t="s">
        <v>115</v>
      </c>
      <c r="F1374" t="str">
        <f t="shared" si="150"/>
        <v>23-2-2018</v>
      </c>
      <c r="G1374" s="29">
        <f>IF(SUMPRODUCT(($A$2:$A1374=A1374)*($E$2:$E1374=E1374))&gt;1,0,1)</f>
        <v>1</v>
      </c>
      <c r="I1374" t="s">
        <v>1347</v>
      </c>
      <c r="J1374" t="s">
        <v>2622</v>
      </c>
      <c r="L1374" s="3" t="s">
        <v>1347</v>
      </c>
      <c r="M1374" s="6">
        <v>43158</v>
      </c>
      <c r="N1374">
        <f t="shared" si="151"/>
        <v>27</v>
      </c>
      <c r="O1374">
        <f t="shared" si="152"/>
        <v>2</v>
      </c>
      <c r="P1374">
        <f t="shared" si="153"/>
        <v>2018</v>
      </c>
    </row>
    <row r="1375" spans="1:16" ht="16.5" thickBot="1" x14ac:dyDescent="0.3">
      <c r="A1375" s="6">
        <v>43157</v>
      </c>
      <c r="B1375" s="25">
        <f t="shared" si="147"/>
        <v>26</v>
      </c>
      <c r="C1375" s="25">
        <f t="shared" si="148"/>
        <v>2</v>
      </c>
      <c r="D1375" s="25">
        <f t="shared" si="149"/>
        <v>2018</v>
      </c>
      <c r="E1375" s="3" t="s">
        <v>1410</v>
      </c>
      <c r="F1375" t="str">
        <f t="shared" si="150"/>
        <v>26-2-2018</v>
      </c>
      <c r="G1375" s="29">
        <f>IF(SUMPRODUCT(($A$2:$A1375=A1375)*($E$2:$E1375=E1375))&gt;1,0,1)</f>
        <v>1</v>
      </c>
      <c r="I1375" t="s">
        <v>747</v>
      </c>
      <c r="J1375" t="s">
        <v>2622</v>
      </c>
      <c r="L1375" s="3" t="s">
        <v>747</v>
      </c>
      <c r="M1375" s="6">
        <v>43158</v>
      </c>
      <c r="N1375">
        <f t="shared" si="151"/>
        <v>27</v>
      </c>
      <c r="O1375">
        <f t="shared" si="152"/>
        <v>2</v>
      </c>
      <c r="P1375">
        <f t="shared" si="153"/>
        <v>2018</v>
      </c>
    </row>
    <row r="1376" spans="1:16" ht="16.5" thickBot="1" x14ac:dyDescent="0.3">
      <c r="A1376" s="6">
        <v>43157</v>
      </c>
      <c r="B1376" s="25">
        <f t="shared" si="147"/>
        <v>26</v>
      </c>
      <c r="C1376" s="25">
        <f t="shared" si="148"/>
        <v>2</v>
      </c>
      <c r="D1376" s="25">
        <f t="shared" si="149"/>
        <v>2018</v>
      </c>
      <c r="E1376" s="3" t="s">
        <v>568</v>
      </c>
      <c r="F1376" t="str">
        <f t="shared" si="150"/>
        <v>26-2-2018</v>
      </c>
      <c r="G1376" s="29">
        <f>IF(SUMPRODUCT(($A$2:$A1376=A1376)*($E$2:$E1376=E1376))&gt;1,0,1)</f>
        <v>1</v>
      </c>
      <c r="I1376" t="s">
        <v>1342</v>
      </c>
      <c r="J1376" t="s">
        <v>2622</v>
      </c>
      <c r="L1376" s="3" t="s">
        <v>1342</v>
      </c>
      <c r="M1376" s="6">
        <v>43158</v>
      </c>
      <c r="N1376">
        <f t="shared" si="151"/>
        <v>27</v>
      </c>
      <c r="O1376">
        <f t="shared" si="152"/>
        <v>2</v>
      </c>
      <c r="P1376">
        <f t="shared" si="153"/>
        <v>2018</v>
      </c>
    </row>
    <row r="1377" spans="1:16" ht="16.5" thickBot="1" x14ac:dyDescent="0.3">
      <c r="A1377" s="6">
        <v>43157</v>
      </c>
      <c r="B1377" s="25">
        <f t="shared" si="147"/>
        <v>26</v>
      </c>
      <c r="C1377" s="25">
        <f t="shared" si="148"/>
        <v>2</v>
      </c>
      <c r="D1377" s="25">
        <f t="shared" si="149"/>
        <v>2018</v>
      </c>
      <c r="E1377" s="3" t="s">
        <v>1200</v>
      </c>
      <c r="F1377" t="str">
        <f t="shared" si="150"/>
        <v>26-2-2018</v>
      </c>
      <c r="G1377" s="29">
        <f>IF(SUMPRODUCT(($A$2:$A1377=A1377)*($E$2:$E1377=E1377))&gt;1,0,1)</f>
        <v>1</v>
      </c>
      <c r="I1377" t="s">
        <v>689</v>
      </c>
      <c r="J1377" t="s">
        <v>2622</v>
      </c>
      <c r="L1377" s="3" t="s">
        <v>689</v>
      </c>
      <c r="M1377" s="6">
        <v>43158</v>
      </c>
      <c r="N1377">
        <f t="shared" si="151"/>
        <v>27</v>
      </c>
      <c r="O1377">
        <f t="shared" si="152"/>
        <v>2</v>
      </c>
      <c r="P1377">
        <f t="shared" si="153"/>
        <v>2018</v>
      </c>
    </row>
    <row r="1378" spans="1:16" ht="16.5" thickBot="1" x14ac:dyDescent="0.3">
      <c r="A1378" s="6">
        <v>43157</v>
      </c>
      <c r="B1378" s="25">
        <f t="shared" si="147"/>
        <v>26</v>
      </c>
      <c r="C1378" s="25">
        <f t="shared" si="148"/>
        <v>2</v>
      </c>
      <c r="D1378" s="25">
        <f t="shared" si="149"/>
        <v>2018</v>
      </c>
      <c r="E1378" s="3" t="s">
        <v>1191</v>
      </c>
      <c r="F1378" t="str">
        <f t="shared" si="150"/>
        <v>26-2-2018</v>
      </c>
      <c r="G1378" s="29">
        <f>IF(SUMPRODUCT(($A$2:$A1378=A1378)*($E$2:$E1378=E1378))&gt;1,0,1)</f>
        <v>1</v>
      </c>
      <c r="I1378" t="s">
        <v>180</v>
      </c>
      <c r="J1378" t="s">
        <v>2622</v>
      </c>
      <c r="L1378" s="3" t="s">
        <v>180</v>
      </c>
      <c r="M1378" s="6">
        <v>43158</v>
      </c>
      <c r="N1378">
        <f t="shared" si="151"/>
        <v>27</v>
      </c>
      <c r="O1378">
        <f t="shared" si="152"/>
        <v>2</v>
      </c>
      <c r="P1378">
        <f t="shared" si="153"/>
        <v>2018</v>
      </c>
    </row>
    <row r="1379" spans="1:16" ht="16.5" thickBot="1" x14ac:dyDescent="0.3">
      <c r="A1379" s="6">
        <v>43157</v>
      </c>
      <c r="B1379" s="25">
        <f t="shared" si="147"/>
        <v>26</v>
      </c>
      <c r="C1379" s="25">
        <f t="shared" si="148"/>
        <v>2</v>
      </c>
      <c r="D1379" s="25">
        <f t="shared" si="149"/>
        <v>2018</v>
      </c>
      <c r="E1379" s="3" t="s">
        <v>1195</v>
      </c>
      <c r="F1379" t="str">
        <f t="shared" si="150"/>
        <v>26-2-2018</v>
      </c>
      <c r="G1379" s="29">
        <f>IF(SUMPRODUCT(($A$2:$A1379=A1379)*($E$2:$E1379=E1379))&gt;1,0,1)</f>
        <v>1</v>
      </c>
      <c r="I1379" t="s">
        <v>136</v>
      </c>
      <c r="J1379" t="s">
        <v>2622</v>
      </c>
      <c r="L1379" s="3" t="s">
        <v>136</v>
      </c>
      <c r="M1379" s="6">
        <v>43158</v>
      </c>
      <c r="N1379">
        <f t="shared" si="151"/>
        <v>27</v>
      </c>
      <c r="O1379">
        <f t="shared" si="152"/>
        <v>2</v>
      </c>
      <c r="P1379">
        <f t="shared" si="153"/>
        <v>2018</v>
      </c>
    </row>
    <row r="1380" spans="1:16" ht="16.5" thickBot="1" x14ac:dyDescent="0.3">
      <c r="A1380" s="6">
        <v>43157</v>
      </c>
      <c r="B1380" s="25">
        <f t="shared" si="147"/>
        <v>26</v>
      </c>
      <c r="C1380" s="25">
        <f t="shared" si="148"/>
        <v>2</v>
      </c>
      <c r="D1380" s="25">
        <f t="shared" si="149"/>
        <v>2018</v>
      </c>
      <c r="E1380" s="3" t="s">
        <v>58</v>
      </c>
      <c r="F1380" t="str">
        <f t="shared" si="150"/>
        <v>26-2-2018</v>
      </c>
      <c r="G1380" s="29">
        <f>IF(SUMPRODUCT(($A$2:$A1380=A1380)*($E$2:$E1380=E1380))&gt;1,0,1)</f>
        <v>1</v>
      </c>
      <c r="I1380" t="s">
        <v>142</v>
      </c>
      <c r="J1380" t="s">
        <v>2632</v>
      </c>
      <c r="L1380" s="3" t="s">
        <v>142</v>
      </c>
      <c r="M1380" s="6">
        <v>43159</v>
      </c>
      <c r="N1380">
        <f t="shared" si="151"/>
        <v>28</v>
      </c>
      <c r="O1380">
        <f t="shared" si="152"/>
        <v>2</v>
      </c>
      <c r="P1380">
        <f t="shared" si="153"/>
        <v>2018</v>
      </c>
    </row>
    <row r="1381" spans="1:16" ht="16.5" thickBot="1" x14ac:dyDescent="0.3">
      <c r="A1381" s="6">
        <v>43158</v>
      </c>
      <c r="B1381" s="25">
        <f t="shared" si="147"/>
        <v>27</v>
      </c>
      <c r="C1381" s="25">
        <f t="shared" si="148"/>
        <v>2</v>
      </c>
      <c r="D1381" s="25">
        <f t="shared" si="149"/>
        <v>2018</v>
      </c>
      <c r="E1381" s="3" t="s">
        <v>1347</v>
      </c>
      <c r="F1381" t="str">
        <f t="shared" si="150"/>
        <v>27-2-2018</v>
      </c>
      <c r="G1381" s="29">
        <f>IF(SUMPRODUCT(($A$2:$A1381=A1381)*($E$2:$E1381=E1381))&gt;1,0,1)</f>
        <v>1</v>
      </c>
      <c r="I1381" t="s">
        <v>1166</v>
      </c>
      <c r="J1381" t="s">
        <v>2632</v>
      </c>
      <c r="L1381" s="3" t="s">
        <v>1166</v>
      </c>
      <c r="M1381" s="6">
        <v>43159</v>
      </c>
      <c r="N1381">
        <f t="shared" si="151"/>
        <v>28</v>
      </c>
      <c r="O1381">
        <f t="shared" si="152"/>
        <v>2</v>
      </c>
      <c r="P1381">
        <f t="shared" si="153"/>
        <v>2018</v>
      </c>
    </row>
    <row r="1382" spans="1:16" ht="16.5" thickBot="1" x14ac:dyDescent="0.3">
      <c r="A1382" s="6">
        <v>43158</v>
      </c>
      <c r="B1382" s="25">
        <f t="shared" si="147"/>
        <v>27</v>
      </c>
      <c r="C1382" s="25">
        <f t="shared" si="148"/>
        <v>2</v>
      </c>
      <c r="D1382" s="25">
        <f t="shared" si="149"/>
        <v>2018</v>
      </c>
      <c r="E1382" s="3" t="s">
        <v>747</v>
      </c>
      <c r="F1382" t="str">
        <f t="shared" si="150"/>
        <v>27-2-2018</v>
      </c>
      <c r="G1382" s="29">
        <f>IF(SUMPRODUCT(($A$2:$A1382=A1382)*($E$2:$E1382=E1382))&gt;1,0,1)</f>
        <v>1</v>
      </c>
      <c r="I1382" t="s">
        <v>306</v>
      </c>
      <c r="J1382" t="s">
        <v>2632</v>
      </c>
      <c r="L1382" s="3" t="s">
        <v>306</v>
      </c>
      <c r="M1382" s="6">
        <v>43159</v>
      </c>
      <c r="N1382">
        <f t="shared" si="151"/>
        <v>28</v>
      </c>
      <c r="O1382">
        <f t="shared" si="152"/>
        <v>2</v>
      </c>
      <c r="P1382">
        <f t="shared" si="153"/>
        <v>2018</v>
      </c>
    </row>
    <row r="1383" spans="1:16" ht="16.5" thickBot="1" x14ac:dyDescent="0.3">
      <c r="A1383" s="6">
        <v>43158</v>
      </c>
      <c r="B1383" s="25">
        <f t="shared" si="147"/>
        <v>27</v>
      </c>
      <c r="C1383" s="25">
        <f t="shared" si="148"/>
        <v>2</v>
      </c>
      <c r="D1383" s="25">
        <f t="shared" si="149"/>
        <v>2018</v>
      </c>
      <c r="E1383" s="3" t="s">
        <v>1342</v>
      </c>
      <c r="F1383" t="str">
        <f t="shared" si="150"/>
        <v>27-2-2018</v>
      </c>
      <c r="G1383" s="29">
        <f>IF(SUMPRODUCT(($A$2:$A1383=A1383)*($E$2:$E1383=E1383))&gt;1,0,1)</f>
        <v>1</v>
      </c>
      <c r="I1383" t="s">
        <v>1157</v>
      </c>
      <c r="J1383" t="s">
        <v>2632</v>
      </c>
      <c r="L1383" s="3" t="s">
        <v>1157</v>
      </c>
      <c r="M1383" s="6">
        <v>43159</v>
      </c>
      <c r="N1383">
        <f t="shared" si="151"/>
        <v>28</v>
      </c>
      <c r="O1383">
        <f t="shared" si="152"/>
        <v>2</v>
      </c>
      <c r="P1383">
        <f t="shared" si="153"/>
        <v>2018</v>
      </c>
    </row>
    <row r="1384" spans="1:16" ht="16.5" thickBot="1" x14ac:dyDescent="0.3">
      <c r="A1384" s="6">
        <v>43158</v>
      </c>
      <c r="B1384" s="25">
        <f t="shared" si="147"/>
        <v>27</v>
      </c>
      <c r="C1384" s="25">
        <f t="shared" si="148"/>
        <v>2</v>
      </c>
      <c r="D1384" s="25">
        <f t="shared" si="149"/>
        <v>2018</v>
      </c>
      <c r="E1384" s="3" t="s">
        <v>689</v>
      </c>
      <c r="F1384" t="str">
        <f t="shared" si="150"/>
        <v>27-2-2018</v>
      </c>
      <c r="G1384" s="29">
        <f>IF(SUMPRODUCT(($A$2:$A1384=A1384)*($E$2:$E1384=E1384))&gt;1,0,1)</f>
        <v>1</v>
      </c>
      <c r="I1384" t="s">
        <v>1195</v>
      </c>
      <c r="J1384" t="s">
        <v>2632</v>
      </c>
      <c r="L1384" s="3" t="s">
        <v>1195</v>
      </c>
      <c r="M1384" s="6">
        <v>43159</v>
      </c>
      <c r="N1384">
        <f t="shared" si="151"/>
        <v>28</v>
      </c>
      <c r="O1384">
        <f t="shared" si="152"/>
        <v>2</v>
      </c>
      <c r="P1384">
        <f t="shared" si="153"/>
        <v>2018</v>
      </c>
    </row>
    <row r="1385" spans="1:16" ht="16.5" thickBot="1" x14ac:dyDescent="0.3">
      <c r="A1385" s="6">
        <v>43158</v>
      </c>
      <c r="B1385" s="25">
        <f t="shared" si="147"/>
        <v>27</v>
      </c>
      <c r="C1385" s="25">
        <f t="shared" si="148"/>
        <v>2</v>
      </c>
      <c r="D1385" s="25">
        <f t="shared" si="149"/>
        <v>2018</v>
      </c>
      <c r="E1385" s="3" t="s">
        <v>180</v>
      </c>
      <c r="F1385" t="str">
        <f t="shared" si="150"/>
        <v>27-2-2018</v>
      </c>
      <c r="G1385" s="29">
        <f>IF(SUMPRODUCT(($A$2:$A1385=A1385)*($E$2:$E1385=E1385))&gt;1,0,1)</f>
        <v>1</v>
      </c>
      <c r="I1385" t="s">
        <v>1333</v>
      </c>
      <c r="J1385" t="s">
        <v>2632</v>
      </c>
      <c r="L1385" s="3" t="s">
        <v>1333</v>
      </c>
      <c r="M1385" s="6">
        <v>43159</v>
      </c>
      <c r="N1385">
        <f t="shared" si="151"/>
        <v>28</v>
      </c>
      <c r="O1385">
        <f t="shared" si="152"/>
        <v>2</v>
      </c>
      <c r="P1385">
        <f t="shared" si="153"/>
        <v>2018</v>
      </c>
    </row>
    <row r="1386" spans="1:16" ht="16.5" thickBot="1" x14ac:dyDescent="0.3">
      <c r="A1386" s="6">
        <v>43158</v>
      </c>
      <c r="B1386" s="25">
        <f t="shared" si="147"/>
        <v>27</v>
      </c>
      <c r="C1386" s="25">
        <f t="shared" si="148"/>
        <v>2</v>
      </c>
      <c r="D1386" s="25">
        <f t="shared" si="149"/>
        <v>2018</v>
      </c>
      <c r="E1386" s="3" t="s">
        <v>136</v>
      </c>
      <c r="F1386" t="str">
        <f t="shared" si="150"/>
        <v>27-2-2018</v>
      </c>
      <c r="G1386" s="29">
        <f>IF(SUMPRODUCT(($A$2:$A1386=A1386)*($E$2:$E1386=E1386))&gt;1,0,1)</f>
        <v>1</v>
      </c>
      <c r="I1386" t="s">
        <v>689</v>
      </c>
      <c r="J1386" t="s">
        <v>2632</v>
      </c>
      <c r="L1386" s="3" t="s">
        <v>689</v>
      </c>
      <c r="M1386" s="6">
        <v>43159</v>
      </c>
      <c r="N1386">
        <f t="shared" si="151"/>
        <v>28</v>
      </c>
      <c r="O1386">
        <f t="shared" si="152"/>
        <v>2</v>
      </c>
      <c r="P1386">
        <f t="shared" si="153"/>
        <v>2018</v>
      </c>
    </row>
    <row r="1387" spans="1:16" ht="16.5" thickBot="1" x14ac:dyDescent="0.3">
      <c r="A1387" s="6">
        <v>43159</v>
      </c>
      <c r="B1387" s="25">
        <f t="shared" si="147"/>
        <v>28</v>
      </c>
      <c r="C1387" s="25">
        <f t="shared" si="148"/>
        <v>2</v>
      </c>
      <c r="D1387" s="25">
        <f t="shared" si="149"/>
        <v>2018</v>
      </c>
      <c r="E1387" s="3" t="s">
        <v>142</v>
      </c>
      <c r="F1387" t="str">
        <f t="shared" si="150"/>
        <v>28-2-2018</v>
      </c>
      <c r="G1387" s="29">
        <f>IF(SUMPRODUCT(($A$2:$A1387=A1387)*($E$2:$E1387=E1387))&gt;1,0,1)</f>
        <v>1</v>
      </c>
      <c r="I1387" t="s">
        <v>180</v>
      </c>
      <c r="J1387" t="s">
        <v>2632</v>
      </c>
      <c r="L1387" s="3" t="s">
        <v>180</v>
      </c>
      <c r="M1387" s="6">
        <v>43159</v>
      </c>
      <c r="N1387">
        <f t="shared" si="151"/>
        <v>28</v>
      </c>
      <c r="O1387">
        <f t="shared" si="152"/>
        <v>2</v>
      </c>
      <c r="P1387">
        <f t="shared" si="153"/>
        <v>2018</v>
      </c>
    </row>
    <row r="1388" spans="1:16" ht="16.5" thickBot="1" x14ac:dyDescent="0.3">
      <c r="A1388" s="6">
        <v>43159</v>
      </c>
      <c r="B1388" s="25">
        <f t="shared" si="147"/>
        <v>28</v>
      </c>
      <c r="C1388" s="25">
        <f t="shared" si="148"/>
        <v>2</v>
      </c>
      <c r="D1388" s="25">
        <f t="shared" si="149"/>
        <v>2018</v>
      </c>
      <c r="E1388" s="3" t="s">
        <v>1166</v>
      </c>
      <c r="F1388" t="str">
        <f t="shared" si="150"/>
        <v>28-2-2018</v>
      </c>
      <c r="G1388" s="29">
        <f>IF(SUMPRODUCT(($A$2:$A1388=A1388)*($E$2:$E1388=E1388))&gt;1,0,1)</f>
        <v>1</v>
      </c>
      <c r="I1388" t="s">
        <v>80</v>
      </c>
      <c r="J1388" t="s">
        <v>2632</v>
      </c>
      <c r="L1388" s="3" t="s">
        <v>80</v>
      </c>
      <c r="M1388" s="6">
        <v>43159</v>
      </c>
      <c r="N1388">
        <f t="shared" si="151"/>
        <v>28</v>
      </c>
      <c r="O1388">
        <f t="shared" si="152"/>
        <v>2</v>
      </c>
      <c r="P1388">
        <f t="shared" si="153"/>
        <v>2018</v>
      </c>
    </row>
    <row r="1389" spans="1:16" ht="16.5" thickBot="1" x14ac:dyDescent="0.3">
      <c r="A1389" s="6">
        <v>43159</v>
      </c>
      <c r="B1389" s="25">
        <f t="shared" si="147"/>
        <v>28</v>
      </c>
      <c r="C1389" s="25">
        <f t="shared" si="148"/>
        <v>2</v>
      </c>
      <c r="D1389" s="25">
        <f t="shared" si="149"/>
        <v>2018</v>
      </c>
      <c r="E1389" s="3" t="s">
        <v>306</v>
      </c>
      <c r="F1389" t="str">
        <f t="shared" si="150"/>
        <v>28-2-2018</v>
      </c>
      <c r="G1389" s="29">
        <f>IF(SUMPRODUCT(($A$2:$A1389=A1389)*($E$2:$E1389=E1389))&gt;1,0,1)</f>
        <v>1</v>
      </c>
      <c r="I1389" t="s">
        <v>706</v>
      </c>
      <c r="J1389" t="s">
        <v>2478</v>
      </c>
      <c r="L1389" s="3" t="s">
        <v>706</v>
      </c>
      <c r="M1389" s="4">
        <v>43160</v>
      </c>
      <c r="N1389">
        <f t="shared" si="151"/>
        <v>1</v>
      </c>
      <c r="O1389">
        <f t="shared" si="152"/>
        <v>3</v>
      </c>
      <c r="P1389">
        <f t="shared" si="153"/>
        <v>2018</v>
      </c>
    </row>
    <row r="1390" spans="1:16" ht="16.5" thickBot="1" x14ac:dyDescent="0.3">
      <c r="A1390" s="6">
        <v>43159</v>
      </c>
      <c r="B1390" s="25">
        <f t="shared" si="147"/>
        <v>28</v>
      </c>
      <c r="C1390" s="25">
        <f t="shared" si="148"/>
        <v>2</v>
      </c>
      <c r="D1390" s="25">
        <f t="shared" si="149"/>
        <v>2018</v>
      </c>
      <c r="E1390" s="3" t="s">
        <v>1157</v>
      </c>
      <c r="F1390" t="str">
        <f t="shared" si="150"/>
        <v>28-2-2018</v>
      </c>
      <c r="G1390" s="29">
        <f>IF(SUMPRODUCT(($A$2:$A1390=A1390)*($E$2:$E1390=E1390))&gt;1,0,1)</f>
        <v>1</v>
      </c>
      <c r="I1390" t="s">
        <v>1438</v>
      </c>
      <c r="J1390" t="s">
        <v>2478</v>
      </c>
      <c r="L1390" s="3" t="s">
        <v>1438</v>
      </c>
      <c r="M1390" s="4">
        <v>43160</v>
      </c>
      <c r="N1390">
        <f t="shared" si="151"/>
        <v>1</v>
      </c>
      <c r="O1390">
        <f t="shared" si="152"/>
        <v>3</v>
      </c>
      <c r="P1390">
        <f t="shared" si="153"/>
        <v>2018</v>
      </c>
    </row>
    <row r="1391" spans="1:16" ht="16.5" thickBot="1" x14ac:dyDescent="0.3">
      <c r="A1391" s="6">
        <v>43159</v>
      </c>
      <c r="B1391" s="25">
        <f t="shared" si="147"/>
        <v>28</v>
      </c>
      <c r="C1391" s="25">
        <f t="shared" si="148"/>
        <v>2</v>
      </c>
      <c r="D1391" s="25">
        <f t="shared" si="149"/>
        <v>2018</v>
      </c>
      <c r="E1391" s="3" t="s">
        <v>1195</v>
      </c>
      <c r="F1391" t="str">
        <f t="shared" si="150"/>
        <v>28-2-2018</v>
      </c>
      <c r="G1391" s="29">
        <f>IF(SUMPRODUCT(($A$2:$A1391=A1391)*($E$2:$E1391=E1391))&gt;1,0,1)</f>
        <v>1</v>
      </c>
      <c r="I1391" t="s">
        <v>169</v>
      </c>
      <c r="J1391" t="s">
        <v>2478</v>
      </c>
      <c r="L1391" s="3" t="s">
        <v>169</v>
      </c>
      <c r="M1391" s="4">
        <v>43160</v>
      </c>
      <c r="N1391">
        <f t="shared" si="151"/>
        <v>1</v>
      </c>
      <c r="O1391">
        <f t="shared" si="152"/>
        <v>3</v>
      </c>
      <c r="P1391">
        <f t="shared" si="153"/>
        <v>2018</v>
      </c>
    </row>
    <row r="1392" spans="1:16" ht="16.5" thickBot="1" x14ac:dyDescent="0.3">
      <c r="A1392" s="6">
        <v>43159</v>
      </c>
      <c r="B1392" s="25">
        <f t="shared" si="147"/>
        <v>28</v>
      </c>
      <c r="C1392" s="25">
        <f t="shared" si="148"/>
        <v>2</v>
      </c>
      <c r="D1392" s="25">
        <f t="shared" si="149"/>
        <v>2018</v>
      </c>
      <c r="E1392" s="3" t="s">
        <v>1333</v>
      </c>
      <c r="F1392" t="str">
        <f t="shared" si="150"/>
        <v>28-2-2018</v>
      </c>
      <c r="G1392" s="29">
        <f>IF(SUMPRODUCT(($A$2:$A1392=A1392)*($E$2:$E1392=E1392))&gt;1,0,1)</f>
        <v>1</v>
      </c>
      <c r="I1392" t="s">
        <v>782</v>
      </c>
      <c r="J1392" t="s">
        <v>2478</v>
      </c>
      <c r="L1392" s="3" t="s">
        <v>782</v>
      </c>
      <c r="M1392" s="4">
        <v>43160</v>
      </c>
      <c r="N1392">
        <f t="shared" si="151"/>
        <v>1</v>
      </c>
      <c r="O1392">
        <f t="shared" si="152"/>
        <v>3</v>
      </c>
      <c r="P1392">
        <f t="shared" si="153"/>
        <v>2018</v>
      </c>
    </row>
    <row r="1393" spans="1:16" ht="16.5" thickBot="1" x14ac:dyDescent="0.3">
      <c r="A1393" s="6">
        <v>43159</v>
      </c>
      <c r="B1393" s="25">
        <f t="shared" si="147"/>
        <v>28</v>
      </c>
      <c r="C1393" s="25">
        <f t="shared" si="148"/>
        <v>2</v>
      </c>
      <c r="D1393" s="25">
        <f t="shared" si="149"/>
        <v>2018</v>
      </c>
      <c r="E1393" s="3" t="s">
        <v>689</v>
      </c>
      <c r="F1393" t="str">
        <f t="shared" si="150"/>
        <v>28-2-2018</v>
      </c>
      <c r="G1393" s="29">
        <f>IF(SUMPRODUCT(($A$2:$A1393=A1393)*($E$2:$E1393=E1393))&gt;1,0,1)</f>
        <v>1</v>
      </c>
      <c r="I1393" t="s">
        <v>672</v>
      </c>
      <c r="J1393" t="s">
        <v>2478</v>
      </c>
      <c r="L1393" s="3" t="s">
        <v>672</v>
      </c>
      <c r="M1393" s="4">
        <v>43160</v>
      </c>
      <c r="N1393">
        <f t="shared" si="151"/>
        <v>1</v>
      </c>
      <c r="O1393">
        <f t="shared" si="152"/>
        <v>3</v>
      </c>
      <c r="P1393">
        <f t="shared" si="153"/>
        <v>2018</v>
      </c>
    </row>
    <row r="1394" spans="1:16" ht="16.5" thickBot="1" x14ac:dyDescent="0.3">
      <c r="A1394" s="6">
        <v>43159</v>
      </c>
      <c r="B1394" s="25">
        <f t="shared" si="147"/>
        <v>28</v>
      </c>
      <c r="C1394" s="25">
        <f t="shared" si="148"/>
        <v>2</v>
      </c>
      <c r="D1394" s="25">
        <f t="shared" si="149"/>
        <v>2018</v>
      </c>
      <c r="E1394" s="3" t="s">
        <v>180</v>
      </c>
      <c r="F1394" t="str">
        <f t="shared" si="150"/>
        <v>28-2-2018</v>
      </c>
      <c r="G1394" s="29">
        <f>IF(SUMPRODUCT(($A$2:$A1394=A1394)*($E$2:$E1394=E1394))&gt;1,0,1)</f>
        <v>1</v>
      </c>
      <c r="I1394" t="s">
        <v>108</v>
      </c>
      <c r="J1394" t="s">
        <v>2478</v>
      </c>
      <c r="L1394" s="3" t="s">
        <v>108</v>
      </c>
      <c r="M1394" s="4">
        <v>43160</v>
      </c>
      <c r="N1394">
        <f t="shared" si="151"/>
        <v>1</v>
      </c>
      <c r="O1394">
        <f t="shared" si="152"/>
        <v>3</v>
      </c>
      <c r="P1394">
        <f t="shared" si="153"/>
        <v>2018</v>
      </c>
    </row>
    <row r="1395" spans="1:16" ht="16.5" thickBot="1" x14ac:dyDescent="0.3">
      <c r="A1395" s="6">
        <v>43159</v>
      </c>
      <c r="B1395" s="25">
        <f t="shared" si="147"/>
        <v>28</v>
      </c>
      <c r="C1395" s="25">
        <f t="shared" si="148"/>
        <v>2</v>
      </c>
      <c r="D1395" s="25">
        <f t="shared" si="149"/>
        <v>2018</v>
      </c>
      <c r="E1395" s="3" t="s">
        <v>80</v>
      </c>
      <c r="F1395" t="str">
        <f t="shared" si="150"/>
        <v>28-2-2018</v>
      </c>
      <c r="G1395" s="29">
        <f>IF(SUMPRODUCT(($A$2:$A1395=A1395)*($E$2:$E1395=E1395))&gt;1,0,1)</f>
        <v>1</v>
      </c>
      <c r="I1395" t="s">
        <v>32</v>
      </c>
      <c r="J1395" t="s">
        <v>2681</v>
      </c>
      <c r="L1395" s="3" t="s">
        <v>32</v>
      </c>
      <c r="M1395" s="4">
        <v>43164</v>
      </c>
      <c r="N1395">
        <f t="shared" si="151"/>
        <v>5</v>
      </c>
      <c r="O1395">
        <f t="shared" si="152"/>
        <v>3</v>
      </c>
      <c r="P1395">
        <f t="shared" si="153"/>
        <v>2018</v>
      </c>
    </row>
    <row r="1396" spans="1:16" ht="16.5" thickBot="1" x14ac:dyDescent="0.3">
      <c r="A1396" s="4">
        <v>43160</v>
      </c>
      <c r="B1396" s="25">
        <f t="shared" si="147"/>
        <v>1</v>
      </c>
      <c r="C1396" s="25">
        <f t="shared" si="148"/>
        <v>3</v>
      </c>
      <c r="D1396" s="25">
        <f t="shared" si="149"/>
        <v>2018</v>
      </c>
      <c r="E1396" s="3" t="s">
        <v>706</v>
      </c>
      <c r="F1396" t="str">
        <f t="shared" si="150"/>
        <v>1-3-2018</v>
      </c>
      <c r="G1396" s="29">
        <f>IF(SUMPRODUCT(($A$2:$A1396=A1396)*($E$2:$E1396=E1396))&gt;1,0,1)</f>
        <v>1</v>
      </c>
      <c r="I1396" t="s">
        <v>1277</v>
      </c>
      <c r="J1396" t="s">
        <v>2681</v>
      </c>
      <c r="L1396" s="3" t="s">
        <v>1277</v>
      </c>
      <c r="M1396" s="4">
        <v>43164</v>
      </c>
      <c r="N1396">
        <f t="shared" si="151"/>
        <v>5</v>
      </c>
      <c r="O1396">
        <f t="shared" si="152"/>
        <v>3</v>
      </c>
      <c r="P1396">
        <f t="shared" si="153"/>
        <v>2018</v>
      </c>
    </row>
    <row r="1397" spans="1:16" ht="16.5" thickBot="1" x14ac:dyDescent="0.3">
      <c r="A1397" s="4">
        <v>43160</v>
      </c>
      <c r="B1397" s="25">
        <f t="shared" si="147"/>
        <v>1</v>
      </c>
      <c r="C1397" s="25">
        <f t="shared" si="148"/>
        <v>3</v>
      </c>
      <c r="D1397" s="25">
        <f t="shared" si="149"/>
        <v>2018</v>
      </c>
      <c r="E1397" s="3" t="s">
        <v>1438</v>
      </c>
      <c r="F1397" t="str">
        <f t="shared" si="150"/>
        <v>1-3-2018</v>
      </c>
      <c r="G1397" s="29">
        <f>IF(SUMPRODUCT(($A$2:$A1397=A1397)*($E$2:$E1397=E1397))&gt;1,0,1)</f>
        <v>1</v>
      </c>
      <c r="I1397" t="s">
        <v>254</v>
      </c>
      <c r="J1397" t="s">
        <v>2681</v>
      </c>
      <c r="L1397" s="3" t="s">
        <v>254</v>
      </c>
      <c r="M1397" s="4">
        <v>43164</v>
      </c>
      <c r="N1397">
        <f t="shared" si="151"/>
        <v>5</v>
      </c>
      <c r="O1397">
        <f t="shared" si="152"/>
        <v>3</v>
      </c>
      <c r="P1397">
        <f t="shared" si="153"/>
        <v>2018</v>
      </c>
    </row>
    <row r="1398" spans="1:16" ht="16.5" thickBot="1" x14ac:dyDescent="0.3">
      <c r="A1398" s="4">
        <v>43160</v>
      </c>
      <c r="B1398" s="25">
        <f t="shared" si="147"/>
        <v>1</v>
      </c>
      <c r="C1398" s="25">
        <f t="shared" si="148"/>
        <v>3</v>
      </c>
      <c r="D1398" s="25">
        <f t="shared" si="149"/>
        <v>2018</v>
      </c>
      <c r="E1398" s="3" t="s">
        <v>169</v>
      </c>
      <c r="F1398" t="str">
        <f t="shared" si="150"/>
        <v>1-3-2018</v>
      </c>
      <c r="G1398" s="29">
        <f>IF(SUMPRODUCT(($A$2:$A1398=A1398)*($E$2:$E1398=E1398))&gt;1,0,1)</f>
        <v>1</v>
      </c>
      <c r="I1398" t="s">
        <v>185</v>
      </c>
      <c r="J1398" t="s">
        <v>2681</v>
      </c>
      <c r="L1398" s="3" t="s">
        <v>185</v>
      </c>
      <c r="M1398" s="4">
        <v>43164</v>
      </c>
      <c r="N1398">
        <f t="shared" si="151"/>
        <v>5</v>
      </c>
      <c r="O1398">
        <f t="shared" si="152"/>
        <v>3</v>
      </c>
      <c r="P1398">
        <f t="shared" si="153"/>
        <v>2018</v>
      </c>
    </row>
    <row r="1399" spans="1:16" ht="16.5" thickBot="1" x14ac:dyDescent="0.3">
      <c r="A1399" s="4">
        <v>43160</v>
      </c>
      <c r="B1399" s="25">
        <f t="shared" si="147"/>
        <v>1</v>
      </c>
      <c r="C1399" s="25">
        <f t="shared" si="148"/>
        <v>3</v>
      </c>
      <c r="D1399" s="25">
        <f t="shared" si="149"/>
        <v>2018</v>
      </c>
      <c r="E1399" s="3" t="s">
        <v>782</v>
      </c>
      <c r="F1399" t="str">
        <f t="shared" si="150"/>
        <v>1-3-2018</v>
      </c>
      <c r="G1399" s="29">
        <f>IF(SUMPRODUCT(($A$2:$A1399=A1399)*($E$2:$E1399=E1399))&gt;1,0,1)</f>
        <v>1</v>
      </c>
      <c r="I1399" t="s">
        <v>1191</v>
      </c>
      <c r="J1399" t="s">
        <v>2695</v>
      </c>
      <c r="L1399" s="3" t="s">
        <v>1191</v>
      </c>
      <c r="M1399" s="4">
        <v>43165</v>
      </c>
      <c r="N1399">
        <f t="shared" si="151"/>
        <v>6</v>
      </c>
      <c r="O1399">
        <f t="shared" si="152"/>
        <v>3</v>
      </c>
      <c r="P1399">
        <f t="shared" si="153"/>
        <v>2018</v>
      </c>
    </row>
    <row r="1400" spans="1:16" ht="16.5" thickBot="1" x14ac:dyDescent="0.3">
      <c r="A1400" s="4">
        <v>43160</v>
      </c>
      <c r="B1400" s="25">
        <f t="shared" si="147"/>
        <v>1</v>
      </c>
      <c r="C1400" s="25">
        <f t="shared" si="148"/>
        <v>3</v>
      </c>
      <c r="D1400" s="25">
        <f t="shared" si="149"/>
        <v>2018</v>
      </c>
      <c r="E1400" s="3" t="s">
        <v>672</v>
      </c>
      <c r="F1400" t="str">
        <f t="shared" si="150"/>
        <v>1-3-2018</v>
      </c>
      <c r="G1400" s="29">
        <f>IF(SUMPRODUCT(($A$2:$A1400=A1400)*($E$2:$E1400=E1400))&gt;1,0,1)</f>
        <v>1</v>
      </c>
      <c r="I1400" t="s">
        <v>1303</v>
      </c>
      <c r="J1400" t="s">
        <v>2695</v>
      </c>
      <c r="L1400" s="3" t="s">
        <v>1303</v>
      </c>
      <c r="M1400" s="4">
        <v>43165</v>
      </c>
      <c r="N1400">
        <f t="shared" si="151"/>
        <v>6</v>
      </c>
      <c r="O1400">
        <f t="shared" si="152"/>
        <v>3</v>
      </c>
      <c r="P1400">
        <f t="shared" si="153"/>
        <v>2018</v>
      </c>
    </row>
    <row r="1401" spans="1:16" ht="16.5" thickBot="1" x14ac:dyDescent="0.3">
      <c r="A1401" s="4">
        <v>43160</v>
      </c>
      <c r="B1401" s="25">
        <f t="shared" si="147"/>
        <v>1</v>
      </c>
      <c r="C1401" s="25">
        <f t="shared" si="148"/>
        <v>3</v>
      </c>
      <c r="D1401" s="25">
        <f t="shared" si="149"/>
        <v>2018</v>
      </c>
      <c r="E1401" s="3" t="s">
        <v>108</v>
      </c>
      <c r="F1401" t="str">
        <f t="shared" si="150"/>
        <v>1-3-2018</v>
      </c>
      <c r="G1401" s="29">
        <f>IF(SUMPRODUCT(($A$2:$A1401=A1401)*($E$2:$E1401=E1401))&gt;1,0,1)</f>
        <v>1</v>
      </c>
      <c r="I1401" t="s">
        <v>1277</v>
      </c>
      <c r="J1401" t="s">
        <v>2695</v>
      </c>
      <c r="L1401" s="3" t="s">
        <v>1277</v>
      </c>
      <c r="M1401" s="4">
        <v>43165</v>
      </c>
      <c r="N1401">
        <f t="shared" si="151"/>
        <v>6</v>
      </c>
      <c r="O1401">
        <f t="shared" si="152"/>
        <v>3</v>
      </c>
      <c r="P1401">
        <f t="shared" si="153"/>
        <v>2018</v>
      </c>
    </row>
    <row r="1402" spans="1:16" ht="16.5" thickBot="1" x14ac:dyDescent="0.3">
      <c r="A1402" s="4">
        <v>43164</v>
      </c>
      <c r="B1402" s="25">
        <f t="shared" si="147"/>
        <v>5</v>
      </c>
      <c r="C1402" s="25">
        <f t="shared" si="148"/>
        <v>3</v>
      </c>
      <c r="D1402" s="25">
        <f t="shared" si="149"/>
        <v>2018</v>
      </c>
      <c r="E1402" s="3" t="s">
        <v>32</v>
      </c>
      <c r="F1402" t="str">
        <f t="shared" si="150"/>
        <v>5-3-2018</v>
      </c>
      <c r="G1402" s="29">
        <f>IF(SUMPRODUCT(($A$2:$A1402=A1402)*($E$2:$E1402=E1402))&gt;1,0,1)</f>
        <v>1</v>
      </c>
      <c r="I1402" t="s">
        <v>185</v>
      </c>
      <c r="J1402" t="s">
        <v>2695</v>
      </c>
      <c r="L1402" s="3" t="s">
        <v>185</v>
      </c>
      <c r="M1402" s="4">
        <v>43165</v>
      </c>
      <c r="N1402">
        <f t="shared" si="151"/>
        <v>6</v>
      </c>
      <c r="O1402">
        <f t="shared" si="152"/>
        <v>3</v>
      </c>
      <c r="P1402">
        <f t="shared" si="153"/>
        <v>2018</v>
      </c>
    </row>
    <row r="1403" spans="1:16" ht="16.5" thickBot="1" x14ac:dyDescent="0.3">
      <c r="A1403" s="4">
        <v>43164</v>
      </c>
      <c r="B1403" s="25">
        <f t="shared" si="147"/>
        <v>5</v>
      </c>
      <c r="C1403" s="25">
        <f t="shared" si="148"/>
        <v>3</v>
      </c>
      <c r="D1403" s="25">
        <f t="shared" si="149"/>
        <v>2018</v>
      </c>
      <c r="E1403" s="3" t="s">
        <v>1277</v>
      </c>
      <c r="F1403" t="str">
        <f t="shared" si="150"/>
        <v>5-3-2018</v>
      </c>
      <c r="G1403" s="29">
        <f>IF(SUMPRODUCT(($A$2:$A1403=A1403)*($E$2:$E1403=E1403))&gt;1,0,1)</f>
        <v>1</v>
      </c>
      <c r="I1403" t="s">
        <v>1414</v>
      </c>
      <c r="J1403" t="s">
        <v>2707</v>
      </c>
      <c r="L1403" s="3" t="s">
        <v>1414</v>
      </c>
      <c r="M1403" s="4">
        <v>43166</v>
      </c>
      <c r="N1403">
        <f t="shared" si="151"/>
        <v>7</v>
      </c>
      <c r="O1403">
        <f t="shared" si="152"/>
        <v>3</v>
      </c>
      <c r="P1403">
        <f t="shared" si="153"/>
        <v>2018</v>
      </c>
    </row>
    <row r="1404" spans="1:16" ht="16.5" thickBot="1" x14ac:dyDescent="0.3">
      <c r="A1404" s="4">
        <v>43164</v>
      </c>
      <c r="B1404" s="25">
        <f t="shared" si="147"/>
        <v>5</v>
      </c>
      <c r="C1404" s="25">
        <f t="shared" si="148"/>
        <v>3</v>
      </c>
      <c r="D1404" s="25">
        <f t="shared" si="149"/>
        <v>2018</v>
      </c>
      <c r="E1404" s="3" t="s">
        <v>254</v>
      </c>
      <c r="F1404" t="str">
        <f t="shared" si="150"/>
        <v>5-3-2018</v>
      </c>
      <c r="G1404" s="29">
        <f>IF(SUMPRODUCT(($A$2:$A1404=A1404)*($E$2:$E1404=E1404))&gt;1,0,1)</f>
        <v>1</v>
      </c>
      <c r="I1404" t="s">
        <v>1241</v>
      </c>
      <c r="J1404" t="s">
        <v>2707</v>
      </c>
      <c r="L1404" s="3" t="s">
        <v>1241</v>
      </c>
      <c r="M1404" s="4">
        <v>43166</v>
      </c>
      <c r="N1404">
        <f t="shared" si="151"/>
        <v>7</v>
      </c>
      <c r="O1404">
        <f t="shared" si="152"/>
        <v>3</v>
      </c>
      <c r="P1404">
        <f t="shared" si="153"/>
        <v>2018</v>
      </c>
    </row>
    <row r="1405" spans="1:16" ht="16.5" thickBot="1" x14ac:dyDescent="0.3">
      <c r="A1405" s="4">
        <v>43164</v>
      </c>
      <c r="B1405" s="25">
        <f t="shared" si="147"/>
        <v>5</v>
      </c>
      <c r="C1405" s="25">
        <f t="shared" si="148"/>
        <v>3</v>
      </c>
      <c r="D1405" s="25">
        <f t="shared" si="149"/>
        <v>2018</v>
      </c>
      <c r="E1405" s="3" t="s">
        <v>185</v>
      </c>
      <c r="F1405" t="str">
        <f t="shared" si="150"/>
        <v>5-3-2018</v>
      </c>
      <c r="G1405" s="29">
        <f>IF(SUMPRODUCT(($A$2:$A1405=A1405)*($E$2:$E1405=E1405))&gt;1,0,1)</f>
        <v>1</v>
      </c>
      <c r="I1405" t="s">
        <v>1246</v>
      </c>
      <c r="J1405" t="s">
        <v>2707</v>
      </c>
      <c r="L1405" s="3" t="s">
        <v>1246</v>
      </c>
      <c r="M1405" s="4">
        <v>43166</v>
      </c>
      <c r="N1405">
        <f t="shared" si="151"/>
        <v>7</v>
      </c>
      <c r="O1405">
        <f t="shared" si="152"/>
        <v>3</v>
      </c>
      <c r="P1405">
        <f t="shared" si="153"/>
        <v>2018</v>
      </c>
    </row>
    <row r="1406" spans="1:16" ht="16.5" thickBot="1" x14ac:dyDescent="0.3">
      <c r="A1406" s="4">
        <v>43165</v>
      </c>
      <c r="B1406" s="25">
        <f t="shared" si="147"/>
        <v>6</v>
      </c>
      <c r="C1406" s="25">
        <f t="shared" si="148"/>
        <v>3</v>
      </c>
      <c r="D1406" s="25">
        <f t="shared" si="149"/>
        <v>2018</v>
      </c>
      <c r="E1406" s="3" t="s">
        <v>1191</v>
      </c>
      <c r="F1406" t="str">
        <f t="shared" si="150"/>
        <v>6-3-2018</v>
      </c>
      <c r="G1406" s="29">
        <f>IF(SUMPRODUCT(($A$2:$A1406=A1406)*($E$2:$E1406=E1406))&gt;1,0,1)</f>
        <v>1</v>
      </c>
      <c r="I1406" t="s">
        <v>1277</v>
      </c>
      <c r="J1406" t="s">
        <v>2707</v>
      </c>
      <c r="L1406" s="3" t="s">
        <v>1277</v>
      </c>
      <c r="M1406" s="4">
        <v>43166</v>
      </c>
      <c r="N1406">
        <f t="shared" si="151"/>
        <v>7</v>
      </c>
      <c r="O1406">
        <f t="shared" si="152"/>
        <v>3</v>
      </c>
      <c r="P1406">
        <f t="shared" si="153"/>
        <v>2018</v>
      </c>
    </row>
    <row r="1407" spans="1:16" ht="16.5" thickBot="1" x14ac:dyDescent="0.3">
      <c r="A1407" s="4">
        <v>43165</v>
      </c>
      <c r="B1407" s="25">
        <f t="shared" si="147"/>
        <v>6</v>
      </c>
      <c r="C1407" s="25">
        <f t="shared" si="148"/>
        <v>3</v>
      </c>
      <c r="D1407" s="25">
        <f t="shared" si="149"/>
        <v>2018</v>
      </c>
      <c r="E1407" s="3" t="s">
        <v>1303</v>
      </c>
      <c r="F1407" t="str">
        <f t="shared" si="150"/>
        <v>6-3-2018</v>
      </c>
      <c r="G1407" s="29">
        <f>IF(SUMPRODUCT(($A$2:$A1407=A1407)*($E$2:$E1407=E1407))&gt;1,0,1)</f>
        <v>1</v>
      </c>
      <c r="I1407" t="s">
        <v>72</v>
      </c>
      <c r="J1407" t="s">
        <v>2707</v>
      </c>
      <c r="L1407" s="3" t="s">
        <v>72</v>
      </c>
      <c r="M1407" s="4">
        <v>43166</v>
      </c>
      <c r="N1407">
        <f t="shared" si="151"/>
        <v>7</v>
      </c>
      <c r="O1407">
        <f t="shared" si="152"/>
        <v>3</v>
      </c>
      <c r="P1407">
        <f t="shared" si="153"/>
        <v>2018</v>
      </c>
    </row>
    <row r="1408" spans="1:16" ht="16.5" thickBot="1" x14ac:dyDescent="0.3">
      <c r="A1408" s="4">
        <v>43165</v>
      </c>
      <c r="B1408" s="25">
        <f t="shared" si="147"/>
        <v>6</v>
      </c>
      <c r="C1408" s="25">
        <f t="shared" si="148"/>
        <v>3</v>
      </c>
      <c r="D1408" s="25">
        <f t="shared" si="149"/>
        <v>2018</v>
      </c>
      <c r="E1408" s="3" t="s">
        <v>1277</v>
      </c>
      <c r="F1408" t="str">
        <f t="shared" si="150"/>
        <v>6-3-2018</v>
      </c>
      <c r="G1408" s="29">
        <f>IF(SUMPRODUCT(($A$2:$A1408=A1408)*($E$2:$E1408=E1408))&gt;1,0,1)</f>
        <v>1</v>
      </c>
      <c r="N1408">
        <f t="shared" si="151"/>
        <v>0</v>
      </c>
      <c r="O1408">
        <f t="shared" si="152"/>
        <v>1</v>
      </c>
      <c r="P1408">
        <f t="shared" si="153"/>
        <v>1900</v>
      </c>
    </row>
    <row r="1409" spans="1:16" ht="16.5" thickBot="1" x14ac:dyDescent="0.3">
      <c r="A1409" s="4">
        <v>43165</v>
      </c>
      <c r="B1409" s="25">
        <f t="shared" si="147"/>
        <v>6</v>
      </c>
      <c r="C1409" s="25">
        <f t="shared" si="148"/>
        <v>3</v>
      </c>
      <c r="D1409" s="25">
        <f t="shared" si="149"/>
        <v>2018</v>
      </c>
      <c r="E1409" s="3" t="s">
        <v>185</v>
      </c>
      <c r="F1409" t="str">
        <f t="shared" si="150"/>
        <v>6-3-2018</v>
      </c>
      <c r="G1409" s="29">
        <f>IF(SUMPRODUCT(($A$2:$A1409=A1409)*($E$2:$E1409=E1409))&gt;1,0,1)</f>
        <v>1</v>
      </c>
      <c r="N1409">
        <f t="shared" si="151"/>
        <v>0</v>
      </c>
      <c r="O1409">
        <f t="shared" si="152"/>
        <v>1</v>
      </c>
      <c r="P1409">
        <f t="shared" si="153"/>
        <v>1900</v>
      </c>
    </row>
    <row r="1410" spans="1:16" ht="16.5" thickBot="1" x14ac:dyDescent="0.3">
      <c r="A1410" s="4">
        <v>43166</v>
      </c>
      <c r="B1410" s="25">
        <f t="shared" ref="B1410:B1414" si="154">DAY(A1410)</f>
        <v>7</v>
      </c>
      <c r="C1410" s="25">
        <f t="shared" si="148"/>
        <v>3</v>
      </c>
      <c r="D1410" s="25">
        <f t="shared" si="149"/>
        <v>2018</v>
      </c>
      <c r="E1410" s="3" t="s">
        <v>1414</v>
      </c>
      <c r="F1410" t="str">
        <f t="shared" si="150"/>
        <v>7-3-2018</v>
      </c>
      <c r="G1410" s="29">
        <f>IF(SUMPRODUCT(($A$2:$A1410=A1410)*($E$2:$E1410=E1410))&gt;1,0,1)</f>
        <v>1</v>
      </c>
      <c r="N1410">
        <f t="shared" si="151"/>
        <v>0</v>
      </c>
      <c r="O1410">
        <f t="shared" si="152"/>
        <v>1</v>
      </c>
      <c r="P1410">
        <f t="shared" si="153"/>
        <v>1900</v>
      </c>
    </row>
    <row r="1411" spans="1:16" ht="16.5" thickBot="1" x14ac:dyDescent="0.3">
      <c r="A1411" s="4">
        <v>43166</v>
      </c>
      <c r="B1411" s="25">
        <f t="shared" si="154"/>
        <v>7</v>
      </c>
      <c r="C1411" s="25">
        <f t="shared" si="148"/>
        <v>3</v>
      </c>
      <c r="D1411" s="25">
        <f t="shared" si="149"/>
        <v>2018</v>
      </c>
      <c r="E1411" s="3" t="s">
        <v>1241</v>
      </c>
      <c r="F1411" t="str">
        <f t="shared" ref="F1411:F1414" si="155">_xlfn.CONCAT(B1411,"-",C1411,"-",D1411)</f>
        <v>7-3-2018</v>
      </c>
      <c r="G1411" s="29">
        <f>IF(SUMPRODUCT(($A$2:$A1411=A1411)*($E$2:$E1411=E1411))&gt;1,0,1)</f>
        <v>1</v>
      </c>
      <c r="N1411">
        <f t="shared" ref="N1411:N1414" si="156">DAY(M1411)</f>
        <v>0</v>
      </c>
      <c r="O1411">
        <f t="shared" ref="O1411:O1414" si="157">MONTH(M1411)</f>
        <v>1</v>
      </c>
      <c r="P1411">
        <f t="shared" ref="P1411:P1414" si="158">YEAR(M1411)</f>
        <v>1900</v>
      </c>
    </row>
    <row r="1412" spans="1:16" ht="16.5" thickBot="1" x14ac:dyDescent="0.3">
      <c r="A1412" s="4">
        <v>43166</v>
      </c>
      <c r="B1412" s="25">
        <f t="shared" si="154"/>
        <v>7</v>
      </c>
      <c r="C1412" s="25">
        <f t="shared" si="148"/>
        <v>3</v>
      </c>
      <c r="D1412" s="25">
        <f t="shared" si="149"/>
        <v>2018</v>
      </c>
      <c r="E1412" s="3" t="s">
        <v>1246</v>
      </c>
      <c r="F1412" t="str">
        <f t="shared" si="155"/>
        <v>7-3-2018</v>
      </c>
      <c r="G1412" s="29">
        <f>IF(SUMPRODUCT(($A$2:$A1412=A1412)*($E$2:$E1412=E1412))&gt;1,0,1)</f>
        <v>1</v>
      </c>
      <c r="N1412">
        <f t="shared" si="156"/>
        <v>0</v>
      </c>
      <c r="O1412">
        <f t="shared" si="157"/>
        <v>1</v>
      </c>
      <c r="P1412">
        <f t="shared" si="158"/>
        <v>1900</v>
      </c>
    </row>
    <row r="1413" spans="1:16" ht="16.5" thickBot="1" x14ac:dyDescent="0.3">
      <c r="A1413" s="4">
        <v>43166</v>
      </c>
      <c r="B1413" s="25">
        <f t="shared" si="154"/>
        <v>7</v>
      </c>
      <c r="C1413" s="25">
        <f t="shared" si="148"/>
        <v>3</v>
      </c>
      <c r="D1413" s="25">
        <f t="shared" si="149"/>
        <v>2018</v>
      </c>
      <c r="E1413" s="3" t="s">
        <v>1277</v>
      </c>
      <c r="F1413" t="str">
        <f t="shared" si="155"/>
        <v>7-3-2018</v>
      </c>
      <c r="G1413" s="29">
        <f>IF(SUMPRODUCT(($A$2:$A1413=A1413)*($E$2:$E1413=E1413))&gt;1,0,1)</f>
        <v>1</v>
      </c>
      <c r="N1413">
        <f t="shared" si="156"/>
        <v>0</v>
      </c>
      <c r="O1413">
        <f t="shared" si="157"/>
        <v>1</v>
      </c>
      <c r="P1413">
        <f t="shared" si="158"/>
        <v>1900</v>
      </c>
    </row>
    <row r="1414" spans="1:16" ht="16.5" thickBot="1" x14ac:dyDescent="0.3">
      <c r="A1414" s="4">
        <v>43166</v>
      </c>
      <c r="B1414" s="25">
        <f t="shared" si="154"/>
        <v>7</v>
      </c>
      <c r="C1414" s="25">
        <f t="shared" si="148"/>
        <v>3</v>
      </c>
      <c r="D1414" s="25">
        <f t="shared" si="149"/>
        <v>2018</v>
      </c>
      <c r="E1414" s="3" t="s">
        <v>72</v>
      </c>
      <c r="F1414" t="str">
        <f t="shared" si="155"/>
        <v>7-3-2018</v>
      </c>
      <c r="G1414" s="29">
        <f>IF(SUMPRODUCT(($A$2:$A1414=A1414)*($E$2:$E1414=E1414))&gt;1,0,1)</f>
        <v>1</v>
      </c>
      <c r="N1414">
        <f t="shared" si="156"/>
        <v>0</v>
      </c>
      <c r="O1414">
        <f t="shared" si="157"/>
        <v>1</v>
      </c>
      <c r="P1414">
        <f t="shared" si="158"/>
        <v>1900</v>
      </c>
    </row>
  </sheetData>
  <autoFilter ref="A1:G1414"/>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R324"/>
  <sheetViews>
    <sheetView workbookViewId="0">
      <selection activeCell="F6" sqref="F6:F17"/>
    </sheetView>
  </sheetViews>
  <sheetFormatPr defaultRowHeight="12.75" x14ac:dyDescent="0.2"/>
  <cols>
    <col min="1" max="1" width="13.85546875" bestFit="1" customWidth="1"/>
    <col min="2" max="2" width="36.28515625" bestFit="1" customWidth="1"/>
    <col min="8" max="8" width="10" bestFit="1" customWidth="1"/>
    <col min="10" max="10" width="32.42578125" bestFit="1" customWidth="1"/>
    <col min="11" max="11" width="47.140625" bestFit="1" customWidth="1"/>
    <col min="12" max="12" width="17" bestFit="1" customWidth="1"/>
    <col min="13" max="13" width="12" bestFit="1" customWidth="1"/>
    <col min="14" max="14" width="6" bestFit="1" customWidth="1"/>
    <col min="15" max="17" width="12" bestFit="1" customWidth="1"/>
    <col min="18" max="18" width="7" bestFit="1" customWidth="1"/>
    <col min="19" max="22" width="12" bestFit="1" customWidth="1"/>
    <col min="23" max="23" width="6" bestFit="1" customWidth="1"/>
    <col min="24" max="24" width="12" bestFit="1" customWidth="1"/>
    <col min="25" max="25" width="6" bestFit="1" customWidth="1"/>
    <col min="26" max="27" width="12" bestFit="1" customWidth="1"/>
    <col min="28" max="28" width="8" bestFit="1" customWidth="1"/>
    <col min="29" max="32" width="12" bestFit="1" customWidth="1"/>
    <col min="33" max="34" width="6" bestFit="1" customWidth="1"/>
    <col min="35" max="39" width="12" bestFit="1" customWidth="1"/>
    <col min="40" max="40" width="4" bestFit="1" customWidth="1"/>
    <col min="41" max="42" width="12" bestFit="1" customWidth="1"/>
    <col min="43" max="43" width="7.140625" bestFit="1" customWidth="1"/>
    <col min="44" max="44" width="12" bestFit="1" customWidth="1"/>
  </cols>
  <sheetData>
    <row r="1" spans="1:44" x14ac:dyDescent="0.2">
      <c r="G1" t="s">
        <v>2752</v>
      </c>
      <c r="H1" t="s">
        <v>4</v>
      </c>
      <c r="I1" t="s">
        <v>10</v>
      </c>
      <c r="J1" t="s">
        <v>2751</v>
      </c>
      <c r="K1" s="12" t="s">
        <v>2753</v>
      </c>
      <c r="L1" s="12" t="s">
        <v>2437</v>
      </c>
    </row>
    <row r="2" spans="1:44" x14ac:dyDescent="0.2">
      <c r="G2">
        <v>2</v>
      </c>
      <c r="H2" t="s">
        <v>29</v>
      </c>
      <c r="I2">
        <v>2017</v>
      </c>
      <c r="J2">
        <v>99</v>
      </c>
      <c r="K2" s="12" t="s">
        <v>2430</v>
      </c>
      <c r="L2">
        <v>1</v>
      </c>
      <c r="M2">
        <v>2</v>
      </c>
      <c r="N2">
        <v>3</v>
      </c>
      <c r="O2">
        <v>4</v>
      </c>
      <c r="P2">
        <v>5</v>
      </c>
      <c r="Q2">
        <v>6</v>
      </c>
      <c r="R2">
        <v>7</v>
      </c>
      <c r="S2">
        <v>8</v>
      </c>
      <c r="T2">
        <v>9</v>
      </c>
      <c r="U2">
        <v>10</v>
      </c>
      <c r="V2">
        <v>11</v>
      </c>
      <c r="W2">
        <v>12</v>
      </c>
      <c r="X2">
        <v>13</v>
      </c>
      <c r="Y2">
        <v>14</v>
      </c>
      <c r="Z2">
        <v>15</v>
      </c>
      <c r="AA2">
        <v>16</v>
      </c>
      <c r="AB2">
        <v>17</v>
      </c>
      <c r="AC2">
        <v>18</v>
      </c>
      <c r="AD2">
        <v>19</v>
      </c>
      <c r="AE2">
        <v>20</v>
      </c>
      <c r="AF2">
        <v>21</v>
      </c>
      <c r="AG2">
        <v>22</v>
      </c>
      <c r="AH2">
        <v>23</v>
      </c>
      <c r="AI2">
        <v>24</v>
      </c>
      <c r="AJ2">
        <v>25</v>
      </c>
      <c r="AK2">
        <v>26</v>
      </c>
      <c r="AL2">
        <v>27</v>
      </c>
      <c r="AM2">
        <v>28</v>
      </c>
      <c r="AN2">
        <v>29</v>
      </c>
      <c r="AO2">
        <v>30</v>
      </c>
      <c r="AP2">
        <v>31</v>
      </c>
      <c r="AQ2" t="s">
        <v>2738</v>
      </c>
      <c r="AR2" t="s">
        <v>2432</v>
      </c>
    </row>
    <row r="3" spans="1:44" x14ac:dyDescent="0.2">
      <c r="A3" s="12" t="s">
        <v>2430</v>
      </c>
      <c r="B3" t="s">
        <v>2751</v>
      </c>
      <c r="D3" t="s">
        <v>2430</v>
      </c>
      <c r="E3" t="s">
        <v>2751</v>
      </c>
      <c r="G3">
        <v>3</v>
      </c>
      <c r="H3" t="s">
        <v>29</v>
      </c>
      <c r="I3">
        <v>2017</v>
      </c>
      <c r="J3">
        <v>210</v>
      </c>
      <c r="K3" s="13">
        <v>2017</v>
      </c>
      <c r="L3" s="14"/>
      <c r="M3" s="14"/>
      <c r="N3" s="14"/>
      <c r="O3" s="14"/>
      <c r="P3" s="14"/>
      <c r="Q3" s="14"/>
      <c r="R3" s="14"/>
      <c r="S3" s="14"/>
      <c r="T3" s="14"/>
      <c r="U3" s="14"/>
      <c r="V3" s="14"/>
      <c r="W3" s="14"/>
      <c r="X3" s="14"/>
      <c r="Y3" s="14"/>
      <c r="Z3" s="14"/>
      <c r="AA3" s="14"/>
      <c r="AB3" s="14"/>
      <c r="AC3" s="14"/>
      <c r="AD3" s="14"/>
      <c r="AE3" s="14"/>
      <c r="AF3" s="14"/>
      <c r="AG3" s="14"/>
      <c r="AH3" s="14"/>
      <c r="AI3" s="14"/>
      <c r="AJ3" s="14"/>
      <c r="AK3" s="14"/>
      <c r="AL3" s="14"/>
      <c r="AM3" s="14"/>
      <c r="AN3" s="14"/>
      <c r="AO3" s="14"/>
      <c r="AP3" s="14"/>
      <c r="AQ3" s="14"/>
      <c r="AR3" s="14"/>
    </row>
    <row r="4" spans="1:44" x14ac:dyDescent="0.2">
      <c r="A4" s="13">
        <v>2017</v>
      </c>
      <c r="B4" s="14"/>
      <c r="D4">
        <v>2017</v>
      </c>
      <c r="G4">
        <v>4</v>
      </c>
      <c r="H4" t="s">
        <v>29</v>
      </c>
      <c r="I4">
        <v>2017</v>
      </c>
      <c r="J4">
        <v>200</v>
      </c>
      <c r="K4" s="20" t="s">
        <v>29</v>
      </c>
      <c r="L4" s="14"/>
      <c r="M4" s="14">
        <v>99</v>
      </c>
      <c r="N4" s="14">
        <v>210</v>
      </c>
      <c r="O4" s="14">
        <v>200</v>
      </c>
      <c r="P4" s="14"/>
      <c r="Q4" s="14">
        <v>415</v>
      </c>
      <c r="R4" s="14"/>
      <c r="S4" s="14"/>
      <c r="T4" s="14">
        <v>265</v>
      </c>
      <c r="U4" s="14">
        <v>245</v>
      </c>
      <c r="V4" s="14">
        <v>125</v>
      </c>
      <c r="W4" s="14">
        <v>180</v>
      </c>
      <c r="X4" s="14">
        <v>240</v>
      </c>
      <c r="Y4" s="14"/>
      <c r="Z4" s="14"/>
      <c r="AA4" s="14">
        <v>155</v>
      </c>
      <c r="AB4" s="14">
        <v>110</v>
      </c>
      <c r="AC4" s="14">
        <v>230</v>
      </c>
      <c r="AD4" s="14">
        <v>270</v>
      </c>
      <c r="AE4" s="14">
        <v>420</v>
      </c>
      <c r="AF4" s="14">
        <v>90</v>
      </c>
      <c r="AG4" s="14"/>
      <c r="AH4" s="14">
        <v>185</v>
      </c>
      <c r="AI4" s="14">
        <v>70</v>
      </c>
      <c r="AJ4" s="14">
        <v>135</v>
      </c>
      <c r="AK4" s="14"/>
      <c r="AL4" s="14">
        <v>160</v>
      </c>
      <c r="AM4" s="14">
        <v>160</v>
      </c>
      <c r="AN4" s="14"/>
      <c r="AO4" s="14">
        <v>270</v>
      </c>
      <c r="AP4" s="14">
        <v>265</v>
      </c>
      <c r="AQ4" s="14"/>
      <c r="AR4" s="14">
        <v>204.5</v>
      </c>
    </row>
    <row r="5" spans="1:44" x14ac:dyDescent="0.2">
      <c r="A5" s="20">
        <v>1</v>
      </c>
      <c r="B5" s="14"/>
      <c r="D5">
        <v>1</v>
      </c>
      <c r="G5">
        <v>6</v>
      </c>
      <c r="H5" t="s">
        <v>29</v>
      </c>
      <c r="I5">
        <v>2017</v>
      </c>
      <c r="J5">
        <v>415</v>
      </c>
      <c r="K5" s="20" t="s">
        <v>471</v>
      </c>
      <c r="L5" s="14">
        <v>140</v>
      </c>
      <c r="M5" s="14">
        <v>125</v>
      </c>
      <c r="N5" s="14">
        <v>280</v>
      </c>
      <c r="O5" s="14">
        <v>120</v>
      </c>
      <c r="P5" s="14"/>
      <c r="Q5" s="14">
        <v>265</v>
      </c>
      <c r="R5" s="14">
        <v>225</v>
      </c>
      <c r="S5" s="14">
        <v>130</v>
      </c>
      <c r="T5" s="14">
        <v>135</v>
      </c>
      <c r="U5" s="14">
        <v>165</v>
      </c>
      <c r="V5" s="14"/>
      <c r="W5" s="14"/>
      <c r="X5" s="14">
        <v>245</v>
      </c>
      <c r="Y5" s="14">
        <v>230</v>
      </c>
      <c r="Z5" s="14">
        <v>205</v>
      </c>
      <c r="AA5" s="14">
        <v>150</v>
      </c>
      <c r="AB5" s="14"/>
      <c r="AC5" s="14"/>
      <c r="AD5" s="14"/>
      <c r="AE5" s="14">
        <v>280</v>
      </c>
      <c r="AF5" s="14">
        <v>335</v>
      </c>
      <c r="AG5" s="14">
        <v>195</v>
      </c>
      <c r="AH5" s="14">
        <v>130</v>
      </c>
      <c r="AI5" s="14"/>
      <c r="AJ5" s="14">
        <v>210</v>
      </c>
      <c r="AK5" s="14"/>
      <c r="AL5" s="14">
        <v>240</v>
      </c>
      <c r="AM5" s="14">
        <v>335</v>
      </c>
      <c r="AN5" s="14"/>
      <c r="AO5" s="14"/>
      <c r="AP5" s="14"/>
      <c r="AQ5" s="14"/>
      <c r="AR5" s="14">
        <v>207</v>
      </c>
    </row>
    <row r="6" spans="1:44" x14ac:dyDescent="0.2">
      <c r="A6" s="34">
        <v>2</v>
      </c>
      <c r="B6" s="14">
        <v>99</v>
      </c>
      <c r="D6">
        <v>2</v>
      </c>
      <c r="E6">
        <v>99</v>
      </c>
      <c r="F6" s="44">
        <v>4499</v>
      </c>
      <c r="G6">
        <v>9</v>
      </c>
      <c r="H6" t="s">
        <v>29</v>
      </c>
      <c r="I6">
        <v>2017</v>
      </c>
      <c r="J6">
        <v>265</v>
      </c>
      <c r="K6" s="20" t="s">
        <v>619</v>
      </c>
      <c r="L6" s="14">
        <v>290</v>
      </c>
      <c r="M6" s="14">
        <v>300</v>
      </c>
      <c r="N6" s="14">
        <v>380</v>
      </c>
      <c r="O6" s="14">
        <v>200</v>
      </c>
      <c r="P6" s="14"/>
      <c r="Q6" s="14">
        <v>215</v>
      </c>
      <c r="R6" s="14">
        <v>180</v>
      </c>
      <c r="S6" s="14">
        <v>180</v>
      </c>
      <c r="T6" s="14">
        <v>315</v>
      </c>
      <c r="U6" s="14">
        <v>365</v>
      </c>
      <c r="V6" s="14"/>
      <c r="W6" s="14"/>
      <c r="X6" s="14"/>
      <c r="Y6" s="14">
        <v>215</v>
      </c>
      <c r="Z6" s="14">
        <v>190</v>
      </c>
      <c r="AA6" s="14">
        <v>50</v>
      </c>
      <c r="AB6" s="14">
        <v>260</v>
      </c>
      <c r="AC6" s="14">
        <v>195</v>
      </c>
      <c r="AD6" s="14"/>
      <c r="AE6" s="14">
        <v>205</v>
      </c>
      <c r="AF6" s="14">
        <v>135</v>
      </c>
      <c r="AG6" s="14">
        <v>125</v>
      </c>
      <c r="AH6" s="14">
        <v>80</v>
      </c>
      <c r="AI6" s="14">
        <v>30</v>
      </c>
      <c r="AJ6" s="14"/>
      <c r="AK6" s="14"/>
      <c r="AL6" s="14">
        <v>230</v>
      </c>
      <c r="AM6" s="14">
        <v>55</v>
      </c>
      <c r="AN6" s="14">
        <v>135</v>
      </c>
      <c r="AO6" s="14">
        <v>195</v>
      </c>
      <c r="AP6" s="14">
        <v>30</v>
      </c>
      <c r="AQ6" s="14"/>
      <c r="AR6" s="14">
        <v>189.79166666666666</v>
      </c>
    </row>
    <row r="7" spans="1:44" x14ac:dyDescent="0.2">
      <c r="A7" s="34">
        <v>3</v>
      </c>
      <c r="B7" s="14">
        <v>210</v>
      </c>
      <c r="D7">
        <v>3</v>
      </c>
      <c r="E7">
        <v>210</v>
      </c>
      <c r="F7" s="44">
        <v>4140</v>
      </c>
      <c r="G7">
        <v>10</v>
      </c>
      <c r="H7" t="s">
        <v>29</v>
      </c>
      <c r="I7">
        <v>2017</v>
      </c>
      <c r="J7">
        <v>245</v>
      </c>
      <c r="K7" s="20" t="s">
        <v>780</v>
      </c>
      <c r="L7" s="14">
        <v>10</v>
      </c>
      <c r="M7" s="14"/>
      <c r="N7" s="14"/>
      <c r="O7" s="14"/>
      <c r="P7" s="14">
        <v>270</v>
      </c>
      <c r="Q7" s="14">
        <v>220</v>
      </c>
      <c r="R7" s="14"/>
      <c r="S7" s="14"/>
      <c r="T7" s="14"/>
      <c r="U7" s="14"/>
      <c r="V7" s="14">
        <v>370</v>
      </c>
      <c r="W7" s="14">
        <v>410</v>
      </c>
      <c r="X7" s="14">
        <v>230</v>
      </c>
      <c r="Y7" s="14"/>
      <c r="Z7" s="14">
        <v>55</v>
      </c>
      <c r="AA7" s="14"/>
      <c r="AB7" s="14">
        <v>320</v>
      </c>
      <c r="AC7" s="14">
        <v>330</v>
      </c>
      <c r="AD7" s="14">
        <v>205</v>
      </c>
      <c r="AE7" s="14"/>
      <c r="AF7" s="14">
        <v>195</v>
      </c>
      <c r="AG7" s="14">
        <v>60</v>
      </c>
      <c r="AH7" s="14"/>
      <c r="AI7" s="14">
        <v>135</v>
      </c>
      <c r="AJ7" s="14">
        <v>190</v>
      </c>
      <c r="AK7" s="14">
        <v>215</v>
      </c>
      <c r="AL7" s="14">
        <v>180</v>
      </c>
      <c r="AM7" s="14">
        <v>200</v>
      </c>
      <c r="AN7" s="14"/>
      <c r="AO7" s="14"/>
      <c r="AP7" s="14"/>
      <c r="AQ7" s="14"/>
      <c r="AR7" s="14">
        <v>211.47058823529412</v>
      </c>
    </row>
    <row r="8" spans="1:44" x14ac:dyDescent="0.2">
      <c r="A8" s="34">
        <v>4</v>
      </c>
      <c r="B8" s="14">
        <v>200</v>
      </c>
      <c r="D8">
        <v>4</v>
      </c>
      <c r="E8">
        <v>200</v>
      </c>
      <c r="F8" s="44">
        <v>4555</v>
      </c>
      <c r="G8">
        <v>11</v>
      </c>
      <c r="H8" t="s">
        <v>29</v>
      </c>
      <c r="I8">
        <v>2017</v>
      </c>
      <c r="J8">
        <v>125</v>
      </c>
      <c r="K8" s="20" t="s">
        <v>876</v>
      </c>
      <c r="L8" s="14">
        <v>200</v>
      </c>
      <c r="M8" s="14">
        <v>210</v>
      </c>
      <c r="N8" s="14">
        <v>205</v>
      </c>
      <c r="O8" s="14">
        <v>180</v>
      </c>
      <c r="P8" s="14">
        <v>170</v>
      </c>
      <c r="Q8" s="14">
        <v>20</v>
      </c>
      <c r="R8" s="14"/>
      <c r="S8" s="14"/>
      <c r="T8" s="14">
        <v>285</v>
      </c>
      <c r="U8" s="14"/>
      <c r="V8" s="14">
        <v>175</v>
      </c>
      <c r="W8" s="14">
        <v>210</v>
      </c>
      <c r="X8" s="14"/>
      <c r="Y8" s="14"/>
      <c r="Z8" s="14">
        <v>125</v>
      </c>
      <c r="AA8" s="14">
        <v>40</v>
      </c>
      <c r="AB8" s="14">
        <v>295</v>
      </c>
      <c r="AC8" s="14">
        <v>220</v>
      </c>
      <c r="AD8" s="14">
        <v>195</v>
      </c>
      <c r="AE8" s="14">
        <v>40</v>
      </c>
      <c r="AF8" s="14"/>
      <c r="AG8" s="14">
        <v>175</v>
      </c>
      <c r="AH8" s="14">
        <v>195</v>
      </c>
      <c r="AI8" s="14">
        <v>130</v>
      </c>
      <c r="AJ8" s="14">
        <v>330</v>
      </c>
      <c r="AK8" s="14">
        <v>185</v>
      </c>
      <c r="AL8" s="14"/>
      <c r="AM8" s="14"/>
      <c r="AN8" s="14">
        <v>245</v>
      </c>
      <c r="AO8" s="14">
        <v>155</v>
      </c>
      <c r="AP8" s="14">
        <v>230</v>
      </c>
      <c r="AQ8" s="14"/>
      <c r="AR8" s="14">
        <v>183.2608695652174</v>
      </c>
    </row>
    <row r="9" spans="1:44" x14ac:dyDescent="0.2">
      <c r="A9" s="34">
        <v>6</v>
      </c>
      <c r="B9" s="14">
        <v>415</v>
      </c>
      <c r="D9">
        <v>6</v>
      </c>
      <c r="E9">
        <v>415</v>
      </c>
      <c r="F9" s="44">
        <v>3595</v>
      </c>
      <c r="G9">
        <v>12</v>
      </c>
      <c r="H9" t="s">
        <v>29</v>
      </c>
      <c r="I9">
        <v>2017</v>
      </c>
      <c r="J9">
        <v>180</v>
      </c>
      <c r="K9" s="20" t="s">
        <v>952</v>
      </c>
      <c r="L9" s="14">
        <v>185</v>
      </c>
      <c r="M9" s="14">
        <v>175</v>
      </c>
      <c r="N9" s="14">
        <v>15</v>
      </c>
      <c r="O9" s="14"/>
      <c r="P9" s="14">
        <v>220</v>
      </c>
      <c r="Q9" s="14">
        <v>185</v>
      </c>
      <c r="R9" s="14">
        <v>215</v>
      </c>
      <c r="S9" s="14">
        <v>255</v>
      </c>
      <c r="T9" s="14"/>
      <c r="U9" s="14"/>
      <c r="V9" s="14"/>
      <c r="W9" s="14"/>
      <c r="X9" s="14"/>
      <c r="Y9" s="14"/>
      <c r="Z9" s="14"/>
      <c r="AA9" s="14"/>
      <c r="AB9" s="14"/>
      <c r="AC9" s="14"/>
      <c r="AD9" s="14"/>
      <c r="AE9" s="14"/>
      <c r="AF9" s="14"/>
      <c r="AG9" s="14"/>
      <c r="AH9" s="14"/>
      <c r="AI9" s="14"/>
      <c r="AJ9" s="14"/>
      <c r="AK9" s="14"/>
      <c r="AL9" s="14"/>
      <c r="AM9" s="14"/>
      <c r="AN9" s="14"/>
      <c r="AO9" s="14"/>
      <c r="AP9" s="14"/>
      <c r="AQ9" s="14"/>
      <c r="AR9" s="14">
        <v>178.57142857142858</v>
      </c>
    </row>
    <row r="10" spans="1:44" x14ac:dyDescent="0.2">
      <c r="A10" s="34">
        <v>9</v>
      </c>
      <c r="B10" s="14">
        <v>265</v>
      </c>
      <c r="D10">
        <v>9</v>
      </c>
      <c r="E10">
        <v>265</v>
      </c>
      <c r="F10" s="44">
        <v>4215</v>
      </c>
      <c r="G10">
        <v>13</v>
      </c>
      <c r="H10" t="s">
        <v>29</v>
      </c>
      <c r="I10">
        <v>2017</v>
      </c>
      <c r="J10">
        <v>240</v>
      </c>
      <c r="K10" s="20" t="s">
        <v>972</v>
      </c>
      <c r="L10" s="14"/>
      <c r="M10" s="14"/>
      <c r="N10" s="14">
        <v>60</v>
      </c>
      <c r="O10" s="14">
        <v>145</v>
      </c>
      <c r="P10" s="14">
        <v>125</v>
      </c>
      <c r="Q10" s="14">
        <v>70</v>
      </c>
      <c r="R10" s="14">
        <v>255</v>
      </c>
      <c r="S10" s="14"/>
      <c r="T10" s="14"/>
      <c r="U10" s="14">
        <v>175</v>
      </c>
      <c r="V10" s="14">
        <v>175</v>
      </c>
      <c r="W10" s="14">
        <v>280</v>
      </c>
      <c r="X10" s="14">
        <v>210</v>
      </c>
      <c r="Y10" s="14">
        <v>195</v>
      </c>
      <c r="Z10" s="14">
        <v>10</v>
      </c>
      <c r="AA10" s="14"/>
      <c r="AB10" s="14">
        <v>220</v>
      </c>
      <c r="AC10" s="14">
        <v>175</v>
      </c>
      <c r="AD10" s="14">
        <v>270</v>
      </c>
      <c r="AE10" s="14">
        <v>210</v>
      </c>
      <c r="AF10" s="14">
        <v>325</v>
      </c>
      <c r="AG10" s="14">
        <v>30</v>
      </c>
      <c r="AH10" s="14"/>
      <c r="AI10" s="14">
        <v>260</v>
      </c>
      <c r="AJ10" s="14">
        <v>240</v>
      </c>
      <c r="AK10" s="14">
        <v>255</v>
      </c>
      <c r="AL10" s="14">
        <v>210</v>
      </c>
      <c r="AM10" s="14">
        <v>230</v>
      </c>
      <c r="AN10" s="14">
        <v>10</v>
      </c>
      <c r="AO10" s="14"/>
      <c r="AP10" s="14">
        <v>270</v>
      </c>
      <c r="AQ10" s="14"/>
      <c r="AR10" s="14">
        <v>183.54166666666666</v>
      </c>
    </row>
    <row r="11" spans="1:44" x14ac:dyDescent="0.2">
      <c r="A11" s="34">
        <v>10</v>
      </c>
      <c r="B11" s="14">
        <v>245</v>
      </c>
      <c r="D11">
        <v>10</v>
      </c>
      <c r="E11">
        <v>245</v>
      </c>
      <c r="F11" s="44">
        <v>1250</v>
      </c>
      <c r="G11">
        <v>16</v>
      </c>
      <c r="H11" t="s">
        <v>29</v>
      </c>
      <c r="I11">
        <v>2017</v>
      </c>
      <c r="J11">
        <v>155</v>
      </c>
      <c r="K11" s="20" t="s">
        <v>1046</v>
      </c>
      <c r="L11" s="14">
        <v>205</v>
      </c>
      <c r="M11" s="14">
        <v>210</v>
      </c>
      <c r="N11" s="14">
        <v>210</v>
      </c>
      <c r="O11" s="14">
        <v>175</v>
      </c>
      <c r="P11" s="14">
        <v>30</v>
      </c>
      <c r="Q11" s="14"/>
      <c r="R11" s="14"/>
      <c r="S11" s="14">
        <v>290</v>
      </c>
      <c r="T11" s="14">
        <v>285</v>
      </c>
      <c r="U11" s="14">
        <v>195</v>
      </c>
      <c r="V11" s="14">
        <v>360</v>
      </c>
      <c r="W11" s="14"/>
      <c r="X11" s="14"/>
      <c r="Y11" s="14"/>
      <c r="Z11" s="14"/>
      <c r="AA11" s="14">
        <v>365</v>
      </c>
      <c r="AB11" s="14"/>
      <c r="AC11" s="14">
        <v>185</v>
      </c>
      <c r="AD11" s="14">
        <v>30</v>
      </c>
      <c r="AE11" s="14"/>
      <c r="AF11" s="14">
        <v>270</v>
      </c>
      <c r="AG11" s="14">
        <v>210</v>
      </c>
      <c r="AH11" s="14">
        <v>220</v>
      </c>
      <c r="AI11" s="14">
        <v>195</v>
      </c>
      <c r="AJ11" s="14">
        <v>205</v>
      </c>
      <c r="AK11" s="14"/>
      <c r="AL11" s="14"/>
      <c r="AM11" s="14">
        <v>200</v>
      </c>
      <c r="AN11" s="14">
        <v>140</v>
      </c>
      <c r="AO11" s="14">
        <v>185</v>
      </c>
      <c r="AP11" s="14">
        <v>230</v>
      </c>
      <c r="AQ11" s="14"/>
      <c r="AR11" s="14">
        <v>209.28571428571428</v>
      </c>
    </row>
    <row r="12" spans="1:44" x14ac:dyDescent="0.2">
      <c r="A12" s="34">
        <v>11</v>
      </c>
      <c r="B12" s="14">
        <v>125</v>
      </c>
      <c r="D12">
        <v>11</v>
      </c>
      <c r="E12">
        <v>125</v>
      </c>
      <c r="F12" s="44">
        <v>4405</v>
      </c>
      <c r="G12">
        <v>17</v>
      </c>
      <c r="H12" t="s">
        <v>29</v>
      </c>
      <c r="I12">
        <v>2017</v>
      </c>
      <c r="J12">
        <v>110</v>
      </c>
      <c r="K12" s="20" t="s">
        <v>1088</v>
      </c>
      <c r="L12" s="14">
        <v>200</v>
      </c>
      <c r="M12" s="14"/>
      <c r="N12" s="14"/>
      <c r="O12" s="14">
        <v>155</v>
      </c>
      <c r="P12" s="14">
        <v>195</v>
      </c>
      <c r="Q12" s="14">
        <v>165</v>
      </c>
      <c r="R12" s="14">
        <v>225</v>
      </c>
      <c r="S12" s="14">
        <v>150</v>
      </c>
      <c r="T12" s="14"/>
      <c r="U12" s="14"/>
      <c r="V12" s="14"/>
      <c r="W12" s="14"/>
      <c r="X12" s="14"/>
      <c r="Y12" s="14"/>
      <c r="Z12" s="14">
        <v>350</v>
      </c>
      <c r="AA12" s="14"/>
      <c r="AB12" s="14"/>
      <c r="AC12" s="14">
        <v>295</v>
      </c>
      <c r="AD12" s="14">
        <v>145</v>
      </c>
      <c r="AE12" s="14">
        <v>245</v>
      </c>
      <c r="AF12" s="14">
        <v>340</v>
      </c>
      <c r="AG12" s="14">
        <v>340</v>
      </c>
      <c r="AH12" s="14"/>
      <c r="AI12" s="14"/>
      <c r="AJ12" s="14">
        <v>320</v>
      </c>
      <c r="AK12" s="14">
        <v>345</v>
      </c>
      <c r="AL12" s="14">
        <v>150</v>
      </c>
      <c r="AM12" s="14"/>
      <c r="AN12" s="14"/>
      <c r="AO12" s="14"/>
      <c r="AP12" s="14"/>
      <c r="AQ12" s="14"/>
      <c r="AR12" s="14">
        <v>241.33333333333334</v>
      </c>
    </row>
    <row r="13" spans="1:44" x14ac:dyDescent="0.2">
      <c r="A13" s="34">
        <v>12</v>
      </c>
      <c r="B13" s="14">
        <v>180</v>
      </c>
      <c r="D13">
        <v>12</v>
      </c>
      <c r="E13">
        <v>180</v>
      </c>
      <c r="F13" s="44">
        <v>4395</v>
      </c>
      <c r="G13">
        <v>18</v>
      </c>
      <c r="H13" t="s">
        <v>29</v>
      </c>
      <c r="I13">
        <v>2017</v>
      </c>
      <c r="J13">
        <v>230</v>
      </c>
      <c r="K13" s="20" t="s">
        <v>1114</v>
      </c>
      <c r="L13" s="14"/>
      <c r="M13" s="14"/>
      <c r="N13" s="14"/>
      <c r="O13" s="14"/>
      <c r="P13" s="14"/>
      <c r="Q13" s="14"/>
      <c r="R13" s="14">
        <v>60</v>
      </c>
      <c r="S13" s="14"/>
      <c r="T13" s="14">
        <v>145</v>
      </c>
      <c r="U13" s="14">
        <v>265</v>
      </c>
      <c r="V13" s="14">
        <v>340</v>
      </c>
      <c r="W13" s="14"/>
      <c r="X13" s="14"/>
      <c r="Y13" s="14">
        <v>30</v>
      </c>
      <c r="Z13" s="14"/>
      <c r="AA13" s="14"/>
      <c r="AB13" s="14">
        <v>305</v>
      </c>
      <c r="AC13" s="14"/>
      <c r="AD13" s="14"/>
      <c r="AE13" s="14"/>
      <c r="AF13" s="14"/>
      <c r="AG13" s="14"/>
      <c r="AH13" s="14">
        <v>160</v>
      </c>
      <c r="AI13" s="14">
        <v>160</v>
      </c>
      <c r="AJ13" s="14">
        <v>125</v>
      </c>
      <c r="AK13" s="14">
        <v>340</v>
      </c>
      <c r="AL13" s="14">
        <v>125</v>
      </c>
      <c r="AM13" s="14"/>
      <c r="AN13" s="14"/>
      <c r="AO13" s="14">
        <v>230</v>
      </c>
      <c r="AP13" s="14">
        <v>245</v>
      </c>
      <c r="AQ13" s="14"/>
      <c r="AR13" s="14">
        <v>194.61538461538461</v>
      </c>
    </row>
    <row r="14" spans="1:44" x14ac:dyDescent="0.2">
      <c r="A14" s="34">
        <v>13</v>
      </c>
      <c r="B14" s="14">
        <v>240</v>
      </c>
      <c r="D14">
        <v>13</v>
      </c>
      <c r="E14">
        <v>240</v>
      </c>
      <c r="F14" s="44">
        <v>3620</v>
      </c>
      <c r="G14">
        <v>19</v>
      </c>
      <c r="H14" t="s">
        <v>29</v>
      </c>
      <c r="I14">
        <v>2017</v>
      </c>
      <c r="J14">
        <v>270</v>
      </c>
      <c r="K14" s="20" t="s">
        <v>1160</v>
      </c>
      <c r="L14" s="14">
        <v>205</v>
      </c>
      <c r="M14" s="14">
        <v>130</v>
      </c>
      <c r="N14" s="14">
        <v>200</v>
      </c>
      <c r="O14" s="14"/>
      <c r="P14" s="14"/>
      <c r="Q14" s="14">
        <v>325</v>
      </c>
      <c r="R14" s="14">
        <v>310</v>
      </c>
      <c r="S14" s="14">
        <v>270</v>
      </c>
      <c r="T14" s="14">
        <v>150</v>
      </c>
      <c r="U14" s="14">
        <v>350</v>
      </c>
      <c r="V14" s="14"/>
      <c r="W14" s="14"/>
      <c r="X14" s="14">
        <v>165</v>
      </c>
      <c r="Y14" s="14">
        <v>205</v>
      </c>
      <c r="Z14" s="14"/>
      <c r="AA14" s="14">
        <v>220</v>
      </c>
      <c r="AB14" s="14">
        <v>310</v>
      </c>
      <c r="AC14" s="14"/>
      <c r="AD14" s="14"/>
      <c r="AE14" s="14">
        <v>80</v>
      </c>
      <c r="AF14" s="14">
        <v>445</v>
      </c>
      <c r="AG14" s="14"/>
      <c r="AH14" s="14">
        <v>220</v>
      </c>
      <c r="AI14" s="14">
        <v>220</v>
      </c>
      <c r="AJ14" s="14"/>
      <c r="AK14" s="14"/>
      <c r="AL14" s="14">
        <v>170</v>
      </c>
      <c r="AM14" s="14">
        <v>155</v>
      </c>
      <c r="AN14" s="14">
        <v>10</v>
      </c>
      <c r="AO14" s="14">
        <v>250</v>
      </c>
      <c r="AP14" s="14"/>
      <c r="AQ14" s="14"/>
      <c r="AR14" s="14">
        <v>219.5</v>
      </c>
    </row>
    <row r="15" spans="1:44" x14ac:dyDescent="0.2">
      <c r="A15" s="34">
        <v>16</v>
      </c>
      <c r="B15" s="14">
        <v>155</v>
      </c>
      <c r="D15">
        <v>16</v>
      </c>
      <c r="E15">
        <v>155</v>
      </c>
      <c r="F15" s="44">
        <v>2530</v>
      </c>
      <c r="G15">
        <v>20</v>
      </c>
      <c r="H15" t="s">
        <v>29</v>
      </c>
      <c r="I15">
        <v>2017</v>
      </c>
      <c r="J15">
        <v>420</v>
      </c>
      <c r="K15" s="20" t="s">
        <v>1250</v>
      </c>
      <c r="L15" s="14">
        <v>175</v>
      </c>
      <c r="M15" s="14"/>
      <c r="N15" s="14"/>
      <c r="O15" s="14">
        <v>280</v>
      </c>
      <c r="P15" s="14">
        <v>180</v>
      </c>
      <c r="Q15" s="14">
        <v>100</v>
      </c>
      <c r="R15" s="14">
        <v>200</v>
      </c>
      <c r="S15" s="14">
        <v>140</v>
      </c>
      <c r="T15" s="14"/>
      <c r="U15" s="14"/>
      <c r="V15" s="14">
        <v>195</v>
      </c>
      <c r="W15" s="14">
        <v>30</v>
      </c>
      <c r="X15" s="14">
        <v>205</v>
      </c>
      <c r="Y15" s="14">
        <v>310</v>
      </c>
      <c r="Z15" s="14">
        <v>20</v>
      </c>
      <c r="AA15" s="14"/>
      <c r="AB15" s="14"/>
      <c r="AC15" s="14"/>
      <c r="AD15" s="14">
        <v>260</v>
      </c>
      <c r="AE15" s="14"/>
      <c r="AF15" s="14">
        <v>20</v>
      </c>
      <c r="AG15" s="14">
        <v>25</v>
      </c>
      <c r="AH15" s="14">
        <v>70</v>
      </c>
      <c r="AI15" s="14"/>
      <c r="AJ15" s="14"/>
      <c r="AK15" s="14"/>
      <c r="AL15" s="14"/>
      <c r="AM15" s="14"/>
      <c r="AN15" s="14"/>
      <c r="AO15" s="14"/>
      <c r="AP15" s="14"/>
      <c r="AQ15" s="14"/>
      <c r="AR15" s="14">
        <v>147.33333333333334</v>
      </c>
    </row>
    <row r="16" spans="1:44" x14ac:dyDescent="0.2">
      <c r="A16" s="34">
        <v>17</v>
      </c>
      <c r="B16" s="14">
        <v>110</v>
      </c>
      <c r="D16">
        <v>17</v>
      </c>
      <c r="E16">
        <v>110</v>
      </c>
      <c r="F16" s="44">
        <v>4390</v>
      </c>
      <c r="G16">
        <v>21</v>
      </c>
      <c r="H16" t="s">
        <v>29</v>
      </c>
      <c r="I16">
        <v>2017</v>
      </c>
      <c r="J16">
        <v>90</v>
      </c>
      <c r="K16" s="20" t="s">
        <v>2431</v>
      </c>
      <c r="L16" s="14"/>
      <c r="M16" s="14"/>
      <c r="N16" s="14"/>
      <c r="O16" s="14"/>
      <c r="P16" s="14"/>
      <c r="Q16" s="14"/>
      <c r="R16" s="14"/>
      <c r="S16" s="14"/>
      <c r="T16" s="14"/>
      <c r="U16" s="14"/>
      <c r="V16" s="14"/>
      <c r="W16" s="14"/>
      <c r="X16" s="14"/>
      <c r="Y16" s="14"/>
      <c r="Z16" s="14"/>
      <c r="AA16" s="14"/>
      <c r="AB16" s="14"/>
      <c r="AC16" s="14"/>
      <c r="AD16" s="14"/>
      <c r="AE16" s="14"/>
      <c r="AF16" s="14"/>
      <c r="AG16" s="14"/>
      <c r="AH16" s="14"/>
      <c r="AI16" s="14"/>
      <c r="AJ16" s="14"/>
      <c r="AK16" s="14"/>
      <c r="AL16" s="14"/>
      <c r="AM16" s="14"/>
      <c r="AN16" s="14"/>
      <c r="AO16" s="14"/>
      <c r="AP16" s="14"/>
      <c r="AQ16" s="14">
        <v>4405</v>
      </c>
      <c r="AR16" s="14">
        <v>4405</v>
      </c>
    </row>
    <row r="17" spans="1:44" x14ac:dyDescent="0.2">
      <c r="A17" s="34">
        <v>18</v>
      </c>
      <c r="B17" s="14">
        <v>230</v>
      </c>
      <c r="D17">
        <v>18</v>
      </c>
      <c r="E17">
        <v>230</v>
      </c>
      <c r="F17" s="44">
        <v>2210</v>
      </c>
      <c r="G17">
        <v>23</v>
      </c>
      <c r="H17" t="s">
        <v>29</v>
      </c>
      <c r="I17">
        <v>2017</v>
      </c>
      <c r="J17">
        <v>185</v>
      </c>
      <c r="K17" s="13" t="s">
        <v>2441</v>
      </c>
      <c r="L17" s="14">
        <v>178.88888888888889</v>
      </c>
      <c r="M17" s="14">
        <v>178.42857142857142</v>
      </c>
      <c r="N17" s="14">
        <v>195</v>
      </c>
      <c r="O17" s="14">
        <v>181.875</v>
      </c>
      <c r="P17" s="14">
        <v>170</v>
      </c>
      <c r="Q17" s="14">
        <v>198</v>
      </c>
      <c r="R17" s="14">
        <v>208.75</v>
      </c>
      <c r="S17" s="14">
        <v>202.14285714285714</v>
      </c>
      <c r="T17" s="14">
        <v>225.71428571428572</v>
      </c>
      <c r="U17" s="14">
        <v>251.42857142857142</v>
      </c>
      <c r="V17" s="14">
        <v>248.57142857142858</v>
      </c>
      <c r="W17" s="14">
        <v>222</v>
      </c>
      <c r="X17" s="14">
        <v>215.83333333333334</v>
      </c>
      <c r="Y17" s="14">
        <v>197.5</v>
      </c>
      <c r="Z17" s="14">
        <v>136.42857142857142</v>
      </c>
      <c r="AA17" s="14">
        <v>163.33333333333334</v>
      </c>
      <c r="AB17" s="14">
        <v>260</v>
      </c>
      <c r="AC17" s="14">
        <v>232.85714285714286</v>
      </c>
      <c r="AD17" s="14">
        <v>196.42857142857142</v>
      </c>
      <c r="AE17" s="14">
        <v>211.42857142857142</v>
      </c>
      <c r="AF17" s="14">
        <v>239.44444444444446</v>
      </c>
      <c r="AG17" s="14">
        <v>145</v>
      </c>
      <c r="AH17" s="14">
        <v>157.5</v>
      </c>
      <c r="AI17" s="14">
        <v>150</v>
      </c>
      <c r="AJ17" s="14">
        <v>219.375</v>
      </c>
      <c r="AK17" s="14">
        <v>268</v>
      </c>
      <c r="AL17" s="14">
        <v>183.125</v>
      </c>
      <c r="AM17" s="14">
        <v>190.71428571428572</v>
      </c>
      <c r="AN17" s="14">
        <v>108</v>
      </c>
      <c r="AO17" s="14">
        <v>214.16666666666666</v>
      </c>
      <c r="AP17" s="14">
        <v>211.66666666666666</v>
      </c>
      <c r="AQ17" s="14">
        <v>4405</v>
      </c>
      <c r="AR17" s="14">
        <v>217.15765765765767</v>
      </c>
    </row>
    <row r="18" spans="1:44" x14ac:dyDescent="0.2">
      <c r="A18" s="34">
        <v>19</v>
      </c>
      <c r="B18" s="14">
        <v>270</v>
      </c>
      <c r="D18">
        <v>19</v>
      </c>
      <c r="E18">
        <v>270</v>
      </c>
      <c r="G18">
        <v>24</v>
      </c>
      <c r="H18" t="s">
        <v>29</v>
      </c>
      <c r="I18">
        <v>2017</v>
      </c>
      <c r="J18">
        <v>70</v>
      </c>
      <c r="K18" s="13">
        <v>2018</v>
      </c>
      <c r="L18" s="14"/>
      <c r="M18" s="14"/>
      <c r="N18" s="14"/>
      <c r="O18" s="14"/>
      <c r="P18" s="14"/>
      <c r="Q18" s="14"/>
      <c r="R18" s="14"/>
      <c r="S18" s="14"/>
      <c r="T18" s="14"/>
      <c r="U18" s="14"/>
      <c r="V18" s="14"/>
      <c r="W18" s="14"/>
      <c r="X18" s="14"/>
      <c r="Y18" s="14"/>
      <c r="Z18" s="14"/>
      <c r="AA18" s="14"/>
      <c r="AB18" s="14"/>
      <c r="AC18" s="14"/>
      <c r="AD18" s="14"/>
      <c r="AE18" s="14"/>
      <c r="AF18" s="14"/>
      <c r="AG18" s="14"/>
      <c r="AH18" s="14"/>
      <c r="AI18" s="14"/>
      <c r="AJ18" s="14"/>
      <c r="AK18" s="14"/>
      <c r="AL18" s="14"/>
      <c r="AM18" s="14"/>
      <c r="AN18" s="14"/>
      <c r="AO18" s="14"/>
      <c r="AP18" s="14"/>
      <c r="AQ18" s="14"/>
      <c r="AR18" s="14"/>
    </row>
    <row r="19" spans="1:44" x14ac:dyDescent="0.2">
      <c r="A19" s="34">
        <v>20</v>
      </c>
      <c r="B19" s="14">
        <v>420</v>
      </c>
      <c r="D19">
        <v>20</v>
      </c>
      <c r="E19">
        <v>420</v>
      </c>
      <c r="G19">
        <v>25</v>
      </c>
      <c r="H19" t="s">
        <v>29</v>
      </c>
      <c r="I19">
        <v>2017</v>
      </c>
      <c r="J19">
        <v>135</v>
      </c>
      <c r="K19" s="20" t="s">
        <v>29</v>
      </c>
      <c r="L19" s="14"/>
      <c r="M19" s="14">
        <v>120</v>
      </c>
      <c r="N19" s="14">
        <v>239</v>
      </c>
      <c r="O19" s="14">
        <v>116</v>
      </c>
      <c r="P19" s="14">
        <v>299</v>
      </c>
      <c r="Q19" s="14">
        <v>30</v>
      </c>
      <c r="R19" s="14"/>
      <c r="S19" s="14">
        <v>306</v>
      </c>
      <c r="T19" s="14">
        <v>158</v>
      </c>
      <c r="U19" s="14">
        <v>155</v>
      </c>
      <c r="V19" s="14">
        <v>220</v>
      </c>
      <c r="W19" s="14">
        <v>180</v>
      </c>
      <c r="X19" s="14"/>
      <c r="Y19" s="14"/>
      <c r="Z19" s="14">
        <v>190</v>
      </c>
      <c r="AA19" s="14">
        <v>76</v>
      </c>
      <c r="AB19" s="14">
        <v>135</v>
      </c>
      <c r="AC19" s="14">
        <v>220</v>
      </c>
      <c r="AD19" s="14">
        <v>210</v>
      </c>
      <c r="AE19" s="14">
        <v>30</v>
      </c>
      <c r="AF19" s="14"/>
      <c r="AG19" s="14">
        <v>80</v>
      </c>
      <c r="AH19" s="14">
        <v>130</v>
      </c>
      <c r="AI19" s="14">
        <v>205</v>
      </c>
      <c r="AJ19" s="14">
        <v>175</v>
      </c>
      <c r="AK19" s="14"/>
      <c r="AL19" s="14"/>
      <c r="AM19" s="14"/>
      <c r="AN19" s="14">
        <v>210</v>
      </c>
      <c r="AO19" s="14">
        <v>160</v>
      </c>
      <c r="AP19" s="14">
        <v>197</v>
      </c>
      <c r="AQ19" s="14"/>
      <c r="AR19" s="14">
        <v>167</v>
      </c>
    </row>
    <row r="20" spans="1:44" x14ac:dyDescent="0.2">
      <c r="A20" s="34">
        <v>21</v>
      </c>
      <c r="B20" s="14">
        <v>90</v>
      </c>
      <c r="D20">
        <v>21</v>
      </c>
      <c r="E20">
        <v>90</v>
      </c>
      <c r="G20">
        <v>27</v>
      </c>
      <c r="H20" t="s">
        <v>29</v>
      </c>
      <c r="I20">
        <v>2017</v>
      </c>
      <c r="J20">
        <v>160</v>
      </c>
      <c r="K20" s="20" t="s">
        <v>471</v>
      </c>
      <c r="L20" s="14">
        <v>140</v>
      </c>
      <c r="M20" s="14">
        <v>175</v>
      </c>
      <c r="N20" s="14">
        <v>55</v>
      </c>
      <c r="O20" s="14"/>
      <c r="P20" s="14">
        <v>190</v>
      </c>
      <c r="Q20" s="14">
        <v>260</v>
      </c>
      <c r="R20" s="14">
        <v>220</v>
      </c>
      <c r="S20" s="14">
        <v>275</v>
      </c>
      <c r="T20" s="14">
        <v>210</v>
      </c>
      <c r="U20" s="14"/>
      <c r="V20" s="14"/>
      <c r="W20" s="14">
        <v>285</v>
      </c>
      <c r="X20" s="14">
        <v>210</v>
      </c>
      <c r="Y20" s="14"/>
      <c r="Z20" s="14">
        <v>45</v>
      </c>
      <c r="AA20" s="14">
        <v>160</v>
      </c>
      <c r="AB20" s="14"/>
      <c r="AC20" s="14"/>
      <c r="AD20" s="14">
        <v>490</v>
      </c>
      <c r="AE20" s="14"/>
      <c r="AF20" s="14">
        <v>150</v>
      </c>
      <c r="AG20" s="14">
        <v>225</v>
      </c>
      <c r="AH20" s="14">
        <v>210</v>
      </c>
      <c r="AI20" s="14"/>
      <c r="AJ20" s="14"/>
      <c r="AK20" s="14">
        <v>195</v>
      </c>
      <c r="AL20" s="14">
        <v>130</v>
      </c>
      <c r="AM20" s="14">
        <v>230</v>
      </c>
      <c r="AN20" s="14"/>
      <c r="AO20" s="14"/>
      <c r="AP20" s="14"/>
      <c r="AQ20" s="14"/>
      <c r="AR20" s="14">
        <v>202.89473684210526</v>
      </c>
    </row>
    <row r="21" spans="1:44" x14ac:dyDescent="0.2">
      <c r="A21" s="34">
        <v>23</v>
      </c>
      <c r="B21" s="14">
        <v>185</v>
      </c>
      <c r="D21">
        <v>23</v>
      </c>
      <c r="E21">
        <v>185</v>
      </c>
      <c r="G21">
        <v>28</v>
      </c>
      <c r="H21" t="s">
        <v>29</v>
      </c>
      <c r="I21">
        <v>2017</v>
      </c>
      <c r="J21">
        <v>160</v>
      </c>
      <c r="K21" s="20" t="s">
        <v>619</v>
      </c>
      <c r="L21" s="14">
        <v>195</v>
      </c>
      <c r="M21" s="14"/>
      <c r="N21" s="14"/>
      <c r="O21" s="14"/>
      <c r="P21" s="14">
        <v>200</v>
      </c>
      <c r="Q21" s="14">
        <v>270</v>
      </c>
      <c r="R21" s="14">
        <v>315</v>
      </c>
      <c r="S21" s="14"/>
      <c r="T21" s="14"/>
      <c r="U21" s="14"/>
      <c r="V21" s="14"/>
      <c r="W21" s="14"/>
      <c r="X21" s="14"/>
      <c r="Y21" s="14"/>
      <c r="Z21" s="14"/>
      <c r="AA21" s="14"/>
      <c r="AB21" s="14"/>
      <c r="AC21" s="14"/>
      <c r="AD21" s="14"/>
      <c r="AE21" s="14"/>
      <c r="AF21" s="14"/>
      <c r="AG21" s="14"/>
      <c r="AH21" s="14"/>
      <c r="AI21" s="14"/>
      <c r="AJ21" s="14"/>
      <c r="AK21" s="14"/>
      <c r="AL21" s="14"/>
      <c r="AM21" s="14"/>
      <c r="AN21" s="14"/>
      <c r="AO21" s="14"/>
      <c r="AP21" s="14"/>
      <c r="AQ21" s="14"/>
      <c r="AR21" s="14">
        <v>245</v>
      </c>
    </row>
    <row r="22" spans="1:44" x14ac:dyDescent="0.2">
      <c r="A22" s="34">
        <v>24</v>
      </c>
      <c r="B22" s="14">
        <v>70</v>
      </c>
      <c r="D22">
        <v>24</v>
      </c>
      <c r="E22">
        <v>70</v>
      </c>
      <c r="G22">
        <v>30</v>
      </c>
      <c r="H22" t="s">
        <v>29</v>
      </c>
      <c r="I22">
        <v>2017</v>
      </c>
      <c r="J22">
        <v>270</v>
      </c>
      <c r="K22" s="13" t="s">
        <v>2442</v>
      </c>
      <c r="L22" s="14">
        <v>167.5</v>
      </c>
      <c r="M22" s="14">
        <v>147.5</v>
      </c>
      <c r="N22" s="14">
        <v>147</v>
      </c>
      <c r="O22" s="14">
        <v>116</v>
      </c>
      <c r="P22" s="14">
        <v>229.66666666666666</v>
      </c>
      <c r="Q22" s="14">
        <v>186.66666666666666</v>
      </c>
      <c r="R22" s="14">
        <v>267.5</v>
      </c>
      <c r="S22" s="14">
        <v>290.5</v>
      </c>
      <c r="T22" s="14">
        <v>184</v>
      </c>
      <c r="U22" s="14">
        <v>155</v>
      </c>
      <c r="V22" s="14">
        <v>220</v>
      </c>
      <c r="W22" s="14">
        <v>232.5</v>
      </c>
      <c r="X22" s="14">
        <v>210</v>
      </c>
      <c r="Y22" s="14"/>
      <c r="Z22" s="14">
        <v>117.5</v>
      </c>
      <c r="AA22" s="14">
        <v>118</v>
      </c>
      <c r="AB22" s="14">
        <v>135</v>
      </c>
      <c r="AC22" s="14">
        <v>220</v>
      </c>
      <c r="AD22" s="14">
        <v>350</v>
      </c>
      <c r="AE22" s="14">
        <v>30</v>
      </c>
      <c r="AF22" s="14">
        <v>150</v>
      </c>
      <c r="AG22" s="14">
        <v>152.5</v>
      </c>
      <c r="AH22" s="14">
        <v>170</v>
      </c>
      <c r="AI22" s="14">
        <v>205</v>
      </c>
      <c r="AJ22" s="14">
        <v>175</v>
      </c>
      <c r="AK22" s="14">
        <v>195</v>
      </c>
      <c r="AL22" s="14">
        <v>130</v>
      </c>
      <c r="AM22" s="14">
        <v>230</v>
      </c>
      <c r="AN22" s="14">
        <v>210</v>
      </c>
      <c r="AO22" s="14">
        <v>160</v>
      </c>
      <c r="AP22" s="14">
        <v>197</v>
      </c>
      <c r="AQ22" s="14"/>
      <c r="AR22" s="14">
        <v>188.60869565217391</v>
      </c>
    </row>
    <row r="23" spans="1:44" x14ac:dyDescent="0.2">
      <c r="A23" s="34">
        <v>25</v>
      </c>
      <c r="B23" s="14">
        <v>135</v>
      </c>
      <c r="D23">
        <v>25</v>
      </c>
      <c r="E23">
        <v>135</v>
      </c>
      <c r="G23">
        <v>31</v>
      </c>
      <c r="H23" t="s">
        <v>29</v>
      </c>
      <c r="I23">
        <v>2017</v>
      </c>
      <c r="J23">
        <v>265</v>
      </c>
      <c r="K23" s="13" t="s">
        <v>2432</v>
      </c>
      <c r="L23" s="14">
        <v>176.81818181818181</v>
      </c>
      <c r="M23" s="14">
        <v>171.55555555555554</v>
      </c>
      <c r="N23" s="14">
        <v>185.4</v>
      </c>
      <c r="O23" s="14">
        <v>174.55555555555554</v>
      </c>
      <c r="P23" s="14">
        <v>187.9</v>
      </c>
      <c r="Q23" s="14">
        <v>195.38461538461539</v>
      </c>
      <c r="R23" s="14">
        <v>220.5</v>
      </c>
      <c r="S23" s="14">
        <v>221.77777777777777</v>
      </c>
      <c r="T23" s="14">
        <v>216.44444444444446</v>
      </c>
      <c r="U23" s="14">
        <v>239.375</v>
      </c>
      <c r="V23" s="14">
        <v>245</v>
      </c>
      <c r="W23" s="14">
        <v>225</v>
      </c>
      <c r="X23" s="14">
        <v>215</v>
      </c>
      <c r="Y23" s="14">
        <v>197.5</v>
      </c>
      <c r="Z23" s="14">
        <v>132.22222222222223</v>
      </c>
      <c r="AA23" s="14">
        <v>152</v>
      </c>
      <c r="AB23" s="14">
        <v>244.375</v>
      </c>
      <c r="AC23" s="14">
        <v>231.25</v>
      </c>
      <c r="AD23" s="14">
        <v>230.55555555555554</v>
      </c>
      <c r="AE23" s="14">
        <v>188.75</v>
      </c>
      <c r="AF23" s="14">
        <v>230.5</v>
      </c>
      <c r="AG23" s="14">
        <v>146.5</v>
      </c>
      <c r="AH23" s="14">
        <v>160</v>
      </c>
      <c r="AI23" s="14">
        <v>156.11111111111111</v>
      </c>
      <c r="AJ23" s="14">
        <v>214.44444444444446</v>
      </c>
      <c r="AK23" s="14">
        <v>255.83333333333334</v>
      </c>
      <c r="AL23" s="14">
        <v>177.22222222222223</v>
      </c>
      <c r="AM23" s="14">
        <v>195.625</v>
      </c>
      <c r="AN23" s="14">
        <v>125</v>
      </c>
      <c r="AO23" s="14">
        <v>206.42857142857142</v>
      </c>
      <c r="AP23" s="14">
        <v>209.57142857142858</v>
      </c>
      <c r="AQ23" s="14">
        <v>4405</v>
      </c>
      <c r="AR23" s="14">
        <v>212.25746268656715</v>
      </c>
    </row>
    <row r="24" spans="1:44" x14ac:dyDescent="0.2">
      <c r="A24" s="34">
        <v>27</v>
      </c>
      <c r="B24" s="14">
        <v>160</v>
      </c>
      <c r="D24">
        <v>27</v>
      </c>
      <c r="E24">
        <v>160</v>
      </c>
      <c r="G24">
        <v>1</v>
      </c>
      <c r="H24" s="32" t="s">
        <v>471</v>
      </c>
      <c r="I24">
        <v>2017</v>
      </c>
      <c r="J24">
        <v>140</v>
      </c>
    </row>
    <row r="25" spans="1:44" x14ac:dyDescent="0.2">
      <c r="A25" s="34">
        <v>28</v>
      </c>
      <c r="B25" s="14">
        <v>160</v>
      </c>
      <c r="D25">
        <v>28</v>
      </c>
      <c r="E25">
        <v>160</v>
      </c>
      <c r="G25">
        <v>2</v>
      </c>
      <c r="H25" s="32" t="s">
        <v>471</v>
      </c>
      <c r="I25">
        <v>2017</v>
      </c>
      <c r="J25">
        <v>125</v>
      </c>
    </row>
    <row r="26" spans="1:44" x14ac:dyDescent="0.2">
      <c r="A26" s="34">
        <v>30</v>
      </c>
      <c r="B26" s="14">
        <v>270</v>
      </c>
      <c r="D26">
        <v>30</v>
      </c>
      <c r="E26">
        <v>270</v>
      </c>
      <c r="G26">
        <v>3</v>
      </c>
      <c r="H26" s="32" t="s">
        <v>471</v>
      </c>
      <c r="I26">
        <v>2017</v>
      </c>
      <c r="J26">
        <v>280</v>
      </c>
    </row>
    <row r="27" spans="1:44" x14ac:dyDescent="0.2">
      <c r="A27" s="34">
        <v>31</v>
      </c>
      <c r="B27" s="14">
        <v>265</v>
      </c>
      <c r="D27">
        <v>31</v>
      </c>
      <c r="E27">
        <v>265</v>
      </c>
      <c r="G27">
        <v>4</v>
      </c>
      <c r="H27" s="32" t="s">
        <v>471</v>
      </c>
      <c r="I27">
        <v>2017</v>
      </c>
      <c r="J27">
        <v>120</v>
      </c>
    </row>
    <row r="28" spans="1:44" x14ac:dyDescent="0.2">
      <c r="A28" s="20" t="s">
        <v>2732</v>
      </c>
      <c r="B28" s="14">
        <v>4499</v>
      </c>
      <c r="D28" t="s">
        <v>2732</v>
      </c>
      <c r="E28">
        <v>4499</v>
      </c>
      <c r="G28">
        <v>6</v>
      </c>
      <c r="H28" s="32" t="s">
        <v>471</v>
      </c>
      <c r="I28">
        <v>2017</v>
      </c>
      <c r="J28">
        <v>265</v>
      </c>
    </row>
    <row r="29" spans="1:44" x14ac:dyDescent="0.2">
      <c r="A29" s="20">
        <v>2</v>
      </c>
      <c r="B29" s="14"/>
      <c r="D29">
        <v>2</v>
      </c>
      <c r="G29">
        <v>7</v>
      </c>
      <c r="H29" s="32" t="s">
        <v>471</v>
      </c>
      <c r="I29">
        <v>2017</v>
      </c>
      <c r="J29">
        <v>225</v>
      </c>
    </row>
    <row r="30" spans="1:44" x14ac:dyDescent="0.2">
      <c r="A30" s="34">
        <v>1</v>
      </c>
      <c r="B30" s="14">
        <v>140</v>
      </c>
      <c r="D30">
        <v>1</v>
      </c>
      <c r="E30">
        <v>140</v>
      </c>
      <c r="G30">
        <v>8</v>
      </c>
      <c r="H30" s="32" t="s">
        <v>471</v>
      </c>
      <c r="I30">
        <v>2017</v>
      </c>
      <c r="J30">
        <v>130</v>
      </c>
    </row>
    <row r="31" spans="1:44" x14ac:dyDescent="0.2">
      <c r="A31" s="34">
        <v>2</v>
      </c>
      <c r="B31" s="14">
        <v>125</v>
      </c>
      <c r="D31">
        <v>2</v>
      </c>
      <c r="E31">
        <v>125</v>
      </c>
      <c r="G31">
        <v>9</v>
      </c>
      <c r="H31" s="32" t="s">
        <v>471</v>
      </c>
      <c r="I31">
        <v>2017</v>
      </c>
      <c r="J31">
        <v>135</v>
      </c>
    </row>
    <row r="32" spans="1:44" x14ac:dyDescent="0.2">
      <c r="A32" s="34">
        <v>3</v>
      </c>
      <c r="B32" s="14">
        <v>280</v>
      </c>
      <c r="D32">
        <v>3</v>
      </c>
      <c r="E32">
        <v>280</v>
      </c>
      <c r="G32">
        <v>10</v>
      </c>
      <c r="H32" s="32" t="s">
        <v>471</v>
      </c>
      <c r="I32">
        <v>2017</v>
      </c>
      <c r="J32">
        <v>165</v>
      </c>
    </row>
    <row r="33" spans="1:10" x14ac:dyDescent="0.2">
      <c r="A33" s="34">
        <v>4</v>
      </c>
      <c r="B33" s="14">
        <v>120</v>
      </c>
      <c r="D33">
        <v>4</v>
      </c>
      <c r="E33">
        <v>120</v>
      </c>
      <c r="G33">
        <v>13</v>
      </c>
      <c r="H33" s="32" t="s">
        <v>471</v>
      </c>
      <c r="I33">
        <v>2017</v>
      </c>
      <c r="J33">
        <v>245</v>
      </c>
    </row>
    <row r="34" spans="1:10" x14ac:dyDescent="0.2">
      <c r="A34" s="34">
        <v>6</v>
      </c>
      <c r="B34" s="14">
        <v>265</v>
      </c>
      <c r="D34">
        <v>6</v>
      </c>
      <c r="E34">
        <v>265</v>
      </c>
      <c r="G34">
        <v>14</v>
      </c>
      <c r="H34" s="32" t="s">
        <v>471</v>
      </c>
      <c r="I34">
        <v>2017</v>
      </c>
      <c r="J34">
        <v>230</v>
      </c>
    </row>
    <row r="35" spans="1:10" x14ac:dyDescent="0.2">
      <c r="A35" s="34">
        <v>7</v>
      </c>
      <c r="B35" s="14">
        <v>225</v>
      </c>
      <c r="D35">
        <v>7</v>
      </c>
      <c r="E35">
        <v>225</v>
      </c>
      <c r="G35">
        <v>15</v>
      </c>
      <c r="H35" s="32" t="s">
        <v>471</v>
      </c>
      <c r="I35">
        <v>2017</v>
      </c>
      <c r="J35">
        <v>205</v>
      </c>
    </row>
    <row r="36" spans="1:10" x14ac:dyDescent="0.2">
      <c r="A36" s="34">
        <v>8</v>
      </c>
      <c r="B36" s="14">
        <v>130</v>
      </c>
      <c r="D36">
        <v>8</v>
      </c>
      <c r="E36">
        <v>130</v>
      </c>
      <c r="G36">
        <v>16</v>
      </c>
      <c r="H36" s="32" t="s">
        <v>471</v>
      </c>
      <c r="I36">
        <v>2017</v>
      </c>
      <c r="J36">
        <v>150</v>
      </c>
    </row>
    <row r="37" spans="1:10" x14ac:dyDescent="0.2">
      <c r="A37" s="34">
        <v>9</v>
      </c>
      <c r="B37" s="14">
        <v>135</v>
      </c>
      <c r="D37">
        <v>9</v>
      </c>
      <c r="E37">
        <v>135</v>
      </c>
      <c r="G37">
        <v>17</v>
      </c>
      <c r="H37" s="32" t="s">
        <v>471</v>
      </c>
      <c r="I37">
        <v>2017</v>
      </c>
    </row>
    <row r="38" spans="1:10" x14ac:dyDescent="0.2">
      <c r="A38" s="34">
        <v>10</v>
      </c>
      <c r="B38" s="14">
        <v>165</v>
      </c>
      <c r="D38">
        <v>10</v>
      </c>
      <c r="E38">
        <v>165</v>
      </c>
      <c r="G38">
        <v>18</v>
      </c>
      <c r="H38" s="32" t="s">
        <v>471</v>
      </c>
      <c r="I38">
        <v>2017</v>
      </c>
    </row>
    <row r="39" spans="1:10" x14ac:dyDescent="0.2">
      <c r="A39" s="34">
        <v>13</v>
      </c>
      <c r="B39" s="14">
        <v>245</v>
      </c>
      <c r="D39">
        <v>13</v>
      </c>
      <c r="E39">
        <v>245</v>
      </c>
      <c r="G39">
        <v>20</v>
      </c>
      <c r="H39" s="32" t="s">
        <v>471</v>
      </c>
      <c r="I39">
        <v>2017</v>
      </c>
      <c r="J39">
        <v>280</v>
      </c>
    </row>
    <row r="40" spans="1:10" x14ac:dyDescent="0.2">
      <c r="A40" s="34">
        <v>14</v>
      </c>
      <c r="B40" s="14">
        <v>230</v>
      </c>
      <c r="D40">
        <v>14</v>
      </c>
      <c r="E40">
        <v>230</v>
      </c>
      <c r="G40">
        <v>21</v>
      </c>
      <c r="H40" s="32" t="s">
        <v>471</v>
      </c>
      <c r="I40">
        <v>2017</v>
      </c>
      <c r="J40">
        <v>335</v>
      </c>
    </row>
    <row r="41" spans="1:10" x14ac:dyDescent="0.2">
      <c r="A41" s="34">
        <v>15</v>
      </c>
      <c r="B41" s="14">
        <v>205</v>
      </c>
      <c r="D41">
        <v>15</v>
      </c>
      <c r="E41">
        <v>205</v>
      </c>
      <c r="G41">
        <v>22</v>
      </c>
      <c r="H41" s="32" t="s">
        <v>471</v>
      </c>
      <c r="I41">
        <v>2017</v>
      </c>
      <c r="J41">
        <v>195</v>
      </c>
    </row>
    <row r="42" spans="1:10" x14ac:dyDescent="0.2">
      <c r="A42" s="34">
        <v>16</v>
      </c>
      <c r="B42" s="14">
        <v>150</v>
      </c>
      <c r="D42">
        <v>16</v>
      </c>
      <c r="E42">
        <v>150</v>
      </c>
      <c r="G42">
        <v>23</v>
      </c>
      <c r="H42" s="32" t="s">
        <v>471</v>
      </c>
      <c r="I42">
        <v>2017</v>
      </c>
      <c r="J42">
        <v>130</v>
      </c>
    </row>
    <row r="43" spans="1:10" x14ac:dyDescent="0.2">
      <c r="A43" s="34">
        <v>17</v>
      </c>
      <c r="B43" s="14"/>
      <c r="D43">
        <v>17</v>
      </c>
      <c r="G43">
        <v>25</v>
      </c>
      <c r="H43" s="32" t="s">
        <v>471</v>
      </c>
      <c r="I43">
        <v>2017</v>
      </c>
      <c r="J43">
        <v>210</v>
      </c>
    </row>
    <row r="44" spans="1:10" x14ac:dyDescent="0.2">
      <c r="A44" s="34">
        <v>18</v>
      </c>
      <c r="B44" s="14"/>
      <c r="D44">
        <v>18</v>
      </c>
      <c r="G44">
        <v>27</v>
      </c>
      <c r="H44" s="32" t="s">
        <v>471</v>
      </c>
      <c r="I44">
        <v>2017</v>
      </c>
      <c r="J44">
        <v>240</v>
      </c>
    </row>
    <row r="45" spans="1:10" x14ac:dyDescent="0.2">
      <c r="A45" s="34">
        <v>20</v>
      </c>
      <c r="B45" s="14">
        <v>280</v>
      </c>
      <c r="D45">
        <v>20</v>
      </c>
      <c r="E45">
        <v>280</v>
      </c>
      <c r="G45">
        <v>28</v>
      </c>
      <c r="H45" s="32" t="s">
        <v>471</v>
      </c>
      <c r="I45">
        <v>2017</v>
      </c>
      <c r="J45">
        <v>335</v>
      </c>
    </row>
    <row r="46" spans="1:10" x14ac:dyDescent="0.2">
      <c r="A46" s="34">
        <v>21</v>
      </c>
      <c r="B46" s="14">
        <v>335</v>
      </c>
      <c r="D46">
        <v>21</v>
      </c>
      <c r="E46">
        <v>335</v>
      </c>
      <c r="G46">
        <v>1</v>
      </c>
      <c r="H46" s="32" t="s">
        <v>619</v>
      </c>
      <c r="I46">
        <v>2017</v>
      </c>
      <c r="J46">
        <v>290</v>
      </c>
    </row>
    <row r="47" spans="1:10" x14ac:dyDescent="0.2">
      <c r="A47" s="34">
        <v>22</v>
      </c>
      <c r="B47" s="14">
        <v>195</v>
      </c>
      <c r="D47">
        <v>22</v>
      </c>
      <c r="E47">
        <v>195</v>
      </c>
      <c r="G47">
        <v>2</v>
      </c>
      <c r="H47" s="32" t="s">
        <v>619</v>
      </c>
      <c r="I47">
        <v>2017</v>
      </c>
      <c r="J47">
        <v>300</v>
      </c>
    </row>
    <row r="48" spans="1:10" x14ac:dyDescent="0.2">
      <c r="A48" s="34">
        <v>23</v>
      </c>
      <c r="B48" s="14">
        <v>130</v>
      </c>
      <c r="D48">
        <v>23</v>
      </c>
      <c r="E48">
        <v>130</v>
      </c>
      <c r="G48">
        <v>3</v>
      </c>
      <c r="H48" s="32" t="s">
        <v>619</v>
      </c>
      <c r="I48">
        <v>2017</v>
      </c>
      <c r="J48">
        <v>380</v>
      </c>
    </row>
    <row r="49" spans="1:10" x14ac:dyDescent="0.2">
      <c r="A49" s="34">
        <v>25</v>
      </c>
      <c r="B49" s="14">
        <v>210</v>
      </c>
      <c r="D49">
        <v>25</v>
      </c>
      <c r="E49">
        <v>210</v>
      </c>
      <c r="G49">
        <v>4</v>
      </c>
      <c r="H49" s="32" t="s">
        <v>619</v>
      </c>
      <c r="I49">
        <v>2017</v>
      </c>
      <c r="J49">
        <v>200</v>
      </c>
    </row>
    <row r="50" spans="1:10" x14ac:dyDescent="0.2">
      <c r="A50" s="34">
        <v>27</v>
      </c>
      <c r="B50" s="14">
        <v>240</v>
      </c>
      <c r="D50">
        <v>27</v>
      </c>
      <c r="E50">
        <v>240</v>
      </c>
      <c r="G50">
        <v>6</v>
      </c>
      <c r="H50" s="32" t="s">
        <v>619</v>
      </c>
      <c r="I50">
        <v>2017</v>
      </c>
      <c r="J50">
        <v>215</v>
      </c>
    </row>
    <row r="51" spans="1:10" x14ac:dyDescent="0.2">
      <c r="A51" s="34">
        <v>28</v>
      </c>
      <c r="B51" s="14">
        <v>335</v>
      </c>
      <c r="D51">
        <v>28</v>
      </c>
      <c r="E51">
        <v>335</v>
      </c>
      <c r="G51">
        <v>7</v>
      </c>
      <c r="H51" s="32" t="s">
        <v>619</v>
      </c>
      <c r="I51">
        <v>2017</v>
      </c>
      <c r="J51">
        <v>180</v>
      </c>
    </row>
    <row r="52" spans="1:10" x14ac:dyDescent="0.2">
      <c r="A52" s="20" t="s">
        <v>2733</v>
      </c>
      <c r="B52" s="14">
        <v>4140</v>
      </c>
      <c r="D52" t="s">
        <v>2733</v>
      </c>
      <c r="E52">
        <v>4140</v>
      </c>
      <c r="G52">
        <v>8</v>
      </c>
      <c r="H52" s="32" t="s">
        <v>619</v>
      </c>
      <c r="I52">
        <v>2017</v>
      </c>
      <c r="J52">
        <v>180</v>
      </c>
    </row>
    <row r="53" spans="1:10" x14ac:dyDescent="0.2">
      <c r="A53" s="20">
        <v>3</v>
      </c>
      <c r="B53" s="14"/>
      <c r="D53">
        <v>3</v>
      </c>
      <c r="G53">
        <v>9</v>
      </c>
      <c r="H53" s="32" t="s">
        <v>619</v>
      </c>
      <c r="I53">
        <v>2017</v>
      </c>
      <c r="J53">
        <v>315</v>
      </c>
    </row>
    <row r="54" spans="1:10" x14ac:dyDescent="0.2">
      <c r="A54" s="34">
        <v>1</v>
      </c>
      <c r="B54" s="14">
        <v>290</v>
      </c>
      <c r="D54">
        <v>1</v>
      </c>
      <c r="E54">
        <v>290</v>
      </c>
      <c r="G54">
        <v>10</v>
      </c>
      <c r="H54" s="32" t="s">
        <v>619</v>
      </c>
      <c r="I54">
        <v>2017</v>
      </c>
      <c r="J54">
        <v>365</v>
      </c>
    </row>
    <row r="55" spans="1:10" x14ac:dyDescent="0.2">
      <c r="A55" s="34">
        <v>2</v>
      </c>
      <c r="B55" s="14">
        <v>300</v>
      </c>
      <c r="D55">
        <v>2</v>
      </c>
      <c r="E55">
        <v>300</v>
      </c>
      <c r="G55">
        <v>14</v>
      </c>
      <c r="H55" s="32" t="s">
        <v>619</v>
      </c>
      <c r="I55">
        <v>2017</v>
      </c>
      <c r="J55">
        <v>215</v>
      </c>
    </row>
    <row r="56" spans="1:10" x14ac:dyDescent="0.2">
      <c r="A56" s="34">
        <v>3</v>
      </c>
      <c r="B56" s="14">
        <v>380</v>
      </c>
      <c r="D56">
        <v>3</v>
      </c>
      <c r="E56">
        <v>380</v>
      </c>
      <c r="G56">
        <v>15</v>
      </c>
      <c r="H56" s="32" t="s">
        <v>619</v>
      </c>
      <c r="I56">
        <v>2017</v>
      </c>
      <c r="J56">
        <v>190</v>
      </c>
    </row>
    <row r="57" spans="1:10" x14ac:dyDescent="0.2">
      <c r="A57" s="34">
        <v>4</v>
      </c>
      <c r="B57" s="14">
        <v>200</v>
      </c>
      <c r="D57">
        <v>4</v>
      </c>
      <c r="E57">
        <v>200</v>
      </c>
      <c r="G57">
        <v>16</v>
      </c>
      <c r="H57" s="32" t="s">
        <v>619</v>
      </c>
      <c r="I57">
        <v>2017</v>
      </c>
      <c r="J57">
        <v>50</v>
      </c>
    </row>
    <row r="58" spans="1:10" x14ac:dyDescent="0.2">
      <c r="A58" s="34">
        <v>6</v>
      </c>
      <c r="B58" s="14">
        <v>215</v>
      </c>
      <c r="D58">
        <v>6</v>
      </c>
      <c r="E58">
        <v>215</v>
      </c>
      <c r="G58">
        <v>17</v>
      </c>
      <c r="H58" s="32" t="s">
        <v>619</v>
      </c>
      <c r="I58">
        <v>2017</v>
      </c>
      <c r="J58">
        <v>260</v>
      </c>
    </row>
    <row r="59" spans="1:10" x14ac:dyDescent="0.2">
      <c r="A59" s="34">
        <v>7</v>
      </c>
      <c r="B59" s="14">
        <v>180</v>
      </c>
      <c r="D59">
        <v>7</v>
      </c>
      <c r="E59">
        <v>180</v>
      </c>
      <c r="G59">
        <v>18</v>
      </c>
      <c r="H59" s="32" t="s">
        <v>619</v>
      </c>
      <c r="I59">
        <v>2017</v>
      </c>
      <c r="J59">
        <v>195</v>
      </c>
    </row>
    <row r="60" spans="1:10" x14ac:dyDescent="0.2">
      <c r="A60" s="34">
        <v>8</v>
      </c>
      <c r="B60" s="14">
        <v>180</v>
      </c>
      <c r="D60">
        <v>8</v>
      </c>
      <c r="E60">
        <v>180</v>
      </c>
      <c r="G60">
        <v>20</v>
      </c>
      <c r="H60" s="32" t="s">
        <v>619</v>
      </c>
      <c r="I60">
        <v>2017</v>
      </c>
      <c r="J60">
        <v>205</v>
      </c>
    </row>
    <row r="61" spans="1:10" x14ac:dyDescent="0.2">
      <c r="A61" s="34">
        <v>9</v>
      </c>
      <c r="B61" s="14">
        <v>315</v>
      </c>
      <c r="D61">
        <v>9</v>
      </c>
      <c r="E61">
        <v>315</v>
      </c>
      <c r="G61">
        <v>21</v>
      </c>
      <c r="H61" s="32" t="s">
        <v>619</v>
      </c>
      <c r="I61">
        <v>2017</v>
      </c>
      <c r="J61">
        <v>135</v>
      </c>
    </row>
    <row r="62" spans="1:10" x14ac:dyDescent="0.2">
      <c r="A62" s="34">
        <v>10</v>
      </c>
      <c r="B62" s="14">
        <v>365</v>
      </c>
      <c r="D62">
        <v>10</v>
      </c>
      <c r="E62">
        <v>365</v>
      </c>
      <c r="G62">
        <v>22</v>
      </c>
      <c r="H62" s="32" t="s">
        <v>619</v>
      </c>
      <c r="I62">
        <v>2017</v>
      </c>
      <c r="J62">
        <v>125</v>
      </c>
    </row>
    <row r="63" spans="1:10" x14ac:dyDescent="0.2">
      <c r="A63" s="34">
        <v>14</v>
      </c>
      <c r="B63" s="14">
        <v>215</v>
      </c>
      <c r="D63">
        <v>14</v>
      </c>
      <c r="E63">
        <v>215</v>
      </c>
      <c r="G63">
        <v>23</v>
      </c>
      <c r="H63" s="32" t="s">
        <v>619</v>
      </c>
      <c r="I63">
        <v>2017</v>
      </c>
      <c r="J63">
        <v>80</v>
      </c>
    </row>
    <row r="64" spans="1:10" x14ac:dyDescent="0.2">
      <c r="A64" s="34">
        <v>15</v>
      </c>
      <c r="B64" s="14">
        <v>190</v>
      </c>
      <c r="D64">
        <v>15</v>
      </c>
      <c r="E64">
        <v>190</v>
      </c>
      <c r="G64">
        <v>24</v>
      </c>
      <c r="H64" s="32" t="s">
        <v>619</v>
      </c>
      <c r="I64">
        <v>2017</v>
      </c>
      <c r="J64">
        <v>30</v>
      </c>
    </row>
    <row r="65" spans="1:10" x14ac:dyDescent="0.2">
      <c r="A65" s="34">
        <v>16</v>
      </c>
      <c r="B65" s="14">
        <v>50</v>
      </c>
      <c r="D65">
        <v>16</v>
      </c>
      <c r="E65">
        <v>50</v>
      </c>
      <c r="G65">
        <v>27</v>
      </c>
      <c r="H65" s="32" t="s">
        <v>619</v>
      </c>
      <c r="I65">
        <v>2017</v>
      </c>
      <c r="J65">
        <v>230</v>
      </c>
    </row>
    <row r="66" spans="1:10" x14ac:dyDescent="0.2">
      <c r="A66" s="34">
        <v>17</v>
      </c>
      <c r="B66" s="14">
        <v>260</v>
      </c>
      <c r="D66">
        <v>17</v>
      </c>
      <c r="E66">
        <v>260</v>
      </c>
      <c r="G66">
        <v>28</v>
      </c>
      <c r="H66" s="32" t="s">
        <v>619</v>
      </c>
      <c r="I66">
        <v>2017</v>
      </c>
      <c r="J66">
        <v>55</v>
      </c>
    </row>
    <row r="67" spans="1:10" x14ac:dyDescent="0.2">
      <c r="A67" s="34">
        <v>18</v>
      </c>
      <c r="B67" s="14">
        <v>195</v>
      </c>
      <c r="D67">
        <v>18</v>
      </c>
      <c r="E67">
        <v>195</v>
      </c>
      <c r="G67">
        <v>29</v>
      </c>
      <c r="H67" s="32" t="s">
        <v>619</v>
      </c>
      <c r="I67">
        <v>2017</v>
      </c>
      <c r="J67">
        <v>135</v>
      </c>
    </row>
    <row r="68" spans="1:10" x14ac:dyDescent="0.2">
      <c r="A68" s="34">
        <v>20</v>
      </c>
      <c r="B68" s="14">
        <v>205</v>
      </c>
      <c r="D68">
        <v>20</v>
      </c>
      <c r="E68">
        <v>205</v>
      </c>
      <c r="G68">
        <v>30</v>
      </c>
      <c r="H68" s="32" t="s">
        <v>619</v>
      </c>
      <c r="I68">
        <v>2017</v>
      </c>
      <c r="J68">
        <v>195</v>
      </c>
    </row>
    <row r="69" spans="1:10" x14ac:dyDescent="0.2">
      <c r="A69" s="34">
        <v>21</v>
      </c>
      <c r="B69" s="14">
        <v>135</v>
      </c>
      <c r="D69">
        <v>21</v>
      </c>
      <c r="E69">
        <v>135</v>
      </c>
      <c r="G69">
        <v>31</v>
      </c>
      <c r="H69" s="32" t="s">
        <v>619</v>
      </c>
      <c r="I69">
        <v>2017</v>
      </c>
      <c r="J69">
        <v>30</v>
      </c>
    </row>
    <row r="70" spans="1:10" x14ac:dyDescent="0.2">
      <c r="A70" s="34">
        <v>22</v>
      </c>
      <c r="B70" s="14">
        <v>125</v>
      </c>
      <c r="D70">
        <v>22</v>
      </c>
      <c r="E70">
        <v>125</v>
      </c>
      <c r="G70">
        <v>1</v>
      </c>
      <c r="H70" s="32" t="s">
        <v>780</v>
      </c>
      <c r="I70">
        <v>2017</v>
      </c>
      <c r="J70">
        <v>10</v>
      </c>
    </row>
    <row r="71" spans="1:10" x14ac:dyDescent="0.2">
      <c r="A71" s="34">
        <v>23</v>
      </c>
      <c r="B71" s="14">
        <v>80</v>
      </c>
      <c r="D71">
        <v>23</v>
      </c>
      <c r="E71">
        <v>80</v>
      </c>
      <c r="G71">
        <v>3</v>
      </c>
      <c r="H71" s="32" t="s">
        <v>780</v>
      </c>
      <c r="I71">
        <v>2017</v>
      </c>
    </row>
    <row r="72" spans="1:10" x14ac:dyDescent="0.2">
      <c r="A72" s="34">
        <v>24</v>
      </c>
      <c r="B72" s="14">
        <v>30</v>
      </c>
      <c r="D72">
        <v>24</v>
      </c>
      <c r="E72">
        <v>30</v>
      </c>
      <c r="G72">
        <v>5</v>
      </c>
      <c r="H72" s="32" t="s">
        <v>780</v>
      </c>
      <c r="I72">
        <v>2017</v>
      </c>
      <c r="J72">
        <v>270</v>
      </c>
    </row>
    <row r="73" spans="1:10" x14ac:dyDescent="0.2">
      <c r="A73" s="34">
        <v>27</v>
      </c>
      <c r="B73" s="14">
        <v>230</v>
      </c>
      <c r="D73">
        <v>27</v>
      </c>
      <c r="E73">
        <v>230</v>
      </c>
      <c r="G73">
        <v>6</v>
      </c>
      <c r="H73" s="32" t="s">
        <v>780</v>
      </c>
      <c r="I73">
        <v>2017</v>
      </c>
      <c r="J73">
        <v>220</v>
      </c>
    </row>
    <row r="74" spans="1:10" x14ac:dyDescent="0.2">
      <c r="A74" s="34">
        <v>28</v>
      </c>
      <c r="B74" s="14">
        <v>55</v>
      </c>
      <c r="D74">
        <v>28</v>
      </c>
      <c r="E74">
        <v>55</v>
      </c>
      <c r="G74">
        <v>7</v>
      </c>
      <c r="H74" s="32" t="s">
        <v>780</v>
      </c>
      <c r="I74">
        <v>2017</v>
      </c>
    </row>
    <row r="75" spans="1:10" x14ac:dyDescent="0.2">
      <c r="A75" s="34">
        <v>29</v>
      </c>
      <c r="B75" s="14">
        <v>135</v>
      </c>
      <c r="D75">
        <v>29</v>
      </c>
      <c r="E75">
        <v>135</v>
      </c>
      <c r="G75">
        <v>10</v>
      </c>
      <c r="H75" s="32" t="s">
        <v>780</v>
      </c>
      <c r="I75">
        <v>2017</v>
      </c>
    </row>
    <row r="76" spans="1:10" x14ac:dyDescent="0.2">
      <c r="A76" s="34">
        <v>30</v>
      </c>
      <c r="B76" s="14">
        <v>195</v>
      </c>
      <c r="D76">
        <v>30</v>
      </c>
      <c r="E76">
        <v>195</v>
      </c>
      <c r="G76">
        <v>11</v>
      </c>
      <c r="H76" s="32" t="s">
        <v>780</v>
      </c>
      <c r="I76">
        <v>2017</v>
      </c>
      <c r="J76">
        <v>370</v>
      </c>
    </row>
    <row r="77" spans="1:10" x14ac:dyDescent="0.2">
      <c r="A77" s="34">
        <v>31</v>
      </c>
      <c r="B77" s="14">
        <v>30</v>
      </c>
      <c r="D77">
        <v>31</v>
      </c>
      <c r="E77">
        <v>30</v>
      </c>
      <c r="G77">
        <v>12</v>
      </c>
      <c r="H77" s="32" t="s">
        <v>780</v>
      </c>
      <c r="I77">
        <v>2017</v>
      </c>
      <c r="J77">
        <v>410</v>
      </c>
    </row>
    <row r="78" spans="1:10" x14ac:dyDescent="0.2">
      <c r="A78" s="20" t="s">
        <v>2734</v>
      </c>
      <c r="B78" s="14">
        <v>4555</v>
      </c>
      <c r="D78" t="s">
        <v>2734</v>
      </c>
      <c r="E78">
        <v>4555</v>
      </c>
      <c r="G78">
        <v>13</v>
      </c>
      <c r="H78" s="32" t="s">
        <v>780</v>
      </c>
      <c r="I78">
        <v>2017</v>
      </c>
      <c r="J78">
        <v>230</v>
      </c>
    </row>
    <row r="79" spans="1:10" x14ac:dyDescent="0.2">
      <c r="A79" s="20">
        <v>4</v>
      </c>
      <c r="B79" s="14"/>
      <c r="D79">
        <v>4</v>
      </c>
      <c r="G79">
        <v>15</v>
      </c>
      <c r="H79" s="32" t="s">
        <v>780</v>
      </c>
      <c r="I79">
        <v>2017</v>
      </c>
      <c r="J79">
        <v>55</v>
      </c>
    </row>
    <row r="80" spans="1:10" x14ac:dyDescent="0.2">
      <c r="A80" s="34">
        <v>1</v>
      </c>
      <c r="B80" s="14">
        <v>10</v>
      </c>
      <c r="D80">
        <v>1</v>
      </c>
      <c r="E80">
        <v>10</v>
      </c>
      <c r="G80">
        <v>17</v>
      </c>
      <c r="H80" s="32" t="s">
        <v>780</v>
      </c>
      <c r="I80">
        <v>2017</v>
      </c>
      <c r="J80">
        <v>320</v>
      </c>
    </row>
    <row r="81" spans="1:10" x14ac:dyDescent="0.2">
      <c r="A81" s="34">
        <v>3</v>
      </c>
      <c r="B81" s="14"/>
      <c r="D81">
        <v>3</v>
      </c>
      <c r="G81">
        <v>18</v>
      </c>
      <c r="H81" s="32" t="s">
        <v>780</v>
      </c>
      <c r="I81">
        <v>2017</v>
      </c>
      <c r="J81">
        <v>330</v>
      </c>
    </row>
    <row r="82" spans="1:10" x14ac:dyDescent="0.2">
      <c r="A82" s="34">
        <v>5</v>
      </c>
      <c r="B82" s="14">
        <v>270</v>
      </c>
      <c r="D82">
        <v>5</v>
      </c>
      <c r="E82">
        <v>270</v>
      </c>
      <c r="G82">
        <v>19</v>
      </c>
      <c r="H82" s="32" t="s">
        <v>780</v>
      </c>
      <c r="I82">
        <v>2017</v>
      </c>
      <c r="J82">
        <v>205</v>
      </c>
    </row>
    <row r="83" spans="1:10" x14ac:dyDescent="0.2">
      <c r="A83" s="34">
        <v>6</v>
      </c>
      <c r="B83" s="14">
        <v>220</v>
      </c>
      <c r="D83">
        <v>6</v>
      </c>
      <c r="E83">
        <v>220</v>
      </c>
      <c r="G83">
        <v>20</v>
      </c>
      <c r="H83" s="32" t="s">
        <v>780</v>
      </c>
      <c r="I83">
        <v>2017</v>
      </c>
    </row>
    <row r="84" spans="1:10" x14ac:dyDescent="0.2">
      <c r="A84" s="34">
        <v>7</v>
      </c>
      <c r="B84" s="14"/>
      <c r="D84">
        <v>7</v>
      </c>
      <c r="G84">
        <v>21</v>
      </c>
      <c r="H84" s="32" t="s">
        <v>780</v>
      </c>
      <c r="I84">
        <v>2017</v>
      </c>
      <c r="J84">
        <v>195</v>
      </c>
    </row>
    <row r="85" spans="1:10" x14ac:dyDescent="0.2">
      <c r="A85" s="34">
        <v>10</v>
      </c>
      <c r="B85" s="14"/>
      <c r="D85">
        <v>10</v>
      </c>
      <c r="G85">
        <v>22</v>
      </c>
      <c r="H85" s="32" t="s">
        <v>780</v>
      </c>
      <c r="I85">
        <v>2017</v>
      </c>
      <c r="J85">
        <v>60</v>
      </c>
    </row>
    <row r="86" spans="1:10" x14ac:dyDescent="0.2">
      <c r="A86" s="34">
        <v>11</v>
      </c>
      <c r="B86" s="14">
        <v>370</v>
      </c>
      <c r="D86">
        <v>11</v>
      </c>
      <c r="E86">
        <v>370</v>
      </c>
      <c r="G86">
        <v>24</v>
      </c>
      <c r="H86" s="32" t="s">
        <v>780</v>
      </c>
      <c r="I86">
        <v>2017</v>
      </c>
      <c r="J86">
        <v>135</v>
      </c>
    </row>
    <row r="87" spans="1:10" x14ac:dyDescent="0.2">
      <c r="A87" s="34">
        <v>12</v>
      </c>
      <c r="B87" s="14">
        <v>410</v>
      </c>
      <c r="D87">
        <v>12</v>
      </c>
      <c r="E87">
        <v>410</v>
      </c>
      <c r="G87">
        <v>25</v>
      </c>
      <c r="H87" s="32" t="s">
        <v>780</v>
      </c>
      <c r="I87">
        <v>2017</v>
      </c>
      <c r="J87">
        <v>190</v>
      </c>
    </row>
    <row r="88" spans="1:10" x14ac:dyDescent="0.2">
      <c r="A88" s="34">
        <v>13</v>
      </c>
      <c r="B88" s="14">
        <v>230</v>
      </c>
      <c r="D88">
        <v>13</v>
      </c>
      <c r="E88">
        <v>230</v>
      </c>
      <c r="G88">
        <v>26</v>
      </c>
      <c r="H88" s="32" t="s">
        <v>780</v>
      </c>
      <c r="I88">
        <v>2017</v>
      </c>
      <c r="J88">
        <v>215</v>
      </c>
    </row>
    <row r="89" spans="1:10" x14ac:dyDescent="0.2">
      <c r="A89" s="34">
        <v>15</v>
      </c>
      <c r="B89" s="14">
        <v>55</v>
      </c>
      <c r="D89">
        <v>15</v>
      </c>
      <c r="E89">
        <v>55</v>
      </c>
      <c r="G89">
        <v>27</v>
      </c>
      <c r="H89" s="32" t="s">
        <v>780</v>
      </c>
      <c r="I89">
        <v>2017</v>
      </c>
      <c r="J89">
        <v>180</v>
      </c>
    </row>
    <row r="90" spans="1:10" x14ac:dyDescent="0.2">
      <c r="A90" s="34">
        <v>17</v>
      </c>
      <c r="B90" s="14">
        <v>320</v>
      </c>
      <c r="D90">
        <v>17</v>
      </c>
      <c r="E90">
        <v>320</v>
      </c>
      <c r="G90">
        <v>28</v>
      </c>
      <c r="H90" s="32" t="s">
        <v>780</v>
      </c>
      <c r="I90">
        <v>2017</v>
      </c>
      <c r="J90">
        <v>200</v>
      </c>
    </row>
    <row r="91" spans="1:10" x14ac:dyDescent="0.2">
      <c r="A91" s="34">
        <v>18</v>
      </c>
      <c r="B91" s="14">
        <v>330</v>
      </c>
      <c r="D91">
        <v>18</v>
      </c>
      <c r="E91">
        <v>330</v>
      </c>
      <c r="G91">
        <v>29</v>
      </c>
      <c r="H91" s="32" t="s">
        <v>780</v>
      </c>
      <c r="I91">
        <v>2017</v>
      </c>
    </row>
    <row r="92" spans="1:10" x14ac:dyDescent="0.2">
      <c r="A92" s="34">
        <v>19</v>
      </c>
      <c r="B92" s="14">
        <v>205</v>
      </c>
      <c r="D92">
        <v>19</v>
      </c>
      <c r="E92">
        <v>205</v>
      </c>
      <c r="G92">
        <v>1</v>
      </c>
      <c r="H92" s="32" t="s">
        <v>876</v>
      </c>
      <c r="I92">
        <v>2017</v>
      </c>
      <c r="J92">
        <v>200</v>
      </c>
    </row>
    <row r="93" spans="1:10" x14ac:dyDescent="0.2">
      <c r="A93" s="34">
        <v>20</v>
      </c>
      <c r="B93" s="14"/>
      <c r="D93">
        <v>20</v>
      </c>
      <c r="G93">
        <v>2</v>
      </c>
      <c r="H93" s="32" t="s">
        <v>876</v>
      </c>
      <c r="I93">
        <v>2017</v>
      </c>
      <c r="J93">
        <v>210</v>
      </c>
    </row>
    <row r="94" spans="1:10" x14ac:dyDescent="0.2">
      <c r="A94" s="34">
        <v>21</v>
      </c>
      <c r="B94" s="14">
        <v>195</v>
      </c>
      <c r="D94">
        <v>21</v>
      </c>
      <c r="E94">
        <v>195</v>
      </c>
      <c r="G94">
        <v>3</v>
      </c>
      <c r="H94" s="32" t="s">
        <v>876</v>
      </c>
      <c r="I94">
        <v>2017</v>
      </c>
      <c r="J94">
        <v>205</v>
      </c>
    </row>
    <row r="95" spans="1:10" x14ac:dyDescent="0.2">
      <c r="A95" s="34">
        <v>22</v>
      </c>
      <c r="B95" s="14">
        <v>60</v>
      </c>
      <c r="D95">
        <v>22</v>
      </c>
      <c r="E95">
        <v>60</v>
      </c>
      <c r="G95">
        <v>4</v>
      </c>
      <c r="H95" s="32" t="s">
        <v>876</v>
      </c>
      <c r="I95">
        <v>2017</v>
      </c>
      <c r="J95">
        <v>180</v>
      </c>
    </row>
    <row r="96" spans="1:10" x14ac:dyDescent="0.2">
      <c r="A96" s="34">
        <v>24</v>
      </c>
      <c r="B96" s="14">
        <v>135</v>
      </c>
      <c r="D96">
        <v>24</v>
      </c>
      <c r="E96">
        <v>135</v>
      </c>
      <c r="G96">
        <v>5</v>
      </c>
      <c r="H96" s="32" t="s">
        <v>876</v>
      </c>
      <c r="I96">
        <v>2017</v>
      </c>
      <c r="J96">
        <v>170</v>
      </c>
    </row>
    <row r="97" spans="1:10" x14ac:dyDescent="0.2">
      <c r="A97" s="34">
        <v>25</v>
      </c>
      <c r="B97" s="14">
        <v>190</v>
      </c>
      <c r="D97">
        <v>25</v>
      </c>
      <c r="E97">
        <v>190</v>
      </c>
      <c r="G97">
        <v>6</v>
      </c>
      <c r="H97" s="32" t="s">
        <v>876</v>
      </c>
      <c r="I97">
        <v>2017</v>
      </c>
      <c r="J97">
        <v>20</v>
      </c>
    </row>
    <row r="98" spans="1:10" x14ac:dyDescent="0.2">
      <c r="A98" s="34">
        <v>26</v>
      </c>
      <c r="B98" s="14">
        <v>215</v>
      </c>
      <c r="D98">
        <v>26</v>
      </c>
      <c r="E98">
        <v>215</v>
      </c>
      <c r="G98">
        <v>9</v>
      </c>
      <c r="H98" s="32" t="s">
        <v>876</v>
      </c>
      <c r="I98">
        <v>2017</v>
      </c>
      <c r="J98">
        <v>285</v>
      </c>
    </row>
    <row r="99" spans="1:10" x14ac:dyDescent="0.2">
      <c r="A99" s="34">
        <v>27</v>
      </c>
      <c r="B99" s="14">
        <v>180</v>
      </c>
      <c r="D99">
        <v>27</v>
      </c>
      <c r="E99">
        <v>180</v>
      </c>
      <c r="G99">
        <v>11</v>
      </c>
      <c r="H99" s="32" t="s">
        <v>876</v>
      </c>
      <c r="I99">
        <v>2017</v>
      </c>
      <c r="J99">
        <v>175</v>
      </c>
    </row>
    <row r="100" spans="1:10" x14ac:dyDescent="0.2">
      <c r="A100" s="34">
        <v>28</v>
      </c>
      <c r="B100" s="14">
        <v>200</v>
      </c>
      <c r="D100">
        <v>28</v>
      </c>
      <c r="E100">
        <v>200</v>
      </c>
      <c r="G100">
        <v>12</v>
      </c>
      <c r="H100" s="32" t="s">
        <v>876</v>
      </c>
      <c r="I100">
        <v>2017</v>
      </c>
      <c r="J100">
        <v>210</v>
      </c>
    </row>
    <row r="101" spans="1:10" x14ac:dyDescent="0.2">
      <c r="A101" s="34">
        <v>29</v>
      </c>
      <c r="B101" s="14"/>
      <c r="D101">
        <v>29</v>
      </c>
      <c r="G101">
        <v>15</v>
      </c>
      <c r="H101" s="32" t="s">
        <v>876</v>
      </c>
      <c r="I101">
        <v>2017</v>
      </c>
      <c r="J101">
        <v>125</v>
      </c>
    </row>
    <row r="102" spans="1:10" x14ac:dyDescent="0.2">
      <c r="A102" s="20" t="s">
        <v>2735</v>
      </c>
      <c r="B102" s="14">
        <v>3595</v>
      </c>
      <c r="D102" t="s">
        <v>2735</v>
      </c>
      <c r="E102">
        <v>3595</v>
      </c>
      <c r="G102">
        <v>16</v>
      </c>
      <c r="H102" s="32" t="s">
        <v>876</v>
      </c>
      <c r="I102">
        <v>2017</v>
      </c>
      <c r="J102">
        <v>40</v>
      </c>
    </row>
    <row r="103" spans="1:10" x14ac:dyDescent="0.2">
      <c r="A103" s="20">
        <v>5</v>
      </c>
      <c r="B103" s="14"/>
      <c r="D103">
        <v>5</v>
      </c>
      <c r="G103">
        <v>17</v>
      </c>
      <c r="H103" s="32" t="s">
        <v>876</v>
      </c>
      <c r="I103">
        <v>2017</v>
      </c>
      <c r="J103">
        <v>295</v>
      </c>
    </row>
    <row r="104" spans="1:10" x14ac:dyDescent="0.2">
      <c r="A104" s="34">
        <v>1</v>
      </c>
      <c r="B104" s="14">
        <v>200</v>
      </c>
      <c r="D104">
        <v>1</v>
      </c>
      <c r="E104">
        <v>200</v>
      </c>
      <c r="G104">
        <v>18</v>
      </c>
      <c r="H104" s="32" t="s">
        <v>876</v>
      </c>
      <c r="I104">
        <v>2017</v>
      </c>
      <c r="J104">
        <v>220</v>
      </c>
    </row>
    <row r="105" spans="1:10" x14ac:dyDescent="0.2">
      <c r="A105" s="34">
        <v>2</v>
      </c>
      <c r="B105" s="14">
        <v>210</v>
      </c>
      <c r="D105">
        <v>2</v>
      </c>
      <c r="E105">
        <v>210</v>
      </c>
      <c r="G105">
        <v>19</v>
      </c>
      <c r="H105" s="32" t="s">
        <v>876</v>
      </c>
      <c r="I105">
        <v>2017</v>
      </c>
      <c r="J105">
        <v>195</v>
      </c>
    </row>
    <row r="106" spans="1:10" x14ac:dyDescent="0.2">
      <c r="A106" s="34">
        <v>3</v>
      </c>
      <c r="B106" s="14">
        <v>205</v>
      </c>
      <c r="D106">
        <v>3</v>
      </c>
      <c r="E106">
        <v>205</v>
      </c>
      <c r="G106">
        <v>20</v>
      </c>
      <c r="H106" s="32" t="s">
        <v>876</v>
      </c>
      <c r="I106">
        <v>2017</v>
      </c>
      <c r="J106">
        <v>40</v>
      </c>
    </row>
    <row r="107" spans="1:10" x14ac:dyDescent="0.2">
      <c r="A107" s="34">
        <v>4</v>
      </c>
      <c r="B107" s="14">
        <v>180</v>
      </c>
      <c r="D107">
        <v>4</v>
      </c>
      <c r="E107">
        <v>180</v>
      </c>
      <c r="G107">
        <v>22</v>
      </c>
      <c r="H107" s="32" t="s">
        <v>876</v>
      </c>
      <c r="I107">
        <v>2017</v>
      </c>
      <c r="J107">
        <v>175</v>
      </c>
    </row>
    <row r="108" spans="1:10" x14ac:dyDescent="0.2">
      <c r="A108" s="34">
        <v>5</v>
      </c>
      <c r="B108" s="14">
        <v>170</v>
      </c>
      <c r="D108">
        <v>5</v>
      </c>
      <c r="E108">
        <v>170</v>
      </c>
      <c r="G108">
        <v>23</v>
      </c>
      <c r="H108" s="32" t="s">
        <v>876</v>
      </c>
      <c r="I108">
        <v>2017</v>
      </c>
      <c r="J108">
        <v>195</v>
      </c>
    </row>
    <row r="109" spans="1:10" x14ac:dyDescent="0.2">
      <c r="A109" s="34">
        <v>6</v>
      </c>
      <c r="B109" s="14">
        <v>20</v>
      </c>
      <c r="D109">
        <v>6</v>
      </c>
      <c r="E109">
        <v>20</v>
      </c>
      <c r="G109">
        <v>24</v>
      </c>
      <c r="H109" s="32" t="s">
        <v>876</v>
      </c>
      <c r="I109">
        <v>2017</v>
      </c>
      <c r="J109">
        <v>130</v>
      </c>
    </row>
    <row r="110" spans="1:10" x14ac:dyDescent="0.2">
      <c r="A110" s="34">
        <v>9</v>
      </c>
      <c r="B110" s="14">
        <v>285</v>
      </c>
      <c r="D110">
        <v>9</v>
      </c>
      <c r="E110">
        <v>285</v>
      </c>
      <c r="G110">
        <v>25</v>
      </c>
      <c r="H110" s="32" t="s">
        <v>876</v>
      </c>
      <c r="I110">
        <v>2017</v>
      </c>
      <c r="J110">
        <v>330</v>
      </c>
    </row>
    <row r="111" spans="1:10" x14ac:dyDescent="0.2">
      <c r="A111" s="34">
        <v>11</v>
      </c>
      <c r="B111" s="14">
        <v>175</v>
      </c>
      <c r="D111">
        <v>11</v>
      </c>
      <c r="E111">
        <v>175</v>
      </c>
      <c r="G111">
        <v>26</v>
      </c>
      <c r="H111" s="32" t="s">
        <v>876</v>
      </c>
      <c r="I111">
        <v>2017</v>
      </c>
      <c r="J111">
        <v>185</v>
      </c>
    </row>
    <row r="112" spans="1:10" x14ac:dyDescent="0.2">
      <c r="A112" s="34">
        <v>12</v>
      </c>
      <c r="B112" s="14">
        <v>210</v>
      </c>
      <c r="D112">
        <v>12</v>
      </c>
      <c r="E112">
        <v>210</v>
      </c>
      <c r="G112">
        <v>27</v>
      </c>
      <c r="H112" s="32" t="s">
        <v>876</v>
      </c>
      <c r="I112">
        <v>2017</v>
      </c>
    </row>
    <row r="113" spans="1:10" x14ac:dyDescent="0.2">
      <c r="A113" s="34">
        <v>15</v>
      </c>
      <c r="B113" s="14">
        <v>125</v>
      </c>
      <c r="D113">
        <v>15</v>
      </c>
      <c r="E113">
        <v>125</v>
      </c>
      <c r="G113">
        <v>29</v>
      </c>
      <c r="H113" s="32" t="s">
        <v>876</v>
      </c>
      <c r="I113">
        <v>2017</v>
      </c>
      <c r="J113">
        <v>245</v>
      </c>
    </row>
    <row r="114" spans="1:10" x14ac:dyDescent="0.2">
      <c r="A114" s="34">
        <v>16</v>
      </c>
      <c r="B114" s="14">
        <v>40</v>
      </c>
      <c r="D114">
        <v>16</v>
      </c>
      <c r="E114">
        <v>40</v>
      </c>
      <c r="G114">
        <v>30</v>
      </c>
      <c r="H114" s="32" t="s">
        <v>876</v>
      </c>
      <c r="I114">
        <v>2017</v>
      </c>
      <c r="J114">
        <v>155</v>
      </c>
    </row>
    <row r="115" spans="1:10" x14ac:dyDescent="0.2">
      <c r="A115" s="34">
        <v>17</v>
      </c>
      <c r="B115" s="14">
        <v>295</v>
      </c>
      <c r="D115">
        <v>17</v>
      </c>
      <c r="E115">
        <v>295</v>
      </c>
      <c r="G115">
        <v>31</v>
      </c>
      <c r="H115" s="32" t="s">
        <v>876</v>
      </c>
      <c r="I115">
        <v>2017</v>
      </c>
      <c r="J115">
        <v>230</v>
      </c>
    </row>
    <row r="116" spans="1:10" x14ac:dyDescent="0.2">
      <c r="A116" s="34">
        <v>18</v>
      </c>
      <c r="B116" s="14">
        <v>220</v>
      </c>
      <c r="D116">
        <v>18</v>
      </c>
      <c r="E116">
        <v>220</v>
      </c>
      <c r="G116">
        <v>1</v>
      </c>
      <c r="H116" s="32" t="s">
        <v>952</v>
      </c>
      <c r="I116">
        <v>2017</v>
      </c>
      <c r="J116">
        <v>185</v>
      </c>
    </row>
    <row r="117" spans="1:10" x14ac:dyDescent="0.2">
      <c r="A117" s="34">
        <v>19</v>
      </c>
      <c r="B117" s="14">
        <v>195</v>
      </c>
      <c r="D117">
        <v>19</v>
      </c>
      <c r="E117">
        <v>195</v>
      </c>
      <c r="G117">
        <v>2</v>
      </c>
      <c r="H117" s="32" t="s">
        <v>952</v>
      </c>
      <c r="I117">
        <v>2017</v>
      </c>
      <c r="J117">
        <v>175</v>
      </c>
    </row>
    <row r="118" spans="1:10" x14ac:dyDescent="0.2">
      <c r="A118" s="34">
        <v>20</v>
      </c>
      <c r="B118" s="14">
        <v>40</v>
      </c>
      <c r="D118">
        <v>20</v>
      </c>
      <c r="E118">
        <v>40</v>
      </c>
      <c r="G118">
        <v>3</v>
      </c>
      <c r="H118" s="32" t="s">
        <v>952</v>
      </c>
      <c r="I118">
        <v>2017</v>
      </c>
      <c r="J118">
        <v>15</v>
      </c>
    </row>
    <row r="119" spans="1:10" x14ac:dyDescent="0.2">
      <c r="A119" s="34">
        <v>22</v>
      </c>
      <c r="B119" s="14">
        <v>175</v>
      </c>
      <c r="D119">
        <v>22</v>
      </c>
      <c r="E119">
        <v>175</v>
      </c>
      <c r="G119">
        <v>5</v>
      </c>
      <c r="H119" s="32" t="s">
        <v>952</v>
      </c>
      <c r="I119">
        <v>2017</v>
      </c>
      <c r="J119">
        <v>220</v>
      </c>
    </row>
    <row r="120" spans="1:10" x14ac:dyDescent="0.2">
      <c r="A120" s="34">
        <v>23</v>
      </c>
      <c r="B120" s="14">
        <v>195</v>
      </c>
      <c r="D120">
        <v>23</v>
      </c>
      <c r="E120">
        <v>195</v>
      </c>
      <c r="G120">
        <v>6</v>
      </c>
      <c r="H120" s="32" t="s">
        <v>952</v>
      </c>
      <c r="I120">
        <v>2017</v>
      </c>
      <c r="J120">
        <v>185</v>
      </c>
    </row>
    <row r="121" spans="1:10" x14ac:dyDescent="0.2">
      <c r="A121" s="34">
        <v>24</v>
      </c>
      <c r="B121" s="14">
        <v>130</v>
      </c>
      <c r="D121">
        <v>24</v>
      </c>
      <c r="E121">
        <v>130</v>
      </c>
      <c r="G121">
        <v>7</v>
      </c>
      <c r="H121" s="32" t="s">
        <v>952</v>
      </c>
      <c r="I121">
        <v>2017</v>
      </c>
      <c r="J121">
        <v>215</v>
      </c>
    </row>
    <row r="122" spans="1:10" x14ac:dyDescent="0.2">
      <c r="A122" s="34">
        <v>25</v>
      </c>
      <c r="B122" s="14">
        <v>330</v>
      </c>
      <c r="D122">
        <v>25</v>
      </c>
      <c r="E122">
        <v>330</v>
      </c>
      <c r="G122">
        <v>8</v>
      </c>
      <c r="H122" s="32" t="s">
        <v>952</v>
      </c>
      <c r="I122">
        <v>2017</v>
      </c>
      <c r="J122">
        <v>255</v>
      </c>
    </row>
    <row r="123" spans="1:10" x14ac:dyDescent="0.2">
      <c r="A123" s="34">
        <v>26</v>
      </c>
      <c r="B123" s="14">
        <v>185</v>
      </c>
      <c r="D123">
        <v>26</v>
      </c>
      <c r="E123">
        <v>185</v>
      </c>
      <c r="G123">
        <v>3</v>
      </c>
      <c r="H123" s="32" t="s">
        <v>972</v>
      </c>
      <c r="I123">
        <v>2017</v>
      </c>
      <c r="J123">
        <v>60</v>
      </c>
    </row>
    <row r="124" spans="1:10" x14ac:dyDescent="0.2">
      <c r="A124" s="34">
        <v>27</v>
      </c>
      <c r="B124" s="14"/>
      <c r="D124">
        <v>27</v>
      </c>
      <c r="G124">
        <v>4</v>
      </c>
      <c r="H124" s="32" t="s">
        <v>972</v>
      </c>
      <c r="I124">
        <v>2017</v>
      </c>
      <c r="J124">
        <v>145</v>
      </c>
    </row>
    <row r="125" spans="1:10" x14ac:dyDescent="0.2">
      <c r="A125" s="34">
        <v>29</v>
      </c>
      <c r="B125" s="14">
        <v>245</v>
      </c>
      <c r="D125">
        <v>29</v>
      </c>
      <c r="E125">
        <v>245</v>
      </c>
      <c r="G125">
        <v>5</v>
      </c>
      <c r="H125" s="32" t="s">
        <v>972</v>
      </c>
      <c r="I125">
        <v>2017</v>
      </c>
      <c r="J125">
        <v>125</v>
      </c>
    </row>
    <row r="126" spans="1:10" x14ac:dyDescent="0.2">
      <c r="A126" s="34">
        <v>30</v>
      </c>
      <c r="B126" s="14">
        <v>155</v>
      </c>
      <c r="D126">
        <v>30</v>
      </c>
      <c r="E126">
        <v>155</v>
      </c>
      <c r="G126">
        <v>6</v>
      </c>
      <c r="H126" s="32" t="s">
        <v>972</v>
      </c>
      <c r="I126">
        <v>2017</v>
      </c>
      <c r="J126">
        <v>70</v>
      </c>
    </row>
    <row r="127" spans="1:10" x14ac:dyDescent="0.2">
      <c r="A127" s="34">
        <v>31</v>
      </c>
      <c r="B127" s="14">
        <v>230</v>
      </c>
      <c r="D127">
        <v>31</v>
      </c>
      <c r="E127">
        <v>230</v>
      </c>
      <c r="G127">
        <v>7</v>
      </c>
      <c r="H127" s="32" t="s">
        <v>972</v>
      </c>
      <c r="I127">
        <v>2017</v>
      </c>
      <c r="J127">
        <v>255</v>
      </c>
    </row>
    <row r="128" spans="1:10" x14ac:dyDescent="0.2">
      <c r="A128" s="20" t="s">
        <v>2736</v>
      </c>
      <c r="B128" s="14">
        <v>4215</v>
      </c>
      <c r="D128" t="s">
        <v>2736</v>
      </c>
      <c r="E128">
        <v>4215</v>
      </c>
      <c r="G128">
        <v>10</v>
      </c>
      <c r="H128" s="32" t="s">
        <v>972</v>
      </c>
      <c r="I128">
        <v>2017</v>
      </c>
      <c r="J128">
        <v>175</v>
      </c>
    </row>
    <row r="129" spans="1:10" x14ac:dyDescent="0.2">
      <c r="A129" s="20">
        <v>6</v>
      </c>
      <c r="B129" s="14"/>
      <c r="D129">
        <v>6</v>
      </c>
      <c r="G129">
        <v>11</v>
      </c>
      <c r="H129" s="32" t="s">
        <v>972</v>
      </c>
      <c r="I129">
        <v>2017</v>
      </c>
      <c r="J129">
        <v>175</v>
      </c>
    </row>
    <row r="130" spans="1:10" x14ac:dyDescent="0.2">
      <c r="A130" s="34">
        <v>1</v>
      </c>
      <c r="B130" s="14">
        <v>185</v>
      </c>
      <c r="D130">
        <v>1</v>
      </c>
      <c r="E130">
        <v>185</v>
      </c>
      <c r="G130">
        <v>12</v>
      </c>
      <c r="H130" s="32" t="s">
        <v>972</v>
      </c>
      <c r="I130">
        <v>2017</v>
      </c>
      <c r="J130">
        <v>280</v>
      </c>
    </row>
    <row r="131" spans="1:10" x14ac:dyDescent="0.2">
      <c r="A131" s="34">
        <v>2</v>
      </c>
      <c r="B131" s="14">
        <v>175</v>
      </c>
      <c r="D131">
        <v>2</v>
      </c>
      <c r="E131">
        <v>175</v>
      </c>
      <c r="G131">
        <v>13</v>
      </c>
      <c r="H131" s="32" t="s">
        <v>972</v>
      </c>
      <c r="I131">
        <v>2017</v>
      </c>
      <c r="J131">
        <v>210</v>
      </c>
    </row>
    <row r="132" spans="1:10" x14ac:dyDescent="0.2">
      <c r="A132" s="34">
        <v>3</v>
      </c>
      <c r="B132" s="14">
        <v>15</v>
      </c>
      <c r="D132">
        <v>3</v>
      </c>
      <c r="E132">
        <v>15</v>
      </c>
      <c r="G132">
        <v>14</v>
      </c>
      <c r="H132" s="32" t="s">
        <v>972</v>
      </c>
      <c r="I132">
        <v>2017</v>
      </c>
      <c r="J132">
        <v>195</v>
      </c>
    </row>
    <row r="133" spans="1:10" x14ac:dyDescent="0.2">
      <c r="A133" s="34">
        <v>5</v>
      </c>
      <c r="B133" s="14">
        <v>220</v>
      </c>
      <c r="D133">
        <v>5</v>
      </c>
      <c r="E133">
        <v>220</v>
      </c>
      <c r="G133">
        <v>15</v>
      </c>
      <c r="H133" s="32" t="s">
        <v>972</v>
      </c>
      <c r="I133">
        <v>2017</v>
      </c>
      <c r="J133">
        <v>10</v>
      </c>
    </row>
    <row r="134" spans="1:10" x14ac:dyDescent="0.2">
      <c r="A134" s="34">
        <v>6</v>
      </c>
      <c r="B134" s="14">
        <v>185</v>
      </c>
      <c r="D134">
        <v>6</v>
      </c>
      <c r="E134">
        <v>185</v>
      </c>
      <c r="G134">
        <v>17</v>
      </c>
      <c r="H134" s="32" t="s">
        <v>972</v>
      </c>
      <c r="I134">
        <v>2017</v>
      </c>
      <c r="J134">
        <v>220</v>
      </c>
    </row>
    <row r="135" spans="1:10" x14ac:dyDescent="0.2">
      <c r="A135" s="34">
        <v>7</v>
      </c>
      <c r="B135" s="14">
        <v>215</v>
      </c>
      <c r="D135">
        <v>7</v>
      </c>
      <c r="E135">
        <v>215</v>
      </c>
      <c r="G135">
        <v>18</v>
      </c>
      <c r="H135" s="32" t="s">
        <v>972</v>
      </c>
      <c r="I135">
        <v>2017</v>
      </c>
      <c r="J135">
        <v>175</v>
      </c>
    </row>
    <row r="136" spans="1:10" x14ac:dyDescent="0.2">
      <c r="A136" s="34">
        <v>8</v>
      </c>
      <c r="B136" s="14">
        <v>255</v>
      </c>
      <c r="D136">
        <v>8</v>
      </c>
      <c r="E136">
        <v>255</v>
      </c>
      <c r="G136">
        <v>19</v>
      </c>
      <c r="H136" s="32" t="s">
        <v>972</v>
      </c>
      <c r="I136">
        <v>2017</v>
      </c>
      <c r="J136">
        <v>270</v>
      </c>
    </row>
    <row r="137" spans="1:10" x14ac:dyDescent="0.2">
      <c r="A137" s="20" t="s">
        <v>2737</v>
      </c>
      <c r="B137" s="14">
        <v>1250</v>
      </c>
      <c r="D137" t="s">
        <v>2737</v>
      </c>
      <c r="E137">
        <v>1250</v>
      </c>
      <c r="G137">
        <v>20</v>
      </c>
      <c r="H137" s="32" t="s">
        <v>972</v>
      </c>
      <c r="I137">
        <v>2017</v>
      </c>
      <c r="J137">
        <v>210</v>
      </c>
    </row>
    <row r="138" spans="1:10" x14ac:dyDescent="0.2">
      <c r="A138" s="20">
        <v>7</v>
      </c>
      <c r="B138" s="14"/>
      <c r="D138">
        <v>7</v>
      </c>
      <c r="G138">
        <v>21</v>
      </c>
      <c r="H138" s="32" t="s">
        <v>972</v>
      </c>
      <c r="I138">
        <v>2017</v>
      </c>
      <c r="J138">
        <v>325</v>
      </c>
    </row>
    <row r="139" spans="1:10" x14ac:dyDescent="0.2">
      <c r="A139" s="34">
        <v>3</v>
      </c>
      <c r="B139" s="14">
        <v>60</v>
      </c>
      <c r="D139">
        <v>3</v>
      </c>
      <c r="E139">
        <v>60</v>
      </c>
      <c r="G139">
        <v>22</v>
      </c>
      <c r="H139" s="32" t="s">
        <v>972</v>
      </c>
      <c r="I139">
        <v>2017</v>
      </c>
      <c r="J139">
        <v>30</v>
      </c>
    </row>
    <row r="140" spans="1:10" x14ac:dyDescent="0.2">
      <c r="A140" s="34">
        <v>4</v>
      </c>
      <c r="B140" s="14">
        <v>145</v>
      </c>
      <c r="D140">
        <v>4</v>
      </c>
      <c r="E140">
        <v>145</v>
      </c>
      <c r="G140">
        <v>24</v>
      </c>
      <c r="H140" s="32" t="s">
        <v>972</v>
      </c>
      <c r="I140">
        <v>2017</v>
      </c>
      <c r="J140">
        <v>260</v>
      </c>
    </row>
    <row r="141" spans="1:10" x14ac:dyDescent="0.2">
      <c r="A141" s="34">
        <v>5</v>
      </c>
      <c r="B141" s="14">
        <v>125</v>
      </c>
      <c r="D141">
        <v>5</v>
      </c>
      <c r="E141">
        <v>125</v>
      </c>
      <c r="G141">
        <v>25</v>
      </c>
      <c r="H141" s="32" t="s">
        <v>972</v>
      </c>
      <c r="I141">
        <v>2017</v>
      </c>
      <c r="J141">
        <v>240</v>
      </c>
    </row>
    <row r="142" spans="1:10" x14ac:dyDescent="0.2">
      <c r="A142" s="34">
        <v>6</v>
      </c>
      <c r="B142" s="14">
        <v>70</v>
      </c>
      <c r="D142">
        <v>6</v>
      </c>
      <c r="E142">
        <v>70</v>
      </c>
      <c r="G142">
        <v>26</v>
      </c>
      <c r="H142" s="32" t="s">
        <v>972</v>
      </c>
      <c r="I142">
        <v>2017</v>
      </c>
      <c r="J142">
        <v>255</v>
      </c>
    </row>
    <row r="143" spans="1:10" x14ac:dyDescent="0.2">
      <c r="A143" s="34">
        <v>7</v>
      </c>
      <c r="B143" s="14">
        <v>255</v>
      </c>
      <c r="D143">
        <v>7</v>
      </c>
      <c r="E143">
        <v>255</v>
      </c>
      <c r="G143">
        <v>27</v>
      </c>
      <c r="H143" s="32" t="s">
        <v>972</v>
      </c>
      <c r="I143">
        <v>2017</v>
      </c>
      <c r="J143">
        <v>210</v>
      </c>
    </row>
    <row r="144" spans="1:10" x14ac:dyDescent="0.2">
      <c r="A144" s="34">
        <v>10</v>
      </c>
      <c r="B144" s="14">
        <v>175</v>
      </c>
      <c r="D144">
        <v>10</v>
      </c>
      <c r="E144">
        <v>175</v>
      </c>
      <c r="G144">
        <v>28</v>
      </c>
      <c r="H144" s="32" t="s">
        <v>972</v>
      </c>
      <c r="I144">
        <v>2017</v>
      </c>
      <c r="J144">
        <v>230</v>
      </c>
    </row>
    <row r="145" spans="1:10" x14ac:dyDescent="0.2">
      <c r="A145" s="34">
        <v>11</v>
      </c>
      <c r="B145" s="14">
        <v>175</v>
      </c>
      <c r="D145">
        <v>11</v>
      </c>
      <c r="E145">
        <v>175</v>
      </c>
      <c r="G145">
        <v>29</v>
      </c>
      <c r="H145" s="32" t="s">
        <v>972</v>
      </c>
      <c r="I145">
        <v>2017</v>
      </c>
      <c r="J145">
        <v>10</v>
      </c>
    </row>
    <row r="146" spans="1:10" x14ac:dyDescent="0.2">
      <c r="A146" s="34">
        <v>12</v>
      </c>
      <c r="B146" s="14">
        <v>280</v>
      </c>
      <c r="D146">
        <v>12</v>
      </c>
      <c r="E146">
        <v>280</v>
      </c>
      <c r="G146">
        <v>31</v>
      </c>
      <c r="H146" s="32" t="s">
        <v>972</v>
      </c>
      <c r="I146">
        <v>2017</v>
      </c>
      <c r="J146">
        <v>270</v>
      </c>
    </row>
    <row r="147" spans="1:10" x14ac:dyDescent="0.2">
      <c r="A147" s="34">
        <v>13</v>
      </c>
      <c r="B147" s="14">
        <v>210</v>
      </c>
      <c r="D147">
        <v>13</v>
      </c>
      <c r="E147">
        <v>210</v>
      </c>
      <c r="G147">
        <v>8</v>
      </c>
      <c r="I147">
        <v>2017</v>
      </c>
    </row>
    <row r="148" spans="1:10" x14ac:dyDescent="0.2">
      <c r="A148" s="34">
        <v>14</v>
      </c>
      <c r="B148" s="14">
        <v>195</v>
      </c>
      <c r="D148">
        <v>14</v>
      </c>
      <c r="E148">
        <v>195</v>
      </c>
      <c r="G148">
        <v>1</v>
      </c>
      <c r="H148" s="32" t="s">
        <v>1046</v>
      </c>
      <c r="I148">
        <v>2017</v>
      </c>
      <c r="J148">
        <v>205</v>
      </c>
    </row>
    <row r="149" spans="1:10" x14ac:dyDescent="0.2">
      <c r="A149" s="34">
        <v>15</v>
      </c>
      <c r="B149" s="14">
        <v>10</v>
      </c>
      <c r="D149">
        <v>15</v>
      </c>
      <c r="E149">
        <v>10</v>
      </c>
      <c r="G149">
        <v>2</v>
      </c>
      <c r="H149" s="32" t="s">
        <v>1046</v>
      </c>
      <c r="I149">
        <v>2017</v>
      </c>
      <c r="J149">
        <v>210</v>
      </c>
    </row>
    <row r="150" spans="1:10" x14ac:dyDescent="0.2">
      <c r="A150" s="34">
        <v>17</v>
      </c>
      <c r="B150" s="14">
        <v>220</v>
      </c>
      <c r="D150">
        <v>17</v>
      </c>
      <c r="E150">
        <v>220</v>
      </c>
      <c r="G150">
        <v>3</v>
      </c>
      <c r="H150" s="32" t="s">
        <v>1046</v>
      </c>
      <c r="I150">
        <v>2017</v>
      </c>
      <c r="J150">
        <v>210</v>
      </c>
    </row>
    <row r="151" spans="1:10" x14ac:dyDescent="0.2">
      <c r="A151" s="34">
        <v>18</v>
      </c>
      <c r="B151" s="14">
        <v>175</v>
      </c>
      <c r="D151">
        <v>18</v>
      </c>
      <c r="E151">
        <v>175</v>
      </c>
      <c r="G151">
        <v>4</v>
      </c>
      <c r="H151" s="32" t="s">
        <v>1046</v>
      </c>
      <c r="I151">
        <v>2017</v>
      </c>
      <c r="J151">
        <v>175</v>
      </c>
    </row>
    <row r="152" spans="1:10" x14ac:dyDescent="0.2">
      <c r="A152" s="34">
        <v>19</v>
      </c>
      <c r="B152" s="14">
        <v>270</v>
      </c>
      <c r="D152">
        <v>19</v>
      </c>
      <c r="E152">
        <v>270</v>
      </c>
      <c r="G152">
        <v>5</v>
      </c>
      <c r="H152" s="32" t="s">
        <v>1046</v>
      </c>
      <c r="I152">
        <v>2017</v>
      </c>
      <c r="J152">
        <v>30</v>
      </c>
    </row>
    <row r="153" spans="1:10" x14ac:dyDescent="0.2">
      <c r="A153" s="34">
        <v>20</v>
      </c>
      <c r="B153" s="14">
        <v>210</v>
      </c>
      <c r="D153">
        <v>20</v>
      </c>
      <c r="E153">
        <v>210</v>
      </c>
      <c r="G153">
        <v>8</v>
      </c>
      <c r="H153" s="32" t="s">
        <v>1046</v>
      </c>
      <c r="I153">
        <v>2017</v>
      </c>
      <c r="J153">
        <v>290</v>
      </c>
    </row>
    <row r="154" spans="1:10" x14ac:dyDescent="0.2">
      <c r="A154" s="34">
        <v>21</v>
      </c>
      <c r="B154" s="14">
        <v>325</v>
      </c>
      <c r="D154">
        <v>21</v>
      </c>
      <c r="E154">
        <v>325</v>
      </c>
      <c r="G154">
        <v>9</v>
      </c>
      <c r="H154" s="32" t="s">
        <v>1046</v>
      </c>
      <c r="I154">
        <v>2017</v>
      </c>
      <c r="J154">
        <v>285</v>
      </c>
    </row>
    <row r="155" spans="1:10" x14ac:dyDescent="0.2">
      <c r="A155" s="34">
        <v>22</v>
      </c>
      <c r="B155" s="14">
        <v>30</v>
      </c>
      <c r="D155">
        <v>22</v>
      </c>
      <c r="E155">
        <v>30</v>
      </c>
      <c r="G155">
        <v>10</v>
      </c>
      <c r="H155" s="32" t="s">
        <v>1046</v>
      </c>
      <c r="I155">
        <v>2017</v>
      </c>
      <c r="J155">
        <v>195</v>
      </c>
    </row>
    <row r="156" spans="1:10" x14ac:dyDescent="0.2">
      <c r="A156" s="34">
        <v>24</v>
      </c>
      <c r="B156" s="14">
        <v>260</v>
      </c>
      <c r="D156">
        <v>24</v>
      </c>
      <c r="E156">
        <v>260</v>
      </c>
      <c r="G156">
        <v>11</v>
      </c>
      <c r="H156" s="32" t="s">
        <v>1046</v>
      </c>
      <c r="I156">
        <v>2017</v>
      </c>
      <c r="J156">
        <v>360</v>
      </c>
    </row>
    <row r="157" spans="1:10" x14ac:dyDescent="0.2">
      <c r="A157" s="34">
        <v>25</v>
      </c>
      <c r="B157" s="14">
        <v>240</v>
      </c>
      <c r="D157">
        <v>25</v>
      </c>
      <c r="E157">
        <v>240</v>
      </c>
      <c r="G157">
        <v>16</v>
      </c>
      <c r="H157" s="32" t="s">
        <v>1046</v>
      </c>
      <c r="I157">
        <v>2017</v>
      </c>
      <c r="J157">
        <v>365</v>
      </c>
    </row>
    <row r="158" spans="1:10" x14ac:dyDescent="0.2">
      <c r="A158" s="34">
        <v>26</v>
      </c>
      <c r="B158" s="14">
        <v>255</v>
      </c>
      <c r="D158">
        <v>26</v>
      </c>
      <c r="E158">
        <v>255</v>
      </c>
      <c r="G158">
        <v>17</v>
      </c>
      <c r="H158" s="32" t="s">
        <v>1046</v>
      </c>
      <c r="I158">
        <v>2017</v>
      </c>
    </row>
    <row r="159" spans="1:10" x14ac:dyDescent="0.2">
      <c r="A159" s="34">
        <v>27</v>
      </c>
      <c r="B159" s="14">
        <v>210</v>
      </c>
      <c r="D159">
        <v>27</v>
      </c>
      <c r="E159">
        <v>210</v>
      </c>
      <c r="G159">
        <v>18</v>
      </c>
      <c r="H159" s="32" t="s">
        <v>1046</v>
      </c>
      <c r="I159">
        <v>2017</v>
      </c>
      <c r="J159">
        <v>185</v>
      </c>
    </row>
    <row r="160" spans="1:10" x14ac:dyDescent="0.2">
      <c r="A160" s="34">
        <v>28</v>
      </c>
      <c r="B160" s="14">
        <v>230</v>
      </c>
      <c r="D160">
        <v>28</v>
      </c>
      <c r="E160">
        <v>230</v>
      </c>
      <c r="G160">
        <v>19</v>
      </c>
      <c r="H160" s="32" t="s">
        <v>1046</v>
      </c>
      <c r="I160">
        <v>2017</v>
      </c>
      <c r="J160">
        <v>30</v>
      </c>
    </row>
    <row r="161" spans="1:10" x14ac:dyDescent="0.2">
      <c r="A161" s="34">
        <v>29</v>
      </c>
      <c r="B161" s="14">
        <v>10</v>
      </c>
      <c r="D161">
        <v>29</v>
      </c>
      <c r="E161">
        <v>10</v>
      </c>
      <c r="G161">
        <v>21</v>
      </c>
      <c r="H161" s="32" t="s">
        <v>1046</v>
      </c>
      <c r="I161">
        <v>2017</v>
      </c>
      <c r="J161">
        <v>270</v>
      </c>
    </row>
    <row r="162" spans="1:10" x14ac:dyDescent="0.2">
      <c r="A162" s="34">
        <v>31</v>
      </c>
      <c r="B162" s="14">
        <v>270</v>
      </c>
      <c r="D162">
        <v>31</v>
      </c>
      <c r="E162">
        <v>270</v>
      </c>
      <c r="G162">
        <v>22</v>
      </c>
      <c r="H162" s="32" t="s">
        <v>1046</v>
      </c>
      <c r="I162">
        <v>2017</v>
      </c>
      <c r="J162">
        <v>210</v>
      </c>
    </row>
    <row r="163" spans="1:10" x14ac:dyDescent="0.2">
      <c r="A163" s="20" t="s">
        <v>2738</v>
      </c>
      <c r="B163" s="14">
        <v>4405</v>
      </c>
      <c r="D163" t="s">
        <v>2738</v>
      </c>
      <c r="E163">
        <v>4405</v>
      </c>
      <c r="G163">
        <v>23</v>
      </c>
      <c r="H163" s="32" t="s">
        <v>1046</v>
      </c>
      <c r="I163">
        <v>2017</v>
      </c>
      <c r="J163">
        <v>220</v>
      </c>
    </row>
    <row r="164" spans="1:10" x14ac:dyDescent="0.2">
      <c r="A164" s="20">
        <v>8</v>
      </c>
      <c r="B164" s="14"/>
      <c r="D164">
        <v>8</v>
      </c>
      <c r="G164">
        <v>24</v>
      </c>
      <c r="H164" s="32" t="s">
        <v>1046</v>
      </c>
      <c r="I164">
        <v>2017</v>
      </c>
      <c r="J164">
        <v>195</v>
      </c>
    </row>
    <row r="165" spans="1:10" x14ac:dyDescent="0.2">
      <c r="A165" s="34">
        <v>1</v>
      </c>
      <c r="B165" s="14">
        <v>205</v>
      </c>
      <c r="D165">
        <v>1</v>
      </c>
      <c r="E165">
        <v>205</v>
      </c>
      <c r="G165">
        <v>25</v>
      </c>
      <c r="H165" s="32" t="s">
        <v>1046</v>
      </c>
      <c r="I165">
        <v>2017</v>
      </c>
      <c r="J165">
        <v>205</v>
      </c>
    </row>
    <row r="166" spans="1:10" x14ac:dyDescent="0.2">
      <c r="A166" s="34">
        <v>2</v>
      </c>
      <c r="B166" s="14">
        <v>210</v>
      </c>
      <c r="D166">
        <v>2</v>
      </c>
      <c r="E166">
        <v>210</v>
      </c>
      <c r="G166">
        <v>28</v>
      </c>
      <c r="H166" s="32" t="s">
        <v>1046</v>
      </c>
      <c r="I166">
        <v>2017</v>
      </c>
      <c r="J166">
        <v>200</v>
      </c>
    </row>
    <row r="167" spans="1:10" x14ac:dyDescent="0.2">
      <c r="A167" s="34">
        <v>3</v>
      </c>
      <c r="B167" s="14">
        <v>210</v>
      </c>
      <c r="D167">
        <v>3</v>
      </c>
      <c r="E167">
        <v>210</v>
      </c>
      <c r="G167">
        <v>29</v>
      </c>
      <c r="H167" s="32" t="s">
        <v>1046</v>
      </c>
      <c r="I167">
        <v>2017</v>
      </c>
      <c r="J167">
        <v>140</v>
      </c>
    </row>
    <row r="168" spans="1:10" x14ac:dyDescent="0.2">
      <c r="A168" s="34">
        <v>4</v>
      </c>
      <c r="B168" s="14">
        <v>175</v>
      </c>
      <c r="D168">
        <v>4</v>
      </c>
      <c r="E168">
        <v>175</v>
      </c>
      <c r="G168">
        <v>30</v>
      </c>
      <c r="H168" s="32" t="s">
        <v>1046</v>
      </c>
      <c r="I168">
        <v>2017</v>
      </c>
      <c r="J168">
        <v>185</v>
      </c>
    </row>
    <row r="169" spans="1:10" x14ac:dyDescent="0.2">
      <c r="A169" s="34">
        <v>5</v>
      </c>
      <c r="B169" s="14">
        <v>30</v>
      </c>
      <c r="D169">
        <v>5</v>
      </c>
      <c r="E169">
        <v>30</v>
      </c>
      <c r="G169">
        <v>31</v>
      </c>
      <c r="H169" s="32" t="s">
        <v>1046</v>
      </c>
      <c r="I169">
        <v>2017</v>
      </c>
      <c r="J169">
        <v>230</v>
      </c>
    </row>
    <row r="170" spans="1:10" x14ac:dyDescent="0.2">
      <c r="A170" s="34">
        <v>8</v>
      </c>
      <c r="B170" s="14">
        <v>290</v>
      </c>
      <c r="D170">
        <v>8</v>
      </c>
      <c r="E170">
        <v>290</v>
      </c>
      <c r="G170">
        <v>1</v>
      </c>
      <c r="H170" s="32" t="s">
        <v>1088</v>
      </c>
      <c r="I170">
        <v>2017</v>
      </c>
      <c r="J170">
        <v>200</v>
      </c>
    </row>
    <row r="171" spans="1:10" x14ac:dyDescent="0.2">
      <c r="A171" s="34">
        <v>9</v>
      </c>
      <c r="B171" s="14">
        <v>285</v>
      </c>
      <c r="D171">
        <v>9</v>
      </c>
      <c r="E171">
        <v>285</v>
      </c>
      <c r="G171">
        <v>4</v>
      </c>
      <c r="H171" s="32" t="s">
        <v>1088</v>
      </c>
      <c r="I171">
        <v>2017</v>
      </c>
      <c r="J171">
        <v>155</v>
      </c>
    </row>
    <row r="172" spans="1:10" x14ac:dyDescent="0.2">
      <c r="A172" s="34">
        <v>10</v>
      </c>
      <c r="B172" s="14">
        <v>195</v>
      </c>
      <c r="D172">
        <v>10</v>
      </c>
      <c r="E172">
        <v>195</v>
      </c>
      <c r="G172">
        <v>5</v>
      </c>
      <c r="H172" s="32" t="s">
        <v>1088</v>
      </c>
      <c r="I172">
        <v>2017</v>
      </c>
      <c r="J172">
        <v>195</v>
      </c>
    </row>
    <row r="173" spans="1:10" x14ac:dyDescent="0.2">
      <c r="A173" s="34">
        <v>11</v>
      </c>
      <c r="B173" s="14">
        <v>360</v>
      </c>
      <c r="D173">
        <v>11</v>
      </c>
      <c r="E173">
        <v>360</v>
      </c>
      <c r="G173">
        <v>6</v>
      </c>
      <c r="H173" s="32" t="s">
        <v>1088</v>
      </c>
      <c r="I173">
        <v>2017</v>
      </c>
      <c r="J173">
        <v>165</v>
      </c>
    </row>
    <row r="174" spans="1:10" x14ac:dyDescent="0.2">
      <c r="A174" s="34">
        <v>16</v>
      </c>
      <c r="B174" s="14">
        <v>365</v>
      </c>
      <c r="D174">
        <v>16</v>
      </c>
      <c r="E174">
        <v>365</v>
      </c>
      <c r="G174">
        <v>7</v>
      </c>
      <c r="H174" s="32" t="s">
        <v>1088</v>
      </c>
      <c r="I174">
        <v>2017</v>
      </c>
      <c r="J174">
        <v>225</v>
      </c>
    </row>
    <row r="175" spans="1:10" x14ac:dyDescent="0.2">
      <c r="A175" s="34">
        <v>17</v>
      </c>
      <c r="B175" s="14"/>
      <c r="D175">
        <v>17</v>
      </c>
      <c r="G175">
        <v>8</v>
      </c>
      <c r="H175" s="32" t="s">
        <v>1088</v>
      </c>
      <c r="I175">
        <v>2017</v>
      </c>
      <c r="J175">
        <v>150</v>
      </c>
    </row>
    <row r="176" spans="1:10" x14ac:dyDescent="0.2">
      <c r="A176" s="34">
        <v>18</v>
      </c>
      <c r="B176" s="14">
        <v>185</v>
      </c>
      <c r="D176">
        <v>18</v>
      </c>
      <c r="E176">
        <v>185</v>
      </c>
      <c r="G176">
        <v>11</v>
      </c>
      <c r="H176" s="32" t="s">
        <v>1088</v>
      </c>
      <c r="I176">
        <v>2017</v>
      </c>
    </row>
    <row r="177" spans="1:10" x14ac:dyDescent="0.2">
      <c r="A177" s="34">
        <v>19</v>
      </c>
      <c r="B177" s="14">
        <v>30</v>
      </c>
      <c r="D177">
        <v>19</v>
      </c>
      <c r="E177">
        <v>30</v>
      </c>
      <c r="G177">
        <v>12</v>
      </c>
      <c r="H177" s="32" t="s">
        <v>1088</v>
      </c>
      <c r="I177">
        <v>2017</v>
      </c>
    </row>
    <row r="178" spans="1:10" x14ac:dyDescent="0.2">
      <c r="A178" s="34">
        <v>21</v>
      </c>
      <c r="B178" s="14">
        <v>270</v>
      </c>
      <c r="D178">
        <v>21</v>
      </c>
      <c r="E178">
        <v>270</v>
      </c>
      <c r="G178">
        <v>13</v>
      </c>
      <c r="H178" s="32" t="s">
        <v>1088</v>
      </c>
      <c r="I178">
        <v>2017</v>
      </c>
    </row>
    <row r="179" spans="1:10" x14ac:dyDescent="0.2">
      <c r="A179" s="34">
        <v>22</v>
      </c>
      <c r="B179" s="14">
        <v>210</v>
      </c>
      <c r="D179">
        <v>22</v>
      </c>
      <c r="E179">
        <v>210</v>
      </c>
      <c r="G179">
        <v>14</v>
      </c>
      <c r="H179" s="32" t="s">
        <v>1088</v>
      </c>
      <c r="I179">
        <v>2017</v>
      </c>
    </row>
    <row r="180" spans="1:10" x14ac:dyDescent="0.2">
      <c r="A180" s="34">
        <v>23</v>
      </c>
      <c r="B180" s="14">
        <v>220</v>
      </c>
      <c r="D180">
        <v>23</v>
      </c>
      <c r="E180">
        <v>220</v>
      </c>
      <c r="G180">
        <v>15</v>
      </c>
      <c r="H180" s="32" t="s">
        <v>1088</v>
      </c>
      <c r="I180">
        <v>2017</v>
      </c>
      <c r="J180">
        <v>350</v>
      </c>
    </row>
    <row r="181" spans="1:10" x14ac:dyDescent="0.2">
      <c r="A181" s="34">
        <v>24</v>
      </c>
      <c r="B181" s="14">
        <v>195</v>
      </c>
      <c r="D181">
        <v>24</v>
      </c>
      <c r="E181">
        <v>195</v>
      </c>
      <c r="G181">
        <v>18</v>
      </c>
      <c r="H181" s="32" t="s">
        <v>1088</v>
      </c>
      <c r="I181">
        <v>2017</v>
      </c>
      <c r="J181">
        <v>295</v>
      </c>
    </row>
    <row r="182" spans="1:10" x14ac:dyDescent="0.2">
      <c r="A182" s="34">
        <v>25</v>
      </c>
      <c r="B182" s="14">
        <v>205</v>
      </c>
      <c r="D182">
        <v>25</v>
      </c>
      <c r="E182">
        <v>205</v>
      </c>
      <c r="G182">
        <v>19</v>
      </c>
      <c r="H182" s="32" t="s">
        <v>1088</v>
      </c>
      <c r="I182">
        <v>2017</v>
      </c>
      <c r="J182">
        <v>145</v>
      </c>
    </row>
    <row r="183" spans="1:10" x14ac:dyDescent="0.2">
      <c r="A183" s="34">
        <v>28</v>
      </c>
      <c r="B183" s="14">
        <v>200</v>
      </c>
      <c r="D183">
        <v>28</v>
      </c>
      <c r="E183">
        <v>200</v>
      </c>
      <c r="G183">
        <v>20</v>
      </c>
      <c r="H183" s="32" t="s">
        <v>1088</v>
      </c>
      <c r="I183">
        <v>2017</v>
      </c>
      <c r="J183">
        <v>245</v>
      </c>
    </row>
    <row r="184" spans="1:10" x14ac:dyDescent="0.2">
      <c r="A184" s="34">
        <v>29</v>
      </c>
      <c r="B184" s="14">
        <v>140</v>
      </c>
      <c r="D184">
        <v>29</v>
      </c>
      <c r="E184">
        <v>140</v>
      </c>
      <c r="G184">
        <v>21</v>
      </c>
      <c r="H184" s="32" t="s">
        <v>1088</v>
      </c>
      <c r="I184">
        <v>2017</v>
      </c>
      <c r="J184">
        <v>340</v>
      </c>
    </row>
    <row r="185" spans="1:10" x14ac:dyDescent="0.2">
      <c r="A185" s="34">
        <v>30</v>
      </c>
      <c r="B185" s="14">
        <v>185</v>
      </c>
      <c r="D185">
        <v>30</v>
      </c>
      <c r="E185">
        <v>185</v>
      </c>
      <c r="G185">
        <v>22</v>
      </c>
      <c r="H185" s="32" t="s">
        <v>1088</v>
      </c>
      <c r="I185">
        <v>2017</v>
      </c>
      <c r="J185">
        <v>340</v>
      </c>
    </row>
    <row r="186" spans="1:10" x14ac:dyDescent="0.2">
      <c r="A186" s="34">
        <v>31</v>
      </c>
      <c r="B186" s="14">
        <v>230</v>
      </c>
      <c r="D186">
        <v>31</v>
      </c>
      <c r="E186">
        <v>230</v>
      </c>
      <c r="G186">
        <v>23</v>
      </c>
      <c r="H186" s="32" t="s">
        <v>1088</v>
      </c>
      <c r="I186">
        <v>2017</v>
      </c>
    </row>
    <row r="187" spans="1:10" x14ac:dyDescent="0.2">
      <c r="A187" s="20" t="s">
        <v>2739</v>
      </c>
      <c r="B187" s="14">
        <v>4395</v>
      </c>
      <c r="D187" t="s">
        <v>2739</v>
      </c>
      <c r="E187">
        <v>4395</v>
      </c>
      <c r="G187">
        <v>25</v>
      </c>
      <c r="H187" s="32" t="s">
        <v>1088</v>
      </c>
      <c r="I187">
        <v>2017</v>
      </c>
      <c r="J187">
        <v>320</v>
      </c>
    </row>
    <row r="188" spans="1:10" x14ac:dyDescent="0.2">
      <c r="A188" s="20">
        <v>9</v>
      </c>
      <c r="B188" s="14"/>
      <c r="D188">
        <v>9</v>
      </c>
      <c r="G188">
        <v>26</v>
      </c>
      <c r="H188" s="32" t="s">
        <v>1088</v>
      </c>
      <c r="I188">
        <v>2017</v>
      </c>
      <c r="J188">
        <v>345</v>
      </c>
    </row>
    <row r="189" spans="1:10" x14ac:dyDescent="0.2">
      <c r="A189" s="34">
        <v>1</v>
      </c>
      <c r="B189" s="14">
        <v>200</v>
      </c>
      <c r="D189">
        <v>1</v>
      </c>
      <c r="E189">
        <v>200</v>
      </c>
      <c r="G189">
        <v>27</v>
      </c>
      <c r="H189" s="32" t="s">
        <v>1088</v>
      </c>
      <c r="I189">
        <v>2017</v>
      </c>
      <c r="J189">
        <v>150</v>
      </c>
    </row>
    <row r="190" spans="1:10" x14ac:dyDescent="0.2">
      <c r="A190" s="34">
        <v>4</v>
      </c>
      <c r="B190" s="14">
        <v>155</v>
      </c>
      <c r="D190">
        <v>4</v>
      </c>
      <c r="E190">
        <v>155</v>
      </c>
      <c r="G190">
        <v>7</v>
      </c>
      <c r="H190" s="32" t="s">
        <v>1114</v>
      </c>
      <c r="I190">
        <v>2017</v>
      </c>
      <c r="J190">
        <v>60</v>
      </c>
    </row>
    <row r="191" spans="1:10" x14ac:dyDescent="0.2">
      <c r="A191" s="34">
        <v>5</v>
      </c>
      <c r="B191" s="14">
        <v>195</v>
      </c>
      <c r="D191">
        <v>5</v>
      </c>
      <c r="E191">
        <v>195</v>
      </c>
      <c r="G191">
        <v>9</v>
      </c>
      <c r="H191" s="32" t="s">
        <v>1114</v>
      </c>
      <c r="I191">
        <v>2017</v>
      </c>
      <c r="J191">
        <v>145</v>
      </c>
    </row>
    <row r="192" spans="1:10" x14ac:dyDescent="0.2">
      <c r="A192" s="34">
        <v>6</v>
      </c>
      <c r="B192" s="14">
        <v>165</v>
      </c>
      <c r="D192">
        <v>6</v>
      </c>
      <c r="E192">
        <v>165</v>
      </c>
      <c r="G192">
        <v>10</v>
      </c>
      <c r="H192" s="32" t="s">
        <v>1114</v>
      </c>
      <c r="I192">
        <v>2017</v>
      </c>
      <c r="J192">
        <v>265</v>
      </c>
    </row>
    <row r="193" spans="1:10" x14ac:dyDescent="0.2">
      <c r="A193" s="34">
        <v>7</v>
      </c>
      <c r="B193" s="14">
        <v>225</v>
      </c>
      <c r="D193">
        <v>7</v>
      </c>
      <c r="E193">
        <v>225</v>
      </c>
      <c r="G193">
        <v>11</v>
      </c>
      <c r="H193" s="32" t="s">
        <v>1114</v>
      </c>
      <c r="I193">
        <v>2017</v>
      </c>
      <c r="J193">
        <v>340</v>
      </c>
    </row>
    <row r="194" spans="1:10" x14ac:dyDescent="0.2">
      <c r="A194" s="34">
        <v>8</v>
      </c>
      <c r="B194" s="14">
        <v>150</v>
      </c>
      <c r="D194">
        <v>8</v>
      </c>
      <c r="E194">
        <v>150</v>
      </c>
      <c r="G194">
        <v>14</v>
      </c>
      <c r="H194" s="32" t="s">
        <v>1114</v>
      </c>
      <c r="I194">
        <v>2017</v>
      </c>
      <c r="J194">
        <v>30</v>
      </c>
    </row>
    <row r="195" spans="1:10" x14ac:dyDescent="0.2">
      <c r="A195" s="34">
        <v>11</v>
      </c>
      <c r="B195" s="14"/>
      <c r="D195">
        <v>11</v>
      </c>
      <c r="G195">
        <v>16</v>
      </c>
      <c r="H195" s="32" t="s">
        <v>1114</v>
      </c>
      <c r="I195">
        <v>2017</v>
      </c>
    </row>
    <row r="196" spans="1:10" x14ac:dyDescent="0.2">
      <c r="A196" s="34">
        <v>12</v>
      </c>
      <c r="B196" s="14"/>
      <c r="D196">
        <v>12</v>
      </c>
      <c r="G196">
        <v>17</v>
      </c>
      <c r="H196" s="32" t="s">
        <v>1114</v>
      </c>
      <c r="I196">
        <v>2017</v>
      </c>
      <c r="J196">
        <v>305</v>
      </c>
    </row>
    <row r="197" spans="1:10" x14ac:dyDescent="0.2">
      <c r="A197" s="34">
        <v>13</v>
      </c>
      <c r="B197" s="14"/>
      <c r="D197">
        <v>13</v>
      </c>
      <c r="G197">
        <v>23</v>
      </c>
      <c r="H197" s="32" t="s">
        <v>1114</v>
      </c>
      <c r="I197">
        <v>2017</v>
      </c>
      <c r="J197">
        <v>160</v>
      </c>
    </row>
    <row r="198" spans="1:10" x14ac:dyDescent="0.2">
      <c r="A198" s="34">
        <v>14</v>
      </c>
      <c r="B198" s="14"/>
      <c r="D198">
        <v>14</v>
      </c>
      <c r="G198">
        <v>24</v>
      </c>
      <c r="H198" s="32" t="s">
        <v>1114</v>
      </c>
      <c r="I198">
        <v>2017</v>
      </c>
      <c r="J198">
        <v>160</v>
      </c>
    </row>
    <row r="199" spans="1:10" x14ac:dyDescent="0.2">
      <c r="A199" s="34">
        <v>15</v>
      </c>
      <c r="B199" s="14">
        <v>350</v>
      </c>
      <c r="D199">
        <v>15</v>
      </c>
      <c r="E199">
        <v>350</v>
      </c>
      <c r="G199">
        <v>25</v>
      </c>
      <c r="H199" s="32" t="s">
        <v>1114</v>
      </c>
      <c r="I199">
        <v>2017</v>
      </c>
      <c r="J199">
        <v>125</v>
      </c>
    </row>
    <row r="200" spans="1:10" x14ac:dyDescent="0.2">
      <c r="A200" s="34">
        <v>18</v>
      </c>
      <c r="B200" s="14">
        <v>295</v>
      </c>
      <c r="D200">
        <v>18</v>
      </c>
      <c r="E200">
        <v>295</v>
      </c>
      <c r="G200">
        <v>26</v>
      </c>
      <c r="H200" s="32" t="s">
        <v>1114</v>
      </c>
      <c r="I200">
        <v>2017</v>
      </c>
      <c r="J200">
        <v>340</v>
      </c>
    </row>
    <row r="201" spans="1:10" x14ac:dyDescent="0.2">
      <c r="A201" s="34">
        <v>19</v>
      </c>
      <c r="B201" s="14">
        <v>145</v>
      </c>
      <c r="D201">
        <v>19</v>
      </c>
      <c r="E201">
        <v>145</v>
      </c>
      <c r="G201">
        <v>27</v>
      </c>
      <c r="H201" s="32" t="s">
        <v>1114</v>
      </c>
      <c r="I201">
        <v>2017</v>
      </c>
      <c r="J201">
        <v>125</v>
      </c>
    </row>
    <row r="202" spans="1:10" x14ac:dyDescent="0.2">
      <c r="A202" s="34">
        <v>20</v>
      </c>
      <c r="B202" s="14">
        <v>245</v>
      </c>
      <c r="D202">
        <v>20</v>
      </c>
      <c r="E202">
        <v>245</v>
      </c>
      <c r="G202">
        <v>30</v>
      </c>
      <c r="H202" s="32" t="s">
        <v>1114</v>
      </c>
      <c r="I202">
        <v>2017</v>
      </c>
      <c r="J202">
        <v>230</v>
      </c>
    </row>
    <row r="203" spans="1:10" x14ac:dyDescent="0.2">
      <c r="A203" s="34">
        <v>21</v>
      </c>
      <c r="B203" s="14">
        <v>340</v>
      </c>
      <c r="D203">
        <v>21</v>
      </c>
      <c r="E203">
        <v>340</v>
      </c>
      <c r="G203">
        <v>31</v>
      </c>
      <c r="H203" s="32" t="s">
        <v>1114</v>
      </c>
      <c r="I203">
        <v>2017</v>
      </c>
      <c r="J203">
        <v>245</v>
      </c>
    </row>
    <row r="204" spans="1:10" x14ac:dyDescent="0.2">
      <c r="A204" s="34">
        <v>22</v>
      </c>
      <c r="B204" s="14">
        <v>340</v>
      </c>
      <c r="D204">
        <v>22</v>
      </c>
      <c r="E204">
        <v>340</v>
      </c>
      <c r="G204">
        <v>1</v>
      </c>
      <c r="H204" s="32" t="s">
        <v>1160</v>
      </c>
      <c r="I204">
        <v>2017</v>
      </c>
      <c r="J204">
        <v>205</v>
      </c>
    </row>
    <row r="205" spans="1:10" x14ac:dyDescent="0.2">
      <c r="A205" s="34">
        <v>23</v>
      </c>
      <c r="B205" s="14"/>
      <c r="D205">
        <v>23</v>
      </c>
      <c r="G205">
        <v>2</v>
      </c>
      <c r="H205" s="32" t="s">
        <v>1160</v>
      </c>
      <c r="I205">
        <v>2017</v>
      </c>
      <c r="J205">
        <v>130</v>
      </c>
    </row>
    <row r="206" spans="1:10" x14ac:dyDescent="0.2">
      <c r="A206" s="34">
        <v>25</v>
      </c>
      <c r="B206" s="14">
        <v>320</v>
      </c>
      <c r="D206">
        <v>25</v>
      </c>
      <c r="E206">
        <v>320</v>
      </c>
      <c r="G206">
        <v>3</v>
      </c>
      <c r="H206" s="32" t="s">
        <v>1160</v>
      </c>
      <c r="I206">
        <v>2017</v>
      </c>
      <c r="J206">
        <v>200</v>
      </c>
    </row>
    <row r="207" spans="1:10" x14ac:dyDescent="0.2">
      <c r="A207" s="34">
        <v>26</v>
      </c>
      <c r="B207" s="14">
        <v>345</v>
      </c>
      <c r="D207">
        <v>26</v>
      </c>
      <c r="E207">
        <v>345</v>
      </c>
      <c r="G207">
        <v>6</v>
      </c>
      <c r="H207" s="32" t="s">
        <v>1160</v>
      </c>
      <c r="I207">
        <v>2017</v>
      </c>
      <c r="J207">
        <v>325</v>
      </c>
    </row>
    <row r="208" spans="1:10" x14ac:dyDescent="0.2">
      <c r="A208" s="34">
        <v>27</v>
      </c>
      <c r="B208" s="14">
        <v>150</v>
      </c>
      <c r="D208">
        <v>27</v>
      </c>
      <c r="E208">
        <v>150</v>
      </c>
      <c r="G208">
        <v>7</v>
      </c>
      <c r="H208" s="32" t="s">
        <v>1160</v>
      </c>
      <c r="I208">
        <v>2017</v>
      </c>
      <c r="J208">
        <v>310</v>
      </c>
    </row>
    <row r="209" spans="1:10" x14ac:dyDescent="0.2">
      <c r="A209" s="20" t="s">
        <v>2740</v>
      </c>
      <c r="B209" s="14">
        <v>3620</v>
      </c>
      <c r="D209" t="s">
        <v>2740</v>
      </c>
      <c r="E209">
        <v>3620</v>
      </c>
      <c r="G209">
        <v>8</v>
      </c>
      <c r="H209" s="32" t="s">
        <v>1160</v>
      </c>
      <c r="I209">
        <v>2017</v>
      </c>
      <c r="J209">
        <v>270</v>
      </c>
    </row>
    <row r="210" spans="1:10" x14ac:dyDescent="0.2">
      <c r="A210" s="20">
        <v>10</v>
      </c>
      <c r="B210" s="14"/>
      <c r="D210">
        <v>10</v>
      </c>
      <c r="G210">
        <v>9</v>
      </c>
      <c r="H210" s="32" t="s">
        <v>1160</v>
      </c>
      <c r="I210">
        <v>2017</v>
      </c>
      <c r="J210">
        <v>150</v>
      </c>
    </row>
    <row r="211" spans="1:10" x14ac:dyDescent="0.2">
      <c r="A211" s="34">
        <v>7</v>
      </c>
      <c r="B211" s="14">
        <v>60</v>
      </c>
      <c r="D211">
        <v>7</v>
      </c>
      <c r="E211">
        <v>60</v>
      </c>
      <c r="G211">
        <v>10</v>
      </c>
      <c r="H211" s="32" t="s">
        <v>1160</v>
      </c>
      <c r="I211">
        <v>2017</v>
      </c>
      <c r="J211">
        <v>350</v>
      </c>
    </row>
    <row r="212" spans="1:10" x14ac:dyDescent="0.2">
      <c r="A212" s="34">
        <v>9</v>
      </c>
      <c r="B212" s="14">
        <v>145</v>
      </c>
      <c r="D212">
        <v>9</v>
      </c>
      <c r="E212">
        <v>145</v>
      </c>
      <c r="G212">
        <v>13</v>
      </c>
      <c r="H212" s="32" t="s">
        <v>1160</v>
      </c>
      <c r="I212">
        <v>2017</v>
      </c>
      <c r="J212">
        <v>165</v>
      </c>
    </row>
    <row r="213" spans="1:10" x14ac:dyDescent="0.2">
      <c r="A213" s="34">
        <v>10</v>
      </c>
      <c r="B213" s="14">
        <v>265</v>
      </c>
      <c r="D213">
        <v>10</v>
      </c>
      <c r="E213">
        <v>265</v>
      </c>
      <c r="G213">
        <v>14</v>
      </c>
      <c r="H213" s="32" t="s">
        <v>1160</v>
      </c>
      <c r="I213">
        <v>2017</v>
      </c>
      <c r="J213">
        <v>205</v>
      </c>
    </row>
    <row r="214" spans="1:10" x14ac:dyDescent="0.2">
      <c r="A214" s="34">
        <v>11</v>
      </c>
      <c r="B214" s="14">
        <v>340</v>
      </c>
      <c r="D214">
        <v>11</v>
      </c>
      <c r="E214">
        <v>340</v>
      </c>
      <c r="G214">
        <v>15</v>
      </c>
      <c r="H214" s="32" t="s">
        <v>1160</v>
      </c>
      <c r="I214">
        <v>2017</v>
      </c>
    </row>
    <row r="215" spans="1:10" x14ac:dyDescent="0.2">
      <c r="A215" s="34">
        <v>14</v>
      </c>
      <c r="B215" s="14">
        <v>30</v>
      </c>
      <c r="D215">
        <v>14</v>
      </c>
      <c r="E215">
        <v>30</v>
      </c>
      <c r="G215">
        <v>16</v>
      </c>
      <c r="H215" s="32" t="s">
        <v>1160</v>
      </c>
      <c r="I215">
        <v>2017</v>
      </c>
      <c r="J215">
        <v>220</v>
      </c>
    </row>
    <row r="216" spans="1:10" x14ac:dyDescent="0.2">
      <c r="A216" s="34">
        <v>16</v>
      </c>
      <c r="B216" s="14"/>
      <c r="D216">
        <v>16</v>
      </c>
      <c r="G216">
        <v>17</v>
      </c>
      <c r="H216" s="32" t="s">
        <v>1160</v>
      </c>
      <c r="I216">
        <v>2017</v>
      </c>
      <c r="J216">
        <v>310</v>
      </c>
    </row>
    <row r="217" spans="1:10" x14ac:dyDescent="0.2">
      <c r="A217" s="34">
        <v>17</v>
      </c>
      <c r="B217" s="14">
        <v>305</v>
      </c>
      <c r="D217">
        <v>17</v>
      </c>
      <c r="E217">
        <v>305</v>
      </c>
      <c r="G217">
        <v>18</v>
      </c>
      <c r="H217" s="32" t="s">
        <v>1160</v>
      </c>
      <c r="I217">
        <v>2017</v>
      </c>
    </row>
    <row r="218" spans="1:10" x14ac:dyDescent="0.2">
      <c r="A218" s="34">
        <v>23</v>
      </c>
      <c r="B218" s="14">
        <v>160</v>
      </c>
      <c r="D218">
        <v>23</v>
      </c>
      <c r="E218">
        <v>160</v>
      </c>
      <c r="G218">
        <v>20</v>
      </c>
      <c r="H218" s="32" t="s">
        <v>1160</v>
      </c>
      <c r="I218">
        <v>2017</v>
      </c>
      <c r="J218">
        <v>80</v>
      </c>
    </row>
    <row r="219" spans="1:10" x14ac:dyDescent="0.2">
      <c r="A219" s="34">
        <v>24</v>
      </c>
      <c r="B219" s="14">
        <v>160</v>
      </c>
      <c r="D219">
        <v>24</v>
      </c>
      <c r="E219">
        <v>160</v>
      </c>
      <c r="G219">
        <v>21</v>
      </c>
      <c r="H219" s="32" t="s">
        <v>1160</v>
      </c>
      <c r="I219">
        <v>2017</v>
      </c>
      <c r="J219">
        <v>445</v>
      </c>
    </row>
    <row r="220" spans="1:10" x14ac:dyDescent="0.2">
      <c r="A220" s="34">
        <v>25</v>
      </c>
      <c r="B220" s="14">
        <v>125</v>
      </c>
      <c r="D220">
        <v>25</v>
      </c>
      <c r="E220">
        <v>125</v>
      </c>
      <c r="G220">
        <v>22</v>
      </c>
      <c r="H220" s="32" t="s">
        <v>1160</v>
      </c>
      <c r="I220">
        <v>2017</v>
      </c>
    </row>
    <row r="221" spans="1:10" x14ac:dyDescent="0.2">
      <c r="A221" s="34">
        <v>26</v>
      </c>
      <c r="B221" s="14">
        <v>340</v>
      </c>
      <c r="D221">
        <v>26</v>
      </c>
      <c r="E221">
        <v>340</v>
      </c>
      <c r="G221">
        <v>23</v>
      </c>
      <c r="H221" s="32" t="s">
        <v>1160</v>
      </c>
      <c r="I221">
        <v>2017</v>
      </c>
      <c r="J221">
        <v>220</v>
      </c>
    </row>
    <row r="222" spans="1:10" x14ac:dyDescent="0.2">
      <c r="A222" s="34">
        <v>27</v>
      </c>
      <c r="B222" s="14">
        <v>125</v>
      </c>
      <c r="D222">
        <v>27</v>
      </c>
      <c r="E222">
        <v>125</v>
      </c>
      <c r="G222">
        <v>24</v>
      </c>
      <c r="H222" s="32" t="s">
        <v>1160</v>
      </c>
      <c r="I222">
        <v>2017</v>
      </c>
      <c r="J222">
        <v>220</v>
      </c>
    </row>
    <row r="223" spans="1:10" x14ac:dyDescent="0.2">
      <c r="A223" s="34">
        <v>30</v>
      </c>
      <c r="B223" s="14">
        <v>230</v>
      </c>
      <c r="D223">
        <v>30</v>
      </c>
      <c r="E223">
        <v>230</v>
      </c>
      <c r="G223">
        <v>27</v>
      </c>
      <c r="H223" s="32" t="s">
        <v>1160</v>
      </c>
      <c r="I223">
        <v>2017</v>
      </c>
      <c r="J223">
        <v>170</v>
      </c>
    </row>
    <row r="224" spans="1:10" x14ac:dyDescent="0.2">
      <c r="A224" s="34">
        <v>31</v>
      </c>
      <c r="B224" s="14">
        <v>245</v>
      </c>
      <c r="D224">
        <v>31</v>
      </c>
      <c r="E224">
        <v>245</v>
      </c>
      <c r="G224">
        <v>28</v>
      </c>
      <c r="H224" s="32" t="s">
        <v>1160</v>
      </c>
      <c r="I224">
        <v>2017</v>
      </c>
      <c r="J224">
        <v>155</v>
      </c>
    </row>
    <row r="225" spans="1:10" x14ac:dyDescent="0.2">
      <c r="A225" s="20" t="s">
        <v>2741</v>
      </c>
      <c r="B225" s="14">
        <v>2530</v>
      </c>
      <c r="D225" t="s">
        <v>2741</v>
      </c>
      <c r="E225">
        <v>2530</v>
      </c>
      <c r="G225">
        <v>29</v>
      </c>
      <c r="H225" s="32" t="s">
        <v>1160</v>
      </c>
      <c r="I225">
        <v>2017</v>
      </c>
      <c r="J225">
        <v>10</v>
      </c>
    </row>
    <row r="226" spans="1:10" x14ac:dyDescent="0.2">
      <c r="A226" s="20">
        <v>11</v>
      </c>
      <c r="B226" s="14"/>
      <c r="D226">
        <v>11</v>
      </c>
      <c r="G226">
        <v>30</v>
      </c>
      <c r="H226" s="32" t="s">
        <v>1160</v>
      </c>
      <c r="I226">
        <v>2017</v>
      </c>
      <c r="J226">
        <v>250</v>
      </c>
    </row>
    <row r="227" spans="1:10" x14ac:dyDescent="0.2">
      <c r="A227" s="34">
        <v>1</v>
      </c>
      <c r="B227" s="14">
        <v>205</v>
      </c>
      <c r="D227">
        <v>1</v>
      </c>
      <c r="E227">
        <v>205</v>
      </c>
      <c r="G227">
        <v>1</v>
      </c>
      <c r="H227" s="32" t="s">
        <v>1250</v>
      </c>
      <c r="I227">
        <v>2017</v>
      </c>
      <c r="J227">
        <v>175</v>
      </c>
    </row>
    <row r="228" spans="1:10" x14ac:dyDescent="0.2">
      <c r="A228" s="34">
        <v>2</v>
      </c>
      <c r="B228" s="14">
        <v>130</v>
      </c>
      <c r="D228">
        <v>2</v>
      </c>
      <c r="E228">
        <v>130</v>
      </c>
      <c r="G228">
        <v>4</v>
      </c>
      <c r="H228" s="32" t="s">
        <v>1250</v>
      </c>
      <c r="I228">
        <v>2017</v>
      </c>
      <c r="J228">
        <v>280</v>
      </c>
    </row>
    <row r="229" spans="1:10" x14ac:dyDescent="0.2">
      <c r="A229" s="34">
        <v>3</v>
      </c>
      <c r="B229" s="14">
        <v>200</v>
      </c>
      <c r="D229">
        <v>3</v>
      </c>
      <c r="E229">
        <v>200</v>
      </c>
      <c r="G229">
        <v>5</v>
      </c>
      <c r="H229" s="32" t="s">
        <v>1250</v>
      </c>
      <c r="I229">
        <v>2017</v>
      </c>
      <c r="J229">
        <v>180</v>
      </c>
    </row>
    <row r="230" spans="1:10" x14ac:dyDescent="0.2">
      <c r="A230" s="34">
        <v>6</v>
      </c>
      <c r="B230" s="14">
        <v>325</v>
      </c>
      <c r="D230">
        <v>6</v>
      </c>
      <c r="E230">
        <v>325</v>
      </c>
      <c r="G230">
        <v>6</v>
      </c>
      <c r="H230" s="32" t="s">
        <v>1250</v>
      </c>
      <c r="I230">
        <v>2017</v>
      </c>
      <c r="J230">
        <v>100</v>
      </c>
    </row>
    <row r="231" spans="1:10" x14ac:dyDescent="0.2">
      <c r="A231" s="34">
        <v>7</v>
      </c>
      <c r="B231" s="14">
        <v>310</v>
      </c>
      <c r="D231">
        <v>7</v>
      </c>
      <c r="E231">
        <v>310</v>
      </c>
      <c r="G231">
        <v>7</v>
      </c>
      <c r="H231" s="32" t="s">
        <v>1250</v>
      </c>
      <c r="I231">
        <v>2017</v>
      </c>
      <c r="J231">
        <v>200</v>
      </c>
    </row>
    <row r="232" spans="1:10" x14ac:dyDescent="0.2">
      <c r="A232" s="34">
        <v>8</v>
      </c>
      <c r="B232" s="14">
        <v>270</v>
      </c>
      <c r="D232">
        <v>8</v>
      </c>
      <c r="E232">
        <v>270</v>
      </c>
      <c r="G232">
        <v>8</v>
      </c>
      <c r="H232" s="32" t="s">
        <v>1250</v>
      </c>
      <c r="I232">
        <v>2017</v>
      </c>
      <c r="J232">
        <v>140</v>
      </c>
    </row>
    <row r="233" spans="1:10" x14ac:dyDescent="0.2">
      <c r="A233" s="34">
        <v>9</v>
      </c>
      <c r="B233" s="14">
        <v>150</v>
      </c>
      <c r="D233">
        <v>9</v>
      </c>
      <c r="E233">
        <v>150</v>
      </c>
      <c r="G233">
        <v>11</v>
      </c>
      <c r="H233" s="32" t="s">
        <v>1250</v>
      </c>
      <c r="I233">
        <v>2017</v>
      </c>
      <c r="J233">
        <v>195</v>
      </c>
    </row>
    <row r="234" spans="1:10" x14ac:dyDescent="0.2">
      <c r="A234" s="34">
        <v>10</v>
      </c>
      <c r="B234" s="14">
        <v>350</v>
      </c>
      <c r="D234">
        <v>10</v>
      </c>
      <c r="E234">
        <v>350</v>
      </c>
      <c r="G234">
        <v>12</v>
      </c>
      <c r="H234" s="32" t="s">
        <v>1250</v>
      </c>
      <c r="I234">
        <v>2017</v>
      </c>
      <c r="J234">
        <v>30</v>
      </c>
    </row>
    <row r="235" spans="1:10" x14ac:dyDescent="0.2">
      <c r="A235" s="34">
        <v>13</v>
      </c>
      <c r="B235" s="14">
        <v>165</v>
      </c>
      <c r="D235">
        <v>13</v>
      </c>
      <c r="E235">
        <v>165</v>
      </c>
      <c r="G235">
        <v>13</v>
      </c>
      <c r="H235" s="32" t="s">
        <v>1250</v>
      </c>
      <c r="I235">
        <v>2017</v>
      </c>
      <c r="J235">
        <v>205</v>
      </c>
    </row>
    <row r="236" spans="1:10" x14ac:dyDescent="0.2">
      <c r="A236" s="34">
        <v>14</v>
      </c>
      <c r="B236" s="14">
        <v>205</v>
      </c>
      <c r="D236">
        <v>14</v>
      </c>
      <c r="E236">
        <v>205</v>
      </c>
      <c r="G236">
        <v>14</v>
      </c>
      <c r="H236" s="32" t="s">
        <v>1250</v>
      </c>
      <c r="I236">
        <v>2017</v>
      </c>
      <c r="J236">
        <v>310</v>
      </c>
    </row>
    <row r="237" spans="1:10" x14ac:dyDescent="0.2">
      <c r="A237" s="34">
        <v>15</v>
      </c>
      <c r="B237" s="14"/>
      <c r="D237">
        <v>15</v>
      </c>
      <c r="G237">
        <v>15</v>
      </c>
      <c r="H237" s="32" t="s">
        <v>1250</v>
      </c>
      <c r="I237">
        <v>2017</v>
      </c>
      <c r="J237">
        <v>20</v>
      </c>
    </row>
    <row r="238" spans="1:10" x14ac:dyDescent="0.2">
      <c r="A238" s="34">
        <v>16</v>
      </c>
      <c r="B238" s="14">
        <v>220</v>
      </c>
      <c r="D238">
        <v>16</v>
      </c>
      <c r="E238">
        <v>220</v>
      </c>
      <c r="G238">
        <v>18</v>
      </c>
      <c r="H238" s="32" t="s">
        <v>1250</v>
      </c>
      <c r="I238">
        <v>2017</v>
      </c>
    </row>
    <row r="239" spans="1:10" x14ac:dyDescent="0.2">
      <c r="A239" s="34">
        <v>17</v>
      </c>
      <c r="B239" s="14">
        <v>310</v>
      </c>
      <c r="D239">
        <v>17</v>
      </c>
      <c r="E239">
        <v>310</v>
      </c>
      <c r="G239">
        <v>19</v>
      </c>
      <c r="H239" s="32" t="s">
        <v>1250</v>
      </c>
      <c r="I239">
        <v>2017</v>
      </c>
      <c r="J239">
        <v>260</v>
      </c>
    </row>
    <row r="240" spans="1:10" x14ac:dyDescent="0.2">
      <c r="A240" s="34">
        <v>18</v>
      </c>
      <c r="B240" s="14"/>
      <c r="D240">
        <v>18</v>
      </c>
      <c r="G240">
        <v>21</v>
      </c>
      <c r="H240" s="32" t="s">
        <v>1250</v>
      </c>
      <c r="I240">
        <v>2017</v>
      </c>
      <c r="J240">
        <v>20</v>
      </c>
    </row>
    <row r="241" spans="1:10" x14ac:dyDescent="0.2">
      <c r="A241" s="34">
        <v>20</v>
      </c>
      <c r="B241" s="14">
        <v>80</v>
      </c>
      <c r="D241">
        <v>20</v>
      </c>
      <c r="E241">
        <v>80</v>
      </c>
      <c r="G241">
        <v>22</v>
      </c>
      <c r="H241" s="32" t="s">
        <v>1250</v>
      </c>
      <c r="I241">
        <v>2017</v>
      </c>
      <c r="J241">
        <v>25</v>
      </c>
    </row>
    <row r="242" spans="1:10" x14ac:dyDescent="0.2">
      <c r="A242" s="34">
        <v>21</v>
      </c>
      <c r="B242" s="14">
        <v>445</v>
      </c>
      <c r="D242">
        <v>21</v>
      </c>
      <c r="E242">
        <v>445</v>
      </c>
      <c r="G242">
        <v>23</v>
      </c>
      <c r="H242" s="32" t="s">
        <v>1250</v>
      </c>
      <c r="I242">
        <v>2017</v>
      </c>
      <c r="J242">
        <v>70</v>
      </c>
    </row>
    <row r="243" spans="1:10" x14ac:dyDescent="0.2">
      <c r="A243" s="34">
        <v>22</v>
      </c>
      <c r="B243" s="14"/>
      <c r="D243">
        <v>22</v>
      </c>
      <c r="G243">
        <v>1</v>
      </c>
      <c r="H243" t="s">
        <v>29</v>
      </c>
      <c r="I243">
        <v>2018</v>
      </c>
    </row>
    <row r="244" spans="1:10" x14ac:dyDescent="0.2">
      <c r="A244" s="34">
        <v>23</v>
      </c>
      <c r="B244" s="14">
        <v>220</v>
      </c>
      <c r="D244">
        <v>23</v>
      </c>
      <c r="E244">
        <v>220</v>
      </c>
      <c r="G244">
        <v>2</v>
      </c>
      <c r="H244" t="s">
        <v>29</v>
      </c>
      <c r="I244">
        <v>2018</v>
      </c>
      <c r="J244">
        <v>120</v>
      </c>
    </row>
    <row r="245" spans="1:10" x14ac:dyDescent="0.2">
      <c r="A245" s="34">
        <v>24</v>
      </c>
      <c r="B245" s="14">
        <v>220</v>
      </c>
      <c r="D245">
        <v>24</v>
      </c>
      <c r="E245">
        <v>220</v>
      </c>
      <c r="G245">
        <v>3</v>
      </c>
      <c r="H245" t="s">
        <v>29</v>
      </c>
      <c r="I245">
        <v>2018</v>
      </c>
      <c r="J245">
        <v>239</v>
      </c>
    </row>
    <row r="246" spans="1:10" x14ac:dyDescent="0.2">
      <c r="A246" s="34">
        <v>27</v>
      </c>
      <c r="B246" s="14">
        <v>170</v>
      </c>
      <c r="D246">
        <v>27</v>
      </c>
      <c r="E246">
        <v>170</v>
      </c>
      <c r="G246">
        <v>4</v>
      </c>
      <c r="H246" t="s">
        <v>29</v>
      </c>
      <c r="I246">
        <v>2018</v>
      </c>
      <c r="J246">
        <v>116</v>
      </c>
    </row>
    <row r="247" spans="1:10" x14ac:dyDescent="0.2">
      <c r="A247" s="34">
        <v>28</v>
      </c>
      <c r="B247" s="14">
        <v>155</v>
      </c>
      <c r="D247">
        <v>28</v>
      </c>
      <c r="E247">
        <v>155</v>
      </c>
      <c r="G247">
        <v>5</v>
      </c>
      <c r="H247" t="s">
        <v>29</v>
      </c>
      <c r="I247">
        <v>2018</v>
      </c>
      <c r="J247">
        <v>299</v>
      </c>
    </row>
    <row r="248" spans="1:10" x14ac:dyDescent="0.2">
      <c r="A248" s="34">
        <v>29</v>
      </c>
      <c r="B248" s="14">
        <v>10</v>
      </c>
      <c r="D248">
        <v>29</v>
      </c>
      <c r="E248">
        <v>10</v>
      </c>
      <c r="G248">
        <v>6</v>
      </c>
      <c r="H248" t="s">
        <v>29</v>
      </c>
      <c r="I248">
        <v>2018</v>
      </c>
      <c r="J248">
        <v>30</v>
      </c>
    </row>
    <row r="249" spans="1:10" x14ac:dyDescent="0.2">
      <c r="A249" s="34">
        <v>30</v>
      </c>
      <c r="B249" s="14">
        <v>250</v>
      </c>
      <c r="D249">
        <v>30</v>
      </c>
      <c r="E249">
        <v>250</v>
      </c>
      <c r="G249">
        <v>8</v>
      </c>
      <c r="H249" t="s">
        <v>29</v>
      </c>
      <c r="I249">
        <v>2018</v>
      </c>
      <c r="J249">
        <v>306</v>
      </c>
    </row>
    <row r="250" spans="1:10" x14ac:dyDescent="0.2">
      <c r="A250" s="20" t="s">
        <v>2742</v>
      </c>
      <c r="B250" s="14">
        <v>4390</v>
      </c>
      <c r="D250" t="s">
        <v>2742</v>
      </c>
      <c r="E250">
        <v>4390</v>
      </c>
      <c r="G250">
        <v>9</v>
      </c>
      <c r="H250" t="s">
        <v>29</v>
      </c>
      <c r="I250">
        <v>2018</v>
      </c>
      <c r="J250">
        <v>158</v>
      </c>
    </row>
    <row r="251" spans="1:10" x14ac:dyDescent="0.2">
      <c r="A251" s="20">
        <v>12</v>
      </c>
      <c r="B251" s="14"/>
      <c r="D251">
        <v>12</v>
      </c>
      <c r="G251">
        <v>10</v>
      </c>
      <c r="H251" t="s">
        <v>29</v>
      </c>
      <c r="I251">
        <v>2018</v>
      </c>
      <c r="J251">
        <v>155</v>
      </c>
    </row>
    <row r="252" spans="1:10" x14ac:dyDescent="0.2">
      <c r="A252" s="34">
        <v>1</v>
      </c>
      <c r="B252" s="14">
        <v>175</v>
      </c>
      <c r="D252">
        <v>1</v>
      </c>
      <c r="E252">
        <v>175</v>
      </c>
      <c r="G252">
        <v>11</v>
      </c>
      <c r="H252" t="s">
        <v>29</v>
      </c>
      <c r="I252">
        <v>2018</v>
      </c>
      <c r="J252">
        <v>220</v>
      </c>
    </row>
    <row r="253" spans="1:10" x14ac:dyDescent="0.2">
      <c r="A253" s="34">
        <v>4</v>
      </c>
      <c r="B253" s="14">
        <v>280</v>
      </c>
      <c r="D253">
        <v>4</v>
      </c>
      <c r="E253">
        <v>280</v>
      </c>
      <c r="G253">
        <v>12</v>
      </c>
      <c r="H253" t="s">
        <v>29</v>
      </c>
      <c r="I253">
        <v>2018</v>
      </c>
      <c r="J253">
        <v>180</v>
      </c>
    </row>
    <row r="254" spans="1:10" x14ac:dyDescent="0.2">
      <c r="A254" s="34">
        <v>5</v>
      </c>
      <c r="B254" s="14">
        <v>180</v>
      </c>
      <c r="D254">
        <v>5</v>
      </c>
      <c r="E254">
        <v>180</v>
      </c>
      <c r="G254">
        <v>15</v>
      </c>
      <c r="H254" t="s">
        <v>29</v>
      </c>
      <c r="I254">
        <v>2018</v>
      </c>
      <c r="J254">
        <v>190</v>
      </c>
    </row>
    <row r="255" spans="1:10" x14ac:dyDescent="0.2">
      <c r="A255" s="34">
        <v>6</v>
      </c>
      <c r="B255" s="14">
        <v>100</v>
      </c>
      <c r="D255">
        <v>6</v>
      </c>
      <c r="E255">
        <v>100</v>
      </c>
      <c r="G255">
        <v>16</v>
      </c>
      <c r="H255" t="s">
        <v>29</v>
      </c>
      <c r="I255">
        <v>2018</v>
      </c>
      <c r="J255">
        <v>76</v>
      </c>
    </row>
    <row r="256" spans="1:10" x14ac:dyDescent="0.2">
      <c r="A256" s="34">
        <v>7</v>
      </c>
      <c r="B256" s="14">
        <v>200</v>
      </c>
      <c r="D256">
        <v>7</v>
      </c>
      <c r="E256">
        <v>200</v>
      </c>
      <c r="G256">
        <v>17</v>
      </c>
      <c r="H256" t="s">
        <v>29</v>
      </c>
      <c r="I256">
        <v>2018</v>
      </c>
      <c r="J256">
        <v>135</v>
      </c>
    </row>
    <row r="257" spans="1:10" x14ac:dyDescent="0.2">
      <c r="A257" s="34">
        <v>8</v>
      </c>
      <c r="B257" s="14">
        <v>140</v>
      </c>
      <c r="D257">
        <v>8</v>
      </c>
      <c r="E257">
        <v>140</v>
      </c>
      <c r="G257">
        <v>18</v>
      </c>
      <c r="H257" t="s">
        <v>29</v>
      </c>
      <c r="I257">
        <v>2018</v>
      </c>
      <c r="J257">
        <v>220</v>
      </c>
    </row>
    <row r="258" spans="1:10" x14ac:dyDescent="0.2">
      <c r="A258" s="34">
        <v>11</v>
      </c>
      <c r="B258" s="14">
        <v>195</v>
      </c>
      <c r="D258">
        <v>11</v>
      </c>
      <c r="E258">
        <v>195</v>
      </c>
      <c r="G258">
        <v>19</v>
      </c>
      <c r="H258" t="s">
        <v>29</v>
      </c>
      <c r="I258">
        <v>2018</v>
      </c>
      <c r="J258">
        <v>210</v>
      </c>
    </row>
    <row r="259" spans="1:10" x14ac:dyDescent="0.2">
      <c r="A259" s="34">
        <v>12</v>
      </c>
      <c r="B259" s="14">
        <v>30</v>
      </c>
      <c r="D259">
        <v>12</v>
      </c>
      <c r="E259">
        <v>30</v>
      </c>
      <c r="G259">
        <v>20</v>
      </c>
      <c r="H259" t="s">
        <v>29</v>
      </c>
      <c r="I259">
        <v>2018</v>
      </c>
      <c r="J259">
        <v>30</v>
      </c>
    </row>
    <row r="260" spans="1:10" x14ac:dyDescent="0.2">
      <c r="A260" s="34">
        <v>13</v>
      </c>
      <c r="B260" s="14">
        <v>205</v>
      </c>
      <c r="D260">
        <v>13</v>
      </c>
      <c r="E260">
        <v>205</v>
      </c>
      <c r="G260">
        <v>22</v>
      </c>
      <c r="H260" t="s">
        <v>29</v>
      </c>
      <c r="I260">
        <v>2018</v>
      </c>
      <c r="J260">
        <v>80</v>
      </c>
    </row>
    <row r="261" spans="1:10" x14ac:dyDescent="0.2">
      <c r="A261" s="34">
        <v>14</v>
      </c>
      <c r="B261" s="14">
        <v>310</v>
      </c>
      <c r="D261">
        <v>14</v>
      </c>
      <c r="E261">
        <v>310</v>
      </c>
      <c r="G261">
        <v>23</v>
      </c>
      <c r="H261" t="s">
        <v>29</v>
      </c>
      <c r="I261">
        <v>2018</v>
      </c>
      <c r="J261">
        <v>130</v>
      </c>
    </row>
    <row r="262" spans="1:10" x14ac:dyDescent="0.2">
      <c r="A262" s="34">
        <v>15</v>
      </c>
      <c r="B262" s="14">
        <v>20</v>
      </c>
      <c r="D262">
        <v>15</v>
      </c>
      <c r="E262">
        <v>20</v>
      </c>
      <c r="G262">
        <v>24</v>
      </c>
      <c r="H262" t="s">
        <v>29</v>
      </c>
      <c r="I262">
        <v>2018</v>
      </c>
      <c r="J262">
        <v>205</v>
      </c>
    </row>
    <row r="263" spans="1:10" x14ac:dyDescent="0.2">
      <c r="A263" s="34">
        <v>18</v>
      </c>
      <c r="B263" s="14"/>
      <c r="D263">
        <v>18</v>
      </c>
      <c r="G263">
        <v>25</v>
      </c>
      <c r="H263" t="s">
        <v>29</v>
      </c>
      <c r="I263">
        <v>2018</v>
      </c>
      <c r="J263">
        <v>175</v>
      </c>
    </row>
    <row r="264" spans="1:10" x14ac:dyDescent="0.2">
      <c r="A264" s="34">
        <v>19</v>
      </c>
      <c r="B264" s="14">
        <v>260</v>
      </c>
      <c r="D264">
        <v>19</v>
      </c>
      <c r="E264">
        <v>260</v>
      </c>
      <c r="G264">
        <v>29</v>
      </c>
      <c r="H264" t="s">
        <v>29</v>
      </c>
      <c r="I264">
        <v>2018</v>
      </c>
      <c r="J264">
        <v>210</v>
      </c>
    </row>
    <row r="265" spans="1:10" x14ac:dyDescent="0.2">
      <c r="A265" s="34">
        <v>21</v>
      </c>
      <c r="B265" s="14">
        <v>20</v>
      </c>
      <c r="D265">
        <v>21</v>
      </c>
      <c r="E265">
        <v>20</v>
      </c>
      <c r="G265">
        <v>30</v>
      </c>
      <c r="H265" t="s">
        <v>29</v>
      </c>
      <c r="I265">
        <v>2018</v>
      </c>
      <c r="J265">
        <v>160</v>
      </c>
    </row>
    <row r="266" spans="1:10" x14ac:dyDescent="0.2">
      <c r="A266" s="34">
        <v>22</v>
      </c>
      <c r="B266" s="14">
        <v>25</v>
      </c>
      <c r="D266">
        <v>22</v>
      </c>
      <c r="E266">
        <v>25</v>
      </c>
      <c r="G266">
        <v>31</v>
      </c>
      <c r="H266" t="s">
        <v>29</v>
      </c>
      <c r="I266">
        <v>2018</v>
      </c>
      <c r="J266">
        <v>197</v>
      </c>
    </row>
    <row r="267" spans="1:10" x14ac:dyDescent="0.2">
      <c r="A267" s="34">
        <v>23</v>
      </c>
      <c r="B267" s="14">
        <v>70</v>
      </c>
      <c r="D267">
        <v>23</v>
      </c>
      <c r="E267">
        <v>70</v>
      </c>
      <c r="G267">
        <v>1</v>
      </c>
      <c r="H267" s="32" t="s">
        <v>471</v>
      </c>
      <c r="I267">
        <v>2018</v>
      </c>
      <c r="J267">
        <v>140</v>
      </c>
    </row>
    <row r="268" spans="1:10" x14ac:dyDescent="0.2">
      <c r="A268" s="20" t="s">
        <v>2743</v>
      </c>
      <c r="B268" s="14">
        <v>2210</v>
      </c>
      <c r="D268" t="s">
        <v>2743</v>
      </c>
      <c r="E268">
        <v>2210</v>
      </c>
      <c r="G268">
        <v>2</v>
      </c>
      <c r="H268" s="32" t="s">
        <v>471</v>
      </c>
      <c r="I268">
        <v>2018</v>
      </c>
      <c r="J268">
        <v>175</v>
      </c>
    </row>
    <row r="269" spans="1:10" x14ac:dyDescent="0.2">
      <c r="A269" s="13" t="s">
        <v>2441</v>
      </c>
      <c r="B269" s="14">
        <v>43804</v>
      </c>
      <c r="D269" t="s">
        <v>2441</v>
      </c>
      <c r="E269">
        <v>43804</v>
      </c>
      <c r="G269">
        <v>3</v>
      </c>
      <c r="H269" s="32" t="s">
        <v>471</v>
      </c>
      <c r="I269">
        <v>2018</v>
      </c>
      <c r="J269">
        <v>55</v>
      </c>
    </row>
    <row r="270" spans="1:10" x14ac:dyDescent="0.2">
      <c r="A270" s="13">
        <v>2018</v>
      </c>
      <c r="B270" s="14"/>
      <c r="D270">
        <v>2018</v>
      </c>
      <c r="G270">
        <v>5</v>
      </c>
      <c r="H270" s="32" t="s">
        <v>471</v>
      </c>
      <c r="I270">
        <v>2018</v>
      </c>
      <c r="J270">
        <v>190</v>
      </c>
    </row>
    <row r="271" spans="1:10" x14ac:dyDescent="0.2">
      <c r="A271" s="20">
        <v>1</v>
      </c>
      <c r="B271" s="14"/>
      <c r="D271">
        <v>1</v>
      </c>
      <c r="G271">
        <v>6</v>
      </c>
      <c r="H271" s="32" t="s">
        <v>471</v>
      </c>
      <c r="I271">
        <v>2018</v>
      </c>
      <c r="J271">
        <v>260</v>
      </c>
    </row>
    <row r="272" spans="1:10" x14ac:dyDescent="0.2">
      <c r="A272" s="34">
        <v>2</v>
      </c>
      <c r="B272" s="14">
        <v>120</v>
      </c>
      <c r="D272">
        <v>2</v>
      </c>
      <c r="E272">
        <v>120</v>
      </c>
      <c r="G272">
        <v>7</v>
      </c>
      <c r="H272" s="32" t="s">
        <v>471</v>
      </c>
      <c r="I272">
        <v>2018</v>
      </c>
      <c r="J272">
        <v>220</v>
      </c>
    </row>
    <row r="273" spans="1:10" x14ac:dyDescent="0.2">
      <c r="A273" s="34">
        <v>3</v>
      </c>
      <c r="B273" s="14">
        <v>239</v>
      </c>
      <c r="D273">
        <v>3</v>
      </c>
      <c r="E273">
        <v>239</v>
      </c>
      <c r="G273">
        <v>8</v>
      </c>
      <c r="H273" s="32" t="s">
        <v>471</v>
      </c>
      <c r="I273">
        <v>2018</v>
      </c>
      <c r="J273">
        <v>275</v>
      </c>
    </row>
    <row r="274" spans="1:10" x14ac:dyDescent="0.2">
      <c r="A274" s="34">
        <v>4</v>
      </c>
      <c r="B274" s="14">
        <v>116</v>
      </c>
      <c r="D274">
        <v>4</v>
      </c>
      <c r="E274">
        <v>116</v>
      </c>
      <c r="G274">
        <v>9</v>
      </c>
      <c r="H274" s="32" t="s">
        <v>471</v>
      </c>
      <c r="I274">
        <v>2018</v>
      </c>
      <c r="J274">
        <v>210</v>
      </c>
    </row>
    <row r="275" spans="1:10" x14ac:dyDescent="0.2">
      <c r="A275" s="34">
        <v>5</v>
      </c>
      <c r="B275" s="14">
        <v>299</v>
      </c>
      <c r="D275">
        <v>5</v>
      </c>
      <c r="E275">
        <v>299</v>
      </c>
      <c r="G275">
        <v>12</v>
      </c>
      <c r="H275" s="32" t="s">
        <v>471</v>
      </c>
      <c r="I275">
        <v>2018</v>
      </c>
      <c r="J275">
        <v>285</v>
      </c>
    </row>
    <row r="276" spans="1:10" x14ac:dyDescent="0.2">
      <c r="A276" s="34">
        <v>6</v>
      </c>
      <c r="B276" s="14">
        <v>30</v>
      </c>
      <c r="D276">
        <v>6</v>
      </c>
      <c r="E276">
        <v>30</v>
      </c>
      <c r="G276">
        <v>13</v>
      </c>
      <c r="H276" s="32" t="s">
        <v>471</v>
      </c>
      <c r="I276">
        <v>2018</v>
      </c>
      <c r="J276">
        <v>210</v>
      </c>
    </row>
    <row r="277" spans="1:10" x14ac:dyDescent="0.2">
      <c r="A277" s="34">
        <v>8</v>
      </c>
      <c r="B277" s="14">
        <v>306</v>
      </c>
      <c r="D277">
        <v>8</v>
      </c>
      <c r="E277">
        <v>306</v>
      </c>
      <c r="G277">
        <v>15</v>
      </c>
      <c r="H277" s="32" t="s">
        <v>471</v>
      </c>
      <c r="I277">
        <v>2018</v>
      </c>
      <c r="J277">
        <v>45</v>
      </c>
    </row>
    <row r="278" spans="1:10" x14ac:dyDescent="0.2">
      <c r="A278" s="34">
        <v>9</v>
      </c>
      <c r="B278" s="14">
        <v>158</v>
      </c>
      <c r="D278">
        <v>9</v>
      </c>
      <c r="E278">
        <v>158</v>
      </c>
      <c r="G278">
        <v>16</v>
      </c>
      <c r="H278" s="32" t="s">
        <v>471</v>
      </c>
      <c r="I278">
        <v>2018</v>
      </c>
      <c r="J278">
        <v>160</v>
      </c>
    </row>
    <row r="279" spans="1:10" x14ac:dyDescent="0.2">
      <c r="A279" s="34">
        <v>10</v>
      </c>
      <c r="B279" s="14">
        <v>155</v>
      </c>
      <c r="D279">
        <v>10</v>
      </c>
      <c r="E279">
        <v>155</v>
      </c>
      <c r="G279">
        <v>19</v>
      </c>
      <c r="H279" s="32" t="s">
        <v>471</v>
      </c>
      <c r="I279">
        <v>2018</v>
      </c>
      <c r="J279">
        <v>490</v>
      </c>
    </row>
    <row r="280" spans="1:10" x14ac:dyDescent="0.2">
      <c r="A280" s="34">
        <v>11</v>
      </c>
      <c r="B280" s="14">
        <v>220</v>
      </c>
      <c r="D280">
        <v>11</v>
      </c>
      <c r="E280">
        <v>220</v>
      </c>
      <c r="G280">
        <v>21</v>
      </c>
      <c r="H280" s="32" t="s">
        <v>471</v>
      </c>
      <c r="I280">
        <v>2018</v>
      </c>
      <c r="J280">
        <v>150</v>
      </c>
    </row>
    <row r="281" spans="1:10" x14ac:dyDescent="0.2">
      <c r="A281" s="34">
        <v>12</v>
      </c>
      <c r="B281" s="14">
        <v>180</v>
      </c>
      <c r="D281">
        <v>12</v>
      </c>
      <c r="E281">
        <v>180</v>
      </c>
      <c r="G281">
        <v>22</v>
      </c>
      <c r="H281" s="32" t="s">
        <v>471</v>
      </c>
      <c r="I281">
        <v>2018</v>
      </c>
      <c r="J281">
        <v>225</v>
      </c>
    </row>
    <row r="282" spans="1:10" x14ac:dyDescent="0.2">
      <c r="A282" s="34">
        <v>15</v>
      </c>
      <c r="B282" s="14">
        <v>190</v>
      </c>
      <c r="D282">
        <v>15</v>
      </c>
      <c r="E282">
        <v>190</v>
      </c>
      <c r="G282">
        <v>23</v>
      </c>
      <c r="H282" s="32" t="s">
        <v>471</v>
      </c>
      <c r="I282">
        <v>2018</v>
      </c>
      <c r="J282">
        <v>210</v>
      </c>
    </row>
    <row r="283" spans="1:10" x14ac:dyDescent="0.2">
      <c r="A283" s="34">
        <v>16</v>
      </c>
      <c r="B283" s="14">
        <v>76</v>
      </c>
      <c r="D283">
        <v>16</v>
      </c>
      <c r="E283">
        <v>76</v>
      </c>
      <c r="G283">
        <v>26</v>
      </c>
      <c r="H283" s="32" t="s">
        <v>471</v>
      </c>
      <c r="I283">
        <v>2018</v>
      </c>
      <c r="J283">
        <v>195</v>
      </c>
    </row>
    <row r="284" spans="1:10" x14ac:dyDescent="0.2">
      <c r="A284" s="34">
        <v>17</v>
      </c>
      <c r="B284" s="14">
        <v>135</v>
      </c>
      <c r="D284">
        <v>17</v>
      </c>
      <c r="E284">
        <v>135</v>
      </c>
      <c r="G284">
        <v>27</v>
      </c>
      <c r="H284" s="32" t="s">
        <v>471</v>
      </c>
      <c r="I284">
        <v>2018</v>
      </c>
      <c r="J284">
        <v>130</v>
      </c>
    </row>
    <row r="285" spans="1:10" x14ac:dyDescent="0.2">
      <c r="A285" s="34">
        <v>18</v>
      </c>
      <c r="B285" s="14">
        <v>220</v>
      </c>
      <c r="D285">
        <v>18</v>
      </c>
      <c r="E285">
        <v>220</v>
      </c>
      <c r="G285">
        <v>28</v>
      </c>
      <c r="H285" s="32" t="s">
        <v>471</v>
      </c>
      <c r="I285">
        <v>2018</v>
      </c>
      <c r="J285">
        <v>230</v>
      </c>
    </row>
    <row r="286" spans="1:10" x14ac:dyDescent="0.2">
      <c r="A286" s="34">
        <v>19</v>
      </c>
      <c r="B286" s="14">
        <v>210</v>
      </c>
      <c r="D286">
        <v>19</v>
      </c>
      <c r="E286">
        <v>210</v>
      </c>
      <c r="G286">
        <v>1</v>
      </c>
      <c r="H286" s="32" t="s">
        <v>619</v>
      </c>
      <c r="I286">
        <v>2018</v>
      </c>
      <c r="J286">
        <v>195</v>
      </c>
    </row>
    <row r="287" spans="1:10" x14ac:dyDescent="0.2">
      <c r="A287" s="34">
        <v>20</v>
      </c>
      <c r="B287" s="14">
        <v>30</v>
      </c>
      <c r="D287">
        <v>20</v>
      </c>
      <c r="E287">
        <v>30</v>
      </c>
      <c r="G287">
        <v>5</v>
      </c>
      <c r="H287" s="32" t="s">
        <v>619</v>
      </c>
      <c r="I287">
        <v>2018</v>
      </c>
      <c r="J287">
        <v>200</v>
      </c>
    </row>
    <row r="288" spans="1:10" x14ac:dyDescent="0.2">
      <c r="A288" s="34">
        <v>22</v>
      </c>
      <c r="B288" s="14">
        <v>80</v>
      </c>
      <c r="D288">
        <v>22</v>
      </c>
      <c r="E288">
        <v>80</v>
      </c>
      <c r="G288">
        <v>6</v>
      </c>
      <c r="H288" s="32" t="s">
        <v>619</v>
      </c>
      <c r="I288">
        <v>2018</v>
      </c>
      <c r="J288">
        <v>270</v>
      </c>
    </row>
    <row r="289" spans="1:10" x14ac:dyDescent="0.2">
      <c r="A289" s="34">
        <v>23</v>
      </c>
      <c r="B289" s="14">
        <v>130</v>
      </c>
      <c r="D289">
        <v>23</v>
      </c>
      <c r="E289">
        <v>130</v>
      </c>
      <c r="G289">
        <v>7</v>
      </c>
      <c r="H289" s="32" t="s">
        <v>619</v>
      </c>
      <c r="I289">
        <v>2018</v>
      </c>
      <c r="J289">
        <v>315</v>
      </c>
    </row>
    <row r="290" spans="1:10" x14ac:dyDescent="0.2">
      <c r="A290" s="34">
        <v>24</v>
      </c>
      <c r="B290" s="14">
        <v>205</v>
      </c>
      <c r="D290">
        <v>24</v>
      </c>
      <c r="E290">
        <v>205</v>
      </c>
    </row>
    <row r="291" spans="1:10" x14ac:dyDescent="0.2">
      <c r="A291" s="34">
        <v>25</v>
      </c>
      <c r="B291" s="14">
        <v>175</v>
      </c>
      <c r="D291">
        <v>25</v>
      </c>
      <c r="E291">
        <v>175</v>
      </c>
    </row>
    <row r="292" spans="1:10" x14ac:dyDescent="0.2">
      <c r="A292" s="34">
        <v>29</v>
      </c>
      <c r="B292" s="14">
        <v>210</v>
      </c>
      <c r="D292">
        <v>29</v>
      </c>
      <c r="E292">
        <v>210</v>
      </c>
    </row>
    <row r="293" spans="1:10" x14ac:dyDescent="0.2">
      <c r="A293" s="34">
        <v>30</v>
      </c>
      <c r="B293" s="14">
        <v>160</v>
      </c>
      <c r="D293">
        <v>30</v>
      </c>
      <c r="E293">
        <v>160</v>
      </c>
    </row>
    <row r="294" spans="1:10" x14ac:dyDescent="0.2">
      <c r="A294" s="34">
        <v>31</v>
      </c>
      <c r="B294" s="14">
        <v>197</v>
      </c>
      <c r="D294">
        <v>31</v>
      </c>
      <c r="E294">
        <v>197</v>
      </c>
    </row>
    <row r="295" spans="1:10" x14ac:dyDescent="0.2">
      <c r="A295" s="20" t="s">
        <v>2732</v>
      </c>
      <c r="B295" s="14">
        <v>3841</v>
      </c>
      <c r="D295" t="s">
        <v>2732</v>
      </c>
      <c r="E295">
        <v>3841</v>
      </c>
    </row>
    <row r="296" spans="1:10" x14ac:dyDescent="0.2">
      <c r="A296" s="20">
        <v>2</v>
      </c>
      <c r="B296" s="14"/>
      <c r="D296">
        <v>2</v>
      </c>
    </row>
    <row r="297" spans="1:10" x14ac:dyDescent="0.2">
      <c r="A297" s="34">
        <v>1</v>
      </c>
      <c r="B297" s="14">
        <v>140</v>
      </c>
      <c r="D297">
        <v>1</v>
      </c>
      <c r="E297">
        <v>140</v>
      </c>
    </row>
    <row r="298" spans="1:10" x14ac:dyDescent="0.2">
      <c r="A298" s="34">
        <v>2</v>
      </c>
      <c r="B298" s="14">
        <v>175</v>
      </c>
      <c r="D298">
        <v>2</v>
      </c>
      <c r="E298">
        <v>175</v>
      </c>
    </row>
    <row r="299" spans="1:10" x14ac:dyDescent="0.2">
      <c r="A299" s="34">
        <v>3</v>
      </c>
      <c r="B299" s="14">
        <v>55</v>
      </c>
      <c r="D299">
        <v>3</v>
      </c>
      <c r="E299">
        <v>55</v>
      </c>
    </row>
    <row r="300" spans="1:10" x14ac:dyDescent="0.2">
      <c r="A300" s="34">
        <v>5</v>
      </c>
      <c r="B300" s="14">
        <v>190</v>
      </c>
      <c r="D300">
        <v>5</v>
      </c>
      <c r="E300">
        <v>190</v>
      </c>
    </row>
    <row r="301" spans="1:10" x14ac:dyDescent="0.2">
      <c r="A301" s="34">
        <v>6</v>
      </c>
      <c r="B301" s="14">
        <v>260</v>
      </c>
      <c r="D301">
        <v>6</v>
      </c>
      <c r="E301">
        <v>260</v>
      </c>
    </row>
    <row r="302" spans="1:10" x14ac:dyDescent="0.2">
      <c r="A302" s="34">
        <v>7</v>
      </c>
      <c r="B302" s="14">
        <v>220</v>
      </c>
      <c r="D302">
        <v>7</v>
      </c>
      <c r="E302">
        <v>220</v>
      </c>
    </row>
    <row r="303" spans="1:10" x14ac:dyDescent="0.2">
      <c r="A303" s="34">
        <v>8</v>
      </c>
      <c r="B303" s="14">
        <v>275</v>
      </c>
      <c r="D303">
        <v>8</v>
      </c>
      <c r="E303">
        <v>275</v>
      </c>
    </row>
    <row r="304" spans="1:10" x14ac:dyDescent="0.2">
      <c r="A304" s="34">
        <v>9</v>
      </c>
      <c r="B304" s="14">
        <v>210</v>
      </c>
      <c r="D304">
        <v>9</v>
      </c>
      <c r="E304">
        <v>210</v>
      </c>
    </row>
    <row r="305" spans="1:5" x14ac:dyDescent="0.2">
      <c r="A305" s="34">
        <v>12</v>
      </c>
      <c r="B305" s="14">
        <v>285</v>
      </c>
      <c r="D305">
        <v>12</v>
      </c>
      <c r="E305">
        <v>285</v>
      </c>
    </row>
    <row r="306" spans="1:5" x14ac:dyDescent="0.2">
      <c r="A306" s="34">
        <v>13</v>
      </c>
      <c r="B306" s="14">
        <v>210</v>
      </c>
      <c r="D306">
        <v>13</v>
      </c>
      <c r="E306">
        <v>210</v>
      </c>
    </row>
    <row r="307" spans="1:5" x14ac:dyDescent="0.2">
      <c r="A307" s="34">
        <v>15</v>
      </c>
      <c r="B307" s="14">
        <v>45</v>
      </c>
      <c r="D307">
        <v>15</v>
      </c>
      <c r="E307">
        <v>45</v>
      </c>
    </row>
    <row r="308" spans="1:5" x14ac:dyDescent="0.2">
      <c r="A308" s="34">
        <v>16</v>
      </c>
      <c r="B308" s="14">
        <v>160</v>
      </c>
      <c r="D308">
        <v>16</v>
      </c>
      <c r="E308">
        <v>160</v>
      </c>
    </row>
    <row r="309" spans="1:5" x14ac:dyDescent="0.2">
      <c r="A309" s="34">
        <v>19</v>
      </c>
      <c r="B309" s="14">
        <v>490</v>
      </c>
      <c r="D309">
        <v>19</v>
      </c>
      <c r="E309">
        <v>490</v>
      </c>
    </row>
    <row r="310" spans="1:5" x14ac:dyDescent="0.2">
      <c r="A310" s="34">
        <v>21</v>
      </c>
      <c r="B310" s="14">
        <v>150</v>
      </c>
      <c r="D310">
        <v>21</v>
      </c>
      <c r="E310">
        <v>150</v>
      </c>
    </row>
    <row r="311" spans="1:5" x14ac:dyDescent="0.2">
      <c r="A311" s="34">
        <v>22</v>
      </c>
      <c r="B311" s="14">
        <v>225</v>
      </c>
      <c r="D311">
        <v>22</v>
      </c>
      <c r="E311">
        <v>225</v>
      </c>
    </row>
    <row r="312" spans="1:5" x14ac:dyDescent="0.2">
      <c r="A312" s="34">
        <v>23</v>
      </c>
      <c r="B312" s="14">
        <v>210</v>
      </c>
      <c r="D312">
        <v>23</v>
      </c>
      <c r="E312">
        <v>210</v>
      </c>
    </row>
    <row r="313" spans="1:5" x14ac:dyDescent="0.2">
      <c r="A313" s="34">
        <v>26</v>
      </c>
      <c r="B313" s="14">
        <v>195</v>
      </c>
      <c r="D313">
        <v>26</v>
      </c>
      <c r="E313">
        <v>195</v>
      </c>
    </row>
    <row r="314" spans="1:5" x14ac:dyDescent="0.2">
      <c r="A314" s="34">
        <v>27</v>
      </c>
      <c r="B314" s="14">
        <v>130</v>
      </c>
      <c r="D314">
        <v>27</v>
      </c>
      <c r="E314">
        <v>130</v>
      </c>
    </row>
    <row r="315" spans="1:5" x14ac:dyDescent="0.2">
      <c r="A315" s="34">
        <v>28</v>
      </c>
      <c r="B315" s="14">
        <v>230</v>
      </c>
      <c r="D315">
        <v>28</v>
      </c>
      <c r="E315">
        <v>230</v>
      </c>
    </row>
    <row r="316" spans="1:5" x14ac:dyDescent="0.2">
      <c r="A316" s="20" t="s">
        <v>2733</v>
      </c>
      <c r="B316" s="14">
        <v>3855</v>
      </c>
      <c r="D316" t="s">
        <v>2733</v>
      </c>
      <c r="E316">
        <v>3855</v>
      </c>
    </row>
    <row r="317" spans="1:5" x14ac:dyDescent="0.2">
      <c r="A317" s="20">
        <v>3</v>
      </c>
      <c r="B317" s="14"/>
      <c r="D317">
        <v>3</v>
      </c>
    </row>
    <row r="318" spans="1:5" x14ac:dyDescent="0.2">
      <c r="A318" s="34">
        <v>1</v>
      </c>
      <c r="B318" s="14">
        <v>195</v>
      </c>
      <c r="D318">
        <v>1</v>
      </c>
      <c r="E318">
        <v>195</v>
      </c>
    </row>
    <row r="319" spans="1:5" x14ac:dyDescent="0.2">
      <c r="A319" s="34">
        <v>5</v>
      </c>
      <c r="B319" s="14">
        <v>200</v>
      </c>
      <c r="D319">
        <v>5</v>
      </c>
      <c r="E319">
        <v>200</v>
      </c>
    </row>
    <row r="320" spans="1:5" x14ac:dyDescent="0.2">
      <c r="A320" s="34">
        <v>6</v>
      </c>
      <c r="B320" s="14">
        <v>270</v>
      </c>
      <c r="D320">
        <v>6</v>
      </c>
      <c r="E320">
        <v>270</v>
      </c>
    </row>
    <row r="321" spans="1:5" x14ac:dyDescent="0.2">
      <c r="A321" s="34">
        <v>7</v>
      </c>
      <c r="B321" s="14">
        <v>315</v>
      </c>
      <c r="D321">
        <v>7</v>
      </c>
      <c r="E321">
        <v>315</v>
      </c>
    </row>
    <row r="322" spans="1:5" x14ac:dyDescent="0.2">
      <c r="A322" s="20" t="s">
        <v>2734</v>
      </c>
      <c r="B322" s="14">
        <v>980</v>
      </c>
      <c r="D322" t="s">
        <v>2734</v>
      </c>
      <c r="E322">
        <v>980</v>
      </c>
    </row>
    <row r="323" spans="1:5" x14ac:dyDescent="0.2">
      <c r="A323" s="13" t="s">
        <v>2442</v>
      </c>
      <c r="B323" s="14">
        <v>8676</v>
      </c>
      <c r="D323" t="s">
        <v>2442</v>
      </c>
      <c r="E323">
        <v>8676</v>
      </c>
    </row>
    <row r="324" spans="1:5" x14ac:dyDescent="0.2">
      <c r="A324" s="13" t="s">
        <v>2432</v>
      </c>
      <c r="B324" s="14">
        <v>52480</v>
      </c>
      <c r="D324" t="s">
        <v>2432</v>
      </c>
      <c r="E324">
        <v>52480</v>
      </c>
    </row>
  </sheetData>
  <autoFilter ref="G1:J289"/>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414"/>
  <sheetViews>
    <sheetView workbookViewId="0">
      <selection activeCell="C12" sqref="C12"/>
    </sheetView>
  </sheetViews>
  <sheetFormatPr defaultRowHeight="12.75" x14ac:dyDescent="0.2"/>
  <cols>
    <col min="1" max="1" width="15.140625" bestFit="1" customWidth="1"/>
    <col min="2" max="4" width="15.140625" style="14" customWidth="1"/>
    <col min="5" max="5" width="20.28515625" bestFit="1" customWidth="1"/>
    <col min="6" max="6" width="29" bestFit="1" customWidth="1"/>
  </cols>
  <sheetData>
    <row r="1" spans="1:6" ht="13.5" thickBot="1" x14ac:dyDescent="0.25">
      <c r="A1" s="2" t="s">
        <v>5</v>
      </c>
      <c r="B1" s="24" t="s">
        <v>2440</v>
      </c>
      <c r="C1" s="24" t="s">
        <v>4</v>
      </c>
      <c r="D1" s="24" t="s">
        <v>10</v>
      </c>
      <c r="E1" s="2" t="s">
        <v>15</v>
      </c>
      <c r="F1" s="2" t="s">
        <v>16</v>
      </c>
    </row>
    <row r="2" spans="1:6" ht="13.5" thickBot="1" x14ac:dyDescent="0.25">
      <c r="A2" s="4">
        <v>42737</v>
      </c>
      <c r="B2" s="25">
        <f>DAY(A2)</f>
        <v>2</v>
      </c>
      <c r="C2" s="25">
        <f>MONTH(A2)</f>
        <v>1</v>
      </c>
      <c r="D2" s="25">
        <f>YEAR(A2)</f>
        <v>2017</v>
      </c>
      <c r="E2" s="3" t="s">
        <v>38</v>
      </c>
      <c r="F2" s="5">
        <v>15</v>
      </c>
    </row>
    <row r="3" spans="1:6" ht="13.5" thickBot="1" x14ac:dyDescent="0.25">
      <c r="A3" s="4">
        <v>42737</v>
      </c>
      <c r="B3" s="25">
        <f t="shared" ref="B3:B66" si="0">DAY(A3)</f>
        <v>2</v>
      </c>
      <c r="C3" s="25">
        <f t="shared" ref="C3:C66" si="1">MONTH(A3)</f>
        <v>1</v>
      </c>
      <c r="D3" s="25">
        <f t="shared" ref="D3:D66" si="2">YEAR(A3)</f>
        <v>2017</v>
      </c>
      <c r="E3" s="3" t="s">
        <v>38</v>
      </c>
      <c r="F3" s="5">
        <v>20</v>
      </c>
    </row>
    <row r="4" spans="1:6" ht="13.5" thickBot="1" x14ac:dyDescent="0.25">
      <c r="A4" s="4">
        <v>42737</v>
      </c>
      <c r="B4" s="25">
        <f t="shared" si="0"/>
        <v>2</v>
      </c>
      <c r="C4" s="25">
        <f t="shared" si="1"/>
        <v>1</v>
      </c>
      <c r="D4" s="25">
        <f t="shared" si="2"/>
        <v>2017</v>
      </c>
      <c r="E4" s="3" t="s">
        <v>38</v>
      </c>
      <c r="F4" s="5">
        <v>10</v>
      </c>
    </row>
    <row r="5" spans="1:6" ht="13.5" thickBot="1" x14ac:dyDescent="0.25">
      <c r="A5" s="4">
        <v>42737</v>
      </c>
      <c r="B5" s="25">
        <f t="shared" si="0"/>
        <v>2</v>
      </c>
      <c r="C5" s="25">
        <f t="shared" si="1"/>
        <v>1</v>
      </c>
      <c r="D5" s="25">
        <f t="shared" si="2"/>
        <v>2017</v>
      </c>
      <c r="E5" s="3" t="s">
        <v>62</v>
      </c>
      <c r="F5" s="5">
        <v>7</v>
      </c>
    </row>
    <row r="6" spans="1:6" ht="13.5" thickBot="1" x14ac:dyDescent="0.25">
      <c r="A6" s="4">
        <v>42737</v>
      </c>
      <c r="B6" s="25">
        <f t="shared" si="0"/>
        <v>2</v>
      </c>
      <c r="C6" s="25">
        <f t="shared" si="1"/>
        <v>1</v>
      </c>
      <c r="D6" s="25">
        <f t="shared" si="2"/>
        <v>2017</v>
      </c>
      <c r="E6" s="3" t="s">
        <v>62</v>
      </c>
      <c r="F6" s="5">
        <v>20</v>
      </c>
    </row>
    <row r="7" spans="1:6" ht="13.5" thickBot="1" x14ac:dyDescent="0.25">
      <c r="A7" s="4">
        <v>42737</v>
      </c>
      <c r="B7" s="25">
        <f t="shared" si="0"/>
        <v>2</v>
      </c>
      <c r="C7" s="25">
        <f t="shared" si="1"/>
        <v>1</v>
      </c>
      <c r="D7" s="25">
        <f t="shared" si="2"/>
        <v>2017</v>
      </c>
      <c r="E7" s="3" t="s">
        <v>75</v>
      </c>
      <c r="F7" s="5">
        <v>7</v>
      </c>
    </row>
    <row r="8" spans="1:6" ht="13.5" thickBot="1" x14ac:dyDescent="0.25">
      <c r="A8" s="4">
        <v>42737</v>
      </c>
      <c r="B8" s="25">
        <f t="shared" si="0"/>
        <v>2</v>
      </c>
      <c r="C8" s="25">
        <f t="shared" si="1"/>
        <v>1</v>
      </c>
      <c r="D8" s="25">
        <f t="shared" si="2"/>
        <v>2017</v>
      </c>
      <c r="E8" s="3" t="s">
        <v>84</v>
      </c>
      <c r="F8" s="5">
        <v>20</v>
      </c>
    </row>
    <row r="9" spans="1:6" ht="13.5" thickBot="1" x14ac:dyDescent="0.25">
      <c r="A9" s="4">
        <v>42738</v>
      </c>
      <c r="B9" s="25">
        <f t="shared" si="0"/>
        <v>3</v>
      </c>
      <c r="C9" s="25">
        <f t="shared" si="1"/>
        <v>1</v>
      </c>
      <c r="D9" s="25">
        <f t="shared" si="2"/>
        <v>2017</v>
      </c>
      <c r="E9" s="3" t="s">
        <v>38</v>
      </c>
      <c r="F9" s="5">
        <v>45</v>
      </c>
    </row>
    <row r="10" spans="1:6" ht="13.5" thickBot="1" x14ac:dyDescent="0.25">
      <c r="A10" s="4">
        <v>42738</v>
      </c>
      <c r="B10" s="25">
        <f t="shared" si="0"/>
        <v>3</v>
      </c>
      <c r="C10" s="25">
        <f t="shared" si="1"/>
        <v>1</v>
      </c>
      <c r="D10" s="25">
        <f t="shared" si="2"/>
        <v>2017</v>
      </c>
      <c r="E10" s="3" t="s">
        <v>62</v>
      </c>
      <c r="F10" s="5">
        <v>10</v>
      </c>
    </row>
    <row r="11" spans="1:6" ht="13.5" thickBot="1" x14ac:dyDescent="0.25">
      <c r="A11" s="4">
        <v>42738</v>
      </c>
      <c r="B11" s="25">
        <f t="shared" si="0"/>
        <v>3</v>
      </c>
      <c r="C11" s="25">
        <f t="shared" si="1"/>
        <v>1</v>
      </c>
      <c r="D11" s="25">
        <f t="shared" si="2"/>
        <v>2017</v>
      </c>
      <c r="E11" s="3" t="s">
        <v>62</v>
      </c>
      <c r="F11" s="5">
        <v>60</v>
      </c>
    </row>
    <row r="12" spans="1:6" ht="13.5" thickBot="1" x14ac:dyDescent="0.25">
      <c r="A12" s="4">
        <v>42738</v>
      </c>
      <c r="B12" s="25">
        <f t="shared" si="0"/>
        <v>3</v>
      </c>
      <c r="C12" s="25">
        <f t="shared" si="1"/>
        <v>1</v>
      </c>
      <c r="D12" s="25">
        <f t="shared" si="2"/>
        <v>2017</v>
      </c>
      <c r="E12" s="3" t="s">
        <v>62</v>
      </c>
      <c r="F12" s="5">
        <v>10</v>
      </c>
    </row>
    <row r="13" spans="1:6" ht="13.5" thickBot="1" x14ac:dyDescent="0.25">
      <c r="A13" s="4">
        <v>42738</v>
      </c>
      <c r="B13" s="25">
        <f t="shared" si="0"/>
        <v>3</v>
      </c>
      <c r="C13" s="25">
        <f t="shared" si="1"/>
        <v>1</v>
      </c>
      <c r="D13" s="25">
        <f t="shared" si="2"/>
        <v>2017</v>
      </c>
      <c r="E13" s="3" t="s">
        <v>75</v>
      </c>
      <c r="F13" s="5">
        <v>10</v>
      </c>
    </row>
    <row r="14" spans="1:6" ht="13.5" thickBot="1" x14ac:dyDescent="0.25">
      <c r="A14" s="4">
        <v>42738</v>
      </c>
      <c r="B14" s="25">
        <f t="shared" si="0"/>
        <v>3</v>
      </c>
      <c r="C14" s="25">
        <f t="shared" si="1"/>
        <v>1</v>
      </c>
      <c r="D14" s="25">
        <f t="shared" si="2"/>
        <v>2017</v>
      </c>
      <c r="E14" s="3" t="s">
        <v>84</v>
      </c>
      <c r="F14" s="5">
        <v>45</v>
      </c>
    </row>
    <row r="15" spans="1:6" ht="13.5" thickBot="1" x14ac:dyDescent="0.25">
      <c r="A15" s="4">
        <v>42738</v>
      </c>
      <c r="B15" s="25">
        <f t="shared" si="0"/>
        <v>3</v>
      </c>
      <c r="C15" s="25">
        <f t="shared" si="1"/>
        <v>1</v>
      </c>
      <c r="D15" s="25">
        <f t="shared" si="2"/>
        <v>2017</v>
      </c>
      <c r="E15" s="3" t="s">
        <v>129</v>
      </c>
      <c r="F15" s="5">
        <v>30</v>
      </c>
    </row>
    <row r="16" spans="1:6" ht="13.5" thickBot="1" x14ac:dyDescent="0.25">
      <c r="A16" s="4">
        <v>42739</v>
      </c>
      <c r="B16" s="25">
        <f t="shared" si="0"/>
        <v>4</v>
      </c>
      <c r="C16" s="25">
        <f t="shared" si="1"/>
        <v>1</v>
      </c>
      <c r="D16" s="25">
        <f t="shared" si="2"/>
        <v>2017</v>
      </c>
      <c r="E16" s="3" t="s">
        <v>38</v>
      </c>
      <c r="F16" s="5">
        <v>45</v>
      </c>
    </row>
    <row r="17" spans="1:6" ht="13.5" thickBot="1" x14ac:dyDescent="0.25">
      <c r="A17" s="4">
        <v>42739</v>
      </c>
      <c r="B17" s="25">
        <f t="shared" si="0"/>
        <v>4</v>
      </c>
      <c r="C17" s="25">
        <f t="shared" si="1"/>
        <v>1</v>
      </c>
      <c r="D17" s="25">
        <f t="shared" si="2"/>
        <v>2017</v>
      </c>
      <c r="E17" s="3" t="s">
        <v>62</v>
      </c>
      <c r="F17" s="5">
        <v>60</v>
      </c>
    </row>
    <row r="18" spans="1:6" ht="13.5" thickBot="1" x14ac:dyDescent="0.25">
      <c r="A18" s="4">
        <v>42739</v>
      </c>
      <c r="B18" s="25">
        <f t="shared" si="0"/>
        <v>4</v>
      </c>
      <c r="C18" s="25">
        <f t="shared" si="1"/>
        <v>1</v>
      </c>
      <c r="D18" s="25">
        <f t="shared" si="2"/>
        <v>2017</v>
      </c>
      <c r="E18" s="3" t="s">
        <v>62</v>
      </c>
      <c r="F18" s="5">
        <v>10</v>
      </c>
    </row>
    <row r="19" spans="1:6" ht="13.5" thickBot="1" x14ac:dyDescent="0.25">
      <c r="A19" s="4">
        <v>42739</v>
      </c>
      <c r="B19" s="25">
        <f t="shared" si="0"/>
        <v>4</v>
      </c>
      <c r="C19" s="25">
        <f t="shared" si="1"/>
        <v>1</v>
      </c>
      <c r="D19" s="25">
        <f t="shared" si="2"/>
        <v>2017</v>
      </c>
      <c r="E19" s="3" t="s">
        <v>62</v>
      </c>
      <c r="F19" s="5">
        <v>15</v>
      </c>
    </row>
    <row r="20" spans="1:6" ht="13.5" thickBot="1" x14ac:dyDescent="0.25">
      <c r="A20" s="4">
        <v>42739</v>
      </c>
      <c r="B20" s="25">
        <f t="shared" si="0"/>
        <v>4</v>
      </c>
      <c r="C20" s="25">
        <f t="shared" si="1"/>
        <v>1</v>
      </c>
      <c r="D20" s="25">
        <f t="shared" si="2"/>
        <v>2017</v>
      </c>
      <c r="E20" s="3" t="s">
        <v>75</v>
      </c>
      <c r="F20" s="5">
        <v>20</v>
      </c>
    </row>
    <row r="21" spans="1:6" ht="13.5" thickBot="1" x14ac:dyDescent="0.25">
      <c r="A21" s="4">
        <v>42739</v>
      </c>
      <c r="B21" s="25">
        <f t="shared" si="0"/>
        <v>4</v>
      </c>
      <c r="C21" s="25">
        <f t="shared" si="1"/>
        <v>1</v>
      </c>
      <c r="D21" s="25">
        <f t="shared" si="2"/>
        <v>2017</v>
      </c>
      <c r="E21" s="3" t="s">
        <v>129</v>
      </c>
      <c r="F21" s="5">
        <v>25</v>
      </c>
    </row>
    <row r="22" spans="1:6" ht="13.5" thickBot="1" x14ac:dyDescent="0.25">
      <c r="A22" s="4">
        <v>42739</v>
      </c>
      <c r="B22" s="25">
        <f t="shared" si="0"/>
        <v>4</v>
      </c>
      <c r="C22" s="25">
        <f t="shared" si="1"/>
        <v>1</v>
      </c>
      <c r="D22" s="25">
        <f t="shared" si="2"/>
        <v>2017</v>
      </c>
      <c r="E22" s="3" t="s">
        <v>129</v>
      </c>
      <c r="F22" s="5">
        <v>10</v>
      </c>
    </row>
    <row r="23" spans="1:6" ht="13.5" thickBot="1" x14ac:dyDescent="0.25">
      <c r="A23" s="4">
        <v>42739</v>
      </c>
      <c r="B23" s="25">
        <f t="shared" si="0"/>
        <v>4</v>
      </c>
      <c r="C23" s="25">
        <f t="shared" si="1"/>
        <v>1</v>
      </c>
      <c r="D23" s="25">
        <f t="shared" si="2"/>
        <v>2017</v>
      </c>
      <c r="E23" s="3" t="s">
        <v>38</v>
      </c>
      <c r="F23" s="5">
        <v>15</v>
      </c>
    </row>
    <row r="24" spans="1:6" ht="13.5" thickBot="1" x14ac:dyDescent="0.25">
      <c r="A24" s="4">
        <v>42741</v>
      </c>
      <c r="B24" s="25">
        <f t="shared" si="0"/>
        <v>6</v>
      </c>
      <c r="C24" s="25">
        <f t="shared" si="1"/>
        <v>1</v>
      </c>
      <c r="D24" s="25">
        <f t="shared" si="2"/>
        <v>2017</v>
      </c>
      <c r="E24" s="3" t="s">
        <v>38</v>
      </c>
      <c r="F24" s="5">
        <v>15</v>
      </c>
    </row>
    <row r="25" spans="1:6" ht="13.5" thickBot="1" x14ac:dyDescent="0.25">
      <c r="A25" s="4">
        <v>42741</v>
      </c>
      <c r="B25" s="25">
        <f t="shared" si="0"/>
        <v>6</v>
      </c>
      <c r="C25" s="25">
        <f t="shared" si="1"/>
        <v>1</v>
      </c>
      <c r="D25" s="25">
        <f t="shared" si="2"/>
        <v>2017</v>
      </c>
      <c r="E25" s="3" t="s">
        <v>75</v>
      </c>
      <c r="F25" s="5">
        <v>5</v>
      </c>
    </row>
    <row r="26" spans="1:6" ht="13.5" thickBot="1" x14ac:dyDescent="0.25">
      <c r="A26" s="4">
        <v>42741</v>
      </c>
      <c r="B26" s="25">
        <f t="shared" si="0"/>
        <v>6</v>
      </c>
      <c r="C26" s="25">
        <f t="shared" si="1"/>
        <v>1</v>
      </c>
      <c r="D26" s="25">
        <f t="shared" si="2"/>
        <v>2017</v>
      </c>
      <c r="E26" s="3" t="s">
        <v>62</v>
      </c>
      <c r="F26" s="5">
        <v>45</v>
      </c>
    </row>
    <row r="27" spans="1:6" ht="13.5" thickBot="1" x14ac:dyDescent="0.25">
      <c r="A27" s="4">
        <v>42741</v>
      </c>
      <c r="B27" s="25">
        <f t="shared" si="0"/>
        <v>6</v>
      </c>
      <c r="C27" s="25">
        <f t="shared" si="1"/>
        <v>1</v>
      </c>
      <c r="D27" s="25">
        <f t="shared" si="2"/>
        <v>2017</v>
      </c>
      <c r="E27" s="3" t="s">
        <v>75</v>
      </c>
      <c r="F27" s="5">
        <v>10</v>
      </c>
    </row>
    <row r="28" spans="1:6" ht="13.5" thickBot="1" x14ac:dyDescent="0.25">
      <c r="A28" s="4">
        <v>42741</v>
      </c>
      <c r="B28" s="25">
        <f t="shared" si="0"/>
        <v>6</v>
      </c>
      <c r="C28" s="25">
        <f t="shared" si="1"/>
        <v>1</v>
      </c>
      <c r="D28" s="25">
        <f t="shared" si="2"/>
        <v>2017</v>
      </c>
      <c r="E28" s="3" t="s">
        <v>84</v>
      </c>
      <c r="F28" s="5">
        <v>15</v>
      </c>
    </row>
    <row r="29" spans="1:6" ht="13.5" thickBot="1" x14ac:dyDescent="0.25">
      <c r="A29" s="4">
        <v>42741</v>
      </c>
      <c r="B29" s="25">
        <f t="shared" si="0"/>
        <v>6</v>
      </c>
      <c r="C29" s="25">
        <f t="shared" si="1"/>
        <v>1</v>
      </c>
      <c r="D29" s="25">
        <f t="shared" si="2"/>
        <v>2017</v>
      </c>
      <c r="E29" s="3" t="s">
        <v>129</v>
      </c>
      <c r="F29" s="5">
        <v>90</v>
      </c>
    </row>
    <row r="30" spans="1:6" ht="13.5" thickBot="1" x14ac:dyDescent="0.25">
      <c r="A30" s="4">
        <v>42741</v>
      </c>
      <c r="B30" s="25">
        <f t="shared" si="0"/>
        <v>6</v>
      </c>
      <c r="C30" s="25">
        <f t="shared" si="1"/>
        <v>1</v>
      </c>
      <c r="D30" s="25">
        <f t="shared" si="2"/>
        <v>2017</v>
      </c>
      <c r="E30" s="3" t="s">
        <v>62</v>
      </c>
      <c r="F30" s="5">
        <v>10</v>
      </c>
    </row>
    <row r="31" spans="1:6" ht="13.5" thickBot="1" x14ac:dyDescent="0.25">
      <c r="A31" s="4">
        <v>42741</v>
      </c>
      <c r="B31" s="25">
        <f t="shared" si="0"/>
        <v>6</v>
      </c>
      <c r="C31" s="25">
        <f t="shared" si="1"/>
        <v>1</v>
      </c>
      <c r="D31" s="25">
        <f t="shared" si="2"/>
        <v>2017</v>
      </c>
      <c r="E31" s="3" t="s">
        <v>62</v>
      </c>
      <c r="F31" s="5">
        <v>20</v>
      </c>
    </row>
    <row r="32" spans="1:6" ht="13.5" thickBot="1" x14ac:dyDescent="0.25">
      <c r="A32" s="4">
        <v>42741</v>
      </c>
      <c r="B32" s="25">
        <f t="shared" si="0"/>
        <v>6</v>
      </c>
      <c r="C32" s="25">
        <f t="shared" si="1"/>
        <v>1</v>
      </c>
      <c r="D32" s="25">
        <f t="shared" si="2"/>
        <v>2017</v>
      </c>
      <c r="E32" s="3" t="s">
        <v>62</v>
      </c>
      <c r="F32" s="5">
        <v>15</v>
      </c>
    </row>
    <row r="33" spans="1:6" ht="13.5" thickBot="1" x14ac:dyDescent="0.25">
      <c r="A33" s="4">
        <v>42741</v>
      </c>
      <c r="B33" s="25">
        <f t="shared" si="0"/>
        <v>6</v>
      </c>
      <c r="C33" s="25">
        <f t="shared" si="1"/>
        <v>1</v>
      </c>
      <c r="D33" s="25">
        <f t="shared" si="2"/>
        <v>2017</v>
      </c>
      <c r="E33" s="3" t="s">
        <v>75</v>
      </c>
      <c r="F33" s="5">
        <v>10</v>
      </c>
    </row>
    <row r="34" spans="1:6" ht="13.5" thickBot="1" x14ac:dyDescent="0.25">
      <c r="A34" s="4">
        <v>42741</v>
      </c>
      <c r="B34" s="25">
        <f t="shared" si="0"/>
        <v>6</v>
      </c>
      <c r="C34" s="25">
        <f t="shared" si="1"/>
        <v>1</v>
      </c>
      <c r="D34" s="25">
        <f t="shared" si="2"/>
        <v>2017</v>
      </c>
      <c r="E34" s="3" t="s">
        <v>75</v>
      </c>
      <c r="F34" s="5">
        <v>10</v>
      </c>
    </row>
    <row r="35" spans="1:6" ht="13.5" thickBot="1" x14ac:dyDescent="0.25">
      <c r="A35" s="4">
        <v>42741</v>
      </c>
      <c r="B35" s="25">
        <f t="shared" si="0"/>
        <v>6</v>
      </c>
      <c r="C35" s="25">
        <f t="shared" si="1"/>
        <v>1</v>
      </c>
      <c r="D35" s="25">
        <f t="shared" si="2"/>
        <v>2017</v>
      </c>
      <c r="E35" s="3" t="s">
        <v>84</v>
      </c>
      <c r="F35" s="5">
        <v>150</v>
      </c>
    </row>
    <row r="36" spans="1:6" ht="13.5" thickBot="1" x14ac:dyDescent="0.25">
      <c r="A36" s="4">
        <v>42741</v>
      </c>
      <c r="B36" s="25">
        <f t="shared" si="0"/>
        <v>6</v>
      </c>
      <c r="C36" s="25">
        <f t="shared" si="1"/>
        <v>1</v>
      </c>
      <c r="D36" s="25">
        <f t="shared" si="2"/>
        <v>2017</v>
      </c>
      <c r="E36" s="3" t="s">
        <v>129</v>
      </c>
      <c r="F36" s="5">
        <v>10</v>
      </c>
    </row>
    <row r="37" spans="1:6" ht="13.5" thickBot="1" x14ac:dyDescent="0.25">
      <c r="A37" s="4">
        <v>42741</v>
      </c>
      <c r="B37" s="25">
        <f t="shared" si="0"/>
        <v>6</v>
      </c>
      <c r="C37" s="25">
        <f t="shared" si="1"/>
        <v>1</v>
      </c>
      <c r="D37" s="25">
        <f t="shared" si="2"/>
        <v>2017</v>
      </c>
      <c r="E37" s="3" t="s">
        <v>129</v>
      </c>
      <c r="F37" s="5">
        <v>10</v>
      </c>
    </row>
    <row r="38" spans="1:6" ht="13.5" thickBot="1" x14ac:dyDescent="0.25">
      <c r="A38" s="4">
        <v>42744</v>
      </c>
      <c r="B38" s="25">
        <f t="shared" si="0"/>
        <v>9</v>
      </c>
      <c r="C38" s="25">
        <f t="shared" si="1"/>
        <v>1</v>
      </c>
      <c r="D38" s="25">
        <f t="shared" si="2"/>
        <v>2017</v>
      </c>
      <c r="E38" s="3" t="s">
        <v>38</v>
      </c>
      <c r="F38" s="5">
        <v>20</v>
      </c>
    </row>
    <row r="39" spans="1:6" ht="13.5" thickBot="1" x14ac:dyDescent="0.25">
      <c r="A39" s="4">
        <v>42744</v>
      </c>
      <c r="B39" s="25">
        <f t="shared" si="0"/>
        <v>9</v>
      </c>
      <c r="C39" s="25">
        <f t="shared" si="1"/>
        <v>1</v>
      </c>
      <c r="D39" s="25">
        <f t="shared" si="2"/>
        <v>2017</v>
      </c>
      <c r="E39" s="3" t="s">
        <v>38</v>
      </c>
      <c r="F39" s="5">
        <v>45</v>
      </c>
    </row>
    <row r="40" spans="1:6" ht="13.5" thickBot="1" x14ac:dyDescent="0.25">
      <c r="A40" s="4">
        <v>42744</v>
      </c>
      <c r="B40" s="25">
        <f t="shared" si="0"/>
        <v>9</v>
      </c>
      <c r="C40" s="25">
        <f t="shared" si="1"/>
        <v>1</v>
      </c>
      <c r="D40" s="25">
        <f t="shared" si="2"/>
        <v>2017</v>
      </c>
      <c r="E40" s="3" t="s">
        <v>62</v>
      </c>
      <c r="F40" s="5">
        <v>30</v>
      </c>
    </row>
    <row r="41" spans="1:6" ht="13.5" thickBot="1" x14ac:dyDescent="0.25">
      <c r="A41" s="4">
        <v>42744</v>
      </c>
      <c r="B41" s="25">
        <f t="shared" si="0"/>
        <v>9</v>
      </c>
      <c r="C41" s="25">
        <f t="shared" si="1"/>
        <v>1</v>
      </c>
      <c r="D41" s="25">
        <f t="shared" si="2"/>
        <v>2017</v>
      </c>
      <c r="E41" s="3" t="s">
        <v>62</v>
      </c>
      <c r="F41" s="5">
        <v>10</v>
      </c>
    </row>
    <row r="42" spans="1:6" ht="13.5" thickBot="1" x14ac:dyDescent="0.25">
      <c r="A42" s="4">
        <v>42744</v>
      </c>
      <c r="B42" s="25">
        <f t="shared" si="0"/>
        <v>9</v>
      </c>
      <c r="C42" s="25">
        <f t="shared" si="1"/>
        <v>1</v>
      </c>
      <c r="D42" s="25">
        <f t="shared" si="2"/>
        <v>2017</v>
      </c>
      <c r="E42" s="3" t="s">
        <v>75</v>
      </c>
      <c r="F42" s="5">
        <v>10</v>
      </c>
    </row>
    <row r="43" spans="1:6" ht="13.5" thickBot="1" x14ac:dyDescent="0.25">
      <c r="A43" s="4">
        <v>42744</v>
      </c>
      <c r="B43" s="25">
        <f t="shared" si="0"/>
        <v>9</v>
      </c>
      <c r="C43" s="25">
        <f t="shared" si="1"/>
        <v>1</v>
      </c>
      <c r="D43" s="25">
        <f t="shared" si="2"/>
        <v>2017</v>
      </c>
      <c r="E43" s="3" t="s">
        <v>75</v>
      </c>
      <c r="F43" s="5">
        <v>120</v>
      </c>
    </row>
    <row r="44" spans="1:6" ht="13.5" thickBot="1" x14ac:dyDescent="0.25">
      <c r="A44" s="4">
        <v>42744</v>
      </c>
      <c r="B44" s="25">
        <f t="shared" si="0"/>
        <v>9</v>
      </c>
      <c r="C44" s="25">
        <f t="shared" si="1"/>
        <v>1</v>
      </c>
      <c r="D44" s="25">
        <f t="shared" si="2"/>
        <v>2017</v>
      </c>
      <c r="E44" s="3" t="s">
        <v>129</v>
      </c>
      <c r="F44" s="5">
        <v>30</v>
      </c>
    </row>
    <row r="45" spans="1:6" ht="13.5" thickBot="1" x14ac:dyDescent="0.25">
      <c r="A45" s="4">
        <v>42745</v>
      </c>
      <c r="B45" s="25">
        <f t="shared" si="0"/>
        <v>10</v>
      </c>
      <c r="C45" s="25">
        <f t="shared" si="1"/>
        <v>1</v>
      </c>
      <c r="D45" s="25">
        <f t="shared" si="2"/>
        <v>2017</v>
      </c>
      <c r="E45" s="3" t="s">
        <v>38</v>
      </c>
      <c r="F45" s="5">
        <v>10</v>
      </c>
    </row>
    <row r="46" spans="1:6" ht="13.5" thickBot="1" x14ac:dyDescent="0.25">
      <c r="A46" s="4">
        <v>42745</v>
      </c>
      <c r="B46" s="25">
        <f t="shared" si="0"/>
        <v>10</v>
      </c>
      <c r="C46" s="25">
        <f t="shared" si="1"/>
        <v>1</v>
      </c>
      <c r="D46" s="25">
        <f t="shared" si="2"/>
        <v>2017</v>
      </c>
      <c r="E46" s="3" t="s">
        <v>62</v>
      </c>
      <c r="F46" s="5">
        <v>10</v>
      </c>
    </row>
    <row r="47" spans="1:6" ht="13.5" thickBot="1" x14ac:dyDescent="0.25">
      <c r="A47" s="4">
        <v>42745</v>
      </c>
      <c r="B47" s="25">
        <f t="shared" si="0"/>
        <v>10</v>
      </c>
      <c r="C47" s="25">
        <f t="shared" si="1"/>
        <v>1</v>
      </c>
      <c r="D47" s="25">
        <f t="shared" si="2"/>
        <v>2017</v>
      </c>
      <c r="E47" s="3" t="s">
        <v>62</v>
      </c>
      <c r="F47" s="5">
        <v>90</v>
      </c>
    </row>
    <row r="48" spans="1:6" ht="13.5" thickBot="1" x14ac:dyDescent="0.25">
      <c r="A48" s="4">
        <v>42745</v>
      </c>
      <c r="B48" s="25">
        <f t="shared" si="0"/>
        <v>10</v>
      </c>
      <c r="C48" s="25">
        <f t="shared" si="1"/>
        <v>1</v>
      </c>
      <c r="D48" s="25">
        <f t="shared" si="2"/>
        <v>2017</v>
      </c>
      <c r="E48" s="3" t="s">
        <v>75</v>
      </c>
      <c r="F48" s="5">
        <v>15</v>
      </c>
    </row>
    <row r="49" spans="1:6" ht="13.5" thickBot="1" x14ac:dyDescent="0.25">
      <c r="A49" s="4">
        <v>42745</v>
      </c>
      <c r="B49" s="25">
        <f t="shared" si="0"/>
        <v>10</v>
      </c>
      <c r="C49" s="25">
        <f t="shared" si="1"/>
        <v>1</v>
      </c>
      <c r="D49" s="25">
        <f t="shared" si="2"/>
        <v>2017</v>
      </c>
      <c r="E49" s="3" t="s">
        <v>84</v>
      </c>
      <c r="F49" s="5">
        <v>20</v>
      </c>
    </row>
    <row r="50" spans="1:6" ht="13.5" thickBot="1" x14ac:dyDescent="0.25">
      <c r="A50" s="4">
        <v>42745</v>
      </c>
      <c r="B50" s="25">
        <f t="shared" si="0"/>
        <v>10</v>
      </c>
      <c r="C50" s="25">
        <f t="shared" si="1"/>
        <v>1</v>
      </c>
      <c r="D50" s="25">
        <f t="shared" si="2"/>
        <v>2017</v>
      </c>
      <c r="E50" s="3" t="s">
        <v>129</v>
      </c>
      <c r="F50" s="5">
        <v>35</v>
      </c>
    </row>
    <row r="51" spans="1:6" ht="13.5" thickBot="1" x14ac:dyDescent="0.25">
      <c r="A51" s="4">
        <v>42745</v>
      </c>
      <c r="B51" s="25">
        <f t="shared" si="0"/>
        <v>10</v>
      </c>
      <c r="C51" s="25">
        <f t="shared" si="1"/>
        <v>1</v>
      </c>
      <c r="D51" s="25">
        <f t="shared" si="2"/>
        <v>2017</v>
      </c>
      <c r="E51" s="3" t="s">
        <v>129</v>
      </c>
      <c r="F51" s="5">
        <v>35</v>
      </c>
    </row>
    <row r="52" spans="1:6" ht="13.5" thickBot="1" x14ac:dyDescent="0.25">
      <c r="A52" s="4">
        <v>42745</v>
      </c>
      <c r="B52" s="25">
        <f t="shared" si="0"/>
        <v>10</v>
      </c>
      <c r="C52" s="25">
        <f t="shared" si="1"/>
        <v>1</v>
      </c>
      <c r="D52" s="25">
        <f t="shared" si="2"/>
        <v>2017</v>
      </c>
      <c r="E52" s="3" t="s">
        <v>38</v>
      </c>
      <c r="F52" s="5">
        <v>30</v>
      </c>
    </row>
    <row r="53" spans="1:6" ht="13.5" thickBot="1" x14ac:dyDescent="0.25">
      <c r="A53" s="4">
        <v>42746</v>
      </c>
      <c r="B53" s="25">
        <f t="shared" si="0"/>
        <v>11</v>
      </c>
      <c r="C53" s="25">
        <f t="shared" si="1"/>
        <v>1</v>
      </c>
      <c r="D53" s="25">
        <f t="shared" si="2"/>
        <v>2017</v>
      </c>
      <c r="E53" s="3" t="s">
        <v>38</v>
      </c>
      <c r="F53" s="5">
        <v>30</v>
      </c>
    </row>
    <row r="54" spans="1:6" ht="13.5" thickBot="1" x14ac:dyDescent="0.25">
      <c r="A54" s="4">
        <v>42746</v>
      </c>
      <c r="B54" s="25">
        <f t="shared" si="0"/>
        <v>11</v>
      </c>
      <c r="C54" s="25">
        <f t="shared" si="1"/>
        <v>1</v>
      </c>
      <c r="D54" s="25">
        <f t="shared" si="2"/>
        <v>2017</v>
      </c>
      <c r="E54" s="3" t="s">
        <v>62</v>
      </c>
      <c r="F54" s="5">
        <v>15</v>
      </c>
    </row>
    <row r="55" spans="1:6" ht="13.5" thickBot="1" x14ac:dyDescent="0.25">
      <c r="A55" s="4">
        <v>42746</v>
      </c>
      <c r="B55" s="25">
        <f t="shared" si="0"/>
        <v>11</v>
      </c>
      <c r="C55" s="25">
        <f t="shared" si="1"/>
        <v>1</v>
      </c>
      <c r="D55" s="25">
        <f t="shared" si="2"/>
        <v>2017</v>
      </c>
      <c r="E55" s="3" t="s">
        <v>62</v>
      </c>
      <c r="F55" s="5">
        <v>15</v>
      </c>
    </row>
    <row r="56" spans="1:6" ht="13.5" thickBot="1" x14ac:dyDescent="0.25">
      <c r="A56" s="4">
        <v>42746</v>
      </c>
      <c r="B56" s="25">
        <f t="shared" si="0"/>
        <v>11</v>
      </c>
      <c r="C56" s="25">
        <f t="shared" si="1"/>
        <v>1</v>
      </c>
      <c r="D56" s="25">
        <f t="shared" si="2"/>
        <v>2017</v>
      </c>
      <c r="E56" s="3" t="s">
        <v>62</v>
      </c>
      <c r="F56" s="5">
        <v>30</v>
      </c>
    </row>
    <row r="57" spans="1:6" ht="13.5" thickBot="1" x14ac:dyDescent="0.25">
      <c r="A57" s="4">
        <v>42746</v>
      </c>
      <c r="B57" s="25">
        <f t="shared" si="0"/>
        <v>11</v>
      </c>
      <c r="C57" s="25">
        <f t="shared" si="1"/>
        <v>1</v>
      </c>
      <c r="D57" s="25">
        <f t="shared" si="2"/>
        <v>2017</v>
      </c>
      <c r="E57" s="3" t="s">
        <v>75</v>
      </c>
      <c r="F57" s="5">
        <v>10</v>
      </c>
    </row>
    <row r="58" spans="1:6" ht="13.5" thickBot="1" x14ac:dyDescent="0.25">
      <c r="A58" s="4">
        <v>42746</v>
      </c>
      <c r="B58" s="25">
        <f t="shared" si="0"/>
        <v>11</v>
      </c>
      <c r="C58" s="25">
        <f t="shared" si="1"/>
        <v>1</v>
      </c>
      <c r="D58" s="25">
        <f t="shared" si="2"/>
        <v>2017</v>
      </c>
      <c r="E58" s="3" t="s">
        <v>129</v>
      </c>
      <c r="F58" s="5">
        <v>25</v>
      </c>
    </row>
    <row r="59" spans="1:6" ht="13.5" thickBot="1" x14ac:dyDescent="0.25">
      <c r="A59" s="4">
        <v>42747</v>
      </c>
      <c r="B59" s="25">
        <f t="shared" si="0"/>
        <v>12</v>
      </c>
      <c r="C59" s="25">
        <f t="shared" si="1"/>
        <v>1</v>
      </c>
      <c r="D59" s="25">
        <f t="shared" si="2"/>
        <v>2017</v>
      </c>
      <c r="E59" s="3" t="s">
        <v>38</v>
      </c>
      <c r="F59" s="5">
        <v>25</v>
      </c>
    </row>
    <row r="60" spans="1:6" ht="13.5" thickBot="1" x14ac:dyDescent="0.25">
      <c r="A60" s="4">
        <v>42747</v>
      </c>
      <c r="B60" s="25">
        <f t="shared" si="0"/>
        <v>12</v>
      </c>
      <c r="C60" s="25">
        <f t="shared" si="1"/>
        <v>1</v>
      </c>
      <c r="D60" s="25">
        <f t="shared" si="2"/>
        <v>2017</v>
      </c>
      <c r="E60" s="3" t="s">
        <v>38</v>
      </c>
      <c r="F60" s="5">
        <v>15</v>
      </c>
    </row>
    <row r="61" spans="1:6" ht="13.5" thickBot="1" x14ac:dyDescent="0.25">
      <c r="A61" s="4">
        <v>42747</v>
      </c>
      <c r="B61" s="25">
        <f t="shared" si="0"/>
        <v>12</v>
      </c>
      <c r="C61" s="25">
        <f t="shared" si="1"/>
        <v>1</v>
      </c>
      <c r="D61" s="25">
        <f t="shared" si="2"/>
        <v>2017</v>
      </c>
      <c r="E61" s="3" t="s">
        <v>62</v>
      </c>
      <c r="F61" s="5">
        <v>30</v>
      </c>
    </row>
    <row r="62" spans="1:6" ht="13.5" thickBot="1" x14ac:dyDescent="0.25">
      <c r="A62" s="4">
        <v>42747</v>
      </c>
      <c r="B62" s="25">
        <f t="shared" si="0"/>
        <v>12</v>
      </c>
      <c r="C62" s="25">
        <f t="shared" si="1"/>
        <v>1</v>
      </c>
      <c r="D62" s="25">
        <f t="shared" si="2"/>
        <v>2017</v>
      </c>
      <c r="E62" s="3" t="s">
        <v>62</v>
      </c>
      <c r="F62" s="5">
        <v>15</v>
      </c>
    </row>
    <row r="63" spans="1:6" ht="13.5" thickBot="1" x14ac:dyDescent="0.25">
      <c r="A63" s="4">
        <v>42747</v>
      </c>
      <c r="B63" s="25">
        <f t="shared" si="0"/>
        <v>12</v>
      </c>
      <c r="C63" s="25">
        <f t="shared" si="1"/>
        <v>1</v>
      </c>
      <c r="D63" s="25">
        <f t="shared" si="2"/>
        <v>2017</v>
      </c>
      <c r="E63" s="3" t="s">
        <v>75</v>
      </c>
      <c r="F63" s="5">
        <v>10</v>
      </c>
    </row>
    <row r="64" spans="1:6" ht="13.5" thickBot="1" x14ac:dyDescent="0.25">
      <c r="A64" s="4">
        <v>42747</v>
      </c>
      <c r="B64" s="25">
        <f t="shared" si="0"/>
        <v>12</v>
      </c>
      <c r="C64" s="25">
        <f t="shared" si="1"/>
        <v>1</v>
      </c>
      <c r="D64" s="25">
        <f t="shared" si="2"/>
        <v>2017</v>
      </c>
      <c r="E64" s="3" t="s">
        <v>129</v>
      </c>
      <c r="F64" s="5">
        <v>25</v>
      </c>
    </row>
    <row r="65" spans="1:6" ht="13.5" thickBot="1" x14ac:dyDescent="0.25">
      <c r="A65" s="4">
        <v>42747</v>
      </c>
      <c r="B65" s="25">
        <f t="shared" si="0"/>
        <v>12</v>
      </c>
      <c r="C65" s="25">
        <f t="shared" si="1"/>
        <v>1</v>
      </c>
      <c r="D65" s="25">
        <f t="shared" si="2"/>
        <v>2017</v>
      </c>
      <c r="E65" s="3" t="s">
        <v>129</v>
      </c>
      <c r="F65" s="5">
        <v>30</v>
      </c>
    </row>
    <row r="66" spans="1:6" ht="13.5" thickBot="1" x14ac:dyDescent="0.25">
      <c r="A66" s="4">
        <v>42747</v>
      </c>
      <c r="B66" s="25">
        <f t="shared" si="0"/>
        <v>12</v>
      </c>
      <c r="C66" s="25">
        <f t="shared" si="1"/>
        <v>1</v>
      </c>
      <c r="D66" s="25">
        <f t="shared" si="2"/>
        <v>2017</v>
      </c>
      <c r="E66" s="3" t="s">
        <v>38</v>
      </c>
      <c r="F66" s="5">
        <v>30</v>
      </c>
    </row>
    <row r="67" spans="1:6" ht="13.5" thickBot="1" x14ac:dyDescent="0.25">
      <c r="A67" s="6">
        <v>42748</v>
      </c>
      <c r="B67" s="25">
        <f t="shared" ref="B67:B130" si="3">DAY(A67)</f>
        <v>13</v>
      </c>
      <c r="C67" s="25">
        <f t="shared" ref="C67:C130" si="4">MONTH(A67)</f>
        <v>1</v>
      </c>
      <c r="D67" s="25">
        <f t="shared" ref="D67:D130" si="5">YEAR(A67)</f>
        <v>2017</v>
      </c>
      <c r="E67" s="3" t="s">
        <v>38</v>
      </c>
      <c r="F67" s="5">
        <v>25</v>
      </c>
    </row>
    <row r="68" spans="1:6" ht="13.5" thickBot="1" x14ac:dyDescent="0.25">
      <c r="A68" s="6">
        <v>42748</v>
      </c>
      <c r="B68" s="25">
        <f t="shared" si="3"/>
        <v>13</v>
      </c>
      <c r="C68" s="25">
        <f t="shared" si="4"/>
        <v>1</v>
      </c>
      <c r="D68" s="25">
        <f t="shared" si="5"/>
        <v>2017</v>
      </c>
      <c r="E68" s="3" t="s">
        <v>38</v>
      </c>
      <c r="F68" s="5">
        <v>35</v>
      </c>
    </row>
    <row r="69" spans="1:6" ht="13.5" thickBot="1" x14ac:dyDescent="0.25">
      <c r="A69" s="6">
        <v>42748</v>
      </c>
      <c r="B69" s="25">
        <f t="shared" si="3"/>
        <v>13</v>
      </c>
      <c r="C69" s="25">
        <f t="shared" si="4"/>
        <v>1</v>
      </c>
      <c r="D69" s="25">
        <f t="shared" si="5"/>
        <v>2017</v>
      </c>
      <c r="E69" s="3" t="s">
        <v>62</v>
      </c>
      <c r="F69" s="5">
        <v>60</v>
      </c>
    </row>
    <row r="70" spans="1:6" ht="13.5" thickBot="1" x14ac:dyDescent="0.25">
      <c r="A70" s="6">
        <v>42748</v>
      </c>
      <c r="B70" s="25">
        <f t="shared" si="3"/>
        <v>13</v>
      </c>
      <c r="C70" s="25">
        <f t="shared" si="4"/>
        <v>1</v>
      </c>
      <c r="D70" s="25">
        <f t="shared" si="5"/>
        <v>2017</v>
      </c>
      <c r="E70" s="3" t="s">
        <v>62</v>
      </c>
      <c r="F70" s="5">
        <v>45</v>
      </c>
    </row>
    <row r="71" spans="1:6" ht="13.5" thickBot="1" x14ac:dyDescent="0.25">
      <c r="A71" s="6">
        <v>42748</v>
      </c>
      <c r="B71" s="25">
        <f t="shared" si="3"/>
        <v>13</v>
      </c>
      <c r="C71" s="25">
        <f t="shared" si="4"/>
        <v>1</v>
      </c>
      <c r="D71" s="25">
        <f t="shared" si="5"/>
        <v>2017</v>
      </c>
      <c r="E71" s="3" t="s">
        <v>75</v>
      </c>
      <c r="F71" s="5">
        <v>10</v>
      </c>
    </row>
    <row r="72" spans="1:6" ht="13.5" thickBot="1" x14ac:dyDescent="0.25">
      <c r="A72" s="6">
        <v>42748</v>
      </c>
      <c r="B72" s="25">
        <f t="shared" si="3"/>
        <v>13</v>
      </c>
      <c r="C72" s="25">
        <f t="shared" si="4"/>
        <v>1</v>
      </c>
      <c r="D72" s="25">
        <f t="shared" si="5"/>
        <v>2017</v>
      </c>
      <c r="E72" s="3" t="s">
        <v>75</v>
      </c>
      <c r="F72" s="5">
        <v>5</v>
      </c>
    </row>
    <row r="73" spans="1:6" ht="13.5" thickBot="1" x14ac:dyDescent="0.25">
      <c r="A73" s="6">
        <v>42748</v>
      </c>
      <c r="B73" s="25">
        <f t="shared" si="3"/>
        <v>13</v>
      </c>
      <c r="C73" s="25">
        <f t="shared" si="4"/>
        <v>1</v>
      </c>
      <c r="D73" s="25">
        <f t="shared" si="5"/>
        <v>2017</v>
      </c>
      <c r="E73" s="3" t="s">
        <v>129</v>
      </c>
      <c r="F73" s="5">
        <v>60</v>
      </c>
    </row>
    <row r="74" spans="1:6" ht="13.5" thickBot="1" x14ac:dyDescent="0.25">
      <c r="A74" s="6">
        <v>42751</v>
      </c>
      <c r="B74" s="25">
        <f t="shared" si="3"/>
        <v>16</v>
      </c>
      <c r="C74" s="25">
        <f t="shared" si="4"/>
        <v>1</v>
      </c>
      <c r="D74" s="25">
        <f t="shared" si="5"/>
        <v>2017</v>
      </c>
      <c r="E74" s="3" t="s">
        <v>38</v>
      </c>
      <c r="F74" s="5">
        <v>10</v>
      </c>
    </row>
    <row r="75" spans="1:6" ht="13.5" thickBot="1" x14ac:dyDescent="0.25">
      <c r="A75" s="6">
        <v>42751</v>
      </c>
      <c r="B75" s="25">
        <f t="shared" si="3"/>
        <v>16</v>
      </c>
      <c r="C75" s="25">
        <f t="shared" si="4"/>
        <v>1</v>
      </c>
      <c r="D75" s="25">
        <f t="shared" si="5"/>
        <v>2017</v>
      </c>
      <c r="E75" s="3" t="s">
        <v>38</v>
      </c>
      <c r="F75" s="5">
        <v>30</v>
      </c>
    </row>
    <row r="76" spans="1:6" ht="13.5" thickBot="1" x14ac:dyDescent="0.25">
      <c r="A76" s="6">
        <v>42751</v>
      </c>
      <c r="B76" s="25">
        <f t="shared" si="3"/>
        <v>16</v>
      </c>
      <c r="C76" s="25">
        <f t="shared" si="4"/>
        <v>1</v>
      </c>
      <c r="D76" s="25">
        <f t="shared" si="5"/>
        <v>2017</v>
      </c>
      <c r="E76" s="3" t="s">
        <v>62</v>
      </c>
      <c r="F76" s="5">
        <v>10</v>
      </c>
    </row>
    <row r="77" spans="1:6" ht="13.5" thickBot="1" x14ac:dyDescent="0.25">
      <c r="A77" s="6">
        <v>42751</v>
      </c>
      <c r="B77" s="25">
        <f t="shared" si="3"/>
        <v>16</v>
      </c>
      <c r="C77" s="25">
        <f t="shared" si="4"/>
        <v>1</v>
      </c>
      <c r="D77" s="25">
        <f t="shared" si="5"/>
        <v>2017</v>
      </c>
      <c r="E77" s="3" t="s">
        <v>62</v>
      </c>
      <c r="F77" s="5">
        <v>10</v>
      </c>
    </row>
    <row r="78" spans="1:6" ht="13.5" thickBot="1" x14ac:dyDescent="0.25">
      <c r="A78" s="6">
        <v>42751</v>
      </c>
      <c r="B78" s="25">
        <f t="shared" si="3"/>
        <v>16</v>
      </c>
      <c r="C78" s="25">
        <f t="shared" si="4"/>
        <v>1</v>
      </c>
      <c r="D78" s="25">
        <f t="shared" si="5"/>
        <v>2017</v>
      </c>
      <c r="E78" s="3" t="s">
        <v>75</v>
      </c>
      <c r="F78" s="5">
        <v>10</v>
      </c>
    </row>
    <row r="79" spans="1:6" ht="13.5" thickBot="1" x14ac:dyDescent="0.25">
      <c r="A79" s="6">
        <v>42751</v>
      </c>
      <c r="B79" s="25">
        <f t="shared" si="3"/>
        <v>16</v>
      </c>
      <c r="C79" s="25">
        <f t="shared" si="4"/>
        <v>1</v>
      </c>
      <c r="D79" s="25">
        <f t="shared" si="5"/>
        <v>2017</v>
      </c>
      <c r="E79" s="3" t="s">
        <v>129</v>
      </c>
      <c r="F79" s="5">
        <v>30</v>
      </c>
    </row>
    <row r="80" spans="1:6" ht="13.5" thickBot="1" x14ac:dyDescent="0.25">
      <c r="A80" s="6">
        <v>42751</v>
      </c>
      <c r="B80" s="25">
        <f t="shared" si="3"/>
        <v>16</v>
      </c>
      <c r="C80" s="25">
        <f t="shared" si="4"/>
        <v>1</v>
      </c>
      <c r="D80" s="25">
        <f t="shared" si="5"/>
        <v>2017</v>
      </c>
      <c r="E80" s="3" t="s">
        <v>129</v>
      </c>
      <c r="F80" s="5">
        <v>10</v>
      </c>
    </row>
    <row r="81" spans="1:6" ht="13.5" thickBot="1" x14ac:dyDescent="0.25">
      <c r="A81" s="6">
        <v>42751</v>
      </c>
      <c r="B81" s="25">
        <f t="shared" si="3"/>
        <v>16</v>
      </c>
      <c r="C81" s="25">
        <f t="shared" si="4"/>
        <v>1</v>
      </c>
      <c r="D81" s="25">
        <f t="shared" si="5"/>
        <v>2017</v>
      </c>
      <c r="E81" s="3" t="s">
        <v>129</v>
      </c>
      <c r="F81" s="5">
        <v>45</v>
      </c>
    </row>
    <row r="82" spans="1:6" ht="13.5" thickBot="1" x14ac:dyDescent="0.25">
      <c r="A82" s="6">
        <v>42752</v>
      </c>
      <c r="B82" s="25">
        <f t="shared" si="3"/>
        <v>17</v>
      </c>
      <c r="C82" s="25">
        <f t="shared" si="4"/>
        <v>1</v>
      </c>
      <c r="D82" s="25">
        <f t="shared" si="5"/>
        <v>2017</v>
      </c>
      <c r="E82" s="3" t="s">
        <v>38</v>
      </c>
      <c r="F82" s="5">
        <v>30</v>
      </c>
    </row>
    <row r="83" spans="1:6" ht="13.5" thickBot="1" x14ac:dyDescent="0.25">
      <c r="A83" s="6">
        <v>42752</v>
      </c>
      <c r="B83" s="25">
        <f t="shared" si="3"/>
        <v>17</v>
      </c>
      <c r="C83" s="25">
        <f t="shared" si="4"/>
        <v>1</v>
      </c>
      <c r="D83" s="25">
        <f t="shared" si="5"/>
        <v>2017</v>
      </c>
      <c r="E83" s="3" t="s">
        <v>62</v>
      </c>
      <c r="F83" s="5">
        <v>10</v>
      </c>
    </row>
    <row r="84" spans="1:6" ht="13.5" thickBot="1" x14ac:dyDescent="0.25">
      <c r="A84" s="6">
        <v>42752</v>
      </c>
      <c r="B84" s="25">
        <f t="shared" si="3"/>
        <v>17</v>
      </c>
      <c r="C84" s="25">
        <f t="shared" si="4"/>
        <v>1</v>
      </c>
      <c r="D84" s="25">
        <f t="shared" si="5"/>
        <v>2017</v>
      </c>
      <c r="E84" s="3" t="s">
        <v>62</v>
      </c>
      <c r="F84" s="5">
        <v>15</v>
      </c>
    </row>
    <row r="85" spans="1:6" ht="13.5" thickBot="1" x14ac:dyDescent="0.25">
      <c r="A85" s="6">
        <v>42752</v>
      </c>
      <c r="B85" s="25">
        <f t="shared" si="3"/>
        <v>17</v>
      </c>
      <c r="C85" s="25">
        <f t="shared" si="4"/>
        <v>1</v>
      </c>
      <c r="D85" s="25">
        <f t="shared" si="5"/>
        <v>2017</v>
      </c>
      <c r="E85" s="3" t="s">
        <v>75</v>
      </c>
      <c r="F85" s="5">
        <v>15</v>
      </c>
    </row>
    <row r="86" spans="1:6" ht="13.5" thickBot="1" x14ac:dyDescent="0.25">
      <c r="A86" s="6">
        <v>42752</v>
      </c>
      <c r="B86" s="25">
        <f t="shared" si="3"/>
        <v>17</v>
      </c>
      <c r="C86" s="25">
        <f t="shared" si="4"/>
        <v>1</v>
      </c>
      <c r="D86" s="25">
        <f t="shared" si="5"/>
        <v>2017</v>
      </c>
      <c r="E86" s="3" t="s">
        <v>84</v>
      </c>
      <c r="F86" s="5">
        <v>10</v>
      </c>
    </row>
    <row r="87" spans="1:6" ht="13.5" thickBot="1" x14ac:dyDescent="0.25">
      <c r="A87" s="6">
        <v>42752</v>
      </c>
      <c r="B87" s="25">
        <f t="shared" si="3"/>
        <v>17</v>
      </c>
      <c r="C87" s="25">
        <f t="shared" si="4"/>
        <v>1</v>
      </c>
      <c r="D87" s="25">
        <f t="shared" si="5"/>
        <v>2017</v>
      </c>
      <c r="E87" s="3" t="s">
        <v>129</v>
      </c>
      <c r="F87" s="5">
        <v>30</v>
      </c>
    </row>
    <row r="88" spans="1:6" ht="13.5" thickBot="1" x14ac:dyDescent="0.25">
      <c r="A88" s="6">
        <v>42753</v>
      </c>
      <c r="B88" s="25">
        <f t="shared" si="3"/>
        <v>18</v>
      </c>
      <c r="C88" s="25">
        <f t="shared" si="4"/>
        <v>1</v>
      </c>
      <c r="D88" s="25">
        <f t="shared" si="5"/>
        <v>2017</v>
      </c>
      <c r="E88" s="3" t="s">
        <v>62</v>
      </c>
      <c r="F88" s="5">
        <v>5</v>
      </c>
    </row>
    <row r="89" spans="1:6" ht="13.5" thickBot="1" x14ac:dyDescent="0.25">
      <c r="A89" s="6">
        <v>42753</v>
      </c>
      <c r="B89" s="25">
        <f t="shared" si="3"/>
        <v>18</v>
      </c>
      <c r="C89" s="25">
        <f t="shared" si="4"/>
        <v>1</v>
      </c>
      <c r="D89" s="25">
        <f t="shared" si="5"/>
        <v>2017</v>
      </c>
      <c r="E89" s="3" t="s">
        <v>62</v>
      </c>
      <c r="F89" s="5">
        <v>45</v>
      </c>
    </row>
    <row r="90" spans="1:6" ht="13.5" thickBot="1" x14ac:dyDescent="0.25">
      <c r="A90" s="6">
        <v>42753</v>
      </c>
      <c r="B90" s="25">
        <f t="shared" si="3"/>
        <v>18</v>
      </c>
      <c r="C90" s="25">
        <f t="shared" si="4"/>
        <v>1</v>
      </c>
      <c r="D90" s="25">
        <f t="shared" si="5"/>
        <v>2017</v>
      </c>
      <c r="E90" s="3" t="s">
        <v>75</v>
      </c>
      <c r="F90" s="5">
        <v>60</v>
      </c>
    </row>
    <row r="91" spans="1:6" ht="13.5" thickBot="1" x14ac:dyDescent="0.25">
      <c r="A91" s="6">
        <v>42753</v>
      </c>
      <c r="B91" s="25">
        <f t="shared" si="3"/>
        <v>18</v>
      </c>
      <c r="C91" s="25">
        <f t="shared" si="4"/>
        <v>1</v>
      </c>
      <c r="D91" s="25">
        <f t="shared" si="5"/>
        <v>2017</v>
      </c>
      <c r="E91" s="3" t="s">
        <v>129</v>
      </c>
      <c r="F91" s="5">
        <v>120</v>
      </c>
    </row>
    <row r="92" spans="1:6" ht="13.5" thickBot="1" x14ac:dyDescent="0.25">
      <c r="A92" s="6">
        <v>42754</v>
      </c>
      <c r="B92" s="25">
        <f t="shared" si="3"/>
        <v>19</v>
      </c>
      <c r="C92" s="25">
        <f t="shared" si="4"/>
        <v>1</v>
      </c>
      <c r="D92" s="25">
        <f t="shared" si="5"/>
        <v>2017</v>
      </c>
      <c r="E92" s="3" t="s">
        <v>62</v>
      </c>
      <c r="F92" s="5">
        <v>45</v>
      </c>
    </row>
    <row r="93" spans="1:6" ht="13.5" thickBot="1" x14ac:dyDescent="0.25">
      <c r="A93" s="6">
        <v>42754</v>
      </c>
      <c r="B93" s="25">
        <f t="shared" si="3"/>
        <v>19</v>
      </c>
      <c r="C93" s="25">
        <f t="shared" si="4"/>
        <v>1</v>
      </c>
      <c r="D93" s="25">
        <f t="shared" si="5"/>
        <v>2017</v>
      </c>
      <c r="E93" s="3" t="s">
        <v>38</v>
      </c>
      <c r="F93" s="5">
        <v>150</v>
      </c>
    </row>
    <row r="94" spans="1:6" ht="13.5" thickBot="1" x14ac:dyDescent="0.25">
      <c r="A94" s="6">
        <v>42754</v>
      </c>
      <c r="B94" s="25">
        <f t="shared" si="3"/>
        <v>19</v>
      </c>
      <c r="C94" s="25">
        <f t="shared" si="4"/>
        <v>1</v>
      </c>
      <c r="D94" s="25">
        <f t="shared" si="5"/>
        <v>2017</v>
      </c>
      <c r="E94" s="3" t="s">
        <v>75</v>
      </c>
      <c r="F94" s="5">
        <v>5</v>
      </c>
    </row>
    <row r="95" spans="1:6" ht="13.5" thickBot="1" x14ac:dyDescent="0.25">
      <c r="A95" s="6">
        <v>42754</v>
      </c>
      <c r="B95" s="25">
        <f t="shared" si="3"/>
        <v>19</v>
      </c>
      <c r="C95" s="25">
        <f t="shared" si="4"/>
        <v>1</v>
      </c>
      <c r="D95" s="25">
        <f t="shared" si="5"/>
        <v>2017</v>
      </c>
      <c r="E95" s="3" t="s">
        <v>75</v>
      </c>
      <c r="F95" s="5">
        <v>10</v>
      </c>
    </row>
    <row r="96" spans="1:6" ht="13.5" thickBot="1" x14ac:dyDescent="0.25">
      <c r="A96" s="6">
        <v>42754</v>
      </c>
      <c r="B96" s="25">
        <f t="shared" si="3"/>
        <v>19</v>
      </c>
      <c r="C96" s="25">
        <f t="shared" si="4"/>
        <v>1</v>
      </c>
      <c r="D96" s="25">
        <f t="shared" si="5"/>
        <v>2017</v>
      </c>
      <c r="E96" s="3" t="s">
        <v>129</v>
      </c>
      <c r="F96" s="5">
        <v>60</v>
      </c>
    </row>
    <row r="97" spans="1:6" ht="13.5" thickBot="1" x14ac:dyDescent="0.25">
      <c r="A97" s="6">
        <v>42755</v>
      </c>
      <c r="B97" s="25">
        <f t="shared" si="3"/>
        <v>20</v>
      </c>
      <c r="C97" s="25">
        <f t="shared" si="4"/>
        <v>1</v>
      </c>
      <c r="D97" s="25">
        <f t="shared" si="5"/>
        <v>2017</v>
      </c>
      <c r="E97" s="3" t="s">
        <v>38</v>
      </c>
      <c r="F97" s="5">
        <v>30</v>
      </c>
    </row>
    <row r="98" spans="1:6" ht="13.5" thickBot="1" x14ac:dyDescent="0.25">
      <c r="A98" s="6">
        <v>42755</v>
      </c>
      <c r="B98" s="25">
        <f t="shared" si="3"/>
        <v>20</v>
      </c>
      <c r="C98" s="25">
        <f t="shared" si="4"/>
        <v>1</v>
      </c>
      <c r="D98" s="25">
        <f t="shared" si="5"/>
        <v>2017</v>
      </c>
      <c r="E98" s="3" t="s">
        <v>62</v>
      </c>
      <c r="F98" s="5">
        <v>5</v>
      </c>
    </row>
    <row r="99" spans="1:6" ht="13.5" thickBot="1" x14ac:dyDescent="0.25">
      <c r="A99" s="6">
        <v>42755</v>
      </c>
      <c r="B99" s="25">
        <f t="shared" si="3"/>
        <v>20</v>
      </c>
      <c r="C99" s="25">
        <f t="shared" si="4"/>
        <v>1</v>
      </c>
      <c r="D99" s="25">
        <f t="shared" si="5"/>
        <v>2017</v>
      </c>
      <c r="E99" s="3" t="s">
        <v>62</v>
      </c>
      <c r="F99" s="5">
        <v>150</v>
      </c>
    </row>
    <row r="100" spans="1:6" ht="13.5" thickBot="1" x14ac:dyDescent="0.25">
      <c r="A100" s="6">
        <v>42755</v>
      </c>
      <c r="B100" s="25">
        <f t="shared" si="3"/>
        <v>20</v>
      </c>
      <c r="C100" s="25">
        <f t="shared" si="4"/>
        <v>1</v>
      </c>
      <c r="D100" s="25">
        <f t="shared" si="5"/>
        <v>2017</v>
      </c>
      <c r="E100" s="3" t="s">
        <v>75</v>
      </c>
      <c r="F100" s="5">
        <v>120</v>
      </c>
    </row>
    <row r="101" spans="1:6" ht="13.5" thickBot="1" x14ac:dyDescent="0.25">
      <c r="A101" s="6">
        <v>42755</v>
      </c>
      <c r="B101" s="25">
        <f t="shared" si="3"/>
        <v>20</v>
      </c>
      <c r="C101" s="25">
        <f t="shared" si="4"/>
        <v>1</v>
      </c>
      <c r="D101" s="25">
        <f t="shared" si="5"/>
        <v>2017</v>
      </c>
      <c r="E101" s="3" t="s">
        <v>75</v>
      </c>
      <c r="F101" s="5">
        <v>5</v>
      </c>
    </row>
    <row r="102" spans="1:6" ht="13.5" thickBot="1" x14ac:dyDescent="0.25">
      <c r="A102" s="6">
        <v>42755</v>
      </c>
      <c r="B102" s="25">
        <f t="shared" si="3"/>
        <v>20</v>
      </c>
      <c r="C102" s="25">
        <f t="shared" si="4"/>
        <v>1</v>
      </c>
      <c r="D102" s="25">
        <f t="shared" si="5"/>
        <v>2017</v>
      </c>
      <c r="E102" s="3" t="s">
        <v>84</v>
      </c>
      <c r="F102" s="5">
        <v>90</v>
      </c>
    </row>
    <row r="103" spans="1:6" ht="13.5" thickBot="1" x14ac:dyDescent="0.25">
      <c r="A103" s="6">
        <v>42755</v>
      </c>
      <c r="B103" s="25">
        <f t="shared" si="3"/>
        <v>20</v>
      </c>
      <c r="C103" s="25">
        <f t="shared" si="4"/>
        <v>1</v>
      </c>
      <c r="D103" s="25">
        <f t="shared" si="5"/>
        <v>2017</v>
      </c>
      <c r="E103" s="3" t="s">
        <v>129</v>
      </c>
      <c r="F103" s="5">
        <v>20</v>
      </c>
    </row>
    <row r="104" spans="1:6" ht="13.5" thickBot="1" x14ac:dyDescent="0.25">
      <c r="A104" s="6">
        <v>42756</v>
      </c>
      <c r="B104" s="25">
        <f t="shared" si="3"/>
        <v>21</v>
      </c>
      <c r="C104" s="25">
        <f t="shared" si="4"/>
        <v>1</v>
      </c>
      <c r="D104" s="25">
        <f t="shared" si="5"/>
        <v>2017</v>
      </c>
      <c r="E104" s="3" t="s">
        <v>75</v>
      </c>
      <c r="F104" s="5">
        <v>90</v>
      </c>
    </row>
    <row r="105" spans="1:6" ht="13.5" thickBot="1" x14ac:dyDescent="0.25">
      <c r="A105" s="6">
        <v>42758</v>
      </c>
      <c r="B105" s="25">
        <f t="shared" si="3"/>
        <v>23</v>
      </c>
      <c r="C105" s="25">
        <f t="shared" si="4"/>
        <v>1</v>
      </c>
      <c r="D105" s="25">
        <f t="shared" si="5"/>
        <v>2017</v>
      </c>
      <c r="E105" s="3" t="s">
        <v>129</v>
      </c>
      <c r="F105" s="5">
        <v>180</v>
      </c>
    </row>
    <row r="106" spans="1:6" ht="13.5" thickBot="1" x14ac:dyDescent="0.25">
      <c r="A106" s="6">
        <v>42758</v>
      </c>
      <c r="B106" s="25">
        <f t="shared" si="3"/>
        <v>23</v>
      </c>
      <c r="C106" s="25">
        <f t="shared" si="4"/>
        <v>1</v>
      </c>
      <c r="D106" s="25">
        <f t="shared" si="5"/>
        <v>2017</v>
      </c>
      <c r="E106" s="3" t="s">
        <v>38</v>
      </c>
      <c r="F106" s="5">
        <v>5</v>
      </c>
    </row>
    <row r="107" spans="1:6" ht="13.5" thickBot="1" x14ac:dyDescent="0.25">
      <c r="A107" s="6">
        <v>42759</v>
      </c>
      <c r="B107" s="25">
        <f t="shared" si="3"/>
        <v>24</v>
      </c>
      <c r="C107" s="25">
        <f t="shared" si="4"/>
        <v>1</v>
      </c>
      <c r="D107" s="25">
        <f t="shared" si="5"/>
        <v>2017</v>
      </c>
      <c r="E107" s="3" t="s">
        <v>38</v>
      </c>
      <c r="F107" s="5">
        <v>10</v>
      </c>
    </row>
    <row r="108" spans="1:6" ht="13.5" thickBot="1" x14ac:dyDescent="0.25">
      <c r="A108" s="6">
        <v>42759</v>
      </c>
      <c r="B108" s="25">
        <f t="shared" si="3"/>
        <v>24</v>
      </c>
      <c r="C108" s="25">
        <f t="shared" si="4"/>
        <v>1</v>
      </c>
      <c r="D108" s="25">
        <f t="shared" si="5"/>
        <v>2017</v>
      </c>
      <c r="E108" s="3" t="s">
        <v>62</v>
      </c>
      <c r="F108" s="5">
        <v>10</v>
      </c>
    </row>
    <row r="109" spans="1:6" ht="13.5" thickBot="1" x14ac:dyDescent="0.25">
      <c r="A109" s="6">
        <v>42759</v>
      </c>
      <c r="B109" s="25">
        <f t="shared" si="3"/>
        <v>24</v>
      </c>
      <c r="C109" s="25">
        <f t="shared" si="4"/>
        <v>1</v>
      </c>
      <c r="D109" s="25">
        <f t="shared" si="5"/>
        <v>2017</v>
      </c>
      <c r="E109" s="3" t="s">
        <v>62</v>
      </c>
      <c r="F109" s="5">
        <v>15</v>
      </c>
    </row>
    <row r="110" spans="1:6" ht="13.5" thickBot="1" x14ac:dyDescent="0.25">
      <c r="A110" s="6">
        <v>42759</v>
      </c>
      <c r="B110" s="25">
        <f t="shared" si="3"/>
        <v>24</v>
      </c>
      <c r="C110" s="25">
        <f t="shared" si="4"/>
        <v>1</v>
      </c>
      <c r="D110" s="25">
        <f t="shared" si="5"/>
        <v>2017</v>
      </c>
      <c r="E110" s="3" t="s">
        <v>75</v>
      </c>
      <c r="F110" s="5">
        <v>15</v>
      </c>
    </row>
    <row r="111" spans="1:6" ht="13.5" thickBot="1" x14ac:dyDescent="0.25">
      <c r="A111" s="6">
        <v>42759</v>
      </c>
      <c r="B111" s="25">
        <f t="shared" si="3"/>
        <v>24</v>
      </c>
      <c r="C111" s="25">
        <f t="shared" si="4"/>
        <v>1</v>
      </c>
      <c r="D111" s="25">
        <f t="shared" si="5"/>
        <v>2017</v>
      </c>
      <c r="E111" s="3" t="s">
        <v>129</v>
      </c>
      <c r="F111" s="5">
        <v>15</v>
      </c>
    </row>
    <row r="112" spans="1:6" ht="13.5" thickBot="1" x14ac:dyDescent="0.25">
      <c r="A112" s="6">
        <v>42759</v>
      </c>
      <c r="B112" s="25">
        <f t="shared" si="3"/>
        <v>24</v>
      </c>
      <c r="C112" s="25">
        <f t="shared" si="4"/>
        <v>1</v>
      </c>
      <c r="D112" s="25">
        <f t="shared" si="5"/>
        <v>2017</v>
      </c>
      <c r="E112" s="3" t="s">
        <v>129</v>
      </c>
      <c r="F112" s="5">
        <v>5</v>
      </c>
    </row>
    <row r="113" spans="1:6" ht="13.5" thickBot="1" x14ac:dyDescent="0.25">
      <c r="A113" s="6">
        <v>42760</v>
      </c>
      <c r="B113" s="25">
        <f t="shared" si="3"/>
        <v>25</v>
      </c>
      <c r="C113" s="25">
        <f t="shared" si="4"/>
        <v>1</v>
      </c>
      <c r="D113" s="25">
        <f t="shared" si="5"/>
        <v>2017</v>
      </c>
      <c r="E113" s="3" t="s">
        <v>75</v>
      </c>
      <c r="F113" s="5">
        <v>10</v>
      </c>
    </row>
    <row r="114" spans="1:6" ht="13.5" thickBot="1" x14ac:dyDescent="0.25">
      <c r="A114" s="6">
        <v>42760</v>
      </c>
      <c r="B114" s="25">
        <f t="shared" si="3"/>
        <v>25</v>
      </c>
      <c r="C114" s="25">
        <f t="shared" si="4"/>
        <v>1</v>
      </c>
      <c r="D114" s="25">
        <f t="shared" si="5"/>
        <v>2017</v>
      </c>
      <c r="E114" s="3" t="s">
        <v>84</v>
      </c>
      <c r="F114" s="5">
        <v>15</v>
      </c>
    </row>
    <row r="115" spans="1:6" ht="13.5" thickBot="1" x14ac:dyDescent="0.25">
      <c r="A115" s="6">
        <v>42760</v>
      </c>
      <c r="B115" s="25">
        <f t="shared" si="3"/>
        <v>25</v>
      </c>
      <c r="C115" s="25">
        <f t="shared" si="4"/>
        <v>1</v>
      </c>
      <c r="D115" s="25">
        <f t="shared" si="5"/>
        <v>2017</v>
      </c>
      <c r="E115" s="3" t="s">
        <v>129</v>
      </c>
      <c r="F115" s="5">
        <v>60</v>
      </c>
    </row>
    <row r="116" spans="1:6" ht="13.5" thickBot="1" x14ac:dyDescent="0.25">
      <c r="A116" s="6">
        <v>42760</v>
      </c>
      <c r="B116" s="25">
        <f t="shared" si="3"/>
        <v>25</v>
      </c>
      <c r="C116" s="25">
        <f t="shared" si="4"/>
        <v>1</v>
      </c>
      <c r="D116" s="25">
        <f t="shared" si="5"/>
        <v>2017</v>
      </c>
      <c r="E116" s="3" t="s">
        <v>129</v>
      </c>
      <c r="F116" s="5">
        <v>50</v>
      </c>
    </row>
    <row r="117" spans="1:6" ht="13.5" thickBot="1" x14ac:dyDescent="0.25">
      <c r="A117" s="6">
        <v>42762</v>
      </c>
      <c r="B117" s="25">
        <f t="shared" si="3"/>
        <v>27</v>
      </c>
      <c r="C117" s="25">
        <f t="shared" si="4"/>
        <v>1</v>
      </c>
      <c r="D117" s="25">
        <f t="shared" si="5"/>
        <v>2017</v>
      </c>
      <c r="E117" s="3" t="s">
        <v>38</v>
      </c>
      <c r="F117" s="5">
        <v>30</v>
      </c>
    </row>
    <row r="118" spans="1:6" ht="13.5" thickBot="1" x14ac:dyDescent="0.25">
      <c r="A118" s="6">
        <v>42762</v>
      </c>
      <c r="B118" s="25">
        <f t="shared" si="3"/>
        <v>27</v>
      </c>
      <c r="C118" s="25">
        <f t="shared" si="4"/>
        <v>1</v>
      </c>
      <c r="D118" s="25">
        <f t="shared" si="5"/>
        <v>2017</v>
      </c>
      <c r="E118" s="3" t="s">
        <v>62</v>
      </c>
      <c r="F118" s="5">
        <v>40</v>
      </c>
    </row>
    <row r="119" spans="1:6" ht="13.5" thickBot="1" x14ac:dyDescent="0.25">
      <c r="A119" s="6">
        <v>42762</v>
      </c>
      <c r="B119" s="25">
        <f t="shared" si="3"/>
        <v>27</v>
      </c>
      <c r="C119" s="25">
        <f t="shared" si="4"/>
        <v>1</v>
      </c>
      <c r="D119" s="25">
        <f t="shared" si="5"/>
        <v>2017</v>
      </c>
      <c r="E119" s="3" t="s">
        <v>62</v>
      </c>
      <c r="F119" s="5">
        <v>10</v>
      </c>
    </row>
    <row r="120" spans="1:6" ht="13.5" thickBot="1" x14ac:dyDescent="0.25">
      <c r="A120" s="6">
        <v>42762</v>
      </c>
      <c r="B120" s="25">
        <f t="shared" si="3"/>
        <v>27</v>
      </c>
      <c r="C120" s="25">
        <f t="shared" si="4"/>
        <v>1</v>
      </c>
      <c r="D120" s="25">
        <f t="shared" si="5"/>
        <v>2017</v>
      </c>
      <c r="E120" s="3" t="s">
        <v>75</v>
      </c>
      <c r="F120" s="5">
        <v>10</v>
      </c>
    </row>
    <row r="121" spans="1:6" ht="13.5" thickBot="1" x14ac:dyDescent="0.25">
      <c r="A121" s="6">
        <v>42762</v>
      </c>
      <c r="B121" s="25">
        <f t="shared" si="3"/>
        <v>27</v>
      </c>
      <c r="C121" s="25">
        <f t="shared" si="4"/>
        <v>1</v>
      </c>
      <c r="D121" s="25">
        <f t="shared" si="5"/>
        <v>2017</v>
      </c>
      <c r="E121" s="3" t="s">
        <v>129</v>
      </c>
      <c r="F121" s="5">
        <v>40</v>
      </c>
    </row>
    <row r="122" spans="1:6" ht="13.5" thickBot="1" x14ac:dyDescent="0.25">
      <c r="A122" s="6">
        <v>42762</v>
      </c>
      <c r="B122" s="25">
        <f t="shared" si="3"/>
        <v>27</v>
      </c>
      <c r="C122" s="25">
        <f t="shared" si="4"/>
        <v>1</v>
      </c>
      <c r="D122" s="25">
        <f t="shared" si="5"/>
        <v>2017</v>
      </c>
      <c r="E122" s="3" t="s">
        <v>129</v>
      </c>
      <c r="F122" s="5">
        <v>30</v>
      </c>
    </row>
    <row r="123" spans="1:6" ht="13.5" thickBot="1" x14ac:dyDescent="0.25">
      <c r="A123" s="6">
        <v>42763</v>
      </c>
      <c r="B123" s="25">
        <f t="shared" si="3"/>
        <v>28</v>
      </c>
      <c r="C123" s="25">
        <f t="shared" si="4"/>
        <v>1</v>
      </c>
      <c r="D123" s="25">
        <f t="shared" si="5"/>
        <v>2017</v>
      </c>
      <c r="E123" s="3" t="s">
        <v>38</v>
      </c>
      <c r="F123" s="5">
        <v>10</v>
      </c>
    </row>
    <row r="124" spans="1:6" ht="13.5" thickBot="1" x14ac:dyDescent="0.25">
      <c r="A124" s="6">
        <v>42763</v>
      </c>
      <c r="B124" s="25">
        <f t="shared" si="3"/>
        <v>28</v>
      </c>
      <c r="C124" s="25">
        <f t="shared" si="4"/>
        <v>1</v>
      </c>
      <c r="D124" s="25">
        <f t="shared" si="5"/>
        <v>2017</v>
      </c>
      <c r="E124" s="3" t="s">
        <v>129</v>
      </c>
      <c r="F124" s="5">
        <v>90</v>
      </c>
    </row>
    <row r="125" spans="1:6" ht="13.5" thickBot="1" x14ac:dyDescent="0.25">
      <c r="A125" s="6">
        <v>42763</v>
      </c>
      <c r="B125" s="25">
        <f t="shared" si="3"/>
        <v>28</v>
      </c>
      <c r="C125" s="25">
        <f t="shared" si="4"/>
        <v>1</v>
      </c>
      <c r="D125" s="25">
        <f t="shared" si="5"/>
        <v>2017</v>
      </c>
      <c r="E125" s="3" t="s">
        <v>129</v>
      </c>
      <c r="F125" s="5">
        <v>60</v>
      </c>
    </row>
    <row r="126" spans="1:6" ht="13.5" thickBot="1" x14ac:dyDescent="0.25">
      <c r="A126" s="6">
        <v>42765</v>
      </c>
      <c r="B126" s="25">
        <f t="shared" si="3"/>
        <v>30</v>
      </c>
      <c r="C126" s="25">
        <f t="shared" si="4"/>
        <v>1</v>
      </c>
      <c r="D126" s="25">
        <f t="shared" si="5"/>
        <v>2017</v>
      </c>
      <c r="E126" s="3" t="s">
        <v>38</v>
      </c>
      <c r="F126" s="5">
        <v>120</v>
      </c>
    </row>
    <row r="127" spans="1:6" ht="13.5" thickBot="1" x14ac:dyDescent="0.25">
      <c r="A127" s="6">
        <v>42765</v>
      </c>
      <c r="B127" s="25">
        <f t="shared" si="3"/>
        <v>30</v>
      </c>
      <c r="C127" s="25">
        <f t="shared" si="4"/>
        <v>1</v>
      </c>
      <c r="D127" s="25">
        <f t="shared" si="5"/>
        <v>2017</v>
      </c>
      <c r="E127" s="3" t="s">
        <v>62</v>
      </c>
      <c r="F127" s="5">
        <v>60</v>
      </c>
    </row>
    <row r="128" spans="1:6" ht="13.5" thickBot="1" x14ac:dyDescent="0.25">
      <c r="A128" s="6">
        <v>42765</v>
      </c>
      <c r="B128" s="25">
        <f t="shared" si="3"/>
        <v>30</v>
      </c>
      <c r="C128" s="25">
        <f t="shared" si="4"/>
        <v>1</v>
      </c>
      <c r="D128" s="25">
        <f t="shared" si="5"/>
        <v>2017</v>
      </c>
      <c r="E128" s="3" t="s">
        <v>75</v>
      </c>
      <c r="F128" s="5">
        <v>30</v>
      </c>
    </row>
    <row r="129" spans="1:6" ht="13.5" thickBot="1" x14ac:dyDescent="0.25">
      <c r="A129" s="6">
        <v>42765</v>
      </c>
      <c r="B129" s="25">
        <f t="shared" si="3"/>
        <v>30</v>
      </c>
      <c r="C129" s="25">
        <f t="shared" si="4"/>
        <v>1</v>
      </c>
      <c r="D129" s="25">
        <f t="shared" si="5"/>
        <v>2017</v>
      </c>
      <c r="E129" s="3" t="s">
        <v>84</v>
      </c>
      <c r="F129" s="5">
        <v>15</v>
      </c>
    </row>
    <row r="130" spans="1:6" ht="13.5" thickBot="1" x14ac:dyDescent="0.25">
      <c r="A130" s="6">
        <v>42765</v>
      </c>
      <c r="B130" s="25">
        <f t="shared" si="3"/>
        <v>30</v>
      </c>
      <c r="C130" s="25">
        <f t="shared" si="4"/>
        <v>1</v>
      </c>
      <c r="D130" s="25">
        <f t="shared" si="5"/>
        <v>2017</v>
      </c>
      <c r="E130" s="3" t="s">
        <v>129</v>
      </c>
      <c r="F130" s="5">
        <v>45</v>
      </c>
    </row>
    <row r="131" spans="1:6" ht="13.5" thickBot="1" x14ac:dyDescent="0.25">
      <c r="A131" s="6">
        <v>42766</v>
      </c>
      <c r="B131" s="25">
        <f t="shared" ref="B131:B194" si="6">DAY(A131)</f>
        <v>31</v>
      </c>
      <c r="C131" s="25">
        <f t="shared" ref="C131:C194" si="7">MONTH(A131)</f>
        <v>1</v>
      </c>
      <c r="D131" s="25">
        <f t="shared" ref="D131:D194" si="8">YEAR(A131)</f>
        <v>2017</v>
      </c>
      <c r="E131" s="3" t="s">
        <v>38</v>
      </c>
      <c r="F131" s="5">
        <v>20</v>
      </c>
    </row>
    <row r="132" spans="1:6" ht="13.5" thickBot="1" x14ac:dyDescent="0.25">
      <c r="A132" s="6">
        <v>42766</v>
      </c>
      <c r="B132" s="25">
        <f t="shared" si="6"/>
        <v>31</v>
      </c>
      <c r="C132" s="25">
        <f t="shared" si="7"/>
        <v>1</v>
      </c>
      <c r="D132" s="25">
        <f t="shared" si="8"/>
        <v>2017</v>
      </c>
      <c r="E132" s="3" t="s">
        <v>62</v>
      </c>
      <c r="F132" s="5">
        <v>15</v>
      </c>
    </row>
    <row r="133" spans="1:6" ht="13.5" thickBot="1" x14ac:dyDescent="0.25">
      <c r="A133" s="6">
        <v>42766</v>
      </c>
      <c r="B133" s="25">
        <f t="shared" si="6"/>
        <v>31</v>
      </c>
      <c r="C133" s="25">
        <f t="shared" si="7"/>
        <v>1</v>
      </c>
      <c r="D133" s="25">
        <f t="shared" si="8"/>
        <v>2017</v>
      </c>
      <c r="E133" s="3" t="s">
        <v>62</v>
      </c>
      <c r="F133" s="5">
        <v>45</v>
      </c>
    </row>
    <row r="134" spans="1:6" ht="13.5" thickBot="1" x14ac:dyDescent="0.25">
      <c r="A134" s="6">
        <v>42766</v>
      </c>
      <c r="B134" s="25">
        <f t="shared" si="6"/>
        <v>31</v>
      </c>
      <c r="C134" s="25">
        <f t="shared" si="7"/>
        <v>1</v>
      </c>
      <c r="D134" s="25">
        <f t="shared" si="8"/>
        <v>2017</v>
      </c>
      <c r="E134" s="3" t="s">
        <v>62</v>
      </c>
      <c r="F134" s="5">
        <v>60</v>
      </c>
    </row>
    <row r="135" spans="1:6" ht="13.5" thickBot="1" x14ac:dyDescent="0.25">
      <c r="A135" s="6">
        <v>42766</v>
      </c>
      <c r="B135" s="25">
        <f t="shared" si="6"/>
        <v>31</v>
      </c>
      <c r="C135" s="25">
        <f t="shared" si="7"/>
        <v>1</v>
      </c>
      <c r="D135" s="25">
        <f t="shared" si="8"/>
        <v>2017</v>
      </c>
      <c r="E135" s="3" t="s">
        <v>84</v>
      </c>
      <c r="F135" s="5">
        <v>105</v>
      </c>
    </row>
    <row r="136" spans="1:6" ht="13.5" thickBot="1" x14ac:dyDescent="0.25">
      <c r="A136" s="6">
        <v>42766</v>
      </c>
      <c r="B136" s="25">
        <f t="shared" si="6"/>
        <v>31</v>
      </c>
      <c r="C136" s="25">
        <f t="shared" si="7"/>
        <v>1</v>
      </c>
      <c r="D136" s="25">
        <f t="shared" si="8"/>
        <v>2017</v>
      </c>
      <c r="E136" s="3" t="s">
        <v>129</v>
      </c>
      <c r="F136" s="5">
        <v>20</v>
      </c>
    </row>
    <row r="137" spans="1:6" ht="13.5" thickBot="1" x14ac:dyDescent="0.25">
      <c r="A137" s="4">
        <v>42767</v>
      </c>
      <c r="B137" s="25">
        <f t="shared" si="6"/>
        <v>1</v>
      </c>
      <c r="C137" s="25">
        <f t="shared" si="7"/>
        <v>2</v>
      </c>
      <c r="D137" s="25">
        <f t="shared" si="8"/>
        <v>2017</v>
      </c>
      <c r="E137" s="3" t="s">
        <v>62</v>
      </c>
      <c r="F137" s="5">
        <v>10</v>
      </c>
    </row>
    <row r="138" spans="1:6" ht="13.5" thickBot="1" x14ac:dyDescent="0.25">
      <c r="A138" s="4">
        <v>42767</v>
      </c>
      <c r="B138" s="25">
        <f t="shared" si="6"/>
        <v>1</v>
      </c>
      <c r="C138" s="25">
        <f t="shared" si="7"/>
        <v>2</v>
      </c>
      <c r="D138" s="25">
        <f t="shared" si="8"/>
        <v>2017</v>
      </c>
      <c r="E138" s="3" t="s">
        <v>62</v>
      </c>
      <c r="F138" s="5">
        <v>10</v>
      </c>
    </row>
    <row r="139" spans="1:6" ht="13.5" thickBot="1" x14ac:dyDescent="0.25">
      <c r="A139" s="4">
        <v>42767</v>
      </c>
      <c r="B139" s="25">
        <f t="shared" si="6"/>
        <v>1</v>
      </c>
      <c r="C139" s="25">
        <f t="shared" si="7"/>
        <v>2</v>
      </c>
      <c r="D139" s="25">
        <f t="shared" si="8"/>
        <v>2017</v>
      </c>
      <c r="E139" s="3" t="s">
        <v>75</v>
      </c>
      <c r="F139" s="5">
        <v>10</v>
      </c>
    </row>
    <row r="140" spans="1:6" ht="13.5" thickBot="1" x14ac:dyDescent="0.25">
      <c r="A140" s="4">
        <v>42767</v>
      </c>
      <c r="B140" s="25">
        <f t="shared" si="6"/>
        <v>1</v>
      </c>
      <c r="C140" s="25">
        <f t="shared" si="7"/>
        <v>2</v>
      </c>
      <c r="D140" s="25">
        <f t="shared" si="8"/>
        <v>2017</v>
      </c>
      <c r="E140" s="3" t="s">
        <v>129</v>
      </c>
      <c r="F140" s="5">
        <v>20</v>
      </c>
    </row>
    <row r="141" spans="1:6" ht="13.5" thickBot="1" x14ac:dyDescent="0.25">
      <c r="A141" s="4">
        <v>42767</v>
      </c>
      <c r="B141" s="25">
        <f t="shared" si="6"/>
        <v>1</v>
      </c>
      <c r="C141" s="25">
        <f t="shared" si="7"/>
        <v>2</v>
      </c>
      <c r="D141" s="25">
        <f t="shared" si="8"/>
        <v>2017</v>
      </c>
      <c r="E141" s="3" t="s">
        <v>129</v>
      </c>
      <c r="F141" s="5">
        <v>90</v>
      </c>
    </row>
    <row r="142" spans="1:6" ht="13.5" thickBot="1" x14ac:dyDescent="0.25">
      <c r="A142" s="4">
        <v>42768</v>
      </c>
      <c r="B142" s="25">
        <f t="shared" si="6"/>
        <v>2</v>
      </c>
      <c r="C142" s="25">
        <f t="shared" si="7"/>
        <v>2</v>
      </c>
      <c r="D142" s="25">
        <f t="shared" si="8"/>
        <v>2017</v>
      </c>
      <c r="E142" s="3" t="s">
        <v>62</v>
      </c>
      <c r="F142" s="5">
        <v>45</v>
      </c>
    </row>
    <row r="143" spans="1:6" ht="13.5" thickBot="1" x14ac:dyDescent="0.25">
      <c r="A143" s="4">
        <v>42768</v>
      </c>
      <c r="B143" s="25">
        <f t="shared" si="6"/>
        <v>2</v>
      </c>
      <c r="C143" s="25">
        <f t="shared" si="7"/>
        <v>2</v>
      </c>
      <c r="D143" s="25">
        <f t="shared" si="8"/>
        <v>2017</v>
      </c>
      <c r="E143" s="3" t="s">
        <v>62</v>
      </c>
      <c r="F143" s="5">
        <v>10</v>
      </c>
    </row>
    <row r="144" spans="1:6" ht="13.5" thickBot="1" x14ac:dyDescent="0.25">
      <c r="A144" s="4">
        <v>42768</v>
      </c>
      <c r="B144" s="25">
        <f t="shared" si="6"/>
        <v>2</v>
      </c>
      <c r="C144" s="25">
        <f t="shared" si="7"/>
        <v>2</v>
      </c>
      <c r="D144" s="25">
        <f t="shared" si="8"/>
        <v>2017</v>
      </c>
      <c r="E144" s="3" t="s">
        <v>84</v>
      </c>
      <c r="F144" s="5">
        <v>10</v>
      </c>
    </row>
    <row r="145" spans="1:6" ht="13.5" thickBot="1" x14ac:dyDescent="0.25">
      <c r="A145" s="4">
        <v>42768</v>
      </c>
      <c r="B145" s="25">
        <f t="shared" si="6"/>
        <v>2</v>
      </c>
      <c r="C145" s="25">
        <f t="shared" si="7"/>
        <v>2</v>
      </c>
      <c r="D145" s="25">
        <f t="shared" si="8"/>
        <v>2017</v>
      </c>
      <c r="E145" s="3" t="s">
        <v>129</v>
      </c>
      <c r="F145" s="5">
        <v>60</v>
      </c>
    </row>
    <row r="146" spans="1:6" ht="13.5" thickBot="1" x14ac:dyDescent="0.25">
      <c r="A146" s="4">
        <v>42769</v>
      </c>
      <c r="B146" s="25">
        <f t="shared" si="6"/>
        <v>3</v>
      </c>
      <c r="C146" s="25">
        <f t="shared" si="7"/>
        <v>2</v>
      </c>
      <c r="D146" s="25">
        <f t="shared" si="8"/>
        <v>2017</v>
      </c>
      <c r="E146" s="3" t="s">
        <v>62</v>
      </c>
      <c r="F146" s="5">
        <v>90</v>
      </c>
    </row>
    <row r="147" spans="1:6" ht="13.5" thickBot="1" x14ac:dyDescent="0.25">
      <c r="A147" s="4">
        <v>42769</v>
      </c>
      <c r="B147" s="25">
        <f t="shared" si="6"/>
        <v>3</v>
      </c>
      <c r="C147" s="25">
        <f t="shared" si="7"/>
        <v>2</v>
      </c>
      <c r="D147" s="25">
        <f t="shared" si="8"/>
        <v>2017</v>
      </c>
      <c r="E147" s="3" t="s">
        <v>62</v>
      </c>
      <c r="F147" s="5">
        <v>90</v>
      </c>
    </row>
    <row r="148" spans="1:6" ht="13.5" thickBot="1" x14ac:dyDescent="0.25">
      <c r="A148" s="4">
        <v>42769</v>
      </c>
      <c r="B148" s="25">
        <f t="shared" si="6"/>
        <v>3</v>
      </c>
      <c r="C148" s="25">
        <f t="shared" si="7"/>
        <v>2</v>
      </c>
      <c r="D148" s="25">
        <f t="shared" si="8"/>
        <v>2017</v>
      </c>
      <c r="E148" s="3" t="s">
        <v>75</v>
      </c>
      <c r="F148" s="5">
        <v>30</v>
      </c>
    </row>
    <row r="149" spans="1:6" ht="13.5" thickBot="1" x14ac:dyDescent="0.25">
      <c r="A149" s="4">
        <v>42769</v>
      </c>
      <c r="B149" s="25">
        <f t="shared" si="6"/>
        <v>3</v>
      </c>
      <c r="C149" s="25">
        <f t="shared" si="7"/>
        <v>2</v>
      </c>
      <c r="D149" s="25">
        <f t="shared" si="8"/>
        <v>2017</v>
      </c>
      <c r="E149" s="3" t="s">
        <v>84</v>
      </c>
      <c r="F149" s="5">
        <v>10</v>
      </c>
    </row>
    <row r="150" spans="1:6" ht="13.5" thickBot="1" x14ac:dyDescent="0.25">
      <c r="A150" s="4">
        <v>42769</v>
      </c>
      <c r="B150" s="25">
        <f t="shared" si="6"/>
        <v>3</v>
      </c>
      <c r="C150" s="25">
        <f t="shared" si="7"/>
        <v>2</v>
      </c>
      <c r="D150" s="25">
        <f t="shared" si="8"/>
        <v>2017</v>
      </c>
      <c r="E150" s="3" t="s">
        <v>129</v>
      </c>
      <c r="F150" s="5">
        <v>60</v>
      </c>
    </row>
    <row r="151" spans="1:6" ht="13.5" thickBot="1" x14ac:dyDescent="0.25">
      <c r="A151" s="4">
        <v>42770</v>
      </c>
      <c r="B151" s="25">
        <f t="shared" si="6"/>
        <v>4</v>
      </c>
      <c r="C151" s="25">
        <f t="shared" si="7"/>
        <v>2</v>
      </c>
      <c r="D151" s="25">
        <f t="shared" si="8"/>
        <v>2017</v>
      </c>
      <c r="E151" s="3" t="s">
        <v>129</v>
      </c>
      <c r="F151" s="5">
        <v>60</v>
      </c>
    </row>
    <row r="152" spans="1:6" ht="13.5" thickBot="1" x14ac:dyDescent="0.25">
      <c r="A152" s="4">
        <v>42770</v>
      </c>
      <c r="B152" s="25">
        <f t="shared" si="6"/>
        <v>4</v>
      </c>
      <c r="C152" s="25">
        <f t="shared" si="7"/>
        <v>2</v>
      </c>
      <c r="D152" s="25">
        <f t="shared" si="8"/>
        <v>2017</v>
      </c>
      <c r="E152" s="3" t="s">
        <v>129</v>
      </c>
      <c r="F152" s="5">
        <v>60</v>
      </c>
    </row>
    <row r="153" spans="1:6" ht="13.5" thickBot="1" x14ac:dyDescent="0.25">
      <c r="A153" s="4">
        <v>42772</v>
      </c>
      <c r="B153" s="25">
        <f t="shared" si="6"/>
        <v>6</v>
      </c>
      <c r="C153" s="25">
        <f t="shared" si="7"/>
        <v>2</v>
      </c>
      <c r="D153" s="25">
        <f t="shared" si="8"/>
        <v>2017</v>
      </c>
      <c r="E153" s="3" t="s">
        <v>38</v>
      </c>
      <c r="F153" s="5">
        <v>30</v>
      </c>
    </row>
    <row r="154" spans="1:6" ht="13.5" thickBot="1" x14ac:dyDescent="0.25">
      <c r="A154" s="4">
        <v>42772</v>
      </c>
      <c r="B154" s="25">
        <f t="shared" si="6"/>
        <v>6</v>
      </c>
      <c r="C154" s="25">
        <f t="shared" si="7"/>
        <v>2</v>
      </c>
      <c r="D154" s="25">
        <f t="shared" si="8"/>
        <v>2017</v>
      </c>
      <c r="E154" s="3" t="s">
        <v>62</v>
      </c>
      <c r="F154" s="5">
        <v>30</v>
      </c>
    </row>
    <row r="155" spans="1:6" ht="13.5" thickBot="1" x14ac:dyDescent="0.25">
      <c r="A155" s="4">
        <v>42772</v>
      </c>
      <c r="B155" s="25">
        <f t="shared" si="6"/>
        <v>6</v>
      </c>
      <c r="C155" s="25">
        <f t="shared" si="7"/>
        <v>2</v>
      </c>
      <c r="D155" s="25">
        <f t="shared" si="8"/>
        <v>2017</v>
      </c>
      <c r="E155" s="3" t="s">
        <v>62</v>
      </c>
      <c r="F155" s="5">
        <v>5</v>
      </c>
    </row>
    <row r="156" spans="1:6" ht="13.5" thickBot="1" x14ac:dyDescent="0.25">
      <c r="A156" s="4">
        <v>42772</v>
      </c>
      <c r="B156" s="25">
        <f t="shared" si="6"/>
        <v>6</v>
      </c>
      <c r="C156" s="25">
        <f t="shared" si="7"/>
        <v>2</v>
      </c>
      <c r="D156" s="25">
        <f t="shared" si="8"/>
        <v>2017</v>
      </c>
      <c r="E156" s="3" t="s">
        <v>75</v>
      </c>
      <c r="F156" s="5">
        <v>20</v>
      </c>
    </row>
    <row r="157" spans="1:6" ht="13.5" thickBot="1" x14ac:dyDescent="0.25">
      <c r="A157" s="4">
        <v>42772</v>
      </c>
      <c r="B157" s="25">
        <f t="shared" si="6"/>
        <v>6</v>
      </c>
      <c r="C157" s="25">
        <f t="shared" si="7"/>
        <v>2</v>
      </c>
      <c r="D157" s="25">
        <f t="shared" si="8"/>
        <v>2017</v>
      </c>
      <c r="E157" s="3" t="s">
        <v>129</v>
      </c>
      <c r="F157" s="5">
        <v>60</v>
      </c>
    </row>
    <row r="158" spans="1:6" ht="13.5" thickBot="1" x14ac:dyDescent="0.25">
      <c r="A158" s="4">
        <v>42772</v>
      </c>
      <c r="B158" s="25">
        <f t="shared" si="6"/>
        <v>6</v>
      </c>
      <c r="C158" s="25">
        <f t="shared" si="7"/>
        <v>2</v>
      </c>
      <c r="D158" s="25">
        <f t="shared" si="8"/>
        <v>2017</v>
      </c>
      <c r="E158" s="3" t="s">
        <v>129</v>
      </c>
      <c r="F158" s="5">
        <v>60</v>
      </c>
    </row>
    <row r="159" spans="1:6" ht="13.5" thickBot="1" x14ac:dyDescent="0.25">
      <c r="A159" s="4">
        <v>42772</v>
      </c>
      <c r="B159" s="25">
        <f t="shared" si="6"/>
        <v>6</v>
      </c>
      <c r="C159" s="25">
        <f t="shared" si="7"/>
        <v>2</v>
      </c>
      <c r="D159" s="25">
        <f t="shared" si="8"/>
        <v>2017</v>
      </c>
      <c r="E159" s="3" t="s">
        <v>38</v>
      </c>
      <c r="F159" s="5">
        <v>60</v>
      </c>
    </row>
    <row r="160" spans="1:6" ht="13.5" thickBot="1" x14ac:dyDescent="0.25">
      <c r="A160" s="4">
        <v>42773</v>
      </c>
      <c r="B160" s="25">
        <f t="shared" si="6"/>
        <v>7</v>
      </c>
      <c r="C160" s="25">
        <f t="shared" si="7"/>
        <v>2</v>
      </c>
      <c r="D160" s="25">
        <f t="shared" si="8"/>
        <v>2017</v>
      </c>
      <c r="E160" s="3" t="s">
        <v>62</v>
      </c>
      <c r="F160" s="5">
        <v>30</v>
      </c>
    </row>
    <row r="161" spans="1:6" ht="13.5" thickBot="1" x14ac:dyDescent="0.25">
      <c r="A161" s="4">
        <v>42773</v>
      </c>
      <c r="B161" s="25">
        <f t="shared" si="6"/>
        <v>7</v>
      </c>
      <c r="C161" s="25">
        <f t="shared" si="7"/>
        <v>2</v>
      </c>
      <c r="D161" s="25">
        <f t="shared" si="8"/>
        <v>2017</v>
      </c>
      <c r="E161" s="3" t="s">
        <v>62</v>
      </c>
      <c r="F161" s="5">
        <v>90</v>
      </c>
    </row>
    <row r="162" spans="1:6" ht="13.5" thickBot="1" x14ac:dyDescent="0.25">
      <c r="A162" s="4">
        <v>42773</v>
      </c>
      <c r="B162" s="25">
        <f t="shared" si="6"/>
        <v>7</v>
      </c>
      <c r="C162" s="25">
        <f t="shared" si="7"/>
        <v>2</v>
      </c>
      <c r="D162" s="25">
        <f t="shared" si="8"/>
        <v>2017</v>
      </c>
      <c r="E162" s="3" t="s">
        <v>84</v>
      </c>
      <c r="F162" s="5">
        <v>15</v>
      </c>
    </row>
    <row r="163" spans="1:6" ht="13.5" thickBot="1" x14ac:dyDescent="0.25">
      <c r="A163" s="4">
        <v>42773</v>
      </c>
      <c r="B163" s="25">
        <f t="shared" si="6"/>
        <v>7</v>
      </c>
      <c r="C163" s="25">
        <f t="shared" si="7"/>
        <v>2</v>
      </c>
      <c r="D163" s="25">
        <f t="shared" si="8"/>
        <v>2017</v>
      </c>
      <c r="E163" s="3" t="s">
        <v>129</v>
      </c>
      <c r="F163" s="5">
        <v>30</v>
      </c>
    </row>
    <row r="164" spans="1:6" ht="13.5" thickBot="1" x14ac:dyDescent="0.25">
      <c r="A164" s="4">
        <v>42773</v>
      </c>
      <c r="B164" s="25">
        <f t="shared" si="6"/>
        <v>7</v>
      </c>
      <c r="C164" s="25">
        <f t="shared" si="7"/>
        <v>2</v>
      </c>
      <c r="D164" s="25">
        <f t="shared" si="8"/>
        <v>2017</v>
      </c>
      <c r="E164" s="3" t="s">
        <v>129</v>
      </c>
      <c r="F164" s="5">
        <v>60</v>
      </c>
    </row>
    <row r="165" spans="1:6" ht="13.5" thickBot="1" x14ac:dyDescent="0.25">
      <c r="A165" s="4">
        <v>42774</v>
      </c>
      <c r="B165" s="25">
        <f t="shared" si="6"/>
        <v>8</v>
      </c>
      <c r="C165" s="25">
        <f t="shared" si="7"/>
        <v>2</v>
      </c>
      <c r="D165" s="25">
        <f t="shared" si="8"/>
        <v>2017</v>
      </c>
      <c r="E165" s="3" t="s">
        <v>38</v>
      </c>
      <c r="F165" s="5">
        <v>20</v>
      </c>
    </row>
    <row r="166" spans="1:6" ht="13.5" thickBot="1" x14ac:dyDescent="0.25">
      <c r="A166" s="4">
        <v>42774</v>
      </c>
      <c r="B166" s="25">
        <f t="shared" si="6"/>
        <v>8</v>
      </c>
      <c r="C166" s="25">
        <f t="shared" si="7"/>
        <v>2</v>
      </c>
      <c r="D166" s="25">
        <f t="shared" si="8"/>
        <v>2017</v>
      </c>
      <c r="E166" s="3" t="s">
        <v>62</v>
      </c>
      <c r="F166" s="5">
        <v>10</v>
      </c>
    </row>
    <row r="167" spans="1:6" ht="13.5" thickBot="1" x14ac:dyDescent="0.25">
      <c r="A167" s="4">
        <v>42774</v>
      </c>
      <c r="B167" s="25">
        <f t="shared" si="6"/>
        <v>8</v>
      </c>
      <c r="C167" s="25">
        <f t="shared" si="7"/>
        <v>2</v>
      </c>
      <c r="D167" s="25">
        <f t="shared" si="8"/>
        <v>2017</v>
      </c>
      <c r="E167" s="3" t="s">
        <v>62</v>
      </c>
      <c r="F167" s="5">
        <v>90</v>
      </c>
    </row>
    <row r="168" spans="1:6" ht="13.5" thickBot="1" x14ac:dyDescent="0.25">
      <c r="A168" s="4">
        <v>42774</v>
      </c>
      <c r="B168" s="25">
        <f t="shared" si="6"/>
        <v>8</v>
      </c>
      <c r="C168" s="25">
        <f t="shared" si="7"/>
        <v>2</v>
      </c>
      <c r="D168" s="25">
        <f t="shared" si="8"/>
        <v>2017</v>
      </c>
      <c r="E168" s="3" t="s">
        <v>75</v>
      </c>
      <c r="F168" s="5">
        <v>10</v>
      </c>
    </row>
    <row r="169" spans="1:6" ht="13.5" thickBot="1" x14ac:dyDescent="0.25">
      <c r="A169" s="4">
        <v>42775</v>
      </c>
      <c r="B169" s="25">
        <f t="shared" si="6"/>
        <v>9</v>
      </c>
      <c r="C169" s="25">
        <f t="shared" si="7"/>
        <v>2</v>
      </c>
      <c r="D169" s="25">
        <f t="shared" si="8"/>
        <v>2017</v>
      </c>
      <c r="E169" s="3" t="s">
        <v>62</v>
      </c>
      <c r="F169" s="5">
        <v>15</v>
      </c>
    </row>
    <row r="170" spans="1:6" ht="13.5" thickBot="1" x14ac:dyDescent="0.25">
      <c r="A170" s="4">
        <v>42775</v>
      </c>
      <c r="B170" s="25">
        <f t="shared" si="6"/>
        <v>9</v>
      </c>
      <c r="C170" s="25">
        <f t="shared" si="7"/>
        <v>2</v>
      </c>
      <c r="D170" s="25">
        <f t="shared" si="8"/>
        <v>2017</v>
      </c>
      <c r="E170" s="3" t="s">
        <v>75</v>
      </c>
      <c r="F170" s="5">
        <v>60</v>
      </c>
    </row>
    <row r="171" spans="1:6" ht="13.5" thickBot="1" x14ac:dyDescent="0.25">
      <c r="A171" s="4">
        <v>42775</v>
      </c>
      <c r="B171" s="25">
        <f t="shared" si="6"/>
        <v>9</v>
      </c>
      <c r="C171" s="25">
        <f t="shared" si="7"/>
        <v>2</v>
      </c>
      <c r="D171" s="25">
        <f t="shared" si="8"/>
        <v>2017</v>
      </c>
      <c r="E171" s="3" t="s">
        <v>84</v>
      </c>
      <c r="F171" s="5">
        <v>60</v>
      </c>
    </row>
    <row r="172" spans="1:6" ht="13.5" thickBot="1" x14ac:dyDescent="0.25">
      <c r="A172" s="4">
        <v>42776</v>
      </c>
      <c r="B172" s="25">
        <f t="shared" si="6"/>
        <v>10</v>
      </c>
      <c r="C172" s="25">
        <f t="shared" si="7"/>
        <v>2</v>
      </c>
      <c r="D172" s="25">
        <f t="shared" si="8"/>
        <v>2017</v>
      </c>
      <c r="E172" s="3" t="s">
        <v>62</v>
      </c>
      <c r="F172" s="5">
        <v>15</v>
      </c>
    </row>
    <row r="173" spans="1:6" ht="13.5" thickBot="1" x14ac:dyDescent="0.25">
      <c r="A173" s="4">
        <v>42776</v>
      </c>
      <c r="B173" s="25">
        <f t="shared" si="6"/>
        <v>10</v>
      </c>
      <c r="C173" s="25">
        <f t="shared" si="7"/>
        <v>2</v>
      </c>
      <c r="D173" s="25">
        <f t="shared" si="8"/>
        <v>2017</v>
      </c>
      <c r="E173" s="3" t="s">
        <v>84</v>
      </c>
      <c r="F173" s="5">
        <v>15</v>
      </c>
    </row>
    <row r="174" spans="1:6" ht="13.5" thickBot="1" x14ac:dyDescent="0.25">
      <c r="A174" s="4">
        <v>42776</v>
      </c>
      <c r="B174" s="25">
        <f t="shared" si="6"/>
        <v>10</v>
      </c>
      <c r="C174" s="25">
        <f t="shared" si="7"/>
        <v>2</v>
      </c>
      <c r="D174" s="25">
        <f t="shared" si="8"/>
        <v>2017</v>
      </c>
      <c r="E174" s="3" t="s">
        <v>129</v>
      </c>
      <c r="F174" s="5">
        <v>60</v>
      </c>
    </row>
    <row r="175" spans="1:6" ht="13.5" thickBot="1" x14ac:dyDescent="0.25">
      <c r="A175" s="4">
        <v>42776</v>
      </c>
      <c r="B175" s="25">
        <f t="shared" si="6"/>
        <v>10</v>
      </c>
      <c r="C175" s="25">
        <f t="shared" si="7"/>
        <v>2</v>
      </c>
      <c r="D175" s="25">
        <f t="shared" si="8"/>
        <v>2017</v>
      </c>
      <c r="E175" s="3" t="s">
        <v>129</v>
      </c>
      <c r="F175" s="5">
        <v>15</v>
      </c>
    </row>
    <row r="176" spans="1:6" ht="13.5" thickBot="1" x14ac:dyDescent="0.25">
      <c r="A176" s="4">
        <v>42776</v>
      </c>
      <c r="B176" s="25">
        <f t="shared" si="6"/>
        <v>10</v>
      </c>
      <c r="C176" s="25">
        <f t="shared" si="7"/>
        <v>2</v>
      </c>
      <c r="D176" s="25">
        <f t="shared" si="8"/>
        <v>2017</v>
      </c>
      <c r="E176" s="3" t="s">
        <v>38</v>
      </c>
      <c r="F176" s="5">
        <v>60</v>
      </c>
    </row>
    <row r="177" spans="1:6" ht="13.5" thickBot="1" x14ac:dyDescent="0.25">
      <c r="A177" s="6">
        <v>42779</v>
      </c>
      <c r="B177" s="25">
        <f t="shared" si="6"/>
        <v>13</v>
      </c>
      <c r="C177" s="25">
        <f t="shared" si="7"/>
        <v>2</v>
      </c>
      <c r="D177" s="25">
        <f t="shared" si="8"/>
        <v>2017</v>
      </c>
      <c r="E177" s="3" t="s">
        <v>62</v>
      </c>
      <c r="F177" s="5">
        <v>90</v>
      </c>
    </row>
    <row r="178" spans="1:6" ht="13.5" thickBot="1" x14ac:dyDescent="0.25">
      <c r="A178" s="6">
        <v>42779</v>
      </c>
      <c r="B178" s="25">
        <f t="shared" si="6"/>
        <v>13</v>
      </c>
      <c r="C178" s="25">
        <f t="shared" si="7"/>
        <v>2</v>
      </c>
      <c r="D178" s="25">
        <f t="shared" si="8"/>
        <v>2017</v>
      </c>
      <c r="E178" s="3" t="s">
        <v>75</v>
      </c>
      <c r="F178" s="5">
        <v>120</v>
      </c>
    </row>
    <row r="179" spans="1:6" ht="13.5" thickBot="1" x14ac:dyDescent="0.25">
      <c r="A179" s="6">
        <v>42779</v>
      </c>
      <c r="B179" s="25">
        <f t="shared" si="6"/>
        <v>13</v>
      </c>
      <c r="C179" s="25">
        <f t="shared" si="7"/>
        <v>2</v>
      </c>
      <c r="D179" s="25">
        <f t="shared" si="8"/>
        <v>2017</v>
      </c>
      <c r="E179" s="3" t="s">
        <v>84</v>
      </c>
      <c r="F179" s="5">
        <v>25</v>
      </c>
    </row>
    <row r="180" spans="1:6" ht="13.5" thickBot="1" x14ac:dyDescent="0.25">
      <c r="A180" s="6">
        <v>42779</v>
      </c>
      <c r="B180" s="25">
        <f t="shared" si="6"/>
        <v>13</v>
      </c>
      <c r="C180" s="25">
        <f t="shared" si="7"/>
        <v>2</v>
      </c>
      <c r="D180" s="25">
        <f t="shared" si="8"/>
        <v>2017</v>
      </c>
      <c r="E180" s="3" t="s">
        <v>539</v>
      </c>
      <c r="F180" s="5">
        <v>10</v>
      </c>
    </row>
    <row r="181" spans="1:6" ht="13.5" thickBot="1" x14ac:dyDescent="0.25">
      <c r="A181" s="6">
        <v>42780</v>
      </c>
      <c r="B181" s="25">
        <f t="shared" si="6"/>
        <v>14</v>
      </c>
      <c r="C181" s="25">
        <f t="shared" si="7"/>
        <v>2</v>
      </c>
      <c r="D181" s="25">
        <f t="shared" si="8"/>
        <v>2017</v>
      </c>
      <c r="E181" s="3" t="s">
        <v>38</v>
      </c>
      <c r="F181" s="5">
        <v>30</v>
      </c>
    </row>
    <row r="182" spans="1:6" ht="13.5" thickBot="1" x14ac:dyDescent="0.25">
      <c r="A182" s="6">
        <v>42780</v>
      </c>
      <c r="B182" s="25">
        <f t="shared" si="6"/>
        <v>14</v>
      </c>
      <c r="C182" s="25">
        <f t="shared" si="7"/>
        <v>2</v>
      </c>
      <c r="D182" s="25">
        <f t="shared" si="8"/>
        <v>2017</v>
      </c>
      <c r="E182" s="3" t="s">
        <v>62</v>
      </c>
      <c r="F182" s="5">
        <v>45</v>
      </c>
    </row>
    <row r="183" spans="1:6" ht="13.5" thickBot="1" x14ac:dyDescent="0.25">
      <c r="A183" s="6">
        <v>42780</v>
      </c>
      <c r="B183" s="25">
        <f t="shared" si="6"/>
        <v>14</v>
      </c>
      <c r="C183" s="25">
        <f t="shared" si="7"/>
        <v>2</v>
      </c>
      <c r="D183" s="25">
        <f t="shared" si="8"/>
        <v>2017</v>
      </c>
      <c r="E183" s="3" t="s">
        <v>62</v>
      </c>
      <c r="F183" s="5">
        <v>45</v>
      </c>
    </row>
    <row r="184" spans="1:6" ht="13.5" thickBot="1" x14ac:dyDescent="0.25">
      <c r="A184" s="6">
        <v>42780</v>
      </c>
      <c r="B184" s="25">
        <f t="shared" si="6"/>
        <v>14</v>
      </c>
      <c r="C184" s="25">
        <f t="shared" si="7"/>
        <v>2</v>
      </c>
      <c r="D184" s="25">
        <f t="shared" si="8"/>
        <v>2017</v>
      </c>
      <c r="E184" s="3" t="s">
        <v>62</v>
      </c>
      <c r="F184" s="5">
        <v>20</v>
      </c>
    </row>
    <row r="185" spans="1:6" ht="13.5" thickBot="1" x14ac:dyDescent="0.25">
      <c r="A185" s="6">
        <v>42780</v>
      </c>
      <c r="B185" s="25">
        <f t="shared" si="6"/>
        <v>14</v>
      </c>
      <c r="C185" s="25">
        <f t="shared" si="7"/>
        <v>2</v>
      </c>
      <c r="D185" s="25">
        <f t="shared" si="8"/>
        <v>2017</v>
      </c>
      <c r="E185" s="3" t="s">
        <v>84</v>
      </c>
      <c r="F185" s="5">
        <v>30</v>
      </c>
    </row>
    <row r="186" spans="1:6" ht="13.5" thickBot="1" x14ac:dyDescent="0.25">
      <c r="A186" s="6">
        <v>42780</v>
      </c>
      <c r="B186" s="25">
        <f t="shared" si="6"/>
        <v>14</v>
      </c>
      <c r="C186" s="25">
        <f t="shared" si="7"/>
        <v>2</v>
      </c>
      <c r="D186" s="25">
        <f t="shared" si="8"/>
        <v>2017</v>
      </c>
      <c r="E186" s="3" t="s">
        <v>129</v>
      </c>
      <c r="F186" s="5">
        <v>60</v>
      </c>
    </row>
    <row r="187" spans="1:6" ht="13.5" thickBot="1" x14ac:dyDescent="0.25">
      <c r="A187" s="6">
        <v>42781</v>
      </c>
      <c r="B187" s="25">
        <f t="shared" si="6"/>
        <v>15</v>
      </c>
      <c r="C187" s="25">
        <f t="shared" si="7"/>
        <v>2</v>
      </c>
      <c r="D187" s="25">
        <f t="shared" si="8"/>
        <v>2017</v>
      </c>
      <c r="E187" s="3" t="s">
        <v>62</v>
      </c>
      <c r="F187" s="5">
        <v>15</v>
      </c>
    </row>
    <row r="188" spans="1:6" ht="13.5" thickBot="1" x14ac:dyDescent="0.25">
      <c r="A188" s="6">
        <v>42781</v>
      </c>
      <c r="B188" s="25">
        <f t="shared" si="6"/>
        <v>15</v>
      </c>
      <c r="C188" s="25">
        <f t="shared" si="7"/>
        <v>2</v>
      </c>
      <c r="D188" s="25">
        <f t="shared" si="8"/>
        <v>2017</v>
      </c>
      <c r="E188" s="3" t="s">
        <v>62</v>
      </c>
      <c r="F188" s="5">
        <v>40</v>
      </c>
    </row>
    <row r="189" spans="1:6" ht="13.5" thickBot="1" x14ac:dyDescent="0.25">
      <c r="A189" s="6">
        <v>42781</v>
      </c>
      <c r="B189" s="25">
        <f t="shared" si="6"/>
        <v>15</v>
      </c>
      <c r="C189" s="25">
        <f t="shared" si="7"/>
        <v>2</v>
      </c>
      <c r="D189" s="25">
        <f t="shared" si="8"/>
        <v>2017</v>
      </c>
      <c r="E189" s="3" t="s">
        <v>75</v>
      </c>
      <c r="F189" s="5">
        <v>60</v>
      </c>
    </row>
    <row r="190" spans="1:6" ht="13.5" thickBot="1" x14ac:dyDescent="0.25">
      <c r="A190" s="6">
        <v>42781</v>
      </c>
      <c r="B190" s="25">
        <f t="shared" si="6"/>
        <v>15</v>
      </c>
      <c r="C190" s="25">
        <f t="shared" si="7"/>
        <v>2</v>
      </c>
      <c r="D190" s="25">
        <f t="shared" si="8"/>
        <v>2017</v>
      </c>
      <c r="E190" s="3" t="s">
        <v>129</v>
      </c>
      <c r="F190" s="5">
        <v>90</v>
      </c>
    </row>
    <row r="191" spans="1:6" ht="13.5" thickBot="1" x14ac:dyDescent="0.25">
      <c r="A191" s="6">
        <v>42782</v>
      </c>
      <c r="B191" s="25">
        <f t="shared" si="6"/>
        <v>16</v>
      </c>
      <c r="C191" s="25">
        <f t="shared" si="7"/>
        <v>2</v>
      </c>
      <c r="D191" s="25">
        <f t="shared" si="8"/>
        <v>2017</v>
      </c>
      <c r="E191" s="3" t="s">
        <v>129</v>
      </c>
      <c r="F191" s="5">
        <v>60</v>
      </c>
    </row>
    <row r="192" spans="1:6" ht="13.5" thickBot="1" x14ac:dyDescent="0.25">
      <c r="A192" s="6">
        <v>42782</v>
      </c>
      <c r="B192" s="25">
        <f t="shared" si="6"/>
        <v>16</v>
      </c>
      <c r="C192" s="25">
        <f t="shared" si="7"/>
        <v>2</v>
      </c>
      <c r="D192" s="25">
        <f t="shared" si="8"/>
        <v>2017</v>
      </c>
      <c r="E192" s="3" t="s">
        <v>84</v>
      </c>
      <c r="F192" s="5">
        <v>20</v>
      </c>
    </row>
    <row r="193" spans="1:6" ht="13.5" thickBot="1" x14ac:dyDescent="0.25">
      <c r="A193" s="6">
        <v>42782</v>
      </c>
      <c r="B193" s="25">
        <f t="shared" si="6"/>
        <v>16</v>
      </c>
      <c r="C193" s="25">
        <f t="shared" si="7"/>
        <v>2</v>
      </c>
      <c r="D193" s="25">
        <f t="shared" si="8"/>
        <v>2017</v>
      </c>
      <c r="E193" s="3" t="s">
        <v>539</v>
      </c>
      <c r="F193" s="5">
        <v>10</v>
      </c>
    </row>
    <row r="194" spans="1:6" ht="13.5" thickBot="1" x14ac:dyDescent="0.25">
      <c r="A194" s="6">
        <v>42782</v>
      </c>
      <c r="B194" s="25">
        <f t="shared" si="6"/>
        <v>16</v>
      </c>
      <c r="C194" s="25">
        <f t="shared" si="7"/>
        <v>2</v>
      </c>
      <c r="D194" s="25">
        <f t="shared" si="8"/>
        <v>2017</v>
      </c>
      <c r="E194" s="3" t="s">
        <v>129</v>
      </c>
      <c r="F194" s="5">
        <v>60</v>
      </c>
    </row>
    <row r="195" spans="1:6" ht="13.5" thickBot="1" x14ac:dyDescent="0.25">
      <c r="A195" s="6">
        <v>42783</v>
      </c>
      <c r="B195" s="25">
        <f t="shared" ref="B195:B258" si="9">DAY(A195)</f>
        <v>17</v>
      </c>
      <c r="C195" s="25">
        <f t="shared" ref="C195:C258" si="10">MONTH(A195)</f>
        <v>2</v>
      </c>
      <c r="D195" s="25">
        <f t="shared" ref="D195:D258" si="11">YEAR(A195)</f>
        <v>2017</v>
      </c>
      <c r="E195" s="17" t="s">
        <v>62</v>
      </c>
      <c r="F195" s="18"/>
    </row>
    <row r="196" spans="1:6" ht="13.5" thickBot="1" x14ac:dyDescent="0.25">
      <c r="A196" s="6">
        <v>42783</v>
      </c>
      <c r="B196" s="25">
        <f t="shared" si="9"/>
        <v>17</v>
      </c>
      <c r="C196" s="25">
        <f t="shared" si="10"/>
        <v>2</v>
      </c>
      <c r="D196" s="25">
        <f t="shared" si="11"/>
        <v>2017</v>
      </c>
      <c r="E196" s="17" t="s">
        <v>75</v>
      </c>
      <c r="F196" s="18"/>
    </row>
    <row r="197" spans="1:6" ht="13.5" thickBot="1" x14ac:dyDescent="0.25">
      <c r="A197" s="6">
        <v>42783</v>
      </c>
      <c r="B197" s="25">
        <f t="shared" si="9"/>
        <v>17</v>
      </c>
      <c r="C197" s="25">
        <f t="shared" si="10"/>
        <v>2</v>
      </c>
      <c r="D197" s="25">
        <f t="shared" si="11"/>
        <v>2017</v>
      </c>
      <c r="E197" s="17" t="s">
        <v>84</v>
      </c>
      <c r="F197" s="18"/>
    </row>
    <row r="198" spans="1:6" ht="13.5" thickBot="1" x14ac:dyDescent="0.25">
      <c r="A198" s="6">
        <v>42783</v>
      </c>
      <c r="B198" s="25">
        <f t="shared" si="9"/>
        <v>17</v>
      </c>
      <c r="C198" s="25">
        <f t="shared" si="10"/>
        <v>2</v>
      </c>
      <c r="D198" s="25">
        <f t="shared" si="11"/>
        <v>2017</v>
      </c>
      <c r="E198" s="17" t="s">
        <v>129</v>
      </c>
      <c r="F198" s="18"/>
    </row>
    <row r="199" spans="1:6" ht="13.5" thickBot="1" x14ac:dyDescent="0.25">
      <c r="A199" s="6">
        <v>42783</v>
      </c>
      <c r="B199" s="25">
        <f t="shared" si="9"/>
        <v>17</v>
      </c>
      <c r="C199" s="25">
        <f t="shared" si="10"/>
        <v>2</v>
      </c>
      <c r="D199" s="25">
        <f t="shared" si="11"/>
        <v>2017</v>
      </c>
      <c r="E199" s="17" t="s">
        <v>38</v>
      </c>
      <c r="F199" s="18"/>
    </row>
    <row r="200" spans="1:6" ht="13.5" thickBot="1" x14ac:dyDescent="0.25">
      <c r="A200" s="6">
        <v>42784</v>
      </c>
      <c r="B200" s="25">
        <f t="shared" si="9"/>
        <v>18</v>
      </c>
      <c r="C200" s="25">
        <f t="shared" si="10"/>
        <v>2</v>
      </c>
      <c r="D200" s="25">
        <f t="shared" si="11"/>
        <v>2017</v>
      </c>
      <c r="E200" s="17" t="s">
        <v>38</v>
      </c>
      <c r="F200" s="18"/>
    </row>
    <row r="201" spans="1:6" ht="13.5" thickBot="1" x14ac:dyDescent="0.25">
      <c r="A201" s="6">
        <v>42786</v>
      </c>
      <c r="B201" s="25">
        <f t="shared" si="9"/>
        <v>20</v>
      </c>
      <c r="C201" s="25">
        <f t="shared" si="10"/>
        <v>2</v>
      </c>
      <c r="D201" s="25">
        <f t="shared" si="11"/>
        <v>2017</v>
      </c>
      <c r="E201" s="3" t="s">
        <v>62</v>
      </c>
      <c r="F201" s="5">
        <v>120</v>
      </c>
    </row>
    <row r="202" spans="1:6" ht="13.5" thickBot="1" x14ac:dyDescent="0.25">
      <c r="A202" s="6">
        <v>42786</v>
      </c>
      <c r="B202" s="25">
        <f t="shared" si="9"/>
        <v>20</v>
      </c>
      <c r="C202" s="25">
        <f t="shared" si="10"/>
        <v>2</v>
      </c>
      <c r="D202" s="25">
        <f t="shared" si="11"/>
        <v>2017</v>
      </c>
      <c r="E202" s="3" t="s">
        <v>62</v>
      </c>
      <c r="F202" s="5">
        <v>10</v>
      </c>
    </row>
    <row r="203" spans="1:6" ht="13.5" thickBot="1" x14ac:dyDescent="0.25">
      <c r="A203" s="6">
        <v>42786</v>
      </c>
      <c r="B203" s="25">
        <f t="shared" si="9"/>
        <v>20</v>
      </c>
      <c r="C203" s="25">
        <f t="shared" si="10"/>
        <v>2</v>
      </c>
      <c r="D203" s="25">
        <f t="shared" si="11"/>
        <v>2017</v>
      </c>
      <c r="E203" s="3" t="s">
        <v>84</v>
      </c>
      <c r="F203" s="5">
        <v>90</v>
      </c>
    </row>
    <row r="204" spans="1:6" ht="13.5" thickBot="1" x14ac:dyDescent="0.25">
      <c r="A204" s="6">
        <v>42786</v>
      </c>
      <c r="B204" s="25">
        <f t="shared" si="9"/>
        <v>20</v>
      </c>
      <c r="C204" s="25">
        <f t="shared" si="10"/>
        <v>2</v>
      </c>
      <c r="D204" s="25">
        <f t="shared" si="11"/>
        <v>2017</v>
      </c>
      <c r="E204" s="3" t="s">
        <v>129</v>
      </c>
      <c r="F204" s="5">
        <v>60</v>
      </c>
    </row>
    <row r="205" spans="1:6" ht="13.5" thickBot="1" x14ac:dyDescent="0.25">
      <c r="A205" s="6">
        <v>42787</v>
      </c>
      <c r="B205" s="25">
        <f t="shared" si="9"/>
        <v>21</v>
      </c>
      <c r="C205" s="25">
        <f t="shared" si="10"/>
        <v>2</v>
      </c>
      <c r="D205" s="25">
        <f t="shared" si="11"/>
        <v>2017</v>
      </c>
      <c r="E205" s="3" t="s">
        <v>38</v>
      </c>
      <c r="F205" s="5">
        <v>20</v>
      </c>
    </row>
    <row r="206" spans="1:6" ht="13.5" thickBot="1" x14ac:dyDescent="0.25">
      <c r="A206" s="6">
        <v>42787</v>
      </c>
      <c r="B206" s="25">
        <f t="shared" si="9"/>
        <v>21</v>
      </c>
      <c r="C206" s="25">
        <f t="shared" si="10"/>
        <v>2</v>
      </c>
      <c r="D206" s="25">
        <f t="shared" si="11"/>
        <v>2017</v>
      </c>
      <c r="E206" s="3" t="s">
        <v>62</v>
      </c>
      <c r="F206" s="5">
        <v>5</v>
      </c>
    </row>
    <row r="207" spans="1:6" ht="13.5" thickBot="1" x14ac:dyDescent="0.25">
      <c r="A207" s="6">
        <v>42787</v>
      </c>
      <c r="B207" s="25">
        <f t="shared" si="9"/>
        <v>21</v>
      </c>
      <c r="C207" s="25">
        <f t="shared" si="10"/>
        <v>2</v>
      </c>
      <c r="D207" s="25">
        <f t="shared" si="11"/>
        <v>2017</v>
      </c>
      <c r="E207" s="3" t="s">
        <v>62</v>
      </c>
      <c r="F207" s="5">
        <v>90</v>
      </c>
    </row>
    <row r="208" spans="1:6" ht="13.5" thickBot="1" x14ac:dyDescent="0.25">
      <c r="A208" s="6">
        <v>42787</v>
      </c>
      <c r="B208" s="25">
        <f t="shared" si="9"/>
        <v>21</v>
      </c>
      <c r="C208" s="25">
        <f t="shared" si="10"/>
        <v>2</v>
      </c>
      <c r="D208" s="25">
        <f t="shared" si="11"/>
        <v>2017</v>
      </c>
      <c r="E208" s="3" t="s">
        <v>75</v>
      </c>
      <c r="F208" s="5">
        <v>10</v>
      </c>
    </row>
    <row r="209" spans="1:6" ht="13.5" thickBot="1" x14ac:dyDescent="0.25">
      <c r="A209" s="6">
        <v>42787</v>
      </c>
      <c r="B209" s="25">
        <f t="shared" si="9"/>
        <v>21</v>
      </c>
      <c r="C209" s="25">
        <f t="shared" si="10"/>
        <v>2</v>
      </c>
      <c r="D209" s="25">
        <f t="shared" si="11"/>
        <v>2017</v>
      </c>
      <c r="E209" s="3" t="s">
        <v>75</v>
      </c>
      <c r="F209" s="5">
        <v>120</v>
      </c>
    </row>
    <row r="210" spans="1:6" ht="13.5" thickBot="1" x14ac:dyDescent="0.25">
      <c r="A210" s="6">
        <v>42787</v>
      </c>
      <c r="B210" s="25">
        <f t="shared" si="9"/>
        <v>21</v>
      </c>
      <c r="C210" s="25">
        <f t="shared" si="10"/>
        <v>2</v>
      </c>
      <c r="D210" s="25">
        <f t="shared" si="11"/>
        <v>2017</v>
      </c>
      <c r="E210" s="3" t="s">
        <v>84</v>
      </c>
      <c r="F210" s="5">
        <v>30</v>
      </c>
    </row>
    <row r="211" spans="1:6" ht="13.5" thickBot="1" x14ac:dyDescent="0.25">
      <c r="A211" s="6">
        <v>42787</v>
      </c>
      <c r="B211" s="25">
        <f t="shared" si="9"/>
        <v>21</v>
      </c>
      <c r="C211" s="25">
        <f t="shared" si="10"/>
        <v>2</v>
      </c>
      <c r="D211" s="25">
        <f t="shared" si="11"/>
        <v>2017</v>
      </c>
      <c r="E211" s="3" t="s">
        <v>584</v>
      </c>
      <c r="F211" s="5">
        <v>30</v>
      </c>
    </row>
    <row r="212" spans="1:6" ht="13.5" thickBot="1" x14ac:dyDescent="0.25">
      <c r="A212" s="6">
        <v>42787</v>
      </c>
      <c r="B212" s="25">
        <f t="shared" si="9"/>
        <v>21</v>
      </c>
      <c r="C212" s="25">
        <f t="shared" si="10"/>
        <v>2</v>
      </c>
      <c r="D212" s="25">
        <f t="shared" si="11"/>
        <v>2017</v>
      </c>
      <c r="E212" s="3" t="s">
        <v>129</v>
      </c>
      <c r="F212" s="5">
        <v>30</v>
      </c>
    </row>
    <row r="213" spans="1:6" ht="13.5" thickBot="1" x14ac:dyDescent="0.25">
      <c r="A213" s="6">
        <v>42788</v>
      </c>
      <c r="B213" s="25">
        <f t="shared" si="9"/>
        <v>22</v>
      </c>
      <c r="C213" s="25">
        <f t="shared" si="10"/>
        <v>2</v>
      </c>
      <c r="D213" s="25">
        <f t="shared" si="11"/>
        <v>2017</v>
      </c>
      <c r="E213" s="3" t="s">
        <v>38</v>
      </c>
      <c r="F213" s="5">
        <v>20</v>
      </c>
    </row>
    <row r="214" spans="1:6" ht="13.5" thickBot="1" x14ac:dyDescent="0.25">
      <c r="A214" s="6">
        <v>42788</v>
      </c>
      <c r="B214" s="25">
        <f t="shared" si="9"/>
        <v>22</v>
      </c>
      <c r="C214" s="25">
        <f t="shared" si="10"/>
        <v>2</v>
      </c>
      <c r="D214" s="25">
        <f t="shared" si="11"/>
        <v>2017</v>
      </c>
      <c r="E214" s="3" t="s">
        <v>84</v>
      </c>
      <c r="F214" s="5">
        <v>45</v>
      </c>
    </row>
    <row r="215" spans="1:6" ht="13.5" thickBot="1" x14ac:dyDescent="0.25">
      <c r="A215" s="6">
        <v>42788</v>
      </c>
      <c r="B215" s="25">
        <f t="shared" si="9"/>
        <v>22</v>
      </c>
      <c r="C215" s="25">
        <f t="shared" si="10"/>
        <v>2</v>
      </c>
      <c r="D215" s="25">
        <f t="shared" si="11"/>
        <v>2017</v>
      </c>
      <c r="E215" s="3" t="s">
        <v>62</v>
      </c>
      <c r="F215" s="5">
        <v>90</v>
      </c>
    </row>
    <row r="216" spans="1:6" ht="13.5" thickBot="1" x14ac:dyDescent="0.25">
      <c r="A216" s="6">
        <v>42788</v>
      </c>
      <c r="B216" s="25">
        <f t="shared" si="9"/>
        <v>22</v>
      </c>
      <c r="C216" s="25">
        <f t="shared" si="10"/>
        <v>2</v>
      </c>
      <c r="D216" s="25">
        <f t="shared" si="11"/>
        <v>2017</v>
      </c>
      <c r="E216" s="3" t="s">
        <v>75</v>
      </c>
      <c r="F216" s="5">
        <v>10</v>
      </c>
    </row>
    <row r="217" spans="1:6" ht="13.5" thickBot="1" x14ac:dyDescent="0.25">
      <c r="A217" s="6">
        <v>42788</v>
      </c>
      <c r="B217" s="25">
        <f t="shared" si="9"/>
        <v>22</v>
      </c>
      <c r="C217" s="25">
        <f t="shared" si="10"/>
        <v>2</v>
      </c>
      <c r="D217" s="25">
        <f t="shared" si="11"/>
        <v>2017</v>
      </c>
      <c r="E217" s="3" t="s">
        <v>129</v>
      </c>
      <c r="F217" s="5">
        <v>30</v>
      </c>
    </row>
    <row r="218" spans="1:6" ht="13.5" thickBot="1" x14ac:dyDescent="0.25">
      <c r="A218" s="6">
        <v>42789</v>
      </c>
      <c r="B218" s="25">
        <f t="shared" si="9"/>
        <v>23</v>
      </c>
      <c r="C218" s="25">
        <f t="shared" si="10"/>
        <v>2</v>
      </c>
      <c r="D218" s="25">
        <f t="shared" si="11"/>
        <v>2017</v>
      </c>
      <c r="E218" s="3" t="s">
        <v>38</v>
      </c>
      <c r="F218" s="5">
        <v>70</v>
      </c>
    </row>
    <row r="219" spans="1:6" ht="13.5" thickBot="1" x14ac:dyDescent="0.25">
      <c r="A219" s="6">
        <v>42789</v>
      </c>
      <c r="B219" s="25">
        <f t="shared" si="9"/>
        <v>23</v>
      </c>
      <c r="C219" s="25">
        <f t="shared" si="10"/>
        <v>2</v>
      </c>
      <c r="D219" s="25">
        <f t="shared" si="11"/>
        <v>2017</v>
      </c>
      <c r="E219" s="3" t="s">
        <v>62</v>
      </c>
      <c r="F219" s="5">
        <v>15</v>
      </c>
    </row>
    <row r="220" spans="1:6" ht="13.5" thickBot="1" x14ac:dyDescent="0.25">
      <c r="A220" s="6">
        <v>42789</v>
      </c>
      <c r="B220" s="25">
        <f t="shared" si="9"/>
        <v>23</v>
      </c>
      <c r="C220" s="25">
        <f t="shared" si="10"/>
        <v>2</v>
      </c>
      <c r="D220" s="25">
        <f t="shared" si="11"/>
        <v>2017</v>
      </c>
      <c r="E220" s="3" t="s">
        <v>62</v>
      </c>
      <c r="F220" s="5">
        <v>15</v>
      </c>
    </row>
    <row r="221" spans="1:6" ht="13.5" thickBot="1" x14ac:dyDescent="0.25">
      <c r="A221" s="6">
        <v>42789</v>
      </c>
      <c r="B221" s="25">
        <f t="shared" si="9"/>
        <v>23</v>
      </c>
      <c r="C221" s="25">
        <f t="shared" si="10"/>
        <v>2</v>
      </c>
      <c r="D221" s="25">
        <f t="shared" si="11"/>
        <v>2017</v>
      </c>
      <c r="E221" s="3" t="s">
        <v>75</v>
      </c>
      <c r="F221" s="5">
        <v>15</v>
      </c>
    </row>
    <row r="222" spans="1:6" ht="13.5" thickBot="1" x14ac:dyDescent="0.25">
      <c r="A222" s="6">
        <v>42789</v>
      </c>
      <c r="B222" s="25">
        <f t="shared" si="9"/>
        <v>23</v>
      </c>
      <c r="C222" s="25">
        <f t="shared" si="10"/>
        <v>2</v>
      </c>
      <c r="D222" s="25">
        <f t="shared" si="11"/>
        <v>2017</v>
      </c>
      <c r="E222" s="3" t="s">
        <v>539</v>
      </c>
      <c r="F222" s="5">
        <v>15</v>
      </c>
    </row>
    <row r="223" spans="1:6" ht="13.5" thickBot="1" x14ac:dyDescent="0.25">
      <c r="A223" s="6">
        <v>42791</v>
      </c>
      <c r="B223" s="25">
        <f t="shared" si="9"/>
        <v>25</v>
      </c>
      <c r="C223" s="25">
        <f t="shared" si="10"/>
        <v>2</v>
      </c>
      <c r="D223" s="25">
        <f t="shared" si="11"/>
        <v>2017</v>
      </c>
      <c r="E223" s="3" t="s">
        <v>38</v>
      </c>
      <c r="F223" s="5">
        <v>90</v>
      </c>
    </row>
    <row r="224" spans="1:6" ht="13.5" thickBot="1" x14ac:dyDescent="0.25">
      <c r="A224" s="6">
        <v>42791</v>
      </c>
      <c r="B224" s="25">
        <f t="shared" si="9"/>
        <v>25</v>
      </c>
      <c r="C224" s="25">
        <f t="shared" si="10"/>
        <v>2</v>
      </c>
      <c r="D224" s="25">
        <f t="shared" si="11"/>
        <v>2017</v>
      </c>
      <c r="E224" s="3" t="s">
        <v>62</v>
      </c>
      <c r="F224" s="5">
        <v>60</v>
      </c>
    </row>
    <row r="225" spans="1:6" ht="13.5" thickBot="1" x14ac:dyDescent="0.25">
      <c r="A225" s="6">
        <v>42791</v>
      </c>
      <c r="B225" s="25">
        <f t="shared" si="9"/>
        <v>25</v>
      </c>
      <c r="C225" s="25">
        <f t="shared" si="10"/>
        <v>2</v>
      </c>
      <c r="D225" s="25">
        <f t="shared" si="11"/>
        <v>2017</v>
      </c>
      <c r="E225" s="3" t="s">
        <v>75</v>
      </c>
      <c r="F225" s="5">
        <v>60</v>
      </c>
    </row>
    <row r="226" spans="1:6" ht="13.5" thickBot="1" x14ac:dyDescent="0.25">
      <c r="A226" s="6">
        <v>42793</v>
      </c>
      <c r="B226" s="25">
        <f t="shared" si="9"/>
        <v>27</v>
      </c>
      <c r="C226" s="25">
        <f t="shared" si="10"/>
        <v>2</v>
      </c>
      <c r="D226" s="25">
        <f t="shared" si="11"/>
        <v>2017</v>
      </c>
      <c r="E226" s="3" t="s">
        <v>38</v>
      </c>
      <c r="F226" s="5">
        <v>60</v>
      </c>
    </row>
    <row r="227" spans="1:6" ht="13.5" thickBot="1" x14ac:dyDescent="0.25">
      <c r="A227" s="6">
        <v>42793</v>
      </c>
      <c r="B227" s="25">
        <f t="shared" si="9"/>
        <v>27</v>
      </c>
      <c r="C227" s="25">
        <f t="shared" si="10"/>
        <v>2</v>
      </c>
      <c r="D227" s="25">
        <f t="shared" si="11"/>
        <v>2017</v>
      </c>
      <c r="E227" s="3" t="s">
        <v>62</v>
      </c>
      <c r="F227" s="5">
        <v>60</v>
      </c>
    </row>
    <row r="228" spans="1:6" ht="13.5" thickBot="1" x14ac:dyDescent="0.25">
      <c r="A228" s="6">
        <v>42793</v>
      </c>
      <c r="B228" s="25">
        <f t="shared" si="9"/>
        <v>27</v>
      </c>
      <c r="C228" s="25">
        <f t="shared" si="10"/>
        <v>2</v>
      </c>
      <c r="D228" s="25">
        <f t="shared" si="11"/>
        <v>2017</v>
      </c>
      <c r="E228" s="3" t="s">
        <v>62</v>
      </c>
      <c r="F228" s="5">
        <v>15</v>
      </c>
    </row>
    <row r="229" spans="1:6" ht="13.5" thickBot="1" x14ac:dyDescent="0.25">
      <c r="A229" s="6">
        <v>42793</v>
      </c>
      <c r="B229" s="25">
        <f t="shared" si="9"/>
        <v>27</v>
      </c>
      <c r="C229" s="25">
        <f t="shared" si="10"/>
        <v>2</v>
      </c>
      <c r="D229" s="25">
        <f t="shared" si="11"/>
        <v>2017</v>
      </c>
      <c r="E229" s="3" t="s">
        <v>75</v>
      </c>
      <c r="F229" s="5">
        <v>10</v>
      </c>
    </row>
    <row r="230" spans="1:6" ht="13.5" thickBot="1" x14ac:dyDescent="0.25">
      <c r="A230" s="6">
        <v>42793</v>
      </c>
      <c r="B230" s="25">
        <f t="shared" si="9"/>
        <v>27</v>
      </c>
      <c r="C230" s="25">
        <f t="shared" si="10"/>
        <v>2</v>
      </c>
      <c r="D230" s="25">
        <f t="shared" si="11"/>
        <v>2017</v>
      </c>
      <c r="E230" s="3" t="s">
        <v>84</v>
      </c>
      <c r="F230" s="5">
        <v>10</v>
      </c>
    </row>
    <row r="231" spans="1:6" ht="13.5" thickBot="1" x14ac:dyDescent="0.25">
      <c r="A231" s="6">
        <v>42793</v>
      </c>
      <c r="B231" s="25">
        <f t="shared" si="9"/>
        <v>27</v>
      </c>
      <c r="C231" s="25">
        <f t="shared" si="10"/>
        <v>2</v>
      </c>
      <c r="D231" s="25">
        <f t="shared" si="11"/>
        <v>2017</v>
      </c>
      <c r="E231" s="3" t="s">
        <v>129</v>
      </c>
      <c r="F231" s="5">
        <v>75</v>
      </c>
    </row>
    <row r="232" spans="1:6" ht="13.5" thickBot="1" x14ac:dyDescent="0.25">
      <c r="A232" s="6">
        <v>42793</v>
      </c>
      <c r="B232" s="25">
        <f t="shared" si="9"/>
        <v>27</v>
      </c>
      <c r="C232" s="25">
        <f t="shared" si="10"/>
        <v>2</v>
      </c>
      <c r="D232" s="25">
        <f t="shared" si="11"/>
        <v>2017</v>
      </c>
      <c r="E232" s="3" t="s">
        <v>129</v>
      </c>
      <c r="F232" s="5">
        <v>10</v>
      </c>
    </row>
    <row r="233" spans="1:6" ht="13.5" thickBot="1" x14ac:dyDescent="0.25">
      <c r="A233" s="6">
        <v>42794</v>
      </c>
      <c r="B233" s="25">
        <f t="shared" si="9"/>
        <v>28</v>
      </c>
      <c r="C233" s="25">
        <f t="shared" si="10"/>
        <v>2</v>
      </c>
      <c r="D233" s="25">
        <f t="shared" si="11"/>
        <v>2017</v>
      </c>
      <c r="E233" s="3" t="s">
        <v>38</v>
      </c>
      <c r="F233" s="5">
        <v>60</v>
      </c>
    </row>
    <row r="234" spans="1:6" ht="13.5" thickBot="1" x14ac:dyDescent="0.25">
      <c r="A234" s="6">
        <v>42794</v>
      </c>
      <c r="B234" s="25">
        <f t="shared" si="9"/>
        <v>28</v>
      </c>
      <c r="C234" s="25">
        <f t="shared" si="10"/>
        <v>2</v>
      </c>
      <c r="D234" s="25">
        <f t="shared" si="11"/>
        <v>2017</v>
      </c>
      <c r="E234" s="3" t="s">
        <v>62</v>
      </c>
      <c r="F234" s="5">
        <v>10</v>
      </c>
    </row>
    <row r="235" spans="1:6" ht="13.5" thickBot="1" x14ac:dyDescent="0.25">
      <c r="A235" s="6">
        <v>42794</v>
      </c>
      <c r="B235" s="25">
        <f t="shared" si="9"/>
        <v>28</v>
      </c>
      <c r="C235" s="25">
        <f t="shared" si="10"/>
        <v>2</v>
      </c>
      <c r="D235" s="25">
        <f t="shared" si="11"/>
        <v>2017</v>
      </c>
      <c r="E235" s="3" t="s">
        <v>62</v>
      </c>
      <c r="F235" s="5">
        <v>120</v>
      </c>
    </row>
    <row r="236" spans="1:6" ht="13.5" thickBot="1" x14ac:dyDescent="0.25">
      <c r="A236" s="6">
        <v>42794</v>
      </c>
      <c r="B236" s="25">
        <f t="shared" si="9"/>
        <v>28</v>
      </c>
      <c r="C236" s="25">
        <f t="shared" si="10"/>
        <v>2</v>
      </c>
      <c r="D236" s="25">
        <f t="shared" si="11"/>
        <v>2017</v>
      </c>
      <c r="E236" s="3" t="s">
        <v>84</v>
      </c>
      <c r="F236" s="5">
        <v>135</v>
      </c>
    </row>
    <row r="237" spans="1:6" ht="13.5" thickBot="1" x14ac:dyDescent="0.25">
      <c r="A237" s="6">
        <v>42794</v>
      </c>
      <c r="B237" s="25">
        <f t="shared" si="9"/>
        <v>28</v>
      </c>
      <c r="C237" s="25">
        <f t="shared" si="10"/>
        <v>2</v>
      </c>
      <c r="D237" s="25">
        <f t="shared" si="11"/>
        <v>2017</v>
      </c>
      <c r="E237" s="3" t="s">
        <v>129</v>
      </c>
      <c r="F237" s="5">
        <v>10</v>
      </c>
    </row>
    <row r="238" spans="1:6" ht="13.5" thickBot="1" x14ac:dyDescent="0.25">
      <c r="A238" s="4">
        <v>42795</v>
      </c>
      <c r="B238" s="25">
        <f t="shared" si="9"/>
        <v>1</v>
      </c>
      <c r="C238" s="25">
        <f t="shared" si="10"/>
        <v>3</v>
      </c>
      <c r="D238" s="25">
        <f t="shared" si="11"/>
        <v>2017</v>
      </c>
      <c r="E238" s="3" t="s">
        <v>62</v>
      </c>
      <c r="F238" s="5">
        <v>20</v>
      </c>
    </row>
    <row r="239" spans="1:6" ht="13.5" thickBot="1" x14ac:dyDescent="0.25">
      <c r="A239" s="4">
        <v>42795</v>
      </c>
      <c r="B239" s="25">
        <f t="shared" si="9"/>
        <v>1</v>
      </c>
      <c r="C239" s="25">
        <f t="shared" si="10"/>
        <v>3</v>
      </c>
      <c r="D239" s="25">
        <f t="shared" si="11"/>
        <v>2017</v>
      </c>
      <c r="E239" s="3" t="s">
        <v>62</v>
      </c>
      <c r="F239" s="5">
        <v>30</v>
      </c>
    </row>
    <row r="240" spans="1:6" ht="13.5" thickBot="1" x14ac:dyDescent="0.25">
      <c r="A240" s="4">
        <v>42795</v>
      </c>
      <c r="B240" s="25">
        <f t="shared" si="9"/>
        <v>1</v>
      </c>
      <c r="C240" s="25">
        <f t="shared" si="10"/>
        <v>3</v>
      </c>
      <c r="D240" s="25">
        <f t="shared" si="11"/>
        <v>2017</v>
      </c>
      <c r="E240" s="3" t="s">
        <v>62</v>
      </c>
      <c r="F240" s="5">
        <v>120</v>
      </c>
    </row>
    <row r="241" spans="1:6" ht="13.5" thickBot="1" x14ac:dyDescent="0.25">
      <c r="A241" s="4">
        <v>42795</v>
      </c>
      <c r="B241" s="25">
        <f t="shared" si="9"/>
        <v>1</v>
      </c>
      <c r="C241" s="25">
        <f t="shared" si="10"/>
        <v>3</v>
      </c>
      <c r="D241" s="25">
        <f t="shared" si="11"/>
        <v>2017</v>
      </c>
      <c r="E241" s="3" t="s">
        <v>129</v>
      </c>
      <c r="F241" s="5">
        <v>30</v>
      </c>
    </row>
    <row r="242" spans="1:6" ht="13.5" thickBot="1" x14ac:dyDescent="0.25">
      <c r="A242" s="4">
        <v>42795</v>
      </c>
      <c r="B242" s="25">
        <f t="shared" si="9"/>
        <v>1</v>
      </c>
      <c r="C242" s="25">
        <f t="shared" si="10"/>
        <v>3</v>
      </c>
      <c r="D242" s="25">
        <f t="shared" si="11"/>
        <v>2017</v>
      </c>
      <c r="E242" s="3" t="s">
        <v>62</v>
      </c>
      <c r="F242" s="5">
        <v>90</v>
      </c>
    </row>
    <row r="243" spans="1:6" ht="13.5" thickBot="1" x14ac:dyDescent="0.25">
      <c r="A243" s="4">
        <v>42796</v>
      </c>
      <c r="B243" s="25">
        <f t="shared" si="9"/>
        <v>2</v>
      </c>
      <c r="C243" s="25">
        <f t="shared" si="10"/>
        <v>3</v>
      </c>
      <c r="D243" s="25">
        <f t="shared" si="11"/>
        <v>2017</v>
      </c>
      <c r="E243" s="3" t="s">
        <v>62</v>
      </c>
      <c r="F243" s="5">
        <v>60</v>
      </c>
    </row>
    <row r="244" spans="1:6" ht="13.5" thickBot="1" x14ac:dyDescent="0.25">
      <c r="A244" s="4">
        <v>42796</v>
      </c>
      <c r="B244" s="25">
        <f t="shared" si="9"/>
        <v>2</v>
      </c>
      <c r="C244" s="25">
        <f t="shared" si="10"/>
        <v>3</v>
      </c>
      <c r="D244" s="25">
        <f t="shared" si="11"/>
        <v>2017</v>
      </c>
      <c r="E244" s="3" t="s">
        <v>62</v>
      </c>
      <c r="F244" s="5">
        <v>60</v>
      </c>
    </row>
    <row r="245" spans="1:6" ht="13.5" thickBot="1" x14ac:dyDescent="0.25">
      <c r="A245" s="4">
        <v>42796</v>
      </c>
      <c r="B245" s="25">
        <f t="shared" si="9"/>
        <v>2</v>
      </c>
      <c r="C245" s="25">
        <f t="shared" si="10"/>
        <v>3</v>
      </c>
      <c r="D245" s="25">
        <f t="shared" si="11"/>
        <v>2017</v>
      </c>
      <c r="E245" s="3" t="s">
        <v>84</v>
      </c>
      <c r="F245" s="5">
        <v>30</v>
      </c>
    </row>
    <row r="246" spans="1:6" ht="13.5" thickBot="1" x14ac:dyDescent="0.25">
      <c r="A246" s="4">
        <v>42796</v>
      </c>
      <c r="B246" s="25">
        <f t="shared" si="9"/>
        <v>2</v>
      </c>
      <c r="C246" s="25">
        <f t="shared" si="10"/>
        <v>3</v>
      </c>
      <c r="D246" s="25">
        <f t="shared" si="11"/>
        <v>2017</v>
      </c>
      <c r="E246" s="3" t="s">
        <v>129</v>
      </c>
      <c r="F246" s="5">
        <v>30</v>
      </c>
    </row>
    <row r="247" spans="1:6" ht="13.5" thickBot="1" x14ac:dyDescent="0.25">
      <c r="A247" s="4">
        <v>42796</v>
      </c>
      <c r="B247" s="25">
        <f t="shared" si="9"/>
        <v>2</v>
      </c>
      <c r="C247" s="25">
        <f t="shared" si="10"/>
        <v>3</v>
      </c>
      <c r="D247" s="25">
        <f t="shared" si="11"/>
        <v>2017</v>
      </c>
      <c r="E247" s="3" t="s">
        <v>62</v>
      </c>
      <c r="F247" s="5">
        <v>60</v>
      </c>
    </row>
    <row r="248" spans="1:6" ht="13.5" thickBot="1" x14ac:dyDescent="0.25">
      <c r="A248" s="4">
        <v>42796</v>
      </c>
      <c r="B248" s="25">
        <f t="shared" si="9"/>
        <v>2</v>
      </c>
      <c r="C248" s="25">
        <f t="shared" si="10"/>
        <v>3</v>
      </c>
      <c r="D248" s="25">
        <f t="shared" si="11"/>
        <v>2017</v>
      </c>
      <c r="E248" s="3" t="s">
        <v>75</v>
      </c>
      <c r="F248" s="5">
        <v>30</v>
      </c>
    </row>
    <row r="249" spans="1:6" ht="13.5" thickBot="1" x14ac:dyDescent="0.25">
      <c r="A249" s="4">
        <v>42796</v>
      </c>
      <c r="B249" s="25">
        <f t="shared" si="9"/>
        <v>2</v>
      </c>
      <c r="C249" s="25">
        <f t="shared" si="10"/>
        <v>3</v>
      </c>
      <c r="D249" s="25">
        <f t="shared" si="11"/>
        <v>2017</v>
      </c>
      <c r="E249" s="3" t="s">
        <v>62</v>
      </c>
      <c r="F249" s="5">
        <v>30</v>
      </c>
    </row>
    <row r="250" spans="1:6" ht="13.5" thickBot="1" x14ac:dyDescent="0.25">
      <c r="A250" s="4">
        <v>42797</v>
      </c>
      <c r="B250" s="25">
        <f t="shared" si="9"/>
        <v>3</v>
      </c>
      <c r="C250" s="25">
        <f t="shared" si="10"/>
        <v>3</v>
      </c>
      <c r="D250" s="25">
        <f t="shared" si="11"/>
        <v>2017</v>
      </c>
      <c r="E250" s="3" t="s">
        <v>62</v>
      </c>
      <c r="F250" s="5">
        <v>10</v>
      </c>
    </row>
    <row r="251" spans="1:6" ht="13.5" thickBot="1" x14ac:dyDescent="0.25">
      <c r="A251" s="4">
        <v>42797</v>
      </c>
      <c r="B251" s="25">
        <f t="shared" si="9"/>
        <v>3</v>
      </c>
      <c r="C251" s="25">
        <f t="shared" si="10"/>
        <v>3</v>
      </c>
      <c r="D251" s="25">
        <f t="shared" si="11"/>
        <v>2017</v>
      </c>
      <c r="E251" s="3" t="s">
        <v>62</v>
      </c>
      <c r="F251" s="5">
        <v>180</v>
      </c>
    </row>
    <row r="252" spans="1:6" ht="13.5" thickBot="1" x14ac:dyDescent="0.25">
      <c r="A252" s="4">
        <v>42797</v>
      </c>
      <c r="B252" s="25">
        <f t="shared" si="9"/>
        <v>3</v>
      </c>
      <c r="C252" s="25">
        <f t="shared" si="10"/>
        <v>3</v>
      </c>
      <c r="D252" s="25">
        <f t="shared" si="11"/>
        <v>2017</v>
      </c>
      <c r="E252" s="3" t="s">
        <v>75</v>
      </c>
      <c r="F252" s="5">
        <v>60</v>
      </c>
    </row>
    <row r="253" spans="1:6" ht="13.5" thickBot="1" x14ac:dyDescent="0.25">
      <c r="A253" s="4">
        <v>42797</v>
      </c>
      <c r="B253" s="25">
        <f t="shared" si="9"/>
        <v>3</v>
      </c>
      <c r="C253" s="25">
        <f t="shared" si="10"/>
        <v>3</v>
      </c>
      <c r="D253" s="25">
        <f t="shared" si="11"/>
        <v>2017</v>
      </c>
      <c r="E253" s="3" t="s">
        <v>84</v>
      </c>
      <c r="F253" s="5">
        <v>30</v>
      </c>
    </row>
    <row r="254" spans="1:6" ht="13.5" thickBot="1" x14ac:dyDescent="0.25">
      <c r="A254" s="4">
        <v>42797</v>
      </c>
      <c r="B254" s="25">
        <f t="shared" si="9"/>
        <v>3</v>
      </c>
      <c r="C254" s="25">
        <f t="shared" si="10"/>
        <v>3</v>
      </c>
      <c r="D254" s="25">
        <f t="shared" si="11"/>
        <v>2017</v>
      </c>
      <c r="E254" s="3" t="s">
        <v>84</v>
      </c>
      <c r="F254" s="5">
        <v>30</v>
      </c>
    </row>
    <row r="255" spans="1:6" ht="13.5" thickBot="1" x14ac:dyDescent="0.25">
      <c r="A255" s="4">
        <v>42797</v>
      </c>
      <c r="B255" s="25">
        <f t="shared" si="9"/>
        <v>3</v>
      </c>
      <c r="C255" s="25">
        <f t="shared" si="10"/>
        <v>3</v>
      </c>
      <c r="D255" s="25">
        <f t="shared" si="11"/>
        <v>2017</v>
      </c>
      <c r="E255" s="3" t="s">
        <v>129</v>
      </c>
      <c r="F255" s="5">
        <v>10</v>
      </c>
    </row>
    <row r="256" spans="1:6" ht="13.5" thickBot="1" x14ac:dyDescent="0.25">
      <c r="A256" s="4">
        <v>42797</v>
      </c>
      <c r="B256" s="25">
        <f t="shared" si="9"/>
        <v>3</v>
      </c>
      <c r="C256" s="25">
        <f t="shared" si="10"/>
        <v>3</v>
      </c>
      <c r="D256" s="25">
        <f t="shared" si="11"/>
        <v>2017</v>
      </c>
      <c r="E256" s="3" t="s">
        <v>75</v>
      </c>
      <c r="F256" s="5">
        <v>60</v>
      </c>
    </row>
    <row r="257" spans="1:6" ht="13.5" thickBot="1" x14ac:dyDescent="0.25">
      <c r="A257" s="4">
        <v>42798</v>
      </c>
      <c r="B257" s="25">
        <f t="shared" si="9"/>
        <v>4</v>
      </c>
      <c r="C257" s="25">
        <f t="shared" si="10"/>
        <v>3</v>
      </c>
      <c r="D257" s="25">
        <f t="shared" si="11"/>
        <v>2017</v>
      </c>
      <c r="E257" s="3" t="s">
        <v>62</v>
      </c>
      <c r="F257" s="5">
        <v>30</v>
      </c>
    </row>
    <row r="258" spans="1:6" ht="13.5" thickBot="1" x14ac:dyDescent="0.25">
      <c r="A258" s="4">
        <v>42798</v>
      </c>
      <c r="B258" s="25">
        <f t="shared" si="9"/>
        <v>4</v>
      </c>
      <c r="C258" s="25">
        <f t="shared" si="10"/>
        <v>3</v>
      </c>
      <c r="D258" s="25">
        <f t="shared" si="11"/>
        <v>2017</v>
      </c>
      <c r="E258" s="3" t="s">
        <v>62</v>
      </c>
      <c r="F258" s="5">
        <v>110</v>
      </c>
    </row>
    <row r="259" spans="1:6" ht="13.5" thickBot="1" x14ac:dyDescent="0.25">
      <c r="A259" s="4">
        <v>42798</v>
      </c>
      <c r="B259" s="25">
        <f t="shared" ref="B259:B322" si="12">DAY(A259)</f>
        <v>4</v>
      </c>
      <c r="C259" s="25">
        <f t="shared" ref="C259:C322" si="13">MONTH(A259)</f>
        <v>3</v>
      </c>
      <c r="D259" s="25">
        <f t="shared" ref="D259:D322" si="14">YEAR(A259)</f>
        <v>2017</v>
      </c>
      <c r="E259" s="3" t="s">
        <v>75</v>
      </c>
      <c r="F259" s="5">
        <v>60</v>
      </c>
    </row>
    <row r="260" spans="1:6" ht="13.5" thickBot="1" x14ac:dyDescent="0.25">
      <c r="A260" s="4">
        <v>42798</v>
      </c>
      <c r="B260" s="25">
        <f t="shared" si="12"/>
        <v>4</v>
      </c>
      <c r="C260" s="25">
        <f t="shared" si="13"/>
        <v>3</v>
      </c>
      <c r="D260" s="25">
        <f t="shared" si="14"/>
        <v>2017</v>
      </c>
      <c r="E260" s="17" t="s">
        <v>584</v>
      </c>
      <c r="F260" s="18"/>
    </row>
    <row r="261" spans="1:6" ht="13.5" thickBot="1" x14ac:dyDescent="0.25">
      <c r="A261" s="4">
        <v>42800</v>
      </c>
      <c r="B261" s="25">
        <f t="shared" si="12"/>
        <v>6</v>
      </c>
      <c r="C261" s="25">
        <f t="shared" si="13"/>
        <v>3</v>
      </c>
      <c r="D261" s="25">
        <f t="shared" si="14"/>
        <v>2017</v>
      </c>
      <c r="E261" s="3" t="s">
        <v>38</v>
      </c>
      <c r="F261" s="5">
        <v>10</v>
      </c>
    </row>
    <row r="262" spans="1:6" ht="13.5" thickBot="1" x14ac:dyDescent="0.25">
      <c r="A262" s="4">
        <v>42800</v>
      </c>
      <c r="B262" s="25">
        <f t="shared" si="12"/>
        <v>6</v>
      </c>
      <c r="C262" s="25">
        <f t="shared" si="13"/>
        <v>3</v>
      </c>
      <c r="D262" s="25">
        <f t="shared" si="14"/>
        <v>2017</v>
      </c>
      <c r="E262" s="3" t="s">
        <v>62</v>
      </c>
      <c r="F262" s="5">
        <v>60</v>
      </c>
    </row>
    <row r="263" spans="1:6" ht="13.5" thickBot="1" x14ac:dyDescent="0.25">
      <c r="A263" s="4">
        <v>42800</v>
      </c>
      <c r="B263" s="25">
        <f t="shared" si="12"/>
        <v>6</v>
      </c>
      <c r="C263" s="25">
        <f t="shared" si="13"/>
        <v>3</v>
      </c>
      <c r="D263" s="25">
        <f t="shared" si="14"/>
        <v>2017</v>
      </c>
      <c r="E263" s="3" t="s">
        <v>62</v>
      </c>
      <c r="F263" s="5">
        <v>90</v>
      </c>
    </row>
    <row r="264" spans="1:6" ht="13.5" thickBot="1" x14ac:dyDescent="0.25">
      <c r="A264" s="4">
        <v>42800</v>
      </c>
      <c r="B264" s="25">
        <f t="shared" si="12"/>
        <v>6</v>
      </c>
      <c r="C264" s="25">
        <f t="shared" si="13"/>
        <v>3</v>
      </c>
      <c r="D264" s="25">
        <f t="shared" si="14"/>
        <v>2017</v>
      </c>
      <c r="E264" s="3" t="s">
        <v>75</v>
      </c>
      <c r="F264" s="5">
        <v>10</v>
      </c>
    </row>
    <row r="265" spans="1:6" ht="13.5" thickBot="1" x14ac:dyDescent="0.25">
      <c r="A265" s="4">
        <v>42800</v>
      </c>
      <c r="B265" s="25">
        <f t="shared" si="12"/>
        <v>6</v>
      </c>
      <c r="C265" s="25">
        <f t="shared" si="13"/>
        <v>3</v>
      </c>
      <c r="D265" s="25">
        <f t="shared" si="14"/>
        <v>2017</v>
      </c>
      <c r="E265" s="3" t="s">
        <v>129</v>
      </c>
      <c r="F265" s="5">
        <v>45</v>
      </c>
    </row>
    <row r="266" spans="1:6" ht="13.5" thickBot="1" x14ac:dyDescent="0.25">
      <c r="A266" s="4">
        <v>42801</v>
      </c>
      <c r="B266" s="25">
        <f t="shared" si="12"/>
        <v>7</v>
      </c>
      <c r="C266" s="25">
        <f t="shared" si="13"/>
        <v>3</v>
      </c>
      <c r="D266" s="25">
        <f t="shared" si="14"/>
        <v>2017</v>
      </c>
      <c r="E266" s="3" t="s">
        <v>62</v>
      </c>
      <c r="F266" s="5">
        <v>90</v>
      </c>
    </row>
    <row r="267" spans="1:6" ht="13.5" thickBot="1" x14ac:dyDescent="0.25">
      <c r="A267" s="4">
        <v>42801</v>
      </c>
      <c r="B267" s="25">
        <f t="shared" si="12"/>
        <v>7</v>
      </c>
      <c r="C267" s="25">
        <f t="shared" si="13"/>
        <v>3</v>
      </c>
      <c r="D267" s="25">
        <f t="shared" si="14"/>
        <v>2017</v>
      </c>
      <c r="E267" s="3" t="s">
        <v>62</v>
      </c>
      <c r="F267" s="5">
        <v>45</v>
      </c>
    </row>
    <row r="268" spans="1:6" ht="13.5" thickBot="1" x14ac:dyDescent="0.25">
      <c r="A268" s="4">
        <v>42801</v>
      </c>
      <c r="B268" s="25">
        <f t="shared" si="12"/>
        <v>7</v>
      </c>
      <c r="C268" s="25">
        <f t="shared" si="13"/>
        <v>3</v>
      </c>
      <c r="D268" s="25">
        <f t="shared" si="14"/>
        <v>2017</v>
      </c>
      <c r="E268" s="3" t="s">
        <v>75</v>
      </c>
      <c r="F268" s="5">
        <v>30</v>
      </c>
    </row>
    <row r="269" spans="1:6" ht="13.5" thickBot="1" x14ac:dyDescent="0.25">
      <c r="A269" s="4">
        <v>42801</v>
      </c>
      <c r="B269" s="25">
        <f t="shared" si="12"/>
        <v>7</v>
      </c>
      <c r="C269" s="25">
        <f t="shared" si="13"/>
        <v>3</v>
      </c>
      <c r="D269" s="25">
        <f t="shared" si="14"/>
        <v>2017</v>
      </c>
      <c r="E269" s="3" t="s">
        <v>129</v>
      </c>
      <c r="F269" s="5">
        <v>15</v>
      </c>
    </row>
    <row r="270" spans="1:6" ht="13.5" thickBot="1" x14ac:dyDescent="0.25">
      <c r="A270" s="4">
        <v>42802</v>
      </c>
      <c r="B270" s="25">
        <f t="shared" si="12"/>
        <v>8</v>
      </c>
      <c r="C270" s="25">
        <f t="shared" si="13"/>
        <v>3</v>
      </c>
      <c r="D270" s="25">
        <f t="shared" si="14"/>
        <v>2017</v>
      </c>
      <c r="E270" s="3" t="s">
        <v>62</v>
      </c>
      <c r="F270" s="5">
        <v>30</v>
      </c>
    </row>
    <row r="271" spans="1:6" ht="13.5" thickBot="1" x14ac:dyDescent="0.25">
      <c r="A271" s="4">
        <v>42802</v>
      </c>
      <c r="B271" s="25">
        <f t="shared" si="12"/>
        <v>8</v>
      </c>
      <c r="C271" s="25">
        <f t="shared" si="13"/>
        <v>3</v>
      </c>
      <c r="D271" s="25">
        <f t="shared" si="14"/>
        <v>2017</v>
      </c>
      <c r="E271" s="3" t="s">
        <v>62</v>
      </c>
      <c r="F271" s="5">
        <v>60</v>
      </c>
    </row>
    <row r="272" spans="1:6" ht="13.5" thickBot="1" x14ac:dyDescent="0.25">
      <c r="A272" s="4">
        <v>42802</v>
      </c>
      <c r="B272" s="25">
        <f t="shared" si="12"/>
        <v>8</v>
      </c>
      <c r="C272" s="25">
        <f t="shared" si="13"/>
        <v>3</v>
      </c>
      <c r="D272" s="25">
        <f t="shared" si="14"/>
        <v>2017</v>
      </c>
      <c r="E272" s="3" t="s">
        <v>75</v>
      </c>
      <c r="F272" s="5">
        <v>15</v>
      </c>
    </row>
    <row r="273" spans="1:6" ht="13.5" thickBot="1" x14ac:dyDescent="0.25">
      <c r="A273" s="4">
        <v>42802</v>
      </c>
      <c r="B273" s="25">
        <f t="shared" si="12"/>
        <v>8</v>
      </c>
      <c r="C273" s="25">
        <f t="shared" si="13"/>
        <v>3</v>
      </c>
      <c r="D273" s="25">
        <f t="shared" si="14"/>
        <v>2017</v>
      </c>
      <c r="E273" s="3" t="s">
        <v>129</v>
      </c>
      <c r="F273" s="5">
        <v>60</v>
      </c>
    </row>
    <row r="274" spans="1:6" ht="13.5" thickBot="1" x14ac:dyDescent="0.25">
      <c r="A274" s="4">
        <v>42802</v>
      </c>
      <c r="B274" s="25">
        <f t="shared" si="12"/>
        <v>8</v>
      </c>
      <c r="C274" s="25">
        <f t="shared" si="13"/>
        <v>3</v>
      </c>
      <c r="D274" s="25">
        <f t="shared" si="14"/>
        <v>2017</v>
      </c>
      <c r="E274" s="3" t="s">
        <v>62</v>
      </c>
      <c r="F274" s="5">
        <v>15</v>
      </c>
    </row>
    <row r="275" spans="1:6" ht="13.5" thickBot="1" x14ac:dyDescent="0.25">
      <c r="A275" s="4">
        <v>42803</v>
      </c>
      <c r="B275" s="25">
        <f t="shared" si="12"/>
        <v>9</v>
      </c>
      <c r="C275" s="25">
        <f t="shared" si="13"/>
        <v>3</v>
      </c>
      <c r="D275" s="25">
        <f t="shared" si="14"/>
        <v>2017</v>
      </c>
      <c r="E275" s="3" t="s">
        <v>62</v>
      </c>
      <c r="F275" s="5">
        <v>60</v>
      </c>
    </row>
    <row r="276" spans="1:6" ht="13.5" thickBot="1" x14ac:dyDescent="0.25">
      <c r="A276" s="4">
        <v>42803</v>
      </c>
      <c r="B276" s="25">
        <f t="shared" si="12"/>
        <v>9</v>
      </c>
      <c r="C276" s="25">
        <f t="shared" si="13"/>
        <v>3</v>
      </c>
      <c r="D276" s="25">
        <f t="shared" si="14"/>
        <v>2017</v>
      </c>
      <c r="E276" s="3" t="s">
        <v>62</v>
      </c>
      <c r="F276" s="5">
        <v>60</v>
      </c>
    </row>
    <row r="277" spans="1:6" ht="13.5" thickBot="1" x14ac:dyDescent="0.25">
      <c r="A277" s="4">
        <v>42803</v>
      </c>
      <c r="B277" s="25">
        <f t="shared" si="12"/>
        <v>9</v>
      </c>
      <c r="C277" s="25">
        <f t="shared" si="13"/>
        <v>3</v>
      </c>
      <c r="D277" s="25">
        <f t="shared" si="14"/>
        <v>2017</v>
      </c>
      <c r="E277" s="3" t="s">
        <v>62</v>
      </c>
      <c r="F277" s="5">
        <v>60</v>
      </c>
    </row>
    <row r="278" spans="1:6" ht="13.5" thickBot="1" x14ac:dyDescent="0.25">
      <c r="A278" s="4">
        <v>42803</v>
      </c>
      <c r="B278" s="25">
        <f t="shared" si="12"/>
        <v>9</v>
      </c>
      <c r="C278" s="25">
        <f t="shared" si="13"/>
        <v>3</v>
      </c>
      <c r="D278" s="25">
        <f t="shared" si="14"/>
        <v>2017</v>
      </c>
      <c r="E278" s="3" t="s">
        <v>129</v>
      </c>
      <c r="F278" s="5">
        <v>30</v>
      </c>
    </row>
    <row r="279" spans="1:6" ht="13.5" thickBot="1" x14ac:dyDescent="0.25">
      <c r="A279" s="4">
        <v>42803</v>
      </c>
      <c r="B279" s="25">
        <f t="shared" si="12"/>
        <v>9</v>
      </c>
      <c r="C279" s="25">
        <f t="shared" si="13"/>
        <v>3</v>
      </c>
      <c r="D279" s="25">
        <f t="shared" si="14"/>
        <v>2017</v>
      </c>
      <c r="E279" s="3" t="s">
        <v>38</v>
      </c>
      <c r="F279" s="5">
        <v>15</v>
      </c>
    </row>
    <row r="280" spans="1:6" ht="13.5" thickBot="1" x14ac:dyDescent="0.25">
      <c r="A280" s="4">
        <v>42803</v>
      </c>
      <c r="B280" s="25">
        <f t="shared" si="12"/>
        <v>9</v>
      </c>
      <c r="C280" s="25">
        <f t="shared" si="13"/>
        <v>3</v>
      </c>
      <c r="D280" s="25">
        <f t="shared" si="14"/>
        <v>2017</v>
      </c>
      <c r="E280" s="3" t="s">
        <v>38</v>
      </c>
      <c r="F280" s="5">
        <v>15</v>
      </c>
    </row>
    <row r="281" spans="1:6" ht="13.5" thickBot="1" x14ac:dyDescent="0.25">
      <c r="A281" s="4">
        <v>42803</v>
      </c>
      <c r="B281" s="25">
        <f t="shared" si="12"/>
        <v>9</v>
      </c>
      <c r="C281" s="25">
        <f t="shared" si="13"/>
        <v>3</v>
      </c>
      <c r="D281" s="25">
        <f t="shared" si="14"/>
        <v>2017</v>
      </c>
      <c r="E281" s="3" t="s">
        <v>62</v>
      </c>
      <c r="F281" s="5">
        <v>45</v>
      </c>
    </row>
    <row r="282" spans="1:6" ht="13.5" thickBot="1" x14ac:dyDescent="0.25">
      <c r="A282" s="4">
        <v>42803</v>
      </c>
      <c r="B282" s="25">
        <f t="shared" si="12"/>
        <v>9</v>
      </c>
      <c r="C282" s="25">
        <f t="shared" si="13"/>
        <v>3</v>
      </c>
      <c r="D282" s="25">
        <f t="shared" si="14"/>
        <v>2017</v>
      </c>
      <c r="E282" s="3" t="s">
        <v>62</v>
      </c>
      <c r="F282" s="5">
        <v>30</v>
      </c>
    </row>
    <row r="283" spans="1:6" ht="13.5" thickBot="1" x14ac:dyDescent="0.25">
      <c r="A283" s="4">
        <v>42804</v>
      </c>
      <c r="B283" s="25">
        <f t="shared" si="12"/>
        <v>10</v>
      </c>
      <c r="C283" s="25">
        <f t="shared" si="13"/>
        <v>3</v>
      </c>
      <c r="D283" s="25">
        <f t="shared" si="14"/>
        <v>2017</v>
      </c>
      <c r="E283" s="3" t="s">
        <v>62</v>
      </c>
      <c r="F283" s="5">
        <v>120</v>
      </c>
    </row>
    <row r="284" spans="1:6" ht="13.5" thickBot="1" x14ac:dyDescent="0.25">
      <c r="A284" s="4">
        <v>42804</v>
      </c>
      <c r="B284" s="25">
        <f t="shared" si="12"/>
        <v>10</v>
      </c>
      <c r="C284" s="25">
        <f t="shared" si="13"/>
        <v>3</v>
      </c>
      <c r="D284" s="25">
        <f t="shared" si="14"/>
        <v>2017</v>
      </c>
      <c r="E284" s="3" t="s">
        <v>62</v>
      </c>
      <c r="F284" s="5">
        <v>75</v>
      </c>
    </row>
    <row r="285" spans="1:6" ht="13.5" thickBot="1" x14ac:dyDescent="0.25">
      <c r="A285" s="4">
        <v>42804</v>
      </c>
      <c r="B285" s="25">
        <f t="shared" si="12"/>
        <v>10</v>
      </c>
      <c r="C285" s="25">
        <f t="shared" si="13"/>
        <v>3</v>
      </c>
      <c r="D285" s="25">
        <f t="shared" si="14"/>
        <v>2017</v>
      </c>
      <c r="E285" s="3" t="s">
        <v>62</v>
      </c>
      <c r="F285" s="5">
        <v>30</v>
      </c>
    </row>
    <row r="286" spans="1:6" ht="13.5" thickBot="1" x14ac:dyDescent="0.25">
      <c r="A286" s="4">
        <v>42804</v>
      </c>
      <c r="B286" s="25">
        <f t="shared" si="12"/>
        <v>10</v>
      </c>
      <c r="C286" s="25">
        <f t="shared" si="13"/>
        <v>3</v>
      </c>
      <c r="D286" s="25">
        <f t="shared" si="14"/>
        <v>2017</v>
      </c>
      <c r="E286" s="3" t="s">
        <v>84</v>
      </c>
      <c r="F286" s="5">
        <v>10</v>
      </c>
    </row>
    <row r="287" spans="1:6" ht="13.5" thickBot="1" x14ac:dyDescent="0.25">
      <c r="A287" s="4">
        <v>42804</v>
      </c>
      <c r="B287" s="25">
        <f t="shared" si="12"/>
        <v>10</v>
      </c>
      <c r="C287" s="25">
        <f t="shared" si="13"/>
        <v>3</v>
      </c>
      <c r="D287" s="25">
        <f t="shared" si="14"/>
        <v>2017</v>
      </c>
      <c r="E287" s="3" t="s">
        <v>129</v>
      </c>
      <c r="F287" s="5">
        <v>120</v>
      </c>
    </row>
    <row r="288" spans="1:6" ht="13.5" thickBot="1" x14ac:dyDescent="0.25">
      <c r="A288" s="4">
        <v>42804</v>
      </c>
      <c r="B288" s="25">
        <f t="shared" si="12"/>
        <v>10</v>
      </c>
      <c r="C288" s="25">
        <f t="shared" si="13"/>
        <v>3</v>
      </c>
      <c r="D288" s="25">
        <f t="shared" si="14"/>
        <v>2017</v>
      </c>
      <c r="E288" s="3" t="s">
        <v>129</v>
      </c>
      <c r="F288" s="5">
        <v>10</v>
      </c>
    </row>
    <row r="289" spans="1:6" ht="13.5" thickBot="1" x14ac:dyDescent="0.25">
      <c r="A289" s="6">
        <v>42808</v>
      </c>
      <c r="B289" s="25">
        <f t="shared" si="12"/>
        <v>14</v>
      </c>
      <c r="C289" s="25">
        <f t="shared" si="13"/>
        <v>3</v>
      </c>
      <c r="D289" s="25">
        <f t="shared" si="14"/>
        <v>2017</v>
      </c>
      <c r="E289" s="3" t="s">
        <v>62</v>
      </c>
      <c r="F289" s="5">
        <v>120</v>
      </c>
    </row>
    <row r="290" spans="1:6" ht="13.5" thickBot="1" x14ac:dyDescent="0.25">
      <c r="A290" s="6">
        <v>42808</v>
      </c>
      <c r="B290" s="25">
        <f t="shared" si="12"/>
        <v>14</v>
      </c>
      <c r="C290" s="25">
        <f t="shared" si="13"/>
        <v>3</v>
      </c>
      <c r="D290" s="25">
        <f t="shared" si="14"/>
        <v>2017</v>
      </c>
      <c r="E290" s="3" t="s">
        <v>84</v>
      </c>
      <c r="F290" s="5">
        <v>20</v>
      </c>
    </row>
    <row r="291" spans="1:6" ht="13.5" thickBot="1" x14ac:dyDescent="0.25">
      <c r="A291" s="6">
        <v>42808</v>
      </c>
      <c r="B291" s="25">
        <f t="shared" si="12"/>
        <v>14</v>
      </c>
      <c r="C291" s="25">
        <f t="shared" si="13"/>
        <v>3</v>
      </c>
      <c r="D291" s="25">
        <f t="shared" si="14"/>
        <v>2017</v>
      </c>
      <c r="E291" s="3" t="s">
        <v>539</v>
      </c>
      <c r="F291" s="5">
        <v>15</v>
      </c>
    </row>
    <row r="292" spans="1:6" ht="13.5" thickBot="1" x14ac:dyDescent="0.25">
      <c r="A292" s="6">
        <v>42808</v>
      </c>
      <c r="B292" s="25">
        <f t="shared" si="12"/>
        <v>14</v>
      </c>
      <c r="C292" s="25">
        <f t="shared" si="13"/>
        <v>3</v>
      </c>
      <c r="D292" s="25">
        <f t="shared" si="14"/>
        <v>2017</v>
      </c>
      <c r="E292" s="3" t="s">
        <v>129</v>
      </c>
      <c r="F292" s="5">
        <v>60</v>
      </c>
    </row>
    <row r="293" spans="1:6" ht="13.5" thickBot="1" x14ac:dyDescent="0.25">
      <c r="A293" s="6">
        <v>42809</v>
      </c>
      <c r="B293" s="25">
        <f t="shared" si="12"/>
        <v>15</v>
      </c>
      <c r="C293" s="25">
        <f t="shared" si="13"/>
        <v>3</v>
      </c>
      <c r="D293" s="25">
        <f t="shared" si="14"/>
        <v>2017</v>
      </c>
      <c r="E293" s="3" t="s">
        <v>62</v>
      </c>
      <c r="F293" s="5">
        <v>15</v>
      </c>
    </row>
    <row r="294" spans="1:6" ht="13.5" thickBot="1" x14ac:dyDescent="0.25">
      <c r="A294" s="6">
        <v>42809</v>
      </c>
      <c r="B294" s="25">
        <f t="shared" si="12"/>
        <v>15</v>
      </c>
      <c r="C294" s="25">
        <f t="shared" si="13"/>
        <v>3</v>
      </c>
      <c r="D294" s="25">
        <f t="shared" si="14"/>
        <v>2017</v>
      </c>
      <c r="E294" s="3" t="s">
        <v>62</v>
      </c>
      <c r="F294" s="5">
        <v>60</v>
      </c>
    </row>
    <row r="295" spans="1:6" ht="13.5" thickBot="1" x14ac:dyDescent="0.25">
      <c r="A295" s="6">
        <v>42809</v>
      </c>
      <c r="B295" s="25">
        <f t="shared" si="12"/>
        <v>15</v>
      </c>
      <c r="C295" s="25">
        <f t="shared" si="13"/>
        <v>3</v>
      </c>
      <c r="D295" s="25">
        <f t="shared" si="14"/>
        <v>2017</v>
      </c>
      <c r="E295" s="3" t="s">
        <v>62</v>
      </c>
      <c r="F295" s="5">
        <v>90</v>
      </c>
    </row>
    <row r="296" spans="1:6" ht="13.5" thickBot="1" x14ac:dyDescent="0.25">
      <c r="A296" s="6">
        <v>42809</v>
      </c>
      <c r="B296" s="25">
        <f t="shared" si="12"/>
        <v>15</v>
      </c>
      <c r="C296" s="25">
        <f t="shared" si="13"/>
        <v>3</v>
      </c>
      <c r="D296" s="25">
        <f t="shared" si="14"/>
        <v>2017</v>
      </c>
      <c r="E296" s="3" t="s">
        <v>75</v>
      </c>
      <c r="F296" s="5">
        <v>15</v>
      </c>
    </row>
    <row r="297" spans="1:6" ht="13.5" thickBot="1" x14ac:dyDescent="0.25">
      <c r="A297" s="6">
        <v>42809</v>
      </c>
      <c r="B297" s="25">
        <f t="shared" si="12"/>
        <v>15</v>
      </c>
      <c r="C297" s="25">
        <f t="shared" si="13"/>
        <v>3</v>
      </c>
      <c r="D297" s="25">
        <f t="shared" si="14"/>
        <v>2017</v>
      </c>
      <c r="E297" s="3" t="s">
        <v>38</v>
      </c>
      <c r="F297" s="5">
        <v>10</v>
      </c>
    </row>
    <row r="298" spans="1:6" ht="13.5" thickBot="1" x14ac:dyDescent="0.25">
      <c r="A298" s="6">
        <v>42810</v>
      </c>
      <c r="B298" s="25">
        <f t="shared" si="12"/>
        <v>16</v>
      </c>
      <c r="C298" s="25">
        <f t="shared" si="13"/>
        <v>3</v>
      </c>
      <c r="D298" s="25">
        <f t="shared" si="14"/>
        <v>2017</v>
      </c>
      <c r="E298" s="3" t="s">
        <v>38</v>
      </c>
      <c r="F298" s="5">
        <v>10</v>
      </c>
    </row>
    <row r="299" spans="1:6" ht="13.5" thickBot="1" x14ac:dyDescent="0.25">
      <c r="A299" s="6">
        <v>42810</v>
      </c>
      <c r="B299" s="25">
        <f t="shared" si="12"/>
        <v>16</v>
      </c>
      <c r="C299" s="25">
        <f t="shared" si="13"/>
        <v>3</v>
      </c>
      <c r="D299" s="25">
        <f t="shared" si="14"/>
        <v>2017</v>
      </c>
      <c r="E299" s="3" t="s">
        <v>62</v>
      </c>
      <c r="F299" s="5">
        <v>10</v>
      </c>
    </row>
    <row r="300" spans="1:6" ht="13.5" thickBot="1" x14ac:dyDescent="0.25">
      <c r="A300" s="6">
        <v>42810</v>
      </c>
      <c r="B300" s="25">
        <f t="shared" si="12"/>
        <v>16</v>
      </c>
      <c r="C300" s="25">
        <f t="shared" si="13"/>
        <v>3</v>
      </c>
      <c r="D300" s="25">
        <f t="shared" si="14"/>
        <v>2017</v>
      </c>
      <c r="E300" s="3" t="s">
        <v>62</v>
      </c>
      <c r="F300" s="5">
        <v>10</v>
      </c>
    </row>
    <row r="301" spans="1:6" ht="13.5" thickBot="1" x14ac:dyDescent="0.25">
      <c r="A301" s="6">
        <v>42810</v>
      </c>
      <c r="B301" s="25">
        <f t="shared" si="12"/>
        <v>16</v>
      </c>
      <c r="C301" s="25">
        <f t="shared" si="13"/>
        <v>3</v>
      </c>
      <c r="D301" s="25">
        <f t="shared" si="14"/>
        <v>2017</v>
      </c>
      <c r="E301" s="3" t="s">
        <v>84</v>
      </c>
      <c r="F301" s="5">
        <v>10</v>
      </c>
    </row>
    <row r="302" spans="1:6" ht="13.5" thickBot="1" x14ac:dyDescent="0.25">
      <c r="A302" s="6">
        <v>42810</v>
      </c>
      <c r="B302" s="25">
        <f t="shared" si="12"/>
        <v>16</v>
      </c>
      <c r="C302" s="25">
        <f t="shared" si="13"/>
        <v>3</v>
      </c>
      <c r="D302" s="25">
        <f t="shared" si="14"/>
        <v>2017</v>
      </c>
      <c r="E302" s="3" t="s">
        <v>129</v>
      </c>
      <c r="F302" s="5">
        <v>10</v>
      </c>
    </row>
    <row r="303" spans="1:6" ht="13.5" thickBot="1" x14ac:dyDescent="0.25">
      <c r="A303" s="6">
        <v>42811</v>
      </c>
      <c r="B303" s="25">
        <f t="shared" si="12"/>
        <v>17</v>
      </c>
      <c r="C303" s="25">
        <f t="shared" si="13"/>
        <v>3</v>
      </c>
      <c r="D303" s="25">
        <f t="shared" si="14"/>
        <v>2017</v>
      </c>
      <c r="E303" s="3" t="s">
        <v>62</v>
      </c>
      <c r="F303" s="5">
        <v>120</v>
      </c>
    </row>
    <row r="304" spans="1:6" ht="13.5" thickBot="1" x14ac:dyDescent="0.25">
      <c r="A304" s="6">
        <v>42811</v>
      </c>
      <c r="B304" s="25">
        <f t="shared" si="12"/>
        <v>17</v>
      </c>
      <c r="C304" s="25">
        <f t="shared" si="13"/>
        <v>3</v>
      </c>
      <c r="D304" s="25">
        <f t="shared" si="14"/>
        <v>2017</v>
      </c>
      <c r="E304" s="3" t="s">
        <v>84</v>
      </c>
      <c r="F304" s="5">
        <v>60</v>
      </c>
    </row>
    <row r="305" spans="1:6" ht="13.5" thickBot="1" x14ac:dyDescent="0.25">
      <c r="A305" s="6">
        <v>42811</v>
      </c>
      <c r="B305" s="25">
        <f t="shared" si="12"/>
        <v>17</v>
      </c>
      <c r="C305" s="25">
        <f t="shared" si="13"/>
        <v>3</v>
      </c>
      <c r="D305" s="25">
        <f t="shared" si="14"/>
        <v>2017</v>
      </c>
      <c r="E305" s="3" t="s">
        <v>129</v>
      </c>
      <c r="F305" s="5">
        <v>10</v>
      </c>
    </row>
    <row r="306" spans="1:6" ht="13.5" thickBot="1" x14ac:dyDescent="0.25">
      <c r="A306" s="6">
        <v>42811</v>
      </c>
      <c r="B306" s="25">
        <f t="shared" si="12"/>
        <v>17</v>
      </c>
      <c r="C306" s="25">
        <f t="shared" si="13"/>
        <v>3</v>
      </c>
      <c r="D306" s="25">
        <f t="shared" si="14"/>
        <v>2017</v>
      </c>
      <c r="E306" s="3" t="s">
        <v>129</v>
      </c>
      <c r="F306" s="5">
        <v>10</v>
      </c>
    </row>
    <row r="307" spans="1:6" ht="13.5" thickBot="1" x14ac:dyDescent="0.25">
      <c r="A307" s="6">
        <v>42811</v>
      </c>
      <c r="B307" s="25">
        <f t="shared" si="12"/>
        <v>17</v>
      </c>
      <c r="C307" s="25">
        <f t="shared" si="13"/>
        <v>3</v>
      </c>
      <c r="D307" s="25">
        <f t="shared" si="14"/>
        <v>2017</v>
      </c>
      <c r="E307" s="3" t="s">
        <v>62</v>
      </c>
      <c r="F307" s="5">
        <v>60</v>
      </c>
    </row>
    <row r="308" spans="1:6" ht="13.5" thickBot="1" x14ac:dyDescent="0.25">
      <c r="A308" s="6">
        <v>42812</v>
      </c>
      <c r="B308" s="25">
        <f t="shared" si="12"/>
        <v>18</v>
      </c>
      <c r="C308" s="25">
        <f t="shared" si="13"/>
        <v>3</v>
      </c>
      <c r="D308" s="25">
        <f t="shared" si="14"/>
        <v>2017</v>
      </c>
      <c r="E308" s="3" t="s">
        <v>62</v>
      </c>
      <c r="F308" s="5">
        <v>180</v>
      </c>
    </row>
    <row r="309" spans="1:6" ht="13.5" thickBot="1" x14ac:dyDescent="0.25">
      <c r="A309" s="6">
        <v>42812</v>
      </c>
      <c r="B309" s="25">
        <f t="shared" si="12"/>
        <v>18</v>
      </c>
      <c r="C309" s="25">
        <f t="shared" si="13"/>
        <v>3</v>
      </c>
      <c r="D309" s="25">
        <f t="shared" si="14"/>
        <v>2017</v>
      </c>
      <c r="E309" s="3" t="s">
        <v>584</v>
      </c>
      <c r="F309" s="5">
        <v>15</v>
      </c>
    </row>
    <row r="310" spans="1:6" ht="13.5" thickBot="1" x14ac:dyDescent="0.25">
      <c r="A310" s="6">
        <v>42814</v>
      </c>
      <c r="B310" s="25">
        <f t="shared" si="12"/>
        <v>20</v>
      </c>
      <c r="C310" s="25">
        <f t="shared" si="13"/>
        <v>3</v>
      </c>
      <c r="D310" s="25">
        <f t="shared" si="14"/>
        <v>2017</v>
      </c>
      <c r="E310" s="3" t="s">
        <v>38</v>
      </c>
      <c r="F310" s="5">
        <v>30</v>
      </c>
    </row>
    <row r="311" spans="1:6" ht="13.5" thickBot="1" x14ac:dyDescent="0.25">
      <c r="A311" s="6">
        <v>42814</v>
      </c>
      <c r="B311" s="25">
        <f t="shared" si="12"/>
        <v>20</v>
      </c>
      <c r="C311" s="25">
        <f t="shared" si="13"/>
        <v>3</v>
      </c>
      <c r="D311" s="25">
        <f t="shared" si="14"/>
        <v>2017</v>
      </c>
      <c r="E311" s="3" t="s">
        <v>62</v>
      </c>
      <c r="F311" s="5">
        <v>10</v>
      </c>
    </row>
    <row r="312" spans="1:6" ht="13.5" thickBot="1" x14ac:dyDescent="0.25">
      <c r="A312" s="6">
        <v>42814</v>
      </c>
      <c r="B312" s="25">
        <f t="shared" si="12"/>
        <v>20</v>
      </c>
      <c r="C312" s="25">
        <f t="shared" si="13"/>
        <v>3</v>
      </c>
      <c r="D312" s="25">
        <f t="shared" si="14"/>
        <v>2017</v>
      </c>
      <c r="E312" s="3" t="s">
        <v>62</v>
      </c>
      <c r="F312" s="5">
        <v>90</v>
      </c>
    </row>
    <row r="313" spans="1:6" ht="13.5" thickBot="1" x14ac:dyDescent="0.25">
      <c r="A313" s="6">
        <v>42814</v>
      </c>
      <c r="B313" s="25">
        <f t="shared" si="12"/>
        <v>20</v>
      </c>
      <c r="C313" s="25">
        <f t="shared" si="13"/>
        <v>3</v>
      </c>
      <c r="D313" s="25">
        <f t="shared" si="14"/>
        <v>2017</v>
      </c>
      <c r="E313" s="3" t="s">
        <v>84</v>
      </c>
      <c r="F313" s="5">
        <v>15</v>
      </c>
    </row>
    <row r="314" spans="1:6" ht="13.5" thickBot="1" x14ac:dyDescent="0.25">
      <c r="A314" s="6">
        <v>42814</v>
      </c>
      <c r="B314" s="25">
        <f t="shared" si="12"/>
        <v>20</v>
      </c>
      <c r="C314" s="25">
        <f t="shared" si="13"/>
        <v>3</v>
      </c>
      <c r="D314" s="25">
        <f t="shared" si="14"/>
        <v>2017</v>
      </c>
      <c r="E314" s="3" t="s">
        <v>733</v>
      </c>
      <c r="F314" s="5">
        <v>60</v>
      </c>
    </row>
    <row r="315" spans="1:6" ht="13.5" thickBot="1" x14ac:dyDescent="0.25">
      <c r="A315" s="6">
        <v>42815</v>
      </c>
      <c r="B315" s="25">
        <f t="shared" si="12"/>
        <v>21</v>
      </c>
      <c r="C315" s="25">
        <f t="shared" si="13"/>
        <v>3</v>
      </c>
      <c r="D315" s="25">
        <f t="shared" si="14"/>
        <v>2017</v>
      </c>
      <c r="E315" s="3" t="s">
        <v>62</v>
      </c>
      <c r="F315" s="5">
        <v>15</v>
      </c>
    </row>
    <row r="316" spans="1:6" ht="13.5" thickBot="1" x14ac:dyDescent="0.25">
      <c r="A316" s="6">
        <v>42815</v>
      </c>
      <c r="B316" s="25">
        <f t="shared" si="12"/>
        <v>21</v>
      </c>
      <c r="C316" s="25">
        <f t="shared" si="13"/>
        <v>3</v>
      </c>
      <c r="D316" s="25">
        <f t="shared" si="14"/>
        <v>2017</v>
      </c>
      <c r="E316" s="3" t="s">
        <v>62</v>
      </c>
      <c r="F316" s="5">
        <v>60</v>
      </c>
    </row>
    <row r="317" spans="1:6" ht="13.5" thickBot="1" x14ac:dyDescent="0.25">
      <c r="A317" s="6">
        <v>42815</v>
      </c>
      <c r="B317" s="25">
        <f t="shared" si="12"/>
        <v>21</v>
      </c>
      <c r="C317" s="25">
        <f t="shared" si="13"/>
        <v>3</v>
      </c>
      <c r="D317" s="25">
        <f t="shared" si="14"/>
        <v>2017</v>
      </c>
      <c r="E317" s="3" t="s">
        <v>75</v>
      </c>
      <c r="F317" s="5">
        <v>60</v>
      </c>
    </row>
    <row r="318" spans="1:6" ht="13.5" thickBot="1" x14ac:dyDescent="0.25">
      <c r="A318" s="6">
        <v>42816</v>
      </c>
      <c r="B318" s="25">
        <f t="shared" si="12"/>
        <v>22</v>
      </c>
      <c r="C318" s="25">
        <f t="shared" si="13"/>
        <v>3</v>
      </c>
      <c r="D318" s="25">
        <f t="shared" si="14"/>
        <v>2017</v>
      </c>
      <c r="E318" s="3" t="s">
        <v>38</v>
      </c>
      <c r="F318" s="5">
        <v>30</v>
      </c>
    </row>
    <row r="319" spans="1:6" ht="13.5" thickBot="1" x14ac:dyDescent="0.25">
      <c r="A319" s="6">
        <v>42816</v>
      </c>
      <c r="B319" s="25">
        <f t="shared" si="12"/>
        <v>22</v>
      </c>
      <c r="C319" s="25">
        <f t="shared" si="13"/>
        <v>3</v>
      </c>
      <c r="D319" s="25">
        <f t="shared" si="14"/>
        <v>2017</v>
      </c>
      <c r="E319" s="3" t="s">
        <v>62</v>
      </c>
      <c r="F319" s="5">
        <v>10</v>
      </c>
    </row>
    <row r="320" spans="1:6" ht="13.5" thickBot="1" x14ac:dyDescent="0.25">
      <c r="A320" s="6">
        <v>42816</v>
      </c>
      <c r="B320" s="25">
        <f t="shared" si="12"/>
        <v>22</v>
      </c>
      <c r="C320" s="25">
        <f t="shared" si="13"/>
        <v>3</v>
      </c>
      <c r="D320" s="25">
        <f t="shared" si="14"/>
        <v>2017</v>
      </c>
      <c r="E320" s="3" t="s">
        <v>62</v>
      </c>
      <c r="F320" s="5">
        <v>30</v>
      </c>
    </row>
    <row r="321" spans="1:6" ht="13.5" thickBot="1" x14ac:dyDescent="0.25">
      <c r="A321" s="6">
        <v>42816</v>
      </c>
      <c r="B321" s="25">
        <f t="shared" si="12"/>
        <v>22</v>
      </c>
      <c r="C321" s="25">
        <f t="shared" si="13"/>
        <v>3</v>
      </c>
      <c r="D321" s="25">
        <f t="shared" si="14"/>
        <v>2017</v>
      </c>
      <c r="E321" s="3" t="s">
        <v>75</v>
      </c>
      <c r="F321" s="5">
        <v>10</v>
      </c>
    </row>
    <row r="322" spans="1:6" ht="13.5" thickBot="1" x14ac:dyDescent="0.25">
      <c r="A322" s="6">
        <v>42816</v>
      </c>
      <c r="B322" s="25">
        <f t="shared" si="12"/>
        <v>22</v>
      </c>
      <c r="C322" s="25">
        <f t="shared" si="13"/>
        <v>3</v>
      </c>
      <c r="D322" s="25">
        <f t="shared" si="14"/>
        <v>2017</v>
      </c>
      <c r="E322" s="3" t="s">
        <v>84</v>
      </c>
      <c r="F322" s="5">
        <v>15</v>
      </c>
    </row>
    <row r="323" spans="1:6" ht="13.5" thickBot="1" x14ac:dyDescent="0.25">
      <c r="A323" s="6">
        <v>42816</v>
      </c>
      <c r="B323" s="25">
        <f t="shared" ref="B323:B386" si="15">DAY(A323)</f>
        <v>22</v>
      </c>
      <c r="C323" s="25">
        <f t="shared" ref="C323:C386" si="16">MONTH(A323)</f>
        <v>3</v>
      </c>
      <c r="D323" s="25">
        <f t="shared" ref="D323:D386" si="17">YEAR(A323)</f>
        <v>2017</v>
      </c>
      <c r="E323" s="3" t="s">
        <v>129</v>
      </c>
      <c r="F323" s="5">
        <v>30</v>
      </c>
    </row>
    <row r="324" spans="1:6" ht="13.5" thickBot="1" x14ac:dyDescent="0.25">
      <c r="A324" s="6">
        <v>42817</v>
      </c>
      <c r="B324" s="25">
        <f t="shared" si="15"/>
        <v>23</v>
      </c>
      <c r="C324" s="25">
        <f t="shared" si="16"/>
        <v>3</v>
      </c>
      <c r="D324" s="25">
        <f t="shared" si="17"/>
        <v>2017</v>
      </c>
      <c r="E324" s="3" t="s">
        <v>62</v>
      </c>
      <c r="F324" s="5">
        <v>30</v>
      </c>
    </row>
    <row r="325" spans="1:6" ht="13.5" thickBot="1" x14ac:dyDescent="0.25">
      <c r="A325" s="6">
        <v>42817</v>
      </c>
      <c r="B325" s="25">
        <f t="shared" si="15"/>
        <v>23</v>
      </c>
      <c r="C325" s="25">
        <f t="shared" si="16"/>
        <v>3</v>
      </c>
      <c r="D325" s="25">
        <f t="shared" si="17"/>
        <v>2017</v>
      </c>
      <c r="E325" s="3" t="s">
        <v>62</v>
      </c>
      <c r="F325" s="5">
        <v>15</v>
      </c>
    </row>
    <row r="326" spans="1:6" ht="13.5" thickBot="1" x14ac:dyDescent="0.25">
      <c r="A326" s="6">
        <v>42817</v>
      </c>
      <c r="B326" s="25">
        <f t="shared" si="15"/>
        <v>23</v>
      </c>
      <c r="C326" s="25">
        <f t="shared" si="16"/>
        <v>3</v>
      </c>
      <c r="D326" s="25">
        <f t="shared" si="17"/>
        <v>2017</v>
      </c>
      <c r="E326" s="3" t="s">
        <v>62</v>
      </c>
      <c r="F326" s="5">
        <v>15</v>
      </c>
    </row>
    <row r="327" spans="1:6" ht="13.5" thickBot="1" x14ac:dyDescent="0.25">
      <c r="A327" s="6">
        <v>42817</v>
      </c>
      <c r="B327" s="25">
        <f t="shared" si="15"/>
        <v>23</v>
      </c>
      <c r="C327" s="25">
        <f t="shared" si="16"/>
        <v>3</v>
      </c>
      <c r="D327" s="25">
        <f t="shared" si="17"/>
        <v>2017</v>
      </c>
      <c r="E327" s="3" t="s">
        <v>129</v>
      </c>
      <c r="F327" s="5">
        <v>10</v>
      </c>
    </row>
    <row r="328" spans="1:6" ht="13.5" thickBot="1" x14ac:dyDescent="0.25">
      <c r="A328" s="6">
        <v>42817</v>
      </c>
      <c r="B328" s="25">
        <f t="shared" si="15"/>
        <v>23</v>
      </c>
      <c r="C328" s="25">
        <f t="shared" si="16"/>
        <v>3</v>
      </c>
      <c r="D328" s="25">
        <f t="shared" si="17"/>
        <v>2017</v>
      </c>
      <c r="E328" s="3" t="s">
        <v>38</v>
      </c>
      <c r="F328" s="5">
        <v>10</v>
      </c>
    </row>
    <row r="329" spans="1:6" ht="13.5" thickBot="1" x14ac:dyDescent="0.25">
      <c r="A329" s="6">
        <v>42818</v>
      </c>
      <c r="B329" s="25">
        <f t="shared" si="15"/>
        <v>24</v>
      </c>
      <c r="C329" s="25">
        <f t="shared" si="16"/>
        <v>3</v>
      </c>
      <c r="D329" s="25">
        <f t="shared" si="17"/>
        <v>2017</v>
      </c>
      <c r="E329" s="3" t="s">
        <v>62</v>
      </c>
      <c r="F329" s="5">
        <v>10</v>
      </c>
    </row>
    <row r="330" spans="1:6" ht="13.5" thickBot="1" x14ac:dyDescent="0.25">
      <c r="A330" s="6">
        <v>42818</v>
      </c>
      <c r="B330" s="25">
        <f t="shared" si="15"/>
        <v>24</v>
      </c>
      <c r="C330" s="25">
        <f t="shared" si="16"/>
        <v>3</v>
      </c>
      <c r="D330" s="25">
        <f t="shared" si="17"/>
        <v>2017</v>
      </c>
      <c r="E330" s="3" t="s">
        <v>129</v>
      </c>
      <c r="F330" s="5">
        <v>10</v>
      </c>
    </row>
    <row r="331" spans="1:6" ht="13.5" thickBot="1" x14ac:dyDescent="0.25">
      <c r="A331" s="6">
        <v>42818</v>
      </c>
      <c r="B331" s="25">
        <f t="shared" si="15"/>
        <v>24</v>
      </c>
      <c r="C331" s="25">
        <f t="shared" si="16"/>
        <v>3</v>
      </c>
      <c r="D331" s="25">
        <f t="shared" si="17"/>
        <v>2017</v>
      </c>
      <c r="E331" s="3" t="s">
        <v>38</v>
      </c>
      <c r="F331" s="5">
        <v>10</v>
      </c>
    </row>
    <row r="332" spans="1:6" ht="13.5" thickBot="1" x14ac:dyDescent="0.25">
      <c r="A332" s="6">
        <v>42821</v>
      </c>
      <c r="B332" s="25">
        <f t="shared" si="15"/>
        <v>27</v>
      </c>
      <c r="C332" s="25">
        <f t="shared" si="16"/>
        <v>3</v>
      </c>
      <c r="D332" s="25">
        <f t="shared" si="17"/>
        <v>2017</v>
      </c>
      <c r="E332" s="3" t="s">
        <v>62</v>
      </c>
      <c r="F332" s="5">
        <v>60</v>
      </c>
    </row>
    <row r="333" spans="1:6" ht="13.5" thickBot="1" x14ac:dyDescent="0.25">
      <c r="A333" s="6">
        <v>42821</v>
      </c>
      <c r="B333" s="25">
        <f t="shared" si="15"/>
        <v>27</v>
      </c>
      <c r="C333" s="25">
        <f t="shared" si="16"/>
        <v>3</v>
      </c>
      <c r="D333" s="25">
        <f t="shared" si="17"/>
        <v>2017</v>
      </c>
      <c r="E333" s="3" t="s">
        <v>62</v>
      </c>
      <c r="F333" s="5">
        <v>90</v>
      </c>
    </row>
    <row r="334" spans="1:6" ht="13.5" thickBot="1" x14ac:dyDescent="0.25">
      <c r="A334" s="6">
        <v>42821</v>
      </c>
      <c r="B334" s="25">
        <f t="shared" si="15"/>
        <v>27</v>
      </c>
      <c r="C334" s="25">
        <f t="shared" si="16"/>
        <v>3</v>
      </c>
      <c r="D334" s="25">
        <f t="shared" si="17"/>
        <v>2017</v>
      </c>
      <c r="E334" s="3" t="s">
        <v>129</v>
      </c>
      <c r="F334" s="5">
        <v>10</v>
      </c>
    </row>
    <row r="335" spans="1:6" ht="13.5" thickBot="1" x14ac:dyDescent="0.25">
      <c r="A335" s="6">
        <v>42821</v>
      </c>
      <c r="B335" s="25">
        <f t="shared" si="15"/>
        <v>27</v>
      </c>
      <c r="C335" s="25">
        <f t="shared" si="16"/>
        <v>3</v>
      </c>
      <c r="D335" s="25">
        <f t="shared" si="17"/>
        <v>2017</v>
      </c>
      <c r="E335" s="3" t="s">
        <v>75</v>
      </c>
      <c r="F335" s="5">
        <v>10</v>
      </c>
    </row>
    <row r="336" spans="1:6" ht="13.5" thickBot="1" x14ac:dyDescent="0.25">
      <c r="A336" s="6">
        <v>42821</v>
      </c>
      <c r="B336" s="25">
        <f t="shared" si="15"/>
        <v>27</v>
      </c>
      <c r="C336" s="25">
        <f t="shared" si="16"/>
        <v>3</v>
      </c>
      <c r="D336" s="25">
        <f t="shared" si="17"/>
        <v>2017</v>
      </c>
      <c r="E336" s="3" t="s">
        <v>129</v>
      </c>
      <c r="F336" s="5">
        <v>60</v>
      </c>
    </row>
    <row r="337" spans="1:6" ht="13.5" thickBot="1" x14ac:dyDescent="0.25">
      <c r="A337" s="6">
        <v>42822</v>
      </c>
      <c r="B337" s="25">
        <f t="shared" si="15"/>
        <v>28</v>
      </c>
      <c r="C337" s="25">
        <f t="shared" si="16"/>
        <v>3</v>
      </c>
      <c r="D337" s="25">
        <f t="shared" si="17"/>
        <v>2017</v>
      </c>
      <c r="E337" s="3" t="s">
        <v>62</v>
      </c>
      <c r="F337" s="5">
        <v>10</v>
      </c>
    </row>
    <row r="338" spans="1:6" ht="13.5" thickBot="1" x14ac:dyDescent="0.25">
      <c r="A338" s="6">
        <v>42822</v>
      </c>
      <c r="B338" s="25">
        <f t="shared" si="15"/>
        <v>28</v>
      </c>
      <c r="C338" s="25">
        <f t="shared" si="16"/>
        <v>3</v>
      </c>
      <c r="D338" s="25">
        <f t="shared" si="17"/>
        <v>2017</v>
      </c>
      <c r="E338" s="3" t="s">
        <v>62</v>
      </c>
      <c r="F338" s="5">
        <v>45</v>
      </c>
    </row>
    <row r="339" spans="1:6" ht="13.5" thickBot="1" x14ac:dyDescent="0.25">
      <c r="A339" s="6">
        <v>42822</v>
      </c>
      <c r="B339" s="25">
        <f t="shared" si="15"/>
        <v>28</v>
      </c>
      <c r="C339" s="25">
        <f t="shared" si="16"/>
        <v>3</v>
      </c>
      <c r="D339" s="25">
        <f t="shared" si="17"/>
        <v>2017</v>
      </c>
      <c r="E339" s="17" t="s">
        <v>584</v>
      </c>
      <c r="F339" s="18"/>
    </row>
    <row r="340" spans="1:6" ht="13.5" thickBot="1" x14ac:dyDescent="0.25">
      <c r="A340" s="6">
        <v>42823</v>
      </c>
      <c r="B340" s="25">
        <f t="shared" si="15"/>
        <v>29</v>
      </c>
      <c r="C340" s="25">
        <f t="shared" si="16"/>
        <v>3</v>
      </c>
      <c r="D340" s="25">
        <f t="shared" si="17"/>
        <v>2017</v>
      </c>
      <c r="E340" s="3" t="s">
        <v>38</v>
      </c>
      <c r="F340" s="5">
        <v>45</v>
      </c>
    </row>
    <row r="341" spans="1:6" ht="13.5" thickBot="1" x14ac:dyDescent="0.25">
      <c r="A341" s="6">
        <v>42823</v>
      </c>
      <c r="B341" s="25">
        <f t="shared" si="15"/>
        <v>29</v>
      </c>
      <c r="C341" s="25">
        <f t="shared" si="16"/>
        <v>3</v>
      </c>
      <c r="D341" s="25">
        <f t="shared" si="17"/>
        <v>2017</v>
      </c>
      <c r="E341" s="3" t="s">
        <v>62</v>
      </c>
      <c r="F341" s="5">
        <v>15</v>
      </c>
    </row>
    <row r="342" spans="1:6" ht="13.5" thickBot="1" x14ac:dyDescent="0.25">
      <c r="A342" s="6">
        <v>42823</v>
      </c>
      <c r="B342" s="25">
        <f t="shared" si="15"/>
        <v>29</v>
      </c>
      <c r="C342" s="25">
        <f t="shared" si="16"/>
        <v>3</v>
      </c>
      <c r="D342" s="25">
        <f t="shared" si="17"/>
        <v>2017</v>
      </c>
      <c r="E342" s="3" t="s">
        <v>62</v>
      </c>
      <c r="F342" s="5">
        <v>45</v>
      </c>
    </row>
    <row r="343" spans="1:6" ht="13.5" thickBot="1" x14ac:dyDescent="0.25">
      <c r="A343" s="6">
        <v>42823</v>
      </c>
      <c r="B343" s="25">
        <f t="shared" si="15"/>
        <v>29</v>
      </c>
      <c r="C343" s="25">
        <f t="shared" si="16"/>
        <v>3</v>
      </c>
      <c r="D343" s="25">
        <f t="shared" si="17"/>
        <v>2017</v>
      </c>
      <c r="E343" s="3" t="s">
        <v>129</v>
      </c>
      <c r="F343" s="5">
        <v>30</v>
      </c>
    </row>
    <row r="344" spans="1:6" ht="13.5" thickBot="1" x14ac:dyDescent="0.25">
      <c r="A344" s="6">
        <v>42824</v>
      </c>
      <c r="B344" s="25">
        <f t="shared" si="15"/>
        <v>30</v>
      </c>
      <c r="C344" s="25">
        <f t="shared" si="16"/>
        <v>3</v>
      </c>
      <c r="D344" s="25">
        <f t="shared" si="17"/>
        <v>2017</v>
      </c>
      <c r="E344" s="3" t="s">
        <v>62</v>
      </c>
      <c r="F344" s="5">
        <v>10</v>
      </c>
    </row>
    <row r="345" spans="1:6" ht="13.5" thickBot="1" x14ac:dyDescent="0.25">
      <c r="A345" s="6">
        <v>42824</v>
      </c>
      <c r="B345" s="25">
        <f t="shared" si="15"/>
        <v>30</v>
      </c>
      <c r="C345" s="25">
        <f t="shared" si="16"/>
        <v>3</v>
      </c>
      <c r="D345" s="25">
        <f t="shared" si="17"/>
        <v>2017</v>
      </c>
      <c r="E345" s="3" t="s">
        <v>84</v>
      </c>
      <c r="F345" s="5">
        <v>60</v>
      </c>
    </row>
    <row r="346" spans="1:6" ht="13.5" thickBot="1" x14ac:dyDescent="0.25">
      <c r="A346" s="6">
        <v>42824</v>
      </c>
      <c r="B346" s="25">
        <f t="shared" si="15"/>
        <v>30</v>
      </c>
      <c r="C346" s="25">
        <f t="shared" si="16"/>
        <v>3</v>
      </c>
      <c r="D346" s="25">
        <f t="shared" si="17"/>
        <v>2017</v>
      </c>
      <c r="E346" s="3" t="s">
        <v>84</v>
      </c>
      <c r="F346" s="5">
        <v>40</v>
      </c>
    </row>
    <row r="347" spans="1:6" ht="13.5" thickBot="1" x14ac:dyDescent="0.25">
      <c r="A347" s="6">
        <v>42824</v>
      </c>
      <c r="B347" s="25">
        <f t="shared" si="15"/>
        <v>30</v>
      </c>
      <c r="C347" s="25">
        <f t="shared" si="16"/>
        <v>3</v>
      </c>
      <c r="D347" s="25">
        <f t="shared" si="17"/>
        <v>2017</v>
      </c>
      <c r="E347" s="3" t="s">
        <v>129</v>
      </c>
      <c r="F347" s="5">
        <v>30</v>
      </c>
    </row>
    <row r="348" spans="1:6" ht="13.5" thickBot="1" x14ac:dyDescent="0.25">
      <c r="A348" s="6">
        <v>42824</v>
      </c>
      <c r="B348" s="25">
        <f t="shared" si="15"/>
        <v>30</v>
      </c>
      <c r="C348" s="25">
        <f t="shared" si="16"/>
        <v>3</v>
      </c>
      <c r="D348" s="25">
        <f t="shared" si="17"/>
        <v>2017</v>
      </c>
      <c r="E348" s="3" t="s">
        <v>129</v>
      </c>
      <c r="F348" s="5">
        <v>30</v>
      </c>
    </row>
    <row r="349" spans="1:6" ht="13.5" thickBot="1" x14ac:dyDescent="0.25">
      <c r="A349" s="6">
        <v>42824</v>
      </c>
      <c r="B349" s="25">
        <f t="shared" si="15"/>
        <v>30</v>
      </c>
      <c r="C349" s="25">
        <f t="shared" si="16"/>
        <v>3</v>
      </c>
      <c r="D349" s="25">
        <f t="shared" si="17"/>
        <v>2017</v>
      </c>
      <c r="E349" s="3" t="s">
        <v>62</v>
      </c>
      <c r="F349" s="5">
        <v>25</v>
      </c>
    </row>
    <row r="350" spans="1:6" ht="13.5" thickBot="1" x14ac:dyDescent="0.25">
      <c r="A350" s="6">
        <v>42825</v>
      </c>
      <c r="B350" s="25">
        <f t="shared" si="15"/>
        <v>31</v>
      </c>
      <c r="C350" s="25">
        <f t="shared" si="16"/>
        <v>3</v>
      </c>
      <c r="D350" s="25">
        <f t="shared" si="17"/>
        <v>2017</v>
      </c>
      <c r="E350" s="3" t="s">
        <v>38</v>
      </c>
      <c r="F350" s="5">
        <v>10</v>
      </c>
    </row>
    <row r="351" spans="1:6" ht="13.5" thickBot="1" x14ac:dyDescent="0.25">
      <c r="A351" s="6">
        <v>42825</v>
      </c>
      <c r="B351" s="25">
        <f t="shared" si="15"/>
        <v>31</v>
      </c>
      <c r="C351" s="25">
        <f t="shared" si="16"/>
        <v>3</v>
      </c>
      <c r="D351" s="25">
        <f t="shared" si="17"/>
        <v>2017</v>
      </c>
      <c r="E351" s="3" t="s">
        <v>62</v>
      </c>
      <c r="F351" s="5">
        <v>10</v>
      </c>
    </row>
    <row r="352" spans="1:6" ht="13.5" thickBot="1" x14ac:dyDescent="0.25">
      <c r="A352" s="6">
        <v>42825</v>
      </c>
      <c r="B352" s="25">
        <f t="shared" si="15"/>
        <v>31</v>
      </c>
      <c r="C352" s="25">
        <f t="shared" si="16"/>
        <v>3</v>
      </c>
      <c r="D352" s="25">
        <f t="shared" si="17"/>
        <v>2017</v>
      </c>
      <c r="E352" s="3" t="s">
        <v>62</v>
      </c>
      <c r="F352" s="5">
        <v>10</v>
      </c>
    </row>
    <row r="353" spans="1:6" ht="13.5" thickBot="1" x14ac:dyDescent="0.25">
      <c r="A353" s="4">
        <v>42826</v>
      </c>
      <c r="B353" s="25">
        <f t="shared" si="15"/>
        <v>1</v>
      </c>
      <c r="C353" s="25">
        <f t="shared" si="16"/>
        <v>4</v>
      </c>
      <c r="D353" s="25">
        <f t="shared" si="17"/>
        <v>2017</v>
      </c>
      <c r="E353" s="3" t="s">
        <v>38</v>
      </c>
      <c r="F353" s="5">
        <v>10</v>
      </c>
    </row>
    <row r="354" spans="1:6" ht="13.5" thickBot="1" x14ac:dyDescent="0.25">
      <c r="A354" s="4">
        <v>42828</v>
      </c>
      <c r="B354" s="25">
        <f t="shared" si="15"/>
        <v>3</v>
      </c>
      <c r="C354" s="25">
        <f t="shared" si="16"/>
        <v>4</v>
      </c>
      <c r="D354" s="25">
        <f t="shared" si="17"/>
        <v>2017</v>
      </c>
      <c r="E354" s="17" t="s">
        <v>75</v>
      </c>
      <c r="F354" s="18"/>
    </row>
    <row r="355" spans="1:6" ht="13.5" thickBot="1" x14ac:dyDescent="0.25">
      <c r="A355" s="4">
        <v>42828</v>
      </c>
      <c r="B355" s="25">
        <f t="shared" si="15"/>
        <v>3</v>
      </c>
      <c r="C355" s="25">
        <f t="shared" si="16"/>
        <v>4</v>
      </c>
      <c r="D355" s="25">
        <f t="shared" si="17"/>
        <v>2017</v>
      </c>
      <c r="E355" s="17" t="s">
        <v>75</v>
      </c>
      <c r="F355" s="18"/>
    </row>
    <row r="356" spans="1:6" ht="13.5" thickBot="1" x14ac:dyDescent="0.25">
      <c r="A356" s="4">
        <v>42830</v>
      </c>
      <c r="B356" s="25">
        <f t="shared" si="15"/>
        <v>5</v>
      </c>
      <c r="C356" s="25">
        <f t="shared" si="16"/>
        <v>4</v>
      </c>
      <c r="D356" s="25">
        <f t="shared" si="17"/>
        <v>2017</v>
      </c>
      <c r="E356" s="3" t="s">
        <v>38</v>
      </c>
      <c r="F356" s="5">
        <v>30</v>
      </c>
    </row>
    <row r="357" spans="1:6" ht="13.5" thickBot="1" x14ac:dyDescent="0.25">
      <c r="A357" s="4">
        <v>42830</v>
      </c>
      <c r="B357" s="25">
        <f t="shared" si="15"/>
        <v>5</v>
      </c>
      <c r="C357" s="25">
        <f t="shared" si="16"/>
        <v>4</v>
      </c>
      <c r="D357" s="25">
        <f t="shared" si="17"/>
        <v>2017</v>
      </c>
      <c r="E357" s="3" t="s">
        <v>62</v>
      </c>
      <c r="F357" s="5">
        <v>90</v>
      </c>
    </row>
    <row r="358" spans="1:6" ht="13.5" thickBot="1" x14ac:dyDescent="0.25">
      <c r="A358" s="4">
        <v>42830</v>
      </c>
      <c r="B358" s="25">
        <f t="shared" si="15"/>
        <v>5</v>
      </c>
      <c r="C358" s="25">
        <f t="shared" si="16"/>
        <v>4</v>
      </c>
      <c r="D358" s="25">
        <f t="shared" si="17"/>
        <v>2017</v>
      </c>
      <c r="E358" s="3" t="s">
        <v>62</v>
      </c>
      <c r="F358" s="5">
        <v>90</v>
      </c>
    </row>
    <row r="359" spans="1:6" ht="13.5" thickBot="1" x14ac:dyDescent="0.25">
      <c r="A359" s="4">
        <v>42830</v>
      </c>
      <c r="B359" s="25">
        <f t="shared" si="15"/>
        <v>5</v>
      </c>
      <c r="C359" s="25">
        <f t="shared" si="16"/>
        <v>4</v>
      </c>
      <c r="D359" s="25">
        <f t="shared" si="17"/>
        <v>2017</v>
      </c>
      <c r="E359" s="3" t="s">
        <v>129</v>
      </c>
      <c r="F359" s="5">
        <v>30</v>
      </c>
    </row>
    <row r="360" spans="1:6" ht="13.5" thickBot="1" x14ac:dyDescent="0.25">
      <c r="A360" s="4">
        <v>42830</v>
      </c>
      <c r="B360" s="25">
        <f t="shared" si="15"/>
        <v>5</v>
      </c>
      <c r="C360" s="25">
        <f t="shared" si="16"/>
        <v>4</v>
      </c>
      <c r="D360" s="25">
        <f t="shared" si="17"/>
        <v>2017</v>
      </c>
      <c r="E360" s="3" t="s">
        <v>38</v>
      </c>
      <c r="F360" s="5">
        <v>30</v>
      </c>
    </row>
    <row r="361" spans="1:6" ht="13.5" thickBot="1" x14ac:dyDescent="0.25">
      <c r="A361" s="4">
        <v>42831</v>
      </c>
      <c r="B361" s="25">
        <f t="shared" si="15"/>
        <v>6</v>
      </c>
      <c r="C361" s="25">
        <f t="shared" si="16"/>
        <v>4</v>
      </c>
      <c r="D361" s="25">
        <f t="shared" si="17"/>
        <v>2017</v>
      </c>
      <c r="E361" s="3" t="s">
        <v>62</v>
      </c>
      <c r="F361" s="5">
        <v>20</v>
      </c>
    </row>
    <row r="362" spans="1:6" ht="13.5" thickBot="1" x14ac:dyDescent="0.25">
      <c r="A362" s="4">
        <v>42831</v>
      </c>
      <c r="B362" s="25">
        <f t="shared" si="15"/>
        <v>6</v>
      </c>
      <c r="C362" s="25">
        <f t="shared" si="16"/>
        <v>4</v>
      </c>
      <c r="D362" s="25">
        <f t="shared" si="17"/>
        <v>2017</v>
      </c>
      <c r="E362" s="3" t="s">
        <v>62</v>
      </c>
      <c r="F362" s="5">
        <v>20</v>
      </c>
    </row>
    <row r="363" spans="1:6" ht="13.5" thickBot="1" x14ac:dyDescent="0.25">
      <c r="A363" s="4">
        <v>42831</v>
      </c>
      <c r="B363" s="25">
        <f t="shared" si="15"/>
        <v>6</v>
      </c>
      <c r="C363" s="25">
        <f t="shared" si="16"/>
        <v>4</v>
      </c>
      <c r="D363" s="25">
        <f t="shared" si="17"/>
        <v>2017</v>
      </c>
      <c r="E363" s="3" t="s">
        <v>62</v>
      </c>
      <c r="F363" s="5">
        <v>60</v>
      </c>
    </row>
    <row r="364" spans="1:6" ht="13.5" thickBot="1" x14ac:dyDescent="0.25">
      <c r="A364" s="4">
        <v>42831</v>
      </c>
      <c r="B364" s="25">
        <f t="shared" si="15"/>
        <v>6</v>
      </c>
      <c r="C364" s="25">
        <f t="shared" si="16"/>
        <v>4</v>
      </c>
      <c r="D364" s="25">
        <f t="shared" si="17"/>
        <v>2017</v>
      </c>
      <c r="E364" s="3" t="s">
        <v>75</v>
      </c>
      <c r="F364" s="5">
        <v>10</v>
      </c>
    </row>
    <row r="365" spans="1:6" ht="13.5" thickBot="1" x14ac:dyDescent="0.25">
      <c r="A365" s="4">
        <v>42831</v>
      </c>
      <c r="B365" s="25">
        <f t="shared" si="15"/>
        <v>6</v>
      </c>
      <c r="C365" s="25">
        <f t="shared" si="16"/>
        <v>4</v>
      </c>
      <c r="D365" s="25">
        <f t="shared" si="17"/>
        <v>2017</v>
      </c>
      <c r="E365" s="3" t="s">
        <v>84</v>
      </c>
      <c r="F365" s="5">
        <v>30</v>
      </c>
    </row>
    <row r="366" spans="1:6" ht="13.5" thickBot="1" x14ac:dyDescent="0.25">
      <c r="A366" s="4">
        <v>42831</v>
      </c>
      <c r="B366" s="25">
        <f t="shared" si="15"/>
        <v>6</v>
      </c>
      <c r="C366" s="25">
        <f t="shared" si="16"/>
        <v>4</v>
      </c>
      <c r="D366" s="25">
        <f t="shared" si="17"/>
        <v>2017</v>
      </c>
      <c r="E366" s="3" t="s">
        <v>129</v>
      </c>
      <c r="F366" s="5">
        <v>60</v>
      </c>
    </row>
    <row r="367" spans="1:6" ht="13.5" thickBot="1" x14ac:dyDescent="0.25">
      <c r="A367" s="4">
        <v>42831</v>
      </c>
      <c r="B367" s="25">
        <f t="shared" si="15"/>
        <v>6</v>
      </c>
      <c r="C367" s="25">
        <f t="shared" si="16"/>
        <v>4</v>
      </c>
      <c r="D367" s="25">
        <f t="shared" si="17"/>
        <v>2017</v>
      </c>
      <c r="E367" s="3" t="s">
        <v>62</v>
      </c>
      <c r="F367" s="5">
        <v>10</v>
      </c>
    </row>
    <row r="368" spans="1:6" ht="13.5" thickBot="1" x14ac:dyDescent="0.25">
      <c r="A368" s="4">
        <v>42831</v>
      </c>
      <c r="B368" s="25">
        <f t="shared" si="15"/>
        <v>6</v>
      </c>
      <c r="C368" s="25">
        <f t="shared" si="16"/>
        <v>4</v>
      </c>
      <c r="D368" s="25">
        <f t="shared" si="17"/>
        <v>2017</v>
      </c>
      <c r="E368" s="3" t="s">
        <v>62</v>
      </c>
      <c r="F368" s="5">
        <v>10</v>
      </c>
    </row>
    <row r="369" spans="1:6" ht="13.5" thickBot="1" x14ac:dyDescent="0.25">
      <c r="A369" s="4">
        <v>42832</v>
      </c>
      <c r="B369" s="25">
        <f t="shared" si="15"/>
        <v>7</v>
      </c>
      <c r="C369" s="25">
        <f t="shared" si="16"/>
        <v>4</v>
      </c>
      <c r="D369" s="25">
        <f t="shared" si="17"/>
        <v>2017</v>
      </c>
      <c r="E369" s="17" t="s">
        <v>38</v>
      </c>
      <c r="F369" s="18"/>
    </row>
    <row r="370" spans="1:6" ht="13.5" thickBot="1" x14ac:dyDescent="0.25">
      <c r="A370" s="4">
        <v>42832</v>
      </c>
      <c r="B370" s="25">
        <f t="shared" si="15"/>
        <v>7</v>
      </c>
      <c r="C370" s="25">
        <f t="shared" si="16"/>
        <v>4</v>
      </c>
      <c r="D370" s="25">
        <f t="shared" si="17"/>
        <v>2017</v>
      </c>
      <c r="E370" s="17" t="s">
        <v>62</v>
      </c>
      <c r="F370" s="18"/>
    </row>
    <row r="371" spans="1:6" ht="13.5" thickBot="1" x14ac:dyDescent="0.25">
      <c r="A371" s="4">
        <v>42832</v>
      </c>
      <c r="B371" s="25">
        <f t="shared" si="15"/>
        <v>7</v>
      </c>
      <c r="C371" s="25">
        <f t="shared" si="16"/>
        <v>4</v>
      </c>
      <c r="D371" s="25">
        <f t="shared" si="17"/>
        <v>2017</v>
      </c>
      <c r="E371" s="17" t="s">
        <v>62</v>
      </c>
      <c r="F371" s="18"/>
    </row>
    <row r="372" spans="1:6" ht="13.5" thickBot="1" x14ac:dyDescent="0.25">
      <c r="A372" s="4">
        <v>42832</v>
      </c>
      <c r="B372" s="25">
        <f t="shared" si="15"/>
        <v>7</v>
      </c>
      <c r="C372" s="25">
        <f t="shared" si="16"/>
        <v>4</v>
      </c>
      <c r="D372" s="25">
        <f t="shared" si="17"/>
        <v>2017</v>
      </c>
      <c r="E372" s="17" t="s">
        <v>129</v>
      </c>
      <c r="F372" s="18"/>
    </row>
    <row r="373" spans="1:6" ht="13.5" thickBot="1" x14ac:dyDescent="0.25">
      <c r="A373" s="4">
        <v>42835</v>
      </c>
      <c r="B373" s="25">
        <f t="shared" si="15"/>
        <v>10</v>
      </c>
      <c r="C373" s="25">
        <f t="shared" si="16"/>
        <v>4</v>
      </c>
      <c r="D373" s="25">
        <f t="shared" si="17"/>
        <v>2017</v>
      </c>
      <c r="E373" s="17" t="s">
        <v>38</v>
      </c>
      <c r="F373" s="18"/>
    </row>
    <row r="374" spans="1:6" ht="13.5" thickBot="1" x14ac:dyDescent="0.25">
      <c r="A374" s="4">
        <v>42835</v>
      </c>
      <c r="B374" s="25">
        <f t="shared" si="15"/>
        <v>10</v>
      </c>
      <c r="C374" s="25">
        <f t="shared" si="16"/>
        <v>4</v>
      </c>
      <c r="D374" s="25">
        <f t="shared" si="17"/>
        <v>2017</v>
      </c>
      <c r="E374" s="17" t="s">
        <v>62</v>
      </c>
      <c r="F374" s="18"/>
    </row>
    <row r="375" spans="1:6" ht="13.5" thickBot="1" x14ac:dyDescent="0.25">
      <c r="A375" s="4">
        <v>42835</v>
      </c>
      <c r="B375" s="25">
        <f t="shared" si="15"/>
        <v>10</v>
      </c>
      <c r="C375" s="25">
        <f t="shared" si="16"/>
        <v>4</v>
      </c>
      <c r="D375" s="25">
        <f t="shared" si="17"/>
        <v>2017</v>
      </c>
      <c r="E375" s="17" t="s">
        <v>75</v>
      </c>
      <c r="F375" s="18"/>
    </row>
    <row r="376" spans="1:6" ht="13.5" thickBot="1" x14ac:dyDescent="0.25">
      <c r="A376" s="4">
        <v>42835</v>
      </c>
      <c r="B376" s="25">
        <f t="shared" si="15"/>
        <v>10</v>
      </c>
      <c r="C376" s="25">
        <f t="shared" si="16"/>
        <v>4</v>
      </c>
      <c r="D376" s="25">
        <f t="shared" si="17"/>
        <v>2017</v>
      </c>
      <c r="E376" s="17" t="s">
        <v>129</v>
      </c>
      <c r="F376" s="18"/>
    </row>
    <row r="377" spans="1:6" ht="13.5" thickBot="1" x14ac:dyDescent="0.25">
      <c r="A377" s="4">
        <v>42835</v>
      </c>
      <c r="B377" s="25">
        <f t="shared" si="15"/>
        <v>10</v>
      </c>
      <c r="C377" s="25">
        <f t="shared" si="16"/>
        <v>4</v>
      </c>
      <c r="D377" s="25">
        <f t="shared" si="17"/>
        <v>2017</v>
      </c>
      <c r="E377" s="3" t="s">
        <v>539</v>
      </c>
      <c r="F377" s="3"/>
    </row>
    <row r="378" spans="1:6" ht="13.5" thickBot="1" x14ac:dyDescent="0.25">
      <c r="A378" s="4">
        <v>42836</v>
      </c>
      <c r="B378" s="25">
        <f t="shared" si="15"/>
        <v>11</v>
      </c>
      <c r="C378" s="25">
        <f t="shared" si="16"/>
        <v>4</v>
      </c>
      <c r="D378" s="25">
        <f t="shared" si="17"/>
        <v>2017</v>
      </c>
      <c r="E378" s="3" t="s">
        <v>38</v>
      </c>
      <c r="F378" s="5">
        <v>30</v>
      </c>
    </row>
    <row r="379" spans="1:6" ht="13.5" thickBot="1" x14ac:dyDescent="0.25">
      <c r="A379" s="4">
        <v>42836</v>
      </c>
      <c r="B379" s="25">
        <f t="shared" si="15"/>
        <v>11</v>
      </c>
      <c r="C379" s="25">
        <f t="shared" si="16"/>
        <v>4</v>
      </c>
      <c r="D379" s="25">
        <f t="shared" si="17"/>
        <v>2017</v>
      </c>
      <c r="E379" s="3" t="s">
        <v>62</v>
      </c>
      <c r="F379" s="5">
        <v>90</v>
      </c>
    </row>
    <row r="380" spans="1:6" ht="13.5" thickBot="1" x14ac:dyDescent="0.25">
      <c r="A380" s="4">
        <v>42836</v>
      </c>
      <c r="B380" s="25">
        <f t="shared" si="15"/>
        <v>11</v>
      </c>
      <c r="C380" s="25">
        <f t="shared" si="16"/>
        <v>4</v>
      </c>
      <c r="D380" s="25">
        <f t="shared" si="17"/>
        <v>2017</v>
      </c>
      <c r="E380" s="3" t="s">
        <v>62</v>
      </c>
      <c r="F380" s="5">
        <v>90</v>
      </c>
    </row>
    <row r="381" spans="1:6" ht="13.5" thickBot="1" x14ac:dyDescent="0.25">
      <c r="A381" s="4">
        <v>42836</v>
      </c>
      <c r="B381" s="25">
        <f t="shared" si="15"/>
        <v>11</v>
      </c>
      <c r="C381" s="25">
        <f t="shared" si="16"/>
        <v>4</v>
      </c>
      <c r="D381" s="25">
        <f t="shared" si="17"/>
        <v>2017</v>
      </c>
      <c r="E381" s="3" t="s">
        <v>75</v>
      </c>
      <c r="F381" s="5">
        <v>120</v>
      </c>
    </row>
    <row r="382" spans="1:6" ht="13.5" thickBot="1" x14ac:dyDescent="0.25">
      <c r="A382" s="4">
        <v>42836</v>
      </c>
      <c r="B382" s="25">
        <f t="shared" si="15"/>
        <v>11</v>
      </c>
      <c r="C382" s="25">
        <f t="shared" si="16"/>
        <v>4</v>
      </c>
      <c r="D382" s="25">
        <f t="shared" si="17"/>
        <v>2017</v>
      </c>
      <c r="E382" s="3" t="s">
        <v>84</v>
      </c>
      <c r="F382" s="5">
        <v>10</v>
      </c>
    </row>
    <row r="383" spans="1:6" ht="13.5" thickBot="1" x14ac:dyDescent="0.25">
      <c r="A383" s="4">
        <v>42836</v>
      </c>
      <c r="B383" s="25">
        <f t="shared" si="15"/>
        <v>11</v>
      </c>
      <c r="C383" s="25">
        <f t="shared" si="16"/>
        <v>4</v>
      </c>
      <c r="D383" s="25">
        <f t="shared" si="17"/>
        <v>2017</v>
      </c>
      <c r="E383" s="3" t="s">
        <v>129</v>
      </c>
      <c r="F383" s="5">
        <v>30</v>
      </c>
    </row>
    <row r="384" spans="1:6" ht="13.5" thickBot="1" x14ac:dyDescent="0.25">
      <c r="A384" s="4">
        <v>42837</v>
      </c>
      <c r="B384" s="25">
        <f t="shared" si="15"/>
        <v>12</v>
      </c>
      <c r="C384" s="25">
        <f t="shared" si="16"/>
        <v>4</v>
      </c>
      <c r="D384" s="25">
        <f t="shared" si="17"/>
        <v>2017</v>
      </c>
      <c r="E384" s="3" t="s">
        <v>38</v>
      </c>
      <c r="F384" s="5">
        <v>30</v>
      </c>
    </row>
    <row r="385" spans="1:6" ht="13.5" thickBot="1" x14ac:dyDescent="0.25">
      <c r="A385" s="4">
        <v>42837</v>
      </c>
      <c r="B385" s="25">
        <f t="shared" si="15"/>
        <v>12</v>
      </c>
      <c r="C385" s="25">
        <f t="shared" si="16"/>
        <v>4</v>
      </c>
      <c r="D385" s="25">
        <f t="shared" si="17"/>
        <v>2017</v>
      </c>
      <c r="E385" s="3" t="s">
        <v>62</v>
      </c>
      <c r="F385" s="5">
        <v>5</v>
      </c>
    </row>
    <row r="386" spans="1:6" ht="13.5" thickBot="1" x14ac:dyDescent="0.25">
      <c r="A386" s="4">
        <v>42837</v>
      </c>
      <c r="B386" s="25">
        <f t="shared" si="15"/>
        <v>12</v>
      </c>
      <c r="C386" s="25">
        <f t="shared" si="16"/>
        <v>4</v>
      </c>
      <c r="D386" s="25">
        <f t="shared" si="17"/>
        <v>2017</v>
      </c>
      <c r="E386" s="3" t="s">
        <v>62</v>
      </c>
      <c r="F386" s="5">
        <v>45</v>
      </c>
    </row>
    <row r="387" spans="1:6" ht="13.5" thickBot="1" x14ac:dyDescent="0.25">
      <c r="A387" s="4">
        <v>42837</v>
      </c>
      <c r="B387" s="25">
        <f t="shared" ref="B387:B450" si="18">DAY(A387)</f>
        <v>12</v>
      </c>
      <c r="C387" s="25">
        <f t="shared" ref="C387:C450" si="19">MONTH(A387)</f>
        <v>4</v>
      </c>
      <c r="D387" s="25">
        <f t="shared" ref="D387:D450" si="20">YEAR(A387)</f>
        <v>2017</v>
      </c>
      <c r="E387" s="3" t="s">
        <v>84</v>
      </c>
      <c r="F387" s="5">
        <v>150</v>
      </c>
    </row>
    <row r="388" spans="1:6" ht="13.5" thickBot="1" x14ac:dyDescent="0.25">
      <c r="A388" s="4">
        <v>42837</v>
      </c>
      <c r="B388" s="25">
        <f t="shared" si="18"/>
        <v>12</v>
      </c>
      <c r="C388" s="25">
        <f t="shared" si="19"/>
        <v>4</v>
      </c>
      <c r="D388" s="25">
        <f t="shared" si="20"/>
        <v>2017</v>
      </c>
      <c r="E388" s="3" t="s">
        <v>129</v>
      </c>
      <c r="F388" s="5">
        <v>30</v>
      </c>
    </row>
    <row r="389" spans="1:6" ht="13.5" thickBot="1" x14ac:dyDescent="0.25">
      <c r="A389" s="4">
        <v>42837</v>
      </c>
      <c r="B389" s="25">
        <f t="shared" si="18"/>
        <v>12</v>
      </c>
      <c r="C389" s="25">
        <f t="shared" si="19"/>
        <v>4</v>
      </c>
      <c r="D389" s="25">
        <f t="shared" si="20"/>
        <v>2017</v>
      </c>
      <c r="E389" s="3" t="s">
        <v>129</v>
      </c>
      <c r="F389" s="5">
        <v>90</v>
      </c>
    </row>
    <row r="390" spans="1:6" ht="13.5" thickBot="1" x14ac:dyDescent="0.25">
      <c r="A390" s="4">
        <v>42837</v>
      </c>
      <c r="B390" s="25">
        <f t="shared" si="18"/>
        <v>12</v>
      </c>
      <c r="C390" s="25">
        <f t="shared" si="19"/>
        <v>4</v>
      </c>
      <c r="D390" s="25">
        <f t="shared" si="20"/>
        <v>2017</v>
      </c>
      <c r="E390" s="3" t="s">
        <v>84</v>
      </c>
      <c r="F390" s="5">
        <v>30</v>
      </c>
    </row>
    <row r="391" spans="1:6" ht="13.5" thickBot="1" x14ac:dyDescent="0.25">
      <c r="A391" s="4">
        <v>42837</v>
      </c>
      <c r="B391" s="25">
        <f t="shared" si="18"/>
        <v>12</v>
      </c>
      <c r="C391" s="25">
        <f t="shared" si="19"/>
        <v>4</v>
      </c>
      <c r="D391" s="25">
        <f t="shared" si="20"/>
        <v>2017</v>
      </c>
      <c r="E391" s="3" t="s">
        <v>62</v>
      </c>
      <c r="F391" s="5">
        <v>30</v>
      </c>
    </row>
    <row r="392" spans="1:6" ht="13.5" thickBot="1" x14ac:dyDescent="0.25">
      <c r="A392" s="6">
        <v>42838</v>
      </c>
      <c r="B392" s="25">
        <f t="shared" si="18"/>
        <v>13</v>
      </c>
      <c r="C392" s="25">
        <f t="shared" si="19"/>
        <v>4</v>
      </c>
      <c r="D392" s="25">
        <f t="shared" si="20"/>
        <v>2017</v>
      </c>
      <c r="E392" s="3" t="s">
        <v>62</v>
      </c>
      <c r="F392" s="5">
        <v>30</v>
      </c>
    </row>
    <row r="393" spans="1:6" ht="13.5" thickBot="1" x14ac:dyDescent="0.25">
      <c r="A393" s="6">
        <v>42838</v>
      </c>
      <c r="B393" s="25">
        <f t="shared" si="18"/>
        <v>13</v>
      </c>
      <c r="C393" s="25">
        <f t="shared" si="19"/>
        <v>4</v>
      </c>
      <c r="D393" s="25">
        <f t="shared" si="20"/>
        <v>2017</v>
      </c>
      <c r="E393" s="3" t="s">
        <v>62</v>
      </c>
      <c r="F393" s="5">
        <v>10</v>
      </c>
    </row>
    <row r="394" spans="1:6" ht="13.5" thickBot="1" x14ac:dyDescent="0.25">
      <c r="A394" s="6">
        <v>42838</v>
      </c>
      <c r="B394" s="25">
        <f t="shared" si="18"/>
        <v>13</v>
      </c>
      <c r="C394" s="25">
        <f t="shared" si="19"/>
        <v>4</v>
      </c>
      <c r="D394" s="25">
        <f t="shared" si="20"/>
        <v>2017</v>
      </c>
      <c r="E394" s="3" t="s">
        <v>62</v>
      </c>
      <c r="F394" s="5">
        <v>120</v>
      </c>
    </row>
    <row r="395" spans="1:6" ht="13.5" thickBot="1" x14ac:dyDescent="0.25">
      <c r="A395" s="6">
        <v>42838</v>
      </c>
      <c r="B395" s="25">
        <f t="shared" si="18"/>
        <v>13</v>
      </c>
      <c r="C395" s="25">
        <f t="shared" si="19"/>
        <v>4</v>
      </c>
      <c r="D395" s="25">
        <f t="shared" si="20"/>
        <v>2017</v>
      </c>
      <c r="E395" s="3" t="s">
        <v>75</v>
      </c>
      <c r="F395" s="5">
        <v>10</v>
      </c>
    </row>
    <row r="396" spans="1:6" ht="13.5" thickBot="1" x14ac:dyDescent="0.25">
      <c r="A396" s="6">
        <v>42838</v>
      </c>
      <c r="B396" s="25">
        <f t="shared" si="18"/>
        <v>13</v>
      </c>
      <c r="C396" s="25">
        <f t="shared" si="19"/>
        <v>4</v>
      </c>
      <c r="D396" s="25">
        <f t="shared" si="20"/>
        <v>2017</v>
      </c>
      <c r="E396" s="3" t="s">
        <v>129</v>
      </c>
      <c r="F396" s="5">
        <v>30</v>
      </c>
    </row>
    <row r="397" spans="1:6" ht="13.5" thickBot="1" x14ac:dyDescent="0.25">
      <c r="A397" s="6">
        <v>42838</v>
      </c>
      <c r="B397" s="25">
        <f t="shared" si="18"/>
        <v>13</v>
      </c>
      <c r="C397" s="25">
        <f t="shared" si="19"/>
        <v>4</v>
      </c>
      <c r="D397" s="25">
        <f t="shared" si="20"/>
        <v>2017</v>
      </c>
      <c r="E397" s="3" t="s">
        <v>62</v>
      </c>
      <c r="F397" s="5">
        <v>30</v>
      </c>
    </row>
    <row r="398" spans="1:6" ht="13.5" thickBot="1" x14ac:dyDescent="0.25">
      <c r="A398" s="6">
        <v>42840</v>
      </c>
      <c r="B398" s="25">
        <f t="shared" si="18"/>
        <v>15</v>
      </c>
      <c r="C398" s="25">
        <f t="shared" si="19"/>
        <v>4</v>
      </c>
      <c r="D398" s="25">
        <f t="shared" si="20"/>
        <v>2017</v>
      </c>
      <c r="E398" s="3" t="s">
        <v>84</v>
      </c>
      <c r="F398" s="5">
        <v>30</v>
      </c>
    </row>
    <row r="399" spans="1:6" ht="13.5" thickBot="1" x14ac:dyDescent="0.25">
      <c r="A399" s="6">
        <v>42840</v>
      </c>
      <c r="B399" s="25">
        <f t="shared" si="18"/>
        <v>15</v>
      </c>
      <c r="C399" s="25">
        <f t="shared" si="19"/>
        <v>4</v>
      </c>
      <c r="D399" s="25">
        <f t="shared" si="20"/>
        <v>2017</v>
      </c>
      <c r="E399" s="3" t="s">
        <v>62</v>
      </c>
      <c r="F399" s="5">
        <v>15</v>
      </c>
    </row>
    <row r="400" spans="1:6" ht="13.5" thickBot="1" x14ac:dyDescent="0.25">
      <c r="A400" s="6">
        <v>42840</v>
      </c>
      <c r="B400" s="25">
        <f t="shared" si="18"/>
        <v>15</v>
      </c>
      <c r="C400" s="25">
        <f t="shared" si="19"/>
        <v>4</v>
      </c>
      <c r="D400" s="25">
        <f t="shared" si="20"/>
        <v>2017</v>
      </c>
      <c r="E400" s="3" t="s">
        <v>539</v>
      </c>
      <c r="F400" s="5">
        <v>10</v>
      </c>
    </row>
    <row r="401" spans="1:6" ht="13.5" thickBot="1" x14ac:dyDescent="0.25">
      <c r="A401" s="6">
        <v>42842</v>
      </c>
      <c r="B401" s="25">
        <f t="shared" si="18"/>
        <v>17</v>
      </c>
      <c r="C401" s="25">
        <f t="shared" si="19"/>
        <v>4</v>
      </c>
      <c r="D401" s="25">
        <f t="shared" si="20"/>
        <v>2017</v>
      </c>
      <c r="E401" s="3" t="s">
        <v>38</v>
      </c>
      <c r="F401" s="5">
        <v>30</v>
      </c>
    </row>
    <row r="402" spans="1:6" ht="13.5" thickBot="1" x14ac:dyDescent="0.25">
      <c r="A402" s="6">
        <v>42842</v>
      </c>
      <c r="B402" s="25">
        <f t="shared" si="18"/>
        <v>17</v>
      </c>
      <c r="C402" s="25">
        <f t="shared" si="19"/>
        <v>4</v>
      </c>
      <c r="D402" s="25">
        <f t="shared" si="20"/>
        <v>2017</v>
      </c>
      <c r="E402" s="3" t="s">
        <v>62</v>
      </c>
      <c r="F402" s="5">
        <v>60</v>
      </c>
    </row>
    <row r="403" spans="1:6" ht="13.5" thickBot="1" x14ac:dyDescent="0.25">
      <c r="A403" s="6">
        <v>42842</v>
      </c>
      <c r="B403" s="25">
        <f t="shared" si="18"/>
        <v>17</v>
      </c>
      <c r="C403" s="25">
        <f t="shared" si="19"/>
        <v>4</v>
      </c>
      <c r="D403" s="25">
        <f t="shared" si="20"/>
        <v>2017</v>
      </c>
      <c r="E403" s="3" t="s">
        <v>62</v>
      </c>
      <c r="F403" s="5">
        <v>120</v>
      </c>
    </row>
    <row r="404" spans="1:6" ht="13.5" thickBot="1" x14ac:dyDescent="0.25">
      <c r="A404" s="6">
        <v>42842</v>
      </c>
      <c r="B404" s="25">
        <f t="shared" si="18"/>
        <v>17</v>
      </c>
      <c r="C404" s="25">
        <f t="shared" si="19"/>
        <v>4</v>
      </c>
      <c r="D404" s="25">
        <f t="shared" si="20"/>
        <v>2017</v>
      </c>
      <c r="E404" s="3" t="s">
        <v>62</v>
      </c>
      <c r="F404" s="5">
        <v>60</v>
      </c>
    </row>
    <row r="405" spans="1:6" ht="13.5" thickBot="1" x14ac:dyDescent="0.25">
      <c r="A405" s="6">
        <v>42842</v>
      </c>
      <c r="B405" s="25">
        <f t="shared" si="18"/>
        <v>17</v>
      </c>
      <c r="C405" s="25">
        <f t="shared" si="19"/>
        <v>4</v>
      </c>
      <c r="D405" s="25">
        <f t="shared" si="20"/>
        <v>2017</v>
      </c>
      <c r="E405" s="3" t="s">
        <v>75</v>
      </c>
      <c r="F405" s="5">
        <v>10</v>
      </c>
    </row>
    <row r="406" spans="1:6" ht="13.5" thickBot="1" x14ac:dyDescent="0.25">
      <c r="A406" s="6">
        <v>42842</v>
      </c>
      <c r="B406" s="25">
        <f t="shared" si="18"/>
        <v>17</v>
      </c>
      <c r="C406" s="25">
        <f t="shared" si="19"/>
        <v>4</v>
      </c>
      <c r="D406" s="25">
        <f t="shared" si="20"/>
        <v>2017</v>
      </c>
      <c r="E406" s="3" t="s">
        <v>129</v>
      </c>
      <c r="F406" s="5">
        <v>30</v>
      </c>
    </row>
    <row r="407" spans="1:6" ht="13.5" thickBot="1" x14ac:dyDescent="0.25">
      <c r="A407" s="6">
        <v>42842</v>
      </c>
      <c r="B407" s="25">
        <f t="shared" si="18"/>
        <v>17</v>
      </c>
      <c r="C407" s="25">
        <f t="shared" si="19"/>
        <v>4</v>
      </c>
      <c r="D407" s="25">
        <f t="shared" si="20"/>
        <v>2017</v>
      </c>
      <c r="E407" s="3" t="s">
        <v>38</v>
      </c>
      <c r="F407" s="5">
        <v>10</v>
      </c>
    </row>
    <row r="408" spans="1:6" ht="13.5" thickBot="1" x14ac:dyDescent="0.25">
      <c r="A408" s="6">
        <v>42843</v>
      </c>
      <c r="B408" s="25">
        <f t="shared" si="18"/>
        <v>18</v>
      </c>
      <c r="C408" s="25">
        <f t="shared" si="19"/>
        <v>4</v>
      </c>
      <c r="D408" s="25">
        <f t="shared" si="20"/>
        <v>2017</v>
      </c>
      <c r="E408" s="3" t="s">
        <v>62</v>
      </c>
      <c r="F408" s="5">
        <v>45</v>
      </c>
    </row>
    <row r="409" spans="1:6" ht="13.5" thickBot="1" x14ac:dyDescent="0.25">
      <c r="A409" s="6">
        <v>42843</v>
      </c>
      <c r="B409" s="25">
        <f t="shared" si="18"/>
        <v>18</v>
      </c>
      <c r="C409" s="25">
        <f t="shared" si="19"/>
        <v>4</v>
      </c>
      <c r="D409" s="25">
        <f t="shared" si="20"/>
        <v>2017</v>
      </c>
      <c r="E409" s="3" t="s">
        <v>62</v>
      </c>
      <c r="F409" s="5">
        <v>60</v>
      </c>
    </row>
    <row r="410" spans="1:6" ht="13.5" thickBot="1" x14ac:dyDescent="0.25">
      <c r="A410" s="6">
        <v>42843</v>
      </c>
      <c r="B410" s="25">
        <f t="shared" si="18"/>
        <v>18</v>
      </c>
      <c r="C410" s="25">
        <f t="shared" si="19"/>
        <v>4</v>
      </c>
      <c r="D410" s="25">
        <f t="shared" si="20"/>
        <v>2017</v>
      </c>
      <c r="E410" s="3" t="s">
        <v>75</v>
      </c>
      <c r="F410" s="5">
        <v>180</v>
      </c>
    </row>
    <row r="411" spans="1:6" ht="13.5" thickBot="1" x14ac:dyDescent="0.25">
      <c r="A411" s="6">
        <v>42843</v>
      </c>
      <c r="B411" s="25">
        <f t="shared" si="18"/>
        <v>18</v>
      </c>
      <c r="C411" s="25">
        <f t="shared" si="19"/>
        <v>4</v>
      </c>
      <c r="D411" s="25">
        <f t="shared" si="20"/>
        <v>2017</v>
      </c>
      <c r="E411" s="3" t="s">
        <v>84</v>
      </c>
      <c r="F411" s="5">
        <v>15</v>
      </c>
    </row>
    <row r="412" spans="1:6" ht="13.5" thickBot="1" x14ac:dyDescent="0.25">
      <c r="A412" s="6">
        <v>42843</v>
      </c>
      <c r="B412" s="25">
        <f t="shared" si="18"/>
        <v>18</v>
      </c>
      <c r="C412" s="25">
        <f t="shared" si="19"/>
        <v>4</v>
      </c>
      <c r="D412" s="25">
        <f t="shared" si="20"/>
        <v>2017</v>
      </c>
      <c r="E412" s="3" t="s">
        <v>129</v>
      </c>
      <c r="F412" s="5">
        <v>30</v>
      </c>
    </row>
    <row r="413" spans="1:6" ht="13.5" thickBot="1" x14ac:dyDescent="0.25">
      <c r="A413" s="6">
        <v>42844</v>
      </c>
      <c r="B413" s="25">
        <f t="shared" si="18"/>
        <v>19</v>
      </c>
      <c r="C413" s="25">
        <f t="shared" si="19"/>
        <v>4</v>
      </c>
      <c r="D413" s="25">
        <f t="shared" si="20"/>
        <v>2017</v>
      </c>
      <c r="E413" s="3" t="s">
        <v>62</v>
      </c>
      <c r="F413" s="5">
        <v>60</v>
      </c>
    </row>
    <row r="414" spans="1:6" ht="13.5" thickBot="1" x14ac:dyDescent="0.25">
      <c r="A414" s="6">
        <v>42844</v>
      </c>
      <c r="B414" s="25">
        <f t="shared" si="18"/>
        <v>19</v>
      </c>
      <c r="C414" s="25">
        <f t="shared" si="19"/>
        <v>4</v>
      </c>
      <c r="D414" s="25">
        <f t="shared" si="20"/>
        <v>2017</v>
      </c>
      <c r="E414" s="3" t="s">
        <v>62</v>
      </c>
      <c r="F414" s="5">
        <v>15</v>
      </c>
    </row>
    <row r="415" spans="1:6" ht="13.5" thickBot="1" x14ac:dyDescent="0.25">
      <c r="A415" s="6">
        <v>42844</v>
      </c>
      <c r="B415" s="25">
        <f t="shared" si="18"/>
        <v>19</v>
      </c>
      <c r="C415" s="25">
        <f t="shared" si="19"/>
        <v>4</v>
      </c>
      <c r="D415" s="25">
        <f t="shared" si="20"/>
        <v>2017</v>
      </c>
      <c r="E415" s="3" t="s">
        <v>75</v>
      </c>
      <c r="F415" s="5">
        <v>10</v>
      </c>
    </row>
    <row r="416" spans="1:6" ht="13.5" thickBot="1" x14ac:dyDescent="0.25">
      <c r="A416" s="6">
        <v>42844</v>
      </c>
      <c r="B416" s="25">
        <f t="shared" si="18"/>
        <v>19</v>
      </c>
      <c r="C416" s="25">
        <f t="shared" si="19"/>
        <v>4</v>
      </c>
      <c r="D416" s="25">
        <f t="shared" si="20"/>
        <v>2017</v>
      </c>
      <c r="E416" s="3" t="s">
        <v>84</v>
      </c>
      <c r="F416" s="5">
        <v>60</v>
      </c>
    </row>
    <row r="417" spans="1:6" ht="13.5" thickBot="1" x14ac:dyDescent="0.25">
      <c r="A417" s="6">
        <v>42844</v>
      </c>
      <c r="B417" s="25">
        <f t="shared" si="18"/>
        <v>19</v>
      </c>
      <c r="C417" s="25">
        <f t="shared" si="19"/>
        <v>4</v>
      </c>
      <c r="D417" s="25">
        <f t="shared" si="20"/>
        <v>2017</v>
      </c>
      <c r="E417" s="3" t="s">
        <v>129</v>
      </c>
      <c r="F417" s="5">
        <v>60</v>
      </c>
    </row>
    <row r="418" spans="1:6" ht="13.5" thickBot="1" x14ac:dyDescent="0.25">
      <c r="A418" s="6">
        <v>42845</v>
      </c>
      <c r="B418" s="25">
        <f t="shared" si="18"/>
        <v>20</v>
      </c>
      <c r="C418" s="25">
        <f t="shared" si="19"/>
        <v>4</v>
      </c>
      <c r="D418" s="25">
        <f t="shared" si="20"/>
        <v>2017</v>
      </c>
      <c r="E418" s="17" t="s">
        <v>38</v>
      </c>
      <c r="F418" s="18"/>
    </row>
    <row r="419" spans="1:6" ht="13.5" thickBot="1" x14ac:dyDescent="0.25">
      <c r="A419" s="6">
        <v>42845</v>
      </c>
      <c r="B419" s="25">
        <f t="shared" si="18"/>
        <v>20</v>
      </c>
      <c r="C419" s="25">
        <f t="shared" si="19"/>
        <v>4</v>
      </c>
      <c r="D419" s="25">
        <f t="shared" si="20"/>
        <v>2017</v>
      </c>
      <c r="E419" s="17" t="s">
        <v>38</v>
      </c>
      <c r="F419" s="18"/>
    </row>
    <row r="420" spans="1:6" ht="13.5" thickBot="1" x14ac:dyDescent="0.25">
      <c r="A420" s="6">
        <v>42845</v>
      </c>
      <c r="B420" s="25">
        <f t="shared" si="18"/>
        <v>20</v>
      </c>
      <c r="C420" s="25">
        <f t="shared" si="19"/>
        <v>4</v>
      </c>
      <c r="D420" s="25">
        <f t="shared" si="20"/>
        <v>2017</v>
      </c>
      <c r="E420" s="17" t="s">
        <v>38</v>
      </c>
      <c r="F420" s="18"/>
    </row>
    <row r="421" spans="1:6" ht="13.5" thickBot="1" x14ac:dyDescent="0.25">
      <c r="A421" s="6">
        <v>42845</v>
      </c>
      <c r="B421" s="25">
        <f t="shared" si="18"/>
        <v>20</v>
      </c>
      <c r="C421" s="25">
        <f t="shared" si="19"/>
        <v>4</v>
      </c>
      <c r="D421" s="25">
        <f t="shared" si="20"/>
        <v>2017</v>
      </c>
      <c r="E421" s="17" t="s">
        <v>38</v>
      </c>
      <c r="F421" s="18"/>
    </row>
    <row r="422" spans="1:6" ht="13.5" thickBot="1" x14ac:dyDescent="0.25">
      <c r="A422" s="6">
        <v>42845</v>
      </c>
      <c r="B422" s="25">
        <f t="shared" si="18"/>
        <v>20</v>
      </c>
      <c r="C422" s="25">
        <f t="shared" si="19"/>
        <v>4</v>
      </c>
      <c r="D422" s="25">
        <f t="shared" si="20"/>
        <v>2017</v>
      </c>
      <c r="E422" s="17" t="s">
        <v>62</v>
      </c>
      <c r="F422" s="18"/>
    </row>
    <row r="423" spans="1:6" ht="13.5" thickBot="1" x14ac:dyDescent="0.25">
      <c r="A423" s="6">
        <v>42845</v>
      </c>
      <c r="B423" s="25">
        <f t="shared" si="18"/>
        <v>20</v>
      </c>
      <c r="C423" s="25">
        <f t="shared" si="19"/>
        <v>4</v>
      </c>
      <c r="D423" s="25">
        <f t="shared" si="20"/>
        <v>2017</v>
      </c>
      <c r="E423" s="17" t="s">
        <v>62</v>
      </c>
      <c r="F423" s="18"/>
    </row>
    <row r="424" spans="1:6" ht="13.5" thickBot="1" x14ac:dyDescent="0.25">
      <c r="A424" s="6">
        <v>42845</v>
      </c>
      <c r="B424" s="25">
        <f t="shared" si="18"/>
        <v>20</v>
      </c>
      <c r="C424" s="25">
        <f t="shared" si="19"/>
        <v>4</v>
      </c>
      <c r="D424" s="25">
        <f t="shared" si="20"/>
        <v>2017</v>
      </c>
      <c r="E424" s="17" t="s">
        <v>129</v>
      </c>
      <c r="F424" s="18"/>
    </row>
    <row r="425" spans="1:6" ht="13.5" thickBot="1" x14ac:dyDescent="0.25">
      <c r="A425" s="6">
        <v>42845</v>
      </c>
      <c r="B425" s="25">
        <f t="shared" si="18"/>
        <v>20</v>
      </c>
      <c r="C425" s="25">
        <f t="shared" si="19"/>
        <v>4</v>
      </c>
      <c r="D425" s="25">
        <f t="shared" si="20"/>
        <v>2017</v>
      </c>
      <c r="E425" s="17" t="s">
        <v>129</v>
      </c>
      <c r="F425" s="18"/>
    </row>
    <row r="426" spans="1:6" ht="13.5" thickBot="1" x14ac:dyDescent="0.25">
      <c r="A426" s="6">
        <v>42846</v>
      </c>
      <c r="B426" s="25">
        <f t="shared" si="18"/>
        <v>21</v>
      </c>
      <c r="C426" s="25">
        <f t="shared" si="19"/>
        <v>4</v>
      </c>
      <c r="D426" s="25">
        <f t="shared" si="20"/>
        <v>2017</v>
      </c>
      <c r="E426" s="3" t="s">
        <v>38</v>
      </c>
      <c r="F426" s="5">
        <v>20</v>
      </c>
    </row>
    <row r="427" spans="1:6" ht="13.5" thickBot="1" x14ac:dyDescent="0.25">
      <c r="A427" s="6">
        <v>42846</v>
      </c>
      <c r="B427" s="25">
        <f t="shared" si="18"/>
        <v>21</v>
      </c>
      <c r="C427" s="25">
        <f t="shared" si="19"/>
        <v>4</v>
      </c>
      <c r="D427" s="25">
        <f t="shared" si="20"/>
        <v>2017</v>
      </c>
      <c r="E427" s="3" t="s">
        <v>62</v>
      </c>
      <c r="F427" s="5">
        <v>30</v>
      </c>
    </row>
    <row r="428" spans="1:6" ht="13.5" thickBot="1" x14ac:dyDescent="0.25">
      <c r="A428" s="6">
        <v>42846</v>
      </c>
      <c r="B428" s="25">
        <f t="shared" si="18"/>
        <v>21</v>
      </c>
      <c r="C428" s="25">
        <f t="shared" si="19"/>
        <v>4</v>
      </c>
      <c r="D428" s="25">
        <f t="shared" si="20"/>
        <v>2017</v>
      </c>
      <c r="E428" s="3" t="s">
        <v>62</v>
      </c>
      <c r="F428" s="5">
        <v>10</v>
      </c>
    </row>
    <row r="429" spans="1:6" ht="13.5" thickBot="1" x14ac:dyDescent="0.25">
      <c r="A429" s="6">
        <v>42846</v>
      </c>
      <c r="B429" s="25">
        <f t="shared" si="18"/>
        <v>21</v>
      </c>
      <c r="C429" s="25">
        <f t="shared" si="19"/>
        <v>4</v>
      </c>
      <c r="D429" s="25">
        <f t="shared" si="20"/>
        <v>2017</v>
      </c>
      <c r="E429" s="3" t="s">
        <v>84</v>
      </c>
      <c r="F429" s="5">
        <v>90</v>
      </c>
    </row>
    <row r="430" spans="1:6" ht="13.5" thickBot="1" x14ac:dyDescent="0.25">
      <c r="A430" s="6">
        <v>42846</v>
      </c>
      <c r="B430" s="25">
        <f t="shared" si="18"/>
        <v>21</v>
      </c>
      <c r="C430" s="25">
        <f t="shared" si="19"/>
        <v>4</v>
      </c>
      <c r="D430" s="25">
        <f t="shared" si="20"/>
        <v>2017</v>
      </c>
      <c r="E430" s="3" t="s">
        <v>129</v>
      </c>
      <c r="F430" s="5">
        <v>30</v>
      </c>
    </row>
    <row r="431" spans="1:6" ht="13.5" thickBot="1" x14ac:dyDescent="0.25">
      <c r="A431" s="6">
        <v>42846</v>
      </c>
      <c r="B431" s="25">
        <f t="shared" si="18"/>
        <v>21</v>
      </c>
      <c r="C431" s="25">
        <f t="shared" si="19"/>
        <v>4</v>
      </c>
      <c r="D431" s="25">
        <f t="shared" si="20"/>
        <v>2017</v>
      </c>
      <c r="E431" s="3" t="s">
        <v>129</v>
      </c>
      <c r="F431" s="5">
        <v>15</v>
      </c>
    </row>
    <row r="432" spans="1:6" ht="13.5" thickBot="1" x14ac:dyDescent="0.25">
      <c r="A432" s="6">
        <v>42847</v>
      </c>
      <c r="B432" s="25">
        <f t="shared" si="18"/>
        <v>22</v>
      </c>
      <c r="C432" s="25">
        <f t="shared" si="19"/>
        <v>4</v>
      </c>
      <c r="D432" s="25">
        <f t="shared" si="20"/>
        <v>2017</v>
      </c>
      <c r="E432" s="3" t="s">
        <v>584</v>
      </c>
      <c r="F432" s="5">
        <v>30</v>
      </c>
    </row>
    <row r="433" spans="1:6" ht="13.5" thickBot="1" x14ac:dyDescent="0.25">
      <c r="A433" s="6">
        <v>42847</v>
      </c>
      <c r="B433" s="25">
        <f t="shared" si="18"/>
        <v>22</v>
      </c>
      <c r="C433" s="25">
        <f t="shared" si="19"/>
        <v>4</v>
      </c>
      <c r="D433" s="25">
        <f t="shared" si="20"/>
        <v>2017</v>
      </c>
      <c r="E433" s="3" t="s">
        <v>584</v>
      </c>
      <c r="F433" s="5">
        <v>30</v>
      </c>
    </row>
    <row r="434" spans="1:6" ht="13.5" thickBot="1" x14ac:dyDescent="0.25">
      <c r="A434" s="6">
        <v>42849</v>
      </c>
      <c r="B434" s="25">
        <f t="shared" si="18"/>
        <v>24</v>
      </c>
      <c r="C434" s="25">
        <f t="shared" si="19"/>
        <v>4</v>
      </c>
      <c r="D434" s="25">
        <f t="shared" si="20"/>
        <v>2017</v>
      </c>
      <c r="E434" s="3" t="s">
        <v>62</v>
      </c>
      <c r="F434" s="5">
        <v>15</v>
      </c>
    </row>
    <row r="435" spans="1:6" ht="13.5" thickBot="1" x14ac:dyDescent="0.25">
      <c r="A435" s="6">
        <v>42849</v>
      </c>
      <c r="B435" s="25">
        <f t="shared" si="18"/>
        <v>24</v>
      </c>
      <c r="C435" s="25">
        <f t="shared" si="19"/>
        <v>4</v>
      </c>
      <c r="D435" s="25">
        <f t="shared" si="20"/>
        <v>2017</v>
      </c>
      <c r="E435" s="3" t="s">
        <v>62</v>
      </c>
      <c r="F435" s="5">
        <v>20</v>
      </c>
    </row>
    <row r="436" spans="1:6" ht="13.5" thickBot="1" x14ac:dyDescent="0.25">
      <c r="A436" s="6">
        <v>42849</v>
      </c>
      <c r="B436" s="25">
        <f t="shared" si="18"/>
        <v>24</v>
      </c>
      <c r="C436" s="25">
        <f t="shared" si="19"/>
        <v>4</v>
      </c>
      <c r="D436" s="25">
        <f t="shared" si="20"/>
        <v>2017</v>
      </c>
      <c r="E436" s="3" t="s">
        <v>62</v>
      </c>
      <c r="F436" s="5">
        <v>10</v>
      </c>
    </row>
    <row r="437" spans="1:6" ht="13.5" thickBot="1" x14ac:dyDescent="0.25">
      <c r="A437" s="6">
        <v>42849</v>
      </c>
      <c r="B437" s="25">
        <f t="shared" si="18"/>
        <v>24</v>
      </c>
      <c r="C437" s="25">
        <f t="shared" si="19"/>
        <v>4</v>
      </c>
      <c r="D437" s="25">
        <f t="shared" si="20"/>
        <v>2017</v>
      </c>
      <c r="E437" s="3" t="s">
        <v>84</v>
      </c>
      <c r="F437" s="5">
        <v>15</v>
      </c>
    </row>
    <row r="438" spans="1:6" ht="13.5" thickBot="1" x14ac:dyDescent="0.25">
      <c r="A438" s="6">
        <v>42849</v>
      </c>
      <c r="B438" s="25">
        <f t="shared" si="18"/>
        <v>24</v>
      </c>
      <c r="C438" s="25">
        <f t="shared" si="19"/>
        <v>4</v>
      </c>
      <c r="D438" s="25">
        <f t="shared" si="20"/>
        <v>2017</v>
      </c>
      <c r="E438" s="3" t="s">
        <v>129</v>
      </c>
      <c r="F438" s="5">
        <v>15</v>
      </c>
    </row>
    <row r="439" spans="1:6" ht="13.5" thickBot="1" x14ac:dyDescent="0.25">
      <c r="A439" s="6">
        <v>42849</v>
      </c>
      <c r="B439" s="25">
        <f t="shared" si="18"/>
        <v>24</v>
      </c>
      <c r="C439" s="25">
        <f t="shared" si="19"/>
        <v>4</v>
      </c>
      <c r="D439" s="25">
        <f t="shared" si="20"/>
        <v>2017</v>
      </c>
      <c r="E439" s="3" t="s">
        <v>129</v>
      </c>
      <c r="F439" s="5">
        <v>60</v>
      </c>
    </row>
    <row r="440" spans="1:6" ht="13.5" thickBot="1" x14ac:dyDescent="0.25">
      <c r="A440" s="6">
        <v>42850</v>
      </c>
      <c r="B440" s="25">
        <f t="shared" si="18"/>
        <v>25</v>
      </c>
      <c r="C440" s="25">
        <f t="shared" si="19"/>
        <v>4</v>
      </c>
      <c r="D440" s="25">
        <f t="shared" si="20"/>
        <v>2017</v>
      </c>
      <c r="E440" s="3" t="s">
        <v>62</v>
      </c>
      <c r="F440" s="5">
        <v>10</v>
      </c>
    </row>
    <row r="441" spans="1:6" ht="13.5" thickBot="1" x14ac:dyDescent="0.25">
      <c r="A441" s="6">
        <v>42850</v>
      </c>
      <c r="B441" s="25">
        <f t="shared" si="18"/>
        <v>25</v>
      </c>
      <c r="C441" s="25">
        <f t="shared" si="19"/>
        <v>4</v>
      </c>
      <c r="D441" s="25">
        <f t="shared" si="20"/>
        <v>2017</v>
      </c>
      <c r="E441" s="3" t="s">
        <v>62</v>
      </c>
      <c r="F441" s="5">
        <v>60</v>
      </c>
    </row>
    <row r="442" spans="1:6" ht="13.5" thickBot="1" x14ac:dyDescent="0.25">
      <c r="A442" s="6">
        <v>42850</v>
      </c>
      <c r="B442" s="25">
        <f t="shared" si="18"/>
        <v>25</v>
      </c>
      <c r="C442" s="25">
        <f t="shared" si="19"/>
        <v>4</v>
      </c>
      <c r="D442" s="25">
        <f t="shared" si="20"/>
        <v>2017</v>
      </c>
      <c r="E442" s="3" t="s">
        <v>75</v>
      </c>
      <c r="F442" s="5">
        <v>45</v>
      </c>
    </row>
    <row r="443" spans="1:6" ht="13.5" thickBot="1" x14ac:dyDescent="0.25">
      <c r="A443" s="6">
        <v>42850</v>
      </c>
      <c r="B443" s="25">
        <f t="shared" si="18"/>
        <v>25</v>
      </c>
      <c r="C443" s="25">
        <f t="shared" si="19"/>
        <v>4</v>
      </c>
      <c r="D443" s="25">
        <f t="shared" si="20"/>
        <v>2017</v>
      </c>
      <c r="E443" s="3" t="s">
        <v>129</v>
      </c>
      <c r="F443" s="5">
        <v>60</v>
      </c>
    </row>
    <row r="444" spans="1:6" ht="13.5" thickBot="1" x14ac:dyDescent="0.25">
      <c r="A444" s="6">
        <v>42850</v>
      </c>
      <c r="B444" s="25">
        <f t="shared" si="18"/>
        <v>25</v>
      </c>
      <c r="C444" s="25">
        <f t="shared" si="19"/>
        <v>4</v>
      </c>
      <c r="D444" s="25">
        <f t="shared" si="20"/>
        <v>2017</v>
      </c>
      <c r="E444" s="3" t="s">
        <v>129</v>
      </c>
      <c r="F444" s="5">
        <v>15</v>
      </c>
    </row>
    <row r="445" spans="1:6" ht="13.5" thickBot="1" x14ac:dyDescent="0.25">
      <c r="A445" s="6">
        <v>42851</v>
      </c>
      <c r="B445" s="25">
        <f t="shared" si="18"/>
        <v>26</v>
      </c>
      <c r="C445" s="25">
        <f t="shared" si="19"/>
        <v>4</v>
      </c>
      <c r="D445" s="25">
        <f t="shared" si="20"/>
        <v>2017</v>
      </c>
      <c r="E445" s="3" t="s">
        <v>38</v>
      </c>
      <c r="F445" s="5">
        <v>30</v>
      </c>
    </row>
    <row r="446" spans="1:6" ht="13.5" thickBot="1" x14ac:dyDescent="0.25">
      <c r="A446" s="6">
        <v>42851</v>
      </c>
      <c r="B446" s="25">
        <f t="shared" si="18"/>
        <v>26</v>
      </c>
      <c r="C446" s="25">
        <f t="shared" si="19"/>
        <v>4</v>
      </c>
      <c r="D446" s="25">
        <f t="shared" si="20"/>
        <v>2017</v>
      </c>
      <c r="E446" s="3" t="s">
        <v>38</v>
      </c>
      <c r="F446" s="5">
        <v>20</v>
      </c>
    </row>
    <row r="447" spans="1:6" ht="13.5" thickBot="1" x14ac:dyDescent="0.25">
      <c r="A447" s="6">
        <v>42851</v>
      </c>
      <c r="B447" s="25">
        <f t="shared" si="18"/>
        <v>26</v>
      </c>
      <c r="C447" s="25">
        <f t="shared" si="19"/>
        <v>4</v>
      </c>
      <c r="D447" s="25">
        <f t="shared" si="20"/>
        <v>2017</v>
      </c>
      <c r="E447" s="3" t="s">
        <v>62</v>
      </c>
      <c r="F447" s="5">
        <v>60</v>
      </c>
    </row>
    <row r="448" spans="1:6" ht="13.5" thickBot="1" x14ac:dyDescent="0.25">
      <c r="A448" s="6">
        <v>42851</v>
      </c>
      <c r="B448" s="25">
        <f t="shared" si="18"/>
        <v>26</v>
      </c>
      <c r="C448" s="25">
        <f t="shared" si="19"/>
        <v>4</v>
      </c>
      <c r="D448" s="25">
        <f t="shared" si="20"/>
        <v>2017</v>
      </c>
      <c r="E448" s="3" t="s">
        <v>62</v>
      </c>
      <c r="F448" s="5">
        <v>15</v>
      </c>
    </row>
    <row r="449" spans="1:6" ht="13.5" thickBot="1" x14ac:dyDescent="0.25">
      <c r="A449" s="6">
        <v>42851</v>
      </c>
      <c r="B449" s="25">
        <f t="shared" si="18"/>
        <v>26</v>
      </c>
      <c r="C449" s="25">
        <f t="shared" si="19"/>
        <v>4</v>
      </c>
      <c r="D449" s="25">
        <f t="shared" si="20"/>
        <v>2017</v>
      </c>
      <c r="E449" s="3" t="s">
        <v>62</v>
      </c>
      <c r="F449" s="5">
        <v>30</v>
      </c>
    </row>
    <row r="450" spans="1:6" ht="13.5" thickBot="1" x14ac:dyDescent="0.25">
      <c r="A450" s="6">
        <v>42851</v>
      </c>
      <c r="B450" s="25">
        <f t="shared" si="18"/>
        <v>26</v>
      </c>
      <c r="C450" s="25">
        <f t="shared" si="19"/>
        <v>4</v>
      </c>
      <c r="D450" s="25">
        <f t="shared" si="20"/>
        <v>2017</v>
      </c>
      <c r="E450" s="3" t="s">
        <v>129</v>
      </c>
      <c r="F450" s="5">
        <v>30</v>
      </c>
    </row>
    <row r="451" spans="1:6" ht="13.5" thickBot="1" x14ac:dyDescent="0.25">
      <c r="A451" s="6">
        <v>42851</v>
      </c>
      <c r="B451" s="25">
        <f t="shared" ref="B451:B514" si="21">DAY(A451)</f>
        <v>26</v>
      </c>
      <c r="C451" s="25">
        <f t="shared" ref="C451:C514" si="22">MONTH(A451)</f>
        <v>4</v>
      </c>
      <c r="D451" s="25">
        <f t="shared" ref="D451:D514" si="23">YEAR(A451)</f>
        <v>2017</v>
      </c>
      <c r="E451" s="3" t="s">
        <v>129</v>
      </c>
      <c r="F451" s="5">
        <v>30</v>
      </c>
    </row>
    <row r="452" spans="1:6" ht="13.5" thickBot="1" x14ac:dyDescent="0.25">
      <c r="A452" s="6">
        <v>42852</v>
      </c>
      <c r="B452" s="25">
        <f t="shared" si="21"/>
        <v>27</v>
      </c>
      <c r="C452" s="25">
        <f t="shared" si="22"/>
        <v>4</v>
      </c>
      <c r="D452" s="25">
        <f t="shared" si="23"/>
        <v>2017</v>
      </c>
      <c r="E452" s="3" t="s">
        <v>38</v>
      </c>
      <c r="F452" s="5">
        <v>30</v>
      </c>
    </row>
    <row r="453" spans="1:6" ht="13.5" thickBot="1" x14ac:dyDescent="0.25">
      <c r="A453" s="6">
        <v>42852</v>
      </c>
      <c r="B453" s="25">
        <f t="shared" si="21"/>
        <v>27</v>
      </c>
      <c r="C453" s="25">
        <f t="shared" si="22"/>
        <v>4</v>
      </c>
      <c r="D453" s="25">
        <f t="shared" si="23"/>
        <v>2017</v>
      </c>
      <c r="E453" s="3" t="s">
        <v>62</v>
      </c>
      <c r="F453" s="5">
        <v>10</v>
      </c>
    </row>
    <row r="454" spans="1:6" ht="13.5" thickBot="1" x14ac:dyDescent="0.25">
      <c r="A454" s="6">
        <v>42852</v>
      </c>
      <c r="B454" s="25">
        <f t="shared" si="21"/>
        <v>27</v>
      </c>
      <c r="C454" s="25">
        <f t="shared" si="22"/>
        <v>4</v>
      </c>
      <c r="D454" s="25">
        <f t="shared" si="23"/>
        <v>2017</v>
      </c>
      <c r="E454" s="3" t="s">
        <v>62</v>
      </c>
      <c r="F454" s="5">
        <v>90</v>
      </c>
    </row>
    <row r="455" spans="1:6" ht="13.5" thickBot="1" x14ac:dyDescent="0.25">
      <c r="A455" s="6">
        <v>42852</v>
      </c>
      <c r="B455" s="25">
        <f t="shared" si="21"/>
        <v>27</v>
      </c>
      <c r="C455" s="25">
        <f t="shared" si="22"/>
        <v>4</v>
      </c>
      <c r="D455" s="25">
        <f t="shared" si="23"/>
        <v>2017</v>
      </c>
      <c r="E455" s="3" t="s">
        <v>62</v>
      </c>
      <c r="F455" s="5">
        <v>10</v>
      </c>
    </row>
    <row r="456" spans="1:6" ht="13.5" thickBot="1" x14ac:dyDescent="0.25">
      <c r="A456" s="6">
        <v>42852</v>
      </c>
      <c r="B456" s="25">
        <f t="shared" si="21"/>
        <v>27</v>
      </c>
      <c r="C456" s="25">
        <f t="shared" si="22"/>
        <v>4</v>
      </c>
      <c r="D456" s="25">
        <f t="shared" si="23"/>
        <v>2017</v>
      </c>
      <c r="E456" s="3" t="s">
        <v>129</v>
      </c>
      <c r="F456" s="5">
        <v>10</v>
      </c>
    </row>
    <row r="457" spans="1:6" ht="13.5" thickBot="1" x14ac:dyDescent="0.25">
      <c r="A457" s="6">
        <v>42852</v>
      </c>
      <c r="B457" s="25">
        <f t="shared" si="21"/>
        <v>27</v>
      </c>
      <c r="C457" s="25">
        <f t="shared" si="22"/>
        <v>4</v>
      </c>
      <c r="D457" s="25">
        <f t="shared" si="23"/>
        <v>2017</v>
      </c>
      <c r="E457" s="3" t="s">
        <v>129</v>
      </c>
      <c r="F457" s="5">
        <v>30</v>
      </c>
    </row>
    <row r="458" spans="1:6" ht="13.5" thickBot="1" x14ac:dyDescent="0.25">
      <c r="A458" s="6">
        <v>42853</v>
      </c>
      <c r="B458" s="25">
        <f t="shared" si="21"/>
        <v>28</v>
      </c>
      <c r="C458" s="25">
        <f t="shared" si="22"/>
        <v>4</v>
      </c>
      <c r="D458" s="25">
        <f t="shared" si="23"/>
        <v>2017</v>
      </c>
      <c r="E458" s="3" t="s">
        <v>62</v>
      </c>
      <c r="F458" s="5">
        <v>60</v>
      </c>
    </row>
    <row r="459" spans="1:6" ht="13.5" thickBot="1" x14ac:dyDescent="0.25">
      <c r="A459" s="6">
        <v>42853</v>
      </c>
      <c r="B459" s="25">
        <f t="shared" si="21"/>
        <v>28</v>
      </c>
      <c r="C459" s="25">
        <f t="shared" si="22"/>
        <v>4</v>
      </c>
      <c r="D459" s="25">
        <f t="shared" si="23"/>
        <v>2017</v>
      </c>
      <c r="E459" s="3" t="s">
        <v>62</v>
      </c>
      <c r="F459" s="5">
        <v>10</v>
      </c>
    </row>
    <row r="460" spans="1:6" ht="13.5" thickBot="1" x14ac:dyDescent="0.25">
      <c r="A460" s="6">
        <v>42853</v>
      </c>
      <c r="B460" s="25">
        <f t="shared" si="21"/>
        <v>28</v>
      </c>
      <c r="C460" s="25">
        <f t="shared" si="22"/>
        <v>4</v>
      </c>
      <c r="D460" s="25">
        <f t="shared" si="23"/>
        <v>2017</v>
      </c>
      <c r="E460" s="3" t="s">
        <v>62</v>
      </c>
      <c r="F460" s="5">
        <v>30</v>
      </c>
    </row>
    <row r="461" spans="1:6" ht="13.5" thickBot="1" x14ac:dyDescent="0.25">
      <c r="A461" s="6">
        <v>42853</v>
      </c>
      <c r="B461" s="25">
        <f t="shared" si="21"/>
        <v>28</v>
      </c>
      <c r="C461" s="25">
        <f t="shared" si="22"/>
        <v>4</v>
      </c>
      <c r="D461" s="25">
        <f t="shared" si="23"/>
        <v>2017</v>
      </c>
      <c r="E461" s="3" t="s">
        <v>75</v>
      </c>
      <c r="F461" s="3" t="s">
        <v>871</v>
      </c>
    </row>
    <row r="462" spans="1:6" ht="13.5" thickBot="1" x14ac:dyDescent="0.25">
      <c r="A462" s="6">
        <v>42853</v>
      </c>
      <c r="B462" s="25">
        <f t="shared" si="21"/>
        <v>28</v>
      </c>
      <c r="C462" s="25">
        <f t="shared" si="22"/>
        <v>4</v>
      </c>
      <c r="D462" s="25">
        <f t="shared" si="23"/>
        <v>2017</v>
      </c>
      <c r="E462" s="3" t="s">
        <v>539</v>
      </c>
      <c r="F462" s="5">
        <v>10</v>
      </c>
    </row>
    <row r="463" spans="1:6" ht="13.5" thickBot="1" x14ac:dyDescent="0.25">
      <c r="A463" s="6">
        <v>42853</v>
      </c>
      <c r="B463" s="25">
        <f t="shared" si="21"/>
        <v>28</v>
      </c>
      <c r="C463" s="25">
        <f t="shared" si="22"/>
        <v>4</v>
      </c>
      <c r="D463" s="25">
        <f t="shared" si="23"/>
        <v>2017</v>
      </c>
      <c r="E463" s="3" t="s">
        <v>129</v>
      </c>
      <c r="F463" s="5">
        <v>30</v>
      </c>
    </row>
    <row r="464" spans="1:6" ht="13.5" thickBot="1" x14ac:dyDescent="0.25">
      <c r="A464" s="6">
        <v>42853</v>
      </c>
      <c r="B464" s="25">
        <f t="shared" si="21"/>
        <v>28</v>
      </c>
      <c r="C464" s="25">
        <f t="shared" si="22"/>
        <v>4</v>
      </c>
      <c r="D464" s="25">
        <f t="shared" si="23"/>
        <v>2017</v>
      </c>
      <c r="E464" s="3" t="s">
        <v>129</v>
      </c>
      <c r="F464" s="5">
        <v>60</v>
      </c>
    </row>
    <row r="465" spans="1:6" ht="13.5" thickBot="1" x14ac:dyDescent="0.25">
      <c r="A465" s="6">
        <v>42854</v>
      </c>
      <c r="B465" s="25">
        <f t="shared" si="21"/>
        <v>29</v>
      </c>
      <c r="C465" s="25">
        <f t="shared" si="22"/>
        <v>4</v>
      </c>
      <c r="D465" s="25">
        <f t="shared" si="23"/>
        <v>2017</v>
      </c>
      <c r="E465" s="17" t="s">
        <v>584</v>
      </c>
      <c r="F465" s="18"/>
    </row>
    <row r="466" spans="1:6" ht="13.5" thickBot="1" x14ac:dyDescent="0.25">
      <c r="A466" s="4">
        <v>42856</v>
      </c>
      <c r="B466" s="25">
        <f t="shared" si="21"/>
        <v>1</v>
      </c>
      <c r="C466" s="25">
        <f t="shared" si="22"/>
        <v>5</v>
      </c>
      <c r="D466" s="25">
        <f t="shared" si="23"/>
        <v>2017</v>
      </c>
      <c r="E466" s="3" t="s">
        <v>62</v>
      </c>
      <c r="F466" s="5">
        <v>40</v>
      </c>
    </row>
    <row r="467" spans="1:6" ht="13.5" thickBot="1" x14ac:dyDescent="0.25">
      <c r="A467" s="4">
        <v>42856</v>
      </c>
      <c r="B467" s="25">
        <f t="shared" si="21"/>
        <v>1</v>
      </c>
      <c r="C467" s="25">
        <f t="shared" si="22"/>
        <v>5</v>
      </c>
      <c r="D467" s="25">
        <f t="shared" si="23"/>
        <v>2017</v>
      </c>
      <c r="E467" s="3" t="s">
        <v>62</v>
      </c>
      <c r="F467" s="5">
        <v>10</v>
      </c>
    </row>
    <row r="468" spans="1:6" ht="13.5" thickBot="1" x14ac:dyDescent="0.25">
      <c r="A468" s="4">
        <v>42856</v>
      </c>
      <c r="B468" s="25">
        <f t="shared" si="21"/>
        <v>1</v>
      </c>
      <c r="C468" s="25">
        <f t="shared" si="22"/>
        <v>5</v>
      </c>
      <c r="D468" s="25">
        <f t="shared" si="23"/>
        <v>2017</v>
      </c>
      <c r="E468" s="3" t="s">
        <v>84</v>
      </c>
      <c r="F468" s="5">
        <v>90</v>
      </c>
    </row>
    <row r="469" spans="1:6" ht="13.5" thickBot="1" x14ac:dyDescent="0.25">
      <c r="A469" s="4">
        <v>42856</v>
      </c>
      <c r="B469" s="25">
        <f t="shared" si="21"/>
        <v>1</v>
      </c>
      <c r="C469" s="25">
        <f t="shared" si="22"/>
        <v>5</v>
      </c>
      <c r="D469" s="25">
        <f t="shared" si="23"/>
        <v>2017</v>
      </c>
      <c r="E469" s="3" t="s">
        <v>733</v>
      </c>
      <c r="F469" s="5">
        <v>30</v>
      </c>
    </row>
    <row r="470" spans="1:6" ht="13.5" thickBot="1" x14ac:dyDescent="0.25">
      <c r="A470" s="4">
        <v>42856</v>
      </c>
      <c r="B470" s="25">
        <f t="shared" si="21"/>
        <v>1</v>
      </c>
      <c r="C470" s="25">
        <f t="shared" si="22"/>
        <v>5</v>
      </c>
      <c r="D470" s="25">
        <f t="shared" si="23"/>
        <v>2017</v>
      </c>
      <c r="E470" s="3" t="s">
        <v>62</v>
      </c>
      <c r="F470" s="5">
        <v>30</v>
      </c>
    </row>
    <row r="471" spans="1:6" ht="13.5" thickBot="1" x14ac:dyDescent="0.25">
      <c r="A471" s="4">
        <v>42857</v>
      </c>
      <c r="B471" s="25">
        <f t="shared" si="21"/>
        <v>2</v>
      </c>
      <c r="C471" s="25">
        <f t="shared" si="22"/>
        <v>5</v>
      </c>
      <c r="D471" s="25">
        <f t="shared" si="23"/>
        <v>2017</v>
      </c>
      <c r="E471" s="3" t="s">
        <v>62</v>
      </c>
      <c r="F471" s="5">
        <v>90</v>
      </c>
    </row>
    <row r="472" spans="1:6" ht="13.5" thickBot="1" x14ac:dyDescent="0.25">
      <c r="A472" s="4">
        <v>42857</v>
      </c>
      <c r="B472" s="25">
        <f t="shared" si="21"/>
        <v>2</v>
      </c>
      <c r="C472" s="25">
        <f t="shared" si="22"/>
        <v>5</v>
      </c>
      <c r="D472" s="25">
        <f t="shared" si="23"/>
        <v>2017</v>
      </c>
      <c r="E472" s="3" t="s">
        <v>62</v>
      </c>
      <c r="F472" s="5">
        <v>60</v>
      </c>
    </row>
    <row r="473" spans="1:6" ht="13.5" thickBot="1" x14ac:dyDescent="0.25">
      <c r="A473" s="4">
        <v>42857</v>
      </c>
      <c r="B473" s="25">
        <f t="shared" si="21"/>
        <v>2</v>
      </c>
      <c r="C473" s="25">
        <f t="shared" si="22"/>
        <v>5</v>
      </c>
      <c r="D473" s="25">
        <f t="shared" si="23"/>
        <v>2017</v>
      </c>
      <c r="E473" s="3" t="s">
        <v>62</v>
      </c>
      <c r="F473" s="5">
        <v>10</v>
      </c>
    </row>
    <row r="474" spans="1:6" ht="13.5" thickBot="1" x14ac:dyDescent="0.25">
      <c r="A474" s="4">
        <v>42857</v>
      </c>
      <c r="B474" s="25">
        <f t="shared" si="21"/>
        <v>2</v>
      </c>
      <c r="C474" s="25">
        <f t="shared" si="22"/>
        <v>5</v>
      </c>
      <c r="D474" s="25">
        <f t="shared" si="23"/>
        <v>2017</v>
      </c>
      <c r="E474" s="3" t="s">
        <v>75</v>
      </c>
      <c r="F474" s="5">
        <v>10</v>
      </c>
    </row>
    <row r="475" spans="1:6" ht="13.5" thickBot="1" x14ac:dyDescent="0.25">
      <c r="A475" s="4">
        <v>42857</v>
      </c>
      <c r="B475" s="25">
        <f t="shared" si="21"/>
        <v>2</v>
      </c>
      <c r="C475" s="25">
        <f t="shared" si="22"/>
        <v>5</v>
      </c>
      <c r="D475" s="25">
        <f t="shared" si="23"/>
        <v>2017</v>
      </c>
      <c r="E475" s="3" t="s">
        <v>129</v>
      </c>
      <c r="F475" s="5">
        <v>10</v>
      </c>
    </row>
    <row r="476" spans="1:6" ht="13.5" thickBot="1" x14ac:dyDescent="0.25">
      <c r="A476" s="4">
        <v>42857</v>
      </c>
      <c r="B476" s="25">
        <f t="shared" si="21"/>
        <v>2</v>
      </c>
      <c r="C476" s="25">
        <f t="shared" si="22"/>
        <v>5</v>
      </c>
      <c r="D476" s="25">
        <f t="shared" si="23"/>
        <v>2017</v>
      </c>
      <c r="E476" s="3" t="s">
        <v>129</v>
      </c>
      <c r="F476" s="5">
        <v>30</v>
      </c>
    </row>
    <row r="477" spans="1:6" ht="13.5" thickBot="1" x14ac:dyDescent="0.25">
      <c r="A477" s="4">
        <v>42858</v>
      </c>
      <c r="B477" s="25">
        <f t="shared" si="21"/>
        <v>3</v>
      </c>
      <c r="C477" s="25">
        <f t="shared" si="22"/>
        <v>5</v>
      </c>
      <c r="D477" s="25">
        <f t="shared" si="23"/>
        <v>2017</v>
      </c>
      <c r="E477" s="3" t="s">
        <v>62</v>
      </c>
      <c r="F477" s="5">
        <v>120</v>
      </c>
    </row>
    <row r="478" spans="1:6" ht="13.5" thickBot="1" x14ac:dyDescent="0.25">
      <c r="A478" s="4">
        <v>42858</v>
      </c>
      <c r="B478" s="25">
        <f t="shared" si="21"/>
        <v>3</v>
      </c>
      <c r="C478" s="25">
        <f t="shared" si="22"/>
        <v>5</v>
      </c>
      <c r="D478" s="25">
        <f t="shared" si="23"/>
        <v>2017</v>
      </c>
      <c r="E478" s="3" t="s">
        <v>62</v>
      </c>
      <c r="F478" s="5">
        <v>60</v>
      </c>
    </row>
    <row r="479" spans="1:6" ht="13.5" thickBot="1" x14ac:dyDescent="0.25">
      <c r="A479" s="4">
        <v>42858</v>
      </c>
      <c r="B479" s="25">
        <f t="shared" si="21"/>
        <v>3</v>
      </c>
      <c r="C479" s="25">
        <f t="shared" si="22"/>
        <v>5</v>
      </c>
      <c r="D479" s="25">
        <f t="shared" si="23"/>
        <v>2017</v>
      </c>
      <c r="E479" s="3" t="s">
        <v>62</v>
      </c>
      <c r="F479" s="5">
        <v>15</v>
      </c>
    </row>
    <row r="480" spans="1:6" ht="13.5" thickBot="1" x14ac:dyDescent="0.25">
      <c r="A480" s="4">
        <v>42858</v>
      </c>
      <c r="B480" s="25">
        <f t="shared" si="21"/>
        <v>3</v>
      </c>
      <c r="C480" s="25">
        <f t="shared" si="22"/>
        <v>5</v>
      </c>
      <c r="D480" s="25">
        <f t="shared" si="23"/>
        <v>2017</v>
      </c>
      <c r="E480" s="3" t="s">
        <v>129</v>
      </c>
      <c r="F480" s="5">
        <v>10</v>
      </c>
    </row>
    <row r="481" spans="1:6" ht="13.5" thickBot="1" x14ac:dyDescent="0.25">
      <c r="A481" s="4">
        <v>42859</v>
      </c>
      <c r="B481" s="25">
        <f t="shared" si="21"/>
        <v>4</v>
      </c>
      <c r="C481" s="25">
        <f t="shared" si="22"/>
        <v>5</v>
      </c>
      <c r="D481" s="25">
        <f t="shared" si="23"/>
        <v>2017</v>
      </c>
      <c r="E481" s="3" t="s">
        <v>62</v>
      </c>
      <c r="F481" s="5">
        <v>10</v>
      </c>
    </row>
    <row r="482" spans="1:6" ht="13.5" thickBot="1" x14ac:dyDescent="0.25">
      <c r="A482" s="4">
        <v>42859</v>
      </c>
      <c r="B482" s="25">
        <f t="shared" si="21"/>
        <v>4</v>
      </c>
      <c r="C482" s="25">
        <f t="shared" si="22"/>
        <v>5</v>
      </c>
      <c r="D482" s="25">
        <f t="shared" si="23"/>
        <v>2017</v>
      </c>
      <c r="E482" s="3" t="s">
        <v>62</v>
      </c>
      <c r="F482" s="5">
        <v>90</v>
      </c>
    </row>
    <row r="483" spans="1:6" ht="13.5" thickBot="1" x14ac:dyDescent="0.25">
      <c r="A483" s="4">
        <v>42859</v>
      </c>
      <c r="B483" s="25">
        <f t="shared" si="21"/>
        <v>4</v>
      </c>
      <c r="C483" s="25">
        <f t="shared" si="22"/>
        <v>5</v>
      </c>
      <c r="D483" s="25">
        <f t="shared" si="23"/>
        <v>2017</v>
      </c>
      <c r="E483" s="3" t="s">
        <v>84</v>
      </c>
      <c r="F483" s="5">
        <v>20</v>
      </c>
    </row>
    <row r="484" spans="1:6" ht="13.5" thickBot="1" x14ac:dyDescent="0.25">
      <c r="A484" s="4">
        <v>42859</v>
      </c>
      <c r="B484" s="25">
        <f t="shared" si="21"/>
        <v>4</v>
      </c>
      <c r="C484" s="25">
        <f t="shared" si="22"/>
        <v>5</v>
      </c>
      <c r="D484" s="25">
        <f t="shared" si="23"/>
        <v>2017</v>
      </c>
      <c r="E484" s="3" t="s">
        <v>129</v>
      </c>
      <c r="F484" s="5">
        <v>60</v>
      </c>
    </row>
    <row r="485" spans="1:6" ht="13.5" thickBot="1" x14ac:dyDescent="0.25">
      <c r="A485" s="4">
        <v>42860</v>
      </c>
      <c r="B485" s="25">
        <f t="shared" si="21"/>
        <v>5</v>
      </c>
      <c r="C485" s="25">
        <f t="shared" si="22"/>
        <v>5</v>
      </c>
      <c r="D485" s="25">
        <f t="shared" si="23"/>
        <v>2017</v>
      </c>
      <c r="E485" s="3" t="s">
        <v>62</v>
      </c>
      <c r="F485" s="5">
        <v>10</v>
      </c>
    </row>
    <row r="486" spans="1:6" ht="13.5" thickBot="1" x14ac:dyDescent="0.25">
      <c r="A486" s="4">
        <v>42860</v>
      </c>
      <c r="B486" s="25">
        <f t="shared" si="21"/>
        <v>5</v>
      </c>
      <c r="C486" s="25">
        <f t="shared" si="22"/>
        <v>5</v>
      </c>
      <c r="D486" s="25">
        <f t="shared" si="23"/>
        <v>2017</v>
      </c>
      <c r="E486" s="3" t="s">
        <v>62</v>
      </c>
      <c r="F486" s="5">
        <v>120</v>
      </c>
    </row>
    <row r="487" spans="1:6" ht="13.5" thickBot="1" x14ac:dyDescent="0.25">
      <c r="A487" s="4">
        <v>42860</v>
      </c>
      <c r="B487" s="25">
        <f t="shared" si="21"/>
        <v>5</v>
      </c>
      <c r="C487" s="25">
        <f t="shared" si="22"/>
        <v>5</v>
      </c>
      <c r="D487" s="25">
        <f t="shared" si="23"/>
        <v>2017</v>
      </c>
      <c r="E487" s="3" t="s">
        <v>84</v>
      </c>
      <c r="F487" s="5">
        <v>10</v>
      </c>
    </row>
    <row r="488" spans="1:6" ht="13.5" thickBot="1" x14ac:dyDescent="0.25">
      <c r="A488" s="4">
        <v>42860</v>
      </c>
      <c r="B488" s="25">
        <f t="shared" si="21"/>
        <v>5</v>
      </c>
      <c r="C488" s="25">
        <f t="shared" si="22"/>
        <v>5</v>
      </c>
      <c r="D488" s="25">
        <f t="shared" si="23"/>
        <v>2017</v>
      </c>
      <c r="E488" s="3" t="s">
        <v>129</v>
      </c>
      <c r="F488" s="5">
        <v>30</v>
      </c>
    </row>
    <row r="489" spans="1:6" ht="13.5" thickBot="1" x14ac:dyDescent="0.25">
      <c r="A489" s="4">
        <v>42861</v>
      </c>
      <c r="B489" s="25">
        <f t="shared" si="21"/>
        <v>6</v>
      </c>
      <c r="C489" s="25">
        <f t="shared" si="22"/>
        <v>5</v>
      </c>
      <c r="D489" s="25">
        <f t="shared" si="23"/>
        <v>2017</v>
      </c>
      <c r="E489" s="3" t="s">
        <v>84</v>
      </c>
      <c r="F489" s="5">
        <v>10</v>
      </c>
    </row>
    <row r="490" spans="1:6" ht="13.5" thickBot="1" x14ac:dyDescent="0.25">
      <c r="A490" s="4">
        <v>42861</v>
      </c>
      <c r="B490" s="25">
        <f t="shared" si="21"/>
        <v>6</v>
      </c>
      <c r="C490" s="25">
        <f t="shared" si="22"/>
        <v>5</v>
      </c>
      <c r="D490" s="25">
        <f t="shared" si="23"/>
        <v>2017</v>
      </c>
      <c r="E490" s="3" t="s">
        <v>539</v>
      </c>
      <c r="F490" s="5">
        <v>10</v>
      </c>
    </row>
    <row r="491" spans="1:6" ht="13.5" thickBot="1" x14ac:dyDescent="0.25">
      <c r="A491" s="4">
        <v>42861</v>
      </c>
      <c r="B491" s="25">
        <f t="shared" si="21"/>
        <v>6</v>
      </c>
      <c r="C491" s="25">
        <f t="shared" si="22"/>
        <v>5</v>
      </c>
      <c r="D491" s="25">
        <f t="shared" si="23"/>
        <v>2017</v>
      </c>
      <c r="E491" s="17" t="s">
        <v>62</v>
      </c>
      <c r="F491" s="18"/>
    </row>
    <row r="492" spans="1:6" ht="13.5" thickBot="1" x14ac:dyDescent="0.25">
      <c r="A492" s="4">
        <v>42861</v>
      </c>
      <c r="B492" s="25">
        <f t="shared" si="21"/>
        <v>6</v>
      </c>
      <c r="C492" s="25">
        <f t="shared" si="22"/>
        <v>5</v>
      </c>
      <c r="D492" s="25">
        <f t="shared" si="23"/>
        <v>2017</v>
      </c>
      <c r="E492" s="17" t="s">
        <v>62</v>
      </c>
      <c r="F492" s="18"/>
    </row>
    <row r="493" spans="1:6" ht="13.5" thickBot="1" x14ac:dyDescent="0.25">
      <c r="A493" s="4">
        <v>42861</v>
      </c>
      <c r="B493" s="25">
        <f t="shared" si="21"/>
        <v>6</v>
      </c>
      <c r="C493" s="25">
        <f t="shared" si="22"/>
        <v>5</v>
      </c>
      <c r="D493" s="25">
        <f t="shared" si="23"/>
        <v>2017</v>
      </c>
      <c r="E493" s="17" t="s">
        <v>129</v>
      </c>
      <c r="F493" s="18"/>
    </row>
    <row r="494" spans="1:6" ht="13.5" thickBot="1" x14ac:dyDescent="0.25">
      <c r="A494" s="4">
        <v>42864</v>
      </c>
      <c r="B494" s="25">
        <f t="shared" si="21"/>
        <v>9</v>
      </c>
      <c r="C494" s="25">
        <f t="shared" si="22"/>
        <v>5</v>
      </c>
      <c r="D494" s="25">
        <f t="shared" si="23"/>
        <v>2017</v>
      </c>
      <c r="E494" s="3" t="s">
        <v>62</v>
      </c>
      <c r="F494" s="5">
        <v>60</v>
      </c>
    </row>
    <row r="495" spans="1:6" ht="13.5" thickBot="1" x14ac:dyDescent="0.25">
      <c r="A495" s="4">
        <v>42864</v>
      </c>
      <c r="B495" s="25">
        <f t="shared" si="21"/>
        <v>9</v>
      </c>
      <c r="C495" s="25">
        <f t="shared" si="22"/>
        <v>5</v>
      </c>
      <c r="D495" s="25">
        <f t="shared" si="23"/>
        <v>2017</v>
      </c>
      <c r="E495" s="3" t="s">
        <v>62</v>
      </c>
      <c r="F495" s="5">
        <v>120</v>
      </c>
    </row>
    <row r="496" spans="1:6" ht="13.5" thickBot="1" x14ac:dyDescent="0.25">
      <c r="A496" s="4">
        <v>42864</v>
      </c>
      <c r="B496" s="25">
        <f t="shared" si="21"/>
        <v>9</v>
      </c>
      <c r="C496" s="25">
        <f t="shared" si="22"/>
        <v>5</v>
      </c>
      <c r="D496" s="25">
        <f t="shared" si="23"/>
        <v>2017</v>
      </c>
      <c r="E496" s="3" t="s">
        <v>84</v>
      </c>
      <c r="F496" s="5">
        <v>20</v>
      </c>
    </row>
    <row r="497" spans="1:6" ht="13.5" thickBot="1" x14ac:dyDescent="0.25">
      <c r="A497" s="4">
        <v>42864</v>
      </c>
      <c r="B497" s="25">
        <f t="shared" si="21"/>
        <v>9</v>
      </c>
      <c r="C497" s="25">
        <f t="shared" si="22"/>
        <v>5</v>
      </c>
      <c r="D497" s="25">
        <f t="shared" si="23"/>
        <v>2017</v>
      </c>
      <c r="E497" s="3" t="s">
        <v>129</v>
      </c>
      <c r="F497" s="5">
        <v>60</v>
      </c>
    </row>
    <row r="498" spans="1:6" ht="13.5" thickBot="1" x14ac:dyDescent="0.25">
      <c r="A498" s="4">
        <v>42864</v>
      </c>
      <c r="B498" s="25">
        <f t="shared" si="21"/>
        <v>9</v>
      </c>
      <c r="C498" s="25">
        <f t="shared" si="22"/>
        <v>5</v>
      </c>
      <c r="D498" s="25">
        <f t="shared" si="23"/>
        <v>2017</v>
      </c>
      <c r="E498" s="3" t="s">
        <v>129</v>
      </c>
      <c r="F498" s="5">
        <v>10</v>
      </c>
    </row>
    <row r="499" spans="1:6" ht="13.5" thickBot="1" x14ac:dyDescent="0.25">
      <c r="A499" s="4">
        <v>42864</v>
      </c>
      <c r="B499" s="25">
        <f t="shared" si="21"/>
        <v>9</v>
      </c>
      <c r="C499" s="25">
        <f t="shared" si="22"/>
        <v>5</v>
      </c>
      <c r="D499" s="25">
        <f t="shared" si="23"/>
        <v>2017</v>
      </c>
      <c r="E499" s="3" t="s">
        <v>62</v>
      </c>
      <c r="F499" s="5">
        <v>15</v>
      </c>
    </row>
    <row r="500" spans="1:6" ht="13.5" thickBot="1" x14ac:dyDescent="0.25">
      <c r="A500" s="4">
        <v>42866</v>
      </c>
      <c r="B500" s="25">
        <f t="shared" si="21"/>
        <v>11</v>
      </c>
      <c r="C500" s="25">
        <f t="shared" si="22"/>
        <v>5</v>
      </c>
      <c r="D500" s="25">
        <f t="shared" si="23"/>
        <v>2017</v>
      </c>
      <c r="E500" s="3" t="s">
        <v>62</v>
      </c>
      <c r="F500" s="5">
        <v>60</v>
      </c>
    </row>
    <row r="501" spans="1:6" ht="13.5" thickBot="1" x14ac:dyDescent="0.25">
      <c r="A501" s="4">
        <v>42866</v>
      </c>
      <c r="B501" s="25">
        <f t="shared" si="21"/>
        <v>11</v>
      </c>
      <c r="C501" s="25">
        <f t="shared" si="22"/>
        <v>5</v>
      </c>
      <c r="D501" s="25">
        <f t="shared" si="23"/>
        <v>2017</v>
      </c>
      <c r="E501" s="3" t="s">
        <v>62</v>
      </c>
      <c r="F501" s="5">
        <v>60</v>
      </c>
    </row>
    <row r="502" spans="1:6" ht="13.5" thickBot="1" x14ac:dyDescent="0.25">
      <c r="A502" s="4">
        <v>42866</v>
      </c>
      <c r="B502" s="25">
        <f t="shared" si="21"/>
        <v>11</v>
      </c>
      <c r="C502" s="25">
        <f t="shared" si="22"/>
        <v>5</v>
      </c>
      <c r="D502" s="25">
        <f t="shared" si="23"/>
        <v>2017</v>
      </c>
      <c r="E502" s="3" t="s">
        <v>62</v>
      </c>
      <c r="F502" s="5">
        <v>15</v>
      </c>
    </row>
    <row r="503" spans="1:6" ht="13.5" thickBot="1" x14ac:dyDescent="0.25">
      <c r="A503" s="4">
        <v>42866</v>
      </c>
      <c r="B503" s="25">
        <f t="shared" si="21"/>
        <v>11</v>
      </c>
      <c r="C503" s="25">
        <f t="shared" si="22"/>
        <v>5</v>
      </c>
      <c r="D503" s="25">
        <f t="shared" si="23"/>
        <v>2017</v>
      </c>
      <c r="E503" s="3" t="s">
        <v>75</v>
      </c>
      <c r="F503" s="5">
        <v>10</v>
      </c>
    </row>
    <row r="504" spans="1:6" ht="13.5" thickBot="1" x14ac:dyDescent="0.25">
      <c r="A504" s="4">
        <v>42866</v>
      </c>
      <c r="B504" s="25">
        <f t="shared" si="21"/>
        <v>11</v>
      </c>
      <c r="C504" s="25">
        <f t="shared" si="22"/>
        <v>5</v>
      </c>
      <c r="D504" s="25">
        <f t="shared" si="23"/>
        <v>2017</v>
      </c>
      <c r="E504" s="3" t="s">
        <v>129</v>
      </c>
      <c r="F504" s="5">
        <v>30</v>
      </c>
    </row>
    <row r="505" spans="1:6" ht="13.5" thickBot="1" x14ac:dyDescent="0.25">
      <c r="A505" s="4">
        <v>42867</v>
      </c>
      <c r="B505" s="25">
        <f t="shared" si="21"/>
        <v>12</v>
      </c>
      <c r="C505" s="25">
        <f t="shared" si="22"/>
        <v>5</v>
      </c>
      <c r="D505" s="25">
        <f t="shared" si="23"/>
        <v>2017</v>
      </c>
      <c r="E505" s="3" t="s">
        <v>62</v>
      </c>
      <c r="F505" s="5">
        <v>60</v>
      </c>
    </row>
    <row r="506" spans="1:6" ht="13.5" thickBot="1" x14ac:dyDescent="0.25">
      <c r="A506" s="4">
        <v>42867</v>
      </c>
      <c r="B506" s="25">
        <f t="shared" si="21"/>
        <v>12</v>
      </c>
      <c r="C506" s="25">
        <f t="shared" si="22"/>
        <v>5</v>
      </c>
      <c r="D506" s="25">
        <f t="shared" si="23"/>
        <v>2017</v>
      </c>
      <c r="E506" s="3" t="s">
        <v>62</v>
      </c>
      <c r="F506" s="5">
        <v>120</v>
      </c>
    </row>
    <row r="507" spans="1:6" ht="13.5" thickBot="1" x14ac:dyDescent="0.25">
      <c r="A507" s="4">
        <v>42867</v>
      </c>
      <c r="B507" s="25">
        <f t="shared" si="21"/>
        <v>12</v>
      </c>
      <c r="C507" s="25">
        <f t="shared" si="22"/>
        <v>5</v>
      </c>
      <c r="D507" s="25">
        <f t="shared" si="23"/>
        <v>2017</v>
      </c>
      <c r="E507" s="3" t="s">
        <v>129</v>
      </c>
      <c r="F507" s="5">
        <v>30</v>
      </c>
    </row>
    <row r="508" spans="1:6" ht="13.5" thickBot="1" x14ac:dyDescent="0.25">
      <c r="A508" s="6">
        <v>42870</v>
      </c>
      <c r="B508" s="25">
        <f t="shared" si="21"/>
        <v>15</v>
      </c>
      <c r="C508" s="25">
        <f t="shared" si="22"/>
        <v>5</v>
      </c>
      <c r="D508" s="25">
        <f t="shared" si="23"/>
        <v>2017</v>
      </c>
      <c r="E508" s="3" t="s">
        <v>62</v>
      </c>
      <c r="F508" s="5">
        <v>10</v>
      </c>
    </row>
    <row r="509" spans="1:6" ht="13.5" thickBot="1" x14ac:dyDescent="0.25">
      <c r="A509" s="6">
        <v>42870</v>
      </c>
      <c r="B509" s="25">
        <f t="shared" si="21"/>
        <v>15</v>
      </c>
      <c r="C509" s="25">
        <f t="shared" si="22"/>
        <v>5</v>
      </c>
      <c r="D509" s="25">
        <f t="shared" si="23"/>
        <v>2017</v>
      </c>
      <c r="E509" s="3" t="s">
        <v>62</v>
      </c>
      <c r="F509" s="5">
        <v>90</v>
      </c>
    </row>
    <row r="510" spans="1:6" ht="13.5" thickBot="1" x14ac:dyDescent="0.25">
      <c r="A510" s="6">
        <v>42870</v>
      </c>
      <c r="B510" s="25">
        <f t="shared" si="21"/>
        <v>15</v>
      </c>
      <c r="C510" s="25">
        <f t="shared" si="22"/>
        <v>5</v>
      </c>
      <c r="D510" s="25">
        <f t="shared" si="23"/>
        <v>2017</v>
      </c>
      <c r="E510" s="3" t="s">
        <v>84</v>
      </c>
      <c r="F510" s="5">
        <v>15</v>
      </c>
    </row>
    <row r="511" spans="1:6" ht="13.5" thickBot="1" x14ac:dyDescent="0.25">
      <c r="A511" s="6">
        <v>42870</v>
      </c>
      <c r="B511" s="25">
        <f t="shared" si="21"/>
        <v>15</v>
      </c>
      <c r="C511" s="25">
        <f t="shared" si="22"/>
        <v>5</v>
      </c>
      <c r="D511" s="25">
        <f t="shared" si="23"/>
        <v>2017</v>
      </c>
      <c r="E511" s="3" t="s">
        <v>539</v>
      </c>
      <c r="F511" s="5">
        <v>10</v>
      </c>
    </row>
    <row r="512" spans="1:6" ht="13.5" thickBot="1" x14ac:dyDescent="0.25">
      <c r="A512" s="6">
        <v>42871</v>
      </c>
      <c r="B512" s="25">
        <f t="shared" si="21"/>
        <v>16</v>
      </c>
      <c r="C512" s="25">
        <f t="shared" si="22"/>
        <v>5</v>
      </c>
      <c r="D512" s="25">
        <f t="shared" si="23"/>
        <v>2017</v>
      </c>
      <c r="E512" s="3" t="s">
        <v>62</v>
      </c>
      <c r="F512" s="5">
        <v>10</v>
      </c>
    </row>
    <row r="513" spans="1:6" ht="13.5" thickBot="1" x14ac:dyDescent="0.25">
      <c r="A513" s="6">
        <v>42871</v>
      </c>
      <c r="B513" s="25">
        <f t="shared" si="21"/>
        <v>16</v>
      </c>
      <c r="C513" s="25">
        <f t="shared" si="22"/>
        <v>5</v>
      </c>
      <c r="D513" s="25">
        <f t="shared" si="23"/>
        <v>2017</v>
      </c>
      <c r="E513" s="3" t="s">
        <v>62</v>
      </c>
      <c r="F513" s="5">
        <v>10</v>
      </c>
    </row>
    <row r="514" spans="1:6" ht="13.5" thickBot="1" x14ac:dyDescent="0.25">
      <c r="A514" s="6">
        <v>42871</v>
      </c>
      <c r="B514" s="25">
        <f t="shared" si="21"/>
        <v>16</v>
      </c>
      <c r="C514" s="25">
        <f t="shared" si="22"/>
        <v>5</v>
      </c>
      <c r="D514" s="25">
        <f t="shared" si="23"/>
        <v>2017</v>
      </c>
      <c r="E514" s="3" t="s">
        <v>62</v>
      </c>
      <c r="F514" s="5">
        <v>10</v>
      </c>
    </row>
    <row r="515" spans="1:6" ht="13.5" thickBot="1" x14ac:dyDescent="0.25">
      <c r="A515" s="6">
        <v>42871</v>
      </c>
      <c r="B515" s="25">
        <f t="shared" ref="B515:B578" si="24">DAY(A515)</f>
        <v>16</v>
      </c>
      <c r="C515" s="25">
        <f t="shared" ref="C515:C578" si="25">MONTH(A515)</f>
        <v>5</v>
      </c>
      <c r="D515" s="25">
        <f t="shared" ref="D515:D578" si="26">YEAR(A515)</f>
        <v>2017</v>
      </c>
      <c r="E515" s="3" t="s">
        <v>129</v>
      </c>
      <c r="F515" s="5">
        <v>10</v>
      </c>
    </row>
    <row r="516" spans="1:6" ht="13.5" thickBot="1" x14ac:dyDescent="0.25">
      <c r="A516" s="6">
        <v>42872</v>
      </c>
      <c r="B516" s="25">
        <f t="shared" si="24"/>
        <v>17</v>
      </c>
      <c r="C516" s="25">
        <f t="shared" si="25"/>
        <v>5</v>
      </c>
      <c r="D516" s="25">
        <f t="shared" si="26"/>
        <v>2017</v>
      </c>
      <c r="E516" s="3" t="s">
        <v>62</v>
      </c>
      <c r="F516" s="5">
        <v>30</v>
      </c>
    </row>
    <row r="517" spans="1:6" ht="13.5" thickBot="1" x14ac:dyDescent="0.25">
      <c r="A517" s="6">
        <v>42872</v>
      </c>
      <c r="B517" s="25">
        <f t="shared" si="24"/>
        <v>17</v>
      </c>
      <c r="C517" s="25">
        <f t="shared" si="25"/>
        <v>5</v>
      </c>
      <c r="D517" s="25">
        <f t="shared" si="26"/>
        <v>2017</v>
      </c>
      <c r="E517" s="3" t="s">
        <v>62</v>
      </c>
      <c r="F517" s="5">
        <v>10</v>
      </c>
    </row>
    <row r="518" spans="1:6" ht="13.5" thickBot="1" x14ac:dyDescent="0.25">
      <c r="A518" s="6">
        <v>42872</v>
      </c>
      <c r="B518" s="25">
        <f t="shared" si="24"/>
        <v>17</v>
      </c>
      <c r="C518" s="25">
        <f t="shared" si="25"/>
        <v>5</v>
      </c>
      <c r="D518" s="25">
        <f t="shared" si="26"/>
        <v>2017</v>
      </c>
      <c r="E518" s="3" t="s">
        <v>62</v>
      </c>
      <c r="F518" s="5">
        <v>30</v>
      </c>
    </row>
    <row r="519" spans="1:6" ht="13.5" thickBot="1" x14ac:dyDescent="0.25">
      <c r="A519" s="6">
        <v>42872</v>
      </c>
      <c r="B519" s="25">
        <f t="shared" si="24"/>
        <v>17</v>
      </c>
      <c r="C519" s="25">
        <f t="shared" si="25"/>
        <v>5</v>
      </c>
      <c r="D519" s="25">
        <f t="shared" si="26"/>
        <v>2017</v>
      </c>
      <c r="E519" s="3" t="s">
        <v>62</v>
      </c>
      <c r="F519" s="5">
        <v>150</v>
      </c>
    </row>
    <row r="520" spans="1:6" ht="13.5" thickBot="1" x14ac:dyDescent="0.25">
      <c r="A520" s="6">
        <v>42872</v>
      </c>
      <c r="B520" s="25">
        <f t="shared" si="24"/>
        <v>17</v>
      </c>
      <c r="C520" s="25">
        <f t="shared" si="25"/>
        <v>5</v>
      </c>
      <c r="D520" s="25">
        <f t="shared" si="26"/>
        <v>2017</v>
      </c>
      <c r="E520" s="3" t="s">
        <v>129</v>
      </c>
      <c r="F520" s="5">
        <v>15</v>
      </c>
    </row>
    <row r="521" spans="1:6" ht="13.5" thickBot="1" x14ac:dyDescent="0.25">
      <c r="A521" s="6">
        <v>42872</v>
      </c>
      <c r="B521" s="25">
        <f t="shared" si="24"/>
        <v>17</v>
      </c>
      <c r="C521" s="25">
        <f t="shared" si="25"/>
        <v>5</v>
      </c>
      <c r="D521" s="25">
        <f t="shared" si="26"/>
        <v>2017</v>
      </c>
      <c r="E521" s="3" t="s">
        <v>129</v>
      </c>
      <c r="F521" s="5">
        <v>60</v>
      </c>
    </row>
    <row r="522" spans="1:6" ht="13.5" thickBot="1" x14ac:dyDescent="0.25">
      <c r="A522" s="6">
        <v>42873</v>
      </c>
      <c r="B522" s="25">
        <f t="shared" si="24"/>
        <v>18</v>
      </c>
      <c r="C522" s="25">
        <f t="shared" si="25"/>
        <v>5</v>
      </c>
      <c r="D522" s="25">
        <f t="shared" si="26"/>
        <v>2017</v>
      </c>
      <c r="E522" s="3" t="s">
        <v>62</v>
      </c>
      <c r="F522" s="5">
        <v>60</v>
      </c>
    </row>
    <row r="523" spans="1:6" ht="13.5" thickBot="1" x14ac:dyDescent="0.25">
      <c r="A523" s="6">
        <v>42873</v>
      </c>
      <c r="B523" s="25">
        <f t="shared" si="24"/>
        <v>18</v>
      </c>
      <c r="C523" s="25">
        <f t="shared" si="25"/>
        <v>5</v>
      </c>
      <c r="D523" s="25">
        <f t="shared" si="26"/>
        <v>2017</v>
      </c>
      <c r="E523" s="3" t="s">
        <v>62</v>
      </c>
      <c r="F523" s="5">
        <v>60</v>
      </c>
    </row>
    <row r="524" spans="1:6" ht="13.5" thickBot="1" x14ac:dyDescent="0.25">
      <c r="A524" s="6">
        <v>42873</v>
      </c>
      <c r="B524" s="25">
        <f t="shared" si="24"/>
        <v>18</v>
      </c>
      <c r="C524" s="25">
        <f t="shared" si="25"/>
        <v>5</v>
      </c>
      <c r="D524" s="25">
        <f t="shared" si="26"/>
        <v>2017</v>
      </c>
      <c r="E524" s="3" t="s">
        <v>62</v>
      </c>
      <c r="F524" s="5">
        <v>45</v>
      </c>
    </row>
    <row r="525" spans="1:6" ht="13.5" thickBot="1" x14ac:dyDescent="0.25">
      <c r="A525" s="6">
        <v>42873</v>
      </c>
      <c r="B525" s="25">
        <f t="shared" si="24"/>
        <v>18</v>
      </c>
      <c r="C525" s="25">
        <f t="shared" si="25"/>
        <v>5</v>
      </c>
      <c r="D525" s="25">
        <f t="shared" si="26"/>
        <v>2017</v>
      </c>
      <c r="E525" s="3" t="s">
        <v>62</v>
      </c>
      <c r="F525" s="5">
        <v>15</v>
      </c>
    </row>
    <row r="526" spans="1:6" ht="13.5" thickBot="1" x14ac:dyDescent="0.25">
      <c r="A526" s="6">
        <v>42873</v>
      </c>
      <c r="B526" s="25">
        <f t="shared" si="24"/>
        <v>18</v>
      </c>
      <c r="C526" s="25">
        <f t="shared" si="25"/>
        <v>5</v>
      </c>
      <c r="D526" s="25">
        <f t="shared" si="26"/>
        <v>2017</v>
      </c>
      <c r="E526" s="3" t="s">
        <v>129</v>
      </c>
      <c r="F526" s="5">
        <v>30</v>
      </c>
    </row>
    <row r="527" spans="1:6" ht="13.5" thickBot="1" x14ac:dyDescent="0.25">
      <c r="A527" s="6">
        <v>42873</v>
      </c>
      <c r="B527" s="25">
        <f t="shared" si="24"/>
        <v>18</v>
      </c>
      <c r="C527" s="25">
        <f t="shared" si="25"/>
        <v>5</v>
      </c>
      <c r="D527" s="25">
        <f t="shared" si="26"/>
        <v>2017</v>
      </c>
      <c r="E527" s="3" t="s">
        <v>129</v>
      </c>
      <c r="F527" s="5">
        <v>10</v>
      </c>
    </row>
    <row r="528" spans="1:6" ht="13.5" thickBot="1" x14ac:dyDescent="0.25">
      <c r="A528" s="6">
        <v>42874</v>
      </c>
      <c r="B528" s="25">
        <f t="shared" si="24"/>
        <v>19</v>
      </c>
      <c r="C528" s="25">
        <f t="shared" si="25"/>
        <v>5</v>
      </c>
      <c r="D528" s="25">
        <f t="shared" si="26"/>
        <v>2017</v>
      </c>
      <c r="E528" s="3" t="s">
        <v>62</v>
      </c>
      <c r="F528" s="5">
        <v>30</v>
      </c>
    </row>
    <row r="529" spans="1:6" ht="13.5" thickBot="1" x14ac:dyDescent="0.25">
      <c r="A529" s="6">
        <v>42874</v>
      </c>
      <c r="B529" s="25">
        <f t="shared" si="24"/>
        <v>19</v>
      </c>
      <c r="C529" s="25">
        <f t="shared" si="25"/>
        <v>5</v>
      </c>
      <c r="D529" s="25">
        <f t="shared" si="26"/>
        <v>2017</v>
      </c>
      <c r="E529" s="3" t="s">
        <v>62</v>
      </c>
      <c r="F529" s="5">
        <v>120</v>
      </c>
    </row>
    <row r="530" spans="1:6" ht="13.5" thickBot="1" x14ac:dyDescent="0.25">
      <c r="A530" s="6">
        <v>42874</v>
      </c>
      <c r="B530" s="25">
        <f t="shared" si="24"/>
        <v>19</v>
      </c>
      <c r="C530" s="25">
        <f t="shared" si="25"/>
        <v>5</v>
      </c>
      <c r="D530" s="25">
        <f t="shared" si="26"/>
        <v>2017</v>
      </c>
      <c r="E530" s="3" t="s">
        <v>62</v>
      </c>
      <c r="F530" s="5">
        <v>15</v>
      </c>
    </row>
    <row r="531" spans="1:6" ht="13.5" thickBot="1" x14ac:dyDescent="0.25">
      <c r="A531" s="6">
        <v>42874</v>
      </c>
      <c r="B531" s="25">
        <f t="shared" si="24"/>
        <v>19</v>
      </c>
      <c r="C531" s="25">
        <f t="shared" si="25"/>
        <v>5</v>
      </c>
      <c r="D531" s="25">
        <f t="shared" si="26"/>
        <v>2017</v>
      </c>
      <c r="E531" s="3" t="s">
        <v>129</v>
      </c>
      <c r="F531" s="5">
        <v>10</v>
      </c>
    </row>
    <row r="532" spans="1:6" ht="13.5" thickBot="1" x14ac:dyDescent="0.25">
      <c r="A532" s="6">
        <v>42874</v>
      </c>
      <c r="B532" s="25">
        <f t="shared" si="24"/>
        <v>19</v>
      </c>
      <c r="C532" s="25">
        <f t="shared" si="25"/>
        <v>5</v>
      </c>
      <c r="D532" s="25">
        <f t="shared" si="26"/>
        <v>2017</v>
      </c>
      <c r="E532" s="3" t="s">
        <v>129</v>
      </c>
      <c r="F532" s="5">
        <v>20</v>
      </c>
    </row>
    <row r="533" spans="1:6" ht="13.5" thickBot="1" x14ac:dyDescent="0.25">
      <c r="A533" s="6">
        <v>42875</v>
      </c>
      <c r="B533" s="25">
        <f t="shared" si="24"/>
        <v>20</v>
      </c>
      <c r="C533" s="25">
        <f t="shared" si="25"/>
        <v>5</v>
      </c>
      <c r="D533" s="25">
        <f t="shared" si="26"/>
        <v>2017</v>
      </c>
      <c r="E533" s="3" t="s">
        <v>539</v>
      </c>
      <c r="F533" s="5">
        <v>10</v>
      </c>
    </row>
    <row r="534" spans="1:6" ht="13.5" thickBot="1" x14ac:dyDescent="0.25">
      <c r="A534" s="6">
        <v>42875</v>
      </c>
      <c r="B534" s="25">
        <f t="shared" si="24"/>
        <v>20</v>
      </c>
      <c r="C534" s="25">
        <f t="shared" si="25"/>
        <v>5</v>
      </c>
      <c r="D534" s="25">
        <f t="shared" si="26"/>
        <v>2017</v>
      </c>
      <c r="E534" s="3" t="s">
        <v>539</v>
      </c>
      <c r="F534" s="5">
        <v>10</v>
      </c>
    </row>
    <row r="535" spans="1:6" ht="13.5" thickBot="1" x14ac:dyDescent="0.25">
      <c r="A535" s="6">
        <v>42875</v>
      </c>
      <c r="B535" s="25">
        <f t="shared" si="24"/>
        <v>20</v>
      </c>
      <c r="C535" s="25">
        <f t="shared" si="25"/>
        <v>5</v>
      </c>
      <c r="D535" s="25">
        <f t="shared" si="26"/>
        <v>2017</v>
      </c>
      <c r="E535" s="3" t="s">
        <v>62</v>
      </c>
      <c r="F535" s="5">
        <v>20</v>
      </c>
    </row>
    <row r="536" spans="1:6" ht="13.5" thickBot="1" x14ac:dyDescent="0.25">
      <c r="A536" s="6">
        <v>42877</v>
      </c>
      <c r="B536" s="25">
        <f t="shared" si="24"/>
        <v>22</v>
      </c>
      <c r="C536" s="25">
        <f t="shared" si="25"/>
        <v>5</v>
      </c>
      <c r="D536" s="25">
        <f t="shared" si="26"/>
        <v>2017</v>
      </c>
      <c r="E536" s="3" t="s">
        <v>62</v>
      </c>
      <c r="F536" s="5">
        <v>90</v>
      </c>
    </row>
    <row r="537" spans="1:6" ht="13.5" thickBot="1" x14ac:dyDescent="0.25">
      <c r="A537" s="6">
        <v>42877</v>
      </c>
      <c r="B537" s="25">
        <f t="shared" si="24"/>
        <v>22</v>
      </c>
      <c r="C537" s="25">
        <f t="shared" si="25"/>
        <v>5</v>
      </c>
      <c r="D537" s="25">
        <f t="shared" si="26"/>
        <v>2017</v>
      </c>
      <c r="E537" s="3" t="s">
        <v>62</v>
      </c>
      <c r="F537" s="5">
        <v>15</v>
      </c>
    </row>
    <row r="538" spans="1:6" ht="13.5" thickBot="1" x14ac:dyDescent="0.25">
      <c r="A538" s="6">
        <v>42877</v>
      </c>
      <c r="B538" s="25">
        <f t="shared" si="24"/>
        <v>22</v>
      </c>
      <c r="C538" s="25">
        <f t="shared" si="25"/>
        <v>5</v>
      </c>
      <c r="D538" s="25">
        <f t="shared" si="26"/>
        <v>2017</v>
      </c>
      <c r="E538" s="3" t="s">
        <v>62</v>
      </c>
      <c r="F538" s="5">
        <v>30</v>
      </c>
    </row>
    <row r="539" spans="1:6" ht="13.5" thickBot="1" x14ac:dyDescent="0.25">
      <c r="A539" s="6">
        <v>42877</v>
      </c>
      <c r="B539" s="25">
        <f t="shared" si="24"/>
        <v>22</v>
      </c>
      <c r="C539" s="25">
        <f t="shared" si="25"/>
        <v>5</v>
      </c>
      <c r="D539" s="25">
        <f t="shared" si="26"/>
        <v>2017</v>
      </c>
      <c r="E539" s="3" t="s">
        <v>84</v>
      </c>
      <c r="F539" s="5">
        <v>30</v>
      </c>
    </row>
    <row r="540" spans="1:6" ht="13.5" thickBot="1" x14ac:dyDescent="0.25">
      <c r="A540" s="6">
        <v>42877</v>
      </c>
      <c r="B540" s="25">
        <f t="shared" si="24"/>
        <v>22</v>
      </c>
      <c r="C540" s="25">
        <f t="shared" si="25"/>
        <v>5</v>
      </c>
      <c r="D540" s="25">
        <f t="shared" si="26"/>
        <v>2017</v>
      </c>
      <c r="E540" s="3" t="s">
        <v>129</v>
      </c>
      <c r="F540" s="5">
        <v>10</v>
      </c>
    </row>
    <row r="541" spans="1:6" ht="13.5" thickBot="1" x14ac:dyDescent="0.25">
      <c r="A541" s="6">
        <v>42878</v>
      </c>
      <c r="B541" s="25">
        <f t="shared" si="24"/>
        <v>23</v>
      </c>
      <c r="C541" s="25">
        <f t="shared" si="25"/>
        <v>5</v>
      </c>
      <c r="D541" s="25">
        <f t="shared" si="26"/>
        <v>2017</v>
      </c>
      <c r="E541" s="3" t="s">
        <v>62</v>
      </c>
      <c r="F541" s="5">
        <v>60</v>
      </c>
    </row>
    <row r="542" spans="1:6" ht="13.5" thickBot="1" x14ac:dyDescent="0.25">
      <c r="A542" s="6">
        <v>42878</v>
      </c>
      <c r="B542" s="25">
        <f t="shared" si="24"/>
        <v>23</v>
      </c>
      <c r="C542" s="25">
        <f t="shared" si="25"/>
        <v>5</v>
      </c>
      <c r="D542" s="25">
        <f t="shared" si="26"/>
        <v>2017</v>
      </c>
      <c r="E542" s="3" t="s">
        <v>62</v>
      </c>
      <c r="F542" s="5">
        <v>60</v>
      </c>
    </row>
    <row r="543" spans="1:6" ht="13.5" thickBot="1" x14ac:dyDescent="0.25">
      <c r="A543" s="6">
        <v>42878</v>
      </c>
      <c r="B543" s="25">
        <f t="shared" si="24"/>
        <v>23</v>
      </c>
      <c r="C543" s="25">
        <f t="shared" si="25"/>
        <v>5</v>
      </c>
      <c r="D543" s="25">
        <f t="shared" si="26"/>
        <v>2017</v>
      </c>
      <c r="E543" s="3" t="s">
        <v>62</v>
      </c>
      <c r="F543" s="5">
        <v>15</v>
      </c>
    </row>
    <row r="544" spans="1:6" ht="13.5" thickBot="1" x14ac:dyDescent="0.25">
      <c r="A544" s="6">
        <v>42878</v>
      </c>
      <c r="B544" s="25">
        <f t="shared" si="24"/>
        <v>23</v>
      </c>
      <c r="C544" s="25">
        <f t="shared" si="25"/>
        <v>5</v>
      </c>
      <c r="D544" s="25">
        <f t="shared" si="26"/>
        <v>2017</v>
      </c>
      <c r="E544" s="3" t="s">
        <v>129</v>
      </c>
      <c r="F544" s="5">
        <v>60</v>
      </c>
    </row>
    <row r="545" spans="1:6" ht="13.5" thickBot="1" x14ac:dyDescent="0.25">
      <c r="A545" s="6">
        <v>42879</v>
      </c>
      <c r="B545" s="25">
        <f t="shared" si="24"/>
        <v>24</v>
      </c>
      <c r="C545" s="25">
        <f t="shared" si="25"/>
        <v>5</v>
      </c>
      <c r="D545" s="25">
        <f t="shared" si="26"/>
        <v>2017</v>
      </c>
      <c r="E545" s="3" t="s">
        <v>539</v>
      </c>
      <c r="F545" s="5">
        <v>15</v>
      </c>
    </row>
    <row r="546" spans="1:6" ht="13.5" thickBot="1" x14ac:dyDescent="0.25">
      <c r="A546" s="6">
        <v>42879</v>
      </c>
      <c r="B546" s="25">
        <f t="shared" si="24"/>
        <v>24</v>
      </c>
      <c r="C546" s="25">
        <f t="shared" si="25"/>
        <v>5</v>
      </c>
      <c r="D546" s="25">
        <f t="shared" si="26"/>
        <v>2017</v>
      </c>
      <c r="E546" s="3" t="s">
        <v>129</v>
      </c>
      <c r="F546" s="5">
        <v>25</v>
      </c>
    </row>
    <row r="547" spans="1:6" ht="13.5" thickBot="1" x14ac:dyDescent="0.25">
      <c r="A547" s="6">
        <v>42879</v>
      </c>
      <c r="B547" s="25">
        <f t="shared" si="24"/>
        <v>24</v>
      </c>
      <c r="C547" s="25">
        <f t="shared" si="25"/>
        <v>5</v>
      </c>
      <c r="D547" s="25">
        <f t="shared" si="26"/>
        <v>2017</v>
      </c>
      <c r="E547" s="3" t="s">
        <v>129</v>
      </c>
      <c r="F547" s="5">
        <v>90</v>
      </c>
    </row>
    <row r="548" spans="1:6" ht="13.5" thickBot="1" x14ac:dyDescent="0.25">
      <c r="A548" s="6">
        <v>42880</v>
      </c>
      <c r="B548" s="25">
        <f t="shared" si="24"/>
        <v>25</v>
      </c>
      <c r="C548" s="25">
        <f t="shared" si="25"/>
        <v>5</v>
      </c>
      <c r="D548" s="25">
        <f t="shared" si="26"/>
        <v>2017</v>
      </c>
      <c r="E548" s="3" t="s">
        <v>62</v>
      </c>
      <c r="F548" s="5">
        <v>120</v>
      </c>
    </row>
    <row r="549" spans="1:6" ht="13.5" thickBot="1" x14ac:dyDescent="0.25">
      <c r="A549" s="6">
        <v>42880</v>
      </c>
      <c r="B549" s="25">
        <f t="shared" si="24"/>
        <v>25</v>
      </c>
      <c r="C549" s="25">
        <f t="shared" si="25"/>
        <v>5</v>
      </c>
      <c r="D549" s="25">
        <f t="shared" si="26"/>
        <v>2017</v>
      </c>
      <c r="E549" s="3" t="s">
        <v>62</v>
      </c>
      <c r="F549" s="5">
        <v>90</v>
      </c>
    </row>
    <row r="550" spans="1:6" ht="13.5" thickBot="1" x14ac:dyDescent="0.25">
      <c r="A550" s="6">
        <v>42880</v>
      </c>
      <c r="B550" s="25">
        <f t="shared" si="24"/>
        <v>25</v>
      </c>
      <c r="C550" s="25">
        <f t="shared" si="25"/>
        <v>5</v>
      </c>
      <c r="D550" s="25">
        <f t="shared" si="26"/>
        <v>2017</v>
      </c>
      <c r="E550" s="3" t="s">
        <v>129</v>
      </c>
      <c r="F550" s="5">
        <v>30</v>
      </c>
    </row>
    <row r="551" spans="1:6" ht="13.5" thickBot="1" x14ac:dyDescent="0.25">
      <c r="A551" s="6">
        <v>42880</v>
      </c>
      <c r="B551" s="25">
        <f t="shared" si="24"/>
        <v>25</v>
      </c>
      <c r="C551" s="25">
        <f t="shared" si="25"/>
        <v>5</v>
      </c>
      <c r="D551" s="25">
        <f t="shared" si="26"/>
        <v>2017</v>
      </c>
      <c r="E551" s="3" t="s">
        <v>129</v>
      </c>
      <c r="F551" s="5">
        <v>60</v>
      </c>
    </row>
    <row r="552" spans="1:6" ht="13.5" thickBot="1" x14ac:dyDescent="0.25">
      <c r="A552" s="6">
        <v>42880</v>
      </c>
      <c r="B552" s="25">
        <f t="shared" si="24"/>
        <v>25</v>
      </c>
      <c r="C552" s="25">
        <f t="shared" si="25"/>
        <v>5</v>
      </c>
      <c r="D552" s="25">
        <f t="shared" si="26"/>
        <v>2017</v>
      </c>
      <c r="E552" s="3" t="s">
        <v>62</v>
      </c>
      <c r="F552" s="5">
        <v>30</v>
      </c>
    </row>
    <row r="553" spans="1:6" ht="13.5" thickBot="1" x14ac:dyDescent="0.25">
      <c r="A553" s="6">
        <v>42881</v>
      </c>
      <c r="B553" s="25">
        <f t="shared" si="24"/>
        <v>26</v>
      </c>
      <c r="C553" s="25">
        <f t="shared" si="25"/>
        <v>5</v>
      </c>
      <c r="D553" s="25">
        <f t="shared" si="26"/>
        <v>2017</v>
      </c>
      <c r="E553" s="3" t="s">
        <v>62</v>
      </c>
      <c r="F553" s="5">
        <v>45</v>
      </c>
    </row>
    <row r="554" spans="1:6" ht="13.5" thickBot="1" x14ac:dyDescent="0.25">
      <c r="A554" s="6">
        <v>42881</v>
      </c>
      <c r="B554" s="25">
        <f t="shared" si="24"/>
        <v>26</v>
      </c>
      <c r="C554" s="25">
        <f t="shared" si="25"/>
        <v>5</v>
      </c>
      <c r="D554" s="25">
        <f t="shared" si="26"/>
        <v>2017</v>
      </c>
      <c r="E554" s="3" t="s">
        <v>62</v>
      </c>
      <c r="F554" s="5">
        <v>25</v>
      </c>
    </row>
    <row r="555" spans="1:6" ht="13.5" thickBot="1" x14ac:dyDescent="0.25">
      <c r="A555" s="6">
        <v>42881</v>
      </c>
      <c r="B555" s="25">
        <f t="shared" si="24"/>
        <v>26</v>
      </c>
      <c r="C555" s="25">
        <f t="shared" si="25"/>
        <v>5</v>
      </c>
      <c r="D555" s="25">
        <f t="shared" si="26"/>
        <v>2017</v>
      </c>
      <c r="E555" s="3" t="s">
        <v>62</v>
      </c>
      <c r="F555" s="5">
        <v>60</v>
      </c>
    </row>
    <row r="556" spans="1:6" ht="13.5" thickBot="1" x14ac:dyDescent="0.25">
      <c r="A556" s="6">
        <v>42881</v>
      </c>
      <c r="B556" s="25">
        <f t="shared" si="24"/>
        <v>26</v>
      </c>
      <c r="C556" s="25">
        <f t="shared" si="25"/>
        <v>5</v>
      </c>
      <c r="D556" s="25">
        <f t="shared" si="26"/>
        <v>2017</v>
      </c>
      <c r="E556" s="3" t="s">
        <v>75</v>
      </c>
      <c r="F556" s="5">
        <v>30</v>
      </c>
    </row>
    <row r="557" spans="1:6" ht="13.5" thickBot="1" x14ac:dyDescent="0.25">
      <c r="A557" s="6">
        <v>42881</v>
      </c>
      <c r="B557" s="25">
        <f t="shared" si="24"/>
        <v>26</v>
      </c>
      <c r="C557" s="25">
        <f t="shared" si="25"/>
        <v>5</v>
      </c>
      <c r="D557" s="25">
        <f t="shared" si="26"/>
        <v>2017</v>
      </c>
      <c r="E557" s="3" t="s">
        <v>84</v>
      </c>
      <c r="F557" s="5">
        <v>5</v>
      </c>
    </row>
    <row r="558" spans="1:6" ht="13.5" thickBot="1" x14ac:dyDescent="0.25">
      <c r="A558" s="6">
        <v>42881</v>
      </c>
      <c r="B558" s="25">
        <f t="shared" si="24"/>
        <v>26</v>
      </c>
      <c r="C558" s="25">
        <f t="shared" si="25"/>
        <v>5</v>
      </c>
      <c r="D558" s="25">
        <f t="shared" si="26"/>
        <v>2017</v>
      </c>
      <c r="E558" s="3" t="s">
        <v>129</v>
      </c>
      <c r="F558" s="5">
        <v>20</v>
      </c>
    </row>
    <row r="559" spans="1:6" ht="13.5" thickBot="1" x14ac:dyDescent="0.25">
      <c r="A559" s="6">
        <v>42882</v>
      </c>
      <c r="B559" s="25">
        <f t="shared" si="24"/>
        <v>27</v>
      </c>
      <c r="C559" s="25">
        <f t="shared" si="25"/>
        <v>5</v>
      </c>
      <c r="D559" s="25">
        <f t="shared" si="26"/>
        <v>2017</v>
      </c>
      <c r="E559" s="17" t="s">
        <v>129</v>
      </c>
      <c r="F559" s="18"/>
    </row>
    <row r="560" spans="1:6" ht="13.5" thickBot="1" x14ac:dyDescent="0.25">
      <c r="A560" s="6">
        <v>42882</v>
      </c>
      <c r="B560" s="25">
        <f t="shared" si="24"/>
        <v>27</v>
      </c>
      <c r="C560" s="25">
        <f t="shared" si="25"/>
        <v>5</v>
      </c>
      <c r="D560" s="25">
        <f t="shared" si="26"/>
        <v>2017</v>
      </c>
      <c r="E560" s="3" t="s">
        <v>539</v>
      </c>
      <c r="F560" s="3"/>
    </row>
    <row r="561" spans="1:6" ht="13.5" thickBot="1" x14ac:dyDescent="0.25">
      <c r="A561" s="6">
        <v>42884</v>
      </c>
      <c r="B561" s="25">
        <f t="shared" si="24"/>
        <v>29</v>
      </c>
      <c r="C561" s="25">
        <f t="shared" si="25"/>
        <v>5</v>
      </c>
      <c r="D561" s="25">
        <f t="shared" si="26"/>
        <v>2017</v>
      </c>
      <c r="E561" s="3" t="s">
        <v>62</v>
      </c>
      <c r="F561" s="5">
        <v>10</v>
      </c>
    </row>
    <row r="562" spans="1:6" ht="13.5" thickBot="1" x14ac:dyDescent="0.25">
      <c r="A562" s="6">
        <v>42884</v>
      </c>
      <c r="B562" s="25">
        <f t="shared" si="24"/>
        <v>29</v>
      </c>
      <c r="C562" s="25">
        <f t="shared" si="25"/>
        <v>5</v>
      </c>
      <c r="D562" s="25">
        <f t="shared" si="26"/>
        <v>2017</v>
      </c>
      <c r="E562" s="3" t="s">
        <v>62</v>
      </c>
      <c r="F562" s="5">
        <v>45</v>
      </c>
    </row>
    <row r="563" spans="1:6" ht="13.5" thickBot="1" x14ac:dyDescent="0.25">
      <c r="A563" s="6">
        <v>42884</v>
      </c>
      <c r="B563" s="25">
        <f t="shared" si="24"/>
        <v>29</v>
      </c>
      <c r="C563" s="25">
        <f t="shared" si="25"/>
        <v>5</v>
      </c>
      <c r="D563" s="25">
        <f t="shared" si="26"/>
        <v>2017</v>
      </c>
      <c r="E563" s="3" t="s">
        <v>62</v>
      </c>
      <c r="F563" s="5">
        <v>60</v>
      </c>
    </row>
    <row r="564" spans="1:6" ht="13.5" thickBot="1" x14ac:dyDescent="0.25">
      <c r="A564" s="6">
        <v>42884</v>
      </c>
      <c r="B564" s="25">
        <f t="shared" si="24"/>
        <v>29</v>
      </c>
      <c r="C564" s="25">
        <f t="shared" si="25"/>
        <v>5</v>
      </c>
      <c r="D564" s="25">
        <f t="shared" si="26"/>
        <v>2017</v>
      </c>
      <c r="E564" s="3" t="s">
        <v>584</v>
      </c>
      <c r="F564" s="5">
        <v>90</v>
      </c>
    </row>
    <row r="565" spans="1:6" ht="13.5" thickBot="1" x14ac:dyDescent="0.25">
      <c r="A565" s="6">
        <v>42884</v>
      </c>
      <c r="B565" s="25">
        <f t="shared" si="24"/>
        <v>29</v>
      </c>
      <c r="C565" s="25">
        <f t="shared" si="25"/>
        <v>5</v>
      </c>
      <c r="D565" s="25">
        <f t="shared" si="26"/>
        <v>2017</v>
      </c>
      <c r="E565" s="3" t="s">
        <v>129</v>
      </c>
      <c r="F565" s="5">
        <v>30</v>
      </c>
    </row>
    <row r="566" spans="1:6" ht="13.5" thickBot="1" x14ac:dyDescent="0.25">
      <c r="A566" s="6">
        <v>42884</v>
      </c>
      <c r="B566" s="25">
        <f t="shared" si="24"/>
        <v>29</v>
      </c>
      <c r="C566" s="25">
        <f t="shared" si="25"/>
        <v>5</v>
      </c>
      <c r="D566" s="25">
        <f t="shared" si="26"/>
        <v>2017</v>
      </c>
      <c r="E566" s="3" t="s">
        <v>129</v>
      </c>
      <c r="F566" s="5">
        <v>10</v>
      </c>
    </row>
    <row r="567" spans="1:6" ht="13.5" thickBot="1" x14ac:dyDescent="0.25">
      <c r="A567" s="6">
        <v>42885</v>
      </c>
      <c r="B567" s="25">
        <f t="shared" si="24"/>
        <v>30</v>
      </c>
      <c r="C567" s="25">
        <f t="shared" si="25"/>
        <v>5</v>
      </c>
      <c r="D567" s="25">
        <f t="shared" si="26"/>
        <v>2017</v>
      </c>
      <c r="E567" s="3" t="s">
        <v>62</v>
      </c>
      <c r="F567" s="5">
        <v>10</v>
      </c>
    </row>
    <row r="568" spans="1:6" ht="13.5" thickBot="1" x14ac:dyDescent="0.25">
      <c r="A568" s="6">
        <v>42885</v>
      </c>
      <c r="B568" s="25">
        <f t="shared" si="24"/>
        <v>30</v>
      </c>
      <c r="C568" s="25">
        <f t="shared" si="25"/>
        <v>5</v>
      </c>
      <c r="D568" s="25">
        <f t="shared" si="26"/>
        <v>2017</v>
      </c>
      <c r="E568" s="3" t="s">
        <v>62</v>
      </c>
      <c r="F568" s="5">
        <v>10</v>
      </c>
    </row>
    <row r="569" spans="1:6" ht="13.5" thickBot="1" x14ac:dyDescent="0.25">
      <c r="A569" s="6">
        <v>42885</v>
      </c>
      <c r="B569" s="25">
        <f t="shared" si="24"/>
        <v>30</v>
      </c>
      <c r="C569" s="25">
        <f t="shared" si="25"/>
        <v>5</v>
      </c>
      <c r="D569" s="25">
        <f t="shared" si="26"/>
        <v>2017</v>
      </c>
      <c r="E569" s="3" t="s">
        <v>62</v>
      </c>
      <c r="F569" s="5">
        <v>45</v>
      </c>
    </row>
    <row r="570" spans="1:6" ht="13.5" thickBot="1" x14ac:dyDescent="0.25">
      <c r="A570" s="6">
        <v>42885</v>
      </c>
      <c r="B570" s="25">
        <f t="shared" si="24"/>
        <v>30</v>
      </c>
      <c r="C570" s="25">
        <f t="shared" si="25"/>
        <v>5</v>
      </c>
      <c r="D570" s="25">
        <f t="shared" si="26"/>
        <v>2017</v>
      </c>
      <c r="E570" s="3" t="s">
        <v>129</v>
      </c>
      <c r="F570" s="5">
        <v>90</v>
      </c>
    </row>
    <row r="571" spans="1:6" ht="13.5" thickBot="1" x14ac:dyDescent="0.25">
      <c r="A571" s="6">
        <v>42886</v>
      </c>
      <c r="B571" s="25">
        <f t="shared" si="24"/>
        <v>31</v>
      </c>
      <c r="C571" s="25">
        <f t="shared" si="25"/>
        <v>5</v>
      </c>
      <c r="D571" s="25">
        <f t="shared" si="26"/>
        <v>2017</v>
      </c>
      <c r="E571" s="3" t="s">
        <v>62</v>
      </c>
      <c r="F571" s="5">
        <v>120</v>
      </c>
    </row>
    <row r="572" spans="1:6" ht="13.5" thickBot="1" x14ac:dyDescent="0.25">
      <c r="A572" s="6">
        <v>42886</v>
      </c>
      <c r="B572" s="25">
        <f t="shared" si="24"/>
        <v>31</v>
      </c>
      <c r="C572" s="25">
        <f t="shared" si="25"/>
        <v>5</v>
      </c>
      <c r="D572" s="25">
        <f t="shared" si="26"/>
        <v>2017</v>
      </c>
      <c r="E572" s="3" t="s">
        <v>62</v>
      </c>
      <c r="F572" s="5">
        <v>40</v>
      </c>
    </row>
    <row r="573" spans="1:6" ht="13.5" thickBot="1" x14ac:dyDescent="0.25">
      <c r="A573" s="6">
        <v>42886</v>
      </c>
      <c r="B573" s="25">
        <f t="shared" si="24"/>
        <v>31</v>
      </c>
      <c r="C573" s="25">
        <f t="shared" si="25"/>
        <v>5</v>
      </c>
      <c r="D573" s="25">
        <f t="shared" si="26"/>
        <v>2017</v>
      </c>
      <c r="E573" s="3" t="s">
        <v>584</v>
      </c>
      <c r="F573" s="5">
        <v>30</v>
      </c>
    </row>
    <row r="574" spans="1:6" ht="13.5" thickBot="1" x14ac:dyDescent="0.25">
      <c r="A574" s="6">
        <v>42886</v>
      </c>
      <c r="B574" s="25">
        <f t="shared" si="24"/>
        <v>31</v>
      </c>
      <c r="C574" s="25">
        <f t="shared" si="25"/>
        <v>5</v>
      </c>
      <c r="D574" s="25">
        <f t="shared" si="26"/>
        <v>2017</v>
      </c>
      <c r="E574" s="3" t="s">
        <v>129</v>
      </c>
      <c r="F574" s="5">
        <v>10</v>
      </c>
    </row>
    <row r="575" spans="1:6" ht="13.5" thickBot="1" x14ac:dyDescent="0.25">
      <c r="A575" s="6">
        <v>42886</v>
      </c>
      <c r="B575" s="25">
        <f t="shared" si="24"/>
        <v>31</v>
      </c>
      <c r="C575" s="25">
        <f t="shared" si="25"/>
        <v>5</v>
      </c>
      <c r="D575" s="25">
        <f t="shared" si="26"/>
        <v>2017</v>
      </c>
      <c r="E575" s="3" t="s">
        <v>129</v>
      </c>
      <c r="F575" s="5">
        <v>30</v>
      </c>
    </row>
    <row r="576" spans="1:6" ht="13.5" thickBot="1" x14ac:dyDescent="0.25">
      <c r="A576" s="4">
        <v>42887</v>
      </c>
      <c r="B576" s="25">
        <f t="shared" si="24"/>
        <v>1</v>
      </c>
      <c r="C576" s="25">
        <f t="shared" si="25"/>
        <v>6</v>
      </c>
      <c r="D576" s="25">
        <f t="shared" si="26"/>
        <v>2017</v>
      </c>
      <c r="E576" s="3" t="s">
        <v>62</v>
      </c>
      <c r="F576" s="5">
        <v>60</v>
      </c>
    </row>
    <row r="577" spans="1:6" ht="13.5" thickBot="1" x14ac:dyDescent="0.25">
      <c r="A577" s="4">
        <v>42887</v>
      </c>
      <c r="B577" s="25">
        <f t="shared" si="24"/>
        <v>1</v>
      </c>
      <c r="C577" s="25">
        <f t="shared" si="25"/>
        <v>6</v>
      </c>
      <c r="D577" s="25">
        <f t="shared" si="26"/>
        <v>2017</v>
      </c>
      <c r="E577" s="3" t="s">
        <v>84</v>
      </c>
      <c r="F577" s="5">
        <v>45</v>
      </c>
    </row>
    <row r="578" spans="1:6" ht="13.5" thickBot="1" x14ac:dyDescent="0.25">
      <c r="A578" s="4">
        <v>42887</v>
      </c>
      <c r="B578" s="25">
        <f t="shared" si="24"/>
        <v>1</v>
      </c>
      <c r="C578" s="25">
        <f t="shared" si="25"/>
        <v>6</v>
      </c>
      <c r="D578" s="25">
        <f t="shared" si="26"/>
        <v>2017</v>
      </c>
      <c r="E578" s="3" t="s">
        <v>129</v>
      </c>
      <c r="F578" s="5">
        <v>60</v>
      </c>
    </row>
    <row r="579" spans="1:6" ht="13.5" thickBot="1" x14ac:dyDescent="0.25">
      <c r="A579" s="4">
        <v>42887</v>
      </c>
      <c r="B579" s="25">
        <f t="shared" ref="B579:B642" si="27">DAY(A579)</f>
        <v>1</v>
      </c>
      <c r="C579" s="25">
        <f t="shared" ref="C579:C642" si="28">MONTH(A579)</f>
        <v>6</v>
      </c>
      <c r="D579" s="25">
        <f t="shared" ref="D579:D642" si="29">YEAR(A579)</f>
        <v>2017</v>
      </c>
      <c r="E579" s="3" t="s">
        <v>62</v>
      </c>
      <c r="F579" s="5">
        <v>20</v>
      </c>
    </row>
    <row r="580" spans="1:6" ht="13.5" thickBot="1" x14ac:dyDescent="0.25">
      <c r="A580" s="4">
        <v>42888</v>
      </c>
      <c r="B580" s="25">
        <f t="shared" si="27"/>
        <v>2</v>
      </c>
      <c r="C580" s="25">
        <f t="shared" si="28"/>
        <v>6</v>
      </c>
      <c r="D580" s="25">
        <f t="shared" si="29"/>
        <v>2017</v>
      </c>
      <c r="E580" s="3" t="s">
        <v>62</v>
      </c>
      <c r="F580" s="5">
        <v>45</v>
      </c>
    </row>
    <row r="581" spans="1:6" ht="13.5" thickBot="1" x14ac:dyDescent="0.25">
      <c r="A581" s="4">
        <v>42888</v>
      </c>
      <c r="B581" s="25">
        <f t="shared" si="27"/>
        <v>2</v>
      </c>
      <c r="C581" s="25">
        <f t="shared" si="28"/>
        <v>6</v>
      </c>
      <c r="D581" s="25">
        <f t="shared" si="29"/>
        <v>2017</v>
      </c>
      <c r="E581" s="3" t="s">
        <v>129</v>
      </c>
      <c r="F581" s="5">
        <v>10</v>
      </c>
    </row>
    <row r="582" spans="1:6" ht="13.5" thickBot="1" x14ac:dyDescent="0.25">
      <c r="A582" s="4">
        <v>42888</v>
      </c>
      <c r="B582" s="25">
        <f t="shared" si="27"/>
        <v>2</v>
      </c>
      <c r="C582" s="25">
        <f t="shared" si="28"/>
        <v>6</v>
      </c>
      <c r="D582" s="25">
        <f t="shared" si="29"/>
        <v>2017</v>
      </c>
      <c r="E582" s="3" t="s">
        <v>129</v>
      </c>
      <c r="F582" s="5">
        <v>90</v>
      </c>
    </row>
    <row r="583" spans="1:6" ht="13.5" thickBot="1" x14ac:dyDescent="0.25">
      <c r="A583" s="4">
        <v>42888</v>
      </c>
      <c r="B583" s="25">
        <f t="shared" si="27"/>
        <v>2</v>
      </c>
      <c r="C583" s="25">
        <f t="shared" si="28"/>
        <v>6</v>
      </c>
      <c r="D583" s="25">
        <f t="shared" si="29"/>
        <v>2017</v>
      </c>
      <c r="E583" s="3" t="s">
        <v>129</v>
      </c>
      <c r="F583" s="5">
        <v>30</v>
      </c>
    </row>
    <row r="584" spans="1:6" ht="13.5" thickBot="1" x14ac:dyDescent="0.25">
      <c r="A584" s="4">
        <v>42889</v>
      </c>
      <c r="B584" s="25">
        <f t="shared" si="27"/>
        <v>3</v>
      </c>
      <c r="C584" s="25">
        <f t="shared" si="28"/>
        <v>6</v>
      </c>
      <c r="D584" s="25">
        <f t="shared" si="29"/>
        <v>2017</v>
      </c>
      <c r="E584" s="3" t="s">
        <v>539</v>
      </c>
      <c r="F584" s="5">
        <v>15</v>
      </c>
    </row>
    <row r="585" spans="1:6" ht="13.5" thickBot="1" x14ac:dyDescent="0.25">
      <c r="A585" s="4">
        <v>42891</v>
      </c>
      <c r="B585" s="25">
        <f t="shared" si="27"/>
        <v>5</v>
      </c>
      <c r="C585" s="25">
        <f t="shared" si="28"/>
        <v>6</v>
      </c>
      <c r="D585" s="25">
        <f t="shared" si="29"/>
        <v>2017</v>
      </c>
      <c r="E585" s="3" t="s">
        <v>62</v>
      </c>
      <c r="F585" s="5">
        <v>120</v>
      </c>
    </row>
    <row r="586" spans="1:6" ht="13.5" thickBot="1" x14ac:dyDescent="0.25">
      <c r="A586" s="4">
        <v>42891</v>
      </c>
      <c r="B586" s="25">
        <f t="shared" si="27"/>
        <v>5</v>
      </c>
      <c r="C586" s="25">
        <f t="shared" si="28"/>
        <v>6</v>
      </c>
      <c r="D586" s="25">
        <f t="shared" si="29"/>
        <v>2017</v>
      </c>
      <c r="E586" s="3" t="s">
        <v>62</v>
      </c>
      <c r="F586" s="5">
        <v>60</v>
      </c>
    </row>
    <row r="587" spans="1:6" ht="13.5" thickBot="1" x14ac:dyDescent="0.25">
      <c r="A587" s="4">
        <v>42891</v>
      </c>
      <c r="B587" s="25">
        <f t="shared" si="27"/>
        <v>5</v>
      </c>
      <c r="C587" s="25">
        <f t="shared" si="28"/>
        <v>6</v>
      </c>
      <c r="D587" s="25">
        <f t="shared" si="29"/>
        <v>2017</v>
      </c>
      <c r="E587" s="3" t="s">
        <v>129</v>
      </c>
      <c r="F587" s="5">
        <v>30</v>
      </c>
    </row>
    <row r="588" spans="1:6" ht="13.5" thickBot="1" x14ac:dyDescent="0.25">
      <c r="A588" s="4">
        <v>42891</v>
      </c>
      <c r="B588" s="25">
        <f t="shared" si="27"/>
        <v>5</v>
      </c>
      <c r="C588" s="25">
        <f t="shared" si="28"/>
        <v>6</v>
      </c>
      <c r="D588" s="25">
        <f t="shared" si="29"/>
        <v>2017</v>
      </c>
      <c r="E588" s="3" t="s">
        <v>129</v>
      </c>
      <c r="F588" s="5">
        <v>10</v>
      </c>
    </row>
    <row r="589" spans="1:6" ht="13.5" thickBot="1" x14ac:dyDescent="0.25">
      <c r="A589" s="4">
        <v>42892</v>
      </c>
      <c r="B589" s="25">
        <f t="shared" si="27"/>
        <v>6</v>
      </c>
      <c r="C589" s="25">
        <f t="shared" si="28"/>
        <v>6</v>
      </c>
      <c r="D589" s="25">
        <f t="shared" si="29"/>
        <v>2017</v>
      </c>
      <c r="E589" s="3" t="s">
        <v>62</v>
      </c>
      <c r="F589" s="5">
        <v>90</v>
      </c>
    </row>
    <row r="590" spans="1:6" ht="13.5" thickBot="1" x14ac:dyDescent="0.25">
      <c r="A590" s="4">
        <v>42892</v>
      </c>
      <c r="B590" s="25">
        <f t="shared" si="27"/>
        <v>6</v>
      </c>
      <c r="C590" s="25">
        <f t="shared" si="28"/>
        <v>6</v>
      </c>
      <c r="D590" s="25">
        <f t="shared" si="29"/>
        <v>2017</v>
      </c>
      <c r="E590" s="3" t="s">
        <v>62</v>
      </c>
      <c r="F590" s="5">
        <v>10</v>
      </c>
    </row>
    <row r="591" spans="1:6" ht="13.5" thickBot="1" x14ac:dyDescent="0.25">
      <c r="A591" s="4">
        <v>42892</v>
      </c>
      <c r="B591" s="25">
        <f t="shared" si="27"/>
        <v>6</v>
      </c>
      <c r="C591" s="25">
        <f t="shared" si="28"/>
        <v>6</v>
      </c>
      <c r="D591" s="25">
        <f t="shared" si="29"/>
        <v>2017</v>
      </c>
      <c r="E591" s="3" t="s">
        <v>62</v>
      </c>
      <c r="F591" s="5">
        <v>55</v>
      </c>
    </row>
    <row r="592" spans="1:6" ht="13.5" thickBot="1" x14ac:dyDescent="0.25">
      <c r="A592" s="4">
        <v>42892</v>
      </c>
      <c r="B592" s="25">
        <f t="shared" si="27"/>
        <v>6</v>
      </c>
      <c r="C592" s="25">
        <f t="shared" si="28"/>
        <v>6</v>
      </c>
      <c r="D592" s="25">
        <f t="shared" si="29"/>
        <v>2017</v>
      </c>
      <c r="E592" s="3" t="s">
        <v>129</v>
      </c>
      <c r="F592" s="5">
        <v>30</v>
      </c>
    </row>
    <row r="593" spans="1:6" ht="13.5" thickBot="1" x14ac:dyDescent="0.25">
      <c r="A593" s="4">
        <v>42893</v>
      </c>
      <c r="B593" s="25">
        <f t="shared" si="27"/>
        <v>7</v>
      </c>
      <c r="C593" s="25">
        <f t="shared" si="28"/>
        <v>6</v>
      </c>
      <c r="D593" s="25">
        <f t="shared" si="29"/>
        <v>2017</v>
      </c>
      <c r="E593" s="3" t="s">
        <v>62</v>
      </c>
      <c r="F593" s="5">
        <v>30</v>
      </c>
    </row>
    <row r="594" spans="1:6" ht="13.5" thickBot="1" x14ac:dyDescent="0.25">
      <c r="A594" s="4">
        <v>42893</v>
      </c>
      <c r="B594" s="25">
        <f t="shared" si="27"/>
        <v>7</v>
      </c>
      <c r="C594" s="25">
        <f t="shared" si="28"/>
        <v>6</v>
      </c>
      <c r="D594" s="25">
        <f t="shared" si="29"/>
        <v>2017</v>
      </c>
      <c r="E594" s="3" t="s">
        <v>62</v>
      </c>
      <c r="F594" s="5">
        <v>45</v>
      </c>
    </row>
    <row r="595" spans="1:6" ht="13.5" thickBot="1" x14ac:dyDescent="0.25">
      <c r="A595" s="4">
        <v>42893</v>
      </c>
      <c r="B595" s="25">
        <f t="shared" si="27"/>
        <v>7</v>
      </c>
      <c r="C595" s="25">
        <f t="shared" si="28"/>
        <v>6</v>
      </c>
      <c r="D595" s="25">
        <f t="shared" si="29"/>
        <v>2017</v>
      </c>
      <c r="E595" s="3" t="s">
        <v>84</v>
      </c>
      <c r="F595" s="5">
        <v>90</v>
      </c>
    </row>
    <row r="596" spans="1:6" ht="13.5" thickBot="1" x14ac:dyDescent="0.25">
      <c r="A596" s="4">
        <v>42893</v>
      </c>
      <c r="B596" s="25">
        <f t="shared" si="27"/>
        <v>7</v>
      </c>
      <c r="C596" s="25">
        <f t="shared" si="28"/>
        <v>6</v>
      </c>
      <c r="D596" s="25">
        <f t="shared" si="29"/>
        <v>2017</v>
      </c>
      <c r="E596" s="3" t="s">
        <v>539</v>
      </c>
      <c r="F596" s="5">
        <v>30</v>
      </c>
    </row>
    <row r="597" spans="1:6" ht="13.5" thickBot="1" x14ac:dyDescent="0.25">
      <c r="A597" s="4">
        <v>42893</v>
      </c>
      <c r="B597" s="25">
        <f t="shared" si="27"/>
        <v>7</v>
      </c>
      <c r="C597" s="25">
        <f t="shared" si="28"/>
        <v>6</v>
      </c>
      <c r="D597" s="25">
        <f t="shared" si="29"/>
        <v>2017</v>
      </c>
      <c r="E597" s="3" t="s">
        <v>129</v>
      </c>
      <c r="F597" s="5">
        <v>20</v>
      </c>
    </row>
    <row r="598" spans="1:6" ht="13.5" thickBot="1" x14ac:dyDescent="0.25">
      <c r="A598" s="4">
        <v>42894</v>
      </c>
      <c r="B598" s="25">
        <f t="shared" si="27"/>
        <v>8</v>
      </c>
      <c r="C598" s="25">
        <f t="shared" si="28"/>
        <v>6</v>
      </c>
      <c r="D598" s="25">
        <f t="shared" si="29"/>
        <v>2017</v>
      </c>
      <c r="E598" s="3" t="s">
        <v>62</v>
      </c>
      <c r="F598" s="5">
        <v>30</v>
      </c>
    </row>
    <row r="599" spans="1:6" ht="13.5" thickBot="1" x14ac:dyDescent="0.25">
      <c r="A599" s="4">
        <v>42894</v>
      </c>
      <c r="B599" s="25">
        <f t="shared" si="27"/>
        <v>8</v>
      </c>
      <c r="C599" s="25">
        <f t="shared" si="28"/>
        <v>6</v>
      </c>
      <c r="D599" s="25">
        <f t="shared" si="29"/>
        <v>2017</v>
      </c>
      <c r="E599" s="3" t="s">
        <v>62</v>
      </c>
      <c r="F599" s="5">
        <v>120</v>
      </c>
    </row>
    <row r="600" spans="1:6" ht="13.5" thickBot="1" x14ac:dyDescent="0.25">
      <c r="A600" s="4">
        <v>42894</v>
      </c>
      <c r="B600" s="25">
        <f t="shared" si="27"/>
        <v>8</v>
      </c>
      <c r="C600" s="25">
        <f t="shared" si="28"/>
        <v>6</v>
      </c>
      <c r="D600" s="25">
        <f t="shared" si="29"/>
        <v>2017</v>
      </c>
      <c r="E600" s="3" t="s">
        <v>584</v>
      </c>
      <c r="F600" s="5">
        <v>60</v>
      </c>
    </row>
    <row r="601" spans="1:6" ht="13.5" thickBot="1" x14ac:dyDescent="0.25">
      <c r="A601" s="4">
        <v>42894</v>
      </c>
      <c r="B601" s="25">
        <f t="shared" si="27"/>
        <v>8</v>
      </c>
      <c r="C601" s="25">
        <f t="shared" si="28"/>
        <v>6</v>
      </c>
      <c r="D601" s="25">
        <f t="shared" si="29"/>
        <v>2017</v>
      </c>
      <c r="E601" s="3" t="s">
        <v>129</v>
      </c>
      <c r="F601" s="5">
        <v>45</v>
      </c>
    </row>
    <row r="602" spans="1:6" ht="13.5" thickBot="1" x14ac:dyDescent="0.25">
      <c r="A602" s="4">
        <v>42919</v>
      </c>
      <c r="B602" s="25">
        <f t="shared" si="27"/>
        <v>3</v>
      </c>
      <c r="C602" s="25">
        <f t="shared" si="28"/>
        <v>7</v>
      </c>
      <c r="D602" s="25">
        <f t="shared" si="29"/>
        <v>2017</v>
      </c>
      <c r="E602" s="3" t="s">
        <v>129</v>
      </c>
      <c r="F602" s="5">
        <v>60</v>
      </c>
    </row>
    <row r="603" spans="1:6" ht="13.5" thickBot="1" x14ac:dyDescent="0.25">
      <c r="A603" s="4">
        <v>42920</v>
      </c>
      <c r="B603" s="25">
        <f t="shared" si="27"/>
        <v>4</v>
      </c>
      <c r="C603" s="25">
        <f t="shared" si="28"/>
        <v>7</v>
      </c>
      <c r="D603" s="25">
        <f t="shared" si="29"/>
        <v>2017</v>
      </c>
      <c r="E603" s="3" t="s">
        <v>62</v>
      </c>
      <c r="F603" s="5">
        <v>60</v>
      </c>
    </row>
    <row r="604" spans="1:6" ht="13.5" thickBot="1" x14ac:dyDescent="0.25">
      <c r="A604" s="4">
        <v>42920</v>
      </c>
      <c r="B604" s="25">
        <f t="shared" si="27"/>
        <v>4</v>
      </c>
      <c r="C604" s="25">
        <f t="shared" si="28"/>
        <v>7</v>
      </c>
      <c r="D604" s="25">
        <f t="shared" si="29"/>
        <v>2017</v>
      </c>
      <c r="E604" s="3" t="s">
        <v>62</v>
      </c>
      <c r="F604" s="5">
        <v>15</v>
      </c>
    </row>
    <row r="605" spans="1:6" ht="13.5" thickBot="1" x14ac:dyDescent="0.25">
      <c r="A605" s="4">
        <v>42920</v>
      </c>
      <c r="B605" s="25">
        <f t="shared" si="27"/>
        <v>4</v>
      </c>
      <c r="C605" s="25">
        <f t="shared" si="28"/>
        <v>7</v>
      </c>
      <c r="D605" s="25">
        <f t="shared" si="29"/>
        <v>2017</v>
      </c>
      <c r="E605" s="3" t="s">
        <v>62</v>
      </c>
      <c r="F605" s="5">
        <v>60</v>
      </c>
    </row>
    <row r="606" spans="1:6" ht="13.5" thickBot="1" x14ac:dyDescent="0.25">
      <c r="A606" s="4">
        <v>42920</v>
      </c>
      <c r="B606" s="25">
        <f t="shared" si="27"/>
        <v>4</v>
      </c>
      <c r="C606" s="25">
        <f t="shared" si="28"/>
        <v>7</v>
      </c>
      <c r="D606" s="25">
        <f t="shared" si="29"/>
        <v>2017</v>
      </c>
      <c r="E606" s="3" t="s">
        <v>129</v>
      </c>
      <c r="F606" s="5">
        <v>10</v>
      </c>
    </row>
    <row r="607" spans="1:6" ht="13.5" thickBot="1" x14ac:dyDescent="0.25">
      <c r="A607" s="4">
        <v>42921</v>
      </c>
      <c r="B607" s="25">
        <f t="shared" si="27"/>
        <v>5</v>
      </c>
      <c r="C607" s="25">
        <f t="shared" si="28"/>
        <v>7</v>
      </c>
      <c r="D607" s="25">
        <f t="shared" si="29"/>
        <v>2017</v>
      </c>
      <c r="E607" s="3" t="s">
        <v>62</v>
      </c>
      <c r="F607" s="5">
        <v>20</v>
      </c>
    </row>
    <row r="608" spans="1:6" ht="13.5" thickBot="1" x14ac:dyDescent="0.25">
      <c r="A608" s="4">
        <v>42921</v>
      </c>
      <c r="B608" s="25">
        <f t="shared" si="27"/>
        <v>5</v>
      </c>
      <c r="C608" s="25">
        <f t="shared" si="28"/>
        <v>7</v>
      </c>
      <c r="D608" s="25">
        <f t="shared" si="29"/>
        <v>2017</v>
      </c>
      <c r="E608" s="3" t="s">
        <v>62</v>
      </c>
      <c r="F608" s="5">
        <v>15</v>
      </c>
    </row>
    <row r="609" spans="1:6" ht="13.5" thickBot="1" x14ac:dyDescent="0.25">
      <c r="A609" s="4">
        <v>42921</v>
      </c>
      <c r="B609" s="25">
        <f t="shared" si="27"/>
        <v>5</v>
      </c>
      <c r="C609" s="25">
        <f t="shared" si="28"/>
        <v>7</v>
      </c>
      <c r="D609" s="25">
        <f t="shared" si="29"/>
        <v>2017</v>
      </c>
      <c r="E609" s="3" t="s">
        <v>129</v>
      </c>
      <c r="F609" s="5">
        <v>90</v>
      </c>
    </row>
    <row r="610" spans="1:6" ht="13.5" thickBot="1" x14ac:dyDescent="0.25">
      <c r="A610" s="4">
        <v>42922</v>
      </c>
      <c r="B610" s="25">
        <f t="shared" si="27"/>
        <v>6</v>
      </c>
      <c r="C610" s="25">
        <f t="shared" si="28"/>
        <v>7</v>
      </c>
      <c r="D610" s="25">
        <f t="shared" si="29"/>
        <v>2017</v>
      </c>
      <c r="E610" s="3" t="s">
        <v>62</v>
      </c>
      <c r="F610" s="5">
        <v>60</v>
      </c>
    </row>
    <row r="611" spans="1:6" ht="13.5" thickBot="1" x14ac:dyDescent="0.25">
      <c r="A611" s="4">
        <v>42922</v>
      </c>
      <c r="B611" s="25">
        <f t="shared" si="27"/>
        <v>6</v>
      </c>
      <c r="C611" s="25">
        <f t="shared" si="28"/>
        <v>7</v>
      </c>
      <c r="D611" s="25">
        <f t="shared" si="29"/>
        <v>2017</v>
      </c>
      <c r="E611" s="3" t="s">
        <v>129</v>
      </c>
      <c r="F611" s="5">
        <v>10</v>
      </c>
    </row>
    <row r="612" spans="1:6" ht="13.5" thickBot="1" x14ac:dyDescent="0.25">
      <c r="A612" s="4">
        <v>42923</v>
      </c>
      <c r="B612" s="25">
        <f t="shared" si="27"/>
        <v>7</v>
      </c>
      <c r="C612" s="25">
        <f t="shared" si="28"/>
        <v>7</v>
      </c>
      <c r="D612" s="25">
        <f t="shared" si="29"/>
        <v>2017</v>
      </c>
      <c r="E612" s="3" t="s">
        <v>62</v>
      </c>
      <c r="F612" s="5">
        <v>30</v>
      </c>
    </row>
    <row r="613" spans="1:6" ht="13.5" thickBot="1" x14ac:dyDescent="0.25">
      <c r="A613" s="4">
        <v>42923</v>
      </c>
      <c r="B613" s="25">
        <f t="shared" si="27"/>
        <v>7</v>
      </c>
      <c r="C613" s="25">
        <f t="shared" si="28"/>
        <v>7</v>
      </c>
      <c r="D613" s="25">
        <f t="shared" si="29"/>
        <v>2017</v>
      </c>
      <c r="E613" s="3" t="s">
        <v>62</v>
      </c>
      <c r="F613" s="5">
        <v>45</v>
      </c>
    </row>
    <row r="614" spans="1:6" ht="13.5" thickBot="1" x14ac:dyDescent="0.25">
      <c r="A614" s="4">
        <v>42923</v>
      </c>
      <c r="B614" s="25">
        <f t="shared" si="27"/>
        <v>7</v>
      </c>
      <c r="C614" s="25">
        <f t="shared" si="28"/>
        <v>7</v>
      </c>
      <c r="D614" s="25">
        <f t="shared" si="29"/>
        <v>2017</v>
      </c>
      <c r="E614" s="3" t="s">
        <v>62</v>
      </c>
      <c r="F614" s="5">
        <v>150</v>
      </c>
    </row>
    <row r="615" spans="1:6" ht="13.5" thickBot="1" x14ac:dyDescent="0.25">
      <c r="A615" s="4">
        <v>42923</v>
      </c>
      <c r="B615" s="25">
        <f t="shared" si="27"/>
        <v>7</v>
      </c>
      <c r="C615" s="25">
        <f t="shared" si="28"/>
        <v>7</v>
      </c>
      <c r="D615" s="25">
        <f t="shared" si="29"/>
        <v>2017</v>
      </c>
      <c r="E615" s="3" t="s">
        <v>129</v>
      </c>
      <c r="F615" s="5">
        <v>30</v>
      </c>
    </row>
    <row r="616" spans="1:6" ht="13.5" thickBot="1" x14ac:dyDescent="0.25">
      <c r="A616" s="4">
        <v>42926</v>
      </c>
      <c r="B616" s="25">
        <f t="shared" si="27"/>
        <v>10</v>
      </c>
      <c r="C616" s="25">
        <f t="shared" si="28"/>
        <v>7</v>
      </c>
      <c r="D616" s="25">
        <f t="shared" si="29"/>
        <v>2017</v>
      </c>
      <c r="E616" s="3" t="s">
        <v>62</v>
      </c>
      <c r="F616" s="5">
        <v>10</v>
      </c>
    </row>
    <row r="617" spans="1:6" ht="13.5" thickBot="1" x14ac:dyDescent="0.25">
      <c r="A617" s="4">
        <v>42926</v>
      </c>
      <c r="B617" s="25">
        <f t="shared" si="27"/>
        <v>10</v>
      </c>
      <c r="C617" s="25">
        <f t="shared" si="28"/>
        <v>7</v>
      </c>
      <c r="D617" s="25">
        <f t="shared" si="29"/>
        <v>2017</v>
      </c>
      <c r="E617" s="3" t="s">
        <v>62</v>
      </c>
      <c r="F617" s="5">
        <v>120</v>
      </c>
    </row>
    <row r="618" spans="1:6" ht="13.5" thickBot="1" x14ac:dyDescent="0.25">
      <c r="A618" s="4">
        <v>42926</v>
      </c>
      <c r="B618" s="25">
        <f t="shared" si="27"/>
        <v>10</v>
      </c>
      <c r="C618" s="25">
        <f t="shared" si="28"/>
        <v>7</v>
      </c>
      <c r="D618" s="25">
        <f t="shared" si="29"/>
        <v>2017</v>
      </c>
      <c r="E618" s="3" t="s">
        <v>129</v>
      </c>
      <c r="F618" s="5">
        <v>45</v>
      </c>
    </row>
    <row r="619" spans="1:6" ht="13.5" thickBot="1" x14ac:dyDescent="0.25">
      <c r="A619" s="4">
        <v>42927</v>
      </c>
      <c r="B619" s="25">
        <f t="shared" si="27"/>
        <v>11</v>
      </c>
      <c r="C619" s="25">
        <f t="shared" si="28"/>
        <v>7</v>
      </c>
      <c r="D619" s="25">
        <f t="shared" si="29"/>
        <v>2017</v>
      </c>
      <c r="E619" s="3" t="s">
        <v>62</v>
      </c>
      <c r="F619" s="5">
        <v>15</v>
      </c>
    </row>
    <row r="620" spans="1:6" ht="13.5" thickBot="1" x14ac:dyDescent="0.25">
      <c r="A620" s="4">
        <v>42927</v>
      </c>
      <c r="B620" s="25">
        <f t="shared" si="27"/>
        <v>11</v>
      </c>
      <c r="C620" s="25">
        <f t="shared" si="28"/>
        <v>7</v>
      </c>
      <c r="D620" s="25">
        <f t="shared" si="29"/>
        <v>2017</v>
      </c>
      <c r="E620" s="3" t="s">
        <v>62</v>
      </c>
      <c r="F620" s="5">
        <v>90</v>
      </c>
    </row>
    <row r="621" spans="1:6" ht="13.5" thickBot="1" x14ac:dyDescent="0.25">
      <c r="A621" s="4">
        <v>42927</v>
      </c>
      <c r="B621" s="25">
        <f t="shared" si="27"/>
        <v>11</v>
      </c>
      <c r="C621" s="25">
        <f t="shared" si="28"/>
        <v>7</v>
      </c>
      <c r="D621" s="25">
        <f t="shared" si="29"/>
        <v>2017</v>
      </c>
      <c r="E621" s="3" t="s">
        <v>75</v>
      </c>
      <c r="F621" s="5">
        <v>10</v>
      </c>
    </row>
    <row r="622" spans="1:6" ht="13.5" thickBot="1" x14ac:dyDescent="0.25">
      <c r="A622" s="4">
        <v>42927</v>
      </c>
      <c r="B622" s="25">
        <f t="shared" si="27"/>
        <v>11</v>
      </c>
      <c r="C622" s="25">
        <f t="shared" si="28"/>
        <v>7</v>
      </c>
      <c r="D622" s="25">
        <f t="shared" si="29"/>
        <v>2017</v>
      </c>
      <c r="E622" s="3" t="s">
        <v>129</v>
      </c>
      <c r="F622" s="5">
        <v>60</v>
      </c>
    </row>
    <row r="623" spans="1:6" ht="13.5" thickBot="1" x14ac:dyDescent="0.25">
      <c r="A623" s="4">
        <v>42928</v>
      </c>
      <c r="B623" s="25">
        <f t="shared" si="27"/>
        <v>12</v>
      </c>
      <c r="C623" s="25">
        <f t="shared" si="28"/>
        <v>7</v>
      </c>
      <c r="D623" s="25">
        <f t="shared" si="29"/>
        <v>2017</v>
      </c>
      <c r="E623" s="3" t="s">
        <v>62</v>
      </c>
      <c r="F623" s="5">
        <v>25</v>
      </c>
    </row>
    <row r="624" spans="1:6" ht="13.5" thickBot="1" x14ac:dyDescent="0.25">
      <c r="A624" s="4">
        <v>42928</v>
      </c>
      <c r="B624" s="25">
        <f t="shared" si="27"/>
        <v>12</v>
      </c>
      <c r="C624" s="25">
        <f t="shared" si="28"/>
        <v>7</v>
      </c>
      <c r="D624" s="25">
        <f t="shared" si="29"/>
        <v>2017</v>
      </c>
      <c r="E624" s="3" t="s">
        <v>62</v>
      </c>
      <c r="F624" s="5">
        <v>90</v>
      </c>
    </row>
    <row r="625" spans="1:6" ht="13.5" thickBot="1" x14ac:dyDescent="0.25">
      <c r="A625" s="4">
        <v>42928</v>
      </c>
      <c r="B625" s="25">
        <f t="shared" si="27"/>
        <v>12</v>
      </c>
      <c r="C625" s="25">
        <f t="shared" si="28"/>
        <v>7</v>
      </c>
      <c r="D625" s="25">
        <f t="shared" si="29"/>
        <v>2017</v>
      </c>
      <c r="E625" s="3" t="s">
        <v>62</v>
      </c>
      <c r="F625" s="5">
        <v>90</v>
      </c>
    </row>
    <row r="626" spans="1:6" ht="13.5" thickBot="1" x14ac:dyDescent="0.25">
      <c r="A626" s="4">
        <v>42928</v>
      </c>
      <c r="B626" s="25">
        <f t="shared" si="27"/>
        <v>12</v>
      </c>
      <c r="C626" s="25">
        <f t="shared" si="28"/>
        <v>7</v>
      </c>
      <c r="D626" s="25">
        <f t="shared" si="29"/>
        <v>2017</v>
      </c>
      <c r="E626" s="3" t="s">
        <v>84</v>
      </c>
      <c r="F626" s="5">
        <v>15</v>
      </c>
    </row>
    <row r="627" spans="1:6" ht="13.5" thickBot="1" x14ac:dyDescent="0.25">
      <c r="A627" s="4">
        <v>42928</v>
      </c>
      <c r="B627" s="25">
        <f t="shared" si="27"/>
        <v>12</v>
      </c>
      <c r="C627" s="25">
        <f t="shared" si="28"/>
        <v>7</v>
      </c>
      <c r="D627" s="25">
        <f t="shared" si="29"/>
        <v>2017</v>
      </c>
      <c r="E627" s="3" t="s">
        <v>129</v>
      </c>
      <c r="F627" s="5">
        <v>60</v>
      </c>
    </row>
    <row r="628" spans="1:6" ht="13.5" thickBot="1" x14ac:dyDescent="0.25">
      <c r="A628" s="6">
        <v>42929</v>
      </c>
      <c r="B628" s="25">
        <f t="shared" si="27"/>
        <v>13</v>
      </c>
      <c r="C628" s="25">
        <f t="shared" si="28"/>
        <v>7</v>
      </c>
      <c r="D628" s="25">
        <f t="shared" si="29"/>
        <v>2017</v>
      </c>
      <c r="E628" s="3" t="s">
        <v>62</v>
      </c>
      <c r="F628" s="5">
        <v>60</v>
      </c>
    </row>
    <row r="629" spans="1:6" ht="13.5" thickBot="1" x14ac:dyDescent="0.25">
      <c r="A629" s="6">
        <v>42929</v>
      </c>
      <c r="B629" s="25">
        <f t="shared" si="27"/>
        <v>13</v>
      </c>
      <c r="C629" s="25">
        <f t="shared" si="28"/>
        <v>7</v>
      </c>
      <c r="D629" s="25">
        <f t="shared" si="29"/>
        <v>2017</v>
      </c>
      <c r="E629" s="3" t="s">
        <v>62</v>
      </c>
      <c r="F629" s="5">
        <v>90</v>
      </c>
    </row>
    <row r="630" spans="1:6" ht="13.5" thickBot="1" x14ac:dyDescent="0.25">
      <c r="A630" s="6">
        <v>42929</v>
      </c>
      <c r="B630" s="25">
        <f t="shared" si="27"/>
        <v>13</v>
      </c>
      <c r="C630" s="25">
        <f t="shared" si="28"/>
        <v>7</v>
      </c>
      <c r="D630" s="25">
        <f t="shared" si="29"/>
        <v>2017</v>
      </c>
      <c r="E630" s="3" t="s">
        <v>129</v>
      </c>
      <c r="F630" s="5">
        <v>30</v>
      </c>
    </row>
    <row r="631" spans="1:6" ht="13.5" thickBot="1" x14ac:dyDescent="0.25">
      <c r="A631" s="6">
        <v>42929</v>
      </c>
      <c r="B631" s="25">
        <f t="shared" si="27"/>
        <v>13</v>
      </c>
      <c r="C631" s="25">
        <f t="shared" si="28"/>
        <v>7</v>
      </c>
      <c r="D631" s="25">
        <f t="shared" si="29"/>
        <v>2017</v>
      </c>
      <c r="E631" s="3" t="s">
        <v>62</v>
      </c>
      <c r="F631" s="5">
        <v>30</v>
      </c>
    </row>
    <row r="632" spans="1:6" ht="13.5" thickBot="1" x14ac:dyDescent="0.25">
      <c r="A632" s="6">
        <v>42930</v>
      </c>
      <c r="B632" s="25">
        <f t="shared" si="27"/>
        <v>14</v>
      </c>
      <c r="C632" s="25">
        <f t="shared" si="28"/>
        <v>7</v>
      </c>
      <c r="D632" s="25">
        <f t="shared" si="29"/>
        <v>2017</v>
      </c>
      <c r="E632" s="3" t="s">
        <v>62</v>
      </c>
      <c r="F632" s="5">
        <v>60</v>
      </c>
    </row>
    <row r="633" spans="1:6" ht="13.5" thickBot="1" x14ac:dyDescent="0.25">
      <c r="A633" s="6">
        <v>42930</v>
      </c>
      <c r="B633" s="25">
        <f t="shared" si="27"/>
        <v>14</v>
      </c>
      <c r="C633" s="25">
        <f t="shared" si="28"/>
        <v>7</v>
      </c>
      <c r="D633" s="25">
        <f t="shared" si="29"/>
        <v>2017</v>
      </c>
      <c r="E633" s="3" t="s">
        <v>62</v>
      </c>
      <c r="F633" s="5">
        <v>120</v>
      </c>
    </row>
    <row r="634" spans="1:6" ht="13.5" thickBot="1" x14ac:dyDescent="0.25">
      <c r="A634" s="6">
        <v>42930</v>
      </c>
      <c r="B634" s="25">
        <f t="shared" si="27"/>
        <v>14</v>
      </c>
      <c r="C634" s="25">
        <f t="shared" si="28"/>
        <v>7</v>
      </c>
      <c r="D634" s="25">
        <f t="shared" si="29"/>
        <v>2017</v>
      </c>
      <c r="E634" s="3" t="s">
        <v>129</v>
      </c>
      <c r="F634" s="5">
        <v>15</v>
      </c>
    </row>
    <row r="635" spans="1:6" ht="13.5" thickBot="1" x14ac:dyDescent="0.25">
      <c r="A635" s="6">
        <v>42931</v>
      </c>
      <c r="B635" s="25">
        <f t="shared" si="27"/>
        <v>15</v>
      </c>
      <c r="C635" s="25">
        <f t="shared" si="28"/>
        <v>7</v>
      </c>
      <c r="D635" s="25">
        <f t="shared" si="29"/>
        <v>2017</v>
      </c>
      <c r="E635" s="3" t="s">
        <v>539</v>
      </c>
      <c r="F635" s="5">
        <v>10</v>
      </c>
    </row>
    <row r="636" spans="1:6" ht="13.5" thickBot="1" x14ac:dyDescent="0.25">
      <c r="A636" s="6">
        <v>42933</v>
      </c>
      <c r="B636" s="25">
        <f t="shared" si="27"/>
        <v>17</v>
      </c>
      <c r="C636" s="25">
        <f t="shared" si="28"/>
        <v>7</v>
      </c>
      <c r="D636" s="25">
        <f t="shared" si="29"/>
        <v>2017</v>
      </c>
      <c r="E636" s="3" t="s">
        <v>62</v>
      </c>
      <c r="F636" s="5">
        <v>30</v>
      </c>
    </row>
    <row r="637" spans="1:6" ht="13.5" thickBot="1" x14ac:dyDescent="0.25">
      <c r="A637" s="6">
        <v>42933</v>
      </c>
      <c r="B637" s="25">
        <f t="shared" si="27"/>
        <v>17</v>
      </c>
      <c r="C637" s="25">
        <f t="shared" si="28"/>
        <v>7</v>
      </c>
      <c r="D637" s="25">
        <f t="shared" si="29"/>
        <v>2017</v>
      </c>
      <c r="E637" s="3" t="s">
        <v>62</v>
      </c>
      <c r="F637" s="5">
        <v>60</v>
      </c>
    </row>
    <row r="638" spans="1:6" ht="13.5" thickBot="1" x14ac:dyDescent="0.25">
      <c r="A638" s="6">
        <v>42933</v>
      </c>
      <c r="B638" s="25">
        <f t="shared" si="27"/>
        <v>17</v>
      </c>
      <c r="C638" s="25">
        <f t="shared" si="28"/>
        <v>7</v>
      </c>
      <c r="D638" s="25">
        <f t="shared" si="29"/>
        <v>2017</v>
      </c>
      <c r="E638" s="3" t="s">
        <v>62</v>
      </c>
      <c r="F638" s="5">
        <v>60</v>
      </c>
    </row>
    <row r="639" spans="1:6" ht="13.5" thickBot="1" x14ac:dyDescent="0.25">
      <c r="A639" s="6">
        <v>42933</v>
      </c>
      <c r="B639" s="25">
        <f t="shared" si="27"/>
        <v>17</v>
      </c>
      <c r="C639" s="25">
        <f t="shared" si="28"/>
        <v>7</v>
      </c>
      <c r="D639" s="25">
        <f t="shared" si="29"/>
        <v>2017</v>
      </c>
      <c r="E639" s="3" t="s">
        <v>129</v>
      </c>
      <c r="F639" s="5">
        <v>10</v>
      </c>
    </row>
    <row r="640" spans="1:6" ht="13.5" thickBot="1" x14ac:dyDescent="0.25">
      <c r="A640" s="6">
        <v>42933</v>
      </c>
      <c r="B640" s="25">
        <f t="shared" si="27"/>
        <v>17</v>
      </c>
      <c r="C640" s="25">
        <f t="shared" si="28"/>
        <v>7</v>
      </c>
      <c r="D640" s="25">
        <f t="shared" si="29"/>
        <v>2017</v>
      </c>
      <c r="E640" s="3" t="s">
        <v>62</v>
      </c>
      <c r="F640" s="5">
        <v>60</v>
      </c>
    </row>
    <row r="641" spans="1:6" ht="13.5" thickBot="1" x14ac:dyDescent="0.25">
      <c r="A641" s="6">
        <v>42934</v>
      </c>
      <c r="B641" s="25">
        <f t="shared" si="27"/>
        <v>18</v>
      </c>
      <c r="C641" s="25">
        <f t="shared" si="28"/>
        <v>7</v>
      </c>
      <c r="D641" s="25">
        <f t="shared" si="29"/>
        <v>2017</v>
      </c>
      <c r="E641" s="3" t="s">
        <v>62</v>
      </c>
      <c r="F641" s="5">
        <v>60</v>
      </c>
    </row>
    <row r="642" spans="1:6" ht="13.5" thickBot="1" x14ac:dyDescent="0.25">
      <c r="A642" s="6">
        <v>42934</v>
      </c>
      <c r="B642" s="25">
        <f t="shared" si="27"/>
        <v>18</v>
      </c>
      <c r="C642" s="25">
        <f t="shared" si="28"/>
        <v>7</v>
      </c>
      <c r="D642" s="25">
        <f t="shared" si="29"/>
        <v>2017</v>
      </c>
      <c r="E642" s="3" t="s">
        <v>62</v>
      </c>
      <c r="F642" s="5">
        <v>20</v>
      </c>
    </row>
    <row r="643" spans="1:6" ht="13.5" thickBot="1" x14ac:dyDescent="0.25">
      <c r="A643" s="6">
        <v>42934</v>
      </c>
      <c r="B643" s="25">
        <f t="shared" ref="B643:B706" si="30">DAY(A643)</f>
        <v>18</v>
      </c>
      <c r="C643" s="25">
        <f t="shared" ref="C643:C706" si="31">MONTH(A643)</f>
        <v>7</v>
      </c>
      <c r="D643" s="25">
        <f t="shared" ref="D643:D706" si="32">YEAR(A643)</f>
        <v>2017</v>
      </c>
      <c r="E643" s="3" t="s">
        <v>62</v>
      </c>
      <c r="F643" s="5">
        <v>60</v>
      </c>
    </row>
    <row r="644" spans="1:6" ht="13.5" thickBot="1" x14ac:dyDescent="0.25">
      <c r="A644" s="6">
        <v>42934</v>
      </c>
      <c r="B644" s="25">
        <f t="shared" si="30"/>
        <v>18</v>
      </c>
      <c r="C644" s="25">
        <f t="shared" si="31"/>
        <v>7</v>
      </c>
      <c r="D644" s="25">
        <f t="shared" si="32"/>
        <v>2017</v>
      </c>
      <c r="E644" s="3" t="s">
        <v>84</v>
      </c>
      <c r="F644" s="5">
        <v>15</v>
      </c>
    </row>
    <row r="645" spans="1:6" ht="13.5" thickBot="1" x14ac:dyDescent="0.25">
      <c r="A645" s="6">
        <v>42934</v>
      </c>
      <c r="B645" s="25">
        <f t="shared" si="30"/>
        <v>18</v>
      </c>
      <c r="C645" s="25">
        <f t="shared" si="31"/>
        <v>7</v>
      </c>
      <c r="D645" s="25">
        <f t="shared" si="32"/>
        <v>2017</v>
      </c>
      <c r="E645" s="3" t="s">
        <v>129</v>
      </c>
      <c r="F645" s="5">
        <v>10</v>
      </c>
    </row>
    <row r="646" spans="1:6" ht="13.5" thickBot="1" x14ac:dyDescent="0.25">
      <c r="A646" s="6">
        <v>42934</v>
      </c>
      <c r="B646" s="25">
        <f t="shared" si="30"/>
        <v>18</v>
      </c>
      <c r="C646" s="25">
        <f t="shared" si="31"/>
        <v>7</v>
      </c>
      <c r="D646" s="25">
        <f t="shared" si="32"/>
        <v>2017</v>
      </c>
      <c r="E646" s="3" t="s">
        <v>129</v>
      </c>
      <c r="F646" s="5">
        <v>10</v>
      </c>
    </row>
    <row r="647" spans="1:6" ht="13.5" thickBot="1" x14ac:dyDescent="0.25">
      <c r="A647" s="6">
        <v>42935</v>
      </c>
      <c r="B647" s="25">
        <f t="shared" si="30"/>
        <v>19</v>
      </c>
      <c r="C647" s="25">
        <f t="shared" si="31"/>
        <v>7</v>
      </c>
      <c r="D647" s="25">
        <f t="shared" si="32"/>
        <v>2017</v>
      </c>
      <c r="E647" s="3" t="s">
        <v>62</v>
      </c>
      <c r="F647" s="5">
        <v>180</v>
      </c>
    </row>
    <row r="648" spans="1:6" ht="13.5" thickBot="1" x14ac:dyDescent="0.25">
      <c r="A648" s="6">
        <v>42935</v>
      </c>
      <c r="B648" s="25">
        <f t="shared" si="30"/>
        <v>19</v>
      </c>
      <c r="C648" s="25">
        <f t="shared" si="31"/>
        <v>7</v>
      </c>
      <c r="D648" s="25">
        <f t="shared" si="32"/>
        <v>2017</v>
      </c>
      <c r="E648" s="3" t="s">
        <v>129</v>
      </c>
      <c r="F648" s="5">
        <v>90</v>
      </c>
    </row>
    <row r="649" spans="1:6" ht="13.5" thickBot="1" x14ac:dyDescent="0.25">
      <c r="A649" s="6">
        <v>42936</v>
      </c>
      <c r="B649" s="25">
        <f t="shared" si="30"/>
        <v>20</v>
      </c>
      <c r="C649" s="25">
        <f t="shared" si="31"/>
        <v>7</v>
      </c>
      <c r="D649" s="25">
        <f t="shared" si="32"/>
        <v>2017</v>
      </c>
      <c r="E649" s="3" t="s">
        <v>62</v>
      </c>
      <c r="F649" s="5">
        <v>60</v>
      </c>
    </row>
    <row r="650" spans="1:6" ht="13.5" thickBot="1" x14ac:dyDescent="0.25">
      <c r="A650" s="6">
        <v>42936</v>
      </c>
      <c r="B650" s="25">
        <f t="shared" si="30"/>
        <v>20</v>
      </c>
      <c r="C650" s="25">
        <f t="shared" si="31"/>
        <v>7</v>
      </c>
      <c r="D650" s="25">
        <f t="shared" si="32"/>
        <v>2017</v>
      </c>
      <c r="E650" s="3" t="s">
        <v>62</v>
      </c>
      <c r="F650" s="5">
        <v>120</v>
      </c>
    </row>
    <row r="651" spans="1:6" ht="13.5" thickBot="1" x14ac:dyDescent="0.25">
      <c r="A651" s="6">
        <v>42936</v>
      </c>
      <c r="B651" s="25">
        <f t="shared" si="30"/>
        <v>20</v>
      </c>
      <c r="C651" s="25">
        <f t="shared" si="31"/>
        <v>7</v>
      </c>
      <c r="D651" s="25">
        <f t="shared" si="32"/>
        <v>2017</v>
      </c>
      <c r="E651" s="3" t="s">
        <v>129</v>
      </c>
      <c r="F651" s="5">
        <v>30</v>
      </c>
    </row>
    <row r="652" spans="1:6" ht="13.5" thickBot="1" x14ac:dyDescent="0.25">
      <c r="A652" s="6">
        <v>42937</v>
      </c>
      <c r="B652" s="25">
        <f t="shared" si="30"/>
        <v>21</v>
      </c>
      <c r="C652" s="25">
        <f t="shared" si="31"/>
        <v>7</v>
      </c>
      <c r="D652" s="25">
        <f t="shared" si="32"/>
        <v>2017</v>
      </c>
      <c r="E652" s="3" t="s">
        <v>62</v>
      </c>
      <c r="F652" s="5">
        <v>10</v>
      </c>
    </row>
    <row r="653" spans="1:6" ht="13.5" thickBot="1" x14ac:dyDescent="0.25">
      <c r="A653" s="6">
        <v>42937</v>
      </c>
      <c r="B653" s="25">
        <f t="shared" si="30"/>
        <v>21</v>
      </c>
      <c r="C653" s="25">
        <f t="shared" si="31"/>
        <v>7</v>
      </c>
      <c r="D653" s="25">
        <f t="shared" si="32"/>
        <v>2017</v>
      </c>
      <c r="E653" s="3" t="s">
        <v>62</v>
      </c>
      <c r="F653" s="5">
        <v>60</v>
      </c>
    </row>
    <row r="654" spans="1:6" ht="13.5" thickBot="1" x14ac:dyDescent="0.25">
      <c r="A654" s="6">
        <v>42937</v>
      </c>
      <c r="B654" s="25">
        <f t="shared" si="30"/>
        <v>21</v>
      </c>
      <c r="C654" s="25">
        <f t="shared" si="31"/>
        <v>7</v>
      </c>
      <c r="D654" s="25">
        <f t="shared" si="32"/>
        <v>2017</v>
      </c>
      <c r="E654" s="3" t="s">
        <v>62</v>
      </c>
      <c r="F654" s="5">
        <v>30</v>
      </c>
    </row>
    <row r="655" spans="1:6" ht="13.5" thickBot="1" x14ac:dyDescent="0.25">
      <c r="A655" s="6">
        <v>42937</v>
      </c>
      <c r="B655" s="25">
        <f t="shared" si="30"/>
        <v>21</v>
      </c>
      <c r="C655" s="25">
        <f t="shared" si="31"/>
        <v>7</v>
      </c>
      <c r="D655" s="25">
        <f t="shared" si="32"/>
        <v>2017</v>
      </c>
      <c r="E655" s="3" t="s">
        <v>129</v>
      </c>
      <c r="F655" s="5">
        <v>15</v>
      </c>
    </row>
    <row r="656" spans="1:6" ht="13.5" thickBot="1" x14ac:dyDescent="0.25">
      <c r="A656" s="6">
        <v>42937</v>
      </c>
      <c r="B656" s="25">
        <f t="shared" si="30"/>
        <v>21</v>
      </c>
      <c r="C656" s="25">
        <f t="shared" si="31"/>
        <v>7</v>
      </c>
      <c r="D656" s="25">
        <f t="shared" si="32"/>
        <v>2017</v>
      </c>
      <c r="E656" s="3" t="s">
        <v>129</v>
      </c>
      <c r="F656" s="5">
        <v>180</v>
      </c>
    </row>
    <row r="657" spans="1:6" ht="13.5" thickBot="1" x14ac:dyDescent="0.25">
      <c r="A657" s="6">
        <v>42937</v>
      </c>
      <c r="B657" s="25">
        <f t="shared" si="30"/>
        <v>21</v>
      </c>
      <c r="C657" s="25">
        <f t="shared" si="31"/>
        <v>7</v>
      </c>
      <c r="D657" s="25">
        <f t="shared" si="32"/>
        <v>2017</v>
      </c>
      <c r="E657" s="3" t="s">
        <v>129</v>
      </c>
      <c r="F657" s="5">
        <v>30</v>
      </c>
    </row>
    <row r="658" spans="1:6" ht="13.5" thickBot="1" x14ac:dyDescent="0.25">
      <c r="A658" s="6">
        <v>42938</v>
      </c>
      <c r="B658" s="25">
        <f t="shared" si="30"/>
        <v>22</v>
      </c>
      <c r="C658" s="25">
        <f t="shared" si="31"/>
        <v>7</v>
      </c>
      <c r="D658" s="25">
        <f t="shared" si="32"/>
        <v>2017</v>
      </c>
      <c r="E658" s="3" t="s">
        <v>584</v>
      </c>
      <c r="F658" s="5">
        <v>30</v>
      </c>
    </row>
    <row r="659" spans="1:6" ht="13.5" thickBot="1" x14ac:dyDescent="0.25">
      <c r="A659" s="6">
        <v>42940</v>
      </c>
      <c r="B659" s="25">
        <f t="shared" si="30"/>
        <v>24</v>
      </c>
      <c r="C659" s="25">
        <f t="shared" si="31"/>
        <v>7</v>
      </c>
      <c r="D659" s="25">
        <f t="shared" si="32"/>
        <v>2017</v>
      </c>
      <c r="E659" s="3" t="s">
        <v>62</v>
      </c>
      <c r="F659" s="5">
        <v>40</v>
      </c>
    </row>
    <row r="660" spans="1:6" ht="13.5" thickBot="1" x14ac:dyDescent="0.25">
      <c r="A660" s="6">
        <v>42940</v>
      </c>
      <c r="B660" s="25">
        <f t="shared" si="30"/>
        <v>24</v>
      </c>
      <c r="C660" s="25">
        <f t="shared" si="31"/>
        <v>7</v>
      </c>
      <c r="D660" s="25">
        <f t="shared" si="32"/>
        <v>2017</v>
      </c>
      <c r="E660" s="3" t="s">
        <v>62</v>
      </c>
      <c r="F660" s="5">
        <v>60</v>
      </c>
    </row>
    <row r="661" spans="1:6" ht="13.5" thickBot="1" x14ac:dyDescent="0.25">
      <c r="A661" s="6">
        <v>42940</v>
      </c>
      <c r="B661" s="25">
        <f t="shared" si="30"/>
        <v>24</v>
      </c>
      <c r="C661" s="25">
        <f t="shared" si="31"/>
        <v>7</v>
      </c>
      <c r="D661" s="25">
        <f t="shared" si="32"/>
        <v>2017</v>
      </c>
      <c r="E661" s="3" t="s">
        <v>62</v>
      </c>
      <c r="F661" s="5">
        <v>10</v>
      </c>
    </row>
    <row r="662" spans="1:6" ht="13.5" thickBot="1" x14ac:dyDescent="0.25">
      <c r="A662" s="6">
        <v>42940</v>
      </c>
      <c r="B662" s="25">
        <f t="shared" si="30"/>
        <v>24</v>
      </c>
      <c r="C662" s="25">
        <f t="shared" si="31"/>
        <v>7</v>
      </c>
      <c r="D662" s="25">
        <f t="shared" si="32"/>
        <v>2017</v>
      </c>
      <c r="E662" s="3" t="s">
        <v>62</v>
      </c>
      <c r="F662" s="5">
        <v>90</v>
      </c>
    </row>
    <row r="663" spans="1:6" ht="13.5" thickBot="1" x14ac:dyDescent="0.25">
      <c r="A663" s="6">
        <v>42940</v>
      </c>
      <c r="B663" s="25">
        <f t="shared" si="30"/>
        <v>24</v>
      </c>
      <c r="C663" s="25">
        <f t="shared" si="31"/>
        <v>7</v>
      </c>
      <c r="D663" s="25">
        <f t="shared" si="32"/>
        <v>2017</v>
      </c>
      <c r="E663" s="3" t="s">
        <v>129</v>
      </c>
      <c r="F663" s="5">
        <v>60</v>
      </c>
    </row>
    <row r="664" spans="1:6" ht="13.5" thickBot="1" x14ac:dyDescent="0.25">
      <c r="A664" s="6">
        <v>42941</v>
      </c>
      <c r="B664" s="25">
        <f t="shared" si="30"/>
        <v>25</v>
      </c>
      <c r="C664" s="25">
        <f t="shared" si="31"/>
        <v>7</v>
      </c>
      <c r="D664" s="25">
        <f t="shared" si="32"/>
        <v>2017</v>
      </c>
      <c r="E664" s="3" t="s">
        <v>62</v>
      </c>
      <c r="F664" s="5">
        <v>10</v>
      </c>
    </row>
    <row r="665" spans="1:6" ht="13.5" thickBot="1" x14ac:dyDescent="0.25">
      <c r="A665" s="6">
        <v>42941</v>
      </c>
      <c r="B665" s="25">
        <f t="shared" si="30"/>
        <v>25</v>
      </c>
      <c r="C665" s="25">
        <f t="shared" si="31"/>
        <v>7</v>
      </c>
      <c r="D665" s="25">
        <f t="shared" si="32"/>
        <v>2017</v>
      </c>
      <c r="E665" s="3" t="s">
        <v>62</v>
      </c>
      <c r="F665" s="5">
        <v>85</v>
      </c>
    </row>
    <row r="666" spans="1:6" ht="13.5" thickBot="1" x14ac:dyDescent="0.25">
      <c r="A666" s="6">
        <v>42941</v>
      </c>
      <c r="B666" s="25">
        <f t="shared" si="30"/>
        <v>25</v>
      </c>
      <c r="C666" s="25">
        <f t="shared" si="31"/>
        <v>7</v>
      </c>
      <c r="D666" s="25">
        <f t="shared" si="32"/>
        <v>2017</v>
      </c>
      <c r="E666" s="3" t="s">
        <v>62</v>
      </c>
      <c r="F666" s="5">
        <v>45</v>
      </c>
    </row>
    <row r="667" spans="1:6" ht="13.5" thickBot="1" x14ac:dyDescent="0.25">
      <c r="A667" s="6">
        <v>42941</v>
      </c>
      <c r="B667" s="25">
        <f t="shared" si="30"/>
        <v>25</v>
      </c>
      <c r="C667" s="25">
        <f t="shared" si="31"/>
        <v>7</v>
      </c>
      <c r="D667" s="25">
        <f t="shared" si="32"/>
        <v>2017</v>
      </c>
      <c r="E667" s="3" t="s">
        <v>62</v>
      </c>
      <c r="F667" s="5">
        <v>30</v>
      </c>
    </row>
    <row r="668" spans="1:6" ht="13.5" thickBot="1" x14ac:dyDescent="0.25">
      <c r="A668" s="6">
        <v>42941</v>
      </c>
      <c r="B668" s="25">
        <f t="shared" si="30"/>
        <v>25</v>
      </c>
      <c r="C668" s="25">
        <f t="shared" si="31"/>
        <v>7</v>
      </c>
      <c r="D668" s="25">
        <f t="shared" si="32"/>
        <v>2017</v>
      </c>
      <c r="E668" s="3" t="s">
        <v>129</v>
      </c>
      <c r="F668" s="5">
        <v>10</v>
      </c>
    </row>
    <row r="669" spans="1:6" ht="13.5" thickBot="1" x14ac:dyDescent="0.25">
      <c r="A669" s="6">
        <v>42941</v>
      </c>
      <c r="B669" s="25">
        <f t="shared" si="30"/>
        <v>25</v>
      </c>
      <c r="C669" s="25">
        <f t="shared" si="31"/>
        <v>7</v>
      </c>
      <c r="D669" s="25">
        <f t="shared" si="32"/>
        <v>2017</v>
      </c>
      <c r="E669" s="3" t="s">
        <v>129</v>
      </c>
      <c r="F669" s="5">
        <v>60</v>
      </c>
    </row>
    <row r="670" spans="1:6" ht="13.5" thickBot="1" x14ac:dyDescent="0.25">
      <c r="A670" s="6">
        <v>42942</v>
      </c>
      <c r="B670" s="25">
        <f t="shared" si="30"/>
        <v>26</v>
      </c>
      <c r="C670" s="25">
        <f t="shared" si="31"/>
        <v>7</v>
      </c>
      <c r="D670" s="25">
        <f t="shared" si="32"/>
        <v>2017</v>
      </c>
      <c r="E670" s="3" t="s">
        <v>62</v>
      </c>
      <c r="F670" s="5">
        <v>15</v>
      </c>
    </row>
    <row r="671" spans="1:6" ht="13.5" thickBot="1" x14ac:dyDescent="0.25">
      <c r="A671" s="6">
        <v>42942</v>
      </c>
      <c r="B671" s="25">
        <f t="shared" si="30"/>
        <v>26</v>
      </c>
      <c r="C671" s="25">
        <f t="shared" si="31"/>
        <v>7</v>
      </c>
      <c r="D671" s="25">
        <f t="shared" si="32"/>
        <v>2017</v>
      </c>
      <c r="E671" s="3" t="s">
        <v>62</v>
      </c>
      <c r="F671" s="5">
        <v>60</v>
      </c>
    </row>
    <row r="672" spans="1:6" ht="13.5" thickBot="1" x14ac:dyDescent="0.25">
      <c r="A672" s="6">
        <v>42942</v>
      </c>
      <c r="B672" s="25">
        <f t="shared" si="30"/>
        <v>26</v>
      </c>
      <c r="C672" s="25">
        <f t="shared" si="31"/>
        <v>7</v>
      </c>
      <c r="D672" s="25">
        <f t="shared" si="32"/>
        <v>2017</v>
      </c>
      <c r="E672" s="3" t="s">
        <v>62</v>
      </c>
      <c r="F672" s="5">
        <v>60</v>
      </c>
    </row>
    <row r="673" spans="1:6" ht="13.5" thickBot="1" x14ac:dyDescent="0.25">
      <c r="A673" s="6">
        <v>42942</v>
      </c>
      <c r="B673" s="25">
        <f t="shared" si="30"/>
        <v>26</v>
      </c>
      <c r="C673" s="25">
        <f t="shared" si="31"/>
        <v>7</v>
      </c>
      <c r="D673" s="25">
        <f t="shared" si="32"/>
        <v>2017</v>
      </c>
      <c r="E673" s="3" t="s">
        <v>129</v>
      </c>
      <c r="F673" s="5">
        <v>60</v>
      </c>
    </row>
    <row r="674" spans="1:6" ht="13.5" thickBot="1" x14ac:dyDescent="0.25">
      <c r="A674" s="6">
        <v>42942</v>
      </c>
      <c r="B674" s="25">
        <f t="shared" si="30"/>
        <v>26</v>
      </c>
      <c r="C674" s="25">
        <f t="shared" si="31"/>
        <v>7</v>
      </c>
      <c r="D674" s="25">
        <f t="shared" si="32"/>
        <v>2017</v>
      </c>
      <c r="E674" s="3" t="s">
        <v>129</v>
      </c>
      <c r="F674" s="5">
        <v>60</v>
      </c>
    </row>
    <row r="675" spans="1:6" ht="13.5" thickBot="1" x14ac:dyDescent="0.25">
      <c r="A675" s="6">
        <v>42943</v>
      </c>
      <c r="B675" s="25">
        <f t="shared" si="30"/>
        <v>27</v>
      </c>
      <c r="C675" s="25">
        <f t="shared" si="31"/>
        <v>7</v>
      </c>
      <c r="D675" s="25">
        <f t="shared" si="32"/>
        <v>2017</v>
      </c>
      <c r="E675" s="3" t="s">
        <v>62</v>
      </c>
      <c r="F675" s="5">
        <v>90</v>
      </c>
    </row>
    <row r="676" spans="1:6" ht="13.5" thickBot="1" x14ac:dyDescent="0.25">
      <c r="A676" s="6">
        <v>42943</v>
      </c>
      <c r="B676" s="25">
        <f t="shared" si="30"/>
        <v>27</v>
      </c>
      <c r="C676" s="25">
        <f t="shared" si="31"/>
        <v>7</v>
      </c>
      <c r="D676" s="25">
        <f t="shared" si="32"/>
        <v>2017</v>
      </c>
      <c r="E676" s="3" t="s">
        <v>62</v>
      </c>
      <c r="F676" s="5">
        <v>45</v>
      </c>
    </row>
    <row r="677" spans="1:6" ht="13.5" thickBot="1" x14ac:dyDescent="0.25">
      <c r="A677" s="6">
        <v>42943</v>
      </c>
      <c r="B677" s="25">
        <f t="shared" si="30"/>
        <v>27</v>
      </c>
      <c r="C677" s="25">
        <f t="shared" si="31"/>
        <v>7</v>
      </c>
      <c r="D677" s="25">
        <f t="shared" si="32"/>
        <v>2017</v>
      </c>
      <c r="E677" s="3" t="s">
        <v>62</v>
      </c>
      <c r="F677" s="5">
        <v>15</v>
      </c>
    </row>
    <row r="678" spans="1:6" ht="13.5" thickBot="1" x14ac:dyDescent="0.25">
      <c r="A678" s="6">
        <v>42943</v>
      </c>
      <c r="B678" s="25">
        <f t="shared" si="30"/>
        <v>27</v>
      </c>
      <c r="C678" s="25">
        <f t="shared" si="31"/>
        <v>7</v>
      </c>
      <c r="D678" s="25">
        <f t="shared" si="32"/>
        <v>2017</v>
      </c>
      <c r="E678" s="3" t="s">
        <v>129</v>
      </c>
      <c r="F678" s="5">
        <v>60</v>
      </c>
    </row>
    <row r="679" spans="1:6" ht="13.5" thickBot="1" x14ac:dyDescent="0.25">
      <c r="A679" s="6">
        <v>42944</v>
      </c>
      <c r="B679" s="25">
        <f t="shared" si="30"/>
        <v>28</v>
      </c>
      <c r="C679" s="25">
        <f t="shared" si="31"/>
        <v>7</v>
      </c>
      <c r="D679" s="25">
        <f t="shared" si="32"/>
        <v>2017</v>
      </c>
      <c r="E679" s="3" t="s">
        <v>62</v>
      </c>
      <c r="F679" s="5">
        <v>45</v>
      </c>
    </row>
    <row r="680" spans="1:6" ht="13.5" thickBot="1" x14ac:dyDescent="0.25">
      <c r="A680" s="6">
        <v>42944</v>
      </c>
      <c r="B680" s="25">
        <f t="shared" si="30"/>
        <v>28</v>
      </c>
      <c r="C680" s="25">
        <f t="shared" si="31"/>
        <v>7</v>
      </c>
      <c r="D680" s="25">
        <f t="shared" si="32"/>
        <v>2017</v>
      </c>
      <c r="E680" s="3" t="s">
        <v>62</v>
      </c>
      <c r="F680" s="5">
        <v>90</v>
      </c>
    </row>
    <row r="681" spans="1:6" ht="13.5" thickBot="1" x14ac:dyDescent="0.25">
      <c r="A681" s="6">
        <v>42944</v>
      </c>
      <c r="B681" s="25">
        <f t="shared" si="30"/>
        <v>28</v>
      </c>
      <c r="C681" s="25">
        <f t="shared" si="31"/>
        <v>7</v>
      </c>
      <c r="D681" s="25">
        <f t="shared" si="32"/>
        <v>2017</v>
      </c>
      <c r="E681" s="3" t="s">
        <v>62</v>
      </c>
      <c r="F681" s="5">
        <v>75</v>
      </c>
    </row>
    <row r="682" spans="1:6" ht="13.5" thickBot="1" x14ac:dyDescent="0.25">
      <c r="A682" s="6">
        <v>42944</v>
      </c>
      <c r="B682" s="25">
        <f t="shared" si="30"/>
        <v>28</v>
      </c>
      <c r="C682" s="25">
        <f t="shared" si="31"/>
        <v>7</v>
      </c>
      <c r="D682" s="25">
        <f t="shared" si="32"/>
        <v>2017</v>
      </c>
      <c r="E682" s="3" t="s">
        <v>129</v>
      </c>
      <c r="F682" s="5">
        <v>10</v>
      </c>
    </row>
    <row r="683" spans="1:6" ht="13.5" thickBot="1" x14ac:dyDescent="0.25">
      <c r="A683" s="6">
        <v>42944</v>
      </c>
      <c r="B683" s="25">
        <f t="shared" si="30"/>
        <v>28</v>
      </c>
      <c r="C683" s="25">
        <f t="shared" si="31"/>
        <v>7</v>
      </c>
      <c r="D683" s="25">
        <f t="shared" si="32"/>
        <v>2017</v>
      </c>
      <c r="E683" s="3" t="s">
        <v>129</v>
      </c>
      <c r="F683" s="5">
        <v>10</v>
      </c>
    </row>
    <row r="684" spans="1:6" ht="13.5" thickBot="1" x14ac:dyDescent="0.25">
      <c r="A684" s="6">
        <v>42945</v>
      </c>
      <c r="B684" s="25">
        <f t="shared" si="30"/>
        <v>29</v>
      </c>
      <c r="C684" s="25">
        <f t="shared" si="31"/>
        <v>7</v>
      </c>
      <c r="D684" s="25">
        <f t="shared" si="32"/>
        <v>2017</v>
      </c>
      <c r="E684" s="3" t="s">
        <v>539</v>
      </c>
      <c r="F684" s="5">
        <v>10</v>
      </c>
    </row>
    <row r="685" spans="1:6" ht="13.5" thickBot="1" x14ac:dyDescent="0.25">
      <c r="A685" s="6">
        <v>42947</v>
      </c>
      <c r="B685" s="25">
        <f t="shared" si="30"/>
        <v>31</v>
      </c>
      <c r="C685" s="25">
        <f t="shared" si="31"/>
        <v>7</v>
      </c>
      <c r="D685" s="25">
        <f t="shared" si="32"/>
        <v>2017</v>
      </c>
      <c r="E685" s="3" t="s">
        <v>62</v>
      </c>
      <c r="F685" s="5">
        <v>90</v>
      </c>
    </row>
    <row r="686" spans="1:6" ht="13.5" thickBot="1" x14ac:dyDescent="0.25">
      <c r="A686" s="6">
        <v>42947</v>
      </c>
      <c r="B686" s="25">
        <f t="shared" si="30"/>
        <v>31</v>
      </c>
      <c r="C686" s="25">
        <f t="shared" si="31"/>
        <v>7</v>
      </c>
      <c r="D686" s="25">
        <f t="shared" si="32"/>
        <v>2017</v>
      </c>
      <c r="E686" s="3" t="s">
        <v>62</v>
      </c>
      <c r="F686" s="5">
        <v>60</v>
      </c>
    </row>
    <row r="687" spans="1:6" ht="13.5" thickBot="1" x14ac:dyDescent="0.25">
      <c r="A687" s="6">
        <v>42947</v>
      </c>
      <c r="B687" s="25">
        <f t="shared" si="30"/>
        <v>31</v>
      </c>
      <c r="C687" s="25">
        <f t="shared" si="31"/>
        <v>7</v>
      </c>
      <c r="D687" s="25">
        <f t="shared" si="32"/>
        <v>2017</v>
      </c>
      <c r="E687" s="3" t="s">
        <v>62</v>
      </c>
      <c r="F687" s="5">
        <v>60</v>
      </c>
    </row>
    <row r="688" spans="1:6" ht="13.5" thickBot="1" x14ac:dyDescent="0.25">
      <c r="A688" s="6">
        <v>42947</v>
      </c>
      <c r="B688" s="25">
        <f t="shared" si="30"/>
        <v>31</v>
      </c>
      <c r="C688" s="25">
        <f t="shared" si="31"/>
        <v>7</v>
      </c>
      <c r="D688" s="25">
        <f t="shared" si="32"/>
        <v>2017</v>
      </c>
      <c r="E688" s="3" t="s">
        <v>584</v>
      </c>
      <c r="F688" s="5">
        <v>50</v>
      </c>
    </row>
    <row r="689" spans="1:6" ht="13.5" thickBot="1" x14ac:dyDescent="0.25">
      <c r="A689" s="6">
        <v>42947</v>
      </c>
      <c r="B689" s="25">
        <f t="shared" si="30"/>
        <v>31</v>
      </c>
      <c r="C689" s="25">
        <f t="shared" si="31"/>
        <v>7</v>
      </c>
      <c r="D689" s="25">
        <f t="shared" si="32"/>
        <v>2017</v>
      </c>
      <c r="E689" s="3" t="s">
        <v>129</v>
      </c>
      <c r="F689" s="5">
        <v>10</v>
      </c>
    </row>
    <row r="690" spans="1:6" ht="13.5" thickBot="1" x14ac:dyDescent="0.25">
      <c r="A690" s="4">
        <v>42948</v>
      </c>
      <c r="B690" s="25">
        <f t="shared" si="30"/>
        <v>1</v>
      </c>
      <c r="C690" s="25">
        <f t="shared" si="31"/>
        <v>8</v>
      </c>
      <c r="D690" s="25">
        <f t="shared" si="32"/>
        <v>2017</v>
      </c>
      <c r="E690" s="3" t="s">
        <v>62</v>
      </c>
      <c r="F690" s="5">
        <v>90</v>
      </c>
    </row>
    <row r="691" spans="1:6" ht="13.5" thickBot="1" x14ac:dyDescent="0.25">
      <c r="A691" s="4">
        <v>42948</v>
      </c>
      <c r="B691" s="25">
        <f t="shared" si="30"/>
        <v>1</v>
      </c>
      <c r="C691" s="25">
        <f t="shared" si="31"/>
        <v>8</v>
      </c>
      <c r="D691" s="25">
        <f t="shared" si="32"/>
        <v>2017</v>
      </c>
      <c r="E691" s="3" t="s">
        <v>62</v>
      </c>
      <c r="F691" s="5">
        <v>45</v>
      </c>
    </row>
    <row r="692" spans="1:6" ht="13.5" thickBot="1" x14ac:dyDescent="0.25">
      <c r="A692" s="4">
        <v>42948</v>
      </c>
      <c r="B692" s="25">
        <f t="shared" si="30"/>
        <v>1</v>
      </c>
      <c r="C692" s="25">
        <f t="shared" si="31"/>
        <v>8</v>
      </c>
      <c r="D692" s="25">
        <f t="shared" si="32"/>
        <v>2017</v>
      </c>
      <c r="E692" s="3" t="s">
        <v>62</v>
      </c>
      <c r="F692" s="5">
        <v>60</v>
      </c>
    </row>
    <row r="693" spans="1:6" ht="13.5" thickBot="1" x14ac:dyDescent="0.25">
      <c r="A693" s="4">
        <v>42948</v>
      </c>
      <c r="B693" s="25">
        <f t="shared" si="30"/>
        <v>1</v>
      </c>
      <c r="C693" s="25">
        <f t="shared" si="31"/>
        <v>8</v>
      </c>
      <c r="D693" s="25">
        <f t="shared" si="32"/>
        <v>2017</v>
      </c>
      <c r="E693" s="3" t="s">
        <v>75</v>
      </c>
      <c r="F693" s="5">
        <v>10</v>
      </c>
    </row>
    <row r="694" spans="1:6" ht="13.5" thickBot="1" x14ac:dyDescent="0.25">
      <c r="A694" s="4">
        <v>42949</v>
      </c>
      <c r="B694" s="25">
        <f t="shared" si="30"/>
        <v>2</v>
      </c>
      <c r="C694" s="25">
        <f t="shared" si="31"/>
        <v>8</v>
      </c>
      <c r="D694" s="25">
        <f t="shared" si="32"/>
        <v>2017</v>
      </c>
      <c r="E694" s="3" t="s">
        <v>62</v>
      </c>
      <c r="F694" s="5">
        <v>90</v>
      </c>
    </row>
    <row r="695" spans="1:6" ht="13.5" thickBot="1" x14ac:dyDescent="0.25">
      <c r="A695" s="4">
        <v>42949</v>
      </c>
      <c r="B695" s="25">
        <f t="shared" si="30"/>
        <v>2</v>
      </c>
      <c r="C695" s="25">
        <f t="shared" si="31"/>
        <v>8</v>
      </c>
      <c r="D695" s="25">
        <f t="shared" si="32"/>
        <v>2017</v>
      </c>
      <c r="E695" s="3" t="s">
        <v>62</v>
      </c>
      <c r="F695" s="5">
        <v>60</v>
      </c>
    </row>
    <row r="696" spans="1:6" ht="13.5" thickBot="1" x14ac:dyDescent="0.25">
      <c r="A696" s="4">
        <v>42949</v>
      </c>
      <c r="B696" s="25">
        <f t="shared" si="30"/>
        <v>2</v>
      </c>
      <c r="C696" s="25">
        <f t="shared" si="31"/>
        <v>8</v>
      </c>
      <c r="D696" s="25">
        <f t="shared" si="32"/>
        <v>2017</v>
      </c>
      <c r="E696" s="3" t="s">
        <v>129</v>
      </c>
      <c r="F696" s="5">
        <v>60</v>
      </c>
    </row>
    <row r="697" spans="1:6" ht="13.5" thickBot="1" x14ac:dyDescent="0.25">
      <c r="A697" s="4">
        <v>42950</v>
      </c>
      <c r="B697" s="25">
        <f t="shared" si="30"/>
        <v>3</v>
      </c>
      <c r="C697" s="25">
        <f t="shared" si="31"/>
        <v>8</v>
      </c>
      <c r="D697" s="25">
        <f t="shared" si="32"/>
        <v>2017</v>
      </c>
      <c r="E697" s="3" t="s">
        <v>62</v>
      </c>
      <c r="F697" s="5">
        <v>15</v>
      </c>
    </row>
    <row r="698" spans="1:6" ht="13.5" thickBot="1" x14ac:dyDescent="0.25">
      <c r="A698" s="4">
        <v>42950</v>
      </c>
      <c r="B698" s="25">
        <f t="shared" si="30"/>
        <v>3</v>
      </c>
      <c r="C698" s="25">
        <f t="shared" si="31"/>
        <v>8</v>
      </c>
      <c r="D698" s="25">
        <f t="shared" si="32"/>
        <v>2017</v>
      </c>
      <c r="E698" s="3" t="s">
        <v>62</v>
      </c>
      <c r="F698" s="5">
        <v>90</v>
      </c>
    </row>
    <row r="699" spans="1:6" ht="13.5" thickBot="1" x14ac:dyDescent="0.25">
      <c r="A699" s="4">
        <v>42950</v>
      </c>
      <c r="B699" s="25">
        <f t="shared" si="30"/>
        <v>3</v>
      </c>
      <c r="C699" s="25">
        <f t="shared" si="31"/>
        <v>8</v>
      </c>
      <c r="D699" s="25">
        <f t="shared" si="32"/>
        <v>2017</v>
      </c>
      <c r="E699" s="3" t="s">
        <v>75</v>
      </c>
      <c r="F699" s="5">
        <v>15</v>
      </c>
    </row>
    <row r="700" spans="1:6" ht="13.5" thickBot="1" x14ac:dyDescent="0.25">
      <c r="A700" s="4">
        <v>42950</v>
      </c>
      <c r="B700" s="25">
        <f t="shared" si="30"/>
        <v>3</v>
      </c>
      <c r="C700" s="25">
        <f t="shared" si="31"/>
        <v>8</v>
      </c>
      <c r="D700" s="25">
        <f t="shared" si="32"/>
        <v>2017</v>
      </c>
      <c r="E700" s="3" t="s">
        <v>129</v>
      </c>
      <c r="F700" s="5">
        <v>60</v>
      </c>
    </row>
    <row r="701" spans="1:6" ht="13.5" thickBot="1" x14ac:dyDescent="0.25">
      <c r="A701" s="4">
        <v>42950</v>
      </c>
      <c r="B701" s="25">
        <f t="shared" si="30"/>
        <v>3</v>
      </c>
      <c r="C701" s="25">
        <f t="shared" si="31"/>
        <v>8</v>
      </c>
      <c r="D701" s="25">
        <f t="shared" si="32"/>
        <v>2017</v>
      </c>
      <c r="E701" s="3" t="s">
        <v>62</v>
      </c>
      <c r="F701" s="5">
        <v>30</v>
      </c>
    </row>
    <row r="702" spans="1:6" ht="13.5" thickBot="1" x14ac:dyDescent="0.25">
      <c r="A702" s="4">
        <v>42951</v>
      </c>
      <c r="B702" s="25">
        <f t="shared" si="30"/>
        <v>4</v>
      </c>
      <c r="C702" s="25">
        <f t="shared" si="31"/>
        <v>8</v>
      </c>
      <c r="D702" s="25">
        <f t="shared" si="32"/>
        <v>2017</v>
      </c>
      <c r="E702" s="3" t="s">
        <v>62</v>
      </c>
      <c r="F702" s="5">
        <v>10</v>
      </c>
    </row>
    <row r="703" spans="1:6" ht="13.5" thickBot="1" x14ac:dyDescent="0.25">
      <c r="A703" s="4">
        <v>42951</v>
      </c>
      <c r="B703" s="25">
        <f t="shared" si="30"/>
        <v>4</v>
      </c>
      <c r="C703" s="25">
        <f t="shared" si="31"/>
        <v>8</v>
      </c>
      <c r="D703" s="25">
        <f t="shared" si="32"/>
        <v>2017</v>
      </c>
      <c r="E703" s="3" t="s">
        <v>62</v>
      </c>
      <c r="F703" s="5">
        <v>90</v>
      </c>
    </row>
    <row r="704" spans="1:6" ht="13.5" thickBot="1" x14ac:dyDescent="0.25">
      <c r="A704" s="4">
        <v>42951</v>
      </c>
      <c r="B704" s="25">
        <f t="shared" si="30"/>
        <v>4</v>
      </c>
      <c r="C704" s="25">
        <f t="shared" si="31"/>
        <v>8</v>
      </c>
      <c r="D704" s="25">
        <f t="shared" si="32"/>
        <v>2017</v>
      </c>
      <c r="E704" s="3" t="s">
        <v>84</v>
      </c>
      <c r="F704" s="5">
        <v>15</v>
      </c>
    </row>
    <row r="705" spans="1:6" ht="13.5" thickBot="1" x14ac:dyDescent="0.25">
      <c r="A705" s="4">
        <v>42951</v>
      </c>
      <c r="B705" s="25">
        <f t="shared" si="30"/>
        <v>4</v>
      </c>
      <c r="C705" s="25">
        <f t="shared" si="31"/>
        <v>8</v>
      </c>
      <c r="D705" s="25">
        <f t="shared" si="32"/>
        <v>2017</v>
      </c>
      <c r="E705" s="3" t="s">
        <v>129</v>
      </c>
      <c r="F705" s="5">
        <v>60</v>
      </c>
    </row>
    <row r="706" spans="1:6" ht="13.5" thickBot="1" x14ac:dyDescent="0.25">
      <c r="A706" s="4">
        <v>42952</v>
      </c>
      <c r="B706" s="25">
        <f t="shared" si="30"/>
        <v>5</v>
      </c>
      <c r="C706" s="25">
        <f t="shared" si="31"/>
        <v>8</v>
      </c>
      <c r="D706" s="25">
        <f t="shared" si="32"/>
        <v>2017</v>
      </c>
      <c r="E706" s="3" t="s">
        <v>539</v>
      </c>
      <c r="F706" s="5">
        <v>30</v>
      </c>
    </row>
    <row r="707" spans="1:6" ht="13.5" thickBot="1" x14ac:dyDescent="0.25">
      <c r="A707" s="4">
        <v>42955</v>
      </c>
      <c r="B707" s="25">
        <f t="shared" ref="B707:B770" si="33">DAY(A707)</f>
        <v>8</v>
      </c>
      <c r="C707" s="25">
        <f t="shared" ref="C707:C770" si="34">MONTH(A707)</f>
        <v>8</v>
      </c>
      <c r="D707" s="25">
        <f t="shared" ref="D707:D770" si="35">YEAR(A707)</f>
        <v>2017</v>
      </c>
      <c r="E707" s="3" t="s">
        <v>62</v>
      </c>
      <c r="F707" s="5">
        <v>30</v>
      </c>
    </row>
    <row r="708" spans="1:6" ht="13.5" thickBot="1" x14ac:dyDescent="0.25">
      <c r="A708" s="4">
        <v>42955</v>
      </c>
      <c r="B708" s="25">
        <f t="shared" si="33"/>
        <v>8</v>
      </c>
      <c r="C708" s="25">
        <f t="shared" si="34"/>
        <v>8</v>
      </c>
      <c r="D708" s="25">
        <f t="shared" si="35"/>
        <v>2017</v>
      </c>
      <c r="E708" s="3" t="s">
        <v>62</v>
      </c>
      <c r="F708" s="5">
        <v>240</v>
      </c>
    </row>
    <row r="709" spans="1:6" ht="13.5" thickBot="1" x14ac:dyDescent="0.25">
      <c r="A709" s="4">
        <v>42955</v>
      </c>
      <c r="B709" s="25">
        <f t="shared" si="33"/>
        <v>8</v>
      </c>
      <c r="C709" s="25">
        <f t="shared" si="34"/>
        <v>8</v>
      </c>
      <c r="D709" s="25">
        <f t="shared" si="35"/>
        <v>2017</v>
      </c>
      <c r="E709" s="3" t="s">
        <v>129</v>
      </c>
      <c r="F709" s="5">
        <v>10</v>
      </c>
    </row>
    <row r="710" spans="1:6" ht="13.5" thickBot="1" x14ac:dyDescent="0.25">
      <c r="A710" s="4">
        <v>42955</v>
      </c>
      <c r="B710" s="25">
        <f t="shared" si="33"/>
        <v>8</v>
      </c>
      <c r="C710" s="25">
        <f t="shared" si="34"/>
        <v>8</v>
      </c>
      <c r="D710" s="25">
        <f t="shared" si="35"/>
        <v>2017</v>
      </c>
      <c r="E710" s="3" t="s">
        <v>129</v>
      </c>
      <c r="F710" s="5">
        <v>10</v>
      </c>
    </row>
    <row r="711" spans="1:6" ht="13.5" thickBot="1" x14ac:dyDescent="0.25">
      <c r="A711" s="4">
        <v>42956</v>
      </c>
      <c r="B711" s="25">
        <f t="shared" si="33"/>
        <v>9</v>
      </c>
      <c r="C711" s="25">
        <f t="shared" si="34"/>
        <v>8</v>
      </c>
      <c r="D711" s="25">
        <f t="shared" si="35"/>
        <v>2017</v>
      </c>
      <c r="E711" s="3" t="s">
        <v>62</v>
      </c>
      <c r="F711" s="5">
        <v>30</v>
      </c>
    </row>
    <row r="712" spans="1:6" ht="13.5" thickBot="1" x14ac:dyDescent="0.25">
      <c r="A712" s="4">
        <v>42956</v>
      </c>
      <c r="B712" s="25">
        <f t="shared" si="33"/>
        <v>9</v>
      </c>
      <c r="C712" s="25">
        <f t="shared" si="34"/>
        <v>8</v>
      </c>
      <c r="D712" s="25">
        <f t="shared" si="35"/>
        <v>2017</v>
      </c>
      <c r="E712" s="3" t="s">
        <v>62</v>
      </c>
      <c r="F712" s="5">
        <v>90</v>
      </c>
    </row>
    <row r="713" spans="1:6" ht="13.5" thickBot="1" x14ac:dyDescent="0.25">
      <c r="A713" s="4">
        <v>42956</v>
      </c>
      <c r="B713" s="25">
        <f t="shared" si="33"/>
        <v>9</v>
      </c>
      <c r="C713" s="25">
        <f t="shared" si="34"/>
        <v>8</v>
      </c>
      <c r="D713" s="25">
        <f t="shared" si="35"/>
        <v>2017</v>
      </c>
      <c r="E713" s="3" t="s">
        <v>62</v>
      </c>
      <c r="F713" s="5">
        <v>120</v>
      </c>
    </row>
    <row r="714" spans="1:6" ht="13.5" thickBot="1" x14ac:dyDescent="0.25">
      <c r="A714" s="4">
        <v>42956</v>
      </c>
      <c r="B714" s="25">
        <f t="shared" si="33"/>
        <v>9</v>
      </c>
      <c r="C714" s="25">
        <f t="shared" si="34"/>
        <v>8</v>
      </c>
      <c r="D714" s="25">
        <f t="shared" si="35"/>
        <v>2017</v>
      </c>
      <c r="E714" s="3" t="s">
        <v>129</v>
      </c>
      <c r="F714" s="5">
        <v>15</v>
      </c>
    </row>
    <row r="715" spans="1:6" ht="13.5" thickBot="1" x14ac:dyDescent="0.25">
      <c r="A715" s="4">
        <v>42956</v>
      </c>
      <c r="B715" s="25">
        <f t="shared" si="33"/>
        <v>9</v>
      </c>
      <c r="C715" s="25">
        <f t="shared" si="34"/>
        <v>8</v>
      </c>
      <c r="D715" s="25">
        <f t="shared" si="35"/>
        <v>2017</v>
      </c>
      <c r="E715" s="3" t="s">
        <v>129</v>
      </c>
      <c r="F715" s="5">
        <v>30</v>
      </c>
    </row>
    <row r="716" spans="1:6" ht="13.5" thickBot="1" x14ac:dyDescent="0.25">
      <c r="A716" s="4">
        <v>42957</v>
      </c>
      <c r="B716" s="25">
        <f t="shared" si="33"/>
        <v>10</v>
      </c>
      <c r="C716" s="25">
        <f t="shared" si="34"/>
        <v>8</v>
      </c>
      <c r="D716" s="25">
        <f t="shared" si="35"/>
        <v>2017</v>
      </c>
      <c r="E716" s="3" t="s">
        <v>62</v>
      </c>
      <c r="F716" s="5">
        <v>15</v>
      </c>
    </row>
    <row r="717" spans="1:6" ht="13.5" thickBot="1" x14ac:dyDescent="0.25">
      <c r="A717" s="4">
        <v>42957</v>
      </c>
      <c r="B717" s="25">
        <f t="shared" si="33"/>
        <v>10</v>
      </c>
      <c r="C717" s="25">
        <f t="shared" si="34"/>
        <v>8</v>
      </c>
      <c r="D717" s="25">
        <f t="shared" si="35"/>
        <v>2017</v>
      </c>
      <c r="E717" s="3" t="s">
        <v>62</v>
      </c>
      <c r="F717" s="5">
        <v>120</v>
      </c>
    </row>
    <row r="718" spans="1:6" ht="13.5" thickBot="1" x14ac:dyDescent="0.25">
      <c r="A718" s="4">
        <v>42957</v>
      </c>
      <c r="B718" s="25">
        <f t="shared" si="33"/>
        <v>10</v>
      </c>
      <c r="C718" s="25">
        <f t="shared" si="34"/>
        <v>8</v>
      </c>
      <c r="D718" s="25">
        <f t="shared" si="35"/>
        <v>2017</v>
      </c>
      <c r="E718" s="3" t="s">
        <v>129</v>
      </c>
      <c r="F718" s="5">
        <v>60</v>
      </c>
    </row>
    <row r="719" spans="1:6" ht="13.5" thickBot="1" x14ac:dyDescent="0.25">
      <c r="A719" s="4">
        <v>42958</v>
      </c>
      <c r="B719" s="25">
        <f t="shared" si="33"/>
        <v>11</v>
      </c>
      <c r="C719" s="25">
        <f t="shared" si="34"/>
        <v>8</v>
      </c>
      <c r="D719" s="25">
        <f t="shared" si="35"/>
        <v>2017</v>
      </c>
      <c r="E719" s="3" t="s">
        <v>62</v>
      </c>
      <c r="F719" s="5">
        <v>20</v>
      </c>
    </row>
    <row r="720" spans="1:6" ht="13.5" thickBot="1" x14ac:dyDescent="0.25">
      <c r="A720" s="4">
        <v>42958</v>
      </c>
      <c r="B720" s="25">
        <f t="shared" si="33"/>
        <v>11</v>
      </c>
      <c r="C720" s="25">
        <f t="shared" si="34"/>
        <v>8</v>
      </c>
      <c r="D720" s="25">
        <f t="shared" si="35"/>
        <v>2017</v>
      </c>
      <c r="E720" s="3" t="s">
        <v>62</v>
      </c>
      <c r="F720" s="5">
        <v>150</v>
      </c>
    </row>
    <row r="721" spans="1:6" ht="13.5" thickBot="1" x14ac:dyDescent="0.25">
      <c r="A721" s="4">
        <v>42958</v>
      </c>
      <c r="B721" s="25">
        <f t="shared" si="33"/>
        <v>11</v>
      </c>
      <c r="C721" s="25">
        <f t="shared" si="34"/>
        <v>8</v>
      </c>
      <c r="D721" s="25">
        <f t="shared" si="35"/>
        <v>2017</v>
      </c>
      <c r="E721" s="3" t="s">
        <v>62</v>
      </c>
      <c r="F721" s="5">
        <v>90</v>
      </c>
    </row>
    <row r="722" spans="1:6" ht="13.5" thickBot="1" x14ac:dyDescent="0.25">
      <c r="A722" s="4">
        <v>42958</v>
      </c>
      <c r="B722" s="25">
        <f t="shared" si="33"/>
        <v>11</v>
      </c>
      <c r="C722" s="25">
        <f t="shared" si="34"/>
        <v>8</v>
      </c>
      <c r="D722" s="25">
        <f t="shared" si="35"/>
        <v>2017</v>
      </c>
      <c r="E722" s="3" t="s">
        <v>129</v>
      </c>
      <c r="F722" s="5">
        <v>10</v>
      </c>
    </row>
    <row r="723" spans="1:6" ht="13.5" thickBot="1" x14ac:dyDescent="0.25">
      <c r="A723" s="4">
        <v>42958</v>
      </c>
      <c r="B723" s="25">
        <f t="shared" si="33"/>
        <v>11</v>
      </c>
      <c r="C723" s="25">
        <f t="shared" si="34"/>
        <v>8</v>
      </c>
      <c r="D723" s="25">
        <f t="shared" si="35"/>
        <v>2017</v>
      </c>
      <c r="E723" s="3" t="s">
        <v>129</v>
      </c>
      <c r="F723" s="5">
        <v>90</v>
      </c>
    </row>
    <row r="724" spans="1:6" ht="13.5" thickBot="1" x14ac:dyDescent="0.25">
      <c r="A724" s="6">
        <v>42963</v>
      </c>
      <c r="B724" s="25">
        <f t="shared" si="33"/>
        <v>16</v>
      </c>
      <c r="C724" s="25">
        <f t="shared" si="34"/>
        <v>8</v>
      </c>
      <c r="D724" s="25">
        <f t="shared" si="35"/>
        <v>2017</v>
      </c>
      <c r="E724" s="3" t="s">
        <v>129</v>
      </c>
      <c r="F724" s="5">
        <v>10</v>
      </c>
    </row>
    <row r="725" spans="1:6" ht="13.5" thickBot="1" x14ac:dyDescent="0.25">
      <c r="A725" s="6">
        <v>42963</v>
      </c>
      <c r="B725" s="25">
        <f t="shared" si="33"/>
        <v>16</v>
      </c>
      <c r="C725" s="25">
        <f t="shared" si="34"/>
        <v>8</v>
      </c>
      <c r="D725" s="25">
        <f t="shared" si="35"/>
        <v>2017</v>
      </c>
      <c r="E725" s="3" t="s">
        <v>62</v>
      </c>
      <c r="F725" s="5">
        <v>120</v>
      </c>
    </row>
    <row r="726" spans="1:6" ht="13.5" thickBot="1" x14ac:dyDescent="0.25">
      <c r="A726" s="6">
        <v>42963</v>
      </c>
      <c r="B726" s="25">
        <f t="shared" si="33"/>
        <v>16</v>
      </c>
      <c r="C726" s="25">
        <f t="shared" si="34"/>
        <v>8</v>
      </c>
      <c r="D726" s="25">
        <f t="shared" si="35"/>
        <v>2017</v>
      </c>
      <c r="E726" s="3" t="s">
        <v>62</v>
      </c>
      <c r="F726" s="5">
        <v>45</v>
      </c>
    </row>
    <row r="727" spans="1:6" ht="13.5" thickBot="1" x14ac:dyDescent="0.25">
      <c r="A727" s="6">
        <v>42963</v>
      </c>
      <c r="B727" s="25">
        <f t="shared" si="33"/>
        <v>16</v>
      </c>
      <c r="C727" s="25">
        <f t="shared" si="34"/>
        <v>8</v>
      </c>
      <c r="D727" s="25">
        <f t="shared" si="35"/>
        <v>2017</v>
      </c>
      <c r="E727" s="3" t="s">
        <v>62</v>
      </c>
      <c r="F727" s="5">
        <v>120</v>
      </c>
    </row>
    <row r="728" spans="1:6" ht="13.5" thickBot="1" x14ac:dyDescent="0.25">
      <c r="A728" s="6">
        <v>42963</v>
      </c>
      <c r="B728" s="25">
        <f t="shared" si="33"/>
        <v>16</v>
      </c>
      <c r="C728" s="25">
        <f t="shared" si="34"/>
        <v>8</v>
      </c>
      <c r="D728" s="25">
        <f t="shared" si="35"/>
        <v>2017</v>
      </c>
      <c r="E728" s="3" t="s">
        <v>75</v>
      </c>
      <c r="F728" s="5">
        <v>60</v>
      </c>
    </row>
    <row r="729" spans="1:6" ht="13.5" thickBot="1" x14ac:dyDescent="0.25">
      <c r="A729" s="6">
        <v>42963</v>
      </c>
      <c r="B729" s="25">
        <f t="shared" si="33"/>
        <v>16</v>
      </c>
      <c r="C729" s="25">
        <f t="shared" si="34"/>
        <v>8</v>
      </c>
      <c r="D729" s="25">
        <f t="shared" si="35"/>
        <v>2017</v>
      </c>
      <c r="E729" s="3" t="s">
        <v>129</v>
      </c>
      <c r="F729" s="5">
        <v>10</v>
      </c>
    </row>
    <row r="730" spans="1:6" ht="13.5" thickBot="1" x14ac:dyDescent="0.25">
      <c r="A730" s="6">
        <v>42964</v>
      </c>
      <c r="B730" s="25">
        <f t="shared" si="33"/>
        <v>17</v>
      </c>
      <c r="C730" s="25">
        <f t="shared" si="34"/>
        <v>8</v>
      </c>
      <c r="D730" s="25">
        <f t="shared" si="35"/>
        <v>2017</v>
      </c>
      <c r="E730" s="17" t="s">
        <v>62</v>
      </c>
      <c r="F730" s="18"/>
    </row>
    <row r="731" spans="1:6" ht="13.5" thickBot="1" x14ac:dyDescent="0.25">
      <c r="A731" s="6">
        <v>42964</v>
      </c>
      <c r="B731" s="25">
        <f t="shared" si="33"/>
        <v>17</v>
      </c>
      <c r="C731" s="25">
        <f t="shared" si="34"/>
        <v>8</v>
      </c>
      <c r="D731" s="25">
        <f t="shared" si="35"/>
        <v>2017</v>
      </c>
      <c r="E731" s="17" t="s">
        <v>62</v>
      </c>
      <c r="F731" s="18"/>
    </row>
    <row r="732" spans="1:6" ht="13.5" thickBot="1" x14ac:dyDescent="0.25">
      <c r="A732" s="6">
        <v>42964</v>
      </c>
      <c r="B732" s="25">
        <f t="shared" si="33"/>
        <v>17</v>
      </c>
      <c r="C732" s="25">
        <f t="shared" si="34"/>
        <v>8</v>
      </c>
      <c r="D732" s="25">
        <f t="shared" si="35"/>
        <v>2017</v>
      </c>
      <c r="E732" s="17" t="s">
        <v>62</v>
      </c>
      <c r="F732" s="18"/>
    </row>
    <row r="733" spans="1:6" ht="13.5" thickBot="1" x14ac:dyDescent="0.25">
      <c r="A733" s="6">
        <v>42964</v>
      </c>
      <c r="B733" s="25">
        <f t="shared" si="33"/>
        <v>17</v>
      </c>
      <c r="C733" s="25">
        <f t="shared" si="34"/>
        <v>8</v>
      </c>
      <c r="D733" s="25">
        <f t="shared" si="35"/>
        <v>2017</v>
      </c>
      <c r="E733" s="17" t="s">
        <v>129</v>
      </c>
      <c r="F733" s="18"/>
    </row>
    <row r="734" spans="1:6" ht="13.5" thickBot="1" x14ac:dyDescent="0.25">
      <c r="A734" s="6">
        <v>42964</v>
      </c>
      <c r="B734" s="25">
        <f t="shared" si="33"/>
        <v>17</v>
      </c>
      <c r="C734" s="25">
        <f t="shared" si="34"/>
        <v>8</v>
      </c>
      <c r="D734" s="25">
        <f t="shared" si="35"/>
        <v>2017</v>
      </c>
      <c r="E734" s="17" t="s">
        <v>129</v>
      </c>
      <c r="F734" s="18"/>
    </row>
    <row r="735" spans="1:6" ht="13.5" thickBot="1" x14ac:dyDescent="0.25">
      <c r="A735" s="6">
        <v>42965</v>
      </c>
      <c r="B735" s="25">
        <f t="shared" si="33"/>
        <v>18</v>
      </c>
      <c r="C735" s="25">
        <f t="shared" si="34"/>
        <v>8</v>
      </c>
      <c r="D735" s="25">
        <f t="shared" si="35"/>
        <v>2017</v>
      </c>
      <c r="E735" s="3" t="s">
        <v>62</v>
      </c>
      <c r="F735" s="5">
        <v>45</v>
      </c>
    </row>
    <row r="736" spans="1:6" ht="13.5" thickBot="1" x14ac:dyDescent="0.25">
      <c r="A736" s="6">
        <v>42965</v>
      </c>
      <c r="B736" s="25">
        <f t="shared" si="33"/>
        <v>18</v>
      </c>
      <c r="C736" s="25">
        <f t="shared" si="34"/>
        <v>8</v>
      </c>
      <c r="D736" s="25">
        <f t="shared" si="35"/>
        <v>2017</v>
      </c>
      <c r="E736" s="3" t="s">
        <v>62</v>
      </c>
      <c r="F736" s="5">
        <v>90</v>
      </c>
    </row>
    <row r="737" spans="1:6" ht="13.5" thickBot="1" x14ac:dyDescent="0.25">
      <c r="A737" s="6">
        <v>42965</v>
      </c>
      <c r="B737" s="25">
        <f t="shared" si="33"/>
        <v>18</v>
      </c>
      <c r="C737" s="25">
        <f t="shared" si="34"/>
        <v>8</v>
      </c>
      <c r="D737" s="25">
        <f t="shared" si="35"/>
        <v>2017</v>
      </c>
      <c r="E737" s="3" t="s">
        <v>62</v>
      </c>
      <c r="F737" s="5">
        <v>30</v>
      </c>
    </row>
    <row r="738" spans="1:6" ht="13.5" thickBot="1" x14ac:dyDescent="0.25">
      <c r="A738" s="6">
        <v>42965</v>
      </c>
      <c r="B738" s="25">
        <f t="shared" si="33"/>
        <v>18</v>
      </c>
      <c r="C738" s="25">
        <f t="shared" si="34"/>
        <v>8</v>
      </c>
      <c r="D738" s="25">
        <f t="shared" si="35"/>
        <v>2017</v>
      </c>
      <c r="E738" s="3" t="s">
        <v>733</v>
      </c>
      <c r="F738" s="5">
        <v>10</v>
      </c>
    </row>
    <row r="739" spans="1:6" ht="13.5" thickBot="1" x14ac:dyDescent="0.25">
      <c r="A739" s="6">
        <v>42965</v>
      </c>
      <c r="B739" s="25">
        <f t="shared" si="33"/>
        <v>18</v>
      </c>
      <c r="C739" s="25">
        <f t="shared" si="34"/>
        <v>8</v>
      </c>
      <c r="D739" s="25">
        <f t="shared" si="35"/>
        <v>2017</v>
      </c>
      <c r="E739" s="3" t="s">
        <v>129</v>
      </c>
      <c r="F739" s="5">
        <v>10</v>
      </c>
    </row>
    <row r="740" spans="1:6" ht="13.5" thickBot="1" x14ac:dyDescent="0.25">
      <c r="A740" s="6">
        <v>42966</v>
      </c>
      <c r="B740" s="25">
        <f t="shared" si="33"/>
        <v>19</v>
      </c>
      <c r="C740" s="25">
        <f t="shared" si="34"/>
        <v>8</v>
      </c>
      <c r="D740" s="25">
        <f t="shared" si="35"/>
        <v>2017</v>
      </c>
      <c r="E740" s="3" t="s">
        <v>584</v>
      </c>
      <c r="F740" s="5">
        <v>30</v>
      </c>
    </row>
    <row r="741" spans="1:6" ht="13.5" thickBot="1" x14ac:dyDescent="0.25">
      <c r="A741" s="6">
        <v>42968</v>
      </c>
      <c r="B741" s="25">
        <f t="shared" si="33"/>
        <v>21</v>
      </c>
      <c r="C741" s="25">
        <f t="shared" si="34"/>
        <v>8</v>
      </c>
      <c r="D741" s="25">
        <f t="shared" si="35"/>
        <v>2017</v>
      </c>
      <c r="E741" s="3" t="s">
        <v>62</v>
      </c>
      <c r="F741" s="5">
        <v>90</v>
      </c>
    </row>
    <row r="742" spans="1:6" ht="13.5" thickBot="1" x14ac:dyDescent="0.25">
      <c r="A742" s="6">
        <v>42968</v>
      </c>
      <c r="B742" s="25">
        <f t="shared" si="33"/>
        <v>21</v>
      </c>
      <c r="C742" s="25">
        <f t="shared" si="34"/>
        <v>8</v>
      </c>
      <c r="D742" s="25">
        <f t="shared" si="35"/>
        <v>2017</v>
      </c>
      <c r="E742" s="3" t="s">
        <v>62</v>
      </c>
      <c r="F742" s="5">
        <v>120</v>
      </c>
    </row>
    <row r="743" spans="1:6" ht="13.5" thickBot="1" x14ac:dyDescent="0.25">
      <c r="A743" s="6">
        <v>42968</v>
      </c>
      <c r="B743" s="25">
        <f t="shared" si="33"/>
        <v>21</v>
      </c>
      <c r="C743" s="25">
        <f t="shared" si="34"/>
        <v>8</v>
      </c>
      <c r="D743" s="25">
        <f t="shared" si="35"/>
        <v>2017</v>
      </c>
      <c r="E743" s="3" t="s">
        <v>129</v>
      </c>
      <c r="F743" s="5">
        <v>30</v>
      </c>
    </row>
    <row r="744" spans="1:6" ht="13.5" thickBot="1" x14ac:dyDescent="0.25">
      <c r="A744" s="6">
        <v>42968</v>
      </c>
      <c r="B744" s="25">
        <f t="shared" si="33"/>
        <v>21</v>
      </c>
      <c r="C744" s="25">
        <f t="shared" si="34"/>
        <v>8</v>
      </c>
      <c r="D744" s="25">
        <f t="shared" si="35"/>
        <v>2017</v>
      </c>
      <c r="E744" s="3" t="s">
        <v>129</v>
      </c>
      <c r="F744" s="5">
        <v>30</v>
      </c>
    </row>
    <row r="745" spans="1:6" ht="13.5" thickBot="1" x14ac:dyDescent="0.25">
      <c r="A745" s="6">
        <v>42969</v>
      </c>
      <c r="B745" s="25">
        <f t="shared" si="33"/>
        <v>22</v>
      </c>
      <c r="C745" s="25">
        <f t="shared" si="34"/>
        <v>8</v>
      </c>
      <c r="D745" s="25">
        <f t="shared" si="35"/>
        <v>2017</v>
      </c>
      <c r="E745" s="3" t="s">
        <v>62</v>
      </c>
      <c r="F745" s="5">
        <v>60</v>
      </c>
    </row>
    <row r="746" spans="1:6" ht="13.5" thickBot="1" x14ac:dyDescent="0.25">
      <c r="A746" s="6">
        <v>42969</v>
      </c>
      <c r="B746" s="25">
        <f t="shared" si="33"/>
        <v>22</v>
      </c>
      <c r="C746" s="25">
        <f t="shared" si="34"/>
        <v>8</v>
      </c>
      <c r="D746" s="25">
        <f t="shared" si="35"/>
        <v>2017</v>
      </c>
      <c r="E746" s="3" t="s">
        <v>62</v>
      </c>
      <c r="F746" s="5">
        <v>90</v>
      </c>
    </row>
    <row r="747" spans="1:6" ht="13.5" thickBot="1" x14ac:dyDescent="0.25">
      <c r="A747" s="6">
        <v>42969</v>
      </c>
      <c r="B747" s="25">
        <f t="shared" si="33"/>
        <v>22</v>
      </c>
      <c r="C747" s="25">
        <f t="shared" si="34"/>
        <v>8</v>
      </c>
      <c r="D747" s="25">
        <f t="shared" si="35"/>
        <v>2017</v>
      </c>
      <c r="E747" s="3" t="s">
        <v>62</v>
      </c>
      <c r="F747" s="5">
        <v>30</v>
      </c>
    </row>
    <row r="748" spans="1:6" ht="13.5" thickBot="1" x14ac:dyDescent="0.25">
      <c r="A748" s="6">
        <v>42969</v>
      </c>
      <c r="B748" s="25">
        <f t="shared" si="33"/>
        <v>22</v>
      </c>
      <c r="C748" s="25">
        <f t="shared" si="34"/>
        <v>8</v>
      </c>
      <c r="D748" s="25">
        <f t="shared" si="35"/>
        <v>2017</v>
      </c>
      <c r="E748" s="3" t="s">
        <v>129</v>
      </c>
      <c r="F748" s="5">
        <v>30</v>
      </c>
    </row>
    <row r="749" spans="1:6" ht="13.5" thickBot="1" x14ac:dyDescent="0.25">
      <c r="A749" s="6">
        <v>42970</v>
      </c>
      <c r="B749" s="25">
        <f t="shared" si="33"/>
        <v>23</v>
      </c>
      <c r="C749" s="25">
        <f t="shared" si="34"/>
        <v>8</v>
      </c>
      <c r="D749" s="25">
        <f t="shared" si="35"/>
        <v>2017</v>
      </c>
      <c r="E749" s="3" t="s">
        <v>62</v>
      </c>
      <c r="F749" s="5">
        <v>10</v>
      </c>
    </row>
    <row r="750" spans="1:6" ht="13.5" thickBot="1" x14ac:dyDescent="0.25">
      <c r="A750" s="6">
        <v>42970</v>
      </c>
      <c r="B750" s="25">
        <f t="shared" si="33"/>
        <v>23</v>
      </c>
      <c r="C750" s="25">
        <f t="shared" si="34"/>
        <v>8</v>
      </c>
      <c r="D750" s="25">
        <f t="shared" si="35"/>
        <v>2017</v>
      </c>
      <c r="E750" s="3" t="s">
        <v>62</v>
      </c>
      <c r="F750" s="5">
        <v>60</v>
      </c>
    </row>
    <row r="751" spans="1:6" ht="13.5" thickBot="1" x14ac:dyDescent="0.25">
      <c r="A751" s="6">
        <v>42970</v>
      </c>
      <c r="B751" s="25">
        <f t="shared" si="33"/>
        <v>23</v>
      </c>
      <c r="C751" s="25">
        <f t="shared" si="34"/>
        <v>8</v>
      </c>
      <c r="D751" s="25">
        <f t="shared" si="35"/>
        <v>2017</v>
      </c>
      <c r="E751" s="3" t="s">
        <v>62</v>
      </c>
      <c r="F751" s="5">
        <v>60</v>
      </c>
    </row>
    <row r="752" spans="1:6" ht="13.5" thickBot="1" x14ac:dyDescent="0.25">
      <c r="A752" s="6">
        <v>42970</v>
      </c>
      <c r="B752" s="25">
        <f t="shared" si="33"/>
        <v>23</v>
      </c>
      <c r="C752" s="25">
        <f t="shared" si="34"/>
        <v>8</v>
      </c>
      <c r="D752" s="25">
        <f t="shared" si="35"/>
        <v>2017</v>
      </c>
      <c r="E752" s="3" t="s">
        <v>129</v>
      </c>
      <c r="F752" s="5">
        <v>30</v>
      </c>
    </row>
    <row r="753" spans="1:6" ht="13.5" thickBot="1" x14ac:dyDescent="0.25">
      <c r="A753" s="6">
        <v>42970</v>
      </c>
      <c r="B753" s="25">
        <f t="shared" si="33"/>
        <v>23</v>
      </c>
      <c r="C753" s="25">
        <f t="shared" si="34"/>
        <v>8</v>
      </c>
      <c r="D753" s="25">
        <f t="shared" si="35"/>
        <v>2017</v>
      </c>
      <c r="E753" s="3" t="s">
        <v>129</v>
      </c>
      <c r="F753" s="5">
        <v>60</v>
      </c>
    </row>
    <row r="754" spans="1:6" ht="13.5" thickBot="1" x14ac:dyDescent="0.25">
      <c r="A754" s="6">
        <v>42971</v>
      </c>
      <c r="B754" s="25">
        <f t="shared" si="33"/>
        <v>24</v>
      </c>
      <c r="C754" s="25">
        <f t="shared" si="34"/>
        <v>8</v>
      </c>
      <c r="D754" s="25">
        <f t="shared" si="35"/>
        <v>2017</v>
      </c>
      <c r="E754" s="3" t="s">
        <v>62</v>
      </c>
      <c r="F754" s="5">
        <v>45</v>
      </c>
    </row>
    <row r="755" spans="1:6" ht="13.5" thickBot="1" x14ac:dyDescent="0.25">
      <c r="A755" s="6">
        <v>42971</v>
      </c>
      <c r="B755" s="25">
        <f t="shared" si="33"/>
        <v>24</v>
      </c>
      <c r="C755" s="25">
        <f t="shared" si="34"/>
        <v>8</v>
      </c>
      <c r="D755" s="25">
        <f t="shared" si="35"/>
        <v>2017</v>
      </c>
      <c r="E755" s="3" t="s">
        <v>62</v>
      </c>
      <c r="F755" s="5">
        <v>90</v>
      </c>
    </row>
    <row r="756" spans="1:6" ht="13.5" thickBot="1" x14ac:dyDescent="0.25">
      <c r="A756" s="6">
        <v>42971</v>
      </c>
      <c r="B756" s="25">
        <f t="shared" si="33"/>
        <v>24</v>
      </c>
      <c r="C756" s="25">
        <f t="shared" si="34"/>
        <v>8</v>
      </c>
      <c r="D756" s="25">
        <f t="shared" si="35"/>
        <v>2017</v>
      </c>
      <c r="E756" s="3" t="s">
        <v>733</v>
      </c>
      <c r="F756" s="5">
        <v>30</v>
      </c>
    </row>
    <row r="757" spans="1:6" ht="13.5" thickBot="1" x14ac:dyDescent="0.25">
      <c r="A757" s="6">
        <v>42971</v>
      </c>
      <c r="B757" s="25">
        <f t="shared" si="33"/>
        <v>24</v>
      </c>
      <c r="C757" s="25">
        <f t="shared" si="34"/>
        <v>8</v>
      </c>
      <c r="D757" s="25">
        <f t="shared" si="35"/>
        <v>2017</v>
      </c>
      <c r="E757" s="3" t="s">
        <v>129</v>
      </c>
      <c r="F757" s="5">
        <v>30</v>
      </c>
    </row>
    <row r="758" spans="1:6" ht="13.5" thickBot="1" x14ac:dyDescent="0.25">
      <c r="A758" s="6">
        <v>42972</v>
      </c>
      <c r="B758" s="25">
        <f t="shared" si="33"/>
        <v>25</v>
      </c>
      <c r="C758" s="25">
        <f t="shared" si="34"/>
        <v>8</v>
      </c>
      <c r="D758" s="25">
        <f t="shared" si="35"/>
        <v>2017</v>
      </c>
      <c r="E758" s="3" t="s">
        <v>62</v>
      </c>
      <c r="F758" s="5">
        <v>10</v>
      </c>
    </row>
    <row r="759" spans="1:6" ht="13.5" thickBot="1" x14ac:dyDescent="0.25">
      <c r="A759" s="6">
        <v>42972</v>
      </c>
      <c r="B759" s="25">
        <f t="shared" si="33"/>
        <v>25</v>
      </c>
      <c r="C759" s="25">
        <f t="shared" si="34"/>
        <v>8</v>
      </c>
      <c r="D759" s="25">
        <f t="shared" si="35"/>
        <v>2017</v>
      </c>
      <c r="E759" s="3" t="s">
        <v>62</v>
      </c>
      <c r="F759" s="5">
        <v>90</v>
      </c>
    </row>
    <row r="760" spans="1:6" ht="13.5" thickBot="1" x14ac:dyDescent="0.25">
      <c r="A760" s="6">
        <v>42972</v>
      </c>
      <c r="B760" s="25">
        <f t="shared" si="33"/>
        <v>25</v>
      </c>
      <c r="C760" s="25">
        <f t="shared" si="34"/>
        <v>8</v>
      </c>
      <c r="D760" s="25">
        <f t="shared" si="35"/>
        <v>2017</v>
      </c>
      <c r="E760" s="3" t="s">
        <v>129</v>
      </c>
      <c r="F760" s="5">
        <v>30</v>
      </c>
    </row>
    <row r="761" spans="1:6" ht="13.5" thickBot="1" x14ac:dyDescent="0.25">
      <c r="A761" s="6">
        <v>42972</v>
      </c>
      <c r="B761" s="25">
        <f t="shared" si="33"/>
        <v>25</v>
      </c>
      <c r="C761" s="25">
        <f t="shared" si="34"/>
        <v>8</v>
      </c>
      <c r="D761" s="25">
        <f t="shared" si="35"/>
        <v>2017</v>
      </c>
      <c r="E761" s="3" t="s">
        <v>129</v>
      </c>
      <c r="F761" s="5">
        <v>60</v>
      </c>
    </row>
    <row r="762" spans="1:6" ht="13.5" thickBot="1" x14ac:dyDescent="0.25">
      <c r="A762" s="6">
        <v>42972</v>
      </c>
      <c r="B762" s="25">
        <f t="shared" si="33"/>
        <v>25</v>
      </c>
      <c r="C762" s="25">
        <f t="shared" si="34"/>
        <v>8</v>
      </c>
      <c r="D762" s="25">
        <f t="shared" si="35"/>
        <v>2017</v>
      </c>
      <c r="E762" s="3" t="s">
        <v>62</v>
      </c>
      <c r="F762" s="5">
        <v>15</v>
      </c>
    </row>
    <row r="763" spans="1:6" ht="13.5" thickBot="1" x14ac:dyDescent="0.25">
      <c r="A763" s="6">
        <v>42975</v>
      </c>
      <c r="B763" s="25">
        <f t="shared" si="33"/>
        <v>28</v>
      </c>
      <c r="C763" s="25">
        <f t="shared" si="34"/>
        <v>8</v>
      </c>
      <c r="D763" s="25">
        <f t="shared" si="35"/>
        <v>2017</v>
      </c>
      <c r="E763" s="3" t="s">
        <v>62</v>
      </c>
      <c r="F763" s="5">
        <v>30</v>
      </c>
    </row>
    <row r="764" spans="1:6" ht="13.5" thickBot="1" x14ac:dyDescent="0.25">
      <c r="A764" s="6">
        <v>42975</v>
      </c>
      <c r="B764" s="25">
        <f t="shared" si="33"/>
        <v>28</v>
      </c>
      <c r="C764" s="25">
        <f t="shared" si="34"/>
        <v>8</v>
      </c>
      <c r="D764" s="25">
        <f t="shared" si="35"/>
        <v>2017</v>
      </c>
      <c r="E764" s="3" t="s">
        <v>62</v>
      </c>
      <c r="F764" s="5">
        <v>60</v>
      </c>
    </row>
    <row r="765" spans="1:6" ht="13.5" thickBot="1" x14ac:dyDescent="0.25">
      <c r="A765" s="6">
        <v>42975</v>
      </c>
      <c r="B765" s="25">
        <f t="shared" si="33"/>
        <v>28</v>
      </c>
      <c r="C765" s="25">
        <f t="shared" si="34"/>
        <v>8</v>
      </c>
      <c r="D765" s="25">
        <f t="shared" si="35"/>
        <v>2017</v>
      </c>
      <c r="E765" s="3" t="s">
        <v>62</v>
      </c>
      <c r="F765" s="5">
        <v>10</v>
      </c>
    </row>
    <row r="766" spans="1:6" ht="13.5" thickBot="1" x14ac:dyDescent="0.25">
      <c r="A766" s="6">
        <v>42975</v>
      </c>
      <c r="B766" s="25">
        <f t="shared" si="33"/>
        <v>28</v>
      </c>
      <c r="C766" s="25">
        <f t="shared" si="34"/>
        <v>8</v>
      </c>
      <c r="D766" s="25">
        <f t="shared" si="35"/>
        <v>2017</v>
      </c>
      <c r="E766" s="3" t="s">
        <v>75</v>
      </c>
      <c r="F766" s="5">
        <v>10</v>
      </c>
    </row>
    <row r="767" spans="1:6" ht="13.5" thickBot="1" x14ac:dyDescent="0.25">
      <c r="A767" s="6">
        <v>42975</v>
      </c>
      <c r="B767" s="25">
        <f t="shared" si="33"/>
        <v>28</v>
      </c>
      <c r="C767" s="25">
        <f t="shared" si="34"/>
        <v>8</v>
      </c>
      <c r="D767" s="25">
        <f t="shared" si="35"/>
        <v>2017</v>
      </c>
      <c r="E767" s="3" t="s">
        <v>129</v>
      </c>
      <c r="F767" s="5">
        <v>90</v>
      </c>
    </row>
    <row r="768" spans="1:6" ht="13.5" thickBot="1" x14ac:dyDescent="0.25">
      <c r="A768" s="6">
        <v>42976</v>
      </c>
      <c r="B768" s="25">
        <f t="shared" si="33"/>
        <v>29</v>
      </c>
      <c r="C768" s="25">
        <f t="shared" si="34"/>
        <v>8</v>
      </c>
      <c r="D768" s="25">
        <f t="shared" si="35"/>
        <v>2017</v>
      </c>
      <c r="E768" s="3" t="s">
        <v>62</v>
      </c>
      <c r="F768" s="5">
        <v>90</v>
      </c>
    </row>
    <row r="769" spans="1:6" ht="13.5" thickBot="1" x14ac:dyDescent="0.25">
      <c r="A769" s="6">
        <v>42976</v>
      </c>
      <c r="B769" s="25">
        <f t="shared" si="33"/>
        <v>29</v>
      </c>
      <c r="C769" s="25">
        <f t="shared" si="34"/>
        <v>8</v>
      </c>
      <c r="D769" s="25">
        <f t="shared" si="35"/>
        <v>2017</v>
      </c>
      <c r="E769" s="3" t="s">
        <v>62</v>
      </c>
      <c r="F769" s="5">
        <v>15</v>
      </c>
    </row>
    <row r="770" spans="1:6" ht="13.5" thickBot="1" x14ac:dyDescent="0.25">
      <c r="A770" s="6">
        <v>42976</v>
      </c>
      <c r="B770" s="25">
        <f t="shared" si="33"/>
        <v>29</v>
      </c>
      <c r="C770" s="25">
        <f t="shared" si="34"/>
        <v>8</v>
      </c>
      <c r="D770" s="25">
        <f t="shared" si="35"/>
        <v>2017</v>
      </c>
      <c r="E770" s="3" t="s">
        <v>62</v>
      </c>
      <c r="F770" s="5">
        <v>15</v>
      </c>
    </row>
    <row r="771" spans="1:6" ht="13.5" thickBot="1" x14ac:dyDescent="0.25">
      <c r="A771" s="6">
        <v>42976</v>
      </c>
      <c r="B771" s="25">
        <f t="shared" ref="B771:B834" si="36">DAY(A771)</f>
        <v>29</v>
      </c>
      <c r="C771" s="25">
        <f t="shared" ref="C771:C834" si="37">MONTH(A771)</f>
        <v>8</v>
      </c>
      <c r="D771" s="25">
        <f t="shared" ref="D771:D834" si="38">YEAR(A771)</f>
        <v>2017</v>
      </c>
      <c r="E771" s="3" t="s">
        <v>539</v>
      </c>
      <c r="F771" s="5">
        <v>10</v>
      </c>
    </row>
    <row r="772" spans="1:6" ht="13.5" thickBot="1" x14ac:dyDescent="0.25">
      <c r="A772" s="6">
        <v>42976</v>
      </c>
      <c r="B772" s="25">
        <f t="shared" si="36"/>
        <v>29</v>
      </c>
      <c r="C772" s="25">
        <f t="shared" si="37"/>
        <v>8</v>
      </c>
      <c r="D772" s="25">
        <f t="shared" si="38"/>
        <v>2017</v>
      </c>
      <c r="E772" s="3" t="s">
        <v>129</v>
      </c>
      <c r="F772" s="5">
        <v>10</v>
      </c>
    </row>
    <row r="773" spans="1:6" ht="13.5" thickBot="1" x14ac:dyDescent="0.25">
      <c r="A773" s="6">
        <v>42977</v>
      </c>
      <c r="B773" s="25">
        <f t="shared" si="36"/>
        <v>30</v>
      </c>
      <c r="C773" s="25">
        <f t="shared" si="37"/>
        <v>8</v>
      </c>
      <c r="D773" s="25">
        <f t="shared" si="38"/>
        <v>2017</v>
      </c>
      <c r="E773" s="3" t="s">
        <v>62</v>
      </c>
      <c r="F773" s="5">
        <v>45</v>
      </c>
    </row>
    <row r="774" spans="1:6" ht="13.5" thickBot="1" x14ac:dyDescent="0.25">
      <c r="A774" s="6">
        <v>42977</v>
      </c>
      <c r="B774" s="25">
        <f t="shared" si="36"/>
        <v>30</v>
      </c>
      <c r="C774" s="25">
        <f t="shared" si="37"/>
        <v>8</v>
      </c>
      <c r="D774" s="25">
        <f t="shared" si="38"/>
        <v>2017</v>
      </c>
      <c r="E774" s="3" t="s">
        <v>62</v>
      </c>
      <c r="F774" s="5">
        <v>60</v>
      </c>
    </row>
    <row r="775" spans="1:6" ht="13.5" thickBot="1" x14ac:dyDescent="0.25">
      <c r="A775" s="6">
        <v>42977</v>
      </c>
      <c r="B775" s="25">
        <f t="shared" si="36"/>
        <v>30</v>
      </c>
      <c r="C775" s="25">
        <f t="shared" si="37"/>
        <v>8</v>
      </c>
      <c r="D775" s="25">
        <f t="shared" si="38"/>
        <v>2017</v>
      </c>
      <c r="E775" s="3" t="s">
        <v>62</v>
      </c>
      <c r="F775" s="5">
        <v>60</v>
      </c>
    </row>
    <row r="776" spans="1:6" ht="13.5" thickBot="1" x14ac:dyDescent="0.25">
      <c r="A776" s="6">
        <v>42977</v>
      </c>
      <c r="B776" s="25">
        <f t="shared" si="36"/>
        <v>30</v>
      </c>
      <c r="C776" s="25">
        <f t="shared" si="37"/>
        <v>8</v>
      </c>
      <c r="D776" s="25">
        <f t="shared" si="38"/>
        <v>2017</v>
      </c>
      <c r="E776" s="3" t="s">
        <v>84</v>
      </c>
      <c r="F776" s="5">
        <v>10</v>
      </c>
    </row>
    <row r="777" spans="1:6" ht="13.5" thickBot="1" x14ac:dyDescent="0.25">
      <c r="A777" s="6">
        <v>42977</v>
      </c>
      <c r="B777" s="25">
        <f t="shared" si="36"/>
        <v>30</v>
      </c>
      <c r="C777" s="25">
        <f t="shared" si="37"/>
        <v>8</v>
      </c>
      <c r="D777" s="25">
        <f t="shared" si="38"/>
        <v>2017</v>
      </c>
      <c r="E777" s="3" t="s">
        <v>129</v>
      </c>
      <c r="F777" s="5">
        <v>10</v>
      </c>
    </row>
    <row r="778" spans="1:6" ht="13.5" thickBot="1" x14ac:dyDescent="0.25">
      <c r="A778" s="6">
        <v>42978</v>
      </c>
      <c r="B778" s="25">
        <f t="shared" si="36"/>
        <v>31</v>
      </c>
      <c r="C778" s="25">
        <f t="shared" si="37"/>
        <v>8</v>
      </c>
      <c r="D778" s="25">
        <f t="shared" si="38"/>
        <v>2017</v>
      </c>
      <c r="E778" s="3" t="s">
        <v>62</v>
      </c>
      <c r="F778" s="5">
        <v>30</v>
      </c>
    </row>
    <row r="779" spans="1:6" ht="13.5" thickBot="1" x14ac:dyDescent="0.25">
      <c r="A779" s="6">
        <v>42978</v>
      </c>
      <c r="B779" s="25">
        <f t="shared" si="36"/>
        <v>31</v>
      </c>
      <c r="C779" s="25">
        <f t="shared" si="37"/>
        <v>8</v>
      </c>
      <c r="D779" s="25">
        <f t="shared" si="38"/>
        <v>2017</v>
      </c>
      <c r="E779" s="3" t="s">
        <v>62</v>
      </c>
      <c r="F779" s="5">
        <v>10</v>
      </c>
    </row>
    <row r="780" spans="1:6" ht="13.5" thickBot="1" x14ac:dyDescent="0.25">
      <c r="A780" s="6">
        <v>42978</v>
      </c>
      <c r="B780" s="25">
        <f t="shared" si="36"/>
        <v>31</v>
      </c>
      <c r="C780" s="25">
        <f t="shared" si="37"/>
        <v>8</v>
      </c>
      <c r="D780" s="25">
        <f t="shared" si="38"/>
        <v>2017</v>
      </c>
      <c r="E780" s="3" t="s">
        <v>75</v>
      </c>
      <c r="F780" s="5">
        <v>120</v>
      </c>
    </row>
    <row r="781" spans="1:6" ht="13.5" thickBot="1" x14ac:dyDescent="0.25">
      <c r="A781" s="6">
        <v>42978</v>
      </c>
      <c r="B781" s="25">
        <f t="shared" si="36"/>
        <v>31</v>
      </c>
      <c r="C781" s="25">
        <f t="shared" si="37"/>
        <v>8</v>
      </c>
      <c r="D781" s="25">
        <f t="shared" si="38"/>
        <v>2017</v>
      </c>
      <c r="E781" s="3" t="s">
        <v>539</v>
      </c>
      <c r="F781" s="5">
        <v>30</v>
      </c>
    </row>
    <row r="782" spans="1:6" ht="13.5" thickBot="1" x14ac:dyDescent="0.25">
      <c r="A782" s="6">
        <v>42978</v>
      </c>
      <c r="B782" s="25">
        <f t="shared" si="36"/>
        <v>31</v>
      </c>
      <c r="C782" s="25">
        <f t="shared" si="37"/>
        <v>8</v>
      </c>
      <c r="D782" s="25">
        <f t="shared" si="38"/>
        <v>2017</v>
      </c>
      <c r="E782" s="3" t="s">
        <v>584</v>
      </c>
      <c r="F782" s="5">
        <v>30</v>
      </c>
    </row>
    <row r="783" spans="1:6" ht="13.5" thickBot="1" x14ac:dyDescent="0.25">
      <c r="A783" s="6">
        <v>42978</v>
      </c>
      <c r="B783" s="25">
        <f t="shared" si="36"/>
        <v>31</v>
      </c>
      <c r="C783" s="25">
        <f t="shared" si="37"/>
        <v>8</v>
      </c>
      <c r="D783" s="25">
        <f t="shared" si="38"/>
        <v>2017</v>
      </c>
      <c r="E783" s="3" t="s">
        <v>129</v>
      </c>
      <c r="F783" s="5">
        <v>10</v>
      </c>
    </row>
    <row r="784" spans="1:6" ht="13.5" thickBot="1" x14ac:dyDescent="0.25">
      <c r="A784" s="4">
        <v>42979</v>
      </c>
      <c r="B784" s="25">
        <f t="shared" si="36"/>
        <v>1</v>
      </c>
      <c r="C784" s="25">
        <f t="shared" si="37"/>
        <v>9</v>
      </c>
      <c r="D784" s="25">
        <f t="shared" si="38"/>
        <v>2017</v>
      </c>
      <c r="E784" s="3" t="s">
        <v>62</v>
      </c>
      <c r="F784" s="5">
        <v>20</v>
      </c>
    </row>
    <row r="785" spans="1:6" ht="13.5" thickBot="1" x14ac:dyDescent="0.25">
      <c r="A785" s="4">
        <v>42979</v>
      </c>
      <c r="B785" s="25">
        <f t="shared" si="36"/>
        <v>1</v>
      </c>
      <c r="C785" s="25">
        <f t="shared" si="37"/>
        <v>9</v>
      </c>
      <c r="D785" s="25">
        <f t="shared" si="38"/>
        <v>2017</v>
      </c>
      <c r="E785" s="3" t="s">
        <v>62</v>
      </c>
      <c r="F785" s="5">
        <v>60</v>
      </c>
    </row>
    <row r="786" spans="1:6" ht="13.5" thickBot="1" x14ac:dyDescent="0.25">
      <c r="A786" s="4">
        <v>42979</v>
      </c>
      <c r="B786" s="25">
        <f t="shared" si="36"/>
        <v>1</v>
      </c>
      <c r="C786" s="25">
        <f t="shared" si="37"/>
        <v>9</v>
      </c>
      <c r="D786" s="25">
        <f t="shared" si="38"/>
        <v>2017</v>
      </c>
      <c r="E786" s="3" t="s">
        <v>62</v>
      </c>
      <c r="F786" s="5">
        <v>90</v>
      </c>
    </row>
    <row r="787" spans="1:6" ht="13.5" thickBot="1" x14ac:dyDescent="0.25">
      <c r="A787" s="4">
        <v>42979</v>
      </c>
      <c r="B787" s="25">
        <f t="shared" si="36"/>
        <v>1</v>
      </c>
      <c r="C787" s="25">
        <f t="shared" si="37"/>
        <v>9</v>
      </c>
      <c r="D787" s="25">
        <f t="shared" si="38"/>
        <v>2017</v>
      </c>
      <c r="E787" s="3" t="s">
        <v>129</v>
      </c>
      <c r="F787" s="5">
        <v>30</v>
      </c>
    </row>
    <row r="788" spans="1:6" ht="13.5" thickBot="1" x14ac:dyDescent="0.25">
      <c r="A788" s="4">
        <v>42982</v>
      </c>
      <c r="B788" s="25">
        <f t="shared" si="36"/>
        <v>4</v>
      </c>
      <c r="C788" s="25">
        <f t="shared" si="37"/>
        <v>9</v>
      </c>
      <c r="D788" s="25">
        <f t="shared" si="38"/>
        <v>2017</v>
      </c>
      <c r="E788" s="3" t="s">
        <v>62</v>
      </c>
      <c r="F788" s="5">
        <v>15</v>
      </c>
    </row>
    <row r="789" spans="1:6" ht="13.5" thickBot="1" x14ac:dyDescent="0.25">
      <c r="A789" s="4">
        <v>42982</v>
      </c>
      <c r="B789" s="25">
        <f t="shared" si="36"/>
        <v>4</v>
      </c>
      <c r="C789" s="25">
        <f t="shared" si="37"/>
        <v>9</v>
      </c>
      <c r="D789" s="25">
        <f t="shared" si="38"/>
        <v>2017</v>
      </c>
      <c r="E789" s="3" t="s">
        <v>62</v>
      </c>
      <c r="F789" s="5">
        <v>120</v>
      </c>
    </row>
    <row r="790" spans="1:6" ht="13.5" thickBot="1" x14ac:dyDescent="0.25">
      <c r="A790" s="4">
        <v>42982</v>
      </c>
      <c r="B790" s="25">
        <f t="shared" si="36"/>
        <v>4</v>
      </c>
      <c r="C790" s="25">
        <f t="shared" si="37"/>
        <v>9</v>
      </c>
      <c r="D790" s="25">
        <f t="shared" si="38"/>
        <v>2017</v>
      </c>
      <c r="E790" s="3" t="s">
        <v>62</v>
      </c>
      <c r="F790" s="5">
        <v>10</v>
      </c>
    </row>
    <row r="791" spans="1:6" ht="13.5" thickBot="1" x14ac:dyDescent="0.25">
      <c r="A791" s="4">
        <v>42982</v>
      </c>
      <c r="B791" s="25">
        <f t="shared" si="36"/>
        <v>4</v>
      </c>
      <c r="C791" s="25">
        <f t="shared" si="37"/>
        <v>9</v>
      </c>
      <c r="D791" s="25">
        <f t="shared" si="38"/>
        <v>2017</v>
      </c>
      <c r="E791" s="3" t="s">
        <v>129</v>
      </c>
      <c r="F791" s="5">
        <v>10</v>
      </c>
    </row>
    <row r="792" spans="1:6" ht="13.5" thickBot="1" x14ac:dyDescent="0.25">
      <c r="A792" s="4">
        <v>42983</v>
      </c>
      <c r="B792" s="25">
        <f t="shared" si="36"/>
        <v>5</v>
      </c>
      <c r="C792" s="25">
        <f t="shared" si="37"/>
        <v>9</v>
      </c>
      <c r="D792" s="25">
        <f t="shared" si="38"/>
        <v>2017</v>
      </c>
      <c r="E792" s="3" t="s">
        <v>62</v>
      </c>
      <c r="F792" s="5">
        <v>60</v>
      </c>
    </row>
    <row r="793" spans="1:6" ht="13.5" thickBot="1" x14ac:dyDescent="0.25">
      <c r="A793" s="4">
        <v>42983</v>
      </c>
      <c r="B793" s="25">
        <f t="shared" si="36"/>
        <v>5</v>
      </c>
      <c r="C793" s="25">
        <f t="shared" si="37"/>
        <v>9</v>
      </c>
      <c r="D793" s="25">
        <f t="shared" si="38"/>
        <v>2017</v>
      </c>
      <c r="E793" s="3" t="s">
        <v>62</v>
      </c>
      <c r="F793" s="5">
        <v>60</v>
      </c>
    </row>
    <row r="794" spans="1:6" ht="13.5" thickBot="1" x14ac:dyDescent="0.25">
      <c r="A794" s="4">
        <v>42983</v>
      </c>
      <c r="B794" s="25">
        <f t="shared" si="36"/>
        <v>5</v>
      </c>
      <c r="C794" s="25">
        <f t="shared" si="37"/>
        <v>9</v>
      </c>
      <c r="D794" s="25">
        <f t="shared" si="38"/>
        <v>2017</v>
      </c>
      <c r="E794" s="3" t="s">
        <v>62</v>
      </c>
      <c r="F794" s="5">
        <v>30</v>
      </c>
    </row>
    <row r="795" spans="1:6" ht="13.5" thickBot="1" x14ac:dyDescent="0.25">
      <c r="A795" s="4">
        <v>42983</v>
      </c>
      <c r="B795" s="25">
        <f t="shared" si="36"/>
        <v>5</v>
      </c>
      <c r="C795" s="25">
        <f t="shared" si="37"/>
        <v>9</v>
      </c>
      <c r="D795" s="25">
        <f t="shared" si="38"/>
        <v>2017</v>
      </c>
      <c r="E795" s="3" t="s">
        <v>129</v>
      </c>
      <c r="F795" s="5">
        <v>45</v>
      </c>
    </row>
    <row r="796" spans="1:6" ht="13.5" thickBot="1" x14ac:dyDescent="0.25">
      <c r="A796" s="4">
        <v>42984</v>
      </c>
      <c r="B796" s="25">
        <f t="shared" si="36"/>
        <v>6</v>
      </c>
      <c r="C796" s="25">
        <f t="shared" si="37"/>
        <v>9</v>
      </c>
      <c r="D796" s="25">
        <f t="shared" si="38"/>
        <v>2017</v>
      </c>
      <c r="E796" s="3" t="s">
        <v>62</v>
      </c>
      <c r="F796" s="5">
        <v>15</v>
      </c>
    </row>
    <row r="797" spans="1:6" ht="13.5" thickBot="1" x14ac:dyDescent="0.25">
      <c r="A797" s="4">
        <v>42984</v>
      </c>
      <c r="B797" s="25">
        <f t="shared" si="36"/>
        <v>6</v>
      </c>
      <c r="C797" s="25">
        <f t="shared" si="37"/>
        <v>9</v>
      </c>
      <c r="D797" s="25">
        <f t="shared" si="38"/>
        <v>2017</v>
      </c>
      <c r="E797" s="3" t="s">
        <v>62</v>
      </c>
      <c r="F797" s="5">
        <v>30</v>
      </c>
    </row>
    <row r="798" spans="1:6" ht="13.5" thickBot="1" x14ac:dyDescent="0.25">
      <c r="A798" s="4">
        <v>42984</v>
      </c>
      <c r="B798" s="25">
        <f t="shared" si="36"/>
        <v>6</v>
      </c>
      <c r="C798" s="25">
        <f t="shared" si="37"/>
        <v>9</v>
      </c>
      <c r="D798" s="25">
        <f t="shared" si="38"/>
        <v>2017</v>
      </c>
      <c r="E798" s="3" t="s">
        <v>62</v>
      </c>
      <c r="F798" s="5">
        <v>60</v>
      </c>
    </row>
    <row r="799" spans="1:6" ht="13.5" thickBot="1" x14ac:dyDescent="0.25">
      <c r="A799" s="4">
        <v>42984</v>
      </c>
      <c r="B799" s="25">
        <f t="shared" si="36"/>
        <v>6</v>
      </c>
      <c r="C799" s="25">
        <f t="shared" si="37"/>
        <v>9</v>
      </c>
      <c r="D799" s="25">
        <f t="shared" si="38"/>
        <v>2017</v>
      </c>
      <c r="E799" s="3" t="s">
        <v>129</v>
      </c>
      <c r="F799" s="5">
        <v>60</v>
      </c>
    </row>
    <row r="800" spans="1:6" ht="13.5" thickBot="1" x14ac:dyDescent="0.25">
      <c r="A800" s="4">
        <v>42985</v>
      </c>
      <c r="B800" s="25">
        <f t="shared" si="36"/>
        <v>7</v>
      </c>
      <c r="C800" s="25">
        <f t="shared" si="37"/>
        <v>9</v>
      </c>
      <c r="D800" s="25">
        <f t="shared" si="38"/>
        <v>2017</v>
      </c>
      <c r="E800" s="3" t="s">
        <v>62</v>
      </c>
      <c r="F800" s="5">
        <v>120</v>
      </c>
    </row>
    <row r="801" spans="1:6" ht="13.5" thickBot="1" x14ac:dyDescent="0.25">
      <c r="A801" s="4">
        <v>42985</v>
      </c>
      <c r="B801" s="25">
        <f t="shared" si="36"/>
        <v>7</v>
      </c>
      <c r="C801" s="25">
        <f t="shared" si="37"/>
        <v>9</v>
      </c>
      <c r="D801" s="25">
        <f t="shared" si="38"/>
        <v>2017</v>
      </c>
      <c r="E801" s="3" t="s">
        <v>62</v>
      </c>
      <c r="F801" s="5">
        <v>60</v>
      </c>
    </row>
    <row r="802" spans="1:6" ht="13.5" thickBot="1" x14ac:dyDescent="0.25">
      <c r="A802" s="4">
        <v>42985</v>
      </c>
      <c r="B802" s="25">
        <f t="shared" si="36"/>
        <v>7</v>
      </c>
      <c r="C802" s="25">
        <f t="shared" si="37"/>
        <v>9</v>
      </c>
      <c r="D802" s="25">
        <f t="shared" si="38"/>
        <v>2017</v>
      </c>
      <c r="E802" s="3" t="s">
        <v>75</v>
      </c>
      <c r="F802" s="5">
        <v>15</v>
      </c>
    </row>
    <row r="803" spans="1:6" ht="13.5" thickBot="1" x14ac:dyDescent="0.25">
      <c r="A803" s="4">
        <v>42985</v>
      </c>
      <c r="B803" s="25">
        <f t="shared" si="36"/>
        <v>7</v>
      </c>
      <c r="C803" s="25">
        <f t="shared" si="37"/>
        <v>9</v>
      </c>
      <c r="D803" s="25">
        <f t="shared" si="38"/>
        <v>2017</v>
      </c>
      <c r="E803" s="3" t="s">
        <v>62</v>
      </c>
      <c r="F803" s="5">
        <v>30</v>
      </c>
    </row>
    <row r="804" spans="1:6" ht="13.5" thickBot="1" x14ac:dyDescent="0.25">
      <c r="A804" s="4">
        <v>42986</v>
      </c>
      <c r="B804" s="25">
        <f t="shared" si="36"/>
        <v>8</v>
      </c>
      <c r="C804" s="25">
        <f t="shared" si="37"/>
        <v>9</v>
      </c>
      <c r="D804" s="25">
        <f t="shared" si="38"/>
        <v>2017</v>
      </c>
      <c r="E804" s="3" t="s">
        <v>62</v>
      </c>
      <c r="F804" s="5">
        <v>30</v>
      </c>
    </row>
    <row r="805" spans="1:6" ht="13.5" thickBot="1" x14ac:dyDescent="0.25">
      <c r="A805" s="4">
        <v>42986</v>
      </c>
      <c r="B805" s="25">
        <f t="shared" si="36"/>
        <v>8</v>
      </c>
      <c r="C805" s="25">
        <f t="shared" si="37"/>
        <v>9</v>
      </c>
      <c r="D805" s="25">
        <f t="shared" si="38"/>
        <v>2017</v>
      </c>
      <c r="E805" s="3" t="s">
        <v>62</v>
      </c>
      <c r="F805" s="5">
        <v>20</v>
      </c>
    </row>
    <row r="806" spans="1:6" ht="13.5" thickBot="1" x14ac:dyDescent="0.25">
      <c r="A806" s="4">
        <v>42986</v>
      </c>
      <c r="B806" s="25">
        <f t="shared" si="36"/>
        <v>8</v>
      </c>
      <c r="C806" s="25">
        <f t="shared" si="37"/>
        <v>9</v>
      </c>
      <c r="D806" s="25">
        <f t="shared" si="38"/>
        <v>2017</v>
      </c>
      <c r="E806" s="3" t="s">
        <v>62</v>
      </c>
      <c r="F806" s="5">
        <v>10</v>
      </c>
    </row>
    <row r="807" spans="1:6" ht="13.5" thickBot="1" x14ac:dyDescent="0.25">
      <c r="A807" s="4">
        <v>42986</v>
      </c>
      <c r="B807" s="25">
        <f t="shared" si="36"/>
        <v>8</v>
      </c>
      <c r="C807" s="25">
        <f t="shared" si="37"/>
        <v>9</v>
      </c>
      <c r="D807" s="25">
        <f t="shared" si="38"/>
        <v>2017</v>
      </c>
      <c r="E807" s="3" t="s">
        <v>129</v>
      </c>
      <c r="F807" s="5">
        <v>60</v>
      </c>
    </row>
    <row r="808" spans="1:6" ht="13.5" thickBot="1" x14ac:dyDescent="0.25">
      <c r="A808" s="4">
        <v>42986</v>
      </c>
      <c r="B808" s="25">
        <f t="shared" si="36"/>
        <v>8</v>
      </c>
      <c r="C808" s="25">
        <f t="shared" si="37"/>
        <v>9</v>
      </c>
      <c r="D808" s="25">
        <f t="shared" si="38"/>
        <v>2017</v>
      </c>
      <c r="E808" s="3" t="s">
        <v>62</v>
      </c>
      <c r="F808" s="5">
        <v>30</v>
      </c>
    </row>
    <row r="809" spans="1:6" ht="13.5" thickBot="1" x14ac:dyDescent="0.25">
      <c r="A809" s="4">
        <v>42989</v>
      </c>
      <c r="B809" s="25">
        <f t="shared" si="36"/>
        <v>11</v>
      </c>
      <c r="C809" s="25">
        <f t="shared" si="37"/>
        <v>9</v>
      </c>
      <c r="D809" s="25">
        <f t="shared" si="38"/>
        <v>2017</v>
      </c>
      <c r="E809" s="17" t="s">
        <v>62</v>
      </c>
      <c r="F809" s="18"/>
    </row>
    <row r="810" spans="1:6" ht="13.5" thickBot="1" x14ac:dyDescent="0.25">
      <c r="A810" s="4">
        <v>42989</v>
      </c>
      <c r="B810" s="25">
        <f t="shared" si="36"/>
        <v>11</v>
      </c>
      <c r="C810" s="25">
        <f t="shared" si="37"/>
        <v>9</v>
      </c>
      <c r="D810" s="25">
        <f t="shared" si="38"/>
        <v>2017</v>
      </c>
      <c r="E810" s="17" t="s">
        <v>62</v>
      </c>
      <c r="F810" s="18"/>
    </row>
    <row r="811" spans="1:6" ht="13.5" thickBot="1" x14ac:dyDescent="0.25">
      <c r="A811" s="4">
        <v>42989</v>
      </c>
      <c r="B811" s="25">
        <f t="shared" si="36"/>
        <v>11</v>
      </c>
      <c r="C811" s="25">
        <f t="shared" si="37"/>
        <v>9</v>
      </c>
      <c r="D811" s="25">
        <f t="shared" si="38"/>
        <v>2017</v>
      </c>
      <c r="E811" s="17" t="s">
        <v>129</v>
      </c>
      <c r="F811" s="18"/>
    </row>
    <row r="812" spans="1:6" ht="13.5" thickBot="1" x14ac:dyDescent="0.25">
      <c r="A812" s="4">
        <v>42990</v>
      </c>
      <c r="B812" s="25">
        <f t="shared" si="36"/>
        <v>12</v>
      </c>
      <c r="C812" s="25">
        <f t="shared" si="37"/>
        <v>9</v>
      </c>
      <c r="D812" s="25">
        <f t="shared" si="38"/>
        <v>2017</v>
      </c>
      <c r="E812" s="17" t="s">
        <v>62</v>
      </c>
      <c r="F812" s="18"/>
    </row>
    <row r="813" spans="1:6" ht="13.5" thickBot="1" x14ac:dyDescent="0.25">
      <c r="A813" s="4">
        <v>42990</v>
      </c>
      <c r="B813" s="25">
        <f t="shared" si="36"/>
        <v>12</v>
      </c>
      <c r="C813" s="25">
        <f t="shared" si="37"/>
        <v>9</v>
      </c>
      <c r="D813" s="25">
        <f t="shared" si="38"/>
        <v>2017</v>
      </c>
      <c r="E813" s="17" t="s">
        <v>129</v>
      </c>
      <c r="F813" s="18"/>
    </row>
    <row r="814" spans="1:6" ht="13.5" thickBot="1" x14ac:dyDescent="0.25">
      <c r="A814" s="6">
        <v>42991</v>
      </c>
      <c r="B814" s="25">
        <f t="shared" si="36"/>
        <v>13</v>
      </c>
      <c r="C814" s="25">
        <f t="shared" si="37"/>
        <v>9</v>
      </c>
      <c r="D814" s="25">
        <f t="shared" si="38"/>
        <v>2017</v>
      </c>
      <c r="E814" s="17" t="s">
        <v>62</v>
      </c>
      <c r="F814" s="18"/>
    </row>
    <row r="815" spans="1:6" ht="13.5" thickBot="1" x14ac:dyDescent="0.25">
      <c r="A815" s="6">
        <v>42991</v>
      </c>
      <c r="B815" s="25">
        <f t="shared" si="36"/>
        <v>13</v>
      </c>
      <c r="C815" s="25">
        <f t="shared" si="37"/>
        <v>9</v>
      </c>
      <c r="D815" s="25">
        <f t="shared" si="38"/>
        <v>2017</v>
      </c>
      <c r="E815" s="17" t="s">
        <v>129</v>
      </c>
      <c r="F815" s="18"/>
    </row>
    <row r="816" spans="1:6" ht="13.5" thickBot="1" x14ac:dyDescent="0.25">
      <c r="A816" s="6">
        <v>42992</v>
      </c>
      <c r="B816" s="25">
        <f t="shared" si="36"/>
        <v>14</v>
      </c>
      <c r="C816" s="25">
        <f t="shared" si="37"/>
        <v>9</v>
      </c>
      <c r="D816" s="25">
        <f t="shared" si="38"/>
        <v>2017</v>
      </c>
      <c r="E816" s="17" t="s">
        <v>129</v>
      </c>
      <c r="F816" s="18"/>
    </row>
    <row r="817" spans="1:6" ht="13.5" thickBot="1" x14ac:dyDescent="0.25">
      <c r="A817" s="6">
        <v>42993</v>
      </c>
      <c r="B817" s="25">
        <f t="shared" si="36"/>
        <v>15</v>
      </c>
      <c r="C817" s="25">
        <f t="shared" si="37"/>
        <v>9</v>
      </c>
      <c r="D817" s="25">
        <f t="shared" si="38"/>
        <v>2017</v>
      </c>
      <c r="E817" s="3" t="s">
        <v>62</v>
      </c>
      <c r="F817" s="5">
        <v>90</v>
      </c>
    </row>
    <row r="818" spans="1:6" ht="13.5" thickBot="1" x14ac:dyDescent="0.25">
      <c r="A818" s="6">
        <v>42993</v>
      </c>
      <c r="B818" s="25">
        <f t="shared" si="36"/>
        <v>15</v>
      </c>
      <c r="C818" s="25">
        <f t="shared" si="37"/>
        <v>9</v>
      </c>
      <c r="D818" s="25">
        <f t="shared" si="38"/>
        <v>2017</v>
      </c>
      <c r="E818" s="3" t="s">
        <v>62</v>
      </c>
      <c r="F818" s="5">
        <v>120</v>
      </c>
    </row>
    <row r="819" spans="1:6" ht="13.5" thickBot="1" x14ac:dyDescent="0.25">
      <c r="A819" s="6">
        <v>42993</v>
      </c>
      <c r="B819" s="25">
        <f t="shared" si="36"/>
        <v>15</v>
      </c>
      <c r="C819" s="25">
        <f t="shared" si="37"/>
        <v>9</v>
      </c>
      <c r="D819" s="25">
        <f t="shared" si="38"/>
        <v>2017</v>
      </c>
      <c r="E819" s="3" t="s">
        <v>75</v>
      </c>
      <c r="F819" s="5">
        <v>10</v>
      </c>
    </row>
    <row r="820" spans="1:6" ht="13.5" thickBot="1" x14ac:dyDescent="0.25">
      <c r="A820" s="6">
        <v>42993</v>
      </c>
      <c r="B820" s="25">
        <f t="shared" si="36"/>
        <v>15</v>
      </c>
      <c r="C820" s="25">
        <f t="shared" si="37"/>
        <v>9</v>
      </c>
      <c r="D820" s="25">
        <f t="shared" si="38"/>
        <v>2017</v>
      </c>
      <c r="E820" s="3" t="s">
        <v>75</v>
      </c>
      <c r="F820" s="5">
        <v>60</v>
      </c>
    </row>
    <row r="821" spans="1:6" ht="13.5" thickBot="1" x14ac:dyDescent="0.25">
      <c r="A821" s="6">
        <v>42993</v>
      </c>
      <c r="B821" s="25">
        <f t="shared" si="36"/>
        <v>15</v>
      </c>
      <c r="C821" s="25">
        <f t="shared" si="37"/>
        <v>9</v>
      </c>
      <c r="D821" s="25">
        <f t="shared" si="38"/>
        <v>2017</v>
      </c>
      <c r="E821" s="3" t="s">
        <v>129</v>
      </c>
      <c r="F821" s="5">
        <v>60</v>
      </c>
    </row>
    <row r="822" spans="1:6" ht="13.5" thickBot="1" x14ac:dyDescent="0.25">
      <c r="A822" s="6">
        <v>42993</v>
      </c>
      <c r="B822" s="25">
        <f t="shared" si="36"/>
        <v>15</v>
      </c>
      <c r="C822" s="25">
        <f t="shared" si="37"/>
        <v>9</v>
      </c>
      <c r="D822" s="25">
        <f t="shared" si="38"/>
        <v>2017</v>
      </c>
      <c r="E822" s="3" t="s">
        <v>129</v>
      </c>
      <c r="F822" s="5">
        <v>10</v>
      </c>
    </row>
    <row r="823" spans="1:6" ht="13.5" thickBot="1" x14ac:dyDescent="0.25">
      <c r="A823" s="6">
        <v>42996</v>
      </c>
      <c r="B823" s="25">
        <f t="shared" si="36"/>
        <v>18</v>
      </c>
      <c r="C823" s="25">
        <f t="shared" si="37"/>
        <v>9</v>
      </c>
      <c r="D823" s="25">
        <f t="shared" si="38"/>
        <v>2017</v>
      </c>
      <c r="E823" s="3" t="s">
        <v>62</v>
      </c>
      <c r="F823" s="5">
        <v>60</v>
      </c>
    </row>
    <row r="824" spans="1:6" ht="13.5" thickBot="1" x14ac:dyDescent="0.25">
      <c r="A824" s="6">
        <v>42996</v>
      </c>
      <c r="B824" s="25">
        <f t="shared" si="36"/>
        <v>18</v>
      </c>
      <c r="C824" s="25">
        <f t="shared" si="37"/>
        <v>9</v>
      </c>
      <c r="D824" s="25">
        <f t="shared" si="38"/>
        <v>2017</v>
      </c>
      <c r="E824" s="3" t="s">
        <v>62</v>
      </c>
      <c r="F824" s="5">
        <v>30</v>
      </c>
    </row>
    <row r="825" spans="1:6" ht="13.5" thickBot="1" x14ac:dyDescent="0.25">
      <c r="A825" s="6">
        <v>42996</v>
      </c>
      <c r="B825" s="25">
        <f t="shared" si="36"/>
        <v>18</v>
      </c>
      <c r="C825" s="25">
        <f t="shared" si="37"/>
        <v>9</v>
      </c>
      <c r="D825" s="25">
        <f t="shared" si="38"/>
        <v>2017</v>
      </c>
      <c r="E825" s="3" t="s">
        <v>62</v>
      </c>
      <c r="F825" s="5">
        <v>60</v>
      </c>
    </row>
    <row r="826" spans="1:6" ht="13.5" thickBot="1" x14ac:dyDescent="0.25">
      <c r="A826" s="6">
        <v>42996</v>
      </c>
      <c r="B826" s="25">
        <f t="shared" si="36"/>
        <v>18</v>
      </c>
      <c r="C826" s="25">
        <f t="shared" si="37"/>
        <v>9</v>
      </c>
      <c r="D826" s="25">
        <f t="shared" si="38"/>
        <v>2017</v>
      </c>
      <c r="E826" s="3" t="s">
        <v>75</v>
      </c>
      <c r="F826" s="5">
        <v>45</v>
      </c>
    </row>
    <row r="827" spans="1:6" ht="13.5" thickBot="1" x14ac:dyDescent="0.25">
      <c r="A827" s="6">
        <v>42996</v>
      </c>
      <c r="B827" s="25">
        <f t="shared" si="36"/>
        <v>18</v>
      </c>
      <c r="C827" s="25">
        <f t="shared" si="37"/>
        <v>9</v>
      </c>
      <c r="D827" s="25">
        <f t="shared" si="38"/>
        <v>2017</v>
      </c>
      <c r="E827" s="3" t="s">
        <v>129</v>
      </c>
      <c r="F827" s="5">
        <v>90</v>
      </c>
    </row>
    <row r="828" spans="1:6" ht="13.5" thickBot="1" x14ac:dyDescent="0.25">
      <c r="A828" s="6">
        <v>42996</v>
      </c>
      <c r="B828" s="25">
        <f t="shared" si="36"/>
        <v>18</v>
      </c>
      <c r="C828" s="25">
        <f t="shared" si="37"/>
        <v>9</v>
      </c>
      <c r="D828" s="25">
        <f t="shared" si="38"/>
        <v>2017</v>
      </c>
      <c r="E828" s="3" t="s">
        <v>129</v>
      </c>
      <c r="F828" s="5">
        <v>10</v>
      </c>
    </row>
    <row r="829" spans="1:6" ht="13.5" thickBot="1" x14ac:dyDescent="0.25">
      <c r="A829" s="6">
        <v>42997</v>
      </c>
      <c r="B829" s="25">
        <f t="shared" si="36"/>
        <v>19</v>
      </c>
      <c r="C829" s="25">
        <f t="shared" si="37"/>
        <v>9</v>
      </c>
      <c r="D829" s="25">
        <f t="shared" si="38"/>
        <v>2017</v>
      </c>
      <c r="E829" s="3" t="s">
        <v>62</v>
      </c>
      <c r="F829" s="5">
        <v>15</v>
      </c>
    </row>
    <row r="830" spans="1:6" ht="13.5" thickBot="1" x14ac:dyDescent="0.25">
      <c r="A830" s="6">
        <v>42997</v>
      </c>
      <c r="B830" s="25">
        <f t="shared" si="36"/>
        <v>19</v>
      </c>
      <c r="C830" s="25">
        <f t="shared" si="37"/>
        <v>9</v>
      </c>
      <c r="D830" s="25">
        <f t="shared" si="38"/>
        <v>2017</v>
      </c>
      <c r="E830" s="3" t="s">
        <v>62</v>
      </c>
      <c r="F830" s="5">
        <v>30</v>
      </c>
    </row>
    <row r="831" spans="1:6" ht="13.5" thickBot="1" x14ac:dyDescent="0.25">
      <c r="A831" s="6">
        <v>42997</v>
      </c>
      <c r="B831" s="25">
        <f t="shared" si="36"/>
        <v>19</v>
      </c>
      <c r="C831" s="25">
        <f t="shared" si="37"/>
        <v>9</v>
      </c>
      <c r="D831" s="25">
        <f t="shared" si="38"/>
        <v>2017</v>
      </c>
      <c r="E831" s="3" t="s">
        <v>84</v>
      </c>
      <c r="F831" s="5">
        <v>20</v>
      </c>
    </row>
    <row r="832" spans="1:6" ht="13.5" thickBot="1" x14ac:dyDescent="0.25">
      <c r="A832" s="6">
        <v>42997</v>
      </c>
      <c r="B832" s="25">
        <f t="shared" si="36"/>
        <v>19</v>
      </c>
      <c r="C832" s="25">
        <f t="shared" si="37"/>
        <v>9</v>
      </c>
      <c r="D832" s="25">
        <f t="shared" si="38"/>
        <v>2017</v>
      </c>
      <c r="E832" s="3" t="s">
        <v>129</v>
      </c>
      <c r="F832" s="5">
        <v>60</v>
      </c>
    </row>
    <row r="833" spans="1:6" ht="13.5" thickBot="1" x14ac:dyDescent="0.25">
      <c r="A833" s="6">
        <v>42997</v>
      </c>
      <c r="B833" s="25">
        <f t="shared" si="36"/>
        <v>19</v>
      </c>
      <c r="C833" s="25">
        <f t="shared" si="37"/>
        <v>9</v>
      </c>
      <c r="D833" s="25">
        <f t="shared" si="38"/>
        <v>2017</v>
      </c>
      <c r="E833" s="3" t="s">
        <v>129</v>
      </c>
      <c r="F833" s="5">
        <v>10</v>
      </c>
    </row>
    <row r="834" spans="1:6" ht="13.5" thickBot="1" x14ac:dyDescent="0.25">
      <c r="A834" s="6">
        <v>42997</v>
      </c>
      <c r="B834" s="25">
        <f t="shared" si="36"/>
        <v>19</v>
      </c>
      <c r="C834" s="25">
        <f t="shared" si="37"/>
        <v>9</v>
      </c>
      <c r="D834" s="25">
        <f t="shared" si="38"/>
        <v>2017</v>
      </c>
      <c r="E834" s="3" t="s">
        <v>62</v>
      </c>
      <c r="F834" s="5">
        <v>10</v>
      </c>
    </row>
    <row r="835" spans="1:6" ht="13.5" thickBot="1" x14ac:dyDescent="0.25">
      <c r="A835" s="6">
        <v>42998</v>
      </c>
      <c r="B835" s="25">
        <f t="shared" ref="B835:B898" si="39">DAY(A835)</f>
        <v>20</v>
      </c>
      <c r="C835" s="25">
        <f t="shared" ref="C835:C898" si="40">MONTH(A835)</f>
        <v>9</v>
      </c>
      <c r="D835" s="25">
        <f t="shared" ref="D835:D898" si="41">YEAR(A835)</f>
        <v>2017</v>
      </c>
      <c r="E835" s="3" t="s">
        <v>62</v>
      </c>
      <c r="F835" s="5">
        <v>10</v>
      </c>
    </row>
    <row r="836" spans="1:6" ht="13.5" thickBot="1" x14ac:dyDescent="0.25">
      <c r="A836" s="6">
        <v>42998</v>
      </c>
      <c r="B836" s="25">
        <f t="shared" si="39"/>
        <v>20</v>
      </c>
      <c r="C836" s="25">
        <f t="shared" si="40"/>
        <v>9</v>
      </c>
      <c r="D836" s="25">
        <f t="shared" si="41"/>
        <v>2017</v>
      </c>
      <c r="E836" s="3" t="s">
        <v>62</v>
      </c>
      <c r="F836" s="5">
        <v>75</v>
      </c>
    </row>
    <row r="837" spans="1:6" ht="13.5" thickBot="1" x14ac:dyDescent="0.25">
      <c r="A837" s="6">
        <v>42998</v>
      </c>
      <c r="B837" s="25">
        <f t="shared" si="39"/>
        <v>20</v>
      </c>
      <c r="C837" s="25">
        <f t="shared" si="40"/>
        <v>9</v>
      </c>
      <c r="D837" s="25">
        <f t="shared" si="41"/>
        <v>2017</v>
      </c>
      <c r="E837" s="3" t="s">
        <v>84</v>
      </c>
      <c r="F837" s="5">
        <v>10</v>
      </c>
    </row>
    <row r="838" spans="1:6" ht="13.5" thickBot="1" x14ac:dyDescent="0.25">
      <c r="A838" s="6">
        <v>42998</v>
      </c>
      <c r="B838" s="25">
        <f t="shared" si="39"/>
        <v>20</v>
      </c>
      <c r="C838" s="25">
        <f t="shared" si="40"/>
        <v>9</v>
      </c>
      <c r="D838" s="25">
        <f t="shared" si="41"/>
        <v>2017</v>
      </c>
      <c r="E838" s="3" t="s">
        <v>84</v>
      </c>
      <c r="F838" s="5">
        <v>120</v>
      </c>
    </row>
    <row r="839" spans="1:6" ht="13.5" thickBot="1" x14ac:dyDescent="0.25">
      <c r="A839" s="6">
        <v>42998</v>
      </c>
      <c r="B839" s="25">
        <f t="shared" si="39"/>
        <v>20</v>
      </c>
      <c r="C839" s="25">
        <f t="shared" si="40"/>
        <v>9</v>
      </c>
      <c r="D839" s="25">
        <f t="shared" si="41"/>
        <v>2017</v>
      </c>
      <c r="E839" s="3" t="s">
        <v>129</v>
      </c>
      <c r="F839" s="5">
        <v>30</v>
      </c>
    </row>
    <row r="840" spans="1:6" ht="13.5" thickBot="1" x14ac:dyDescent="0.25">
      <c r="A840" s="6">
        <v>42999</v>
      </c>
      <c r="B840" s="25">
        <f t="shared" si="39"/>
        <v>21</v>
      </c>
      <c r="C840" s="25">
        <f t="shared" si="40"/>
        <v>9</v>
      </c>
      <c r="D840" s="25">
        <f t="shared" si="41"/>
        <v>2017</v>
      </c>
      <c r="E840" s="3" t="s">
        <v>62</v>
      </c>
      <c r="F840" s="5">
        <v>90</v>
      </c>
    </row>
    <row r="841" spans="1:6" ht="13.5" thickBot="1" x14ac:dyDescent="0.25">
      <c r="A841" s="6">
        <v>42999</v>
      </c>
      <c r="B841" s="25">
        <f t="shared" si="39"/>
        <v>21</v>
      </c>
      <c r="C841" s="25">
        <f t="shared" si="40"/>
        <v>9</v>
      </c>
      <c r="D841" s="25">
        <f t="shared" si="41"/>
        <v>2017</v>
      </c>
      <c r="E841" s="3" t="s">
        <v>62</v>
      </c>
      <c r="F841" s="5">
        <v>45</v>
      </c>
    </row>
    <row r="842" spans="1:6" ht="13.5" thickBot="1" x14ac:dyDescent="0.25">
      <c r="A842" s="6">
        <v>42999</v>
      </c>
      <c r="B842" s="25">
        <f t="shared" si="39"/>
        <v>21</v>
      </c>
      <c r="C842" s="25">
        <f t="shared" si="40"/>
        <v>9</v>
      </c>
      <c r="D842" s="25">
        <f t="shared" si="41"/>
        <v>2017</v>
      </c>
      <c r="E842" s="3" t="s">
        <v>62</v>
      </c>
      <c r="F842" s="5">
        <v>60</v>
      </c>
    </row>
    <row r="843" spans="1:6" ht="13.5" thickBot="1" x14ac:dyDescent="0.25">
      <c r="A843" s="6">
        <v>42999</v>
      </c>
      <c r="B843" s="25">
        <f t="shared" si="39"/>
        <v>21</v>
      </c>
      <c r="C843" s="25">
        <f t="shared" si="40"/>
        <v>9</v>
      </c>
      <c r="D843" s="25">
        <f t="shared" si="41"/>
        <v>2017</v>
      </c>
      <c r="E843" s="3" t="s">
        <v>733</v>
      </c>
      <c r="F843" s="5">
        <v>10</v>
      </c>
    </row>
    <row r="844" spans="1:6" ht="13.5" thickBot="1" x14ac:dyDescent="0.25">
      <c r="A844" s="6">
        <v>42999</v>
      </c>
      <c r="B844" s="25">
        <f t="shared" si="39"/>
        <v>21</v>
      </c>
      <c r="C844" s="25">
        <f t="shared" si="40"/>
        <v>9</v>
      </c>
      <c r="D844" s="25">
        <f t="shared" si="41"/>
        <v>2017</v>
      </c>
      <c r="E844" s="3" t="s">
        <v>129</v>
      </c>
      <c r="F844" s="5">
        <v>15</v>
      </c>
    </row>
    <row r="845" spans="1:6" ht="13.5" thickBot="1" x14ac:dyDescent="0.25">
      <c r="A845" s="6">
        <v>42999</v>
      </c>
      <c r="B845" s="25">
        <f t="shared" si="39"/>
        <v>21</v>
      </c>
      <c r="C845" s="25">
        <f t="shared" si="40"/>
        <v>9</v>
      </c>
      <c r="D845" s="25">
        <f t="shared" si="41"/>
        <v>2017</v>
      </c>
      <c r="E845" s="3" t="s">
        <v>129</v>
      </c>
      <c r="F845" s="5">
        <v>120</v>
      </c>
    </row>
    <row r="846" spans="1:6" ht="13.5" thickBot="1" x14ac:dyDescent="0.25">
      <c r="A846" s="6">
        <v>43000</v>
      </c>
      <c r="B846" s="25">
        <f t="shared" si="39"/>
        <v>22</v>
      </c>
      <c r="C846" s="25">
        <f t="shared" si="40"/>
        <v>9</v>
      </c>
      <c r="D846" s="25">
        <f t="shared" si="41"/>
        <v>2017</v>
      </c>
      <c r="E846" s="3" t="s">
        <v>62</v>
      </c>
      <c r="F846" s="5">
        <v>90</v>
      </c>
    </row>
    <row r="847" spans="1:6" ht="13.5" thickBot="1" x14ac:dyDescent="0.25">
      <c r="A847" s="6">
        <v>43000</v>
      </c>
      <c r="B847" s="25">
        <f t="shared" si="39"/>
        <v>22</v>
      </c>
      <c r="C847" s="25">
        <f t="shared" si="40"/>
        <v>9</v>
      </c>
      <c r="D847" s="25">
        <f t="shared" si="41"/>
        <v>2017</v>
      </c>
      <c r="E847" s="3" t="s">
        <v>62</v>
      </c>
      <c r="F847" s="5">
        <v>150</v>
      </c>
    </row>
    <row r="848" spans="1:6" ht="13.5" thickBot="1" x14ac:dyDescent="0.25">
      <c r="A848" s="6">
        <v>43000</v>
      </c>
      <c r="B848" s="25">
        <f t="shared" si="39"/>
        <v>22</v>
      </c>
      <c r="C848" s="25">
        <f t="shared" si="40"/>
        <v>9</v>
      </c>
      <c r="D848" s="25">
        <f t="shared" si="41"/>
        <v>2017</v>
      </c>
      <c r="E848" s="3" t="s">
        <v>129</v>
      </c>
      <c r="F848" s="5">
        <v>60</v>
      </c>
    </row>
    <row r="849" spans="1:6" ht="13.5" thickBot="1" x14ac:dyDescent="0.25">
      <c r="A849" s="6">
        <v>43000</v>
      </c>
      <c r="B849" s="25">
        <f t="shared" si="39"/>
        <v>22</v>
      </c>
      <c r="C849" s="25">
        <f t="shared" si="40"/>
        <v>9</v>
      </c>
      <c r="D849" s="25">
        <f t="shared" si="41"/>
        <v>2017</v>
      </c>
      <c r="E849" s="3" t="s">
        <v>129</v>
      </c>
      <c r="F849" s="5">
        <v>10</v>
      </c>
    </row>
    <row r="850" spans="1:6" ht="13.5" thickBot="1" x14ac:dyDescent="0.25">
      <c r="A850" s="6">
        <v>43000</v>
      </c>
      <c r="B850" s="25">
        <f t="shared" si="39"/>
        <v>22</v>
      </c>
      <c r="C850" s="25">
        <f t="shared" si="40"/>
        <v>9</v>
      </c>
      <c r="D850" s="25">
        <f t="shared" si="41"/>
        <v>2017</v>
      </c>
      <c r="E850" s="3" t="s">
        <v>62</v>
      </c>
      <c r="F850" s="5">
        <v>30</v>
      </c>
    </row>
    <row r="851" spans="1:6" ht="13.5" thickBot="1" x14ac:dyDescent="0.25">
      <c r="A851" s="6">
        <v>43001</v>
      </c>
      <c r="B851" s="25">
        <f t="shared" si="39"/>
        <v>23</v>
      </c>
      <c r="C851" s="25">
        <f t="shared" si="40"/>
        <v>9</v>
      </c>
      <c r="D851" s="25">
        <f t="shared" si="41"/>
        <v>2017</v>
      </c>
      <c r="E851" s="17" t="s">
        <v>62</v>
      </c>
      <c r="F851" s="18"/>
    </row>
    <row r="852" spans="1:6" ht="13.5" thickBot="1" x14ac:dyDescent="0.25">
      <c r="A852" s="6">
        <v>43003</v>
      </c>
      <c r="B852" s="25">
        <f t="shared" si="39"/>
        <v>25</v>
      </c>
      <c r="C852" s="25">
        <f t="shared" si="40"/>
        <v>9</v>
      </c>
      <c r="D852" s="25">
        <f t="shared" si="41"/>
        <v>2017</v>
      </c>
      <c r="E852" s="3" t="s">
        <v>62</v>
      </c>
      <c r="F852" s="5">
        <v>20</v>
      </c>
    </row>
    <row r="853" spans="1:6" ht="13.5" thickBot="1" x14ac:dyDescent="0.25">
      <c r="A853" s="6">
        <v>43003</v>
      </c>
      <c r="B853" s="25">
        <f t="shared" si="39"/>
        <v>25</v>
      </c>
      <c r="C853" s="25">
        <f t="shared" si="40"/>
        <v>9</v>
      </c>
      <c r="D853" s="25">
        <f t="shared" si="41"/>
        <v>2017</v>
      </c>
      <c r="E853" s="3" t="s">
        <v>62</v>
      </c>
      <c r="F853" s="5">
        <v>20</v>
      </c>
    </row>
    <row r="854" spans="1:6" ht="13.5" thickBot="1" x14ac:dyDescent="0.25">
      <c r="A854" s="6">
        <v>43003</v>
      </c>
      <c r="B854" s="25">
        <f t="shared" si="39"/>
        <v>25</v>
      </c>
      <c r="C854" s="25">
        <f t="shared" si="40"/>
        <v>9</v>
      </c>
      <c r="D854" s="25">
        <f t="shared" si="41"/>
        <v>2017</v>
      </c>
      <c r="E854" s="3" t="s">
        <v>62</v>
      </c>
      <c r="F854" s="5">
        <v>180</v>
      </c>
    </row>
    <row r="855" spans="1:6" ht="13.5" thickBot="1" x14ac:dyDescent="0.25">
      <c r="A855" s="6">
        <v>43003</v>
      </c>
      <c r="B855" s="25">
        <f t="shared" si="39"/>
        <v>25</v>
      </c>
      <c r="C855" s="25">
        <f t="shared" si="40"/>
        <v>9</v>
      </c>
      <c r="D855" s="25">
        <f t="shared" si="41"/>
        <v>2017</v>
      </c>
      <c r="E855" s="3" t="s">
        <v>84</v>
      </c>
      <c r="F855" s="5">
        <v>30</v>
      </c>
    </row>
    <row r="856" spans="1:6" ht="13.5" thickBot="1" x14ac:dyDescent="0.25">
      <c r="A856" s="6">
        <v>43003</v>
      </c>
      <c r="B856" s="25">
        <f t="shared" si="39"/>
        <v>25</v>
      </c>
      <c r="C856" s="25">
        <f t="shared" si="40"/>
        <v>9</v>
      </c>
      <c r="D856" s="25">
        <f t="shared" si="41"/>
        <v>2017</v>
      </c>
      <c r="E856" s="3" t="s">
        <v>129</v>
      </c>
      <c r="F856" s="5">
        <v>10</v>
      </c>
    </row>
    <row r="857" spans="1:6" ht="13.5" thickBot="1" x14ac:dyDescent="0.25">
      <c r="A857" s="6">
        <v>43003</v>
      </c>
      <c r="B857" s="25">
        <f t="shared" si="39"/>
        <v>25</v>
      </c>
      <c r="C857" s="25">
        <f t="shared" si="40"/>
        <v>9</v>
      </c>
      <c r="D857" s="25">
        <f t="shared" si="41"/>
        <v>2017</v>
      </c>
      <c r="E857" s="3" t="s">
        <v>129</v>
      </c>
      <c r="F857" s="5">
        <v>60</v>
      </c>
    </row>
    <row r="858" spans="1:6" ht="13.5" thickBot="1" x14ac:dyDescent="0.25">
      <c r="A858" s="6">
        <v>43004</v>
      </c>
      <c r="B858" s="25">
        <f t="shared" si="39"/>
        <v>26</v>
      </c>
      <c r="C858" s="25">
        <f t="shared" si="40"/>
        <v>9</v>
      </c>
      <c r="D858" s="25">
        <f t="shared" si="41"/>
        <v>2017</v>
      </c>
      <c r="E858" s="3" t="s">
        <v>62</v>
      </c>
      <c r="F858" s="5">
        <v>90</v>
      </c>
    </row>
    <row r="859" spans="1:6" ht="13.5" thickBot="1" x14ac:dyDescent="0.25">
      <c r="A859" s="6">
        <v>43004</v>
      </c>
      <c r="B859" s="25">
        <f t="shared" si="39"/>
        <v>26</v>
      </c>
      <c r="C859" s="25">
        <f t="shared" si="40"/>
        <v>9</v>
      </c>
      <c r="D859" s="25">
        <f t="shared" si="41"/>
        <v>2017</v>
      </c>
      <c r="E859" s="3" t="s">
        <v>62</v>
      </c>
      <c r="F859" s="5">
        <v>75</v>
      </c>
    </row>
    <row r="860" spans="1:6" ht="13.5" thickBot="1" x14ac:dyDescent="0.25">
      <c r="A860" s="6">
        <v>43004</v>
      </c>
      <c r="B860" s="25">
        <f t="shared" si="39"/>
        <v>26</v>
      </c>
      <c r="C860" s="25">
        <f t="shared" si="40"/>
        <v>9</v>
      </c>
      <c r="D860" s="25">
        <f t="shared" si="41"/>
        <v>2017</v>
      </c>
      <c r="E860" s="3" t="s">
        <v>62</v>
      </c>
      <c r="F860" s="5">
        <v>30</v>
      </c>
    </row>
    <row r="861" spans="1:6" ht="13.5" thickBot="1" x14ac:dyDescent="0.25">
      <c r="A861" s="6">
        <v>43004</v>
      </c>
      <c r="B861" s="25">
        <f t="shared" si="39"/>
        <v>26</v>
      </c>
      <c r="C861" s="25">
        <f t="shared" si="40"/>
        <v>9</v>
      </c>
      <c r="D861" s="25">
        <f t="shared" si="41"/>
        <v>2017</v>
      </c>
      <c r="E861" s="3" t="s">
        <v>62</v>
      </c>
      <c r="F861" s="5">
        <v>45</v>
      </c>
    </row>
    <row r="862" spans="1:6" ht="13.5" thickBot="1" x14ac:dyDescent="0.25">
      <c r="A862" s="6">
        <v>43004</v>
      </c>
      <c r="B862" s="25">
        <f t="shared" si="39"/>
        <v>26</v>
      </c>
      <c r="C862" s="25">
        <f t="shared" si="40"/>
        <v>9</v>
      </c>
      <c r="D862" s="25">
        <f t="shared" si="41"/>
        <v>2017</v>
      </c>
      <c r="E862" s="3" t="s">
        <v>539</v>
      </c>
      <c r="F862" s="5">
        <v>10</v>
      </c>
    </row>
    <row r="863" spans="1:6" ht="13.5" thickBot="1" x14ac:dyDescent="0.25">
      <c r="A863" s="6">
        <v>43004</v>
      </c>
      <c r="B863" s="25">
        <f t="shared" si="39"/>
        <v>26</v>
      </c>
      <c r="C863" s="25">
        <f t="shared" si="40"/>
        <v>9</v>
      </c>
      <c r="D863" s="25">
        <f t="shared" si="41"/>
        <v>2017</v>
      </c>
      <c r="E863" s="3" t="s">
        <v>129</v>
      </c>
      <c r="F863" s="5">
        <v>15</v>
      </c>
    </row>
    <row r="864" spans="1:6" ht="13.5" thickBot="1" x14ac:dyDescent="0.25">
      <c r="A864" s="6">
        <v>43004</v>
      </c>
      <c r="B864" s="25">
        <f t="shared" si="39"/>
        <v>26</v>
      </c>
      <c r="C864" s="25">
        <f t="shared" si="40"/>
        <v>9</v>
      </c>
      <c r="D864" s="25">
        <f t="shared" si="41"/>
        <v>2017</v>
      </c>
      <c r="E864" s="3" t="s">
        <v>129</v>
      </c>
      <c r="F864" s="5">
        <v>60</v>
      </c>
    </row>
    <row r="865" spans="1:6" ht="13.5" thickBot="1" x14ac:dyDescent="0.25">
      <c r="A865" s="6">
        <v>43004</v>
      </c>
      <c r="B865" s="25">
        <f t="shared" si="39"/>
        <v>26</v>
      </c>
      <c r="C865" s="25">
        <f t="shared" si="40"/>
        <v>9</v>
      </c>
      <c r="D865" s="25">
        <f t="shared" si="41"/>
        <v>2017</v>
      </c>
      <c r="E865" s="3" t="s">
        <v>129</v>
      </c>
      <c r="F865" s="5">
        <v>20</v>
      </c>
    </row>
    <row r="866" spans="1:6" ht="13.5" thickBot="1" x14ac:dyDescent="0.25">
      <c r="A866" s="6">
        <v>43005</v>
      </c>
      <c r="B866" s="25">
        <f t="shared" si="39"/>
        <v>27</v>
      </c>
      <c r="C866" s="25">
        <f t="shared" si="40"/>
        <v>9</v>
      </c>
      <c r="D866" s="25">
        <f t="shared" si="41"/>
        <v>2017</v>
      </c>
      <c r="E866" s="3" t="s">
        <v>62</v>
      </c>
      <c r="F866" s="5">
        <v>10</v>
      </c>
    </row>
    <row r="867" spans="1:6" ht="13.5" thickBot="1" x14ac:dyDescent="0.25">
      <c r="A867" s="6">
        <v>43005</v>
      </c>
      <c r="B867" s="25">
        <f t="shared" si="39"/>
        <v>27</v>
      </c>
      <c r="C867" s="25">
        <f t="shared" si="40"/>
        <v>9</v>
      </c>
      <c r="D867" s="25">
        <f t="shared" si="41"/>
        <v>2017</v>
      </c>
      <c r="E867" s="3" t="s">
        <v>75</v>
      </c>
      <c r="F867" s="5">
        <v>10</v>
      </c>
    </row>
    <row r="868" spans="1:6" ht="13.5" thickBot="1" x14ac:dyDescent="0.25">
      <c r="A868" s="6">
        <v>43005</v>
      </c>
      <c r="B868" s="25">
        <f t="shared" si="39"/>
        <v>27</v>
      </c>
      <c r="C868" s="25">
        <f t="shared" si="40"/>
        <v>9</v>
      </c>
      <c r="D868" s="25">
        <f t="shared" si="41"/>
        <v>2017</v>
      </c>
      <c r="E868" s="3" t="s">
        <v>733</v>
      </c>
      <c r="F868" s="5">
        <v>60</v>
      </c>
    </row>
    <row r="869" spans="1:6" ht="13.5" thickBot="1" x14ac:dyDescent="0.25">
      <c r="A869" s="6">
        <v>43005</v>
      </c>
      <c r="B869" s="25">
        <f t="shared" si="39"/>
        <v>27</v>
      </c>
      <c r="C869" s="25">
        <f t="shared" si="40"/>
        <v>9</v>
      </c>
      <c r="D869" s="25">
        <f t="shared" si="41"/>
        <v>2017</v>
      </c>
      <c r="E869" s="3" t="s">
        <v>584</v>
      </c>
      <c r="F869" s="5">
        <v>10</v>
      </c>
    </row>
    <row r="870" spans="1:6" ht="13.5" thickBot="1" x14ac:dyDescent="0.25">
      <c r="A870" s="6">
        <v>43005</v>
      </c>
      <c r="B870" s="25">
        <f t="shared" si="39"/>
        <v>27</v>
      </c>
      <c r="C870" s="25">
        <f t="shared" si="40"/>
        <v>9</v>
      </c>
      <c r="D870" s="25">
        <f t="shared" si="41"/>
        <v>2017</v>
      </c>
      <c r="E870" s="3" t="s">
        <v>129</v>
      </c>
      <c r="F870" s="5">
        <v>60</v>
      </c>
    </row>
    <row r="871" spans="1:6" ht="13.5" thickBot="1" x14ac:dyDescent="0.25">
      <c r="A871" s="4">
        <v>43015</v>
      </c>
      <c r="B871" s="25">
        <f t="shared" si="39"/>
        <v>7</v>
      </c>
      <c r="C871" s="25">
        <f t="shared" si="40"/>
        <v>10</v>
      </c>
      <c r="D871" s="25">
        <f t="shared" si="41"/>
        <v>2017</v>
      </c>
      <c r="E871" s="3" t="s">
        <v>733</v>
      </c>
      <c r="F871" s="5">
        <v>60</v>
      </c>
    </row>
    <row r="872" spans="1:6" ht="13.5" thickBot="1" x14ac:dyDescent="0.25">
      <c r="A872" s="4">
        <v>43017</v>
      </c>
      <c r="B872" s="25">
        <f t="shared" si="39"/>
        <v>9</v>
      </c>
      <c r="C872" s="25">
        <f t="shared" si="40"/>
        <v>10</v>
      </c>
      <c r="D872" s="25">
        <f t="shared" si="41"/>
        <v>2017</v>
      </c>
      <c r="E872" s="3" t="s">
        <v>62</v>
      </c>
      <c r="F872" s="5">
        <v>45</v>
      </c>
    </row>
    <row r="873" spans="1:6" ht="13.5" thickBot="1" x14ac:dyDescent="0.25">
      <c r="A873" s="4">
        <v>43017</v>
      </c>
      <c r="B873" s="25">
        <f t="shared" si="39"/>
        <v>9</v>
      </c>
      <c r="C873" s="25">
        <f t="shared" si="40"/>
        <v>10</v>
      </c>
      <c r="D873" s="25">
        <f t="shared" si="41"/>
        <v>2017</v>
      </c>
      <c r="E873" s="3" t="s">
        <v>62</v>
      </c>
      <c r="F873" s="5">
        <v>10</v>
      </c>
    </row>
    <row r="874" spans="1:6" ht="13.5" thickBot="1" x14ac:dyDescent="0.25">
      <c r="A874" s="4">
        <v>43017</v>
      </c>
      <c r="B874" s="25">
        <f t="shared" si="39"/>
        <v>9</v>
      </c>
      <c r="C874" s="25">
        <f t="shared" si="40"/>
        <v>10</v>
      </c>
      <c r="D874" s="25">
        <f t="shared" si="41"/>
        <v>2017</v>
      </c>
      <c r="E874" s="3" t="s">
        <v>129</v>
      </c>
      <c r="F874" s="5">
        <v>90</v>
      </c>
    </row>
    <row r="875" spans="1:6" ht="13.5" thickBot="1" x14ac:dyDescent="0.25">
      <c r="A875" s="4">
        <v>43018</v>
      </c>
      <c r="B875" s="25">
        <f t="shared" si="39"/>
        <v>10</v>
      </c>
      <c r="C875" s="25">
        <f t="shared" si="40"/>
        <v>10</v>
      </c>
      <c r="D875" s="25">
        <f t="shared" si="41"/>
        <v>2017</v>
      </c>
      <c r="E875" s="3" t="s">
        <v>62</v>
      </c>
      <c r="F875" s="5">
        <v>75</v>
      </c>
    </row>
    <row r="876" spans="1:6" ht="13.5" thickBot="1" x14ac:dyDescent="0.25">
      <c r="A876" s="4">
        <v>43018</v>
      </c>
      <c r="B876" s="25">
        <f t="shared" si="39"/>
        <v>10</v>
      </c>
      <c r="C876" s="25">
        <f t="shared" si="40"/>
        <v>10</v>
      </c>
      <c r="D876" s="25">
        <f t="shared" si="41"/>
        <v>2017</v>
      </c>
      <c r="E876" s="3" t="s">
        <v>62</v>
      </c>
      <c r="F876" s="5">
        <v>60</v>
      </c>
    </row>
    <row r="877" spans="1:6" ht="13.5" thickBot="1" x14ac:dyDescent="0.25">
      <c r="A877" s="4">
        <v>43018</v>
      </c>
      <c r="B877" s="25">
        <f t="shared" si="39"/>
        <v>10</v>
      </c>
      <c r="C877" s="25">
        <f t="shared" si="40"/>
        <v>10</v>
      </c>
      <c r="D877" s="25">
        <f t="shared" si="41"/>
        <v>2017</v>
      </c>
      <c r="E877" s="3" t="s">
        <v>75</v>
      </c>
      <c r="F877" s="5">
        <v>30</v>
      </c>
    </row>
    <row r="878" spans="1:6" ht="13.5" thickBot="1" x14ac:dyDescent="0.25">
      <c r="A878" s="4">
        <v>43018</v>
      </c>
      <c r="B878" s="25">
        <f t="shared" si="39"/>
        <v>10</v>
      </c>
      <c r="C878" s="25">
        <f t="shared" si="40"/>
        <v>10</v>
      </c>
      <c r="D878" s="25">
        <f t="shared" si="41"/>
        <v>2017</v>
      </c>
      <c r="E878" s="3" t="s">
        <v>84</v>
      </c>
      <c r="F878" s="5">
        <v>30</v>
      </c>
    </row>
    <row r="879" spans="1:6" ht="13.5" thickBot="1" x14ac:dyDescent="0.25">
      <c r="A879" s="4">
        <v>43018</v>
      </c>
      <c r="B879" s="25">
        <f t="shared" si="39"/>
        <v>10</v>
      </c>
      <c r="C879" s="25">
        <f t="shared" si="40"/>
        <v>10</v>
      </c>
      <c r="D879" s="25">
        <f t="shared" si="41"/>
        <v>2017</v>
      </c>
      <c r="E879" s="3" t="s">
        <v>84</v>
      </c>
      <c r="F879" s="5">
        <v>30</v>
      </c>
    </row>
    <row r="880" spans="1:6" ht="13.5" thickBot="1" x14ac:dyDescent="0.25">
      <c r="A880" s="4">
        <v>43018</v>
      </c>
      <c r="B880" s="25">
        <f t="shared" si="39"/>
        <v>10</v>
      </c>
      <c r="C880" s="25">
        <f t="shared" si="40"/>
        <v>10</v>
      </c>
      <c r="D880" s="25">
        <f t="shared" si="41"/>
        <v>2017</v>
      </c>
      <c r="E880" s="3" t="s">
        <v>539</v>
      </c>
      <c r="F880" s="5">
        <v>10</v>
      </c>
    </row>
    <row r="881" spans="1:6" ht="13.5" thickBot="1" x14ac:dyDescent="0.25">
      <c r="A881" s="4">
        <v>43018</v>
      </c>
      <c r="B881" s="25">
        <f t="shared" si="39"/>
        <v>10</v>
      </c>
      <c r="C881" s="25">
        <f t="shared" si="40"/>
        <v>10</v>
      </c>
      <c r="D881" s="25">
        <f t="shared" si="41"/>
        <v>2017</v>
      </c>
      <c r="E881" s="3" t="s">
        <v>129</v>
      </c>
      <c r="F881" s="5">
        <v>30</v>
      </c>
    </row>
    <row r="882" spans="1:6" ht="13.5" thickBot="1" x14ac:dyDescent="0.25">
      <c r="A882" s="4">
        <v>43019</v>
      </c>
      <c r="B882" s="25">
        <f t="shared" si="39"/>
        <v>11</v>
      </c>
      <c r="C882" s="25">
        <f t="shared" si="40"/>
        <v>10</v>
      </c>
      <c r="D882" s="25">
        <f t="shared" si="41"/>
        <v>2017</v>
      </c>
      <c r="E882" s="3" t="s">
        <v>62</v>
      </c>
      <c r="F882" s="5">
        <v>15</v>
      </c>
    </row>
    <row r="883" spans="1:6" ht="13.5" thickBot="1" x14ac:dyDescent="0.25">
      <c r="A883" s="4">
        <v>43019</v>
      </c>
      <c r="B883" s="25">
        <f t="shared" si="39"/>
        <v>11</v>
      </c>
      <c r="C883" s="25">
        <f t="shared" si="40"/>
        <v>10</v>
      </c>
      <c r="D883" s="25">
        <f t="shared" si="41"/>
        <v>2017</v>
      </c>
      <c r="E883" s="3" t="s">
        <v>62</v>
      </c>
      <c r="F883" s="5">
        <v>70</v>
      </c>
    </row>
    <row r="884" spans="1:6" ht="13.5" thickBot="1" x14ac:dyDescent="0.25">
      <c r="A884" s="4">
        <v>43019</v>
      </c>
      <c r="B884" s="25">
        <f t="shared" si="39"/>
        <v>11</v>
      </c>
      <c r="C884" s="25">
        <f t="shared" si="40"/>
        <v>10</v>
      </c>
      <c r="D884" s="25">
        <f t="shared" si="41"/>
        <v>2017</v>
      </c>
      <c r="E884" s="3" t="s">
        <v>62</v>
      </c>
      <c r="F884" s="5">
        <v>60</v>
      </c>
    </row>
    <row r="885" spans="1:6" ht="13.5" thickBot="1" x14ac:dyDescent="0.25">
      <c r="A885" s="4">
        <v>43019</v>
      </c>
      <c r="B885" s="25">
        <f t="shared" si="39"/>
        <v>11</v>
      </c>
      <c r="C885" s="25">
        <f t="shared" si="40"/>
        <v>10</v>
      </c>
      <c r="D885" s="25">
        <f t="shared" si="41"/>
        <v>2017</v>
      </c>
      <c r="E885" s="3" t="s">
        <v>129</v>
      </c>
      <c r="F885" s="5">
        <v>15</v>
      </c>
    </row>
    <row r="886" spans="1:6" ht="13.5" thickBot="1" x14ac:dyDescent="0.25">
      <c r="A886" s="4">
        <v>43019</v>
      </c>
      <c r="B886" s="25">
        <f t="shared" si="39"/>
        <v>11</v>
      </c>
      <c r="C886" s="25">
        <f t="shared" si="40"/>
        <v>10</v>
      </c>
      <c r="D886" s="25">
        <f t="shared" si="41"/>
        <v>2017</v>
      </c>
      <c r="E886" s="3" t="s">
        <v>62</v>
      </c>
      <c r="F886" s="5">
        <v>10</v>
      </c>
    </row>
    <row r="887" spans="1:6" ht="13.5" thickBot="1" x14ac:dyDescent="0.25">
      <c r="A887" s="4">
        <v>43019</v>
      </c>
      <c r="B887" s="25">
        <f t="shared" si="39"/>
        <v>11</v>
      </c>
      <c r="C887" s="25">
        <f t="shared" si="40"/>
        <v>10</v>
      </c>
      <c r="D887" s="25">
        <f t="shared" si="41"/>
        <v>2017</v>
      </c>
      <c r="E887" s="3" t="s">
        <v>62</v>
      </c>
      <c r="F887" s="5">
        <v>60</v>
      </c>
    </row>
    <row r="888" spans="1:6" ht="13.5" thickBot="1" x14ac:dyDescent="0.25">
      <c r="A888" s="4">
        <v>43019</v>
      </c>
      <c r="B888" s="25">
        <f t="shared" si="39"/>
        <v>11</v>
      </c>
      <c r="C888" s="25">
        <f t="shared" si="40"/>
        <v>10</v>
      </c>
      <c r="D888" s="25">
        <f t="shared" si="41"/>
        <v>2017</v>
      </c>
      <c r="E888" s="3" t="s">
        <v>129</v>
      </c>
      <c r="F888" s="5">
        <v>10</v>
      </c>
    </row>
    <row r="889" spans="1:6" ht="13.5" thickBot="1" x14ac:dyDescent="0.25">
      <c r="A889" s="4">
        <v>43019</v>
      </c>
      <c r="B889" s="25">
        <f t="shared" si="39"/>
        <v>11</v>
      </c>
      <c r="C889" s="25">
        <f t="shared" si="40"/>
        <v>10</v>
      </c>
      <c r="D889" s="25">
        <f t="shared" si="41"/>
        <v>2017</v>
      </c>
      <c r="E889" s="3" t="s">
        <v>62</v>
      </c>
      <c r="F889" s="5">
        <v>15</v>
      </c>
    </row>
    <row r="890" spans="1:6" ht="13.5" thickBot="1" x14ac:dyDescent="0.25">
      <c r="A890" s="4">
        <v>43019</v>
      </c>
      <c r="B890" s="25">
        <f t="shared" si="39"/>
        <v>11</v>
      </c>
      <c r="C890" s="25">
        <f t="shared" si="40"/>
        <v>10</v>
      </c>
      <c r="D890" s="25">
        <f t="shared" si="41"/>
        <v>2017</v>
      </c>
      <c r="E890" s="3" t="s">
        <v>62</v>
      </c>
      <c r="F890" s="5">
        <v>15</v>
      </c>
    </row>
    <row r="891" spans="1:6" ht="13.5" thickBot="1" x14ac:dyDescent="0.25">
      <c r="A891" s="4">
        <v>43019</v>
      </c>
      <c r="B891" s="25">
        <f t="shared" si="39"/>
        <v>11</v>
      </c>
      <c r="C891" s="25">
        <f t="shared" si="40"/>
        <v>10</v>
      </c>
      <c r="D891" s="25">
        <f t="shared" si="41"/>
        <v>2017</v>
      </c>
      <c r="E891" s="3" t="s">
        <v>62</v>
      </c>
      <c r="F891" s="5">
        <v>60</v>
      </c>
    </row>
    <row r="892" spans="1:6" ht="13.5" thickBot="1" x14ac:dyDescent="0.25">
      <c r="A892" s="4">
        <v>43019</v>
      </c>
      <c r="B892" s="25">
        <f t="shared" si="39"/>
        <v>11</v>
      </c>
      <c r="C892" s="25">
        <f t="shared" si="40"/>
        <v>10</v>
      </c>
      <c r="D892" s="25">
        <f t="shared" si="41"/>
        <v>2017</v>
      </c>
      <c r="E892" s="3" t="s">
        <v>129</v>
      </c>
      <c r="F892" s="5">
        <v>10</v>
      </c>
    </row>
    <row r="893" spans="1:6" ht="13.5" thickBot="1" x14ac:dyDescent="0.25">
      <c r="A893" s="6">
        <v>43022</v>
      </c>
      <c r="B893" s="25">
        <f t="shared" si="39"/>
        <v>14</v>
      </c>
      <c r="C893" s="25">
        <f t="shared" si="40"/>
        <v>10</v>
      </c>
      <c r="D893" s="25">
        <f t="shared" si="41"/>
        <v>2017</v>
      </c>
      <c r="E893" s="3" t="s">
        <v>584</v>
      </c>
      <c r="F893" s="5">
        <v>30</v>
      </c>
    </row>
    <row r="894" spans="1:6" ht="13.5" thickBot="1" x14ac:dyDescent="0.25">
      <c r="A894" s="6">
        <v>43024</v>
      </c>
      <c r="B894" s="25">
        <f t="shared" si="39"/>
        <v>16</v>
      </c>
      <c r="C894" s="25">
        <f t="shared" si="40"/>
        <v>10</v>
      </c>
      <c r="D894" s="25">
        <f t="shared" si="41"/>
        <v>2017</v>
      </c>
      <c r="E894" s="17" t="s">
        <v>62</v>
      </c>
      <c r="F894" s="18"/>
    </row>
    <row r="895" spans="1:6" ht="13.5" thickBot="1" x14ac:dyDescent="0.25">
      <c r="A895" s="6">
        <v>43024</v>
      </c>
      <c r="B895" s="25">
        <f t="shared" si="39"/>
        <v>16</v>
      </c>
      <c r="C895" s="25">
        <f t="shared" si="40"/>
        <v>10</v>
      </c>
      <c r="D895" s="25">
        <f t="shared" si="41"/>
        <v>2017</v>
      </c>
      <c r="E895" s="17" t="s">
        <v>62</v>
      </c>
      <c r="F895" s="18"/>
    </row>
    <row r="896" spans="1:6" ht="13.5" thickBot="1" x14ac:dyDescent="0.25">
      <c r="A896" s="6">
        <v>43024</v>
      </c>
      <c r="B896" s="25">
        <f t="shared" si="39"/>
        <v>16</v>
      </c>
      <c r="C896" s="25">
        <f t="shared" si="40"/>
        <v>10</v>
      </c>
      <c r="D896" s="25">
        <f t="shared" si="41"/>
        <v>2017</v>
      </c>
      <c r="E896" s="17" t="s">
        <v>62</v>
      </c>
      <c r="F896" s="18"/>
    </row>
    <row r="897" spans="1:6" ht="13.5" thickBot="1" x14ac:dyDescent="0.25">
      <c r="A897" s="6">
        <v>43024</v>
      </c>
      <c r="B897" s="25">
        <f t="shared" si="39"/>
        <v>16</v>
      </c>
      <c r="C897" s="25">
        <f t="shared" si="40"/>
        <v>10</v>
      </c>
      <c r="D897" s="25">
        <f t="shared" si="41"/>
        <v>2017</v>
      </c>
      <c r="E897" s="17" t="s">
        <v>129</v>
      </c>
      <c r="F897" s="18"/>
    </row>
    <row r="898" spans="1:6" ht="13.5" thickBot="1" x14ac:dyDescent="0.25">
      <c r="A898" s="6">
        <v>43024</v>
      </c>
      <c r="B898" s="25">
        <f t="shared" si="39"/>
        <v>16</v>
      </c>
      <c r="C898" s="25">
        <f t="shared" si="40"/>
        <v>10</v>
      </c>
      <c r="D898" s="25">
        <f t="shared" si="41"/>
        <v>2017</v>
      </c>
      <c r="E898" s="17" t="s">
        <v>129</v>
      </c>
      <c r="F898" s="18"/>
    </row>
    <row r="899" spans="1:6" ht="13.5" thickBot="1" x14ac:dyDescent="0.25">
      <c r="A899" s="6">
        <v>43025</v>
      </c>
      <c r="B899" s="25">
        <f t="shared" ref="B899:B962" si="42">DAY(A899)</f>
        <v>17</v>
      </c>
      <c r="C899" s="25">
        <f t="shared" ref="C899:C962" si="43">MONTH(A899)</f>
        <v>10</v>
      </c>
      <c r="D899" s="25">
        <f t="shared" ref="D899:D962" si="44">YEAR(A899)</f>
        <v>2017</v>
      </c>
      <c r="E899" s="3" t="s">
        <v>62</v>
      </c>
      <c r="F899" s="5">
        <v>50</v>
      </c>
    </row>
    <row r="900" spans="1:6" ht="13.5" thickBot="1" x14ac:dyDescent="0.25">
      <c r="A900" s="6">
        <v>43025</v>
      </c>
      <c r="B900" s="25">
        <f t="shared" si="42"/>
        <v>17</v>
      </c>
      <c r="C900" s="25">
        <f t="shared" si="43"/>
        <v>10</v>
      </c>
      <c r="D900" s="25">
        <f t="shared" si="44"/>
        <v>2017</v>
      </c>
      <c r="E900" s="3" t="s">
        <v>129</v>
      </c>
      <c r="F900" s="5">
        <v>60</v>
      </c>
    </row>
    <row r="901" spans="1:6" ht="13.5" thickBot="1" x14ac:dyDescent="0.25">
      <c r="A901" s="6">
        <v>43025</v>
      </c>
      <c r="B901" s="25">
        <f t="shared" si="42"/>
        <v>17</v>
      </c>
      <c r="C901" s="25">
        <f t="shared" si="43"/>
        <v>10</v>
      </c>
      <c r="D901" s="25">
        <f t="shared" si="44"/>
        <v>2017</v>
      </c>
      <c r="E901" s="3" t="s">
        <v>129</v>
      </c>
      <c r="F901" s="5">
        <v>105</v>
      </c>
    </row>
    <row r="902" spans="1:6" ht="13.5" thickBot="1" x14ac:dyDescent="0.25">
      <c r="A902" s="6">
        <v>43025</v>
      </c>
      <c r="B902" s="25">
        <f t="shared" si="42"/>
        <v>17</v>
      </c>
      <c r="C902" s="25">
        <f t="shared" si="43"/>
        <v>10</v>
      </c>
      <c r="D902" s="25">
        <f t="shared" si="44"/>
        <v>2017</v>
      </c>
      <c r="E902" s="3" t="s">
        <v>129</v>
      </c>
      <c r="F902" s="5">
        <v>90</v>
      </c>
    </row>
    <row r="903" spans="1:6" ht="13.5" thickBot="1" x14ac:dyDescent="0.25">
      <c r="A903" s="6">
        <v>43031</v>
      </c>
      <c r="B903" s="25">
        <f t="shared" si="42"/>
        <v>23</v>
      </c>
      <c r="C903" s="25">
        <f t="shared" si="43"/>
        <v>10</v>
      </c>
      <c r="D903" s="25">
        <f t="shared" si="44"/>
        <v>2017</v>
      </c>
      <c r="E903" s="3" t="s">
        <v>62</v>
      </c>
      <c r="F903" s="5">
        <v>60</v>
      </c>
    </row>
    <row r="904" spans="1:6" ht="13.5" thickBot="1" x14ac:dyDescent="0.25">
      <c r="A904" s="6">
        <v>43031</v>
      </c>
      <c r="B904" s="25">
        <f t="shared" si="42"/>
        <v>23</v>
      </c>
      <c r="C904" s="25">
        <f t="shared" si="43"/>
        <v>10</v>
      </c>
      <c r="D904" s="25">
        <f t="shared" si="44"/>
        <v>2017</v>
      </c>
      <c r="E904" s="3" t="s">
        <v>62</v>
      </c>
      <c r="F904" s="5">
        <v>90</v>
      </c>
    </row>
    <row r="905" spans="1:6" ht="13.5" thickBot="1" x14ac:dyDescent="0.25">
      <c r="A905" s="6">
        <v>43031</v>
      </c>
      <c r="B905" s="25">
        <f t="shared" si="42"/>
        <v>23</v>
      </c>
      <c r="C905" s="25">
        <f t="shared" si="43"/>
        <v>10</v>
      </c>
      <c r="D905" s="25">
        <f t="shared" si="44"/>
        <v>2017</v>
      </c>
      <c r="E905" s="3" t="s">
        <v>129</v>
      </c>
      <c r="F905" s="5">
        <v>10</v>
      </c>
    </row>
    <row r="906" spans="1:6" ht="13.5" thickBot="1" x14ac:dyDescent="0.25">
      <c r="A906" s="6">
        <v>43032</v>
      </c>
      <c r="B906" s="25">
        <f t="shared" si="42"/>
        <v>24</v>
      </c>
      <c r="C906" s="25">
        <f t="shared" si="43"/>
        <v>10</v>
      </c>
      <c r="D906" s="25">
        <f t="shared" si="44"/>
        <v>2017</v>
      </c>
      <c r="E906" s="3" t="s">
        <v>62</v>
      </c>
      <c r="F906" s="5">
        <v>30</v>
      </c>
    </row>
    <row r="907" spans="1:6" ht="13.5" thickBot="1" x14ac:dyDescent="0.25">
      <c r="A907" s="6">
        <v>43032</v>
      </c>
      <c r="B907" s="25">
        <f t="shared" si="42"/>
        <v>24</v>
      </c>
      <c r="C907" s="25">
        <f t="shared" si="43"/>
        <v>10</v>
      </c>
      <c r="D907" s="25">
        <f t="shared" si="44"/>
        <v>2017</v>
      </c>
      <c r="E907" s="3" t="s">
        <v>62</v>
      </c>
      <c r="F907" s="5">
        <v>60</v>
      </c>
    </row>
    <row r="908" spans="1:6" ht="13.5" thickBot="1" x14ac:dyDescent="0.25">
      <c r="A908" s="6">
        <v>43032</v>
      </c>
      <c r="B908" s="25">
        <f t="shared" si="42"/>
        <v>24</v>
      </c>
      <c r="C908" s="25">
        <f t="shared" si="43"/>
        <v>10</v>
      </c>
      <c r="D908" s="25">
        <f t="shared" si="44"/>
        <v>2017</v>
      </c>
      <c r="E908" s="3" t="s">
        <v>75</v>
      </c>
      <c r="F908" s="5">
        <v>10</v>
      </c>
    </row>
    <row r="909" spans="1:6" ht="13.5" thickBot="1" x14ac:dyDescent="0.25">
      <c r="A909" s="6">
        <v>43032</v>
      </c>
      <c r="B909" s="25">
        <f t="shared" si="42"/>
        <v>24</v>
      </c>
      <c r="C909" s="25">
        <f t="shared" si="43"/>
        <v>10</v>
      </c>
      <c r="D909" s="25">
        <f t="shared" si="44"/>
        <v>2017</v>
      </c>
      <c r="E909" s="3" t="s">
        <v>129</v>
      </c>
      <c r="F909" s="5">
        <v>60</v>
      </c>
    </row>
    <row r="910" spans="1:6" ht="13.5" thickBot="1" x14ac:dyDescent="0.25">
      <c r="A910" s="6">
        <v>43033</v>
      </c>
      <c r="B910" s="25">
        <f t="shared" si="42"/>
        <v>25</v>
      </c>
      <c r="C910" s="25">
        <f t="shared" si="43"/>
        <v>10</v>
      </c>
      <c r="D910" s="25">
        <f t="shared" si="44"/>
        <v>2017</v>
      </c>
      <c r="E910" s="3" t="s">
        <v>62</v>
      </c>
      <c r="F910" s="5">
        <v>10</v>
      </c>
    </row>
    <row r="911" spans="1:6" ht="13.5" thickBot="1" x14ac:dyDescent="0.25">
      <c r="A911" s="6">
        <v>43033</v>
      </c>
      <c r="B911" s="25">
        <f t="shared" si="42"/>
        <v>25</v>
      </c>
      <c r="C911" s="25">
        <f t="shared" si="43"/>
        <v>10</v>
      </c>
      <c r="D911" s="25">
        <f t="shared" si="44"/>
        <v>2017</v>
      </c>
      <c r="E911" s="3" t="s">
        <v>62</v>
      </c>
      <c r="F911" s="5">
        <v>60</v>
      </c>
    </row>
    <row r="912" spans="1:6" ht="13.5" thickBot="1" x14ac:dyDescent="0.25">
      <c r="A912" s="6">
        <v>43033</v>
      </c>
      <c r="B912" s="25">
        <f t="shared" si="42"/>
        <v>25</v>
      </c>
      <c r="C912" s="25">
        <f t="shared" si="43"/>
        <v>10</v>
      </c>
      <c r="D912" s="25">
        <f t="shared" si="44"/>
        <v>2017</v>
      </c>
      <c r="E912" s="3" t="s">
        <v>62</v>
      </c>
      <c r="F912" s="5">
        <v>10</v>
      </c>
    </row>
    <row r="913" spans="1:6" ht="13.5" thickBot="1" x14ac:dyDescent="0.25">
      <c r="A913" s="6">
        <v>43033</v>
      </c>
      <c r="B913" s="25">
        <f t="shared" si="42"/>
        <v>25</v>
      </c>
      <c r="C913" s="25">
        <f t="shared" si="43"/>
        <v>10</v>
      </c>
      <c r="D913" s="25">
        <f t="shared" si="44"/>
        <v>2017</v>
      </c>
      <c r="E913" s="3" t="s">
        <v>733</v>
      </c>
      <c r="F913" s="5">
        <v>15</v>
      </c>
    </row>
    <row r="914" spans="1:6" ht="13.5" thickBot="1" x14ac:dyDescent="0.25">
      <c r="A914" s="6">
        <v>43033</v>
      </c>
      <c r="B914" s="25">
        <f t="shared" si="42"/>
        <v>25</v>
      </c>
      <c r="C914" s="25">
        <f t="shared" si="43"/>
        <v>10</v>
      </c>
      <c r="D914" s="25">
        <f t="shared" si="44"/>
        <v>2017</v>
      </c>
      <c r="E914" s="3" t="s">
        <v>129</v>
      </c>
      <c r="F914" s="5">
        <v>30</v>
      </c>
    </row>
    <row r="915" spans="1:6" ht="13.5" thickBot="1" x14ac:dyDescent="0.25">
      <c r="A915" s="6">
        <v>43034</v>
      </c>
      <c r="B915" s="25">
        <f t="shared" si="42"/>
        <v>26</v>
      </c>
      <c r="C915" s="25">
        <f t="shared" si="43"/>
        <v>10</v>
      </c>
      <c r="D915" s="25">
        <f t="shared" si="44"/>
        <v>2017</v>
      </c>
      <c r="E915" s="3" t="s">
        <v>62</v>
      </c>
      <c r="F915" s="5">
        <v>100</v>
      </c>
    </row>
    <row r="916" spans="1:6" ht="13.5" thickBot="1" x14ac:dyDescent="0.25">
      <c r="A916" s="6">
        <v>43034</v>
      </c>
      <c r="B916" s="25">
        <f t="shared" si="42"/>
        <v>26</v>
      </c>
      <c r="C916" s="25">
        <f t="shared" si="43"/>
        <v>10</v>
      </c>
      <c r="D916" s="25">
        <f t="shared" si="44"/>
        <v>2017</v>
      </c>
      <c r="E916" s="3" t="s">
        <v>62</v>
      </c>
      <c r="F916" s="5">
        <v>15</v>
      </c>
    </row>
    <row r="917" spans="1:6" ht="13.5" thickBot="1" x14ac:dyDescent="0.25">
      <c r="A917" s="6">
        <v>43034</v>
      </c>
      <c r="B917" s="25">
        <f t="shared" si="42"/>
        <v>26</v>
      </c>
      <c r="C917" s="25">
        <f t="shared" si="43"/>
        <v>10</v>
      </c>
      <c r="D917" s="25">
        <f t="shared" si="44"/>
        <v>2017</v>
      </c>
      <c r="E917" s="3" t="s">
        <v>84</v>
      </c>
      <c r="F917" s="5">
        <v>120</v>
      </c>
    </row>
    <row r="918" spans="1:6" ht="13.5" thickBot="1" x14ac:dyDescent="0.25">
      <c r="A918" s="6">
        <v>43034</v>
      </c>
      <c r="B918" s="25">
        <f t="shared" si="42"/>
        <v>26</v>
      </c>
      <c r="C918" s="25">
        <f t="shared" si="43"/>
        <v>10</v>
      </c>
      <c r="D918" s="25">
        <f t="shared" si="44"/>
        <v>2017</v>
      </c>
      <c r="E918" s="3" t="s">
        <v>129</v>
      </c>
      <c r="F918" s="5">
        <v>15</v>
      </c>
    </row>
    <row r="919" spans="1:6" ht="13.5" thickBot="1" x14ac:dyDescent="0.25">
      <c r="A919" s="6">
        <v>43034</v>
      </c>
      <c r="B919" s="25">
        <f t="shared" si="42"/>
        <v>26</v>
      </c>
      <c r="C919" s="25">
        <f t="shared" si="43"/>
        <v>10</v>
      </c>
      <c r="D919" s="25">
        <f t="shared" si="44"/>
        <v>2017</v>
      </c>
      <c r="E919" s="3" t="s">
        <v>129</v>
      </c>
      <c r="F919" s="5">
        <v>90</v>
      </c>
    </row>
    <row r="920" spans="1:6" ht="13.5" thickBot="1" x14ac:dyDescent="0.25">
      <c r="A920" s="6">
        <v>43035</v>
      </c>
      <c r="B920" s="25">
        <f t="shared" si="42"/>
        <v>27</v>
      </c>
      <c r="C920" s="25">
        <f t="shared" si="43"/>
        <v>10</v>
      </c>
      <c r="D920" s="25">
        <f t="shared" si="44"/>
        <v>2017</v>
      </c>
      <c r="E920" s="3" t="s">
        <v>62</v>
      </c>
      <c r="F920" s="5">
        <v>15</v>
      </c>
    </row>
    <row r="921" spans="1:6" ht="13.5" thickBot="1" x14ac:dyDescent="0.25">
      <c r="A921" s="6">
        <v>43035</v>
      </c>
      <c r="B921" s="25">
        <f t="shared" si="42"/>
        <v>27</v>
      </c>
      <c r="C921" s="25">
        <f t="shared" si="43"/>
        <v>10</v>
      </c>
      <c r="D921" s="25">
        <f t="shared" si="44"/>
        <v>2017</v>
      </c>
      <c r="E921" s="3" t="s">
        <v>62</v>
      </c>
      <c r="F921" s="5">
        <v>20</v>
      </c>
    </row>
    <row r="922" spans="1:6" ht="13.5" thickBot="1" x14ac:dyDescent="0.25">
      <c r="A922" s="6">
        <v>43035</v>
      </c>
      <c r="B922" s="25">
        <f t="shared" si="42"/>
        <v>27</v>
      </c>
      <c r="C922" s="25">
        <f t="shared" si="43"/>
        <v>10</v>
      </c>
      <c r="D922" s="25">
        <f t="shared" si="44"/>
        <v>2017</v>
      </c>
      <c r="E922" s="3" t="s">
        <v>733</v>
      </c>
      <c r="F922" s="5">
        <v>45</v>
      </c>
    </row>
    <row r="923" spans="1:6" ht="13.5" thickBot="1" x14ac:dyDescent="0.25">
      <c r="A923" s="6">
        <v>43035</v>
      </c>
      <c r="B923" s="25">
        <f t="shared" si="42"/>
        <v>27</v>
      </c>
      <c r="C923" s="25">
        <f t="shared" si="43"/>
        <v>10</v>
      </c>
      <c r="D923" s="25">
        <f t="shared" si="44"/>
        <v>2017</v>
      </c>
      <c r="E923" s="3" t="s">
        <v>129</v>
      </c>
      <c r="F923" s="5">
        <v>10</v>
      </c>
    </row>
    <row r="924" spans="1:6" ht="13.5" thickBot="1" x14ac:dyDescent="0.25">
      <c r="A924" s="6">
        <v>43035</v>
      </c>
      <c r="B924" s="25">
        <f t="shared" si="42"/>
        <v>27</v>
      </c>
      <c r="C924" s="25">
        <f t="shared" si="43"/>
        <v>10</v>
      </c>
      <c r="D924" s="25">
        <f t="shared" si="44"/>
        <v>2017</v>
      </c>
      <c r="E924" s="3" t="s">
        <v>38</v>
      </c>
      <c r="F924" s="5">
        <v>15</v>
      </c>
    </row>
    <row r="925" spans="1:6" ht="13.5" thickBot="1" x14ac:dyDescent="0.25">
      <c r="A925" s="6">
        <v>43035</v>
      </c>
      <c r="B925" s="25">
        <f t="shared" si="42"/>
        <v>27</v>
      </c>
      <c r="C925" s="25">
        <f t="shared" si="43"/>
        <v>10</v>
      </c>
      <c r="D925" s="25">
        <f t="shared" si="44"/>
        <v>2017</v>
      </c>
      <c r="E925" s="3" t="s">
        <v>38</v>
      </c>
      <c r="F925" s="5">
        <v>10</v>
      </c>
    </row>
    <row r="926" spans="1:6" ht="13.5" thickBot="1" x14ac:dyDescent="0.25">
      <c r="A926" s="6">
        <v>43035</v>
      </c>
      <c r="B926" s="25">
        <f t="shared" si="42"/>
        <v>27</v>
      </c>
      <c r="C926" s="25">
        <f t="shared" si="43"/>
        <v>10</v>
      </c>
      <c r="D926" s="25">
        <f t="shared" si="44"/>
        <v>2017</v>
      </c>
      <c r="E926" s="3" t="s">
        <v>38</v>
      </c>
      <c r="F926" s="5">
        <v>10</v>
      </c>
    </row>
    <row r="927" spans="1:6" ht="13.5" thickBot="1" x14ac:dyDescent="0.25">
      <c r="A927" s="6">
        <v>43038</v>
      </c>
      <c r="B927" s="25">
        <f t="shared" si="42"/>
        <v>30</v>
      </c>
      <c r="C927" s="25">
        <f t="shared" si="43"/>
        <v>10</v>
      </c>
      <c r="D927" s="25">
        <f t="shared" si="44"/>
        <v>2017</v>
      </c>
      <c r="E927" s="3" t="s">
        <v>62</v>
      </c>
      <c r="F927" s="5">
        <v>90</v>
      </c>
    </row>
    <row r="928" spans="1:6" ht="13.5" thickBot="1" x14ac:dyDescent="0.25">
      <c r="A928" s="6">
        <v>43038</v>
      </c>
      <c r="B928" s="25">
        <f t="shared" si="42"/>
        <v>30</v>
      </c>
      <c r="C928" s="25">
        <f t="shared" si="43"/>
        <v>10</v>
      </c>
      <c r="D928" s="25">
        <f t="shared" si="44"/>
        <v>2017</v>
      </c>
      <c r="E928" s="3" t="s">
        <v>62</v>
      </c>
      <c r="F928" s="5">
        <v>10</v>
      </c>
    </row>
    <row r="929" spans="1:6" ht="13.5" thickBot="1" x14ac:dyDescent="0.25">
      <c r="A929" s="6">
        <v>43038</v>
      </c>
      <c r="B929" s="25">
        <f t="shared" si="42"/>
        <v>30</v>
      </c>
      <c r="C929" s="25">
        <f t="shared" si="43"/>
        <v>10</v>
      </c>
      <c r="D929" s="25">
        <f t="shared" si="44"/>
        <v>2017</v>
      </c>
      <c r="E929" s="3" t="s">
        <v>75</v>
      </c>
      <c r="F929" s="5">
        <v>10</v>
      </c>
    </row>
    <row r="930" spans="1:6" ht="13.5" thickBot="1" x14ac:dyDescent="0.25">
      <c r="A930" s="6">
        <v>43038</v>
      </c>
      <c r="B930" s="25">
        <f t="shared" si="42"/>
        <v>30</v>
      </c>
      <c r="C930" s="25">
        <f t="shared" si="43"/>
        <v>10</v>
      </c>
      <c r="D930" s="25">
        <f t="shared" si="44"/>
        <v>2017</v>
      </c>
      <c r="E930" s="3" t="s">
        <v>129</v>
      </c>
      <c r="F930" s="5">
        <v>60</v>
      </c>
    </row>
    <row r="931" spans="1:6" ht="13.5" thickBot="1" x14ac:dyDescent="0.25">
      <c r="A931" s="6">
        <v>43038</v>
      </c>
      <c r="B931" s="25">
        <f t="shared" si="42"/>
        <v>30</v>
      </c>
      <c r="C931" s="25">
        <f t="shared" si="43"/>
        <v>10</v>
      </c>
      <c r="D931" s="25">
        <f t="shared" si="44"/>
        <v>2017</v>
      </c>
      <c r="E931" s="3" t="s">
        <v>129</v>
      </c>
      <c r="F931" s="5">
        <v>60</v>
      </c>
    </row>
    <row r="932" spans="1:6" ht="13.5" thickBot="1" x14ac:dyDescent="0.25">
      <c r="A932" s="6">
        <v>43039</v>
      </c>
      <c r="B932" s="25">
        <f t="shared" si="42"/>
        <v>31</v>
      </c>
      <c r="C932" s="25">
        <f t="shared" si="43"/>
        <v>10</v>
      </c>
      <c r="D932" s="25">
        <f t="shared" si="44"/>
        <v>2017</v>
      </c>
      <c r="E932" s="3" t="s">
        <v>62</v>
      </c>
      <c r="F932" s="5">
        <v>60</v>
      </c>
    </row>
    <row r="933" spans="1:6" ht="13.5" thickBot="1" x14ac:dyDescent="0.25">
      <c r="A933" s="6">
        <v>43039</v>
      </c>
      <c r="B933" s="25">
        <f t="shared" si="42"/>
        <v>31</v>
      </c>
      <c r="C933" s="25">
        <f t="shared" si="43"/>
        <v>10</v>
      </c>
      <c r="D933" s="25">
        <f t="shared" si="44"/>
        <v>2017</v>
      </c>
      <c r="E933" s="3" t="s">
        <v>62</v>
      </c>
      <c r="F933" s="5">
        <v>10</v>
      </c>
    </row>
    <row r="934" spans="1:6" ht="13.5" thickBot="1" x14ac:dyDescent="0.25">
      <c r="A934" s="6">
        <v>43039</v>
      </c>
      <c r="B934" s="25">
        <f t="shared" si="42"/>
        <v>31</v>
      </c>
      <c r="C934" s="25">
        <f t="shared" si="43"/>
        <v>10</v>
      </c>
      <c r="D934" s="25">
        <f t="shared" si="44"/>
        <v>2017</v>
      </c>
      <c r="E934" s="3" t="s">
        <v>84</v>
      </c>
      <c r="F934" s="5">
        <v>90</v>
      </c>
    </row>
    <row r="935" spans="1:6" ht="13.5" thickBot="1" x14ac:dyDescent="0.25">
      <c r="A935" s="6">
        <v>43039</v>
      </c>
      <c r="B935" s="25">
        <f t="shared" si="42"/>
        <v>31</v>
      </c>
      <c r="C935" s="25">
        <f t="shared" si="43"/>
        <v>10</v>
      </c>
      <c r="D935" s="25">
        <f t="shared" si="44"/>
        <v>2017</v>
      </c>
      <c r="E935" s="3" t="s">
        <v>584</v>
      </c>
      <c r="F935" s="5">
        <v>15</v>
      </c>
    </row>
    <row r="936" spans="1:6" ht="13.5" thickBot="1" x14ac:dyDescent="0.25">
      <c r="A936" s="6">
        <v>43039</v>
      </c>
      <c r="B936" s="25">
        <f t="shared" si="42"/>
        <v>31</v>
      </c>
      <c r="C936" s="25">
        <f t="shared" si="43"/>
        <v>10</v>
      </c>
      <c r="D936" s="25">
        <f t="shared" si="44"/>
        <v>2017</v>
      </c>
      <c r="E936" s="3" t="s">
        <v>129</v>
      </c>
      <c r="F936" s="5">
        <v>60</v>
      </c>
    </row>
    <row r="937" spans="1:6" ht="13.5" thickBot="1" x14ac:dyDescent="0.25">
      <c r="A937" s="6">
        <v>43039</v>
      </c>
      <c r="B937" s="25">
        <f t="shared" si="42"/>
        <v>31</v>
      </c>
      <c r="C937" s="25">
        <f t="shared" si="43"/>
        <v>10</v>
      </c>
      <c r="D937" s="25">
        <f t="shared" si="44"/>
        <v>2017</v>
      </c>
      <c r="E937" s="3" t="s">
        <v>38</v>
      </c>
      <c r="F937" s="5">
        <v>10</v>
      </c>
    </row>
    <row r="938" spans="1:6" ht="13.5" thickBot="1" x14ac:dyDescent="0.25">
      <c r="A938" s="4">
        <v>43040</v>
      </c>
      <c r="B938" s="25">
        <f t="shared" si="42"/>
        <v>1</v>
      </c>
      <c r="C938" s="25">
        <f t="shared" si="43"/>
        <v>11</v>
      </c>
      <c r="D938" s="25">
        <f t="shared" si="44"/>
        <v>2017</v>
      </c>
      <c r="E938" s="3" t="s">
        <v>62</v>
      </c>
      <c r="F938" s="5">
        <v>90</v>
      </c>
    </row>
    <row r="939" spans="1:6" ht="13.5" thickBot="1" x14ac:dyDescent="0.25">
      <c r="A939" s="4">
        <v>43040</v>
      </c>
      <c r="B939" s="25">
        <f t="shared" si="42"/>
        <v>1</v>
      </c>
      <c r="C939" s="25">
        <f t="shared" si="43"/>
        <v>11</v>
      </c>
      <c r="D939" s="25">
        <f t="shared" si="44"/>
        <v>2017</v>
      </c>
      <c r="E939" s="3" t="s">
        <v>62</v>
      </c>
      <c r="F939" s="5">
        <v>10</v>
      </c>
    </row>
    <row r="940" spans="1:6" ht="13.5" thickBot="1" x14ac:dyDescent="0.25">
      <c r="A940" s="4">
        <v>43040</v>
      </c>
      <c r="B940" s="25">
        <f t="shared" si="42"/>
        <v>1</v>
      </c>
      <c r="C940" s="25">
        <f t="shared" si="43"/>
        <v>11</v>
      </c>
      <c r="D940" s="25">
        <f t="shared" si="44"/>
        <v>2017</v>
      </c>
      <c r="E940" s="3" t="s">
        <v>84</v>
      </c>
      <c r="F940" s="5">
        <v>60</v>
      </c>
    </row>
    <row r="941" spans="1:6" ht="13.5" thickBot="1" x14ac:dyDescent="0.25">
      <c r="A941" s="4">
        <v>43040</v>
      </c>
      <c r="B941" s="25">
        <f t="shared" si="42"/>
        <v>1</v>
      </c>
      <c r="C941" s="25">
        <f t="shared" si="43"/>
        <v>11</v>
      </c>
      <c r="D941" s="25">
        <f t="shared" si="44"/>
        <v>2017</v>
      </c>
      <c r="E941" s="3" t="s">
        <v>129</v>
      </c>
      <c r="F941" s="5">
        <v>45</v>
      </c>
    </row>
    <row r="942" spans="1:6" ht="13.5" thickBot="1" x14ac:dyDescent="0.25">
      <c r="A942" s="4">
        <v>43041</v>
      </c>
      <c r="B942" s="25">
        <f t="shared" si="42"/>
        <v>2</v>
      </c>
      <c r="C942" s="25">
        <f t="shared" si="43"/>
        <v>11</v>
      </c>
      <c r="D942" s="25">
        <f t="shared" si="44"/>
        <v>2017</v>
      </c>
      <c r="E942" s="3" t="s">
        <v>62</v>
      </c>
      <c r="F942" s="5">
        <v>60</v>
      </c>
    </row>
    <row r="943" spans="1:6" ht="13.5" thickBot="1" x14ac:dyDescent="0.25">
      <c r="A943" s="4">
        <v>43041</v>
      </c>
      <c r="B943" s="25">
        <f t="shared" si="42"/>
        <v>2</v>
      </c>
      <c r="C943" s="25">
        <f t="shared" si="43"/>
        <v>11</v>
      </c>
      <c r="D943" s="25">
        <f t="shared" si="44"/>
        <v>2017</v>
      </c>
      <c r="E943" s="3" t="s">
        <v>62</v>
      </c>
      <c r="F943" s="5">
        <v>60</v>
      </c>
    </row>
    <row r="944" spans="1:6" ht="13.5" thickBot="1" x14ac:dyDescent="0.25">
      <c r="A944" s="4">
        <v>43041</v>
      </c>
      <c r="B944" s="25">
        <f t="shared" si="42"/>
        <v>2</v>
      </c>
      <c r="C944" s="25">
        <f t="shared" si="43"/>
        <v>11</v>
      </c>
      <c r="D944" s="25">
        <f t="shared" si="44"/>
        <v>2017</v>
      </c>
      <c r="E944" s="3" t="s">
        <v>129</v>
      </c>
      <c r="F944" s="5">
        <v>10</v>
      </c>
    </row>
    <row r="945" spans="1:6" ht="13.5" thickBot="1" x14ac:dyDescent="0.25">
      <c r="A945" s="4">
        <v>43042</v>
      </c>
      <c r="B945" s="25">
        <f t="shared" si="42"/>
        <v>3</v>
      </c>
      <c r="C945" s="25">
        <f t="shared" si="43"/>
        <v>11</v>
      </c>
      <c r="D945" s="25">
        <f t="shared" si="44"/>
        <v>2017</v>
      </c>
      <c r="E945" s="3" t="s">
        <v>62</v>
      </c>
      <c r="F945" s="5">
        <v>120</v>
      </c>
    </row>
    <row r="946" spans="1:6" ht="13.5" thickBot="1" x14ac:dyDescent="0.25">
      <c r="A946" s="4">
        <v>43042</v>
      </c>
      <c r="B946" s="25">
        <f t="shared" si="42"/>
        <v>3</v>
      </c>
      <c r="C946" s="25">
        <f t="shared" si="43"/>
        <v>11</v>
      </c>
      <c r="D946" s="25">
        <f t="shared" si="44"/>
        <v>2017</v>
      </c>
      <c r="E946" s="3" t="s">
        <v>62</v>
      </c>
      <c r="F946" s="5">
        <v>10</v>
      </c>
    </row>
    <row r="947" spans="1:6" ht="13.5" thickBot="1" x14ac:dyDescent="0.25">
      <c r="A947" s="4">
        <v>43042</v>
      </c>
      <c r="B947" s="25">
        <f t="shared" si="42"/>
        <v>3</v>
      </c>
      <c r="C947" s="25">
        <f t="shared" si="43"/>
        <v>11</v>
      </c>
      <c r="D947" s="25">
        <f t="shared" si="44"/>
        <v>2017</v>
      </c>
      <c r="E947" s="3" t="s">
        <v>62</v>
      </c>
      <c r="F947" s="5">
        <v>60</v>
      </c>
    </row>
    <row r="948" spans="1:6" ht="13.5" thickBot="1" x14ac:dyDescent="0.25">
      <c r="A948" s="4">
        <v>43042</v>
      </c>
      <c r="B948" s="25">
        <f t="shared" si="42"/>
        <v>3</v>
      </c>
      <c r="C948" s="25">
        <f t="shared" si="43"/>
        <v>11</v>
      </c>
      <c r="D948" s="25">
        <f t="shared" si="44"/>
        <v>2017</v>
      </c>
      <c r="E948" s="3" t="s">
        <v>38</v>
      </c>
      <c r="F948" s="5">
        <v>10</v>
      </c>
    </row>
    <row r="949" spans="1:6" ht="13.5" thickBot="1" x14ac:dyDescent="0.25">
      <c r="A949" s="4">
        <v>43045</v>
      </c>
      <c r="B949" s="25">
        <f t="shared" si="42"/>
        <v>6</v>
      </c>
      <c r="C949" s="25">
        <f t="shared" si="43"/>
        <v>11</v>
      </c>
      <c r="D949" s="25">
        <f t="shared" si="44"/>
        <v>2017</v>
      </c>
      <c r="E949" s="3" t="s">
        <v>62</v>
      </c>
      <c r="F949" s="5">
        <v>60</v>
      </c>
    </row>
    <row r="950" spans="1:6" ht="13.5" thickBot="1" x14ac:dyDescent="0.25">
      <c r="A950" s="4">
        <v>43045</v>
      </c>
      <c r="B950" s="25">
        <f t="shared" si="42"/>
        <v>6</v>
      </c>
      <c r="C950" s="25">
        <f t="shared" si="43"/>
        <v>11</v>
      </c>
      <c r="D950" s="25">
        <f t="shared" si="44"/>
        <v>2017</v>
      </c>
      <c r="E950" s="3" t="s">
        <v>62</v>
      </c>
      <c r="F950" s="5">
        <v>90</v>
      </c>
    </row>
    <row r="951" spans="1:6" ht="13.5" thickBot="1" x14ac:dyDescent="0.25">
      <c r="A951" s="4">
        <v>43045</v>
      </c>
      <c r="B951" s="25">
        <f t="shared" si="42"/>
        <v>6</v>
      </c>
      <c r="C951" s="25">
        <f t="shared" si="43"/>
        <v>11</v>
      </c>
      <c r="D951" s="25">
        <f t="shared" si="44"/>
        <v>2017</v>
      </c>
      <c r="E951" s="3" t="s">
        <v>62</v>
      </c>
      <c r="F951" s="5">
        <v>165</v>
      </c>
    </row>
    <row r="952" spans="1:6" ht="13.5" thickBot="1" x14ac:dyDescent="0.25">
      <c r="A952" s="4">
        <v>43045</v>
      </c>
      <c r="B952" s="25">
        <f t="shared" si="42"/>
        <v>6</v>
      </c>
      <c r="C952" s="25">
        <f t="shared" si="43"/>
        <v>11</v>
      </c>
      <c r="D952" s="25">
        <f t="shared" si="44"/>
        <v>2017</v>
      </c>
      <c r="E952" s="3" t="s">
        <v>129</v>
      </c>
      <c r="F952" s="5">
        <v>10</v>
      </c>
    </row>
    <row r="953" spans="1:6" ht="13.5" thickBot="1" x14ac:dyDescent="0.25">
      <c r="A953" s="4">
        <v>43046</v>
      </c>
      <c r="B953" s="25">
        <f t="shared" si="42"/>
        <v>7</v>
      </c>
      <c r="C953" s="25">
        <f t="shared" si="43"/>
        <v>11</v>
      </c>
      <c r="D953" s="25">
        <f t="shared" si="44"/>
        <v>2017</v>
      </c>
      <c r="E953" s="3" t="s">
        <v>38</v>
      </c>
      <c r="F953" s="5">
        <v>10</v>
      </c>
    </row>
    <row r="954" spans="1:6" ht="13.5" thickBot="1" x14ac:dyDescent="0.25">
      <c r="A954" s="4">
        <v>43046</v>
      </c>
      <c r="B954" s="25">
        <f t="shared" si="42"/>
        <v>7</v>
      </c>
      <c r="C954" s="25">
        <f t="shared" si="43"/>
        <v>11</v>
      </c>
      <c r="D954" s="25">
        <f t="shared" si="44"/>
        <v>2017</v>
      </c>
      <c r="E954" s="3" t="s">
        <v>62</v>
      </c>
      <c r="F954" s="5">
        <v>150</v>
      </c>
    </row>
    <row r="955" spans="1:6" ht="13.5" thickBot="1" x14ac:dyDescent="0.25">
      <c r="A955" s="4">
        <v>43046</v>
      </c>
      <c r="B955" s="25">
        <f t="shared" si="42"/>
        <v>7</v>
      </c>
      <c r="C955" s="25">
        <f t="shared" si="43"/>
        <v>11</v>
      </c>
      <c r="D955" s="25">
        <f t="shared" si="44"/>
        <v>2017</v>
      </c>
      <c r="E955" s="3" t="s">
        <v>62</v>
      </c>
      <c r="F955" s="5">
        <v>15</v>
      </c>
    </row>
    <row r="956" spans="1:6" ht="13.5" thickBot="1" x14ac:dyDescent="0.25">
      <c r="A956" s="4">
        <v>43046</v>
      </c>
      <c r="B956" s="25">
        <f t="shared" si="42"/>
        <v>7</v>
      </c>
      <c r="C956" s="25">
        <f t="shared" si="43"/>
        <v>11</v>
      </c>
      <c r="D956" s="25">
        <f t="shared" si="44"/>
        <v>2017</v>
      </c>
      <c r="E956" s="3" t="s">
        <v>75</v>
      </c>
      <c r="F956" s="5">
        <v>120</v>
      </c>
    </row>
    <row r="957" spans="1:6" ht="13.5" thickBot="1" x14ac:dyDescent="0.25">
      <c r="A957" s="4">
        <v>43046</v>
      </c>
      <c r="B957" s="25">
        <f t="shared" si="42"/>
        <v>7</v>
      </c>
      <c r="C957" s="25">
        <f t="shared" si="43"/>
        <v>11</v>
      </c>
      <c r="D957" s="25">
        <f t="shared" si="44"/>
        <v>2017</v>
      </c>
      <c r="E957" s="3" t="s">
        <v>129</v>
      </c>
      <c r="F957" s="5">
        <v>15</v>
      </c>
    </row>
    <row r="958" spans="1:6" ht="13.5" thickBot="1" x14ac:dyDescent="0.25">
      <c r="A958" s="4">
        <v>43047</v>
      </c>
      <c r="B958" s="25">
        <f t="shared" si="42"/>
        <v>8</v>
      </c>
      <c r="C958" s="25">
        <f t="shared" si="43"/>
        <v>11</v>
      </c>
      <c r="D958" s="25">
        <f t="shared" si="44"/>
        <v>2017</v>
      </c>
      <c r="E958" s="3" t="s">
        <v>38</v>
      </c>
      <c r="F958" s="5">
        <v>10</v>
      </c>
    </row>
    <row r="959" spans="1:6" ht="13.5" thickBot="1" x14ac:dyDescent="0.25">
      <c r="A959" s="4">
        <v>43047</v>
      </c>
      <c r="B959" s="25">
        <f t="shared" si="42"/>
        <v>8</v>
      </c>
      <c r="C959" s="25">
        <f t="shared" si="43"/>
        <v>11</v>
      </c>
      <c r="D959" s="25">
        <f t="shared" si="44"/>
        <v>2017</v>
      </c>
      <c r="E959" s="3" t="s">
        <v>38</v>
      </c>
      <c r="F959" s="5">
        <v>10</v>
      </c>
    </row>
    <row r="960" spans="1:6" ht="13.5" thickBot="1" x14ac:dyDescent="0.25">
      <c r="A960" s="4">
        <v>43047</v>
      </c>
      <c r="B960" s="25">
        <f t="shared" si="42"/>
        <v>8</v>
      </c>
      <c r="C960" s="25">
        <f t="shared" si="43"/>
        <v>11</v>
      </c>
      <c r="D960" s="25">
        <f t="shared" si="44"/>
        <v>2017</v>
      </c>
      <c r="E960" s="3" t="s">
        <v>62</v>
      </c>
      <c r="F960" s="5">
        <v>10</v>
      </c>
    </row>
    <row r="961" spans="1:6" ht="13.5" thickBot="1" x14ac:dyDescent="0.25">
      <c r="A961" s="4">
        <v>43047</v>
      </c>
      <c r="B961" s="25">
        <f t="shared" si="42"/>
        <v>8</v>
      </c>
      <c r="C961" s="25">
        <f t="shared" si="43"/>
        <v>11</v>
      </c>
      <c r="D961" s="25">
        <f t="shared" si="44"/>
        <v>2017</v>
      </c>
      <c r="E961" s="3" t="s">
        <v>62</v>
      </c>
      <c r="F961" s="5">
        <v>180</v>
      </c>
    </row>
    <row r="962" spans="1:6" ht="13.5" thickBot="1" x14ac:dyDescent="0.25">
      <c r="A962" s="4">
        <v>43047</v>
      </c>
      <c r="B962" s="25">
        <f t="shared" si="42"/>
        <v>8</v>
      </c>
      <c r="C962" s="25">
        <f t="shared" si="43"/>
        <v>11</v>
      </c>
      <c r="D962" s="25">
        <f t="shared" si="44"/>
        <v>2017</v>
      </c>
      <c r="E962" s="3" t="s">
        <v>129</v>
      </c>
      <c r="F962" s="5">
        <v>60</v>
      </c>
    </row>
    <row r="963" spans="1:6" ht="13.5" thickBot="1" x14ac:dyDescent="0.25">
      <c r="A963" s="4">
        <v>43048</v>
      </c>
      <c r="B963" s="25">
        <f t="shared" ref="B963:B1026" si="45">DAY(A963)</f>
        <v>9</v>
      </c>
      <c r="C963" s="25">
        <f t="shared" ref="C963:C1026" si="46">MONTH(A963)</f>
        <v>11</v>
      </c>
      <c r="D963" s="25">
        <f t="shared" ref="D963:D1026" si="47">YEAR(A963)</f>
        <v>2017</v>
      </c>
      <c r="E963" s="3" t="s">
        <v>62</v>
      </c>
      <c r="F963" s="5">
        <v>15</v>
      </c>
    </row>
    <row r="964" spans="1:6" ht="13.5" thickBot="1" x14ac:dyDescent="0.25">
      <c r="A964" s="4">
        <v>43048</v>
      </c>
      <c r="B964" s="25">
        <f t="shared" si="45"/>
        <v>9</v>
      </c>
      <c r="C964" s="25">
        <f t="shared" si="46"/>
        <v>11</v>
      </c>
      <c r="D964" s="25">
        <f t="shared" si="47"/>
        <v>2017</v>
      </c>
      <c r="E964" s="3" t="s">
        <v>62</v>
      </c>
      <c r="F964" s="5">
        <v>15</v>
      </c>
    </row>
    <row r="965" spans="1:6" ht="13.5" thickBot="1" x14ac:dyDescent="0.25">
      <c r="A965" s="4">
        <v>43048</v>
      </c>
      <c r="B965" s="25">
        <f t="shared" si="45"/>
        <v>9</v>
      </c>
      <c r="C965" s="25">
        <f t="shared" si="46"/>
        <v>11</v>
      </c>
      <c r="D965" s="25">
        <f t="shared" si="47"/>
        <v>2017</v>
      </c>
      <c r="E965" s="3" t="s">
        <v>62</v>
      </c>
      <c r="F965" s="5">
        <v>90</v>
      </c>
    </row>
    <row r="966" spans="1:6" ht="13.5" thickBot="1" x14ac:dyDescent="0.25">
      <c r="A966" s="4">
        <v>43048</v>
      </c>
      <c r="B966" s="25">
        <f t="shared" si="45"/>
        <v>9</v>
      </c>
      <c r="C966" s="25">
        <f t="shared" si="46"/>
        <v>11</v>
      </c>
      <c r="D966" s="25">
        <f t="shared" si="47"/>
        <v>2017</v>
      </c>
      <c r="E966" s="3" t="s">
        <v>129</v>
      </c>
      <c r="F966" s="5">
        <v>30</v>
      </c>
    </row>
    <row r="967" spans="1:6" ht="13.5" thickBot="1" x14ac:dyDescent="0.25">
      <c r="A967" s="4">
        <v>43049</v>
      </c>
      <c r="B967" s="25">
        <f t="shared" si="45"/>
        <v>10</v>
      </c>
      <c r="C967" s="25">
        <f t="shared" si="46"/>
        <v>11</v>
      </c>
      <c r="D967" s="25">
        <f t="shared" si="47"/>
        <v>2017</v>
      </c>
      <c r="E967" s="3" t="s">
        <v>38</v>
      </c>
      <c r="F967" s="5">
        <v>15</v>
      </c>
    </row>
    <row r="968" spans="1:6" ht="13.5" thickBot="1" x14ac:dyDescent="0.25">
      <c r="A968" s="4">
        <v>43049</v>
      </c>
      <c r="B968" s="25">
        <f t="shared" si="45"/>
        <v>10</v>
      </c>
      <c r="C968" s="25">
        <f t="shared" si="46"/>
        <v>11</v>
      </c>
      <c r="D968" s="25">
        <f t="shared" si="47"/>
        <v>2017</v>
      </c>
      <c r="E968" s="3" t="s">
        <v>62</v>
      </c>
      <c r="F968" s="5">
        <v>70</v>
      </c>
    </row>
    <row r="969" spans="1:6" ht="13.5" thickBot="1" x14ac:dyDescent="0.25">
      <c r="A969" s="4">
        <v>43049</v>
      </c>
      <c r="B969" s="25">
        <f t="shared" si="45"/>
        <v>10</v>
      </c>
      <c r="C969" s="25">
        <f t="shared" si="46"/>
        <v>11</v>
      </c>
      <c r="D969" s="25">
        <f t="shared" si="47"/>
        <v>2017</v>
      </c>
      <c r="E969" s="3" t="s">
        <v>539</v>
      </c>
      <c r="F969" s="5">
        <v>60</v>
      </c>
    </row>
    <row r="970" spans="1:6" ht="13.5" thickBot="1" x14ac:dyDescent="0.25">
      <c r="A970" s="4">
        <v>43049</v>
      </c>
      <c r="B970" s="25">
        <f t="shared" si="45"/>
        <v>10</v>
      </c>
      <c r="C970" s="25">
        <f t="shared" si="46"/>
        <v>11</v>
      </c>
      <c r="D970" s="25">
        <f t="shared" si="47"/>
        <v>2017</v>
      </c>
      <c r="E970" s="3" t="s">
        <v>75</v>
      </c>
      <c r="F970" s="5">
        <v>45</v>
      </c>
    </row>
    <row r="971" spans="1:6" ht="13.5" thickBot="1" x14ac:dyDescent="0.25">
      <c r="A971" s="4">
        <v>43049</v>
      </c>
      <c r="B971" s="25">
        <f t="shared" si="45"/>
        <v>10</v>
      </c>
      <c r="C971" s="25">
        <f t="shared" si="46"/>
        <v>11</v>
      </c>
      <c r="D971" s="25">
        <f t="shared" si="47"/>
        <v>2017</v>
      </c>
      <c r="E971" s="3" t="s">
        <v>84</v>
      </c>
      <c r="F971" s="5">
        <v>75</v>
      </c>
    </row>
    <row r="972" spans="1:6" ht="13.5" thickBot="1" x14ac:dyDescent="0.25">
      <c r="A972" s="4">
        <v>43049</v>
      </c>
      <c r="B972" s="25">
        <f t="shared" si="45"/>
        <v>10</v>
      </c>
      <c r="C972" s="25">
        <f t="shared" si="46"/>
        <v>11</v>
      </c>
      <c r="D972" s="25">
        <f t="shared" si="47"/>
        <v>2017</v>
      </c>
      <c r="E972" s="3" t="s">
        <v>539</v>
      </c>
      <c r="F972" s="5">
        <v>5</v>
      </c>
    </row>
    <row r="973" spans="1:6" ht="13.5" thickBot="1" x14ac:dyDescent="0.25">
      <c r="A973" s="4">
        <v>43049</v>
      </c>
      <c r="B973" s="25">
        <f t="shared" si="45"/>
        <v>10</v>
      </c>
      <c r="C973" s="25">
        <f t="shared" si="46"/>
        <v>11</v>
      </c>
      <c r="D973" s="25">
        <f t="shared" si="47"/>
        <v>2017</v>
      </c>
      <c r="E973" s="3" t="s">
        <v>129</v>
      </c>
      <c r="F973" s="5">
        <v>60</v>
      </c>
    </row>
    <row r="974" spans="1:6" ht="13.5" thickBot="1" x14ac:dyDescent="0.25">
      <c r="A974" s="4">
        <v>43049</v>
      </c>
      <c r="B974" s="25">
        <f t="shared" si="45"/>
        <v>10</v>
      </c>
      <c r="C974" s="25">
        <f t="shared" si="46"/>
        <v>11</v>
      </c>
      <c r="D974" s="25">
        <f t="shared" si="47"/>
        <v>2017</v>
      </c>
      <c r="E974" s="3" t="s">
        <v>129</v>
      </c>
      <c r="F974" s="5">
        <v>20</v>
      </c>
    </row>
    <row r="975" spans="1:6" ht="13.5" thickBot="1" x14ac:dyDescent="0.25">
      <c r="A975" s="6">
        <v>43052</v>
      </c>
      <c r="B975" s="25">
        <f t="shared" si="45"/>
        <v>13</v>
      </c>
      <c r="C975" s="25">
        <f t="shared" si="46"/>
        <v>11</v>
      </c>
      <c r="D975" s="25">
        <f t="shared" si="47"/>
        <v>2017</v>
      </c>
      <c r="E975" s="3" t="s">
        <v>62</v>
      </c>
      <c r="F975" s="5">
        <v>60</v>
      </c>
    </row>
    <row r="976" spans="1:6" ht="13.5" thickBot="1" x14ac:dyDescent="0.25">
      <c r="A976" s="6">
        <v>43052</v>
      </c>
      <c r="B976" s="25">
        <f t="shared" si="45"/>
        <v>13</v>
      </c>
      <c r="C976" s="25">
        <f t="shared" si="46"/>
        <v>11</v>
      </c>
      <c r="D976" s="25">
        <f t="shared" si="47"/>
        <v>2017</v>
      </c>
      <c r="E976" s="3" t="s">
        <v>62</v>
      </c>
      <c r="F976" s="5">
        <v>60</v>
      </c>
    </row>
    <row r="977" spans="1:6" ht="13.5" thickBot="1" x14ac:dyDescent="0.25">
      <c r="A977" s="6">
        <v>43052</v>
      </c>
      <c r="B977" s="25">
        <f t="shared" si="45"/>
        <v>13</v>
      </c>
      <c r="C977" s="25">
        <f t="shared" si="46"/>
        <v>11</v>
      </c>
      <c r="D977" s="25">
        <f t="shared" si="47"/>
        <v>2017</v>
      </c>
      <c r="E977" s="3" t="s">
        <v>62</v>
      </c>
      <c r="F977" s="5">
        <v>10</v>
      </c>
    </row>
    <row r="978" spans="1:6" ht="13.5" thickBot="1" x14ac:dyDescent="0.25">
      <c r="A978" s="6">
        <v>43052</v>
      </c>
      <c r="B978" s="25">
        <f t="shared" si="45"/>
        <v>13</v>
      </c>
      <c r="C978" s="25">
        <f t="shared" si="46"/>
        <v>11</v>
      </c>
      <c r="D978" s="25">
        <f t="shared" si="47"/>
        <v>2017</v>
      </c>
      <c r="E978" s="3" t="s">
        <v>129</v>
      </c>
      <c r="F978" s="5">
        <v>15</v>
      </c>
    </row>
    <row r="979" spans="1:6" ht="13.5" thickBot="1" x14ac:dyDescent="0.25">
      <c r="A979" s="6">
        <v>43052</v>
      </c>
      <c r="B979" s="25">
        <f t="shared" si="45"/>
        <v>13</v>
      </c>
      <c r="C979" s="25">
        <f t="shared" si="46"/>
        <v>11</v>
      </c>
      <c r="D979" s="25">
        <f t="shared" si="47"/>
        <v>2017</v>
      </c>
      <c r="E979" s="3" t="s">
        <v>38</v>
      </c>
      <c r="F979" s="5">
        <v>20</v>
      </c>
    </row>
    <row r="980" spans="1:6" ht="13.5" thickBot="1" x14ac:dyDescent="0.25">
      <c r="A980" s="6">
        <v>43053</v>
      </c>
      <c r="B980" s="25">
        <f t="shared" si="45"/>
        <v>14</v>
      </c>
      <c r="C980" s="25">
        <f t="shared" si="46"/>
        <v>11</v>
      </c>
      <c r="D980" s="25">
        <f t="shared" si="47"/>
        <v>2017</v>
      </c>
      <c r="E980" s="3" t="s">
        <v>62</v>
      </c>
      <c r="F980" s="5">
        <v>30</v>
      </c>
    </row>
    <row r="981" spans="1:6" ht="13.5" thickBot="1" x14ac:dyDescent="0.25">
      <c r="A981" s="6">
        <v>43053</v>
      </c>
      <c r="B981" s="25">
        <f t="shared" si="45"/>
        <v>14</v>
      </c>
      <c r="C981" s="25">
        <f t="shared" si="46"/>
        <v>11</v>
      </c>
      <c r="D981" s="25">
        <f t="shared" si="47"/>
        <v>2017</v>
      </c>
      <c r="E981" s="3" t="s">
        <v>62</v>
      </c>
      <c r="F981" s="5">
        <v>10</v>
      </c>
    </row>
    <row r="982" spans="1:6" ht="13.5" thickBot="1" x14ac:dyDescent="0.25">
      <c r="A982" s="6">
        <v>43053</v>
      </c>
      <c r="B982" s="25">
        <f t="shared" si="45"/>
        <v>14</v>
      </c>
      <c r="C982" s="25">
        <f t="shared" si="46"/>
        <v>11</v>
      </c>
      <c r="D982" s="25">
        <f t="shared" si="47"/>
        <v>2017</v>
      </c>
      <c r="E982" s="3" t="s">
        <v>62</v>
      </c>
      <c r="F982" s="5">
        <v>15</v>
      </c>
    </row>
    <row r="983" spans="1:6" ht="13.5" thickBot="1" x14ac:dyDescent="0.25">
      <c r="A983" s="6">
        <v>43053</v>
      </c>
      <c r="B983" s="25">
        <f t="shared" si="45"/>
        <v>14</v>
      </c>
      <c r="C983" s="25">
        <f t="shared" si="46"/>
        <v>11</v>
      </c>
      <c r="D983" s="25">
        <f t="shared" si="47"/>
        <v>2017</v>
      </c>
      <c r="E983" s="3" t="s">
        <v>75</v>
      </c>
      <c r="F983" s="5">
        <v>60</v>
      </c>
    </row>
    <row r="984" spans="1:6" ht="13.5" thickBot="1" x14ac:dyDescent="0.25">
      <c r="A984" s="6">
        <v>43053</v>
      </c>
      <c r="B984" s="25">
        <f t="shared" si="45"/>
        <v>14</v>
      </c>
      <c r="C984" s="25">
        <f t="shared" si="46"/>
        <v>11</v>
      </c>
      <c r="D984" s="25">
        <f t="shared" si="47"/>
        <v>2017</v>
      </c>
      <c r="E984" s="3" t="s">
        <v>129</v>
      </c>
      <c r="F984" s="5">
        <v>60</v>
      </c>
    </row>
    <row r="985" spans="1:6" ht="13.5" thickBot="1" x14ac:dyDescent="0.25">
      <c r="A985" s="6">
        <v>43053</v>
      </c>
      <c r="B985" s="25">
        <f t="shared" si="45"/>
        <v>14</v>
      </c>
      <c r="C985" s="25">
        <f t="shared" si="46"/>
        <v>11</v>
      </c>
      <c r="D985" s="25">
        <f t="shared" si="47"/>
        <v>2017</v>
      </c>
      <c r="E985" s="3" t="s">
        <v>38</v>
      </c>
      <c r="F985" s="5">
        <v>15</v>
      </c>
    </row>
    <row r="986" spans="1:6" ht="13.5" thickBot="1" x14ac:dyDescent="0.25">
      <c r="A986" s="6">
        <v>43053</v>
      </c>
      <c r="B986" s="25">
        <f t="shared" si="45"/>
        <v>14</v>
      </c>
      <c r="C986" s="25">
        <f t="shared" si="46"/>
        <v>11</v>
      </c>
      <c r="D986" s="25">
        <f t="shared" si="47"/>
        <v>2017</v>
      </c>
      <c r="E986" s="3" t="s">
        <v>38</v>
      </c>
      <c r="F986" s="5">
        <v>15</v>
      </c>
    </row>
    <row r="987" spans="1:6" ht="13.5" thickBot="1" x14ac:dyDescent="0.25">
      <c r="A987" s="6">
        <v>43054</v>
      </c>
      <c r="B987" s="25">
        <f t="shared" si="45"/>
        <v>15</v>
      </c>
      <c r="C987" s="25">
        <f t="shared" si="46"/>
        <v>11</v>
      </c>
      <c r="D987" s="25">
        <f t="shared" si="47"/>
        <v>2017</v>
      </c>
      <c r="E987" s="17" t="s">
        <v>62</v>
      </c>
      <c r="F987" s="18"/>
    </row>
    <row r="988" spans="1:6" ht="13.5" thickBot="1" x14ac:dyDescent="0.25">
      <c r="A988" s="6">
        <v>43054</v>
      </c>
      <c r="B988" s="25">
        <f t="shared" si="45"/>
        <v>15</v>
      </c>
      <c r="C988" s="25">
        <f t="shared" si="46"/>
        <v>11</v>
      </c>
      <c r="D988" s="25">
        <f t="shared" si="47"/>
        <v>2017</v>
      </c>
      <c r="E988" s="17" t="s">
        <v>75</v>
      </c>
      <c r="F988" s="18"/>
    </row>
    <row r="989" spans="1:6" ht="13.5" thickBot="1" x14ac:dyDescent="0.25">
      <c r="A989" s="6">
        <v>43054</v>
      </c>
      <c r="B989" s="25">
        <f t="shared" si="45"/>
        <v>15</v>
      </c>
      <c r="C989" s="25">
        <f t="shared" si="46"/>
        <v>11</v>
      </c>
      <c r="D989" s="25">
        <f t="shared" si="47"/>
        <v>2017</v>
      </c>
      <c r="E989" s="17" t="s">
        <v>129</v>
      </c>
      <c r="F989" s="18"/>
    </row>
    <row r="990" spans="1:6" ht="13.5" thickBot="1" x14ac:dyDescent="0.25">
      <c r="A990" s="6">
        <v>43055</v>
      </c>
      <c r="B990" s="25">
        <f t="shared" si="45"/>
        <v>16</v>
      </c>
      <c r="C990" s="25">
        <f t="shared" si="46"/>
        <v>11</v>
      </c>
      <c r="D990" s="25">
        <f t="shared" si="47"/>
        <v>2017</v>
      </c>
      <c r="E990" s="3" t="s">
        <v>38</v>
      </c>
      <c r="F990" s="5">
        <v>30</v>
      </c>
    </row>
    <row r="991" spans="1:6" ht="13.5" thickBot="1" x14ac:dyDescent="0.25">
      <c r="A991" s="6">
        <v>43055</v>
      </c>
      <c r="B991" s="25">
        <f t="shared" si="45"/>
        <v>16</v>
      </c>
      <c r="C991" s="25">
        <f t="shared" si="46"/>
        <v>11</v>
      </c>
      <c r="D991" s="25">
        <f t="shared" si="47"/>
        <v>2017</v>
      </c>
      <c r="E991" s="3" t="s">
        <v>62</v>
      </c>
      <c r="F991" s="5">
        <v>60</v>
      </c>
    </row>
    <row r="992" spans="1:6" ht="13.5" thickBot="1" x14ac:dyDescent="0.25">
      <c r="A992" s="6">
        <v>43055</v>
      </c>
      <c r="B992" s="25">
        <f t="shared" si="45"/>
        <v>16</v>
      </c>
      <c r="C992" s="25">
        <f t="shared" si="46"/>
        <v>11</v>
      </c>
      <c r="D992" s="25">
        <f t="shared" si="47"/>
        <v>2017</v>
      </c>
      <c r="E992" s="3" t="s">
        <v>62</v>
      </c>
      <c r="F992" s="5">
        <v>90</v>
      </c>
    </row>
    <row r="993" spans="1:6" ht="13.5" thickBot="1" x14ac:dyDescent="0.25">
      <c r="A993" s="6">
        <v>43055</v>
      </c>
      <c r="B993" s="25">
        <f t="shared" si="45"/>
        <v>16</v>
      </c>
      <c r="C993" s="25">
        <f t="shared" si="46"/>
        <v>11</v>
      </c>
      <c r="D993" s="25">
        <f t="shared" si="47"/>
        <v>2017</v>
      </c>
      <c r="E993" s="3" t="s">
        <v>129</v>
      </c>
      <c r="F993" s="5">
        <v>30</v>
      </c>
    </row>
    <row r="994" spans="1:6" ht="13.5" thickBot="1" x14ac:dyDescent="0.25">
      <c r="A994" s="6">
        <v>43055</v>
      </c>
      <c r="B994" s="25">
        <f t="shared" si="45"/>
        <v>16</v>
      </c>
      <c r="C994" s="25">
        <f t="shared" si="46"/>
        <v>11</v>
      </c>
      <c r="D994" s="25">
        <f t="shared" si="47"/>
        <v>2017</v>
      </c>
      <c r="E994" s="3" t="s">
        <v>38</v>
      </c>
      <c r="F994" s="5">
        <v>10</v>
      </c>
    </row>
    <row r="995" spans="1:6" ht="13.5" thickBot="1" x14ac:dyDescent="0.25">
      <c r="A995" s="6">
        <v>43055</v>
      </c>
      <c r="B995" s="25">
        <f t="shared" si="45"/>
        <v>16</v>
      </c>
      <c r="C995" s="25">
        <f t="shared" si="46"/>
        <v>11</v>
      </c>
      <c r="D995" s="25">
        <f t="shared" si="47"/>
        <v>2017</v>
      </c>
      <c r="E995" s="17" t="s">
        <v>584</v>
      </c>
      <c r="F995" s="18"/>
    </row>
    <row r="996" spans="1:6" ht="13.5" thickBot="1" x14ac:dyDescent="0.25">
      <c r="A996" s="6">
        <v>43056</v>
      </c>
      <c r="B996" s="25">
        <f t="shared" si="45"/>
        <v>17</v>
      </c>
      <c r="C996" s="25">
        <f t="shared" si="46"/>
        <v>11</v>
      </c>
      <c r="D996" s="25">
        <f t="shared" si="47"/>
        <v>2017</v>
      </c>
      <c r="E996" s="3" t="s">
        <v>62</v>
      </c>
      <c r="F996" s="5">
        <v>10</v>
      </c>
    </row>
    <row r="997" spans="1:6" ht="13.5" thickBot="1" x14ac:dyDescent="0.25">
      <c r="A997" s="6">
        <v>43056</v>
      </c>
      <c r="B997" s="25">
        <f t="shared" si="45"/>
        <v>17</v>
      </c>
      <c r="C997" s="25">
        <f t="shared" si="46"/>
        <v>11</v>
      </c>
      <c r="D997" s="25">
        <f t="shared" si="47"/>
        <v>2017</v>
      </c>
      <c r="E997" s="3" t="s">
        <v>62</v>
      </c>
      <c r="F997" s="5">
        <v>60</v>
      </c>
    </row>
    <row r="998" spans="1:6" ht="13.5" thickBot="1" x14ac:dyDescent="0.25">
      <c r="A998" s="6">
        <v>43056</v>
      </c>
      <c r="B998" s="25">
        <f t="shared" si="45"/>
        <v>17</v>
      </c>
      <c r="C998" s="25">
        <f t="shared" si="46"/>
        <v>11</v>
      </c>
      <c r="D998" s="25">
        <f t="shared" si="47"/>
        <v>2017</v>
      </c>
      <c r="E998" s="3" t="s">
        <v>62</v>
      </c>
      <c r="F998" s="5">
        <v>90</v>
      </c>
    </row>
    <row r="999" spans="1:6" ht="13.5" thickBot="1" x14ac:dyDescent="0.25">
      <c r="A999" s="6">
        <v>43056</v>
      </c>
      <c r="B999" s="25">
        <f t="shared" si="45"/>
        <v>17</v>
      </c>
      <c r="C999" s="25">
        <f t="shared" si="46"/>
        <v>11</v>
      </c>
      <c r="D999" s="25">
        <f t="shared" si="47"/>
        <v>2017</v>
      </c>
      <c r="E999" s="3" t="s">
        <v>62</v>
      </c>
      <c r="F999" s="5">
        <v>60</v>
      </c>
    </row>
    <row r="1000" spans="1:6" ht="13.5" thickBot="1" x14ac:dyDescent="0.25">
      <c r="A1000" s="6">
        <v>43056</v>
      </c>
      <c r="B1000" s="25">
        <f t="shared" si="45"/>
        <v>17</v>
      </c>
      <c r="C1000" s="25">
        <f t="shared" si="46"/>
        <v>11</v>
      </c>
      <c r="D1000" s="25">
        <f t="shared" si="47"/>
        <v>2017</v>
      </c>
      <c r="E1000" s="3" t="s">
        <v>733</v>
      </c>
      <c r="F1000" s="5">
        <v>60</v>
      </c>
    </row>
    <row r="1001" spans="1:6" ht="13.5" thickBot="1" x14ac:dyDescent="0.25">
      <c r="A1001" s="6">
        <v>43056</v>
      </c>
      <c r="B1001" s="25">
        <f t="shared" si="45"/>
        <v>17</v>
      </c>
      <c r="C1001" s="25">
        <f t="shared" si="46"/>
        <v>11</v>
      </c>
      <c r="D1001" s="25">
        <f t="shared" si="47"/>
        <v>2017</v>
      </c>
      <c r="E1001" s="3" t="s">
        <v>129</v>
      </c>
      <c r="F1001" s="5">
        <v>30</v>
      </c>
    </row>
    <row r="1002" spans="1:6" ht="13.5" thickBot="1" x14ac:dyDescent="0.25">
      <c r="A1002" s="6">
        <v>43057</v>
      </c>
      <c r="B1002" s="25">
        <f t="shared" si="45"/>
        <v>18</v>
      </c>
      <c r="C1002" s="25">
        <f t="shared" si="46"/>
        <v>11</v>
      </c>
      <c r="D1002" s="25">
        <f t="shared" si="47"/>
        <v>2017</v>
      </c>
      <c r="E1002" s="3" t="s">
        <v>539</v>
      </c>
      <c r="F1002" s="3"/>
    </row>
    <row r="1003" spans="1:6" ht="13.5" thickBot="1" x14ac:dyDescent="0.25">
      <c r="A1003" s="6">
        <v>43059</v>
      </c>
      <c r="B1003" s="25">
        <f t="shared" si="45"/>
        <v>20</v>
      </c>
      <c r="C1003" s="25">
        <f t="shared" si="46"/>
        <v>11</v>
      </c>
      <c r="D1003" s="25">
        <f t="shared" si="47"/>
        <v>2017</v>
      </c>
      <c r="E1003" s="3" t="s">
        <v>38</v>
      </c>
      <c r="F1003" s="5">
        <v>30</v>
      </c>
    </row>
    <row r="1004" spans="1:6" ht="13.5" thickBot="1" x14ac:dyDescent="0.25">
      <c r="A1004" s="6">
        <v>43059</v>
      </c>
      <c r="B1004" s="25">
        <f t="shared" si="45"/>
        <v>20</v>
      </c>
      <c r="C1004" s="25">
        <f t="shared" si="46"/>
        <v>11</v>
      </c>
      <c r="D1004" s="25">
        <f t="shared" si="47"/>
        <v>2017</v>
      </c>
      <c r="E1004" s="3" t="s">
        <v>62</v>
      </c>
      <c r="F1004" s="5">
        <v>10</v>
      </c>
    </row>
    <row r="1005" spans="1:6" ht="13.5" thickBot="1" x14ac:dyDescent="0.25">
      <c r="A1005" s="6">
        <v>43059</v>
      </c>
      <c r="B1005" s="25">
        <f t="shared" si="45"/>
        <v>20</v>
      </c>
      <c r="C1005" s="25">
        <f t="shared" si="46"/>
        <v>11</v>
      </c>
      <c r="D1005" s="25">
        <f t="shared" si="47"/>
        <v>2017</v>
      </c>
      <c r="E1005" s="3" t="s">
        <v>62</v>
      </c>
      <c r="F1005" s="5">
        <v>10</v>
      </c>
    </row>
    <row r="1006" spans="1:6" ht="13.5" thickBot="1" x14ac:dyDescent="0.25">
      <c r="A1006" s="6">
        <v>43059</v>
      </c>
      <c r="B1006" s="25">
        <f t="shared" si="45"/>
        <v>20</v>
      </c>
      <c r="C1006" s="25">
        <f t="shared" si="46"/>
        <v>11</v>
      </c>
      <c r="D1006" s="25">
        <f t="shared" si="47"/>
        <v>2017</v>
      </c>
      <c r="E1006" s="3" t="s">
        <v>129</v>
      </c>
      <c r="F1006" s="5">
        <v>10</v>
      </c>
    </row>
    <row r="1007" spans="1:6" ht="13.5" thickBot="1" x14ac:dyDescent="0.25">
      <c r="A1007" s="6">
        <v>43059</v>
      </c>
      <c r="B1007" s="25">
        <f t="shared" si="45"/>
        <v>20</v>
      </c>
      <c r="C1007" s="25">
        <f t="shared" si="46"/>
        <v>11</v>
      </c>
      <c r="D1007" s="25">
        <f t="shared" si="47"/>
        <v>2017</v>
      </c>
      <c r="E1007" s="3" t="s">
        <v>129</v>
      </c>
      <c r="F1007" s="5">
        <v>10</v>
      </c>
    </row>
    <row r="1008" spans="1:6" ht="13.5" thickBot="1" x14ac:dyDescent="0.25">
      <c r="A1008" s="6">
        <v>43059</v>
      </c>
      <c r="B1008" s="25">
        <f t="shared" si="45"/>
        <v>20</v>
      </c>
      <c r="C1008" s="25">
        <f t="shared" si="46"/>
        <v>11</v>
      </c>
      <c r="D1008" s="25">
        <f t="shared" si="47"/>
        <v>2017</v>
      </c>
      <c r="E1008" s="3" t="s">
        <v>38</v>
      </c>
      <c r="F1008" s="5">
        <v>10</v>
      </c>
    </row>
    <row r="1009" spans="1:6" ht="13.5" thickBot="1" x14ac:dyDescent="0.25">
      <c r="A1009" s="6">
        <v>43060</v>
      </c>
      <c r="B1009" s="25">
        <f t="shared" si="45"/>
        <v>21</v>
      </c>
      <c r="C1009" s="25">
        <f t="shared" si="46"/>
        <v>11</v>
      </c>
      <c r="D1009" s="25">
        <f t="shared" si="47"/>
        <v>2017</v>
      </c>
      <c r="E1009" s="3" t="s">
        <v>38</v>
      </c>
      <c r="F1009" s="5">
        <v>30</v>
      </c>
    </row>
    <row r="1010" spans="1:6" ht="13.5" thickBot="1" x14ac:dyDescent="0.25">
      <c r="A1010" s="6">
        <v>43060</v>
      </c>
      <c r="B1010" s="25">
        <f t="shared" si="45"/>
        <v>21</v>
      </c>
      <c r="C1010" s="25">
        <f t="shared" si="46"/>
        <v>11</v>
      </c>
      <c r="D1010" s="25">
        <f t="shared" si="47"/>
        <v>2017</v>
      </c>
      <c r="E1010" s="3" t="s">
        <v>62</v>
      </c>
      <c r="F1010" s="5">
        <v>120</v>
      </c>
    </row>
    <row r="1011" spans="1:6" ht="13.5" thickBot="1" x14ac:dyDescent="0.25">
      <c r="A1011" s="6">
        <v>43060</v>
      </c>
      <c r="B1011" s="25">
        <f t="shared" si="45"/>
        <v>21</v>
      </c>
      <c r="C1011" s="25">
        <f t="shared" si="46"/>
        <v>11</v>
      </c>
      <c r="D1011" s="25">
        <f t="shared" si="47"/>
        <v>2017</v>
      </c>
      <c r="E1011" s="3" t="s">
        <v>62</v>
      </c>
      <c r="F1011" s="5">
        <v>120</v>
      </c>
    </row>
    <row r="1012" spans="1:6" ht="13.5" thickBot="1" x14ac:dyDescent="0.25">
      <c r="A1012" s="6">
        <v>43060</v>
      </c>
      <c r="B1012" s="25">
        <f t="shared" si="45"/>
        <v>21</v>
      </c>
      <c r="C1012" s="25">
        <f t="shared" si="46"/>
        <v>11</v>
      </c>
      <c r="D1012" s="25">
        <f t="shared" si="47"/>
        <v>2017</v>
      </c>
      <c r="E1012" s="3" t="s">
        <v>62</v>
      </c>
      <c r="F1012" s="5">
        <v>120</v>
      </c>
    </row>
    <row r="1013" spans="1:6" ht="13.5" thickBot="1" x14ac:dyDescent="0.25">
      <c r="A1013" s="6">
        <v>43060</v>
      </c>
      <c r="B1013" s="25">
        <f t="shared" si="45"/>
        <v>21</v>
      </c>
      <c r="C1013" s="25">
        <f t="shared" si="46"/>
        <v>11</v>
      </c>
      <c r="D1013" s="25">
        <f t="shared" si="47"/>
        <v>2017</v>
      </c>
      <c r="E1013" s="3" t="s">
        <v>75</v>
      </c>
      <c r="F1013" s="5">
        <v>45</v>
      </c>
    </row>
    <row r="1014" spans="1:6" ht="13.5" thickBot="1" x14ac:dyDescent="0.25">
      <c r="A1014" s="6">
        <v>43060</v>
      </c>
      <c r="B1014" s="25">
        <f t="shared" si="45"/>
        <v>21</v>
      </c>
      <c r="C1014" s="25">
        <f t="shared" si="46"/>
        <v>11</v>
      </c>
      <c r="D1014" s="25">
        <f t="shared" si="47"/>
        <v>2017</v>
      </c>
      <c r="E1014" s="3" t="s">
        <v>84</v>
      </c>
      <c r="F1014" s="5">
        <v>10</v>
      </c>
    </row>
    <row r="1015" spans="1:6" ht="13.5" thickBot="1" x14ac:dyDescent="0.25">
      <c r="A1015" s="6">
        <v>43061</v>
      </c>
      <c r="B1015" s="25">
        <f t="shared" si="45"/>
        <v>22</v>
      </c>
      <c r="C1015" s="25">
        <f t="shared" si="46"/>
        <v>11</v>
      </c>
      <c r="D1015" s="25">
        <f t="shared" si="47"/>
        <v>2017</v>
      </c>
      <c r="E1015" s="17" t="s">
        <v>38</v>
      </c>
      <c r="F1015" s="18"/>
    </row>
    <row r="1016" spans="1:6" ht="13.5" thickBot="1" x14ac:dyDescent="0.25">
      <c r="A1016" s="6">
        <v>43061</v>
      </c>
      <c r="B1016" s="25">
        <f t="shared" si="45"/>
        <v>22</v>
      </c>
      <c r="C1016" s="25">
        <f t="shared" si="46"/>
        <v>11</v>
      </c>
      <c r="D1016" s="25">
        <f t="shared" si="47"/>
        <v>2017</v>
      </c>
      <c r="E1016" s="17" t="s">
        <v>62</v>
      </c>
      <c r="F1016" s="18"/>
    </row>
    <row r="1017" spans="1:6" ht="13.5" thickBot="1" x14ac:dyDescent="0.25">
      <c r="A1017" s="6">
        <v>43061</v>
      </c>
      <c r="B1017" s="25">
        <f t="shared" si="45"/>
        <v>22</v>
      </c>
      <c r="C1017" s="25">
        <f t="shared" si="46"/>
        <v>11</v>
      </c>
      <c r="D1017" s="25">
        <f t="shared" si="47"/>
        <v>2017</v>
      </c>
      <c r="E1017" s="17" t="s">
        <v>62</v>
      </c>
      <c r="F1017" s="18"/>
    </row>
    <row r="1018" spans="1:6" ht="13.5" thickBot="1" x14ac:dyDescent="0.25">
      <c r="A1018" s="6">
        <v>43061</v>
      </c>
      <c r="B1018" s="25">
        <f t="shared" si="45"/>
        <v>22</v>
      </c>
      <c r="C1018" s="25">
        <f t="shared" si="46"/>
        <v>11</v>
      </c>
      <c r="D1018" s="25">
        <f t="shared" si="47"/>
        <v>2017</v>
      </c>
      <c r="E1018" s="17" t="s">
        <v>62</v>
      </c>
      <c r="F1018" s="18"/>
    </row>
    <row r="1019" spans="1:6" ht="13.5" thickBot="1" x14ac:dyDescent="0.25">
      <c r="A1019" s="6">
        <v>43061</v>
      </c>
      <c r="B1019" s="25">
        <f t="shared" si="45"/>
        <v>22</v>
      </c>
      <c r="C1019" s="25">
        <f t="shared" si="46"/>
        <v>11</v>
      </c>
      <c r="D1019" s="25">
        <f t="shared" si="47"/>
        <v>2017</v>
      </c>
      <c r="E1019" s="17" t="s">
        <v>129</v>
      </c>
      <c r="F1019" s="18"/>
    </row>
    <row r="1020" spans="1:6" ht="13.5" thickBot="1" x14ac:dyDescent="0.25">
      <c r="A1020" s="6">
        <v>43062</v>
      </c>
      <c r="B1020" s="25">
        <f t="shared" si="45"/>
        <v>23</v>
      </c>
      <c r="C1020" s="25">
        <f t="shared" si="46"/>
        <v>11</v>
      </c>
      <c r="D1020" s="25">
        <f t="shared" si="47"/>
        <v>2017</v>
      </c>
      <c r="E1020" s="3" t="s">
        <v>38</v>
      </c>
      <c r="F1020" s="5">
        <v>10</v>
      </c>
    </row>
    <row r="1021" spans="1:6" ht="13.5" thickBot="1" x14ac:dyDescent="0.25">
      <c r="A1021" s="6">
        <v>43062</v>
      </c>
      <c r="B1021" s="25">
        <f t="shared" si="45"/>
        <v>23</v>
      </c>
      <c r="C1021" s="25">
        <f t="shared" si="46"/>
        <v>11</v>
      </c>
      <c r="D1021" s="25">
        <f t="shared" si="47"/>
        <v>2017</v>
      </c>
      <c r="E1021" s="3" t="s">
        <v>62</v>
      </c>
      <c r="F1021" s="5">
        <v>10</v>
      </c>
    </row>
    <row r="1022" spans="1:6" ht="13.5" thickBot="1" x14ac:dyDescent="0.25">
      <c r="A1022" s="6">
        <v>43062</v>
      </c>
      <c r="B1022" s="25">
        <f t="shared" si="45"/>
        <v>23</v>
      </c>
      <c r="C1022" s="25">
        <f t="shared" si="46"/>
        <v>11</v>
      </c>
      <c r="D1022" s="25">
        <f t="shared" si="47"/>
        <v>2017</v>
      </c>
      <c r="E1022" s="3" t="s">
        <v>62</v>
      </c>
      <c r="F1022" s="5">
        <v>45</v>
      </c>
    </row>
    <row r="1023" spans="1:6" ht="13.5" thickBot="1" x14ac:dyDescent="0.25">
      <c r="A1023" s="6">
        <v>43062</v>
      </c>
      <c r="B1023" s="25">
        <f t="shared" si="45"/>
        <v>23</v>
      </c>
      <c r="C1023" s="25">
        <f t="shared" si="46"/>
        <v>11</v>
      </c>
      <c r="D1023" s="25">
        <f t="shared" si="47"/>
        <v>2017</v>
      </c>
      <c r="E1023" s="3" t="s">
        <v>75</v>
      </c>
      <c r="F1023" s="5">
        <v>120</v>
      </c>
    </row>
    <row r="1024" spans="1:6" ht="13.5" thickBot="1" x14ac:dyDescent="0.25">
      <c r="A1024" s="6">
        <v>43062</v>
      </c>
      <c r="B1024" s="25">
        <f t="shared" si="45"/>
        <v>23</v>
      </c>
      <c r="C1024" s="25">
        <f t="shared" si="46"/>
        <v>11</v>
      </c>
      <c r="D1024" s="25">
        <f t="shared" si="47"/>
        <v>2017</v>
      </c>
      <c r="E1024" s="3" t="s">
        <v>1225</v>
      </c>
      <c r="F1024" s="5">
        <v>5</v>
      </c>
    </row>
    <row r="1025" spans="1:6" ht="13.5" thickBot="1" x14ac:dyDescent="0.25">
      <c r="A1025" s="6">
        <v>43062</v>
      </c>
      <c r="B1025" s="25">
        <f t="shared" si="45"/>
        <v>23</v>
      </c>
      <c r="C1025" s="25">
        <f t="shared" si="46"/>
        <v>11</v>
      </c>
      <c r="D1025" s="25">
        <f t="shared" si="47"/>
        <v>2017</v>
      </c>
      <c r="E1025" s="3" t="s">
        <v>129</v>
      </c>
      <c r="F1025" s="5">
        <v>20</v>
      </c>
    </row>
    <row r="1026" spans="1:6" ht="13.5" thickBot="1" x14ac:dyDescent="0.25">
      <c r="A1026" s="6">
        <v>43062</v>
      </c>
      <c r="B1026" s="25">
        <f t="shared" si="45"/>
        <v>23</v>
      </c>
      <c r="C1026" s="25">
        <f t="shared" si="46"/>
        <v>11</v>
      </c>
      <c r="D1026" s="25">
        <f t="shared" si="47"/>
        <v>2017</v>
      </c>
      <c r="E1026" s="3" t="s">
        <v>129</v>
      </c>
      <c r="F1026" s="5">
        <v>10</v>
      </c>
    </row>
    <row r="1027" spans="1:6" ht="13.5" thickBot="1" x14ac:dyDescent="0.25">
      <c r="A1027" s="6">
        <v>43063</v>
      </c>
      <c r="B1027" s="25">
        <f t="shared" ref="B1027:B1090" si="48">DAY(A1027)</f>
        <v>24</v>
      </c>
      <c r="C1027" s="25">
        <f t="shared" ref="C1027:C1090" si="49">MONTH(A1027)</f>
        <v>11</v>
      </c>
      <c r="D1027" s="25">
        <f t="shared" ref="D1027:D1090" si="50">YEAR(A1027)</f>
        <v>2017</v>
      </c>
      <c r="E1027" s="3" t="s">
        <v>38</v>
      </c>
      <c r="F1027" s="5">
        <v>30</v>
      </c>
    </row>
    <row r="1028" spans="1:6" ht="13.5" thickBot="1" x14ac:dyDescent="0.25">
      <c r="A1028" s="6">
        <v>43063</v>
      </c>
      <c r="B1028" s="25">
        <f t="shared" si="48"/>
        <v>24</v>
      </c>
      <c r="C1028" s="25">
        <f t="shared" si="49"/>
        <v>11</v>
      </c>
      <c r="D1028" s="25">
        <f t="shared" si="50"/>
        <v>2017</v>
      </c>
      <c r="E1028" s="3" t="s">
        <v>62</v>
      </c>
      <c r="F1028" s="5">
        <v>30</v>
      </c>
    </row>
    <row r="1029" spans="1:6" ht="13.5" thickBot="1" x14ac:dyDescent="0.25">
      <c r="A1029" s="6">
        <v>43063</v>
      </c>
      <c r="B1029" s="25">
        <f t="shared" si="48"/>
        <v>24</v>
      </c>
      <c r="C1029" s="25">
        <f t="shared" si="49"/>
        <v>11</v>
      </c>
      <c r="D1029" s="25">
        <f t="shared" si="50"/>
        <v>2017</v>
      </c>
      <c r="E1029" s="3" t="s">
        <v>62</v>
      </c>
      <c r="F1029" s="5">
        <v>90</v>
      </c>
    </row>
    <row r="1030" spans="1:6" ht="13.5" thickBot="1" x14ac:dyDescent="0.25">
      <c r="A1030" s="6">
        <v>43063</v>
      </c>
      <c r="B1030" s="25">
        <f t="shared" si="48"/>
        <v>24</v>
      </c>
      <c r="C1030" s="25">
        <f t="shared" si="49"/>
        <v>11</v>
      </c>
      <c r="D1030" s="25">
        <f t="shared" si="50"/>
        <v>2017</v>
      </c>
      <c r="E1030" s="3" t="s">
        <v>62</v>
      </c>
      <c r="F1030" s="5">
        <v>10</v>
      </c>
    </row>
    <row r="1031" spans="1:6" ht="13.5" thickBot="1" x14ac:dyDescent="0.25">
      <c r="A1031" s="6">
        <v>43063</v>
      </c>
      <c r="B1031" s="25">
        <f t="shared" si="48"/>
        <v>24</v>
      </c>
      <c r="C1031" s="25">
        <f t="shared" si="49"/>
        <v>11</v>
      </c>
      <c r="D1031" s="25">
        <f t="shared" si="50"/>
        <v>2017</v>
      </c>
      <c r="E1031" s="3" t="s">
        <v>129</v>
      </c>
      <c r="F1031" s="5">
        <v>60</v>
      </c>
    </row>
    <row r="1032" spans="1:6" ht="13.5" thickBot="1" x14ac:dyDescent="0.25">
      <c r="A1032" s="6">
        <v>43066</v>
      </c>
      <c r="B1032" s="25">
        <f t="shared" si="48"/>
        <v>27</v>
      </c>
      <c r="C1032" s="25">
        <f t="shared" si="49"/>
        <v>11</v>
      </c>
      <c r="D1032" s="25">
        <f t="shared" si="50"/>
        <v>2017</v>
      </c>
      <c r="E1032" s="3" t="s">
        <v>38</v>
      </c>
      <c r="F1032" s="5">
        <v>30</v>
      </c>
    </row>
    <row r="1033" spans="1:6" ht="13.5" thickBot="1" x14ac:dyDescent="0.25">
      <c r="A1033" s="6">
        <v>43066</v>
      </c>
      <c r="B1033" s="25">
        <f t="shared" si="48"/>
        <v>27</v>
      </c>
      <c r="C1033" s="25">
        <f t="shared" si="49"/>
        <v>11</v>
      </c>
      <c r="D1033" s="25">
        <f t="shared" si="50"/>
        <v>2017</v>
      </c>
      <c r="E1033" s="3" t="s">
        <v>62</v>
      </c>
      <c r="F1033" s="5">
        <v>10</v>
      </c>
    </row>
    <row r="1034" spans="1:6" ht="13.5" thickBot="1" x14ac:dyDescent="0.25">
      <c r="A1034" s="6">
        <v>43066</v>
      </c>
      <c r="B1034" s="25">
        <f t="shared" si="48"/>
        <v>27</v>
      </c>
      <c r="C1034" s="25">
        <f t="shared" si="49"/>
        <v>11</v>
      </c>
      <c r="D1034" s="25">
        <f t="shared" si="50"/>
        <v>2017</v>
      </c>
      <c r="E1034" s="3" t="s">
        <v>62</v>
      </c>
      <c r="F1034" s="5">
        <v>60</v>
      </c>
    </row>
    <row r="1035" spans="1:6" ht="13.5" thickBot="1" x14ac:dyDescent="0.25">
      <c r="A1035" s="6">
        <v>43066</v>
      </c>
      <c r="B1035" s="25">
        <f t="shared" si="48"/>
        <v>27</v>
      </c>
      <c r="C1035" s="25">
        <f t="shared" si="49"/>
        <v>11</v>
      </c>
      <c r="D1035" s="25">
        <f t="shared" si="50"/>
        <v>2017</v>
      </c>
      <c r="E1035" s="3" t="s">
        <v>62</v>
      </c>
      <c r="F1035" s="5">
        <v>60</v>
      </c>
    </row>
    <row r="1036" spans="1:6" ht="13.5" thickBot="1" x14ac:dyDescent="0.25">
      <c r="A1036" s="6">
        <v>43066</v>
      </c>
      <c r="B1036" s="25">
        <f t="shared" si="48"/>
        <v>27</v>
      </c>
      <c r="C1036" s="25">
        <f t="shared" si="49"/>
        <v>11</v>
      </c>
      <c r="D1036" s="25">
        <f t="shared" si="50"/>
        <v>2017</v>
      </c>
      <c r="E1036" s="3" t="s">
        <v>129</v>
      </c>
      <c r="F1036" s="5">
        <v>10</v>
      </c>
    </row>
    <row r="1037" spans="1:6" ht="13.5" thickBot="1" x14ac:dyDescent="0.25">
      <c r="A1037" s="6">
        <v>43067</v>
      </c>
      <c r="B1037" s="25">
        <f t="shared" si="48"/>
        <v>28</v>
      </c>
      <c r="C1037" s="25">
        <f t="shared" si="49"/>
        <v>11</v>
      </c>
      <c r="D1037" s="25">
        <f t="shared" si="50"/>
        <v>2017</v>
      </c>
      <c r="E1037" s="3" t="s">
        <v>62</v>
      </c>
      <c r="F1037" s="5">
        <v>45</v>
      </c>
    </row>
    <row r="1038" spans="1:6" ht="13.5" thickBot="1" x14ac:dyDescent="0.25">
      <c r="A1038" s="6">
        <v>43067</v>
      </c>
      <c r="B1038" s="25">
        <f t="shared" si="48"/>
        <v>28</v>
      </c>
      <c r="C1038" s="25">
        <f t="shared" si="49"/>
        <v>11</v>
      </c>
      <c r="D1038" s="25">
        <f t="shared" si="50"/>
        <v>2017</v>
      </c>
      <c r="E1038" s="3" t="s">
        <v>62</v>
      </c>
      <c r="F1038" s="5">
        <v>60</v>
      </c>
    </row>
    <row r="1039" spans="1:6" ht="13.5" thickBot="1" x14ac:dyDescent="0.25">
      <c r="A1039" s="6">
        <v>43067</v>
      </c>
      <c r="B1039" s="25">
        <f t="shared" si="48"/>
        <v>28</v>
      </c>
      <c r="C1039" s="25">
        <f t="shared" si="49"/>
        <v>11</v>
      </c>
      <c r="D1039" s="25">
        <f t="shared" si="50"/>
        <v>2017</v>
      </c>
      <c r="E1039" s="3" t="s">
        <v>62</v>
      </c>
      <c r="F1039" s="5">
        <v>30</v>
      </c>
    </row>
    <row r="1040" spans="1:6" ht="13.5" thickBot="1" x14ac:dyDescent="0.25">
      <c r="A1040" s="6">
        <v>43067</v>
      </c>
      <c r="B1040" s="25">
        <f t="shared" si="48"/>
        <v>28</v>
      </c>
      <c r="C1040" s="25">
        <f t="shared" si="49"/>
        <v>11</v>
      </c>
      <c r="D1040" s="25">
        <f t="shared" si="50"/>
        <v>2017</v>
      </c>
      <c r="E1040" s="3" t="s">
        <v>539</v>
      </c>
      <c r="F1040" s="5">
        <v>10</v>
      </c>
    </row>
    <row r="1041" spans="1:6" ht="13.5" thickBot="1" x14ac:dyDescent="0.25">
      <c r="A1041" s="6">
        <v>43067</v>
      </c>
      <c r="B1041" s="25">
        <f t="shared" si="48"/>
        <v>28</v>
      </c>
      <c r="C1041" s="25">
        <f t="shared" si="49"/>
        <v>11</v>
      </c>
      <c r="D1041" s="25">
        <f t="shared" si="50"/>
        <v>2017</v>
      </c>
      <c r="E1041" s="3" t="s">
        <v>539</v>
      </c>
      <c r="F1041" s="3"/>
    </row>
    <row r="1042" spans="1:6" ht="13.5" thickBot="1" x14ac:dyDescent="0.25">
      <c r="A1042" s="6">
        <v>43067</v>
      </c>
      <c r="B1042" s="25">
        <f t="shared" si="48"/>
        <v>28</v>
      </c>
      <c r="C1042" s="25">
        <f t="shared" si="49"/>
        <v>11</v>
      </c>
      <c r="D1042" s="25">
        <f t="shared" si="50"/>
        <v>2017</v>
      </c>
      <c r="E1042" s="3" t="s">
        <v>129</v>
      </c>
      <c r="F1042" s="5">
        <v>10</v>
      </c>
    </row>
    <row r="1043" spans="1:6" ht="13.5" thickBot="1" x14ac:dyDescent="0.25">
      <c r="A1043" s="6">
        <v>43068</v>
      </c>
      <c r="B1043" s="25">
        <f t="shared" si="48"/>
        <v>29</v>
      </c>
      <c r="C1043" s="25">
        <f t="shared" si="49"/>
        <v>11</v>
      </c>
      <c r="D1043" s="25">
        <f t="shared" si="50"/>
        <v>2017</v>
      </c>
      <c r="E1043" s="17" t="s">
        <v>62</v>
      </c>
      <c r="F1043" s="18"/>
    </row>
    <row r="1044" spans="1:6" ht="13.5" thickBot="1" x14ac:dyDescent="0.25">
      <c r="A1044" s="6">
        <v>43068</v>
      </c>
      <c r="B1044" s="25">
        <f t="shared" si="48"/>
        <v>29</v>
      </c>
      <c r="C1044" s="25">
        <f t="shared" si="49"/>
        <v>11</v>
      </c>
      <c r="D1044" s="25">
        <f t="shared" si="50"/>
        <v>2017</v>
      </c>
      <c r="E1044" s="17" t="s">
        <v>62</v>
      </c>
      <c r="F1044" s="18"/>
    </row>
    <row r="1045" spans="1:6" ht="13.5" thickBot="1" x14ac:dyDescent="0.25">
      <c r="A1045" s="6">
        <v>43068</v>
      </c>
      <c r="B1045" s="25">
        <f t="shared" si="48"/>
        <v>29</v>
      </c>
      <c r="C1045" s="25">
        <f t="shared" si="49"/>
        <v>11</v>
      </c>
      <c r="D1045" s="25">
        <f t="shared" si="50"/>
        <v>2017</v>
      </c>
      <c r="E1045" s="17" t="s">
        <v>62</v>
      </c>
      <c r="F1045" s="18"/>
    </row>
    <row r="1046" spans="1:6" ht="13.5" thickBot="1" x14ac:dyDescent="0.25">
      <c r="A1046" s="6">
        <v>43068</v>
      </c>
      <c r="B1046" s="25">
        <f t="shared" si="48"/>
        <v>29</v>
      </c>
      <c r="C1046" s="25">
        <f t="shared" si="49"/>
        <v>11</v>
      </c>
      <c r="D1046" s="25">
        <f t="shared" si="50"/>
        <v>2017</v>
      </c>
      <c r="E1046" s="3" t="s">
        <v>539</v>
      </c>
      <c r="F1046" s="3"/>
    </row>
    <row r="1047" spans="1:6" ht="13.5" thickBot="1" x14ac:dyDescent="0.25">
      <c r="A1047" s="6">
        <v>43068</v>
      </c>
      <c r="B1047" s="25">
        <f t="shared" si="48"/>
        <v>29</v>
      </c>
      <c r="C1047" s="25">
        <f t="shared" si="49"/>
        <v>11</v>
      </c>
      <c r="D1047" s="25">
        <f t="shared" si="50"/>
        <v>2017</v>
      </c>
      <c r="E1047" s="3" t="s">
        <v>539</v>
      </c>
      <c r="F1047" s="3"/>
    </row>
    <row r="1048" spans="1:6" ht="13.5" thickBot="1" x14ac:dyDescent="0.25">
      <c r="A1048" s="6">
        <v>43068</v>
      </c>
      <c r="B1048" s="25">
        <f t="shared" si="48"/>
        <v>29</v>
      </c>
      <c r="C1048" s="25">
        <f t="shared" si="49"/>
        <v>11</v>
      </c>
      <c r="D1048" s="25">
        <f t="shared" si="50"/>
        <v>2017</v>
      </c>
      <c r="E1048" s="3" t="s">
        <v>539</v>
      </c>
      <c r="F1048" s="5">
        <v>10</v>
      </c>
    </row>
    <row r="1049" spans="1:6" ht="13.5" thickBot="1" x14ac:dyDescent="0.25">
      <c r="A1049" s="6">
        <v>43068</v>
      </c>
      <c r="B1049" s="25">
        <f t="shared" si="48"/>
        <v>29</v>
      </c>
      <c r="C1049" s="25">
        <f t="shared" si="49"/>
        <v>11</v>
      </c>
      <c r="D1049" s="25">
        <f t="shared" si="50"/>
        <v>2017</v>
      </c>
      <c r="E1049" s="17" t="s">
        <v>129</v>
      </c>
      <c r="F1049" s="18"/>
    </row>
    <row r="1050" spans="1:6" ht="13.5" thickBot="1" x14ac:dyDescent="0.25">
      <c r="A1050" s="6">
        <v>43069</v>
      </c>
      <c r="B1050" s="25">
        <f t="shared" si="48"/>
        <v>30</v>
      </c>
      <c r="C1050" s="25">
        <f t="shared" si="49"/>
        <v>11</v>
      </c>
      <c r="D1050" s="25">
        <f t="shared" si="50"/>
        <v>2017</v>
      </c>
      <c r="E1050" s="3" t="s">
        <v>38</v>
      </c>
      <c r="F1050" s="5">
        <v>30</v>
      </c>
    </row>
    <row r="1051" spans="1:6" ht="13.5" thickBot="1" x14ac:dyDescent="0.25">
      <c r="A1051" s="6">
        <v>43069</v>
      </c>
      <c r="B1051" s="25">
        <f t="shared" si="48"/>
        <v>30</v>
      </c>
      <c r="C1051" s="25">
        <f t="shared" si="49"/>
        <v>11</v>
      </c>
      <c r="D1051" s="25">
        <f t="shared" si="50"/>
        <v>2017</v>
      </c>
      <c r="E1051" s="3" t="s">
        <v>62</v>
      </c>
      <c r="F1051" s="5">
        <v>60</v>
      </c>
    </row>
    <row r="1052" spans="1:6" ht="13.5" thickBot="1" x14ac:dyDescent="0.25">
      <c r="A1052" s="6">
        <v>43069</v>
      </c>
      <c r="B1052" s="25">
        <f t="shared" si="48"/>
        <v>30</v>
      </c>
      <c r="C1052" s="25">
        <f t="shared" si="49"/>
        <v>11</v>
      </c>
      <c r="D1052" s="25">
        <f t="shared" si="50"/>
        <v>2017</v>
      </c>
      <c r="E1052" s="3" t="s">
        <v>62</v>
      </c>
      <c r="F1052" s="5">
        <v>60</v>
      </c>
    </row>
    <row r="1053" spans="1:6" ht="13.5" thickBot="1" x14ac:dyDescent="0.25">
      <c r="A1053" s="6">
        <v>43069</v>
      </c>
      <c r="B1053" s="25">
        <f t="shared" si="48"/>
        <v>30</v>
      </c>
      <c r="C1053" s="25">
        <f t="shared" si="49"/>
        <v>11</v>
      </c>
      <c r="D1053" s="25">
        <f t="shared" si="50"/>
        <v>2017</v>
      </c>
      <c r="E1053" s="3" t="s">
        <v>62</v>
      </c>
      <c r="F1053" s="5">
        <v>10</v>
      </c>
    </row>
    <row r="1054" spans="1:6" ht="13.5" thickBot="1" x14ac:dyDescent="0.25">
      <c r="A1054" s="6">
        <v>43069</v>
      </c>
      <c r="B1054" s="25">
        <f t="shared" si="48"/>
        <v>30</v>
      </c>
      <c r="C1054" s="25">
        <f t="shared" si="49"/>
        <v>11</v>
      </c>
      <c r="D1054" s="25">
        <f t="shared" si="50"/>
        <v>2017</v>
      </c>
      <c r="E1054" s="3" t="s">
        <v>584</v>
      </c>
      <c r="F1054" s="5">
        <v>30</v>
      </c>
    </row>
    <row r="1055" spans="1:6" ht="13.5" thickBot="1" x14ac:dyDescent="0.25">
      <c r="A1055" s="6">
        <v>43069</v>
      </c>
      <c r="B1055" s="25">
        <f t="shared" si="48"/>
        <v>30</v>
      </c>
      <c r="C1055" s="25">
        <f t="shared" si="49"/>
        <v>11</v>
      </c>
      <c r="D1055" s="25">
        <f t="shared" si="50"/>
        <v>2017</v>
      </c>
      <c r="E1055" s="3" t="s">
        <v>584</v>
      </c>
      <c r="F1055" s="5">
        <v>30</v>
      </c>
    </row>
    <row r="1056" spans="1:6" ht="13.5" thickBot="1" x14ac:dyDescent="0.25">
      <c r="A1056" s="6">
        <v>43069</v>
      </c>
      <c r="B1056" s="25">
        <f t="shared" si="48"/>
        <v>30</v>
      </c>
      <c r="C1056" s="25">
        <f t="shared" si="49"/>
        <v>11</v>
      </c>
      <c r="D1056" s="25">
        <f t="shared" si="50"/>
        <v>2017</v>
      </c>
      <c r="E1056" s="3" t="s">
        <v>129</v>
      </c>
      <c r="F1056" s="5">
        <v>10</v>
      </c>
    </row>
    <row r="1057" spans="1:6" ht="13.5" thickBot="1" x14ac:dyDescent="0.25">
      <c r="A1057" s="6">
        <v>43069</v>
      </c>
      <c r="B1057" s="25">
        <f t="shared" si="48"/>
        <v>30</v>
      </c>
      <c r="C1057" s="25">
        <f t="shared" si="49"/>
        <v>11</v>
      </c>
      <c r="D1057" s="25">
        <f t="shared" si="50"/>
        <v>2017</v>
      </c>
      <c r="E1057" s="3" t="s">
        <v>38</v>
      </c>
      <c r="F1057" s="5">
        <v>10</v>
      </c>
    </row>
    <row r="1058" spans="1:6" ht="13.5" thickBot="1" x14ac:dyDescent="0.25">
      <c r="A1058" s="6">
        <v>43069</v>
      </c>
      <c r="B1058" s="25">
        <f t="shared" si="48"/>
        <v>30</v>
      </c>
      <c r="C1058" s="25">
        <f t="shared" si="49"/>
        <v>11</v>
      </c>
      <c r="D1058" s="25">
        <f t="shared" si="50"/>
        <v>2017</v>
      </c>
      <c r="E1058" s="3" t="s">
        <v>38</v>
      </c>
      <c r="F1058" s="5">
        <v>10</v>
      </c>
    </row>
    <row r="1059" spans="1:6" ht="13.5" thickBot="1" x14ac:dyDescent="0.25">
      <c r="A1059" s="4">
        <v>43070</v>
      </c>
      <c r="B1059" s="25">
        <f t="shared" si="48"/>
        <v>1</v>
      </c>
      <c r="C1059" s="25">
        <f t="shared" si="49"/>
        <v>12</v>
      </c>
      <c r="D1059" s="25">
        <f t="shared" si="50"/>
        <v>2017</v>
      </c>
      <c r="E1059" s="3" t="s">
        <v>38</v>
      </c>
      <c r="F1059" s="5">
        <v>15</v>
      </c>
    </row>
    <row r="1060" spans="1:6" ht="13.5" thickBot="1" x14ac:dyDescent="0.25">
      <c r="A1060" s="4">
        <v>43070</v>
      </c>
      <c r="B1060" s="25">
        <f t="shared" si="48"/>
        <v>1</v>
      </c>
      <c r="C1060" s="25">
        <f t="shared" si="49"/>
        <v>12</v>
      </c>
      <c r="D1060" s="25">
        <f t="shared" si="50"/>
        <v>2017</v>
      </c>
      <c r="E1060" s="3" t="s">
        <v>62</v>
      </c>
      <c r="F1060" s="5">
        <v>15</v>
      </c>
    </row>
    <row r="1061" spans="1:6" ht="13.5" thickBot="1" x14ac:dyDescent="0.25">
      <c r="A1061" s="4">
        <v>43070</v>
      </c>
      <c r="B1061" s="25">
        <f t="shared" si="48"/>
        <v>1</v>
      </c>
      <c r="C1061" s="25">
        <f t="shared" si="49"/>
        <v>12</v>
      </c>
      <c r="D1061" s="25">
        <f t="shared" si="50"/>
        <v>2017</v>
      </c>
      <c r="E1061" s="3" t="s">
        <v>62</v>
      </c>
      <c r="F1061" s="5">
        <v>60</v>
      </c>
    </row>
    <row r="1062" spans="1:6" ht="13.5" thickBot="1" x14ac:dyDescent="0.25">
      <c r="A1062" s="4">
        <v>43070</v>
      </c>
      <c r="B1062" s="25">
        <f t="shared" si="48"/>
        <v>1</v>
      </c>
      <c r="C1062" s="25">
        <f t="shared" si="49"/>
        <v>12</v>
      </c>
      <c r="D1062" s="25">
        <f t="shared" si="50"/>
        <v>2017</v>
      </c>
      <c r="E1062" s="3" t="s">
        <v>62</v>
      </c>
      <c r="F1062" s="5">
        <v>45</v>
      </c>
    </row>
    <row r="1063" spans="1:6" ht="13.5" thickBot="1" x14ac:dyDescent="0.25">
      <c r="A1063" s="4">
        <v>43070</v>
      </c>
      <c r="B1063" s="25">
        <f t="shared" si="48"/>
        <v>1</v>
      </c>
      <c r="C1063" s="25">
        <f t="shared" si="49"/>
        <v>12</v>
      </c>
      <c r="D1063" s="25">
        <f t="shared" si="50"/>
        <v>2017</v>
      </c>
      <c r="E1063" s="3" t="s">
        <v>84</v>
      </c>
      <c r="F1063" s="5">
        <v>10</v>
      </c>
    </row>
    <row r="1064" spans="1:6" ht="13.5" thickBot="1" x14ac:dyDescent="0.25">
      <c r="A1064" s="4">
        <v>43070</v>
      </c>
      <c r="B1064" s="25">
        <f t="shared" si="48"/>
        <v>1</v>
      </c>
      <c r="C1064" s="25">
        <f t="shared" si="49"/>
        <v>12</v>
      </c>
      <c r="D1064" s="25">
        <f t="shared" si="50"/>
        <v>2017</v>
      </c>
      <c r="E1064" s="3" t="s">
        <v>129</v>
      </c>
      <c r="F1064" s="5">
        <v>30</v>
      </c>
    </row>
    <row r="1065" spans="1:6" ht="13.5" thickBot="1" x14ac:dyDescent="0.25">
      <c r="A1065" s="4">
        <v>43073</v>
      </c>
      <c r="B1065" s="25">
        <f t="shared" si="48"/>
        <v>4</v>
      </c>
      <c r="C1065" s="25">
        <f t="shared" si="49"/>
        <v>12</v>
      </c>
      <c r="D1065" s="25">
        <f t="shared" si="50"/>
        <v>2017</v>
      </c>
      <c r="E1065" s="3" t="s">
        <v>38</v>
      </c>
      <c r="F1065" s="5">
        <v>30</v>
      </c>
    </row>
    <row r="1066" spans="1:6" ht="13.5" thickBot="1" x14ac:dyDescent="0.25">
      <c r="A1066" s="4">
        <v>43073</v>
      </c>
      <c r="B1066" s="25">
        <f t="shared" si="48"/>
        <v>4</v>
      </c>
      <c r="C1066" s="25">
        <f t="shared" si="49"/>
        <v>12</v>
      </c>
      <c r="D1066" s="25">
        <f t="shared" si="50"/>
        <v>2017</v>
      </c>
      <c r="E1066" s="3" t="s">
        <v>38</v>
      </c>
      <c r="F1066" s="5">
        <v>10</v>
      </c>
    </row>
    <row r="1067" spans="1:6" ht="13.5" thickBot="1" x14ac:dyDescent="0.25">
      <c r="A1067" s="4">
        <v>43073</v>
      </c>
      <c r="B1067" s="25">
        <f t="shared" si="48"/>
        <v>4</v>
      </c>
      <c r="C1067" s="25">
        <f t="shared" si="49"/>
        <v>12</v>
      </c>
      <c r="D1067" s="25">
        <f t="shared" si="50"/>
        <v>2017</v>
      </c>
      <c r="E1067" s="3" t="s">
        <v>62</v>
      </c>
      <c r="F1067" s="5">
        <v>60</v>
      </c>
    </row>
    <row r="1068" spans="1:6" ht="13.5" thickBot="1" x14ac:dyDescent="0.25">
      <c r="A1068" s="4">
        <v>43073</v>
      </c>
      <c r="B1068" s="25">
        <f t="shared" si="48"/>
        <v>4</v>
      </c>
      <c r="C1068" s="25">
        <f t="shared" si="49"/>
        <v>12</v>
      </c>
      <c r="D1068" s="25">
        <f t="shared" si="50"/>
        <v>2017</v>
      </c>
      <c r="E1068" s="3" t="s">
        <v>62</v>
      </c>
      <c r="F1068" s="5">
        <v>90</v>
      </c>
    </row>
    <row r="1069" spans="1:6" ht="13.5" thickBot="1" x14ac:dyDescent="0.25">
      <c r="A1069" s="4">
        <v>43073</v>
      </c>
      <c r="B1069" s="25">
        <f t="shared" si="48"/>
        <v>4</v>
      </c>
      <c r="C1069" s="25">
        <f t="shared" si="49"/>
        <v>12</v>
      </c>
      <c r="D1069" s="25">
        <f t="shared" si="50"/>
        <v>2017</v>
      </c>
      <c r="E1069" s="3" t="s">
        <v>84</v>
      </c>
      <c r="F1069" s="5">
        <v>30</v>
      </c>
    </row>
    <row r="1070" spans="1:6" ht="13.5" thickBot="1" x14ac:dyDescent="0.25">
      <c r="A1070" s="4">
        <v>43073</v>
      </c>
      <c r="B1070" s="25">
        <f t="shared" si="48"/>
        <v>4</v>
      </c>
      <c r="C1070" s="25">
        <f t="shared" si="49"/>
        <v>12</v>
      </c>
      <c r="D1070" s="25">
        <f t="shared" si="50"/>
        <v>2017</v>
      </c>
      <c r="E1070" s="3" t="s">
        <v>129</v>
      </c>
      <c r="F1070" s="5">
        <v>60</v>
      </c>
    </row>
    <row r="1071" spans="1:6" ht="13.5" thickBot="1" x14ac:dyDescent="0.25">
      <c r="A1071" s="4">
        <v>43074</v>
      </c>
      <c r="B1071" s="25">
        <f t="shared" si="48"/>
        <v>5</v>
      </c>
      <c r="C1071" s="25">
        <f t="shared" si="49"/>
        <v>12</v>
      </c>
      <c r="D1071" s="25">
        <f t="shared" si="50"/>
        <v>2017</v>
      </c>
      <c r="E1071" s="3" t="s">
        <v>62</v>
      </c>
      <c r="F1071" s="5">
        <v>45</v>
      </c>
    </row>
    <row r="1072" spans="1:6" ht="13.5" thickBot="1" x14ac:dyDescent="0.25">
      <c r="A1072" s="4">
        <v>43074</v>
      </c>
      <c r="B1072" s="25">
        <f t="shared" si="48"/>
        <v>5</v>
      </c>
      <c r="C1072" s="25">
        <f t="shared" si="49"/>
        <v>12</v>
      </c>
      <c r="D1072" s="25">
        <f t="shared" si="50"/>
        <v>2017</v>
      </c>
      <c r="E1072" s="3" t="s">
        <v>62</v>
      </c>
      <c r="F1072" s="5">
        <v>60</v>
      </c>
    </row>
    <row r="1073" spans="1:6" ht="13.5" thickBot="1" x14ac:dyDescent="0.25">
      <c r="A1073" s="4">
        <v>43074</v>
      </c>
      <c r="B1073" s="25">
        <f t="shared" si="48"/>
        <v>5</v>
      </c>
      <c r="C1073" s="25">
        <f t="shared" si="49"/>
        <v>12</v>
      </c>
      <c r="D1073" s="25">
        <f t="shared" si="50"/>
        <v>2017</v>
      </c>
      <c r="E1073" s="3" t="s">
        <v>84</v>
      </c>
      <c r="F1073" s="5">
        <v>45</v>
      </c>
    </row>
    <row r="1074" spans="1:6" ht="13.5" thickBot="1" x14ac:dyDescent="0.25">
      <c r="A1074" s="4">
        <v>43074</v>
      </c>
      <c r="B1074" s="25">
        <f t="shared" si="48"/>
        <v>5</v>
      </c>
      <c r="C1074" s="25">
        <f t="shared" si="49"/>
        <v>12</v>
      </c>
      <c r="D1074" s="25">
        <f t="shared" si="50"/>
        <v>2017</v>
      </c>
      <c r="E1074" s="3" t="s">
        <v>129</v>
      </c>
      <c r="F1074" s="5">
        <v>30</v>
      </c>
    </row>
    <row r="1075" spans="1:6" ht="13.5" thickBot="1" x14ac:dyDescent="0.25">
      <c r="A1075" s="4">
        <v>43075</v>
      </c>
      <c r="B1075" s="25">
        <f t="shared" si="48"/>
        <v>6</v>
      </c>
      <c r="C1075" s="25">
        <f t="shared" si="49"/>
        <v>12</v>
      </c>
      <c r="D1075" s="25">
        <f t="shared" si="50"/>
        <v>2017</v>
      </c>
      <c r="E1075" s="3" t="s">
        <v>38</v>
      </c>
      <c r="F1075" s="5">
        <v>20</v>
      </c>
    </row>
    <row r="1076" spans="1:6" ht="13.5" thickBot="1" x14ac:dyDescent="0.25">
      <c r="A1076" s="4">
        <v>43075</v>
      </c>
      <c r="B1076" s="25">
        <f t="shared" si="48"/>
        <v>6</v>
      </c>
      <c r="C1076" s="25">
        <f t="shared" si="49"/>
        <v>12</v>
      </c>
      <c r="D1076" s="25">
        <f t="shared" si="50"/>
        <v>2017</v>
      </c>
      <c r="E1076" s="3" t="s">
        <v>62</v>
      </c>
      <c r="F1076" s="5">
        <v>10</v>
      </c>
    </row>
    <row r="1077" spans="1:6" ht="13.5" thickBot="1" x14ac:dyDescent="0.25">
      <c r="A1077" s="4">
        <v>43075</v>
      </c>
      <c r="B1077" s="25">
        <f t="shared" si="48"/>
        <v>6</v>
      </c>
      <c r="C1077" s="25">
        <f t="shared" si="49"/>
        <v>12</v>
      </c>
      <c r="D1077" s="25">
        <f t="shared" si="50"/>
        <v>2017</v>
      </c>
      <c r="E1077" s="3" t="s">
        <v>62</v>
      </c>
      <c r="F1077" s="5">
        <v>60</v>
      </c>
    </row>
    <row r="1078" spans="1:6" ht="13.5" thickBot="1" x14ac:dyDescent="0.25">
      <c r="A1078" s="4">
        <v>43075</v>
      </c>
      <c r="B1078" s="25">
        <f t="shared" si="48"/>
        <v>6</v>
      </c>
      <c r="C1078" s="25">
        <f t="shared" si="49"/>
        <v>12</v>
      </c>
      <c r="D1078" s="25">
        <f t="shared" si="50"/>
        <v>2017</v>
      </c>
      <c r="E1078" s="3" t="s">
        <v>129</v>
      </c>
      <c r="F1078" s="5">
        <v>10</v>
      </c>
    </row>
    <row r="1079" spans="1:6" ht="13.5" thickBot="1" x14ac:dyDescent="0.25">
      <c r="A1079" s="4">
        <v>43076</v>
      </c>
      <c r="B1079" s="25">
        <f t="shared" si="48"/>
        <v>7</v>
      </c>
      <c r="C1079" s="25">
        <f t="shared" si="49"/>
        <v>12</v>
      </c>
      <c r="D1079" s="25">
        <f t="shared" si="50"/>
        <v>2017</v>
      </c>
      <c r="E1079" s="3" t="s">
        <v>38</v>
      </c>
      <c r="F1079" s="5">
        <v>20</v>
      </c>
    </row>
    <row r="1080" spans="1:6" ht="13.5" thickBot="1" x14ac:dyDescent="0.25">
      <c r="A1080" s="4">
        <v>43076</v>
      </c>
      <c r="B1080" s="25">
        <f t="shared" si="48"/>
        <v>7</v>
      </c>
      <c r="C1080" s="25">
        <f t="shared" si="49"/>
        <v>12</v>
      </c>
      <c r="D1080" s="25">
        <f t="shared" si="50"/>
        <v>2017</v>
      </c>
      <c r="E1080" s="3" t="s">
        <v>38</v>
      </c>
      <c r="F1080" s="5">
        <v>20</v>
      </c>
    </row>
    <row r="1081" spans="1:6" ht="13.5" thickBot="1" x14ac:dyDescent="0.25">
      <c r="A1081" s="4">
        <v>43076</v>
      </c>
      <c r="B1081" s="25">
        <f t="shared" si="48"/>
        <v>7</v>
      </c>
      <c r="C1081" s="25">
        <f t="shared" si="49"/>
        <v>12</v>
      </c>
      <c r="D1081" s="25">
        <f t="shared" si="50"/>
        <v>2017</v>
      </c>
      <c r="E1081" s="3" t="s">
        <v>62</v>
      </c>
      <c r="F1081" s="5">
        <v>15</v>
      </c>
    </row>
    <row r="1082" spans="1:6" ht="13.5" thickBot="1" x14ac:dyDescent="0.25">
      <c r="A1082" s="4">
        <v>43076</v>
      </c>
      <c r="B1082" s="25">
        <f t="shared" si="48"/>
        <v>7</v>
      </c>
      <c r="C1082" s="25">
        <f t="shared" si="49"/>
        <v>12</v>
      </c>
      <c r="D1082" s="25">
        <f t="shared" si="50"/>
        <v>2017</v>
      </c>
      <c r="E1082" s="3" t="s">
        <v>62</v>
      </c>
      <c r="F1082" s="5">
        <v>10</v>
      </c>
    </row>
    <row r="1083" spans="1:6" ht="13.5" thickBot="1" x14ac:dyDescent="0.25">
      <c r="A1083" s="4">
        <v>43076</v>
      </c>
      <c r="B1083" s="25">
        <f t="shared" si="48"/>
        <v>7</v>
      </c>
      <c r="C1083" s="25">
        <f t="shared" si="49"/>
        <v>12</v>
      </c>
      <c r="D1083" s="25">
        <f t="shared" si="50"/>
        <v>2017</v>
      </c>
      <c r="E1083" s="3" t="s">
        <v>62</v>
      </c>
      <c r="F1083" s="5">
        <v>90</v>
      </c>
    </row>
    <row r="1084" spans="1:6" ht="13.5" thickBot="1" x14ac:dyDescent="0.25">
      <c r="A1084" s="4">
        <v>43076</v>
      </c>
      <c r="B1084" s="25">
        <f t="shared" si="48"/>
        <v>7</v>
      </c>
      <c r="C1084" s="25">
        <f t="shared" si="49"/>
        <v>12</v>
      </c>
      <c r="D1084" s="25">
        <f t="shared" si="50"/>
        <v>2017</v>
      </c>
      <c r="E1084" s="3" t="s">
        <v>84</v>
      </c>
      <c r="F1084" s="5">
        <v>45</v>
      </c>
    </row>
    <row r="1085" spans="1:6" ht="13.5" thickBot="1" x14ac:dyDescent="0.25">
      <c r="A1085" s="4">
        <v>43077</v>
      </c>
      <c r="B1085" s="25">
        <f t="shared" si="48"/>
        <v>8</v>
      </c>
      <c r="C1085" s="25">
        <f t="shared" si="49"/>
        <v>12</v>
      </c>
      <c r="D1085" s="25">
        <f t="shared" si="50"/>
        <v>2017</v>
      </c>
      <c r="E1085" s="3" t="s">
        <v>38</v>
      </c>
      <c r="F1085" s="5">
        <v>10</v>
      </c>
    </row>
    <row r="1086" spans="1:6" ht="13.5" thickBot="1" x14ac:dyDescent="0.25">
      <c r="A1086" s="4">
        <v>43077</v>
      </c>
      <c r="B1086" s="25">
        <f t="shared" si="48"/>
        <v>8</v>
      </c>
      <c r="C1086" s="25">
        <f t="shared" si="49"/>
        <v>12</v>
      </c>
      <c r="D1086" s="25">
        <f t="shared" si="50"/>
        <v>2017</v>
      </c>
      <c r="E1086" s="3" t="s">
        <v>62</v>
      </c>
      <c r="F1086" s="5">
        <v>60</v>
      </c>
    </row>
    <row r="1087" spans="1:6" ht="13.5" thickBot="1" x14ac:dyDescent="0.25">
      <c r="A1087" s="4">
        <v>43077</v>
      </c>
      <c r="B1087" s="25">
        <f t="shared" si="48"/>
        <v>8</v>
      </c>
      <c r="C1087" s="25">
        <f t="shared" si="49"/>
        <v>12</v>
      </c>
      <c r="D1087" s="25">
        <f t="shared" si="50"/>
        <v>2017</v>
      </c>
      <c r="E1087" s="3" t="s">
        <v>62</v>
      </c>
      <c r="F1087" s="5">
        <v>60</v>
      </c>
    </row>
    <row r="1088" spans="1:6" ht="13.5" thickBot="1" x14ac:dyDescent="0.25">
      <c r="A1088" s="4">
        <v>43077</v>
      </c>
      <c r="B1088" s="25">
        <f t="shared" si="48"/>
        <v>8</v>
      </c>
      <c r="C1088" s="25">
        <f t="shared" si="49"/>
        <v>12</v>
      </c>
      <c r="D1088" s="25">
        <f t="shared" si="50"/>
        <v>2017</v>
      </c>
      <c r="E1088" s="3" t="s">
        <v>129</v>
      </c>
      <c r="F1088" s="5">
        <v>10</v>
      </c>
    </row>
    <row r="1089" spans="1:6" ht="13.5" thickBot="1" x14ac:dyDescent="0.25">
      <c r="A1089" s="4">
        <v>43080</v>
      </c>
      <c r="B1089" s="25">
        <f t="shared" si="48"/>
        <v>11</v>
      </c>
      <c r="C1089" s="25">
        <f t="shared" si="49"/>
        <v>12</v>
      </c>
      <c r="D1089" s="25">
        <f t="shared" si="50"/>
        <v>2017</v>
      </c>
      <c r="E1089" s="3" t="s">
        <v>38</v>
      </c>
      <c r="F1089" s="5">
        <v>30</v>
      </c>
    </row>
    <row r="1090" spans="1:6" ht="13.5" thickBot="1" x14ac:dyDescent="0.25">
      <c r="A1090" s="4">
        <v>43080</v>
      </c>
      <c r="B1090" s="25">
        <f t="shared" si="48"/>
        <v>11</v>
      </c>
      <c r="C1090" s="25">
        <f t="shared" si="49"/>
        <v>12</v>
      </c>
      <c r="D1090" s="25">
        <f t="shared" si="50"/>
        <v>2017</v>
      </c>
      <c r="E1090" s="3" t="s">
        <v>62</v>
      </c>
      <c r="F1090" s="5">
        <v>60</v>
      </c>
    </row>
    <row r="1091" spans="1:6" ht="13.5" thickBot="1" x14ac:dyDescent="0.25">
      <c r="A1091" s="4">
        <v>43080</v>
      </c>
      <c r="B1091" s="25">
        <f t="shared" ref="B1091:B1154" si="51">DAY(A1091)</f>
        <v>11</v>
      </c>
      <c r="C1091" s="25">
        <f t="shared" ref="C1091:C1154" si="52">MONTH(A1091)</f>
        <v>12</v>
      </c>
      <c r="D1091" s="25">
        <f t="shared" ref="D1091:D1154" si="53">YEAR(A1091)</f>
        <v>2017</v>
      </c>
      <c r="E1091" s="3" t="s">
        <v>62</v>
      </c>
      <c r="F1091" s="5">
        <v>20</v>
      </c>
    </row>
    <row r="1092" spans="1:6" ht="13.5" thickBot="1" x14ac:dyDescent="0.25">
      <c r="A1092" s="4">
        <v>43080</v>
      </c>
      <c r="B1092" s="25">
        <f t="shared" si="51"/>
        <v>11</v>
      </c>
      <c r="C1092" s="25">
        <f t="shared" si="52"/>
        <v>12</v>
      </c>
      <c r="D1092" s="25">
        <f t="shared" si="53"/>
        <v>2017</v>
      </c>
      <c r="E1092" s="3" t="s">
        <v>62</v>
      </c>
      <c r="F1092" s="5">
        <v>10</v>
      </c>
    </row>
    <row r="1093" spans="1:6" ht="13.5" thickBot="1" x14ac:dyDescent="0.25">
      <c r="A1093" s="4">
        <v>43080</v>
      </c>
      <c r="B1093" s="25">
        <f t="shared" si="51"/>
        <v>11</v>
      </c>
      <c r="C1093" s="25">
        <f t="shared" si="52"/>
        <v>12</v>
      </c>
      <c r="D1093" s="25">
        <f t="shared" si="53"/>
        <v>2017</v>
      </c>
      <c r="E1093" s="3" t="s">
        <v>62</v>
      </c>
      <c r="F1093" s="5">
        <v>60</v>
      </c>
    </row>
    <row r="1094" spans="1:6" ht="13.5" thickBot="1" x14ac:dyDescent="0.25">
      <c r="A1094" s="4">
        <v>43080</v>
      </c>
      <c r="B1094" s="25">
        <f t="shared" si="51"/>
        <v>11</v>
      </c>
      <c r="C1094" s="25">
        <f t="shared" si="52"/>
        <v>12</v>
      </c>
      <c r="D1094" s="25">
        <f t="shared" si="53"/>
        <v>2017</v>
      </c>
      <c r="E1094" s="3" t="s">
        <v>539</v>
      </c>
      <c r="F1094" s="5">
        <v>10</v>
      </c>
    </row>
    <row r="1095" spans="1:6" ht="13.5" thickBot="1" x14ac:dyDescent="0.25">
      <c r="A1095" s="4">
        <v>43080</v>
      </c>
      <c r="B1095" s="25">
        <f t="shared" si="51"/>
        <v>11</v>
      </c>
      <c r="C1095" s="25">
        <f t="shared" si="52"/>
        <v>12</v>
      </c>
      <c r="D1095" s="25">
        <f t="shared" si="53"/>
        <v>2017</v>
      </c>
      <c r="E1095" s="3" t="s">
        <v>129</v>
      </c>
      <c r="F1095" s="5">
        <v>5</v>
      </c>
    </row>
    <row r="1096" spans="1:6" ht="13.5" thickBot="1" x14ac:dyDescent="0.25">
      <c r="A1096" s="4">
        <v>43081</v>
      </c>
      <c r="B1096" s="25">
        <f t="shared" si="51"/>
        <v>12</v>
      </c>
      <c r="C1096" s="25">
        <f t="shared" si="52"/>
        <v>12</v>
      </c>
      <c r="D1096" s="25">
        <f t="shared" si="53"/>
        <v>2017</v>
      </c>
      <c r="E1096" s="3" t="s">
        <v>38</v>
      </c>
      <c r="F1096" s="5">
        <v>5</v>
      </c>
    </row>
    <row r="1097" spans="1:6" ht="13.5" thickBot="1" x14ac:dyDescent="0.25">
      <c r="A1097" s="4">
        <v>43081</v>
      </c>
      <c r="B1097" s="25">
        <f t="shared" si="51"/>
        <v>12</v>
      </c>
      <c r="C1097" s="25">
        <f t="shared" si="52"/>
        <v>12</v>
      </c>
      <c r="D1097" s="25">
        <f t="shared" si="53"/>
        <v>2017</v>
      </c>
      <c r="E1097" s="3" t="s">
        <v>62</v>
      </c>
      <c r="F1097" s="5">
        <v>5</v>
      </c>
    </row>
    <row r="1098" spans="1:6" ht="13.5" thickBot="1" x14ac:dyDescent="0.25">
      <c r="A1098" s="4">
        <v>43081</v>
      </c>
      <c r="B1098" s="25">
        <f t="shared" si="51"/>
        <v>12</v>
      </c>
      <c r="C1098" s="25">
        <f t="shared" si="52"/>
        <v>12</v>
      </c>
      <c r="D1098" s="25">
        <f t="shared" si="53"/>
        <v>2017</v>
      </c>
      <c r="E1098" s="3" t="s">
        <v>62</v>
      </c>
      <c r="F1098" s="5">
        <v>5</v>
      </c>
    </row>
    <row r="1099" spans="1:6" ht="13.5" thickBot="1" x14ac:dyDescent="0.25">
      <c r="A1099" s="4">
        <v>43081</v>
      </c>
      <c r="B1099" s="25">
        <f t="shared" si="51"/>
        <v>12</v>
      </c>
      <c r="C1099" s="25">
        <f t="shared" si="52"/>
        <v>12</v>
      </c>
      <c r="D1099" s="25">
        <f t="shared" si="53"/>
        <v>2017</v>
      </c>
      <c r="E1099" s="3" t="s">
        <v>62</v>
      </c>
      <c r="F1099" s="5">
        <v>5</v>
      </c>
    </row>
    <row r="1100" spans="1:6" ht="13.5" thickBot="1" x14ac:dyDescent="0.25">
      <c r="A1100" s="4">
        <v>43081</v>
      </c>
      <c r="B1100" s="25">
        <f t="shared" si="51"/>
        <v>12</v>
      </c>
      <c r="C1100" s="25">
        <f t="shared" si="52"/>
        <v>12</v>
      </c>
      <c r="D1100" s="25">
        <f t="shared" si="53"/>
        <v>2017</v>
      </c>
      <c r="E1100" s="3" t="s">
        <v>539</v>
      </c>
      <c r="F1100" s="5">
        <v>5</v>
      </c>
    </row>
    <row r="1101" spans="1:6" ht="13.5" thickBot="1" x14ac:dyDescent="0.25">
      <c r="A1101" s="4">
        <v>43081</v>
      </c>
      <c r="B1101" s="25">
        <f t="shared" si="51"/>
        <v>12</v>
      </c>
      <c r="C1101" s="25">
        <f t="shared" si="52"/>
        <v>12</v>
      </c>
      <c r="D1101" s="25">
        <f t="shared" si="53"/>
        <v>2017</v>
      </c>
      <c r="E1101" s="3" t="s">
        <v>129</v>
      </c>
      <c r="F1101" s="5">
        <v>5</v>
      </c>
    </row>
    <row r="1102" spans="1:6" ht="13.5" thickBot="1" x14ac:dyDescent="0.25">
      <c r="A1102" s="6">
        <v>43082</v>
      </c>
      <c r="B1102" s="25">
        <f t="shared" si="51"/>
        <v>13</v>
      </c>
      <c r="C1102" s="25">
        <f t="shared" si="52"/>
        <v>12</v>
      </c>
      <c r="D1102" s="25">
        <f t="shared" si="53"/>
        <v>2017</v>
      </c>
      <c r="E1102" s="3" t="s">
        <v>38</v>
      </c>
      <c r="F1102" s="5">
        <v>20</v>
      </c>
    </row>
    <row r="1103" spans="1:6" ht="13.5" thickBot="1" x14ac:dyDescent="0.25">
      <c r="A1103" s="6">
        <v>43082</v>
      </c>
      <c r="B1103" s="25">
        <f t="shared" si="51"/>
        <v>13</v>
      </c>
      <c r="C1103" s="25">
        <f t="shared" si="52"/>
        <v>12</v>
      </c>
      <c r="D1103" s="25">
        <f t="shared" si="53"/>
        <v>2017</v>
      </c>
      <c r="E1103" s="3" t="s">
        <v>62</v>
      </c>
      <c r="F1103" s="5">
        <v>120</v>
      </c>
    </row>
    <row r="1104" spans="1:6" ht="13.5" thickBot="1" x14ac:dyDescent="0.25">
      <c r="A1104" s="6">
        <v>43082</v>
      </c>
      <c r="B1104" s="25">
        <f t="shared" si="51"/>
        <v>13</v>
      </c>
      <c r="C1104" s="25">
        <f t="shared" si="52"/>
        <v>12</v>
      </c>
      <c r="D1104" s="25">
        <f t="shared" si="53"/>
        <v>2017</v>
      </c>
      <c r="E1104" s="3" t="s">
        <v>62</v>
      </c>
      <c r="F1104" s="5">
        <v>45</v>
      </c>
    </row>
    <row r="1105" spans="1:6" ht="13.5" thickBot="1" x14ac:dyDescent="0.25">
      <c r="A1105" s="6">
        <v>43082</v>
      </c>
      <c r="B1105" s="25">
        <f t="shared" si="51"/>
        <v>13</v>
      </c>
      <c r="C1105" s="25">
        <f t="shared" si="52"/>
        <v>12</v>
      </c>
      <c r="D1105" s="25">
        <f t="shared" si="53"/>
        <v>2017</v>
      </c>
      <c r="E1105" s="3" t="s">
        <v>129</v>
      </c>
      <c r="F1105" s="5">
        <v>10</v>
      </c>
    </row>
    <row r="1106" spans="1:6" ht="13.5" thickBot="1" x14ac:dyDescent="0.25">
      <c r="A1106" s="6">
        <v>43082</v>
      </c>
      <c r="B1106" s="25">
        <f t="shared" si="51"/>
        <v>13</v>
      </c>
      <c r="C1106" s="25">
        <f t="shared" si="52"/>
        <v>12</v>
      </c>
      <c r="D1106" s="25">
        <f t="shared" si="53"/>
        <v>2017</v>
      </c>
      <c r="E1106" s="3" t="s">
        <v>38</v>
      </c>
      <c r="F1106" s="5">
        <v>10</v>
      </c>
    </row>
    <row r="1107" spans="1:6" ht="13.5" thickBot="1" x14ac:dyDescent="0.25">
      <c r="A1107" s="6">
        <v>43083</v>
      </c>
      <c r="B1107" s="25">
        <f t="shared" si="51"/>
        <v>14</v>
      </c>
      <c r="C1107" s="25">
        <f t="shared" si="52"/>
        <v>12</v>
      </c>
      <c r="D1107" s="25">
        <f t="shared" si="53"/>
        <v>2017</v>
      </c>
      <c r="E1107" s="3" t="s">
        <v>38</v>
      </c>
      <c r="F1107" s="5">
        <v>15</v>
      </c>
    </row>
    <row r="1108" spans="1:6" ht="13.5" thickBot="1" x14ac:dyDescent="0.25">
      <c r="A1108" s="6">
        <v>43083</v>
      </c>
      <c r="B1108" s="25">
        <f t="shared" si="51"/>
        <v>14</v>
      </c>
      <c r="C1108" s="25">
        <f t="shared" si="52"/>
        <v>12</v>
      </c>
      <c r="D1108" s="25">
        <f t="shared" si="53"/>
        <v>2017</v>
      </c>
      <c r="E1108" s="3" t="s">
        <v>62</v>
      </c>
      <c r="F1108" s="5">
        <v>75</v>
      </c>
    </row>
    <row r="1109" spans="1:6" ht="13.5" thickBot="1" x14ac:dyDescent="0.25">
      <c r="A1109" s="6">
        <v>43083</v>
      </c>
      <c r="B1109" s="25">
        <f t="shared" si="51"/>
        <v>14</v>
      </c>
      <c r="C1109" s="25">
        <f t="shared" si="52"/>
        <v>12</v>
      </c>
      <c r="D1109" s="25">
        <f t="shared" si="53"/>
        <v>2017</v>
      </c>
      <c r="E1109" s="3" t="s">
        <v>62</v>
      </c>
      <c r="F1109" s="5">
        <v>60</v>
      </c>
    </row>
    <row r="1110" spans="1:6" ht="13.5" thickBot="1" x14ac:dyDescent="0.25">
      <c r="A1110" s="6">
        <v>43083</v>
      </c>
      <c r="B1110" s="25">
        <f t="shared" si="51"/>
        <v>14</v>
      </c>
      <c r="C1110" s="25">
        <f t="shared" si="52"/>
        <v>12</v>
      </c>
      <c r="D1110" s="25">
        <f t="shared" si="53"/>
        <v>2017</v>
      </c>
      <c r="E1110" s="3" t="s">
        <v>62</v>
      </c>
      <c r="F1110" s="5">
        <v>60</v>
      </c>
    </row>
    <row r="1111" spans="1:6" ht="13.5" thickBot="1" x14ac:dyDescent="0.25">
      <c r="A1111" s="6">
        <v>43083</v>
      </c>
      <c r="B1111" s="25">
        <f t="shared" si="51"/>
        <v>14</v>
      </c>
      <c r="C1111" s="25">
        <f t="shared" si="52"/>
        <v>12</v>
      </c>
      <c r="D1111" s="25">
        <f t="shared" si="53"/>
        <v>2017</v>
      </c>
      <c r="E1111" s="3" t="s">
        <v>129</v>
      </c>
      <c r="F1111" s="5">
        <v>10</v>
      </c>
    </row>
    <row r="1112" spans="1:6" ht="13.5" thickBot="1" x14ac:dyDescent="0.25">
      <c r="A1112" s="6">
        <v>43083</v>
      </c>
      <c r="B1112" s="25">
        <f t="shared" si="51"/>
        <v>14</v>
      </c>
      <c r="C1112" s="25">
        <f t="shared" si="52"/>
        <v>12</v>
      </c>
      <c r="D1112" s="25">
        <f t="shared" si="53"/>
        <v>2017</v>
      </c>
      <c r="E1112" s="3" t="s">
        <v>129</v>
      </c>
      <c r="F1112" s="5">
        <v>90</v>
      </c>
    </row>
    <row r="1113" spans="1:6" ht="13.5" thickBot="1" x14ac:dyDescent="0.25">
      <c r="A1113" s="6">
        <v>43084</v>
      </c>
      <c r="B1113" s="25">
        <f t="shared" si="51"/>
        <v>15</v>
      </c>
      <c r="C1113" s="25">
        <f t="shared" si="52"/>
        <v>12</v>
      </c>
      <c r="D1113" s="25">
        <f t="shared" si="53"/>
        <v>2017</v>
      </c>
      <c r="E1113" s="3" t="s">
        <v>62</v>
      </c>
      <c r="F1113" s="5">
        <v>5</v>
      </c>
    </row>
    <row r="1114" spans="1:6" ht="13.5" thickBot="1" x14ac:dyDescent="0.25">
      <c r="A1114" s="6">
        <v>43084</v>
      </c>
      <c r="B1114" s="25">
        <f t="shared" si="51"/>
        <v>15</v>
      </c>
      <c r="C1114" s="25">
        <f t="shared" si="52"/>
        <v>12</v>
      </c>
      <c r="D1114" s="25">
        <f t="shared" si="53"/>
        <v>2017</v>
      </c>
      <c r="E1114" s="3" t="s">
        <v>62</v>
      </c>
      <c r="F1114" s="5">
        <v>5</v>
      </c>
    </row>
    <row r="1115" spans="1:6" ht="13.5" thickBot="1" x14ac:dyDescent="0.25">
      <c r="A1115" s="6">
        <v>43084</v>
      </c>
      <c r="B1115" s="25">
        <f t="shared" si="51"/>
        <v>15</v>
      </c>
      <c r="C1115" s="25">
        <f t="shared" si="52"/>
        <v>12</v>
      </c>
      <c r="D1115" s="25">
        <f t="shared" si="53"/>
        <v>2017</v>
      </c>
      <c r="E1115" s="3" t="s">
        <v>84</v>
      </c>
      <c r="F1115" s="5">
        <v>5</v>
      </c>
    </row>
    <row r="1116" spans="1:6" ht="13.5" thickBot="1" x14ac:dyDescent="0.25">
      <c r="A1116" s="6">
        <v>43084</v>
      </c>
      <c r="B1116" s="25">
        <f t="shared" si="51"/>
        <v>15</v>
      </c>
      <c r="C1116" s="25">
        <f t="shared" si="52"/>
        <v>12</v>
      </c>
      <c r="D1116" s="25">
        <f t="shared" si="53"/>
        <v>2017</v>
      </c>
      <c r="E1116" s="3" t="s">
        <v>129</v>
      </c>
      <c r="F1116" s="5">
        <v>5</v>
      </c>
    </row>
    <row r="1117" spans="1:6" ht="13.5" thickBot="1" x14ac:dyDescent="0.25">
      <c r="A1117" s="6">
        <v>43087</v>
      </c>
      <c r="B1117" s="25">
        <f t="shared" si="51"/>
        <v>18</v>
      </c>
      <c r="C1117" s="25">
        <f t="shared" si="52"/>
        <v>12</v>
      </c>
      <c r="D1117" s="25">
        <f t="shared" si="53"/>
        <v>2017</v>
      </c>
      <c r="E1117" s="17" t="s">
        <v>38</v>
      </c>
      <c r="F1117" s="18"/>
    </row>
    <row r="1118" spans="1:6" ht="13.5" thickBot="1" x14ac:dyDescent="0.25">
      <c r="A1118" s="6">
        <v>43087</v>
      </c>
      <c r="B1118" s="25">
        <f t="shared" si="51"/>
        <v>18</v>
      </c>
      <c r="C1118" s="25">
        <f t="shared" si="52"/>
        <v>12</v>
      </c>
      <c r="D1118" s="25">
        <f t="shared" si="53"/>
        <v>2017</v>
      </c>
      <c r="E1118" s="17" t="s">
        <v>62</v>
      </c>
      <c r="F1118" s="18"/>
    </row>
    <row r="1119" spans="1:6" ht="13.5" thickBot="1" x14ac:dyDescent="0.25">
      <c r="A1119" s="6">
        <v>43087</v>
      </c>
      <c r="B1119" s="25">
        <f t="shared" si="51"/>
        <v>18</v>
      </c>
      <c r="C1119" s="25">
        <f t="shared" si="52"/>
        <v>12</v>
      </c>
      <c r="D1119" s="25">
        <f t="shared" si="53"/>
        <v>2017</v>
      </c>
      <c r="E1119" s="17" t="s">
        <v>62</v>
      </c>
      <c r="F1119" s="18"/>
    </row>
    <row r="1120" spans="1:6" ht="13.5" thickBot="1" x14ac:dyDescent="0.25">
      <c r="A1120" s="6">
        <v>43087</v>
      </c>
      <c r="B1120" s="25">
        <f t="shared" si="51"/>
        <v>18</v>
      </c>
      <c r="C1120" s="25">
        <f t="shared" si="52"/>
        <v>12</v>
      </c>
      <c r="D1120" s="25">
        <f t="shared" si="53"/>
        <v>2017</v>
      </c>
      <c r="E1120" s="17" t="s">
        <v>129</v>
      </c>
      <c r="F1120" s="18"/>
    </row>
    <row r="1121" spans="1:6" ht="13.5" thickBot="1" x14ac:dyDescent="0.25">
      <c r="A1121" s="6">
        <v>43087</v>
      </c>
      <c r="B1121" s="25">
        <f t="shared" si="51"/>
        <v>18</v>
      </c>
      <c r="C1121" s="25">
        <f t="shared" si="52"/>
        <v>12</v>
      </c>
      <c r="D1121" s="25">
        <f t="shared" si="53"/>
        <v>2017</v>
      </c>
      <c r="E1121" s="17" t="s">
        <v>129</v>
      </c>
      <c r="F1121" s="18"/>
    </row>
    <row r="1122" spans="1:6" ht="13.5" thickBot="1" x14ac:dyDescent="0.25">
      <c r="A1122" s="6">
        <v>43087</v>
      </c>
      <c r="B1122" s="25">
        <f t="shared" si="51"/>
        <v>18</v>
      </c>
      <c r="C1122" s="25">
        <f t="shared" si="52"/>
        <v>12</v>
      </c>
      <c r="D1122" s="25">
        <f t="shared" si="53"/>
        <v>2017</v>
      </c>
      <c r="E1122" s="17" t="s">
        <v>38</v>
      </c>
      <c r="F1122" s="18"/>
    </row>
    <row r="1123" spans="1:6" ht="13.5" thickBot="1" x14ac:dyDescent="0.25">
      <c r="A1123" s="6">
        <v>43088</v>
      </c>
      <c r="B1123" s="25">
        <f t="shared" si="51"/>
        <v>19</v>
      </c>
      <c r="C1123" s="25">
        <f t="shared" si="52"/>
        <v>12</v>
      </c>
      <c r="D1123" s="25">
        <f t="shared" si="53"/>
        <v>2017</v>
      </c>
      <c r="E1123" s="3" t="s">
        <v>62</v>
      </c>
      <c r="F1123" s="5">
        <v>3</v>
      </c>
    </row>
    <row r="1124" spans="1:6" ht="13.5" thickBot="1" x14ac:dyDescent="0.25">
      <c r="A1124" s="6">
        <v>43088</v>
      </c>
      <c r="B1124" s="25">
        <f t="shared" si="51"/>
        <v>19</v>
      </c>
      <c r="C1124" s="25">
        <f t="shared" si="52"/>
        <v>12</v>
      </c>
      <c r="D1124" s="25">
        <f t="shared" si="53"/>
        <v>2017</v>
      </c>
      <c r="E1124" s="3" t="s">
        <v>62</v>
      </c>
      <c r="F1124" s="5">
        <v>46</v>
      </c>
    </row>
    <row r="1125" spans="1:6" ht="13.5" thickBot="1" x14ac:dyDescent="0.25">
      <c r="A1125" s="6">
        <v>43088</v>
      </c>
      <c r="B1125" s="25">
        <f t="shared" si="51"/>
        <v>19</v>
      </c>
      <c r="C1125" s="25">
        <f t="shared" si="52"/>
        <v>12</v>
      </c>
      <c r="D1125" s="25">
        <f t="shared" si="53"/>
        <v>2017</v>
      </c>
      <c r="E1125" s="3" t="s">
        <v>62</v>
      </c>
      <c r="F1125" s="5">
        <v>30</v>
      </c>
    </row>
    <row r="1126" spans="1:6" ht="13.5" thickBot="1" x14ac:dyDescent="0.25">
      <c r="A1126" s="6">
        <v>43088</v>
      </c>
      <c r="B1126" s="25">
        <f t="shared" si="51"/>
        <v>19</v>
      </c>
      <c r="C1126" s="25">
        <f t="shared" si="52"/>
        <v>12</v>
      </c>
      <c r="D1126" s="25">
        <f t="shared" si="53"/>
        <v>2017</v>
      </c>
      <c r="E1126" s="3" t="s">
        <v>62</v>
      </c>
      <c r="F1126" s="5">
        <v>120</v>
      </c>
    </row>
    <row r="1127" spans="1:6" ht="13.5" thickBot="1" x14ac:dyDescent="0.25">
      <c r="A1127" s="6">
        <v>43088</v>
      </c>
      <c r="B1127" s="25">
        <f t="shared" si="51"/>
        <v>19</v>
      </c>
      <c r="C1127" s="25">
        <f t="shared" si="52"/>
        <v>12</v>
      </c>
      <c r="D1127" s="25">
        <f t="shared" si="53"/>
        <v>2017</v>
      </c>
      <c r="E1127" s="3" t="s">
        <v>129</v>
      </c>
      <c r="F1127" s="5">
        <v>25</v>
      </c>
    </row>
    <row r="1128" spans="1:6" ht="13.5" thickBot="1" x14ac:dyDescent="0.25">
      <c r="A1128" s="6">
        <v>43088</v>
      </c>
      <c r="B1128" s="25">
        <f t="shared" si="51"/>
        <v>19</v>
      </c>
      <c r="C1128" s="25">
        <f t="shared" si="52"/>
        <v>12</v>
      </c>
      <c r="D1128" s="25">
        <f t="shared" si="53"/>
        <v>2017</v>
      </c>
      <c r="E1128" s="3" t="s">
        <v>129</v>
      </c>
      <c r="F1128" s="5">
        <v>1</v>
      </c>
    </row>
    <row r="1129" spans="1:6" ht="13.5" thickBot="1" x14ac:dyDescent="0.25">
      <c r="A1129" s="6">
        <v>43088</v>
      </c>
      <c r="B1129" s="25">
        <f t="shared" si="51"/>
        <v>19</v>
      </c>
      <c r="C1129" s="25">
        <f t="shared" si="52"/>
        <v>12</v>
      </c>
      <c r="D1129" s="25">
        <f t="shared" si="53"/>
        <v>2017</v>
      </c>
      <c r="E1129" s="3" t="s">
        <v>38</v>
      </c>
      <c r="F1129" s="5">
        <v>5</v>
      </c>
    </row>
    <row r="1130" spans="1:6" ht="13.5" thickBot="1" x14ac:dyDescent="0.25">
      <c r="A1130" s="6">
        <v>43088</v>
      </c>
      <c r="B1130" s="25">
        <f t="shared" si="51"/>
        <v>19</v>
      </c>
      <c r="C1130" s="25">
        <f t="shared" si="52"/>
        <v>12</v>
      </c>
      <c r="D1130" s="25">
        <f t="shared" si="53"/>
        <v>2017</v>
      </c>
      <c r="E1130" s="3" t="s">
        <v>62</v>
      </c>
      <c r="F1130" s="5">
        <v>5</v>
      </c>
    </row>
    <row r="1131" spans="1:6" ht="13.5" thickBot="1" x14ac:dyDescent="0.25">
      <c r="A1131" s="6">
        <v>43088</v>
      </c>
      <c r="B1131" s="25">
        <f t="shared" si="51"/>
        <v>19</v>
      </c>
      <c r="C1131" s="25">
        <f t="shared" si="52"/>
        <v>12</v>
      </c>
      <c r="D1131" s="25">
        <f t="shared" si="53"/>
        <v>2017</v>
      </c>
      <c r="E1131" s="3" t="s">
        <v>62</v>
      </c>
      <c r="F1131" s="5">
        <v>5</v>
      </c>
    </row>
    <row r="1132" spans="1:6" ht="13.5" thickBot="1" x14ac:dyDescent="0.25">
      <c r="A1132" s="6">
        <v>43088</v>
      </c>
      <c r="B1132" s="25">
        <f t="shared" si="51"/>
        <v>19</v>
      </c>
      <c r="C1132" s="25">
        <f t="shared" si="52"/>
        <v>12</v>
      </c>
      <c r="D1132" s="25">
        <f t="shared" si="53"/>
        <v>2017</v>
      </c>
      <c r="E1132" s="3" t="s">
        <v>539</v>
      </c>
      <c r="F1132" s="5">
        <v>5</v>
      </c>
    </row>
    <row r="1133" spans="1:6" ht="13.5" thickBot="1" x14ac:dyDescent="0.25">
      <c r="A1133" s="6">
        <v>43088</v>
      </c>
      <c r="B1133" s="25">
        <f t="shared" si="51"/>
        <v>19</v>
      </c>
      <c r="C1133" s="25">
        <f t="shared" si="52"/>
        <v>12</v>
      </c>
      <c r="D1133" s="25">
        <f t="shared" si="53"/>
        <v>2017</v>
      </c>
      <c r="E1133" s="3" t="s">
        <v>129</v>
      </c>
      <c r="F1133" s="5">
        <v>5</v>
      </c>
    </row>
    <row r="1134" spans="1:6" ht="13.5" thickBot="1" x14ac:dyDescent="0.25">
      <c r="A1134" s="6">
        <v>43088</v>
      </c>
      <c r="B1134" s="25">
        <f t="shared" si="51"/>
        <v>19</v>
      </c>
      <c r="C1134" s="25">
        <f t="shared" si="52"/>
        <v>12</v>
      </c>
      <c r="D1134" s="25">
        <f t="shared" si="53"/>
        <v>2017</v>
      </c>
      <c r="E1134" s="3" t="s">
        <v>129</v>
      </c>
      <c r="F1134" s="5">
        <v>5</v>
      </c>
    </row>
    <row r="1135" spans="1:6" ht="13.5" thickBot="1" x14ac:dyDescent="0.25">
      <c r="A1135" s="6">
        <v>43088</v>
      </c>
      <c r="B1135" s="25">
        <f t="shared" si="51"/>
        <v>19</v>
      </c>
      <c r="C1135" s="25">
        <f t="shared" si="52"/>
        <v>12</v>
      </c>
      <c r="D1135" s="25">
        <f t="shared" si="53"/>
        <v>2017</v>
      </c>
      <c r="E1135" s="3" t="s">
        <v>129</v>
      </c>
      <c r="F1135" s="5">
        <v>5</v>
      </c>
    </row>
    <row r="1136" spans="1:6" ht="13.5" thickBot="1" x14ac:dyDescent="0.25">
      <c r="A1136" s="6">
        <v>43090</v>
      </c>
      <c r="B1136" s="25">
        <f t="shared" si="51"/>
        <v>21</v>
      </c>
      <c r="C1136" s="25">
        <f t="shared" si="52"/>
        <v>12</v>
      </c>
      <c r="D1136" s="25">
        <f t="shared" si="53"/>
        <v>2017</v>
      </c>
      <c r="E1136" s="3" t="s">
        <v>38</v>
      </c>
      <c r="F1136" s="5">
        <v>5</v>
      </c>
    </row>
    <row r="1137" spans="1:6" ht="13.5" thickBot="1" x14ac:dyDescent="0.25">
      <c r="A1137" s="6">
        <v>43090</v>
      </c>
      <c r="B1137" s="25">
        <f t="shared" si="51"/>
        <v>21</v>
      </c>
      <c r="C1137" s="25">
        <f t="shared" si="52"/>
        <v>12</v>
      </c>
      <c r="D1137" s="25">
        <f t="shared" si="53"/>
        <v>2017</v>
      </c>
      <c r="E1137" s="3" t="s">
        <v>62</v>
      </c>
      <c r="F1137" s="5">
        <v>5</v>
      </c>
    </row>
    <row r="1138" spans="1:6" ht="13.5" thickBot="1" x14ac:dyDescent="0.25">
      <c r="A1138" s="6">
        <v>43090</v>
      </c>
      <c r="B1138" s="25">
        <f t="shared" si="51"/>
        <v>21</v>
      </c>
      <c r="C1138" s="25">
        <f t="shared" si="52"/>
        <v>12</v>
      </c>
      <c r="D1138" s="25">
        <f t="shared" si="53"/>
        <v>2017</v>
      </c>
      <c r="E1138" s="3" t="s">
        <v>129</v>
      </c>
      <c r="F1138" s="5">
        <v>5</v>
      </c>
    </row>
    <row r="1139" spans="1:6" ht="13.5" thickBot="1" x14ac:dyDescent="0.25">
      <c r="A1139" s="6">
        <v>43090</v>
      </c>
      <c r="B1139" s="25">
        <f t="shared" si="51"/>
        <v>21</v>
      </c>
      <c r="C1139" s="25">
        <f t="shared" si="52"/>
        <v>12</v>
      </c>
      <c r="D1139" s="25">
        <f t="shared" si="53"/>
        <v>2017</v>
      </c>
      <c r="E1139" s="3" t="s">
        <v>38</v>
      </c>
      <c r="F1139" s="5">
        <v>5</v>
      </c>
    </row>
    <row r="1140" spans="1:6" ht="13.5" thickBot="1" x14ac:dyDescent="0.25">
      <c r="A1140" s="6">
        <v>43091</v>
      </c>
      <c r="B1140" s="25">
        <f t="shared" si="51"/>
        <v>22</v>
      </c>
      <c r="C1140" s="25">
        <f t="shared" si="52"/>
        <v>12</v>
      </c>
      <c r="D1140" s="25">
        <f t="shared" si="53"/>
        <v>2017</v>
      </c>
      <c r="E1140" s="3" t="s">
        <v>38</v>
      </c>
      <c r="F1140" s="5">
        <v>5</v>
      </c>
    </row>
    <row r="1141" spans="1:6" ht="13.5" thickBot="1" x14ac:dyDescent="0.25">
      <c r="A1141" s="6">
        <v>43091</v>
      </c>
      <c r="B1141" s="25">
        <f t="shared" si="51"/>
        <v>22</v>
      </c>
      <c r="C1141" s="25">
        <f t="shared" si="52"/>
        <v>12</v>
      </c>
      <c r="D1141" s="25">
        <f t="shared" si="53"/>
        <v>2017</v>
      </c>
      <c r="E1141" s="3" t="s">
        <v>38</v>
      </c>
      <c r="F1141" s="5">
        <v>5</v>
      </c>
    </row>
    <row r="1142" spans="1:6" ht="13.5" thickBot="1" x14ac:dyDescent="0.25">
      <c r="A1142" s="6">
        <v>43091</v>
      </c>
      <c r="B1142" s="25">
        <f t="shared" si="51"/>
        <v>22</v>
      </c>
      <c r="C1142" s="25">
        <f t="shared" si="52"/>
        <v>12</v>
      </c>
      <c r="D1142" s="25">
        <f t="shared" si="53"/>
        <v>2017</v>
      </c>
      <c r="E1142" s="3" t="s">
        <v>62</v>
      </c>
      <c r="F1142" s="5">
        <v>5</v>
      </c>
    </row>
    <row r="1143" spans="1:6" ht="13.5" thickBot="1" x14ac:dyDescent="0.25">
      <c r="A1143" s="6">
        <v>43091</v>
      </c>
      <c r="B1143" s="25">
        <f t="shared" si="51"/>
        <v>22</v>
      </c>
      <c r="C1143" s="25">
        <f t="shared" si="52"/>
        <v>12</v>
      </c>
      <c r="D1143" s="25">
        <f t="shared" si="53"/>
        <v>2017</v>
      </c>
      <c r="E1143" s="3" t="s">
        <v>539</v>
      </c>
      <c r="F1143" s="5">
        <v>5</v>
      </c>
    </row>
    <row r="1144" spans="1:6" ht="13.5" thickBot="1" x14ac:dyDescent="0.25">
      <c r="A1144" s="6">
        <v>43091</v>
      </c>
      <c r="B1144" s="25">
        <f t="shared" si="51"/>
        <v>22</v>
      </c>
      <c r="C1144" s="25">
        <f t="shared" si="52"/>
        <v>12</v>
      </c>
      <c r="D1144" s="25">
        <f t="shared" si="53"/>
        <v>2017</v>
      </c>
      <c r="E1144" s="3" t="s">
        <v>129</v>
      </c>
      <c r="F1144" s="5">
        <v>5</v>
      </c>
    </row>
    <row r="1145" spans="1:6" ht="13.5" thickBot="1" x14ac:dyDescent="0.25">
      <c r="A1145" s="6">
        <v>43092</v>
      </c>
      <c r="B1145" s="25">
        <f t="shared" si="51"/>
        <v>23</v>
      </c>
      <c r="C1145" s="25">
        <f t="shared" si="52"/>
        <v>12</v>
      </c>
      <c r="D1145" s="25">
        <f t="shared" si="53"/>
        <v>2017</v>
      </c>
      <c r="E1145" s="3" t="s">
        <v>584</v>
      </c>
      <c r="F1145" s="5">
        <v>10</v>
      </c>
    </row>
    <row r="1146" spans="1:6" ht="13.5" thickBot="1" x14ac:dyDescent="0.25">
      <c r="A1146" s="6">
        <v>43092</v>
      </c>
      <c r="B1146" s="25">
        <f t="shared" si="51"/>
        <v>23</v>
      </c>
      <c r="C1146" s="25">
        <f t="shared" si="52"/>
        <v>12</v>
      </c>
      <c r="D1146" s="25">
        <f t="shared" si="53"/>
        <v>2017</v>
      </c>
      <c r="E1146" s="3" t="s">
        <v>38</v>
      </c>
      <c r="F1146" s="5">
        <v>5</v>
      </c>
    </row>
    <row r="1147" spans="1:6" ht="13.5" thickBot="1" x14ac:dyDescent="0.25">
      <c r="A1147" s="6">
        <v>43092</v>
      </c>
      <c r="B1147" s="25">
        <f t="shared" si="51"/>
        <v>23</v>
      </c>
      <c r="C1147" s="25">
        <f t="shared" si="52"/>
        <v>12</v>
      </c>
      <c r="D1147" s="25">
        <f t="shared" si="53"/>
        <v>2017</v>
      </c>
      <c r="E1147" s="3" t="s">
        <v>38</v>
      </c>
      <c r="F1147" s="5">
        <v>5</v>
      </c>
    </row>
    <row r="1148" spans="1:6" ht="13.5" thickBot="1" x14ac:dyDescent="0.25">
      <c r="A1148" s="6">
        <v>43092</v>
      </c>
      <c r="B1148" s="25">
        <f t="shared" si="51"/>
        <v>23</v>
      </c>
      <c r="C1148" s="25">
        <f t="shared" si="52"/>
        <v>12</v>
      </c>
      <c r="D1148" s="25">
        <f t="shared" si="53"/>
        <v>2017</v>
      </c>
      <c r="E1148" s="3" t="s">
        <v>38</v>
      </c>
      <c r="F1148" s="5">
        <v>5</v>
      </c>
    </row>
    <row r="1149" spans="1:6" ht="13.5" thickBot="1" x14ac:dyDescent="0.25">
      <c r="A1149" s="6">
        <v>43092</v>
      </c>
      <c r="B1149" s="25">
        <f t="shared" si="51"/>
        <v>23</v>
      </c>
      <c r="C1149" s="25">
        <f t="shared" si="52"/>
        <v>12</v>
      </c>
      <c r="D1149" s="25">
        <f t="shared" si="53"/>
        <v>2017</v>
      </c>
      <c r="E1149" s="3" t="s">
        <v>38</v>
      </c>
      <c r="F1149" s="5">
        <v>5</v>
      </c>
    </row>
    <row r="1150" spans="1:6" ht="13.5" thickBot="1" x14ac:dyDescent="0.25">
      <c r="A1150" s="6">
        <v>43092</v>
      </c>
      <c r="B1150" s="25">
        <f t="shared" si="51"/>
        <v>23</v>
      </c>
      <c r="C1150" s="25">
        <f t="shared" si="52"/>
        <v>12</v>
      </c>
      <c r="D1150" s="25">
        <f t="shared" si="53"/>
        <v>2017</v>
      </c>
      <c r="E1150" s="3" t="s">
        <v>38</v>
      </c>
      <c r="F1150" s="5">
        <v>5</v>
      </c>
    </row>
    <row r="1151" spans="1:6" ht="13.5" thickBot="1" x14ac:dyDescent="0.25">
      <c r="A1151" s="6">
        <v>43092</v>
      </c>
      <c r="B1151" s="25">
        <f t="shared" si="51"/>
        <v>23</v>
      </c>
      <c r="C1151" s="25">
        <f t="shared" si="52"/>
        <v>12</v>
      </c>
      <c r="D1151" s="25">
        <f t="shared" si="53"/>
        <v>2017</v>
      </c>
      <c r="E1151" s="3" t="s">
        <v>38</v>
      </c>
      <c r="F1151" s="5">
        <v>5</v>
      </c>
    </row>
    <row r="1152" spans="1:6" ht="13.5" thickBot="1" x14ac:dyDescent="0.25">
      <c r="A1152" s="6">
        <v>43092</v>
      </c>
      <c r="B1152" s="25">
        <f t="shared" si="51"/>
        <v>23</v>
      </c>
      <c r="C1152" s="25">
        <f t="shared" si="52"/>
        <v>12</v>
      </c>
      <c r="D1152" s="25">
        <f t="shared" si="53"/>
        <v>2017</v>
      </c>
      <c r="E1152" s="3" t="s">
        <v>539</v>
      </c>
      <c r="F1152" s="5">
        <v>30</v>
      </c>
    </row>
    <row r="1153" spans="1:6" ht="13.5" customHeight="1" thickBot="1" x14ac:dyDescent="0.25">
      <c r="A1153" s="4">
        <v>43102</v>
      </c>
      <c r="B1153" s="25">
        <f t="shared" si="51"/>
        <v>2</v>
      </c>
      <c r="C1153" s="25">
        <f t="shared" si="52"/>
        <v>1</v>
      </c>
      <c r="D1153" s="25">
        <f t="shared" si="53"/>
        <v>2018</v>
      </c>
      <c r="E1153" s="3" t="s">
        <v>62</v>
      </c>
      <c r="F1153" s="5">
        <v>55</v>
      </c>
    </row>
    <row r="1154" spans="1:6" ht="13.5" customHeight="1" thickBot="1" x14ac:dyDescent="0.25">
      <c r="A1154" s="4">
        <v>43102</v>
      </c>
      <c r="B1154" s="25">
        <f t="shared" si="51"/>
        <v>2</v>
      </c>
      <c r="C1154" s="25">
        <f t="shared" si="52"/>
        <v>1</v>
      </c>
      <c r="D1154" s="25">
        <f t="shared" si="53"/>
        <v>2018</v>
      </c>
      <c r="E1154" s="3" t="s">
        <v>62</v>
      </c>
      <c r="F1154" s="5">
        <v>45</v>
      </c>
    </row>
    <row r="1155" spans="1:6" ht="13.5" customHeight="1" thickBot="1" x14ac:dyDescent="0.25">
      <c r="A1155" s="4">
        <v>43102</v>
      </c>
      <c r="B1155" s="25">
        <f t="shared" ref="B1155:B1218" si="54">DAY(A1155)</f>
        <v>2</v>
      </c>
      <c r="C1155" s="25">
        <f t="shared" ref="C1155:C1218" si="55">MONTH(A1155)</f>
        <v>1</v>
      </c>
      <c r="D1155" s="25">
        <f t="shared" ref="D1155:D1218" si="56">YEAR(A1155)</f>
        <v>2018</v>
      </c>
      <c r="E1155" s="3" t="s">
        <v>84</v>
      </c>
      <c r="F1155" s="5">
        <v>10</v>
      </c>
    </row>
    <row r="1156" spans="1:6" ht="13.5" customHeight="1" thickBot="1" x14ac:dyDescent="0.25">
      <c r="A1156" s="4">
        <v>43102</v>
      </c>
      <c r="B1156" s="25">
        <f t="shared" si="54"/>
        <v>2</v>
      </c>
      <c r="C1156" s="25">
        <f t="shared" si="55"/>
        <v>1</v>
      </c>
      <c r="D1156" s="25">
        <f t="shared" si="56"/>
        <v>2018</v>
      </c>
      <c r="E1156" s="3" t="s">
        <v>38</v>
      </c>
      <c r="F1156" s="5">
        <v>10</v>
      </c>
    </row>
    <row r="1157" spans="1:6" ht="13.5" customHeight="1" thickBot="1" x14ac:dyDescent="0.25">
      <c r="A1157" s="4">
        <v>43103</v>
      </c>
      <c r="B1157" s="25">
        <f t="shared" si="54"/>
        <v>3</v>
      </c>
      <c r="C1157" s="25">
        <f t="shared" si="55"/>
        <v>1</v>
      </c>
      <c r="D1157" s="25">
        <f t="shared" si="56"/>
        <v>2018</v>
      </c>
      <c r="E1157" s="3" t="s">
        <v>38</v>
      </c>
      <c r="F1157" s="5">
        <v>55</v>
      </c>
    </row>
    <row r="1158" spans="1:6" ht="13.5" customHeight="1" thickBot="1" x14ac:dyDescent="0.25">
      <c r="A1158" s="4">
        <v>43103</v>
      </c>
      <c r="B1158" s="25">
        <f t="shared" si="54"/>
        <v>3</v>
      </c>
      <c r="C1158" s="25">
        <f t="shared" si="55"/>
        <v>1</v>
      </c>
      <c r="D1158" s="25">
        <f t="shared" si="56"/>
        <v>2018</v>
      </c>
      <c r="E1158" s="3" t="s">
        <v>62</v>
      </c>
      <c r="F1158" s="5">
        <v>46</v>
      </c>
    </row>
    <row r="1159" spans="1:6" ht="13.5" customHeight="1" thickBot="1" x14ac:dyDescent="0.25">
      <c r="A1159" s="4">
        <v>43103</v>
      </c>
      <c r="B1159" s="25">
        <f t="shared" si="54"/>
        <v>3</v>
      </c>
      <c r="C1159" s="25">
        <f t="shared" si="55"/>
        <v>1</v>
      </c>
      <c r="D1159" s="25">
        <f t="shared" si="56"/>
        <v>2018</v>
      </c>
      <c r="E1159" s="3" t="s">
        <v>62</v>
      </c>
      <c r="F1159" s="5">
        <v>60</v>
      </c>
    </row>
    <row r="1160" spans="1:6" ht="13.5" customHeight="1" thickBot="1" x14ac:dyDescent="0.25">
      <c r="A1160" s="4">
        <v>43103</v>
      </c>
      <c r="B1160" s="25">
        <f t="shared" si="54"/>
        <v>3</v>
      </c>
      <c r="C1160" s="25">
        <f t="shared" si="55"/>
        <v>1</v>
      </c>
      <c r="D1160" s="25">
        <f t="shared" si="56"/>
        <v>2018</v>
      </c>
      <c r="E1160" s="3" t="s">
        <v>62</v>
      </c>
      <c r="F1160" s="5">
        <v>65</v>
      </c>
    </row>
    <row r="1161" spans="1:6" ht="13.5" customHeight="1" thickBot="1" x14ac:dyDescent="0.25">
      <c r="A1161" s="4">
        <v>43103</v>
      </c>
      <c r="B1161" s="25">
        <f t="shared" si="54"/>
        <v>3</v>
      </c>
      <c r="C1161" s="25">
        <f t="shared" si="55"/>
        <v>1</v>
      </c>
      <c r="D1161" s="25">
        <f t="shared" si="56"/>
        <v>2018</v>
      </c>
      <c r="E1161" s="3" t="s">
        <v>84</v>
      </c>
      <c r="F1161" s="5">
        <v>3</v>
      </c>
    </row>
    <row r="1162" spans="1:6" ht="13.5" customHeight="1" thickBot="1" x14ac:dyDescent="0.25">
      <c r="A1162" s="4">
        <v>43103</v>
      </c>
      <c r="B1162" s="25">
        <f t="shared" si="54"/>
        <v>3</v>
      </c>
      <c r="C1162" s="25">
        <f t="shared" si="55"/>
        <v>1</v>
      </c>
      <c r="D1162" s="25">
        <f t="shared" si="56"/>
        <v>2018</v>
      </c>
      <c r="E1162" s="3" t="s">
        <v>38</v>
      </c>
      <c r="F1162" s="5">
        <v>10</v>
      </c>
    </row>
    <row r="1163" spans="1:6" ht="13.5" customHeight="1" thickBot="1" x14ac:dyDescent="0.25">
      <c r="A1163" s="4">
        <v>43104</v>
      </c>
      <c r="B1163" s="25">
        <f t="shared" si="54"/>
        <v>4</v>
      </c>
      <c r="C1163" s="25">
        <f t="shared" si="55"/>
        <v>1</v>
      </c>
      <c r="D1163" s="25">
        <f t="shared" si="56"/>
        <v>2018</v>
      </c>
      <c r="E1163" s="3" t="s">
        <v>62</v>
      </c>
      <c r="F1163" s="5">
        <v>10</v>
      </c>
    </row>
    <row r="1164" spans="1:6" ht="13.5" customHeight="1" thickBot="1" x14ac:dyDescent="0.25">
      <c r="A1164" s="4">
        <v>43104</v>
      </c>
      <c r="B1164" s="25">
        <f t="shared" si="54"/>
        <v>4</v>
      </c>
      <c r="C1164" s="25">
        <f t="shared" si="55"/>
        <v>1</v>
      </c>
      <c r="D1164" s="25">
        <f t="shared" si="56"/>
        <v>2018</v>
      </c>
      <c r="E1164" s="3" t="s">
        <v>62</v>
      </c>
      <c r="F1164" s="5">
        <v>71</v>
      </c>
    </row>
    <row r="1165" spans="1:6" ht="13.5" customHeight="1" thickBot="1" x14ac:dyDescent="0.25">
      <c r="A1165" s="4">
        <v>43104</v>
      </c>
      <c r="B1165" s="25">
        <f t="shared" si="54"/>
        <v>4</v>
      </c>
      <c r="C1165" s="25">
        <f t="shared" si="55"/>
        <v>1</v>
      </c>
      <c r="D1165" s="25">
        <f t="shared" si="56"/>
        <v>2018</v>
      </c>
      <c r="E1165" s="3" t="s">
        <v>62</v>
      </c>
      <c r="F1165" s="5">
        <v>15</v>
      </c>
    </row>
    <row r="1166" spans="1:6" ht="13.5" customHeight="1" thickBot="1" x14ac:dyDescent="0.25">
      <c r="A1166" s="4">
        <v>43104</v>
      </c>
      <c r="B1166" s="25">
        <f t="shared" si="54"/>
        <v>4</v>
      </c>
      <c r="C1166" s="25">
        <f t="shared" si="55"/>
        <v>1</v>
      </c>
      <c r="D1166" s="25">
        <f t="shared" si="56"/>
        <v>2018</v>
      </c>
      <c r="E1166" s="3" t="s">
        <v>129</v>
      </c>
      <c r="F1166" s="5">
        <v>10</v>
      </c>
    </row>
    <row r="1167" spans="1:6" ht="13.5" customHeight="1" thickBot="1" x14ac:dyDescent="0.25">
      <c r="A1167" s="4">
        <v>43104</v>
      </c>
      <c r="B1167" s="25">
        <f t="shared" si="54"/>
        <v>4</v>
      </c>
      <c r="C1167" s="25">
        <f t="shared" si="55"/>
        <v>1</v>
      </c>
      <c r="D1167" s="25">
        <f t="shared" si="56"/>
        <v>2018</v>
      </c>
      <c r="E1167" s="3" t="s">
        <v>129</v>
      </c>
      <c r="F1167" s="5">
        <v>10</v>
      </c>
    </row>
    <row r="1168" spans="1:6" ht="13.5" customHeight="1" thickBot="1" x14ac:dyDescent="0.25">
      <c r="A1168" s="4">
        <v>43105</v>
      </c>
      <c r="B1168" s="25">
        <f t="shared" si="54"/>
        <v>5</v>
      </c>
      <c r="C1168" s="25">
        <f t="shared" si="55"/>
        <v>1</v>
      </c>
      <c r="D1168" s="25">
        <f t="shared" si="56"/>
        <v>2018</v>
      </c>
      <c r="E1168" s="3" t="s">
        <v>62</v>
      </c>
      <c r="F1168" s="5">
        <v>10</v>
      </c>
    </row>
    <row r="1169" spans="1:6" ht="13.5" customHeight="1" thickBot="1" x14ac:dyDescent="0.25">
      <c r="A1169" s="4">
        <v>43105</v>
      </c>
      <c r="B1169" s="25">
        <f t="shared" si="54"/>
        <v>5</v>
      </c>
      <c r="C1169" s="25">
        <f t="shared" si="55"/>
        <v>1</v>
      </c>
      <c r="D1169" s="25">
        <f t="shared" si="56"/>
        <v>2018</v>
      </c>
      <c r="E1169" s="3" t="s">
        <v>62</v>
      </c>
      <c r="F1169" s="5">
        <v>24</v>
      </c>
    </row>
    <row r="1170" spans="1:6" ht="13.5" customHeight="1" thickBot="1" x14ac:dyDescent="0.25">
      <c r="A1170" s="4">
        <v>43105</v>
      </c>
      <c r="B1170" s="25">
        <f t="shared" si="54"/>
        <v>5</v>
      </c>
      <c r="C1170" s="25">
        <f t="shared" si="55"/>
        <v>1</v>
      </c>
      <c r="D1170" s="25">
        <f t="shared" si="56"/>
        <v>2018</v>
      </c>
      <c r="E1170" s="3" t="s">
        <v>62</v>
      </c>
      <c r="F1170" s="5">
        <v>30</v>
      </c>
    </row>
    <row r="1171" spans="1:6" ht="13.5" customHeight="1" thickBot="1" x14ac:dyDescent="0.25">
      <c r="A1171" s="4">
        <v>43105</v>
      </c>
      <c r="B1171" s="25">
        <f t="shared" si="54"/>
        <v>5</v>
      </c>
      <c r="C1171" s="25">
        <f t="shared" si="55"/>
        <v>1</v>
      </c>
      <c r="D1171" s="25">
        <f t="shared" si="56"/>
        <v>2018</v>
      </c>
      <c r="E1171" s="3" t="s">
        <v>62</v>
      </c>
      <c r="F1171" s="5">
        <v>140</v>
      </c>
    </row>
    <row r="1172" spans="1:6" ht="13.5" customHeight="1" thickBot="1" x14ac:dyDescent="0.25">
      <c r="A1172" s="4">
        <v>43105</v>
      </c>
      <c r="B1172" s="25">
        <f t="shared" si="54"/>
        <v>5</v>
      </c>
      <c r="C1172" s="25">
        <f t="shared" si="55"/>
        <v>1</v>
      </c>
      <c r="D1172" s="25">
        <f t="shared" si="56"/>
        <v>2018</v>
      </c>
      <c r="E1172" s="3" t="s">
        <v>129</v>
      </c>
      <c r="F1172" s="5">
        <v>10</v>
      </c>
    </row>
    <row r="1173" spans="1:6" ht="13.5" customHeight="1" thickBot="1" x14ac:dyDescent="0.25">
      <c r="A1173" s="4">
        <v>43105</v>
      </c>
      <c r="B1173" s="25">
        <f t="shared" si="54"/>
        <v>5</v>
      </c>
      <c r="C1173" s="25">
        <f t="shared" si="55"/>
        <v>1</v>
      </c>
      <c r="D1173" s="25">
        <f t="shared" si="56"/>
        <v>2018</v>
      </c>
      <c r="E1173" s="3" t="s">
        <v>129</v>
      </c>
      <c r="F1173" s="5">
        <v>60</v>
      </c>
    </row>
    <row r="1174" spans="1:6" ht="13.5" customHeight="1" thickBot="1" x14ac:dyDescent="0.25">
      <c r="A1174" s="4">
        <v>43106</v>
      </c>
      <c r="B1174" s="25">
        <f t="shared" si="54"/>
        <v>6</v>
      </c>
      <c r="C1174" s="25">
        <f t="shared" si="55"/>
        <v>1</v>
      </c>
      <c r="D1174" s="25">
        <f t="shared" si="56"/>
        <v>2018</v>
      </c>
      <c r="E1174" s="3" t="s">
        <v>38</v>
      </c>
      <c r="F1174" s="5">
        <v>30</v>
      </c>
    </row>
    <row r="1175" spans="1:6" ht="13.5" customHeight="1" thickBot="1" x14ac:dyDescent="0.25">
      <c r="A1175" s="4">
        <v>43105</v>
      </c>
      <c r="B1175" s="25">
        <f t="shared" si="54"/>
        <v>5</v>
      </c>
      <c r="C1175" s="25">
        <f t="shared" si="55"/>
        <v>1</v>
      </c>
      <c r="D1175" s="25">
        <f t="shared" si="56"/>
        <v>2018</v>
      </c>
      <c r="E1175" s="3" t="s">
        <v>539</v>
      </c>
      <c r="F1175" s="5">
        <v>25</v>
      </c>
    </row>
    <row r="1176" spans="1:6" ht="13.5" customHeight="1" thickBot="1" x14ac:dyDescent="0.25">
      <c r="A1176" s="4">
        <v>43108</v>
      </c>
      <c r="B1176" s="25">
        <f t="shared" si="54"/>
        <v>8</v>
      </c>
      <c r="C1176" s="25">
        <f t="shared" si="55"/>
        <v>1</v>
      </c>
      <c r="D1176" s="25">
        <f t="shared" si="56"/>
        <v>2018</v>
      </c>
      <c r="E1176" s="3" t="s">
        <v>38</v>
      </c>
      <c r="F1176" s="5">
        <v>10</v>
      </c>
    </row>
    <row r="1177" spans="1:6" ht="13.5" customHeight="1" thickBot="1" x14ac:dyDescent="0.25">
      <c r="A1177" s="4">
        <v>43108</v>
      </c>
      <c r="B1177" s="25">
        <f t="shared" si="54"/>
        <v>8</v>
      </c>
      <c r="C1177" s="25">
        <f t="shared" si="55"/>
        <v>1</v>
      </c>
      <c r="D1177" s="25">
        <f t="shared" si="56"/>
        <v>2018</v>
      </c>
      <c r="E1177" s="3" t="s">
        <v>62</v>
      </c>
      <c r="F1177" s="5">
        <v>10</v>
      </c>
    </row>
    <row r="1178" spans="1:6" ht="13.5" customHeight="1" thickBot="1" x14ac:dyDescent="0.25">
      <c r="A1178" s="4">
        <v>43108</v>
      </c>
      <c r="B1178" s="25">
        <f t="shared" si="54"/>
        <v>8</v>
      </c>
      <c r="C1178" s="25">
        <f t="shared" si="55"/>
        <v>1</v>
      </c>
      <c r="D1178" s="25">
        <f t="shared" si="56"/>
        <v>2018</v>
      </c>
      <c r="E1178" s="3" t="s">
        <v>62</v>
      </c>
      <c r="F1178" s="5">
        <v>30</v>
      </c>
    </row>
    <row r="1179" spans="1:6" ht="13.5" customHeight="1" thickBot="1" x14ac:dyDescent="0.25">
      <c r="A1179" s="4">
        <v>43108</v>
      </c>
      <c r="B1179" s="25">
        <f t="shared" si="54"/>
        <v>8</v>
      </c>
      <c r="C1179" s="25">
        <f t="shared" si="55"/>
        <v>1</v>
      </c>
      <c r="D1179" s="25">
        <f t="shared" si="56"/>
        <v>2018</v>
      </c>
      <c r="E1179" s="3" t="s">
        <v>62</v>
      </c>
      <c r="F1179" s="5">
        <v>195</v>
      </c>
    </row>
    <row r="1180" spans="1:6" ht="13.5" customHeight="1" thickBot="1" x14ac:dyDescent="0.25">
      <c r="A1180" s="4">
        <v>43108</v>
      </c>
      <c r="B1180" s="25">
        <f t="shared" si="54"/>
        <v>8</v>
      </c>
      <c r="C1180" s="25">
        <f t="shared" si="55"/>
        <v>1</v>
      </c>
      <c r="D1180" s="25">
        <f t="shared" si="56"/>
        <v>2018</v>
      </c>
      <c r="E1180" s="3" t="s">
        <v>129</v>
      </c>
      <c r="F1180" s="5">
        <v>10</v>
      </c>
    </row>
    <row r="1181" spans="1:6" ht="13.5" customHeight="1" thickBot="1" x14ac:dyDescent="0.25">
      <c r="A1181" s="4">
        <v>43108</v>
      </c>
      <c r="B1181" s="25">
        <f t="shared" si="54"/>
        <v>8</v>
      </c>
      <c r="C1181" s="25">
        <f t="shared" si="55"/>
        <v>1</v>
      </c>
      <c r="D1181" s="25">
        <f t="shared" si="56"/>
        <v>2018</v>
      </c>
      <c r="E1181" s="3" t="s">
        <v>129</v>
      </c>
      <c r="F1181" s="5">
        <v>10</v>
      </c>
    </row>
    <row r="1182" spans="1:6" ht="13.5" customHeight="1" thickBot="1" x14ac:dyDescent="0.25">
      <c r="A1182" s="4">
        <v>43108</v>
      </c>
      <c r="B1182" s="25">
        <f t="shared" si="54"/>
        <v>8</v>
      </c>
      <c r="C1182" s="25">
        <f t="shared" si="55"/>
        <v>1</v>
      </c>
      <c r="D1182" s="25">
        <f t="shared" si="56"/>
        <v>2018</v>
      </c>
      <c r="E1182" s="3" t="s">
        <v>129</v>
      </c>
      <c r="F1182" s="5">
        <v>6</v>
      </c>
    </row>
    <row r="1183" spans="1:6" ht="13.5" customHeight="1" thickBot="1" x14ac:dyDescent="0.25">
      <c r="A1183" s="4">
        <v>43108</v>
      </c>
      <c r="B1183" s="25">
        <f t="shared" si="54"/>
        <v>8</v>
      </c>
      <c r="C1183" s="25">
        <f t="shared" si="55"/>
        <v>1</v>
      </c>
      <c r="D1183" s="25">
        <f t="shared" si="56"/>
        <v>2018</v>
      </c>
      <c r="E1183" s="3" t="s">
        <v>38</v>
      </c>
      <c r="F1183" s="5">
        <v>15</v>
      </c>
    </row>
    <row r="1184" spans="1:6" ht="13.5" customHeight="1" thickBot="1" x14ac:dyDescent="0.25">
      <c r="A1184" s="4">
        <v>43108</v>
      </c>
      <c r="B1184" s="25">
        <f t="shared" si="54"/>
        <v>8</v>
      </c>
      <c r="C1184" s="25">
        <f t="shared" si="55"/>
        <v>1</v>
      </c>
      <c r="D1184" s="25">
        <f t="shared" si="56"/>
        <v>2018</v>
      </c>
      <c r="E1184" s="3" t="s">
        <v>38</v>
      </c>
      <c r="F1184" s="5">
        <v>20</v>
      </c>
    </row>
    <row r="1185" spans="1:6" ht="13.5" customHeight="1" thickBot="1" x14ac:dyDescent="0.25">
      <c r="A1185" s="4">
        <v>43109</v>
      </c>
      <c r="B1185" s="25">
        <f t="shared" si="54"/>
        <v>9</v>
      </c>
      <c r="C1185" s="25">
        <f t="shared" si="55"/>
        <v>1</v>
      </c>
      <c r="D1185" s="25">
        <f t="shared" si="56"/>
        <v>2018</v>
      </c>
      <c r="E1185" s="3" t="s">
        <v>38</v>
      </c>
      <c r="F1185" s="5">
        <v>20</v>
      </c>
    </row>
    <row r="1186" spans="1:6" ht="13.5" customHeight="1" thickBot="1" x14ac:dyDescent="0.25">
      <c r="A1186" s="4">
        <v>43109</v>
      </c>
      <c r="B1186" s="25">
        <f t="shared" si="54"/>
        <v>9</v>
      </c>
      <c r="C1186" s="25">
        <f t="shared" si="55"/>
        <v>1</v>
      </c>
      <c r="D1186" s="25">
        <f t="shared" si="56"/>
        <v>2018</v>
      </c>
      <c r="E1186" s="3" t="s">
        <v>62</v>
      </c>
      <c r="F1186" s="5">
        <v>55</v>
      </c>
    </row>
    <row r="1187" spans="1:6" ht="13.5" customHeight="1" thickBot="1" x14ac:dyDescent="0.25">
      <c r="A1187" s="4">
        <v>43109</v>
      </c>
      <c r="B1187" s="25">
        <f t="shared" si="54"/>
        <v>9</v>
      </c>
      <c r="C1187" s="25">
        <f t="shared" si="55"/>
        <v>1</v>
      </c>
      <c r="D1187" s="25">
        <f t="shared" si="56"/>
        <v>2018</v>
      </c>
      <c r="E1187" s="3" t="s">
        <v>62</v>
      </c>
      <c r="F1187" s="5">
        <v>23</v>
      </c>
    </row>
    <row r="1188" spans="1:6" ht="13.5" customHeight="1" thickBot="1" x14ac:dyDescent="0.25">
      <c r="A1188" s="4">
        <v>43109</v>
      </c>
      <c r="B1188" s="25">
        <f t="shared" si="54"/>
        <v>9</v>
      </c>
      <c r="C1188" s="25">
        <f t="shared" si="55"/>
        <v>1</v>
      </c>
      <c r="D1188" s="25">
        <f t="shared" si="56"/>
        <v>2018</v>
      </c>
      <c r="E1188" s="3" t="s">
        <v>129</v>
      </c>
      <c r="F1188" s="5">
        <v>30</v>
      </c>
    </row>
    <row r="1189" spans="1:6" ht="13.5" customHeight="1" thickBot="1" x14ac:dyDescent="0.25">
      <c r="A1189" s="4">
        <v>43109</v>
      </c>
      <c r="B1189" s="25">
        <f t="shared" si="54"/>
        <v>9</v>
      </c>
      <c r="C1189" s="25">
        <f t="shared" si="55"/>
        <v>1</v>
      </c>
      <c r="D1189" s="25">
        <f t="shared" si="56"/>
        <v>2018</v>
      </c>
      <c r="E1189" s="3" t="s">
        <v>129</v>
      </c>
      <c r="F1189" s="5">
        <v>30</v>
      </c>
    </row>
    <row r="1190" spans="1:6" ht="13.5" customHeight="1" thickBot="1" x14ac:dyDescent="0.25">
      <c r="A1190" s="4">
        <v>43110</v>
      </c>
      <c r="B1190" s="25">
        <f t="shared" si="54"/>
        <v>10</v>
      </c>
      <c r="C1190" s="25">
        <f t="shared" si="55"/>
        <v>1</v>
      </c>
      <c r="D1190" s="25">
        <f t="shared" si="56"/>
        <v>2018</v>
      </c>
      <c r="E1190" s="3" t="s">
        <v>38</v>
      </c>
      <c r="F1190" s="5">
        <v>10</v>
      </c>
    </row>
    <row r="1191" spans="1:6" ht="13.5" customHeight="1" thickBot="1" x14ac:dyDescent="0.25">
      <c r="A1191" s="4">
        <v>43110</v>
      </c>
      <c r="B1191" s="25">
        <f t="shared" si="54"/>
        <v>10</v>
      </c>
      <c r="C1191" s="25">
        <f t="shared" si="55"/>
        <v>1</v>
      </c>
      <c r="D1191" s="25">
        <f t="shared" si="56"/>
        <v>2018</v>
      </c>
      <c r="E1191" s="3" t="s">
        <v>62</v>
      </c>
      <c r="F1191" s="5">
        <v>5</v>
      </c>
    </row>
    <row r="1192" spans="1:6" ht="13.5" customHeight="1" thickBot="1" x14ac:dyDescent="0.25">
      <c r="A1192" s="4">
        <v>43110</v>
      </c>
      <c r="B1192" s="25">
        <f t="shared" si="54"/>
        <v>10</v>
      </c>
      <c r="C1192" s="25">
        <f t="shared" si="55"/>
        <v>1</v>
      </c>
      <c r="D1192" s="25">
        <f t="shared" si="56"/>
        <v>2018</v>
      </c>
      <c r="E1192" s="3" t="s">
        <v>62</v>
      </c>
      <c r="F1192" s="5">
        <v>60</v>
      </c>
    </row>
    <row r="1193" spans="1:6" ht="13.5" customHeight="1" thickBot="1" x14ac:dyDescent="0.25">
      <c r="A1193" s="4">
        <v>43110</v>
      </c>
      <c r="B1193" s="25">
        <f t="shared" si="54"/>
        <v>10</v>
      </c>
      <c r="C1193" s="25">
        <f t="shared" si="55"/>
        <v>1</v>
      </c>
      <c r="D1193" s="25">
        <f t="shared" si="56"/>
        <v>2018</v>
      </c>
      <c r="E1193" s="3" t="s">
        <v>62</v>
      </c>
      <c r="F1193" s="5">
        <v>10</v>
      </c>
    </row>
    <row r="1194" spans="1:6" ht="13.5" customHeight="1" thickBot="1" x14ac:dyDescent="0.25">
      <c r="A1194" s="4">
        <v>43110</v>
      </c>
      <c r="B1194" s="25">
        <f t="shared" si="54"/>
        <v>10</v>
      </c>
      <c r="C1194" s="25">
        <f t="shared" si="55"/>
        <v>1</v>
      </c>
      <c r="D1194" s="25">
        <f t="shared" si="56"/>
        <v>2018</v>
      </c>
      <c r="E1194" s="3" t="s">
        <v>129</v>
      </c>
      <c r="F1194" s="5">
        <v>30</v>
      </c>
    </row>
    <row r="1195" spans="1:6" ht="13.5" customHeight="1" thickBot="1" x14ac:dyDescent="0.25">
      <c r="A1195" s="4">
        <v>43110</v>
      </c>
      <c r="B1195" s="25">
        <f t="shared" si="54"/>
        <v>10</v>
      </c>
      <c r="C1195" s="25">
        <f t="shared" si="55"/>
        <v>1</v>
      </c>
      <c r="D1195" s="25">
        <f t="shared" si="56"/>
        <v>2018</v>
      </c>
      <c r="E1195" s="3" t="s">
        <v>129</v>
      </c>
      <c r="F1195" s="5">
        <v>40</v>
      </c>
    </row>
    <row r="1196" spans="1:6" ht="13.5" customHeight="1" thickBot="1" x14ac:dyDescent="0.25">
      <c r="A1196" s="4">
        <v>43111</v>
      </c>
      <c r="B1196" s="25">
        <f t="shared" si="54"/>
        <v>11</v>
      </c>
      <c r="C1196" s="25">
        <f t="shared" si="55"/>
        <v>1</v>
      </c>
      <c r="D1196" s="25">
        <f t="shared" si="56"/>
        <v>2018</v>
      </c>
      <c r="E1196" s="3" t="s">
        <v>38</v>
      </c>
      <c r="F1196" s="5">
        <v>45</v>
      </c>
    </row>
    <row r="1197" spans="1:6" ht="13.5" customHeight="1" thickBot="1" x14ac:dyDescent="0.25">
      <c r="A1197" s="4">
        <v>43111</v>
      </c>
      <c r="B1197" s="25">
        <f t="shared" si="54"/>
        <v>11</v>
      </c>
      <c r="C1197" s="25">
        <f t="shared" si="55"/>
        <v>1</v>
      </c>
      <c r="D1197" s="25">
        <f t="shared" si="56"/>
        <v>2018</v>
      </c>
      <c r="E1197" s="3" t="s">
        <v>62</v>
      </c>
      <c r="F1197" s="5">
        <v>10</v>
      </c>
    </row>
    <row r="1198" spans="1:6" ht="13.5" customHeight="1" thickBot="1" x14ac:dyDescent="0.25">
      <c r="A1198" s="4">
        <v>43111</v>
      </c>
      <c r="B1198" s="25">
        <f t="shared" si="54"/>
        <v>11</v>
      </c>
      <c r="C1198" s="25">
        <f t="shared" si="55"/>
        <v>1</v>
      </c>
      <c r="D1198" s="25">
        <f t="shared" si="56"/>
        <v>2018</v>
      </c>
      <c r="E1198" s="3" t="s">
        <v>62</v>
      </c>
      <c r="F1198" s="5">
        <v>10</v>
      </c>
    </row>
    <row r="1199" spans="1:6" ht="13.5" customHeight="1" thickBot="1" x14ac:dyDescent="0.25">
      <c r="A1199" s="4">
        <v>43111</v>
      </c>
      <c r="B1199" s="25">
        <f t="shared" si="54"/>
        <v>11</v>
      </c>
      <c r="C1199" s="25">
        <f t="shared" si="55"/>
        <v>1</v>
      </c>
      <c r="D1199" s="25">
        <f t="shared" si="56"/>
        <v>2018</v>
      </c>
      <c r="E1199" s="3" t="s">
        <v>62</v>
      </c>
      <c r="F1199" s="5">
        <v>50</v>
      </c>
    </row>
    <row r="1200" spans="1:6" ht="13.5" customHeight="1" thickBot="1" x14ac:dyDescent="0.25">
      <c r="A1200" s="4">
        <v>43111</v>
      </c>
      <c r="B1200" s="25">
        <f t="shared" si="54"/>
        <v>11</v>
      </c>
      <c r="C1200" s="25">
        <f t="shared" si="55"/>
        <v>1</v>
      </c>
      <c r="D1200" s="25">
        <f t="shared" si="56"/>
        <v>2018</v>
      </c>
      <c r="E1200" s="3" t="s">
        <v>129</v>
      </c>
      <c r="F1200" s="5">
        <v>30</v>
      </c>
    </row>
    <row r="1201" spans="1:6" ht="13.5" customHeight="1" thickBot="1" x14ac:dyDescent="0.25">
      <c r="A1201" s="4">
        <v>43111</v>
      </c>
      <c r="B1201" s="25">
        <f t="shared" si="54"/>
        <v>11</v>
      </c>
      <c r="C1201" s="25">
        <f t="shared" si="55"/>
        <v>1</v>
      </c>
      <c r="D1201" s="25">
        <f t="shared" si="56"/>
        <v>2018</v>
      </c>
      <c r="E1201" s="3" t="s">
        <v>129</v>
      </c>
      <c r="F1201" s="5">
        <v>75</v>
      </c>
    </row>
    <row r="1202" spans="1:6" ht="13.5" customHeight="1" thickBot="1" x14ac:dyDescent="0.25">
      <c r="A1202" s="4">
        <v>43112</v>
      </c>
      <c r="B1202" s="25">
        <f t="shared" si="54"/>
        <v>12</v>
      </c>
      <c r="C1202" s="25">
        <f t="shared" si="55"/>
        <v>1</v>
      </c>
      <c r="D1202" s="25">
        <f t="shared" si="56"/>
        <v>2018</v>
      </c>
      <c r="E1202" s="3" t="s">
        <v>38</v>
      </c>
      <c r="F1202" s="5">
        <v>70</v>
      </c>
    </row>
    <row r="1203" spans="1:6" ht="13.5" customHeight="1" thickBot="1" x14ac:dyDescent="0.25">
      <c r="A1203" s="4">
        <v>43112</v>
      </c>
      <c r="B1203" s="25">
        <f t="shared" si="54"/>
        <v>12</v>
      </c>
      <c r="C1203" s="25">
        <f t="shared" si="55"/>
        <v>1</v>
      </c>
      <c r="D1203" s="25">
        <f t="shared" si="56"/>
        <v>2018</v>
      </c>
      <c r="E1203" s="3" t="s">
        <v>38</v>
      </c>
      <c r="F1203" s="5">
        <v>10</v>
      </c>
    </row>
    <row r="1204" spans="1:6" ht="13.5" customHeight="1" thickBot="1" x14ac:dyDescent="0.25">
      <c r="A1204" s="4">
        <v>43112</v>
      </c>
      <c r="B1204" s="25">
        <f t="shared" si="54"/>
        <v>12</v>
      </c>
      <c r="C1204" s="25">
        <f t="shared" si="55"/>
        <v>1</v>
      </c>
      <c r="D1204" s="25">
        <f t="shared" si="56"/>
        <v>2018</v>
      </c>
      <c r="E1204" s="3" t="s">
        <v>62</v>
      </c>
      <c r="F1204" s="5">
        <v>5</v>
      </c>
    </row>
    <row r="1205" spans="1:6" ht="13.5" customHeight="1" thickBot="1" x14ac:dyDescent="0.25">
      <c r="A1205" s="4">
        <v>43112</v>
      </c>
      <c r="B1205" s="25">
        <f t="shared" si="54"/>
        <v>12</v>
      </c>
      <c r="C1205" s="25">
        <f t="shared" si="55"/>
        <v>1</v>
      </c>
      <c r="D1205" s="25">
        <f t="shared" si="56"/>
        <v>2018</v>
      </c>
      <c r="E1205" s="3" t="s">
        <v>62</v>
      </c>
      <c r="F1205" s="5">
        <v>45</v>
      </c>
    </row>
    <row r="1206" spans="1:6" ht="13.5" customHeight="1" thickBot="1" x14ac:dyDescent="0.25">
      <c r="A1206" s="4">
        <v>43112</v>
      </c>
      <c r="B1206" s="25">
        <f t="shared" si="54"/>
        <v>12</v>
      </c>
      <c r="C1206" s="25">
        <f t="shared" si="55"/>
        <v>1</v>
      </c>
      <c r="D1206" s="25">
        <f t="shared" si="56"/>
        <v>2018</v>
      </c>
      <c r="E1206" s="3" t="s">
        <v>62</v>
      </c>
      <c r="F1206" s="5">
        <v>50</v>
      </c>
    </row>
    <row r="1207" spans="1:6" ht="13.5" customHeight="1" thickBot="1" x14ac:dyDescent="0.25">
      <c r="A1207" s="6">
        <v>43115</v>
      </c>
      <c r="B1207" s="25">
        <f t="shared" si="54"/>
        <v>15</v>
      </c>
      <c r="C1207" s="25">
        <f t="shared" si="55"/>
        <v>1</v>
      </c>
      <c r="D1207" s="25">
        <f t="shared" si="56"/>
        <v>2018</v>
      </c>
      <c r="E1207" s="3" t="s">
        <v>38</v>
      </c>
      <c r="F1207" s="5">
        <v>30</v>
      </c>
    </row>
    <row r="1208" spans="1:6" ht="13.5" customHeight="1" thickBot="1" x14ac:dyDescent="0.25">
      <c r="A1208" s="6">
        <v>43115</v>
      </c>
      <c r="B1208" s="25">
        <f t="shared" si="54"/>
        <v>15</v>
      </c>
      <c r="C1208" s="25">
        <f t="shared" si="55"/>
        <v>1</v>
      </c>
      <c r="D1208" s="25">
        <f t="shared" si="56"/>
        <v>2018</v>
      </c>
      <c r="E1208" s="3" t="s">
        <v>62</v>
      </c>
      <c r="F1208" s="5">
        <v>10</v>
      </c>
    </row>
    <row r="1209" spans="1:6" ht="13.5" customHeight="1" thickBot="1" x14ac:dyDescent="0.25">
      <c r="A1209" s="6">
        <v>43115</v>
      </c>
      <c r="B1209" s="25">
        <f t="shared" si="54"/>
        <v>15</v>
      </c>
      <c r="C1209" s="25">
        <f t="shared" si="55"/>
        <v>1</v>
      </c>
      <c r="D1209" s="25">
        <f t="shared" si="56"/>
        <v>2018</v>
      </c>
      <c r="E1209" s="3" t="s">
        <v>62</v>
      </c>
      <c r="F1209" s="5">
        <v>60</v>
      </c>
    </row>
    <row r="1210" spans="1:6" ht="13.5" customHeight="1" thickBot="1" x14ac:dyDescent="0.25">
      <c r="A1210" s="6">
        <v>43115</v>
      </c>
      <c r="B1210" s="25">
        <f t="shared" si="54"/>
        <v>15</v>
      </c>
      <c r="C1210" s="25">
        <f t="shared" si="55"/>
        <v>1</v>
      </c>
      <c r="D1210" s="25">
        <f t="shared" si="56"/>
        <v>2018</v>
      </c>
      <c r="E1210" s="3" t="s">
        <v>62</v>
      </c>
      <c r="F1210" s="5">
        <v>60</v>
      </c>
    </row>
    <row r="1211" spans="1:6" ht="13.5" customHeight="1" thickBot="1" x14ac:dyDescent="0.25">
      <c r="A1211" s="6">
        <v>43115</v>
      </c>
      <c r="B1211" s="25">
        <f t="shared" si="54"/>
        <v>15</v>
      </c>
      <c r="C1211" s="25">
        <f t="shared" si="55"/>
        <v>1</v>
      </c>
      <c r="D1211" s="25">
        <f t="shared" si="56"/>
        <v>2018</v>
      </c>
      <c r="E1211" s="3" t="s">
        <v>129</v>
      </c>
      <c r="F1211" s="5">
        <v>15</v>
      </c>
    </row>
    <row r="1212" spans="1:6" ht="13.5" customHeight="1" thickBot="1" x14ac:dyDescent="0.25">
      <c r="A1212" s="6">
        <v>43115</v>
      </c>
      <c r="B1212" s="25">
        <f t="shared" si="54"/>
        <v>15</v>
      </c>
      <c r="C1212" s="25">
        <f t="shared" si="55"/>
        <v>1</v>
      </c>
      <c r="D1212" s="25">
        <f t="shared" si="56"/>
        <v>2018</v>
      </c>
      <c r="E1212" s="3" t="s">
        <v>129</v>
      </c>
      <c r="F1212" s="5">
        <v>15</v>
      </c>
    </row>
    <row r="1213" spans="1:6" ht="13.5" customHeight="1" thickBot="1" x14ac:dyDescent="0.25">
      <c r="A1213" s="6">
        <v>43116</v>
      </c>
      <c r="B1213" s="25">
        <f t="shared" si="54"/>
        <v>16</v>
      </c>
      <c r="C1213" s="25">
        <f t="shared" si="55"/>
        <v>1</v>
      </c>
      <c r="D1213" s="25">
        <f t="shared" si="56"/>
        <v>2018</v>
      </c>
      <c r="E1213" s="3" t="s">
        <v>38</v>
      </c>
      <c r="F1213" s="5">
        <v>5</v>
      </c>
    </row>
    <row r="1214" spans="1:6" ht="13.5" customHeight="1" thickBot="1" x14ac:dyDescent="0.25">
      <c r="A1214" s="6">
        <v>43116</v>
      </c>
      <c r="B1214" s="25">
        <f t="shared" si="54"/>
        <v>16</v>
      </c>
      <c r="C1214" s="25">
        <f t="shared" si="55"/>
        <v>1</v>
      </c>
      <c r="D1214" s="25">
        <f t="shared" si="56"/>
        <v>2018</v>
      </c>
      <c r="E1214" s="3" t="s">
        <v>62</v>
      </c>
      <c r="F1214" s="5">
        <v>1</v>
      </c>
    </row>
    <row r="1215" spans="1:6" ht="13.5" customHeight="1" thickBot="1" x14ac:dyDescent="0.25">
      <c r="A1215" s="6">
        <v>43116</v>
      </c>
      <c r="B1215" s="25">
        <f t="shared" si="54"/>
        <v>16</v>
      </c>
      <c r="C1215" s="25">
        <f t="shared" si="55"/>
        <v>1</v>
      </c>
      <c r="D1215" s="25">
        <f t="shared" si="56"/>
        <v>2018</v>
      </c>
      <c r="E1215" s="3" t="s">
        <v>62</v>
      </c>
      <c r="F1215" s="5">
        <v>20</v>
      </c>
    </row>
    <row r="1216" spans="1:6" ht="13.5" customHeight="1" thickBot="1" x14ac:dyDescent="0.25">
      <c r="A1216" s="6">
        <v>43116</v>
      </c>
      <c r="B1216" s="25">
        <f t="shared" si="54"/>
        <v>16</v>
      </c>
      <c r="C1216" s="25">
        <f t="shared" si="55"/>
        <v>1</v>
      </c>
      <c r="D1216" s="25">
        <f t="shared" si="56"/>
        <v>2018</v>
      </c>
      <c r="E1216" s="3" t="s">
        <v>62</v>
      </c>
      <c r="F1216" s="5">
        <v>40</v>
      </c>
    </row>
    <row r="1217" spans="1:6" ht="13.5" customHeight="1" thickBot="1" x14ac:dyDescent="0.25">
      <c r="A1217" s="6">
        <v>43116</v>
      </c>
      <c r="B1217" s="25">
        <f t="shared" si="54"/>
        <v>16</v>
      </c>
      <c r="C1217" s="25">
        <f t="shared" si="55"/>
        <v>1</v>
      </c>
      <c r="D1217" s="25">
        <f t="shared" si="56"/>
        <v>2018</v>
      </c>
      <c r="E1217" s="3" t="s">
        <v>129</v>
      </c>
      <c r="F1217" s="5">
        <v>10</v>
      </c>
    </row>
    <row r="1218" spans="1:6" ht="13.5" customHeight="1" thickBot="1" x14ac:dyDescent="0.25">
      <c r="A1218" s="6">
        <v>43117</v>
      </c>
      <c r="B1218" s="25">
        <f t="shared" si="54"/>
        <v>17</v>
      </c>
      <c r="C1218" s="25">
        <f t="shared" si="55"/>
        <v>1</v>
      </c>
      <c r="D1218" s="25">
        <f t="shared" si="56"/>
        <v>2018</v>
      </c>
      <c r="E1218" s="3" t="s">
        <v>38</v>
      </c>
      <c r="F1218" s="5">
        <v>15</v>
      </c>
    </row>
    <row r="1219" spans="1:6" ht="13.5" customHeight="1" thickBot="1" x14ac:dyDescent="0.25">
      <c r="A1219" s="6">
        <v>43117</v>
      </c>
      <c r="B1219" s="25">
        <f t="shared" ref="B1219:B1282" si="57">DAY(A1219)</f>
        <v>17</v>
      </c>
      <c r="C1219" s="25">
        <f t="shared" ref="C1219:C1282" si="58">MONTH(A1219)</f>
        <v>1</v>
      </c>
      <c r="D1219" s="25">
        <f t="shared" ref="D1219:D1282" si="59">YEAR(A1219)</f>
        <v>2018</v>
      </c>
      <c r="E1219" s="3" t="s">
        <v>62</v>
      </c>
      <c r="F1219" s="5">
        <v>55</v>
      </c>
    </row>
    <row r="1220" spans="1:6" ht="13.5" customHeight="1" thickBot="1" x14ac:dyDescent="0.25">
      <c r="A1220" s="6">
        <v>43117</v>
      </c>
      <c r="B1220" s="25">
        <f t="shared" si="57"/>
        <v>17</v>
      </c>
      <c r="C1220" s="25">
        <f t="shared" si="58"/>
        <v>1</v>
      </c>
      <c r="D1220" s="25">
        <f t="shared" si="59"/>
        <v>2018</v>
      </c>
      <c r="E1220" s="3" t="s">
        <v>62</v>
      </c>
      <c r="F1220" s="5">
        <v>40</v>
      </c>
    </row>
    <row r="1221" spans="1:6" ht="13.5" customHeight="1" thickBot="1" x14ac:dyDescent="0.25">
      <c r="A1221" s="6">
        <v>43117</v>
      </c>
      <c r="B1221" s="25">
        <f t="shared" si="57"/>
        <v>17</v>
      </c>
      <c r="C1221" s="25">
        <f t="shared" si="58"/>
        <v>1</v>
      </c>
      <c r="D1221" s="25">
        <f t="shared" si="59"/>
        <v>2018</v>
      </c>
      <c r="E1221" s="3" t="s">
        <v>584</v>
      </c>
      <c r="F1221" s="5">
        <v>5</v>
      </c>
    </row>
    <row r="1222" spans="1:6" ht="13.5" customHeight="1" thickBot="1" x14ac:dyDescent="0.25">
      <c r="A1222" s="6">
        <v>43117</v>
      </c>
      <c r="B1222" s="25">
        <f t="shared" si="57"/>
        <v>17</v>
      </c>
      <c r="C1222" s="25">
        <f t="shared" si="58"/>
        <v>1</v>
      </c>
      <c r="D1222" s="25">
        <f t="shared" si="59"/>
        <v>2018</v>
      </c>
      <c r="E1222" s="3" t="s">
        <v>129</v>
      </c>
      <c r="F1222" s="5">
        <v>20</v>
      </c>
    </row>
    <row r="1223" spans="1:6" ht="13.5" customHeight="1" thickBot="1" x14ac:dyDescent="0.25">
      <c r="A1223" s="6">
        <v>43118</v>
      </c>
      <c r="B1223" s="25">
        <f t="shared" si="57"/>
        <v>18</v>
      </c>
      <c r="C1223" s="25">
        <f t="shared" si="58"/>
        <v>1</v>
      </c>
      <c r="D1223" s="25">
        <f t="shared" si="59"/>
        <v>2018</v>
      </c>
      <c r="E1223" s="3" t="s">
        <v>38</v>
      </c>
      <c r="F1223" s="5">
        <v>35</v>
      </c>
    </row>
    <row r="1224" spans="1:6" ht="13.5" customHeight="1" thickBot="1" x14ac:dyDescent="0.25">
      <c r="A1224" s="6">
        <v>43118</v>
      </c>
      <c r="B1224" s="25">
        <f t="shared" si="57"/>
        <v>18</v>
      </c>
      <c r="C1224" s="25">
        <f t="shared" si="58"/>
        <v>1</v>
      </c>
      <c r="D1224" s="25">
        <f t="shared" si="59"/>
        <v>2018</v>
      </c>
      <c r="E1224" s="3" t="s">
        <v>38</v>
      </c>
      <c r="F1224" s="5">
        <v>45</v>
      </c>
    </row>
    <row r="1225" spans="1:6" ht="13.5" customHeight="1" thickBot="1" x14ac:dyDescent="0.25">
      <c r="A1225" s="6">
        <v>43118</v>
      </c>
      <c r="B1225" s="25">
        <f t="shared" si="57"/>
        <v>18</v>
      </c>
      <c r="C1225" s="25">
        <f t="shared" si="58"/>
        <v>1</v>
      </c>
      <c r="D1225" s="25">
        <f t="shared" si="59"/>
        <v>2018</v>
      </c>
      <c r="E1225" s="3" t="s">
        <v>62</v>
      </c>
      <c r="F1225" s="5">
        <v>75</v>
      </c>
    </row>
    <row r="1226" spans="1:6" ht="13.5" customHeight="1" thickBot="1" x14ac:dyDescent="0.25">
      <c r="A1226" s="6">
        <v>43118</v>
      </c>
      <c r="B1226" s="25">
        <f t="shared" si="57"/>
        <v>18</v>
      </c>
      <c r="C1226" s="25">
        <f t="shared" si="58"/>
        <v>1</v>
      </c>
      <c r="D1226" s="25">
        <f t="shared" si="59"/>
        <v>2018</v>
      </c>
      <c r="E1226" s="3" t="s">
        <v>62</v>
      </c>
      <c r="F1226" s="5">
        <v>10</v>
      </c>
    </row>
    <row r="1227" spans="1:6" ht="13.5" customHeight="1" thickBot="1" x14ac:dyDescent="0.25">
      <c r="A1227" s="6">
        <v>43118</v>
      </c>
      <c r="B1227" s="25">
        <f t="shared" si="57"/>
        <v>18</v>
      </c>
      <c r="C1227" s="25">
        <f t="shared" si="58"/>
        <v>1</v>
      </c>
      <c r="D1227" s="25">
        <f t="shared" si="59"/>
        <v>2018</v>
      </c>
      <c r="E1227" s="3" t="s">
        <v>129</v>
      </c>
      <c r="F1227" s="5">
        <v>15</v>
      </c>
    </row>
    <row r="1228" spans="1:6" ht="13.5" customHeight="1" thickBot="1" x14ac:dyDescent="0.25">
      <c r="A1228" s="6">
        <v>43118</v>
      </c>
      <c r="B1228" s="25">
        <f t="shared" si="57"/>
        <v>18</v>
      </c>
      <c r="C1228" s="25">
        <f t="shared" si="58"/>
        <v>1</v>
      </c>
      <c r="D1228" s="25">
        <f t="shared" si="59"/>
        <v>2018</v>
      </c>
      <c r="E1228" s="3" t="s">
        <v>129</v>
      </c>
      <c r="F1228" s="5">
        <v>30</v>
      </c>
    </row>
    <row r="1229" spans="1:6" ht="13.5" customHeight="1" thickBot="1" x14ac:dyDescent="0.25">
      <c r="A1229" s="6">
        <v>43118</v>
      </c>
      <c r="B1229" s="25">
        <f t="shared" si="57"/>
        <v>18</v>
      </c>
      <c r="C1229" s="25">
        <f t="shared" si="58"/>
        <v>1</v>
      </c>
      <c r="D1229" s="25">
        <f t="shared" si="59"/>
        <v>2018</v>
      </c>
      <c r="E1229" s="3" t="s">
        <v>38</v>
      </c>
      <c r="F1229" s="5">
        <v>10</v>
      </c>
    </row>
    <row r="1230" spans="1:6" ht="13.5" customHeight="1" thickBot="1" x14ac:dyDescent="0.25">
      <c r="A1230" s="6">
        <v>43119</v>
      </c>
      <c r="B1230" s="25">
        <f t="shared" si="57"/>
        <v>19</v>
      </c>
      <c r="C1230" s="25">
        <f t="shared" si="58"/>
        <v>1</v>
      </c>
      <c r="D1230" s="25">
        <f t="shared" si="59"/>
        <v>2018</v>
      </c>
      <c r="E1230" s="3" t="s">
        <v>38</v>
      </c>
      <c r="F1230" s="5">
        <v>10</v>
      </c>
    </row>
    <row r="1231" spans="1:6" ht="13.5" customHeight="1" thickBot="1" x14ac:dyDescent="0.25">
      <c r="A1231" s="6">
        <v>43119</v>
      </c>
      <c r="B1231" s="25">
        <f t="shared" si="57"/>
        <v>19</v>
      </c>
      <c r="C1231" s="25">
        <f t="shared" si="58"/>
        <v>1</v>
      </c>
      <c r="D1231" s="25">
        <f t="shared" si="59"/>
        <v>2018</v>
      </c>
      <c r="E1231" s="3" t="s">
        <v>38</v>
      </c>
      <c r="F1231" s="5">
        <v>25</v>
      </c>
    </row>
    <row r="1232" spans="1:6" ht="13.5" customHeight="1" thickBot="1" x14ac:dyDescent="0.25">
      <c r="A1232" s="6">
        <v>43119</v>
      </c>
      <c r="B1232" s="25">
        <f t="shared" si="57"/>
        <v>19</v>
      </c>
      <c r="C1232" s="25">
        <f t="shared" si="58"/>
        <v>1</v>
      </c>
      <c r="D1232" s="25">
        <f t="shared" si="59"/>
        <v>2018</v>
      </c>
      <c r="E1232" s="3" t="s">
        <v>62</v>
      </c>
      <c r="F1232" s="5">
        <v>55</v>
      </c>
    </row>
    <row r="1233" spans="1:6" ht="13.5" customHeight="1" thickBot="1" x14ac:dyDescent="0.25">
      <c r="A1233" s="6">
        <v>43119</v>
      </c>
      <c r="B1233" s="25">
        <f t="shared" si="57"/>
        <v>19</v>
      </c>
      <c r="C1233" s="25">
        <f t="shared" si="58"/>
        <v>1</v>
      </c>
      <c r="D1233" s="25">
        <f t="shared" si="59"/>
        <v>2018</v>
      </c>
      <c r="E1233" s="3" t="s">
        <v>62</v>
      </c>
      <c r="F1233" s="5">
        <v>25</v>
      </c>
    </row>
    <row r="1234" spans="1:6" ht="13.5" customHeight="1" thickBot="1" x14ac:dyDescent="0.25">
      <c r="A1234" s="6">
        <v>43119</v>
      </c>
      <c r="B1234" s="25">
        <f t="shared" si="57"/>
        <v>19</v>
      </c>
      <c r="C1234" s="25">
        <f t="shared" si="58"/>
        <v>1</v>
      </c>
      <c r="D1234" s="25">
        <f t="shared" si="59"/>
        <v>2018</v>
      </c>
      <c r="E1234" s="3" t="s">
        <v>62</v>
      </c>
      <c r="F1234" s="5">
        <v>10</v>
      </c>
    </row>
    <row r="1235" spans="1:6" ht="13.5" customHeight="1" thickBot="1" x14ac:dyDescent="0.25">
      <c r="A1235" s="6">
        <v>43119</v>
      </c>
      <c r="B1235" s="25">
        <f t="shared" si="57"/>
        <v>19</v>
      </c>
      <c r="C1235" s="25">
        <f t="shared" si="58"/>
        <v>1</v>
      </c>
      <c r="D1235" s="25">
        <f t="shared" si="59"/>
        <v>2018</v>
      </c>
      <c r="E1235" s="3" t="s">
        <v>62</v>
      </c>
      <c r="F1235" s="5">
        <v>55</v>
      </c>
    </row>
    <row r="1236" spans="1:6" ht="13.5" customHeight="1" thickBot="1" x14ac:dyDescent="0.25">
      <c r="A1236" s="6">
        <v>43119</v>
      </c>
      <c r="B1236" s="25">
        <f t="shared" si="57"/>
        <v>19</v>
      </c>
      <c r="C1236" s="25">
        <f t="shared" si="58"/>
        <v>1</v>
      </c>
      <c r="D1236" s="25">
        <f t="shared" si="59"/>
        <v>2018</v>
      </c>
      <c r="E1236" s="3" t="s">
        <v>129</v>
      </c>
      <c r="F1236" s="5">
        <v>30</v>
      </c>
    </row>
    <row r="1237" spans="1:6" ht="13.5" customHeight="1" thickBot="1" x14ac:dyDescent="0.25">
      <c r="A1237" s="6">
        <v>43120</v>
      </c>
      <c r="B1237" s="25">
        <f t="shared" si="57"/>
        <v>20</v>
      </c>
      <c r="C1237" s="25">
        <f t="shared" si="58"/>
        <v>1</v>
      </c>
      <c r="D1237" s="25">
        <f t="shared" si="59"/>
        <v>2018</v>
      </c>
      <c r="E1237" s="3" t="s">
        <v>38</v>
      </c>
      <c r="F1237" s="5">
        <v>30</v>
      </c>
    </row>
    <row r="1238" spans="1:6" ht="13.5" customHeight="1" thickBot="1" x14ac:dyDescent="0.25">
      <c r="A1238" s="6">
        <v>43122</v>
      </c>
      <c r="B1238" s="25">
        <f t="shared" si="57"/>
        <v>22</v>
      </c>
      <c r="C1238" s="25">
        <f t="shared" si="58"/>
        <v>1</v>
      </c>
      <c r="D1238" s="25">
        <f t="shared" si="59"/>
        <v>2018</v>
      </c>
      <c r="E1238" s="3" t="s">
        <v>38</v>
      </c>
      <c r="F1238" s="5">
        <v>10</v>
      </c>
    </row>
    <row r="1239" spans="1:6" ht="13.5" customHeight="1" thickBot="1" x14ac:dyDescent="0.25">
      <c r="A1239" s="6">
        <v>43122</v>
      </c>
      <c r="B1239" s="25">
        <f t="shared" si="57"/>
        <v>22</v>
      </c>
      <c r="C1239" s="25">
        <f t="shared" si="58"/>
        <v>1</v>
      </c>
      <c r="D1239" s="25">
        <f t="shared" si="59"/>
        <v>2018</v>
      </c>
      <c r="E1239" s="3" t="s">
        <v>62</v>
      </c>
      <c r="F1239" s="5">
        <v>45</v>
      </c>
    </row>
    <row r="1240" spans="1:6" ht="13.5" customHeight="1" thickBot="1" x14ac:dyDescent="0.25">
      <c r="A1240" s="6">
        <v>43122</v>
      </c>
      <c r="B1240" s="25">
        <f t="shared" si="57"/>
        <v>22</v>
      </c>
      <c r="C1240" s="25">
        <f t="shared" si="58"/>
        <v>1</v>
      </c>
      <c r="D1240" s="25">
        <f t="shared" si="59"/>
        <v>2018</v>
      </c>
      <c r="E1240" s="3" t="s">
        <v>62</v>
      </c>
      <c r="F1240" s="5">
        <v>10</v>
      </c>
    </row>
    <row r="1241" spans="1:6" ht="13.5" customHeight="1" thickBot="1" x14ac:dyDescent="0.25">
      <c r="A1241" s="6">
        <v>43122</v>
      </c>
      <c r="B1241" s="25">
        <f t="shared" si="57"/>
        <v>22</v>
      </c>
      <c r="C1241" s="25">
        <f t="shared" si="58"/>
        <v>1</v>
      </c>
      <c r="D1241" s="25">
        <f t="shared" si="59"/>
        <v>2018</v>
      </c>
      <c r="E1241" s="3" t="s">
        <v>38</v>
      </c>
      <c r="F1241" s="5">
        <v>15</v>
      </c>
    </row>
    <row r="1242" spans="1:6" ht="13.5" customHeight="1" thickBot="1" x14ac:dyDescent="0.25">
      <c r="A1242" s="6">
        <v>43123</v>
      </c>
      <c r="B1242" s="25">
        <f t="shared" si="57"/>
        <v>23</v>
      </c>
      <c r="C1242" s="25">
        <f t="shared" si="58"/>
        <v>1</v>
      </c>
      <c r="D1242" s="25">
        <f t="shared" si="59"/>
        <v>2018</v>
      </c>
      <c r="E1242" s="3" t="s">
        <v>62</v>
      </c>
      <c r="F1242" s="5">
        <v>60</v>
      </c>
    </row>
    <row r="1243" spans="1:6" ht="13.5" customHeight="1" thickBot="1" x14ac:dyDescent="0.25">
      <c r="A1243" s="6">
        <v>43123</v>
      </c>
      <c r="B1243" s="25">
        <f t="shared" si="57"/>
        <v>23</v>
      </c>
      <c r="C1243" s="25">
        <f t="shared" si="58"/>
        <v>1</v>
      </c>
      <c r="D1243" s="25">
        <f t="shared" si="59"/>
        <v>2018</v>
      </c>
      <c r="E1243" s="3" t="s">
        <v>129</v>
      </c>
      <c r="F1243" s="5">
        <v>70</v>
      </c>
    </row>
    <row r="1244" spans="1:6" ht="13.5" customHeight="1" thickBot="1" x14ac:dyDescent="0.25">
      <c r="A1244" s="6">
        <v>43124</v>
      </c>
      <c r="B1244" s="25">
        <f t="shared" si="57"/>
        <v>24</v>
      </c>
      <c r="C1244" s="25">
        <f t="shared" si="58"/>
        <v>1</v>
      </c>
      <c r="D1244" s="25">
        <f t="shared" si="59"/>
        <v>2018</v>
      </c>
      <c r="E1244" s="3" t="s">
        <v>38</v>
      </c>
      <c r="F1244" s="5">
        <v>30</v>
      </c>
    </row>
    <row r="1245" spans="1:6" ht="13.5" customHeight="1" thickBot="1" x14ac:dyDescent="0.25">
      <c r="A1245" s="6">
        <v>43124</v>
      </c>
      <c r="B1245" s="25">
        <f t="shared" si="57"/>
        <v>24</v>
      </c>
      <c r="C1245" s="25">
        <f t="shared" si="58"/>
        <v>1</v>
      </c>
      <c r="D1245" s="25">
        <f t="shared" si="59"/>
        <v>2018</v>
      </c>
      <c r="E1245" s="3" t="s">
        <v>38</v>
      </c>
      <c r="F1245" s="5">
        <v>30</v>
      </c>
    </row>
    <row r="1246" spans="1:6" ht="13.5" customHeight="1" thickBot="1" x14ac:dyDescent="0.25">
      <c r="A1246" s="6">
        <v>43124</v>
      </c>
      <c r="B1246" s="25">
        <f t="shared" si="57"/>
        <v>24</v>
      </c>
      <c r="C1246" s="25">
        <f t="shared" si="58"/>
        <v>1</v>
      </c>
      <c r="D1246" s="25">
        <f t="shared" si="59"/>
        <v>2018</v>
      </c>
      <c r="E1246" s="3" t="s">
        <v>62</v>
      </c>
      <c r="F1246" s="5">
        <v>10</v>
      </c>
    </row>
    <row r="1247" spans="1:6" ht="13.5" customHeight="1" thickBot="1" x14ac:dyDescent="0.25">
      <c r="A1247" s="6">
        <v>43124</v>
      </c>
      <c r="B1247" s="25">
        <f t="shared" si="57"/>
        <v>24</v>
      </c>
      <c r="C1247" s="25">
        <f t="shared" si="58"/>
        <v>1</v>
      </c>
      <c r="D1247" s="25">
        <f t="shared" si="59"/>
        <v>2018</v>
      </c>
      <c r="E1247" s="3" t="s">
        <v>62</v>
      </c>
      <c r="F1247" s="5">
        <v>30</v>
      </c>
    </row>
    <row r="1248" spans="1:6" ht="13.5" customHeight="1" thickBot="1" x14ac:dyDescent="0.25">
      <c r="A1248" s="6">
        <v>43124</v>
      </c>
      <c r="B1248" s="25">
        <f t="shared" si="57"/>
        <v>24</v>
      </c>
      <c r="C1248" s="25">
        <f t="shared" si="58"/>
        <v>1</v>
      </c>
      <c r="D1248" s="25">
        <f t="shared" si="59"/>
        <v>2018</v>
      </c>
      <c r="E1248" s="3" t="s">
        <v>84</v>
      </c>
      <c r="F1248" s="5">
        <v>75</v>
      </c>
    </row>
    <row r="1249" spans="1:6" ht="13.5" customHeight="1" thickBot="1" x14ac:dyDescent="0.25">
      <c r="A1249" s="6">
        <v>43124</v>
      </c>
      <c r="B1249" s="25">
        <f t="shared" si="57"/>
        <v>24</v>
      </c>
      <c r="C1249" s="25">
        <f t="shared" si="58"/>
        <v>1</v>
      </c>
      <c r="D1249" s="25">
        <f t="shared" si="59"/>
        <v>2018</v>
      </c>
      <c r="E1249" s="3" t="s">
        <v>539</v>
      </c>
      <c r="F1249" s="5">
        <v>5</v>
      </c>
    </row>
    <row r="1250" spans="1:6" ht="13.5" customHeight="1" thickBot="1" x14ac:dyDescent="0.25">
      <c r="A1250" s="6">
        <v>43124</v>
      </c>
      <c r="B1250" s="25">
        <f t="shared" si="57"/>
        <v>24</v>
      </c>
      <c r="C1250" s="25">
        <f t="shared" si="58"/>
        <v>1</v>
      </c>
      <c r="D1250" s="25">
        <f t="shared" si="59"/>
        <v>2018</v>
      </c>
      <c r="E1250" s="3" t="s">
        <v>129</v>
      </c>
      <c r="F1250" s="5">
        <v>5</v>
      </c>
    </row>
    <row r="1251" spans="1:6" ht="13.5" customHeight="1" thickBot="1" x14ac:dyDescent="0.25">
      <c r="A1251" s="6">
        <v>43124</v>
      </c>
      <c r="B1251" s="25">
        <f t="shared" si="57"/>
        <v>24</v>
      </c>
      <c r="C1251" s="25">
        <f t="shared" si="58"/>
        <v>1</v>
      </c>
      <c r="D1251" s="25">
        <f t="shared" si="59"/>
        <v>2018</v>
      </c>
      <c r="E1251" s="3" t="s">
        <v>129</v>
      </c>
      <c r="F1251" s="5">
        <v>20</v>
      </c>
    </row>
    <row r="1252" spans="1:6" ht="13.5" customHeight="1" thickBot="1" x14ac:dyDescent="0.25">
      <c r="A1252" s="6">
        <v>43125</v>
      </c>
      <c r="B1252" s="25">
        <f t="shared" si="57"/>
        <v>25</v>
      </c>
      <c r="C1252" s="25">
        <f t="shared" si="58"/>
        <v>1</v>
      </c>
      <c r="D1252" s="25">
        <f t="shared" si="59"/>
        <v>2018</v>
      </c>
      <c r="E1252" s="3" t="s">
        <v>38</v>
      </c>
      <c r="F1252" s="5">
        <v>60</v>
      </c>
    </row>
    <row r="1253" spans="1:6" ht="13.5" customHeight="1" thickBot="1" x14ac:dyDescent="0.25">
      <c r="A1253" s="6">
        <v>43125</v>
      </c>
      <c r="B1253" s="25">
        <f t="shared" si="57"/>
        <v>25</v>
      </c>
      <c r="C1253" s="25">
        <f t="shared" si="58"/>
        <v>1</v>
      </c>
      <c r="D1253" s="25">
        <f t="shared" si="59"/>
        <v>2018</v>
      </c>
      <c r="E1253" s="3" t="s">
        <v>38</v>
      </c>
      <c r="F1253" s="5">
        <v>10</v>
      </c>
    </row>
    <row r="1254" spans="1:6" ht="13.5" customHeight="1" thickBot="1" x14ac:dyDescent="0.25">
      <c r="A1254" s="6">
        <v>43125</v>
      </c>
      <c r="B1254" s="25">
        <f t="shared" si="57"/>
        <v>25</v>
      </c>
      <c r="C1254" s="25">
        <f t="shared" si="58"/>
        <v>1</v>
      </c>
      <c r="D1254" s="25">
        <f t="shared" si="59"/>
        <v>2018</v>
      </c>
      <c r="E1254" s="3" t="s">
        <v>62</v>
      </c>
      <c r="F1254" s="5">
        <v>10</v>
      </c>
    </row>
    <row r="1255" spans="1:6" ht="13.5" customHeight="1" thickBot="1" x14ac:dyDescent="0.25">
      <c r="A1255" s="6">
        <v>43125</v>
      </c>
      <c r="B1255" s="25">
        <f t="shared" si="57"/>
        <v>25</v>
      </c>
      <c r="C1255" s="25">
        <f t="shared" si="58"/>
        <v>1</v>
      </c>
      <c r="D1255" s="25">
        <f t="shared" si="59"/>
        <v>2018</v>
      </c>
      <c r="E1255" s="3" t="s">
        <v>62</v>
      </c>
      <c r="F1255" s="5">
        <v>45</v>
      </c>
    </row>
    <row r="1256" spans="1:6" ht="13.5" customHeight="1" thickBot="1" x14ac:dyDescent="0.25">
      <c r="A1256" s="6">
        <v>43125</v>
      </c>
      <c r="B1256" s="25">
        <f t="shared" si="57"/>
        <v>25</v>
      </c>
      <c r="C1256" s="25">
        <f t="shared" si="58"/>
        <v>1</v>
      </c>
      <c r="D1256" s="25">
        <f t="shared" si="59"/>
        <v>2018</v>
      </c>
      <c r="E1256" s="3" t="s">
        <v>62</v>
      </c>
      <c r="F1256" s="5">
        <v>20</v>
      </c>
    </row>
    <row r="1257" spans="1:6" ht="13.5" customHeight="1" thickBot="1" x14ac:dyDescent="0.25">
      <c r="A1257" s="6">
        <v>43125</v>
      </c>
      <c r="B1257" s="25">
        <f t="shared" si="57"/>
        <v>25</v>
      </c>
      <c r="C1257" s="25">
        <f t="shared" si="58"/>
        <v>1</v>
      </c>
      <c r="D1257" s="25">
        <f t="shared" si="59"/>
        <v>2018</v>
      </c>
      <c r="E1257" s="3" t="s">
        <v>129</v>
      </c>
      <c r="F1257" s="5">
        <v>30</v>
      </c>
    </row>
    <row r="1258" spans="1:6" ht="13.5" customHeight="1" thickBot="1" x14ac:dyDescent="0.25">
      <c r="A1258" s="6">
        <v>43129</v>
      </c>
      <c r="B1258" s="25">
        <f t="shared" si="57"/>
        <v>29</v>
      </c>
      <c r="C1258" s="25">
        <f t="shared" si="58"/>
        <v>1</v>
      </c>
      <c r="D1258" s="25">
        <f t="shared" si="59"/>
        <v>2018</v>
      </c>
      <c r="E1258" s="3" t="s">
        <v>38</v>
      </c>
      <c r="F1258" s="5">
        <v>60</v>
      </c>
    </row>
    <row r="1259" spans="1:6" ht="13.5" customHeight="1" thickBot="1" x14ac:dyDescent="0.25">
      <c r="A1259" s="6">
        <v>43129</v>
      </c>
      <c r="B1259" s="25">
        <f t="shared" si="57"/>
        <v>29</v>
      </c>
      <c r="C1259" s="25">
        <f t="shared" si="58"/>
        <v>1</v>
      </c>
      <c r="D1259" s="25">
        <f t="shared" si="59"/>
        <v>2018</v>
      </c>
      <c r="E1259" s="3" t="s">
        <v>38</v>
      </c>
      <c r="F1259" s="5">
        <v>5</v>
      </c>
    </row>
    <row r="1260" spans="1:6" ht="13.5" customHeight="1" thickBot="1" x14ac:dyDescent="0.25">
      <c r="A1260" s="6">
        <v>43129</v>
      </c>
      <c r="B1260" s="25">
        <f t="shared" si="57"/>
        <v>29</v>
      </c>
      <c r="C1260" s="25">
        <f t="shared" si="58"/>
        <v>1</v>
      </c>
      <c r="D1260" s="25">
        <f t="shared" si="59"/>
        <v>2018</v>
      </c>
      <c r="E1260" s="3" t="s">
        <v>62</v>
      </c>
      <c r="F1260" s="5">
        <v>30</v>
      </c>
    </row>
    <row r="1261" spans="1:6" ht="13.5" customHeight="1" thickBot="1" x14ac:dyDescent="0.25">
      <c r="A1261" s="6">
        <v>43129</v>
      </c>
      <c r="B1261" s="25">
        <f t="shared" si="57"/>
        <v>29</v>
      </c>
      <c r="C1261" s="25">
        <f t="shared" si="58"/>
        <v>1</v>
      </c>
      <c r="D1261" s="25">
        <f t="shared" si="59"/>
        <v>2018</v>
      </c>
      <c r="E1261" s="3" t="s">
        <v>62</v>
      </c>
      <c r="F1261" s="5">
        <v>60</v>
      </c>
    </row>
    <row r="1262" spans="1:6" ht="13.5" customHeight="1" thickBot="1" x14ac:dyDescent="0.25">
      <c r="A1262" s="6">
        <v>43129</v>
      </c>
      <c r="B1262" s="25">
        <f t="shared" si="57"/>
        <v>29</v>
      </c>
      <c r="C1262" s="25">
        <f t="shared" si="58"/>
        <v>1</v>
      </c>
      <c r="D1262" s="25">
        <f t="shared" si="59"/>
        <v>2018</v>
      </c>
      <c r="E1262" s="3" t="s">
        <v>62</v>
      </c>
      <c r="F1262" s="5">
        <v>10</v>
      </c>
    </row>
    <row r="1263" spans="1:6" ht="13.5" customHeight="1" thickBot="1" x14ac:dyDescent="0.25">
      <c r="A1263" s="6">
        <v>43129</v>
      </c>
      <c r="B1263" s="25">
        <f t="shared" si="57"/>
        <v>29</v>
      </c>
      <c r="C1263" s="25">
        <f t="shared" si="58"/>
        <v>1</v>
      </c>
      <c r="D1263" s="25">
        <f t="shared" si="59"/>
        <v>2018</v>
      </c>
      <c r="E1263" s="3" t="s">
        <v>539</v>
      </c>
      <c r="F1263" s="5">
        <v>5</v>
      </c>
    </row>
    <row r="1264" spans="1:6" ht="13.5" customHeight="1" thickBot="1" x14ac:dyDescent="0.25">
      <c r="A1264" s="6">
        <v>43129</v>
      </c>
      <c r="B1264" s="25">
        <f t="shared" si="57"/>
        <v>29</v>
      </c>
      <c r="C1264" s="25">
        <f t="shared" si="58"/>
        <v>1</v>
      </c>
      <c r="D1264" s="25">
        <f t="shared" si="59"/>
        <v>2018</v>
      </c>
      <c r="E1264" s="3" t="s">
        <v>129</v>
      </c>
      <c r="F1264" s="5">
        <v>40</v>
      </c>
    </row>
    <row r="1265" spans="1:6" ht="13.5" customHeight="1" thickBot="1" x14ac:dyDescent="0.25">
      <c r="A1265" s="6">
        <v>43130</v>
      </c>
      <c r="B1265" s="25">
        <f t="shared" si="57"/>
        <v>30</v>
      </c>
      <c r="C1265" s="25">
        <f t="shared" si="58"/>
        <v>1</v>
      </c>
      <c r="D1265" s="25">
        <f t="shared" si="59"/>
        <v>2018</v>
      </c>
      <c r="E1265" s="3" t="s">
        <v>38</v>
      </c>
      <c r="F1265" s="5">
        <v>20</v>
      </c>
    </row>
    <row r="1266" spans="1:6" ht="13.5" customHeight="1" thickBot="1" x14ac:dyDescent="0.25">
      <c r="A1266" s="6">
        <v>43130</v>
      </c>
      <c r="B1266" s="25">
        <f t="shared" si="57"/>
        <v>30</v>
      </c>
      <c r="C1266" s="25">
        <f t="shared" si="58"/>
        <v>1</v>
      </c>
      <c r="D1266" s="25">
        <f t="shared" si="59"/>
        <v>2018</v>
      </c>
      <c r="E1266" s="3" t="s">
        <v>38</v>
      </c>
      <c r="F1266" s="5">
        <v>45</v>
      </c>
    </row>
    <row r="1267" spans="1:6" ht="13.5" customHeight="1" thickBot="1" x14ac:dyDescent="0.25">
      <c r="A1267" s="6">
        <v>43130</v>
      </c>
      <c r="B1267" s="25">
        <f t="shared" si="57"/>
        <v>30</v>
      </c>
      <c r="C1267" s="25">
        <f t="shared" si="58"/>
        <v>1</v>
      </c>
      <c r="D1267" s="25">
        <f t="shared" si="59"/>
        <v>2018</v>
      </c>
      <c r="E1267" s="3" t="s">
        <v>62</v>
      </c>
      <c r="F1267" s="5">
        <v>5</v>
      </c>
    </row>
    <row r="1268" spans="1:6" ht="13.5" customHeight="1" thickBot="1" x14ac:dyDescent="0.25">
      <c r="A1268" s="6">
        <v>43130</v>
      </c>
      <c r="B1268" s="25">
        <f t="shared" si="57"/>
        <v>30</v>
      </c>
      <c r="C1268" s="25">
        <f t="shared" si="58"/>
        <v>1</v>
      </c>
      <c r="D1268" s="25">
        <f t="shared" si="59"/>
        <v>2018</v>
      </c>
      <c r="E1268" s="3" t="s">
        <v>62</v>
      </c>
      <c r="F1268" s="5">
        <v>10</v>
      </c>
    </row>
    <row r="1269" spans="1:6" ht="13.5" customHeight="1" thickBot="1" x14ac:dyDescent="0.25">
      <c r="A1269" s="6">
        <v>43130</v>
      </c>
      <c r="B1269" s="25">
        <f t="shared" si="57"/>
        <v>30</v>
      </c>
      <c r="C1269" s="25">
        <f t="shared" si="58"/>
        <v>1</v>
      </c>
      <c r="D1269" s="25">
        <f t="shared" si="59"/>
        <v>2018</v>
      </c>
      <c r="E1269" s="3" t="s">
        <v>62</v>
      </c>
      <c r="F1269" s="5">
        <v>60</v>
      </c>
    </row>
    <row r="1270" spans="1:6" ht="13.5" customHeight="1" thickBot="1" x14ac:dyDescent="0.25">
      <c r="A1270" s="6">
        <v>43130</v>
      </c>
      <c r="B1270" s="25">
        <f t="shared" si="57"/>
        <v>30</v>
      </c>
      <c r="C1270" s="25">
        <f t="shared" si="58"/>
        <v>1</v>
      </c>
      <c r="D1270" s="25">
        <f t="shared" si="59"/>
        <v>2018</v>
      </c>
      <c r="E1270" s="3" t="s">
        <v>584</v>
      </c>
      <c r="F1270" s="5">
        <v>10</v>
      </c>
    </row>
    <row r="1271" spans="1:6" ht="13.5" customHeight="1" thickBot="1" x14ac:dyDescent="0.25">
      <c r="A1271" s="6">
        <v>43130</v>
      </c>
      <c r="B1271" s="25">
        <f t="shared" si="57"/>
        <v>30</v>
      </c>
      <c r="C1271" s="25">
        <f t="shared" si="58"/>
        <v>1</v>
      </c>
      <c r="D1271" s="25">
        <f t="shared" si="59"/>
        <v>2018</v>
      </c>
      <c r="E1271" s="3" t="s">
        <v>129</v>
      </c>
      <c r="F1271" s="5">
        <v>10</v>
      </c>
    </row>
    <row r="1272" spans="1:6" ht="13.5" customHeight="1" thickBot="1" x14ac:dyDescent="0.25">
      <c r="A1272" s="6">
        <v>43131</v>
      </c>
      <c r="B1272" s="25">
        <f t="shared" si="57"/>
        <v>31</v>
      </c>
      <c r="C1272" s="25">
        <f t="shared" si="58"/>
        <v>1</v>
      </c>
      <c r="D1272" s="25">
        <f t="shared" si="59"/>
        <v>2018</v>
      </c>
      <c r="E1272" s="3" t="s">
        <v>38</v>
      </c>
      <c r="F1272" s="5">
        <v>15</v>
      </c>
    </row>
    <row r="1273" spans="1:6" ht="13.5" customHeight="1" thickBot="1" x14ac:dyDescent="0.25">
      <c r="A1273" s="6">
        <v>43131</v>
      </c>
      <c r="B1273" s="25">
        <f t="shared" si="57"/>
        <v>31</v>
      </c>
      <c r="C1273" s="25">
        <f t="shared" si="58"/>
        <v>1</v>
      </c>
      <c r="D1273" s="25">
        <f t="shared" si="59"/>
        <v>2018</v>
      </c>
      <c r="E1273" s="3" t="s">
        <v>38</v>
      </c>
      <c r="F1273" s="5">
        <v>5</v>
      </c>
    </row>
    <row r="1274" spans="1:6" ht="13.5" customHeight="1" thickBot="1" x14ac:dyDescent="0.25">
      <c r="A1274" s="6">
        <v>43131</v>
      </c>
      <c r="B1274" s="25">
        <f t="shared" si="57"/>
        <v>31</v>
      </c>
      <c r="C1274" s="25">
        <f t="shared" si="58"/>
        <v>1</v>
      </c>
      <c r="D1274" s="25">
        <f t="shared" si="59"/>
        <v>2018</v>
      </c>
      <c r="E1274" s="3" t="s">
        <v>62</v>
      </c>
      <c r="F1274" s="5">
        <v>5</v>
      </c>
    </row>
    <row r="1275" spans="1:6" ht="13.5" customHeight="1" thickBot="1" x14ac:dyDescent="0.25">
      <c r="A1275" s="6">
        <v>43131</v>
      </c>
      <c r="B1275" s="25">
        <f t="shared" si="57"/>
        <v>31</v>
      </c>
      <c r="C1275" s="25">
        <f t="shared" si="58"/>
        <v>1</v>
      </c>
      <c r="D1275" s="25">
        <f t="shared" si="59"/>
        <v>2018</v>
      </c>
      <c r="E1275" s="3" t="s">
        <v>62</v>
      </c>
      <c r="F1275" s="5">
        <v>2</v>
      </c>
    </row>
    <row r="1276" spans="1:6" ht="13.5" customHeight="1" thickBot="1" x14ac:dyDescent="0.25">
      <c r="A1276" s="6">
        <v>43131</v>
      </c>
      <c r="B1276" s="25">
        <f t="shared" si="57"/>
        <v>31</v>
      </c>
      <c r="C1276" s="25">
        <f t="shared" si="58"/>
        <v>1</v>
      </c>
      <c r="D1276" s="25">
        <f t="shared" si="59"/>
        <v>2018</v>
      </c>
      <c r="E1276" s="3" t="s">
        <v>62</v>
      </c>
      <c r="F1276" s="5">
        <v>90</v>
      </c>
    </row>
    <row r="1277" spans="1:6" ht="13.5" customHeight="1" thickBot="1" x14ac:dyDescent="0.25">
      <c r="A1277" s="6">
        <v>43131</v>
      </c>
      <c r="B1277" s="25">
        <f t="shared" si="57"/>
        <v>31</v>
      </c>
      <c r="C1277" s="25">
        <f t="shared" si="58"/>
        <v>1</v>
      </c>
      <c r="D1277" s="25">
        <f t="shared" si="59"/>
        <v>2018</v>
      </c>
      <c r="E1277" s="3" t="s">
        <v>75</v>
      </c>
      <c r="F1277" s="5">
        <v>60</v>
      </c>
    </row>
    <row r="1278" spans="1:6" ht="13.5" customHeight="1" thickBot="1" x14ac:dyDescent="0.25">
      <c r="A1278" s="6">
        <v>43131</v>
      </c>
      <c r="B1278" s="25">
        <f t="shared" si="57"/>
        <v>31</v>
      </c>
      <c r="C1278" s="25">
        <f t="shared" si="58"/>
        <v>1</v>
      </c>
      <c r="D1278" s="25">
        <f t="shared" si="59"/>
        <v>2018</v>
      </c>
      <c r="E1278" s="3" t="s">
        <v>584</v>
      </c>
      <c r="F1278" s="5">
        <v>10</v>
      </c>
    </row>
    <row r="1279" spans="1:6" ht="13.5" customHeight="1" thickBot="1" x14ac:dyDescent="0.25">
      <c r="A1279" s="6">
        <v>43131</v>
      </c>
      <c r="B1279" s="25">
        <f t="shared" si="57"/>
        <v>31</v>
      </c>
      <c r="C1279" s="25">
        <f t="shared" si="58"/>
        <v>1</v>
      </c>
      <c r="D1279" s="25">
        <f t="shared" si="59"/>
        <v>2018</v>
      </c>
      <c r="E1279" s="3" t="s">
        <v>129</v>
      </c>
      <c r="F1279" s="5">
        <v>10</v>
      </c>
    </row>
    <row r="1280" spans="1:6" ht="13.5" customHeight="1" thickBot="1" x14ac:dyDescent="0.25">
      <c r="A1280" s="4">
        <v>43132</v>
      </c>
      <c r="B1280" s="25">
        <f t="shared" si="57"/>
        <v>1</v>
      </c>
      <c r="C1280" s="25">
        <f t="shared" si="58"/>
        <v>2</v>
      </c>
      <c r="D1280" s="25">
        <f t="shared" si="59"/>
        <v>2018</v>
      </c>
      <c r="E1280" s="3" t="s">
        <v>38</v>
      </c>
      <c r="F1280" s="5">
        <v>10</v>
      </c>
    </row>
    <row r="1281" spans="1:6" ht="13.5" customHeight="1" thickBot="1" x14ac:dyDescent="0.25">
      <c r="A1281" s="4">
        <v>43132</v>
      </c>
      <c r="B1281" s="25">
        <f t="shared" si="57"/>
        <v>1</v>
      </c>
      <c r="C1281" s="25">
        <f t="shared" si="58"/>
        <v>2</v>
      </c>
      <c r="D1281" s="25">
        <f t="shared" si="59"/>
        <v>2018</v>
      </c>
      <c r="E1281" s="3" t="s">
        <v>38</v>
      </c>
      <c r="F1281" s="5">
        <v>15</v>
      </c>
    </row>
    <row r="1282" spans="1:6" ht="13.5" customHeight="1" thickBot="1" x14ac:dyDescent="0.25">
      <c r="A1282" s="4">
        <v>43132</v>
      </c>
      <c r="B1282" s="25">
        <f t="shared" si="57"/>
        <v>1</v>
      </c>
      <c r="C1282" s="25">
        <f t="shared" si="58"/>
        <v>2</v>
      </c>
      <c r="D1282" s="25">
        <f t="shared" si="59"/>
        <v>2018</v>
      </c>
      <c r="E1282" s="3" t="s">
        <v>62</v>
      </c>
      <c r="F1282" s="5">
        <v>10</v>
      </c>
    </row>
    <row r="1283" spans="1:6" ht="13.5" customHeight="1" thickBot="1" x14ac:dyDescent="0.25">
      <c r="A1283" s="4">
        <v>43132</v>
      </c>
      <c r="B1283" s="25">
        <f t="shared" ref="B1283:B1346" si="60">DAY(A1283)</f>
        <v>1</v>
      </c>
      <c r="C1283" s="25">
        <f t="shared" ref="C1283:C1346" si="61">MONTH(A1283)</f>
        <v>2</v>
      </c>
      <c r="D1283" s="25">
        <f t="shared" ref="D1283:D1346" si="62">YEAR(A1283)</f>
        <v>2018</v>
      </c>
      <c r="E1283" s="3" t="s">
        <v>62</v>
      </c>
      <c r="F1283" s="5">
        <v>10</v>
      </c>
    </row>
    <row r="1284" spans="1:6" ht="13.5" customHeight="1" thickBot="1" x14ac:dyDescent="0.25">
      <c r="A1284" s="4">
        <v>43132</v>
      </c>
      <c r="B1284" s="25">
        <f t="shared" si="60"/>
        <v>1</v>
      </c>
      <c r="C1284" s="25">
        <f t="shared" si="61"/>
        <v>2</v>
      </c>
      <c r="D1284" s="25">
        <f t="shared" si="62"/>
        <v>2018</v>
      </c>
      <c r="E1284" s="3" t="s">
        <v>62</v>
      </c>
      <c r="F1284" s="5">
        <v>75</v>
      </c>
    </row>
    <row r="1285" spans="1:6" ht="13.5" customHeight="1" thickBot="1" x14ac:dyDescent="0.25">
      <c r="A1285" s="4">
        <v>43132</v>
      </c>
      <c r="B1285" s="25">
        <f t="shared" si="60"/>
        <v>1</v>
      </c>
      <c r="C1285" s="25">
        <f t="shared" si="61"/>
        <v>2</v>
      </c>
      <c r="D1285" s="25">
        <f t="shared" si="62"/>
        <v>2018</v>
      </c>
      <c r="E1285" s="3" t="s">
        <v>84</v>
      </c>
      <c r="F1285" s="5">
        <v>15</v>
      </c>
    </row>
    <row r="1286" spans="1:6" ht="13.5" customHeight="1" thickBot="1" x14ac:dyDescent="0.25">
      <c r="A1286" s="4">
        <v>43132</v>
      </c>
      <c r="B1286" s="25">
        <f t="shared" si="60"/>
        <v>1</v>
      </c>
      <c r="C1286" s="25">
        <f t="shared" si="61"/>
        <v>2</v>
      </c>
      <c r="D1286" s="25">
        <f t="shared" si="62"/>
        <v>2018</v>
      </c>
      <c r="E1286" s="3" t="s">
        <v>129</v>
      </c>
      <c r="F1286" s="5">
        <v>5</v>
      </c>
    </row>
    <row r="1287" spans="1:6" ht="13.5" customHeight="1" thickBot="1" x14ac:dyDescent="0.25">
      <c r="A1287" s="4">
        <v>43133</v>
      </c>
      <c r="B1287" s="25">
        <f t="shared" si="60"/>
        <v>2</v>
      </c>
      <c r="C1287" s="25">
        <f t="shared" si="61"/>
        <v>2</v>
      </c>
      <c r="D1287" s="25">
        <f t="shared" si="62"/>
        <v>2018</v>
      </c>
      <c r="E1287" s="3" t="s">
        <v>38</v>
      </c>
      <c r="F1287" s="5">
        <v>45</v>
      </c>
    </row>
    <row r="1288" spans="1:6" ht="13.5" customHeight="1" thickBot="1" x14ac:dyDescent="0.25">
      <c r="A1288" s="4">
        <v>43133</v>
      </c>
      <c r="B1288" s="25">
        <f t="shared" si="60"/>
        <v>2</v>
      </c>
      <c r="C1288" s="25">
        <f t="shared" si="61"/>
        <v>2</v>
      </c>
      <c r="D1288" s="25">
        <f t="shared" si="62"/>
        <v>2018</v>
      </c>
      <c r="E1288" s="3" t="s">
        <v>62</v>
      </c>
      <c r="F1288" s="5">
        <v>10</v>
      </c>
    </row>
    <row r="1289" spans="1:6" ht="13.5" customHeight="1" thickBot="1" x14ac:dyDescent="0.25">
      <c r="A1289" s="4">
        <v>43133</v>
      </c>
      <c r="B1289" s="25">
        <f t="shared" si="60"/>
        <v>2</v>
      </c>
      <c r="C1289" s="25">
        <f t="shared" si="61"/>
        <v>2</v>
      </c>
      <c r="D1289" s="25">
        <f t="shared" si="62"/>
        <v>2018</v>
      </c>
      <c r="E1289" s="3" t="s">
        <v>62</v>
      </c>
      <c r="F1289" s="5">
        <v>90</v>
      </c>
    </row>
    <row r="1290" spans="1:6" ht="13.5" customHeight="1" thickBot="1" x14ac:dyDescent="0.25">
      <c r="A1290" s="4">
        <v>43133</v>
      </c>
      <c r="B1290" s="25">
        <f t="shared" si="60"/>
        <v>2</v>
      </c>
      <c r="C1290" s="25">
        <f t="shared" si="61"/>
        <v>2</v>
      </c>
      <c r="D1290" s="25">
        <f t="shared" si="62"/>
        <v>2018</v>
      </c>
      <c r="E1290" s="3" t="s">
        <v>129</v>
      </c>
      <c r="F1290" s="5">
        <v>30</v>
      </c>
    </row>
    <row r="1291" spans="1:6" ht="13.5" customHeight="1" thickBot="1" x14ac:dyDescent="0.25">
      <c r="A1291" s="4">
        <v>43134</v>
      </c>
      <c r="B1291" s="25">
        <f t="shared" si="60"/>
        <v>3</v>
      </c>
      <c r="C1291" s="25">
        <f t="shared" si="61"/>
        <v>2</v>
      </c>
      <c r="D1291" s="25">
        <f t="shared" si="62"/>
        <v>2018</v>
      </c>
      <c r="E1291" s="3" t="s">
        <v>38</v>
      </c>
      <c r="F1291" s="5">
        <v>20</v>
      </c>
    </row>
    <row r="1292" spans="1:6" ht="13.5" customHeight="1" thickBot="1" x14ac:dyDescent="0.25">
      <c r="A1292" s="4">
        <v>43134</v>
      </c>
      <c r="B1292" s="25">
        <f t="shared" si="60"/>
        <v>3</v>
      </c>
      <c r="C1292" s="25">
        <f t="shared" si="61"/>
        <v>2</v>
      </c>
      <c r="D1292" s="25">
        <f t="shared" si="62"/>
        <v>2018</v>
      </c>
      <c r="E1292" s="3" t="s">
        <v>38</v>
      </c>
      <c r="F1292" s="5">
        <v>35</v>
      </c>
    </row>
    <row r="1293" spans="1:6" ht="13.5" customHeight="1" thickBot="1" x14ac:dyDescent="0.25">
      <c r="A1293" s="4">
        <v>43136</v>
      </c>
      <c r="B1293" s="25">
        <f t="shared" si="60"/>
        <v>5</v>
      </c>
      <c r="C1293" s="25">
        <f t="shared" si="61"/>
        <v>2</v>
      </c>
      <c r="D1293" s="25">
        <f t="shared" si="62"/>
        <v>2018</v>
      </c>
      <c r="E1293" s="3" t="s">
        <v>38</v>
      </c>
      <c r="F1293" s="5">
        <v>15</v>
      </c>
    </row>
    <row r="1294" spans="1:6" ht="13.5" customHeight="1" thickBot="1" x14ac:dyDescent="0.25">
      <c r="A1294" s="9">
        <v>43136</v>
      </c>
      <c r="B1294" s="25">
        <f t="shared" si="60"/>
        <v>5</v>
      </c>
      <c r="C1294" s="25">
        <f t="shared" si="61"/>
        <v>2</v>
      </c>
      <c r="D1294" s="25">
        <f t="shared" si="62"/>
        <v>2018</v>
      </c>
      <c r="E1294" s="3" t="s">
        <v>38</v>
      </c>
      <c r="F1294" s="10">
        <v>10</v>
      </c>
    </row>
    <row r="1295" spans="1:6" ht="13.5" customHeight="1" thickBot="1" x14ac:dyDescent="0.25">
      <c r="A1295" s="4">
        <v>43136</v>
      </c>
      <c r="B1295" s="25">
        <f t="shared" si="60"/>
        <v>5</v>
      </c>
      <c r="C1295" s="25">
        <f t="shared" si="61"/>
        <v>2</v>
      </c>
      <c r="D1295" s="25">
        <f t="shared" si="62"/>
        <v>2018</v>
      </c>
      <c r="E1295" s="3" t="s">
        <v>62</v>
      </c>
      <c r="F1295" s="5">
        <v>75</v>
      </c>
    </row>
    <row r="1296" spans="1:6" ht="13.5" customHeight="1" thickBot="1" x14ac:dyDescent="0.25">
      <c r="A1296" s="4">
        <v>43136</v>
      </c>
      <c r="B1296" s="25">
        <f t="shared" si="60"/>
        <v>5</v>
      </c>
      <c r="C1296" s="25">
        <f t="shared" si="61"/>
        <v>2</v>
      </c>
      <c r="D1296" s="25">
        <f t="shared" si="62"/>
        <v>2018</v>
      </c>
      <c r="E1296" s="3" t="s">
        <v>62</v>
      </c>
      <c r="F1296" s="5">
        <v>45</v>
      </c>
    </row>
    <row r="1297" spans="1:6" ht="13.5" customHeight="1" thickBot="1" x14ac:dyDescent="0.25">
      <c r="A1297" s="4">
        <v>43136</v>
      </c>
      <c r="B1297" s="25">
        <f t="shared" si="60"/>
        <v>5</v>
      </c>
      <c r="C1297" s="25">
        <f t="shared" si="61"/>
        <v>2</v>
      </c>
      <c r="D1297" s="25">
        <f t="shared" si="62"/>
        <v>2018</v>
      </c>
      <c r="E1297" s="3" t="s">
        <v>62</v>
      </c>
      <c r="F1297" s="5">
        <v>30</v>
      </c>
    </row>
    <row r="1298" spans="1:6" ht="13.5" customHeight="1" thickBot="1" x14ac:dyDescent="0.25">
      <c r="A1298" s="4">
        <v>43136</v>
      </c>
      <c r="B1298" s="25">
        <f t="shared" si="60"/>
        <v>5</v>
      </c>
      <c r="C1298" s="25">
        <f t="shared" si="61"/>
        <v>2</v>
      </c>
      <c r="D1298" s="25">
        <f t="shared" si="62"/>
        <v>2018</v>
      </c>
      <c r="E1298" s="3" t="s">
        <v>129</v>
      </c>
      <c r="F1298" s="5">
        <v>15</v>
      </c>
    </row>
    <row r="1299" spans="1:6" ht="13.5" customHeight="1" thickBot="1" x14ac:dyDescent="0.25">
      <c r="A1299" s="4">
        <v>43137</v>
      </c>
      <c r="B1299" s="25">
        <f t="shared" si="60"/>
        <v>6</v>
      </c>
      <c r="C1299" s="25">
        <f t="shared" si="61"/>
        <v>2</v>
      </c>
      <c r="D1299" s="25">
        <f t="shared" si="62"/>
        <v>2018</v>
      </c>
      <c r="E1299" s="3" t="s">
        <v>38</v>
      </c>
      <c r="F1299" s="5">
        <v>30</v>
      </c>
    </row>
    <row r="1300" spans="1:6" ht="13.5" customHeight="1" thickBot="1" x14ac:dyDescent="0.25">
      <c r="A1300" s="4">
        <v>43137</v>
      </c>
      <c r="B1300" s="25">
        <f t="shared" si="60"/>
        <v>6</v>
      </c>
      <c r="C1300" s="25">
        <f t="shared" si="61"/>
        <v>2</v>
      </c>
      <c r="D1300" s="25">
        <f t="shared" si="62"/>
        <v>2018</v>
      </c>
      <c r="E1300" s="3" t="s">
        <v>62</v>
      </c>
      <c r="F1300" s="5">
        <v>60</v>
      </c>
    </row>
    <row r="1301" spans="1:6" ht="13.5" customHeight="1" thickBot="1" x14ac:dyDescent="0.25">
      <c r="A1301" s="4">
        <v>43137</v>
      </c>
      <c r="B1301" s="25">
        <f t="shared" si="60"/>
        <v>6</v>
      </c>
      <c r="C1301" s="25">
        <f t="shared" si="61"/>
        <v>2</v>
      </c>
      <c r="D1301" s="25">
        <f t="shared" si="62"/>
        <v>2018</v>
      </c>
      <c r="E1301" s="3" t="s">
        <v>62</v>
      </c>
      <c r="F1301" s="5">
        <v>30</v>
      </c>
    </row>
    <row r="1302" spans="1:6" ht="13.5" customHeight="1" thickBot="1" x14ac:dyDescent="0.25">
      <c r="A1302" s="4">
        <v>43137</v>
      </c>
      <c r="B1302" s="25">
        <f t="shared" si="60"/>
        <v>6</v>
      </c>
      <c r="C1302" s="25">
        <f t="shared" si="61"/>
        <v>2</v>
      </c>
      <c r="D1302" s="25">
        <f t="shared" si="62"/>
        <v>2018</v>
      </c>
      <c r="E1302" s="3" t="s">
        <v>62</v>
      </c>
      <c r="F1302" s="5">
        <v>120</v>
      </c>
    </row>
    <row r="1303" spans="1:6" ht="13.5" customHeight="1" thickBot="1" x14ac:dyDescent="0.25">
      <c r="A1303" s="4">
        <v>43137</v>
      </c>
      <c r="B1303" s="25">
        <f t="shared" si="60"/>
        <v>6</v>
      </c>
      <c r="C1303" s="25">
        <f t="shared" si="61"/>
        <v>2</v>
      </c>
      <c r="D1303" s="25">
        <f t="shared" si="62"/>
        <v>2018</v>
      </c>
      <c r="E1303" s="3" t="s">
        <v>129</v>
      </c>
      <c r="F1303" s="5">
        <v>15</v>
      </c>
    </row>
    <row r="1304" spans="1:6" ht="13.5" customHeight="1" thickBot="1" x14ac:dyDescent="0.25">
      <c r="A1304" s="4">
        <v>43137</v>
      </c>
      <c r="B1304" s="25">
        <f t="shared" si="60"/>
        <v>6</v>
      </c>
      <c r="C1304" s="25">
        <f t="shared" si="61"/>
        <v>2</v>
      </c>
      <c r="D1304" s="25">
        <f t="shared" si="62"/>
        <v>2018</v>
      </c>
      <c r="E1304" s="3" t="s">
        <v>62</v>
      </c>
      <c r="F1304" s="5">
        <v>5</v>
      </c>
    </row>
    <row r="1305" spans="1:6" ht="13.5" customHeight="1" thickBot="1" x14ac:dyDescent="0.25">
      <c r="A1305" s="4">
        <v>43138</v>
      </c>
      <c r="B1305" s="25">
        <f t="shared" si="60"/>
        <v>7</v>
      </c>
      <c r="C1305" s="25">
        <f t="shared" si="61"/>
        <v>2</v>
      </c>
      <c r="D1305" s="25">
        <f t="shared" si="62"/>
        <v>2018</v>
      </c>
      <c r="E1305" s="3" t="s">
        <v>38</v>
      </c>
      <c r="F1305" s="5">
        <v>30</v>
      </c>
    </row>
    <row r="1306" spans="1:6" ht="13.5" customHeight="1" thickBot="1" x14ac:dyDescent="0.25">
      <c r="A1306" s="4">
        <v>43138</v>
      </c>
      <c r="B1306" s="25">
        <f t="shared" si="60"/>
        <v>7</v>
      </c>
      <c r="C1306" s="25">
        <f t="shared" si="61"/>
        <v>2</v>
      </c>
      <c r="D1306" s="25">
        <f t="shared" si="62"/>
        <v>2018</v>
      </c>
      <c r="E1306" s="3" t="s">
        <v>62</v>
      </c>
      <c r="F1306" s="5">
        <v>120</v>
      </c>
    </row>
    <row r="1307" spans="1:6" ht="13.5" customHeight="1" thickBot="1" x14ac:dyDescent="0.25">
      <c r="A1307" s="4">
        <v>43138</v>
      </c>
      <c r="B1307" s="25">
        <f t="shared" si="60"/>
        <v>7</v>
      </c>
      <c r="C1307" s="25">
        <f t="shared" si="61"/>
        <v>2</v>
      </c>
      <c r="D1307" s="25">
        <f t="shared" si="62"/>
        <v>2018</v>
      </c>
      <c r="E1307" s="3" t="s">
        <v>62</v>
      </c>
      <c r="F1307" s="5">
        <v>10</v>
      </c>
    </row>
    <row r="1308" spans="1:6" ht="13.5" customHeight="1" thickBot="1" x14ac:dyDescent="0.25">
      <c r="A1308" s="4">
        <v>43138</v>
      </c>
      <c r="B1308" s="25">
        <f t="shared" si="60"/>
        <v>7</v>
      </c>
      <c r="C1308" s="25">
        <f t="shared" si="61"/>
        <v>2</v>
      </c>
      <c r="D1308" s="25">
        <f t="shared" si="62"/>
        <v>2018</v>
      </c>
      <c r="E1308" s="3" t="s">
        <v>62</v>
      </c>
      <c r="F1308" s="5">
        <v>45</v>
      </c>
    </row>
    <row r="1309" spans="1:6" ht="13.5" customHeight="1" thickBot="1" x14ac:dyDescent="0.25">
      <c r="A1309" s="4">
        <v>43138</v>
      </c>
      <c r="B1309" s="25">
        <f t="shared" si="60"/>
        <v>7</v>
      </c>
      <c r="C1309" s="25">
        <f t="shared" si="61"/>
        <v>2</v>
      </c>
      <c r="D1309" s="25">
        <f t="shared" si="62"/>
        <v>2018</v>
      </c>
      <c r="E1309" s="3" t="s">
        <v>129</v>
      </c>
      <c r="F1309" s="5">
        <v>15</v>
      </c>
    </row>
    <row r="1310" spans="1:6" ht="13.5" customHeight="1" thickBot="1" x14ac:dyDescent="0.25">
      <c r="A1310" s="4">
        <v>43139</v>
      </c>
      <c r="B1310" s="25">
        <f t="shared" si="60"/>
        <v>8</v>
      </c>
      <c r="C1310" s="25">
        <f t="shared" si="61"/>
        <v>2</v>
      </c>
      <c r="D1310" s="25">
        <f t="shared" si="62"/>
        <v>2018</v>
      </c>
      <c r="E1310" s="3" t="s">
        <v>38</v>
      </c>
      <c r="F1310" s="5">
        <v>45</v>
      </c>
    </row>
    <row r="1311" spans="1:6" ht="13.5" customHeight="1" thickBot="1" x14ac:dyDescent="0.25">
      <c r="A1311" s="4">
        <v>43139</v>
      </c>
      <c r="B1311" s="25">
        <f t="shared" si="60"/>
        <v>8</v>
      </c>
      <c r="C1311" s="25">
        <f t="shared" si="61"/>
        <v>2</v>
      </c>
      <c r="D1311" s="25">
        <f t="shared" si="62"/>
        <v>2018</v>
      </c>
      <c r="E1311" s="3" t="s">
        <v>62</v>
      </c>
      <c r="F1311" s="5">
        <v>20</v>
      </c>
    </row>
    <row r="1312" spans="1:6" ht="13.5" customHeight="1" thickBot="1" x14ac:dyDescent="0.25">
      <c r="A1312" s="4">
        <v>43139</v>
      </c>
      <c r="B1312" s="25">
        <f t="shared" si="60"/>
        <v>8</v>
      </c>
      <c r="C1312" s="25">
        <f t="shared" si="61"/>
        <v>2</v>
      </c>
      <c r="D1312" s="25">
        <f t="shared" si="62"/>
        <v>2018</v>
      </c>
      <c r="E1312" s="3" t="s">
        <v>62</v>
      </c>
      <c r="F1312" s="5">
        <v>150</v>
      </c>
    </row>
    <row r="1313" spans="1:6" ht="13.5" customHeight="1" thickBot="1" x14ac:dyDescent="0.25">
      <c r="A1313" s="4">
        <v>43139</v>
      </c>
      <c r="B1313" s="25">
        <f t="shared" si="60"/>
        <v>8</v>
      </c>
      <c r="C1313" s="25">
        <f t="shared" si="61"/>
        <v>2</v>
      </c>
      <c r="D1313" s="25">
        <f t="shared" si="62"/>
        <v>2018</v>
      </c>
      <c r="E1313" s="3" t="s">
        <v>62</v>
      </c>
      <c r="F1313" s="5">
        <v>50</v>
      </c>
    </row>
    <row r="1314" spans="1:6" ht="13.5" customHeight="1" thickBot="1" x14ac:dyDescent="0.25">
      <c r="A1314" s="4">
        <v>43139</v>
      </c>
      <c r="B1314" s="25">
        <f t="shared" si="60"/>
        <v>8</v>
      </c>
      <c r="C1314" s="25">
        <f t="shared" si="61"/>
        <v>2</v>
      </c>
      <c r="D1314" s="25">
        <f t="shared" si="62"/>
        <v>2018</v>
      </c>
      <c r="E1314" s="3" t="s">
        <v>129</v>
      </c>
      <c r="F1314" s="5">
        <v>10</v>
      </c>
    </row>
    <row r="1315" spans="1:6" ht="13.5" customHeight="1" thickBot="1" x14ac:dyDescent="0.25">
      <c r="A1315" s="4">
        <v>43140</v>
      </c>
      <c r="B1315" s="25">
        <f t="shared" si="60"/>
        <v>9</v>
      </c>
      <c r="C1315" s="25">
        <f t="shared" si="61"/>
        <v>2</v>
      </c>
      <c r="D1315" s="25">
        <f t="shared" si="62"/>
        <v>2018</v>
      </c>
      <c r="E1315" s="3" t="s">
        <v>38</v>
      </c>
      <c r="F1315" s="5">
        <v>30</v>
      </c>
    </row>
    <row r="1316" spans="1:6" ht="13.5" customHeight="1" thickBot="1" x14ac:dyDescent="0.25">
      <c r="A1316" s="4">
        <v>43140</v>
      </c>
      <c r="B1316" s="25">
        <f t="shared" si="60"/>
        <v>9</v>
      </c>
      <c r="C1316" s="25">
        <f t="shared" si="61"/>
        <v>2</v>
      </c>
      <c r="D1316" s="25">
        <f t="shared" si="62"/>
        <v>2018</v>
      </c>
      <c r="E1316" s="3" t="s">
        <v>38</v>
      </c>
      <c r="F1316" s="5">
        <v>60</v>
      </c>
    </row>
    <row r="1317" spans="1:6" ht="13.5" customHeight="1" thickBot="1" x14ac:dyDescent="0.25">
      <c r="A1317" s="4">
        <v>43140</v>
      </c>
      <c r="B1317" s="25">
        <f t="shared" si="60"/>
        <v>9</v>
      </c>
      <c r="C1317" s="25">
        <f t="shared" si="61"/>
        <v>2</v>
      </c>
      <c r="D1317" s="25">
        <f t="shared" si="62"/>
        <v>2018</v>
      </c>
      <c r="E1317" s="3" t="s">
        <v>62</v>
      </c>
      <c r="F1317" s="5">
        <v>30</v>
      </c>
    </row>
    <row r="1318" spans="1:6" ht="13.5" customHeight="1" thickBot="1" x14ac:dyDescent="0.25">
      <c r="A1318" s="4">
        <v>43140</v>
      </c>
      <c r="B1318" s="25">
        <f t="shared" si="60"/>
        <v>9</v>
      </c>
      <c r="C1318" s="25">
        <f t="shared" si="61"/>
        <v>2</v>
      </c>
      <c r="D1318" s="25">
        <f t="shared" si="62"/>
        <v>2018</v>
      </c>
      <c r="E1318" s="3" t="s">
        <v>62</v>
      </c>
      <c r="F1318" s="5">
        <v>15</v>
      </c>
    </row>
    <row r="1319" spans="1:6" ht="13.5" customHeight="1" thickBot="1" x14ac:dyDescent="0.25">
      <c r="A1319" s="4">
        <v>43140</v>
      </c>
      <c r="B1319" s="25">
        <f t="shared" si="60"/>
        <v>9</v>
      </c>
      <c r="C1319" s="25">
        <f t="shared" si="61"/>
        <v>2</v>
      </c>
      <c r="D1319" s="25">
        <f t="shared" si="62"/>
        <v>2018</v>
      </c>
      <c r="E1319" s="3" t="s">
        <v>62</v>
      </c>
      <c r="F1319" s="5">
        <v>30</v>
      </c>
    </row>
    <row r="1320" spans="1:6" ht="13.5" customHeight="1" thickBot="1" x14ac:dyDescent="0.25">
      <c r="A1320" s="4">
        <v>43140</v>
      </c>
      <c r="B1320" s="25">
        <f t="shared" si="60"/>
        <v>9</v>
      </c>
      <c r="C1320" s="25">
        <f t="shared" si="61"/>
        <v>2</v>
      </c>
      <c r="D1320" s="25">
        <f t="shared" si="62"/>
        <v>2018</v>
      </c>
      <c r="E1320" s="3" t="s">
        <v>62</v>
      </c>
      <c r="F1320" s="5">
        <v>45</v>
      </c>
    </row>
    <row r="1321" spans="1:6" ht="13.5" customHeight="1" thickBot="1" x14ac:dyDescent="0.25">
      <c r="A1321" s="4">
        <v>43143</v>
      </c>
      <c r="B1321" s="25">
        <f t="shared" si="60"/>
        <v>12</v>
      </c>
      <c r="C1321" s="25">
        <f t="shared" si="61"/>
        <v>2</v>
      </c>
      <c r="D1321" s="25">
        <f t="shared" si="62"/>
        <v>2018</v>
      </c>
      <c r="E1321" s="3" t="s">
        <v>38</v>
      </c>
      <c r="F1321" s="5">
        <v>20</v>
      </c>
    </row>
    <row r="1322" spans="1:6" ht="13.5" customHeight="1" thickBot="1" x14ac:dyDescent="0.25">
      <c r="A1322" s="4">
        <v>43143</v>
      </c>
      <c r="B1322" s="25">
        <f t="shared" si="60"/>
        <v>12</v>
      </c>
      <c r="C1322" s="25">
        <f t="shared" si="61"/>
        <v>2</v>
      </c>
      <c r="D1322" s="25">
        <f t="shared" si="62"/>
        <v>2018</v>
      </c>
      <c r="E1322" s="3" t="s">
        <v>62</v>
      </c>
      <c r="F1322" s="5">
        <v>30</v>
      </c>
    </row>
    <row r="1323" spans="1:6" ht="13.5" customHeight="1" thickBot="1" x14ac:dyDescent="0.25">
      <c r="A1323" s="4">
        <v>43143</v>
      </c>
      <c r="B1323" s="25">
        <f t="shared" si="60"/>
        <v>12</v>
      </c>
      <c r="C1323" s="25">
        <f t="shared" si="61"/>
        <v>2</v>
      </c>
      <c r="D1323" s="25">
        <f t="shared" si="62"/>
        <v>2018</v>
      </c>
      <c r="E1323" s="3" t="s">
        <v>62</v>
      </c>
      <c r="F1323" s="5">
        <v>105</v>
      </c>
    </row>
    <row r="1324" spans="1:6" ht="13.5" customHeight="1" thickBot="1" x14ac:dyDescent="0.25">
      <c r="A1324" s="4">
        <v>43143</v>
      </c>
      <c r="B1324" s="25">
        <f t="shared" si="60"/>
        <v>12</v>
      </c>
      <c r="C1324" s="25">
        <f t="shared" si="61"/>
        <v>2</v>
      </c>
      <c r="D1324" s="25">
        <f t="shared" si="62"/>
        <v>2018</v>
      </c>
      <c r="E1324" s="3" t="s">
        <v>62</v>
      </c>
      <c r="F1324" s="5">
        <v>45</v>
      </c>
    </row>
    <row r="1325" spans="1:6" ht="13.5" customHeight="1" thickBot="1" x14ac:dyDescent="0.25">
      <c r="A1325" s="4">
        <v>43143</v>
      </c>
      <c r="B1325" s="25">
        <f t="shared" si="60"/>
        <v>12</v>
      </c>
      <c r="C1325" s="25">
        <f t="shared" si="61"/>
        <v>2</v>
      </c>
      <c r="D1325" s="25">
        <f t="shared" si="62"/>
        <v>2018</v>
      </c>
      <c r="E1325" s="3" t="s">
        <v>84</v>
      </c>
      <c r="F1325" s="5">
        <v>10</v>
      </c>
    </row>
    <row r="1326" spans="1:6" ht="13.5" customHeight="1" thickBot="1" x14ac:dyDescent="0.25">
      <c r="A1326" s="4">
        <v>43143</v>
      </c>
      <c r="B1326" s="25">
        <f t="shared" si="60"/>
        <v>12</v>
      </c>
      <c r="C1326" s="25">
        <f t="shared" si="61"/>
        <v>2</v>
      </c>
      <c r="D1326" s="25">
        <f t="shared" si="62"/>
        <v>2018</v>
      </c>
      <c r="E1326" s="3" t="s">
        <v>129</v>
      </c>
      <c r="F1326" s="5">
        <v>75</v>
      </c>
    </row>
    <row r="1327" spans="1:6" ht="13.5" customHeight="1" thickBot="1" x14ac:dyDescent="0.25">
      <c r="A1327" s="6">
        <v>43144</v>
      </c>
      <c r="B1327" s="25">
        <f t="shared" si="60"/>
        <v>13</v>
      </c>
      <c r="C1327" s="25">
        <f t="shared" si="61"/>
        <v>2</v>
      </c>
      <c r="D1327" s="25">
        <f t="shared" si="62"/>
        <v>2018</v>
      </c>
      <c r="E1327" s="3" t="s">
        <v>38</v>
      </c>
      <c r="F1327" s="5">
        <v>10</v>
      </c>
    </row>
    <row r="1328" spans="1:6" ht="13.5" customHeight="1" thickBot="1" x14ac:dyDescent="0.25">
      <c r="A1328" s="6">
        <v>43144</v>
      </c>
      <c r="B1328" s="25">
        <f t="shared" si="60"/>
        <v>13</v>
      </c>
      <c r="C1328" s="25">
        <f t="shared" si="61"/>
        <v>2</v>
      </c>
      <c r="D1328" s="25">
        <f t="shared" si="62"/>
        <v>2018</v>
      </c>
      <c r="E1328" s="3" t="s">
        <v>62</v>
      </c>
      <c r="F1328" s="5">
        <v>10</v>
      </c>
    </row>
    <row r="1329" spans="1:6" ht="13.5" customHeight="1" thickBot="1" x14ac:dyDescent="0.25">
      <c r="A1329" s="6">
        <v>43144</v>
      </c>
      <c r="B1329" s="25">
        <f t="shared" si="60"/>
        <v>13</v>
      </c>
      <c r="C1329" s="25">
        <f t="shared" si="61"/>
        <v>2</v>
      </c>
      <c r="D1329" s="25">
        <f t="shared" si="62"/>
        <v>2018</v>
      </c>
      <c r="E1329" s="3" t="s">
        <v>62</v>
      </c>
      <c r="F1329" s="5">
        <v>45</v>
      </c>
    </row>
    <row r="1330" spans="1:6" ht="13.5" customHeight="1" thickBot="1" x14ac:dyDescent="0.25">
      <c r="A1330" s="6">
        <v>43144</v>
      </c>
      <c r="B1330" s="25">
        <f t="shared" si="60"/>
        <v>13</v>
      </c>
      <c r="C1330" s="25">
        <f t="shared" si="61"/>
        <v>2</v>
      </c>
      <c r="D1330" s="25">
        <f t="shared" si="62"/>
        <v>2018</v>
      </c>
      <c r="E1330" s="3" t="s">
        <v>62</v>
      </c>
      <c r="F1330" s="5">
        <v>10</v>
      </c>
    </row>
    <row r="1331" spans="1:6" ht="13.5" customHeight="1" thickBot="1" x14ac:dyDescent="0.25">
      <c r="A1331" s="6">
        <v>43144</v>
      </c>
      <c r="B1331" s="25">
        <f t="shared" si="60"/>
        <v>13</v>
      </c>
      <c r="C1331" s="25">
        <f t="shared" si="61"/>
        <v>2</v>
      </c>
      <c r="D1331" s="25">
        <f t="shared" si="62"/>
        <v>2018</v>
      </c>
      <c r="E1331" s="3" t="s">
        <v>62</v>
      </c>
      <c r="F1331" s="5">
        <v>90</v>
      </c>
    </row>
    <row r="1332" spans="1:6" ht="13.5" customHeight="1" thickBot="1" x14ac:dyDescent="0.25">
      <c r="A1332" s="6">
        <v>43144</v>
      </c>
      <c r="B1332" s="25">
        <f t="shared" si="60"/>
        <v>13</v>
      </c>
      <c r="C1332" s="25">
        <f t="shared" si="61"/>
        <v>2</v>
      </c>
      <c r="D1332" s="25">
        <f t="shared" si="62"/>
        <v>2018</v>
      </c>
      <c r="E1332" s="3" t="s">
        <v>129</v>
      </c>
      <c r="F1332" s="5">
        <v>45</v>
      </c>
    </row>
    <row r="1333" spans="1:6" ht="13.5" customHeight="1" thickBot="1" x14ac:dyDescent="0.25">
      <c r="A1333" s="6">
        <v>43146</v>
      </c>
      <c r="B1333" s="25">
        <f t="shared" si="60"/>
        <v>15</v>
      </c>
      <c r="C1333" s="25">
        <f t="shared" si="61"/>
        <v>2</v>
      </c>
      <c r="D1333" s="25">
        <f t="shared" si="62"/>
        <v>2018</v>
      </c>
      <c r="E1333" s="3" t="s">
        <v>62</v>
      </c>
      <c r="F1333" s="5">
        <v>10</v>
      </c>
    </row>
    <row r="1334" spans="1:6" ht="13.5" customHeight="1" thickBot="1" x14ac:dyDescent="0.25">
      <c r="A1334" s="6">
        <v>43146</v>
      </c>
      <c r="B1334" s="25">
        <f t="shared" si="60"/>
        <v>15</v>
      </c>
      <c r="C1334" s="25">
        <f t="shared" si="61"/>
        <v>2</v>
      </c>
      <c r="D1334" s="25">
        <f t="shared" si="62"/>
        <v>2018</v>
      </c>
      <c r="E1334" s="3" t="s">
        <v>62</v>
      </c>
      <c r="F1334" s="5">
        <v>10</v>
      </c>
    </row>
    <row r="1335" spans="1:6" ht="13.5" customHeight="1" thickBot="1" x14ac:dyDescent="0.25">
      <c r="A1335" s="6">
        <v>43146</v>
      </c>
      <c r="B1335" s="25">
        <f t="shared" si="60"/>
        <v>15</v>
      </c>
      <c r="C1335" s="25">
        <f t="shared" si="61"/>
        <v>2</v>
      </c>
      <c r="D1335" s="25">
        <f t="shared" si="62"/>
        <v>2018</v>
      </c>
      <c r="E1335" s="3" t="s">
        <v>62</v>
      </c>
      <c r="F1335" s="5">
        <v>5</v>
      </c>
    </row>
    <row r="1336" spans="1:6" ht="13.5" customHeight="1" thickBot="1" x14ac:dyDescent="0.25">
      <c r="A1336" s="6">
        <v>43146</v>
      </c>
      <c r="B1336" s="25">
        <f t="shared" si="60"/>
        <v>15</v>
      </c>
      <c r="C1336" s="25">
        <f t="shared" si="61"/>
        <v>2</v>
      </c>
      <c r="D1336" s="25">
        <f t="shared" si="62"/>
        <v>2018</v>
      </c>
      <c r="E1336" s="3" t="s">
        <v>84</v>
      </c>
      <c r="F1336" s="5">
        <v>10</v>
      </c>
    </row>
    <row r="1337" spans="1:6" ht="13.5" customHeight="1" thickBot="1" x14ac:dyDescent="0.25">
      <c r="A1337" s="6">
        <v>43146</v>
      </c>
      <c r="B1337" s="25">
        <f t="shared" si="60"/>
        <v>15</v>
      </c>
      <c r="C1337" s="25">
        <f t="shared" si="61"/>
        <v>2</v>
      </c>
      <c r="D1337" s="25">
        <f t="shared" si="62"/>
        <v>2018</v>
      </c>
      <c r="E1337" s="3" t="s">
        <v>129</v>
      </c>
      <c r="F1337" s="5">
        <v>10</v>
      </c>
    </row>
    <row r="1338" spans="1:6" ht="13.5" customHeight="1" thickBot="1" x14ac:dyDescent="0.25">
      <c r="A1338" s="6">
        <v>43147</v>
      </c>
      <c r="B1338" s="25">
        <f t="shared" si="60"/>
        <v>16</v>
      </c>
      <c r="C1338" s="25">
        <f t="shared" si="61"/>
        <v>2</v>
      </c>
      <c r="D1338" s="25">
        <f t="shared" si="62"/>
        <v>2018</v>
      </c>
      <c r="E1338" s="3" t="s">
        <v>38</v>
      </c>
      <c r="F1338" s="5">
        <v>10</v>
      </c>
    </row>
    <row r="1339" spans="1:6" ht="13.5" customHeight="1" thickBot="1" x14ac:dyDescent="0.25">
      <c r="A1339" s="6">
        <v>43147</v>
      </c>
      <c r="B1339" s="25">
        <f t="shared" si="60"/>
        <v>16</v>
      </c>
      <c r="C1339" s="25">
        <f t="shared" si="61"/>
        <v>2</v>
      </c>
      <c r="D1339" s="25">
        <f t="shared" si="62"/>
        <v>2018</v>
      </c>
      <c r="E1339" s="3" t="s">
        <v>62</v>
      </c>
      <c r="F1339" s="5">
        <v>10</v>
      </c>
    </row>
    <row r="1340" spans="1:6" ht="13.5" customHeight="1" thickBot="1" x14ac:dyDescent="0.25">
      <c r="A1340" s="6">
        <v>43147</v>
      </c>
      <c r="B1340" s="25">
        <f t="shared" si="60"/>
        <v>16</v>
      </c>
      <c r="C1340" s="25">
        <f t="shared" si="61"/>
        <v>2</v>
      </c>
      <c r="D1340" s="25">
        <f t="shared" si="62"/>
        <v>2018</v>
      </c>
      <c r="E1340" s="3" t="s">
        <v>62</v>
      </c>
      <c r="F1340" s="5">
        <v>60</v>
      </c>
    </row>
    <row r="1341" spans="1:6" ht="13.5" customHeight="1" thickBot="1" x14ac:dyDescent="0.25">
      <c r="A1341" s="6">
        <v>43147</v>
      </c>
      <c r="B1341" s="25">
        <f t="shared" si="60"/>
        <v>16</v>
      </c>
      <c r="C1341" s="25">
        <f t="shared" si="61"/>
        <v>2</v>
      </c>
      <c r="D1341" s="25">
        <f t="shared" si="62"/>
        <v>2018</v>
      </c>
      <c r="E1341" s="3" t="s">
        <v>62</v>
      </c>
      <c r="F1341" s="5">
        <v>30</v>
      </c>
    </row>
    <row r="1342" spans="1:6" ht="13.5" customHeight="1" thickBot="1" x14ac:dyDescent="0.25">
      <c r="A1342" s="6">
        <v>43147</v>
      </c>
      <c r="B1342" s="25">
        <f t="shared" si="60"/>
        <v>16</v>
      </c>
      <c r="C1342" s="25">
        <f t="shared" si="61"/>
        <v>2</v>
      </c>
      <c r="D1342" s="25">
        <f t="shared" si="62"/>
        <v>2018</v>
      </c>
      <c r="E1342" s="3" t="s">
        <v>129</v>
      </c>
      <c r="F1342" s="5">
        <v>20</v>
      </c>
    </row>
    <row r="1343" spans="1:6" ht="13.5" customHeight="1" thickBot="1" x14ac:dyDescent="0.25">
      <c r="A1343" s="6">
        <v>43147</v>
      </c>
      <c r="B1343" s="25">
        <f t="shared" si="60"/>
        <v>16</v>
      </c>
      <c r="C1343" s="25">
        <f t="shared" si="61"/>
        <v>2</v>
      </c>
      <c r="D1343" s="25">
        <f t="shared" si="62"/>
        <v>2018</v>
      </c>
      <c r="E1343" s="3" t="s">
        <v>129</v>
      </c>
      <c r="F1343" s="5">
        <v>10</v>
      </c>
    </row>
    <row r="1344" spans="1:6" ht="13.5" customHeight="1" thickBot="1" x14ac:dyDescent="0.25">
      <c r="A1344" s="6">
        <v>43147</v>
      </c>
      <c r="B1344" s="25">
        <f t="shared" si="60"/>
        <v>16</v>
      </c>
      <c r="C1344" s="25">
        <f t="shared" si="61"/>
        <v>2</v>
      </c>
      <c r="D1344" s="25">
        <f t="shared" si="62"/>
        <v>2018</v>
      </c>
      <c r="E1344" s="3" t="s">
        <v>38</v>
      </c>
      <c r="F1344" s="5">
        <v>10</v>
      </c>
    </row>
    <row r="1345" spans="1:6" ht="13.5" customHeight="1" thickBot="1" x14ac:dyDescent="0.25">
      <c r="A1345" s="6">
        <v>43147</v>
      </c>
      <c r="B1345" s="25">
        <f t="shared" si="60"/>
        <v>16</v>
      </c>
      <c r="C1345" s="25">
        <f t="shared" si="61"/>
        <v>2</v>
      </c>
      <c r="D1345" s="25">
        <f t="shared" si="62"/>
        <v>2018</v>
      </c>
      <c r="E1345" s="3" t="s">
        <v>38</v>
      </c>
      <c r="F1345" s="5">
        <v>10</v>
      </c>
    </row>
    <row r="1346" spans="1:6" ht="13.5" customHeight="1" thickBot="1" x14ac:dyDescent="0.25">
      <c r="A1346" s="6">
        <v>43150</v>
      </c>
      <c r="B1346" s="25">
        <f t="shared" si="60"/>
        <v>19</v>
      </c>
      <c r="C1346" s="25">
        <f t="shared" si="61"/>
        <v>2</v>
      </c>
      <c r="D1346" s="25">
        <f t="shared" si="62"/>
        <v>2018</v>
      </c>
      <c r="E1346" s="3" t="s">
        <v>62</v>
      </c>
      <c r="F1346" s="5">
        <v>30</v>
      </c>
    </row>
    <row r="1347" spans="1:6" ht="13.5" customHeight="1" thickBot="1" x14ac:dyDescent="0.25">
      <c r="A1347" s="6">
        <v>43150</v>
      </c>
      <c r="B1347" s="25">
        <f t="shared" ref="B1347:B1410" si="63">DAY(A1347)</f>
        <v>19</v>
      </c>
      <c r="C1347" s="25">
        <f t="shared" ref="C1347:C1410" si="64">MONTH(A1347)</f>
        <v>2</v>
      </c>
      <c r="D1347" s="25">
        <f t="shared" ref="D1347:D1410" si="65">YEAR(A1347)</f>
        <v>2018</v>
      </c>
      <c r="E1347" s="3" t="s">
        <v>62</v>
      </c>
      <c r="F1347" s="5">
        <v>45</v>
      </c>
    </row>
    <row r="1348" spans="1:6" ht="13.5" customHeight="1" thickBot="1" x14ac:dyDescent="0.25">
      <c r="A1348" s="6">
        <v>43150</v>
      </c>
      <c r="B1348" s="25">
        <f t="shared" si="63"/>
        <v>19</v>
      </c>
      <c r="C1348" s="25">
        <f t="shared" si="64"/>
        <v>2</v>
      </c>
      <c r="D1348" s="25">
        <f t="shared" si="65"/>
        <v>2018</v>
      </c>
      <c r="E1348" s="3" t="s">
        <v>62</v>
      </c>
      <c r="F1348" s="5">
        <v>105</v>
      </c>
    </row>
    <row r="1349" spans="1:6" ht="13.5" customHeight="1" thickBot="1" x14ac:dyDescent="0.25">
      <c r="A1349" s="6">
        <v>43150</v>
      </c>
      <c r="B1349" s="25">
        <f t="shared" si="63"/>
        <v>19</v>
      </c>
      <c r="C1349" s="25">
        <f t="shared" si="64"/>
        <v>2</v>
      </c>
      <c r="D1349" s="25">
        <f t="shared" si="65"/>
        <v>2018</v>
      </c>
      <c r="E1349" s="3" t="s">
        <v>129</v>
      </c>
      <c r="F1349" s="5">
        <v>30</v>
      </c>
    </row>
    <row r="1350" spans="1:6" ht="13.5" customHeight="1" thickBot="1" x14ac:dyDescent="0.25">
      <c r="A1350" s="6">
        <v>43150</v>
      </c>
      <c r="B1350" s="25">
        <f t="shared" si="63"/>
        <v>19</v>
      </c>
      <c r="C1350" s="25">
        <f t="shared" si="64"/>
        <v>2</v>
      </c>
      <c r="D1350" s="25">
        <f t="shared" si="65"/>
        <v>2018</v>
      </c>
      <c r="E1350" s="3" t="s">
        <v>38</v>
      </c>
      <c r="F1350" s="5">
        <v>30</v>
      </c>
    </row>
    <row r="1351" spans="1:6" ht="13.5" customHeight="1" thickBot="1" x14ac:dyDescent="0.25">
      <c r="A1351" s="6">
        <v>43150</v>
      </c>
      <c r="B1351" s="25">
        <f t="shared" si="63"/>
        <v>19</v>
      </c>
      <c r="C1351" s="25">
        <f t="shared" si="64"/>
        <v>2</v>
      </c>
      <c r="D1351" s="25">
        <f t="shared" si="65"/>
        <v>2018</v>
      </c>
      <c r="E1351" s="3" t="s">
        <v>62</v>
      </c>
      <c r="F1351" s="5">
        <v>120</v>
      </c>
    </row>
    <row r="1352" spans="1:6" ht="13.5" customHeight="1" thickBot="1" x14ac:dyDescent="0.25">
      <c r="A1352" s="6">
        <v>43150</v>
      </c>
      <c r="B1352" s="25">
        <f t="shared" si="63"/>
        <v>19</v>
      </c>
      <c r="C1352" s="25">
        <f t="shared" si="64"/>
        <v>2</v>
      </c>
      <c r="D1352" s="25">
        <f t="shared" si="65"/>
        <v>2018</v>
      </c>
      <c r="E1352" s="3" t="s">
        <v>62</v>
      </c>
      <c r="F1352" s="5">
        <v>30</v>
      </c>
    </row>
    <row r="1353" spans="1:6" ht="13.5" customHeight="1" thickBot="1" x14ac:dyDescent="0.25">
      <c r="A1353" s="6">
        <v>43150</v>
      </c>
      <c r="B1353" s="25">
        <f t="shared" si="63"/>
        <v>19</v>
      </c>
      <c r="C1353" s="25">
        <f t="shared" si="64"/>
        <v>2</v>
      </c>
      <c r="D1353" s="25">
        <f t="shared" si="65"/>
        <v>2018</v>
      </c>
      <c r="E1353" s="3" t="s">
        <v>62</v>
      </c>
      <c r="F1353" s="5">
        <v>45</v>
      </c>
    </row>
    <row r="1354" spans="1:6" ht="13.5" customHeight="1" thickBot="1" x14ac:dyDescent="0.25">
      <c r="A1354" s="6">
        <v>43150</v>
      </c>
      <c r="B1354" s="25">
        <f t="shared" si="63"/>
        <v>19</v>
      </c>
      <c r="C1354" s="25">
        <f t="shared" si="64"/>
        <v>2</v>
      </c>
      <c r="D1354" s="25">
        <f t="shared" si="65"/>
        <v>2018</v>
      </c>
      <c r="E1354" s="3" t="s">
        <v>129</v>
      </c>
      <c r="F1354" s="5">
        <v>30</v>
      </c>
    </row>
    <row r="1355" spans="1:6" ht="13.5" customHeight="1" thickBot="1" x14ac:dyDescent="0.25">
      <c r="A1355" s="6">
        <v>43150</v>
      </c>
      <c r="B1355" s="25">
        <f t="shared" si="63"/>
        <v>19</v>
      </c>
      <c r="C1355" s="25">
        <f t="shared" si="64"/>
        <v>2</v>
      </c>
      <c r="D1355" s="25">
        <f t="shared" si="65"/>
        <v>2018</v>
      </c>
      <c r="E1355" s="3" t="s">
        <v>129</v>
      </c>
      <c r="F1355" s="5">
        <v>15</v>
      </c>
    </row>
    <row r="1356" spans="1:6" ht="13.5" customHeight="1" thickBot="1" x14ac:dyDescent="0.25">
      <c r="A1356" s="6">
        <v>43150</v>
      </c>
      <c r="B1356" s="25">
        <f t="shared" si="63"/>
        <v>19</v>
      </c>
      <c r="C1356" s="25">
        <f t="shared" si="64"/>
        <v>2</v>
      </c>
      <c r="D1356" s="25">
        <f t="shared" si="65"/>
        <v>2018</v>
      </c>
      <c r="E1356" s="3" t="s">
        <v>129</v>
      </c>
      <c r="F1356" s="5">
        <v>10</v>
      </c>
    </row>
    <row r="1357" spans="1:6" ht="13.5" customHeight="1" thickBot="1" x14ac:dyDescent="0.25">
      <c r="A1357" s="6">
        <v>43152</v>
      </c>
      <c r="B1357" s="25">
        <f t="shared" si="63"/>
        <v>21</v>
      </c>
      <c r="C1357" s="25">
        <f t="shared" si="64"/>
        <v>2</v>
      </c>
      <c r="D1357" s="25">
        <f t="shared" si="65"/>
        <v>2018</v>
      </c>
      <c r="E1357" s="3" t="s">
        <v>62</v>
      </c>
      <c r="F1357" s="5">
        <v>30</v>
      </c>
    </row>
    <row r="1358" spans="1:6" ht="13.5" customHeight="1" thickBot="1" x14ac:dyDescent="0.25">
      <c r="A1358" s="6">
        <v>43152</v>
      </c>
      <c r="B1358" s="25">
        <f t="shared" si="63"/>
        <v>21</v>
      </c>
      <c r="C1358" s="25">
        <f t="shared" si="64"/>
        <v>2</v>
      </c>
      <c r="D1358" s="25">
        <f t="shared" si="65"/>
        <v>2018</v>
      </c>
      <c r="E1358" s="3" t="s">
        <v>62</v>
      </c>
      <c r="F1358" s="5">
        <v>30</v>
      </c>
    </row>
    <row r="1359" spans="1:6" ht="13.5" customHeight="1" thickBot="1" x14ac:dyDescent="0.25">
      <c r="A1359" s="6">
        <v>43152</v>
      </c>
      <c r="B1359" s="25">
        <f t="shared" si="63"/>
        <v>21</v>
      </c>
      <c r="C1359" s="25">
        <f t="shared" si="64"/>
        <v>2</v>
      </c>
      <c r="D1359" s="25">
        <f t="shared" si="65"/>
        <v>2018</v>
      </c>
      <c r="E1359" s="3" t="s">
        <v>62</v>
      </c>
      <c r="F1359" s="5">
        <v>60</v>
      </c>
    </row>
    <row r="1360" spans="1:6" ht="13.5" customHeight="1" thickBot="1" x14ac:dyDescent="0.25">
      <c r="A1360" s="6">
        <v>43152</v>
      </c>
      <c r="B1360" s="25">
        <f t="shared" si="63"/>
        <v>21</v>
      </c>
      <c r="C1360" s="25">
        <f t="shared" si="64"/>
        <v>2</v>
      </c>
      <c r="D1360" s="25">
        <f t="shared" si="65"/>
        <v>2018</v>
      </c>
      <c r="E1360" s="3" t="s">
        <v>75</v>
      </c>
      <c r="F1360" s="5">
        <v>10</v>
      </c>
    </row>
    <row r="1361" spans="1:6" ht="13.5" customHeight="1" thickBot="1" x14ac:dyDescent="0.25">
      <c r="A1361" s="6">
        <v>43152</v>
      </c>
      <c r="B1361" s="25">
        <f t="shared" si="63"/>
        <v>21</v>
      </c>
      <c r="C1361" s="25">
        <f t="shared" si="64"/>
        <v>2</v>
      </c>
      <c r="D1361" s="25">
        <f t="shared" si="65"/>
        <v>2018</v>
      </c>
      <c r="E1361" s="3" t="s">
        <v>539</v>
      </c>
      <c r="F1361" s="5">
        <v>5</v>
      </c>
    </row>
    <row r="1362" spans="1:6" ht="13.5" customHeight="1" thickBot="1" x14ac:dyDescent="0.25">
      <c r="A1362" s="6">
        <v>43152</v>
      </c>
      <c r="B1362" s="25">
        <f t="shared" si="63"/>
        <v>21</v>
      </c>
      <c r="C1362" s="25">
        <f t="shared" si="64"/>
        <v>2</v>
      </c>
      <c r="D1362" s="25">
        <f t="shared" si="65"/>
        <v>2018</v>
      </c>
      <c r="E1362" s="3" t="s">
        <v>129</v>
      </c>
      <c r="F1362" s="5">
        <v>15</v>
      </c>
    </row>
    <row r="1363" spans="1:6" ht="13.5" customHeight="1" thickBot="1" x14ac:dyDescent="0.25">
      <c r="A1363" s="6">
        <v>43153</v>
      </c>
      <c r="B1363" s="25">
        <f t="shared" si="63"/>
        <v>22</v>
      </c>
      <c r="C1363" s="25">
        <f t="shared" si="64"/>
        <v>2</v>
      </c>
      <c r="D1363" s="25">
        <f t="shared" si="65"/>
        <v>2018</v>
      </c>
      <c r="E1363" s="3" t="s">
        <v>38</v>
      </c>
      <c r="F1363" s="5">
        <v>10</v>
      </c>
    </row>
    <row r="1364" spans="1:6" ht="13.5" customHeight="1" thickBot="1" x14ac:dyDescent="0.25">
      <c r="A1364" s="6">
        <v>43153</v>
      </c>
      <c r="B1364" s="25">
        <f t="shared" si="63"/>
        <v>22</v>
      </c>
      <c r="C1364" s="25">
        <f t="shared" si="64"/>
        <v>2</v>
      </c>
      <c r="D1364" s="25">
        <f t="shared" si="65"/>
        <v>2018</v>
      </c>
      <c r="E1364" s="3" t="s">
        <v>62</v>
      </c>
      <c r="F1364" s="5">
        <v>30</v>
      </c>
    </row>
    <row r="1365" spans="1:6" ht="13.5" customHeight="1" thickBot="1" x14ac:dyDescent="0.25">
      <c r="A1365" s="6">
        <v>43153</v>
      </c>
      <c r="B1365" s="25">
        <f t="shared" si="63"/>
        <v>22</v>
      </c>
      <c r="C1365" s="25">
        <f t="shared" si="64"/>
        <v>2</v>
      </c>
      <c r="D1365" s="25">
        <f t="shared" si="65"/>
        <v>2018</v>
      </c>
      <c r="E1365" s="3" t="s">
        <v>62</v>
      </c>
      <c r="F1365" s="5">
        <v>70</v>
      </c>
    </row>
    <row r="1366" spans="1:6" ht="13.5" customHeight="1" thickBot="1" x14ac:dyDescent="0.25">
      <c r="A1366" s="6">
        <v>43153</v>
      </c>
      <c r="B1366" s="25">
        <f t="shared" si="63"/>
        <v>22</v>
      </c>
      <c r="C1366" s="25">
        <f t="shared" si="64"/>
        <v>2</v>
      </c>
      <c r="D1366" s="25">
        <f t="shared" si="65"/>
        <v>2018</v>
      </c>
      <c r="E1366" s="3" t="s">
        <v>62</v>
      </c>
      <c r="F1366" s="5">
        <v>60</v>
      </c>
    </row>
    <row r="1367" spans="1:6" ht="13.5" customHeight="1" thickBot="1" x14ac:dyDescent="0.25">
      <c r="A1367" s="6">
        <v>43153</v>
      </c>
      <c r="B1367" s="25">
        <f t="shared" si="63"/>
        <v>22</v>
      </c>
      <c r="C1367" s="25">
        <f t="shared" si="64"/>
        <v>2</v>
      </c>
      <c r="D1367" s="25">
        <f t="shared" si="65"/>
        <v>2018</v>
      </c>
      <c r="E1367" s="3" t="s">
        <v>84</v>
      </c>
      <c r="F1367" s="5">
        <v>30</v>
      </c>
    </row>
    <row r="1368" spans="1:6" ht="13.5" customHeight="1" thickBot="1" x14ac:dyDescent="0.25">
      <c r="A1368" s="6">
        <v>43153</v>
      </c>
      <c r="B1368" s="25">
        <f t="shared" si="63"/>
        <v>22</v>
      </c>
      <c r="C1368" s="25">
        <f t="shared" si="64"/>
        <v>2</v>
      </c>
      <c r="D1368" s="25">
        <f t="shared" si="65"/>
        <v>2018</v>
      </c>
      <c r="E1368" s="3" t="s">
        <v>129</v>
      </c>
      <c r="F1368" s="5">
        <v>25</v>
      </c>
    </row>
    <row r="1369" spans="1:6" ht="13.5" customHeight="1" thickBot="1" x14ac:dyDescent="0.25">
      <c r="A1369" s="6">
        <v>43154</v>
      </c>
      <c r="B1369" s="25">
        <f t="shared" si="63"/>
        <v>23</v>
      </c>
      <c r="C1369" s="25">
        <f t="shared" si="64"/>
        <v>2</v>
      </c>
      <c r="D1369" s="25">
        <f t="shared" si="65"/>
        <v>2018</v>
      </c>
      <c r="E1369" s="3" t="s">
        <v>38</v>
      </c>
      <c r="F1369" s="5">
        <v>15</v>
      </c>
    </row>
    <row r="1370" spans="1:6" ht="13.5" customHeight="1" thickBot="1" x14ac:dyDescent="0.25">
      <c r="A1370" s="6">
        <v>43154</v>
      </c>
      <c r="B1370" s="25">
        <f t="shared" si="63"/>
        <v>23</v>
      </c>
      <c r="C1370" s="25">
        <f t="shared" si="64"/>
        <v>2</v>
      </c>
      <c r="D1370" s="25">
        <f t="shared" si="65"/>
        <v>2018</v>
      </c>
      <c r="E1370" s="3" t="s">
        <v>38</v>
      </c>
      <c r="F1370" s="5">
        <v>15</v>
      </c>
    </row>
    <row r="1371" spans="1:6" ht="13.5" customHeight="1" thickBot="1" x14ac:dyDescent="0.25">
      <c r="A1371" s="6">
        <v>43154</v>
      </c>
      <c r="B1371" s="25">
        <f t="shared" si="63"/>
        <v>23</v>
      </c>
      <c r="C1371" s="25">
        <f t="shared" si="64"/>
        <v>2</v>
      </c>
      <c r="D1371" s="25">
        <f t="shared" si="65"/>
        <v>2018</v>
      </c>
      <c r="E1371" s="3" t="s">
        <v>62</v>
      </c>
      <c r="F1371" s="5">
        <v>60</v>
      </c>
    </row>
    <row r="1372" spans="1:6" ht="13.5" customHeight="1" thickBot="1" x14ac:dyDescent="0.25">
      <c r="A1372" s="6">
        <v>43154</v>
      </c>
      <c r="B1372" s="25">
        <f t="shared" si="63"/>
        <v>23</v>
      </c>
      <c r="C1372" s="25">
        <f t="shared" si="64"/>
        <v>2</v>
      </c>
      <c r="D1372" s="25">
        <f t="shared" si="65"/>
        <v>2018</v>
      </c>
      <c r="E1372" s="3" t="s">
        <v>62</v>
      </c>
      <c r="F1372" s="5">
        <v>10</v>
      </c>
    </row>
    <row r="1373" spans="1:6" ht="13.5" customHeight="1" thickBot="1" x14ac:dyDescent="0.25">
      <c r="A1373" s="6">
        <v>43154</v>
      </c>
      <c r="B1373" s="25">
        <f t="shared" si="63"/>
        <v>23</v>
      </c>
      <c r="C1373" s="25">
        <f t="shared" si="64"/>
        <v>2</v>
      </c>
      <c r="D1373" s="25">
        <f t="shared" si="65"/>
        <v>2018</v>
      </c>
      <c r="E1373" s="3" t="s">
        <v>62</v>
      </c>
      <c r="F1373" s="5">
        <v>90</v>
      </c>
    </row>
    <row r="1374" spans="1:6" ht="13.5" customHeight="1" thickBot="1" x14ac:dyDescent="0.25">
      <c r="A1374" s="6">
        <v>43154</v>
      </c>
      <c r="B1374" s="25">
        <f t="shared" si="63"/>
        <v>23</v>
      </c>
      <c r="C1374" s="25">
        <f t="shared" si="64"/>
        <v>2</v>
      </c>
      <c r="D1374" s="25">
        <f t="shared" si="65"/>
        <v>2018</v>
      </c>
      <c r="E1374" s="3" t="s">
        <v>129</v>
      </c>
      <c r="F1374" s="5">
        <v>20</v>
      </c>
    </row>
    <row r="1375" spans="1:6" ht="13.5" customHeight="1" thickBot="1" x14ac:dyDescent="0.25">
      <c r="A1375" s="6">
        <v>43157</v>
      </c>
      <c r="B1375" s="25">
        <f t="shared" si="63"/>
        <v>26</v>
      </c>
      <c r="C1375" s="25">
        <f t="shared" si="64"/>
        <v>2</v>
      </c>
      <c r="D1375" s="25">
        <f t="shared" si="65"/>
        <v>2018</v>
      </c>
      <c r="E1375" s="3" t="s">
        <v>38</v>
      </c>
      <c r="F1375" s="5">
        <v>40</v>
      </c>
    </row>
    <row r="1376" spans="1:6" ht="13.5" customHeight="1" thickBot="1" x14ac:dyDescent="0.25">
      <c r="A1376" s="6">
        <v>43157</v>
      </c>
      <c r="B1376" s="25">
        <f t="shared" si="63"/>
        <v>26</v>
      </c>
      <c r="C1376" s="25">
        <f t="shared" si="64"/>
        <v>2</v>
      </c>
      <c r="D1376" s="25">
        <f t="shared" si="65"/>
        <v>2018</v>
      </c>
      <c r="E1376" s="3" t="s">
        <v>62</v>
      </c>
      <c r="F1376" s="5">
        <v>75</v>
      </c>
    </row>
    <row r="1377" spans="1:6" ht="13.5" customHeight="1" thickBot="1" x14ac:dyDescent="0.25">
      <c r="A1377" s="6">
        <v>43157</v>
      </c>
      <c r="B1377" s="25">
        <f t="shared" si="63"/>
        <v>26</v>
      </c>
      <c r="C1377" s="25">
        <f t="shared" si="64"/>
        <v>2</v>
      </c>
      <c r="D1377" s="25">
        <f t="shared" si="65"/>
        <v>2018</v>
      </c>
      <c r="E1377" s="3" t="s">
        <v>62</v>
      </c>
      <c r="F1377" s="5">
        <v>10</v>
      </c>
    </row>
    <row r="1378" spans="1:6" ht="13.5" customHeight="1" thickBot="1" x14ac:dyDescent="0.25">
      <c r="A1378" s="6">
        <v>43157</v>
      </c>
      <c r="B1378" s="25">
        <f t="shared" si="63"/>
        <v>26</v>
      </c>
      <c r="C1378" s="25">
        <f t="shared" si="64"/>
        <v>2</v>
      </c>
      <c r="D1378" s="25">
        <f t="shared" si="65"/>
        <v>2018</v>
      </c>
      <c r="E1378" s="3" t="s">
        <v>62</v>
      </c>
      <c r="F1378" s="5">
        <v>30</v>
      </c>
    </row>
    <row r="1379" spans="1:6" ht="13.5" customHeight="1" thickBot="1" x14ac:dyDescent="0.25">
      <c r="A1379" s="6">
        <v>43157</v>
      </c>
      <c r="B1379" s="25">
        <f t="shared" si="63"/>
        <v>26</v>
      </c>
      <c r="C1379" s="25">
        <f t="shared" si="64"/>
        <v>2</v>
      </c>
      <c r="D1379" s="25">
        <f t="shared" si="65"/>
        <v>2018</v>
      </c>
      <c r="E1379" s="3" t="s">
        <v>62</v>
      </c>
      <c r="F1379" s="5">
        <v>30</v>
      </c>
    </row>
    <row r="1380" spans="1:6" ht="13.5" customHeight="1" thickBot="1" x14ac:dyDescent="0.25">
      <c r="A1380" s="6">
        <v>43157</v>
      </c>
      <c r="B1380" s="25">
        <f t="shared" si="63"/>
        <v>26</v>
      </c>
      <c r="C1380" s="25">
        <f t="shared" si="64"/>
        <v>2</v>
      </c>
      <c r="D1380" s="25">
        <f t="shared" si="65"/>
        <v>2018</v>
      </c>
      <c r="E1380" s="3" t="s">
        <v>129</v>
      </c>
      <c r="F1380" s="5">
        <v>10</v>
      </c>
    </row>
    <row r="1381" spans="1:6" ht="13.5" customHeight="1" thickBot="1" x14ac:dyDescent="0.25">
      <c r="A1381" s="6">
        <v>43158</v>
      </c>
      <c r="B1381" s="25">
        <f t="shared" si="63"/>
        <v>27</v>
      </c>
      <c r="C1381" s="25">
        <f t="shared" si="64"/>
        <v>2</v>
      </c>
      <c r="D1381" s="25">
        <f t="shared" si="65"/>
        <v>2018</v>
      </c>
      <c r="E1381" s="3" t="s">
        <v>38</v>
      </c>
      <c r="F1381" s="5">
        <v>10</v>
      </c>
    </row>
    <row r="1382" spans="1:6" ht="13.5" customHeight="1" thickBot="1" x14ac:dyDescent="0.25">
      <c r="A1382" s="6">
        <v>43158</v>
      </c>
      <c r="B1382" s="25">
        <f t="shared" si="63"/>
        <v>27</v>
      </c>
      <c r="C1382" s="25">
        <f t="shared" si="64"/>
        <v>2</v>
      </c>
      <c r="D1382" s="25">
        <f t="shared" si="65"/>
        <v>2018</v>
      </c>
      <c r="E1382" s="3" t="s">
        <v>62</v>
      </c>
      <c r="F1382" s="5">
        <v>30</v>
      </c>
    </row>
    <row r="1383" spans="1:6" ht="13.5" customHeight="1" thickBot="1" x14ac:dyDescent="0.25">
      <c r="A1383" s="6">
        <v>43158</v>
      </c>
      <c r="B1383" s="25">
        <f t="shared" si="63"/>
        <v>27</v>
      </c>
      <c r="C1383" s="25">
        <f t="shared" si="64"/>
        <v>2</v>
      </c>
      <c r="D1383" s="25">
        <f t="shared" si="65"/>
        <v>2018</v>
      </c>
      <c r="E1383" s="3" t="s">
        <v>62</v>
      </c>
      <c r="F1383" s="5">
        <v>60</v>
      </c>
    </row>
    <row r="1384" spans="1:6" ht="13.5" customHeight="1" thickBot="1" x14ac:dyDescent="0.25">
      <c r="A1384" s="6">
        <v>43158</v>
      </c>
      <c r="B1384" s="25">
        <f t="shared" si="63"/>
        <v>27</v>
      </c>
      <c r="C1384" s="25">
        <f t="shared" si="64"/>
        <v>2</v>
      </c>
      <c r="D1384" s="25">
        <f t="shared" si="65"/>
        <v>2018</v>
      </c>
      <c r="E1384" s="3" t="s">
        <v>539</v>
      </c>
      <c r="F1384" s="5">
        <v>5</v>
      </c>
    </row>
    <row r="1385" spans="1:6" ht="13.5" customHeight="1" thickBot="1" x14ac:dyDescent="0.25">
      <c r="A1385" s="6">
        <v>43158</v>
      </c>
      <c r="B1385" s="25">
        <f t="shared" si="63"/>
        <v>27</v>
      </c>
      <c r="C1385" s="25">
        <f t="shared" si="64"/>
        <v>2</v>
      </c>
      <c r="D1385" s="25">
        <f t="shared" si="65"/>
        <v>2018</v>
      </c>
      <c r="E1385" s="3" t="s">
        <v>539</v>
      </c>
      <c r="F1385" s="5">
        <v>5</v>
      </c>
    </row>
    <row r="1386" spans="1:6" ht="13.5" customHeight="1" thickBot="1" x14ac:dyDescent="0.25">
      <c r="A1386" s="6">
        <v>43158</v>
      </c>
      <c r="B1386" s="25">
        <f t="shared" si="63"/>
        <v>27</v>
      </c>
      <c r="C1386" s="25">
        <f t="shared" si="64"/>
        <v>2</v>
      </c>
      <c r="D1386" s="25">
        <f t="shared" si="65"/>
        <v>2018</v>
      </c>
      <c r="E1386" s="3" t="s">
        <v>129</v>
      </c>
      <c r="F1386" s="5">
        <v>20</v>
      </c>
    </row>
    <row r="1387" spans="1:6" ht="13.5" customHeight="1" thickBot="1" x14ac:dyDescent="0.25">
      <c r="A1387" s="6">
        <v>43159</v>
      </c>
      <c r="B1387" s="25">
        <f t="shared" si="63"/>
        <v>28</v>
      </c>
      <c r="C1387" s="25">
        <f t="shared" si="64"/>
        <v>2</v>
      </c>
      <c r="D1387" s="25">
        <f t="shared" si="65"/>
        <v>2018</v>
      </c>
      <c r="E1387" s="3" t="s">
        <v>62</v>
      </c>
      <c r="F1387" s="5">
        <v>20</v>
      </c>
    </row>
    <row r="1388" spans="1:6" ht="13.5" customHeight="1" thickBot="1" x14ac:dyDescent="0.25">
      <c r="A1388" s="6">
        <v>43159</v>
      </c>
      <c r="B1388" s="25">
        <f t="shared" si="63"/>
        <v>28</v>
      </c>
      <c r="C1388" s="25">
        <f t="shared" si="64"/>
        <v>2</v>
      </c>
      <c r="D1388" s="25">
        <f t="shared" si="65"/>
        <v>2018</v>
      </c>
      <c r="E1388" s="3" t="s">
        <v>38</v>
      </c>
      <c r="F1388" s="5">
        <v>10</v>
      </c>
    </row>
    <row r="1389" spans="1:6" ht="13.5" customHeight="1" thickBot="1" x14ac:dyDescent="0.25">
      <c r="A1389" s="6">
        <v>43159</v>
      </c>
      <c r="B1389" s="25">
        <f t="shared" si="63"/>
        <v>28</v>
      </c>
      <c r="C1389" s="25">
        <f t="shared" si="64"/>
        <v>2</v>
      </c>
      <c r="D1389" s="25">
        <f t="shared" si="65"/>
        <v>2018</v>
      </c>
      <c r="E1389" s="3" t="s">
        <v>62</v>
      </c>
      <c r="F1389" s="5">
        <v>30</v>
      </c>
    </row>
    <row r="1390" spans="1:6" ht="13.5" customHeight="1" thickBot="1" x14ac:dyDescent="0.25">
      <c r="A1390" s="6">
        <v>43159</v>
      </c>
      <c r="B1390" s="25">
        <f t="shared" si="63"/>
        <v>28</v>
      </c>
      <c r="C1390" s="25">
        <f t="shared" si="64"/>
        <v>2</v>
      </c>
      <c r="D1390" s="25">
        <f t="shared" si="65"/>
        <v>2018</v>
      </c>
      <c r="E1390" s="3" t="s">
        <v>62</v>
      </c>
      <c r="F1390" s="5">
        <v>5</v>
      </c>
    </row>
    <row r="1391" spans="1:6" ht="13.5" customHeight="1" thickBot="1" x14ac:dyDescent="0.25">
      <c r="A1391" s="6">
        <v>43159</v>
      </c>
      <c r="B1391" s="25">
        <f t="shared" si="63"/>
        <v>28</v>
      </c>
      <c r="C1391" s="25">
        <f t="shared" si="64"/>
        <v>2</v>
      </c>
      <c r="D1391" s="25">
        <f t="shared" si="65"/>
        <v>2018</v>
      </c>
      <c r="E1391" s="3" t="s">
        <v>62</v>
      </c>
      <c r="F1391" s="5">
        <v>20</v>
      </c>
    </row>
    <row r="1392" spans="1:6" ht="13.5" customHeight="1" thickBot="1" x14ac:dyDescent="0.25">
      <c r="A1392" s="6">
        <v>43159</v>
      </c>
      <c r="B1392" s="25">
        <f t="shared" si="63"/>
        <v>28</v>
      </c>
      <c r="C1392" s="25">
        <f t="shared" si="64"/>
        <v>2</v>
      </c>
      <c r="D1392" s="25">
        <f t="shared" si="65"/>
        <v>2018</v>
      </c>
      <c r="E1392" s="3" t="s">
        <v>62</v>
      </c>
      <c r="F1392" s="5">
        <v>90</v>
      </c>
    </row>
    <row r="1393" spans="1:6" ht="13.5" customHeight="1" thickBot="1" x14ac:dyDescent="0.25">
      <c r="A1393" s="6">
        <v>43159</v>
      </c>
      <c r="B1393" s="25">
        <f t="shared" si="63"/>
        <v>28</v>
      </c>
      <c r="C1393" s="25">
        <f t="shared" si="64"/>
        <v>2</v>
      </c>
      <c r="D1393" s="25">
        <f t="shared" si="65"/>
        <v>2018</v>
      </c>
      <c r="E1393" s="3" t="s">
        <v>584</v>
      </c>
      <c r="F1393" s="5">
        <v>30</v>
      </c>
    </row>
    <row r="1394" spans="1:6" ht="13.5" customHeight="1" thickBot="1" x14ac:dyDescent="0.25">
      <c r="A1394" s="6">
        <v>43159</v>
      </c>
      <c r="B1394" s="25">
        <f t="shared" si="63"/>
        <v>28</v>
      </c>
      <c r="C1394" s="25">
        <f t="shared" si="64"/>
        <v>2</v>
      </c>
      <c r="D1394" s="25">
        <f t="shared" si="65"/>
        <v>2018</v>
      </c>
      <c r="E1394" s="3" t="s">
        <v>539</v>
      </c>
      <c r="F1394" s="5">
        <v>5</v>
      </c>
    </row>
    <row r="1395" spans="1:6" ht="13.5" customHeight="1" thickBot="1" x14ac:dyDescent="0.25">
      <c r="A1395" s="6">
        <v>43159</v>
      </c>
      <c r="B1395" s="25">
        <f t="shared" si="63"/>
        <v>28</v>
      </c>
      <c r="C1395" s="25">
        <f t="shared" si="64"/>
        <v>2</v>
      </c>
      <c r="D1395" s="25">
        <f t="shared" si="65"/>
        <v>2018</v>
      </c>
      <c r="E1395" s="3" t="s">
        <v>129</v>
      </c>
      <c r="F1395" s="5">
        <v>20</v>
      </c>
    </row>
    <row r="1396" spans="1:6" ht="13.5" customHeight="1" thickBot="1" x14ac:dyDescent="0.25">
      <c r="A1396" s="4">
        <v>43160</v>
      </c>
      <c r="B1396" s="25">
        <f t="shared" si="63"/>
        <v>1</v>
      </c>
      <c r="C1396" s="25">
        <f t="shared" si="64"/>
        <v>3</v>
      </c>
      <c r="D1396" s="25">
        <f t="shared" si="65"/>
        <v>2018</v>
      </c>
      <c r="E1396" s="3" t="s">
        <v>62</v>
      </c>
      <c r="F1396" s="5">
        <v>15</v>
      </c>
    </row>
    <row r="1397" spans="1:6" ht="13.5" customHeight="1" thickBot="1" x14ac:dyDescent="0.25">
      <c r="A1397" s="4">
        <v>43160</v>
      </c>
      <c r="B1397" s="25">
        <f t="shared" si="63"/>
        <v>1</v>
      </c>
      <c r="C1397" s="25">
        <f t="shared" si="64"/>
        <v>3</v>
      </c>
      <c r="D1397" s="25">
        <f t="shared" si="65"/>
        <v>2018</v>
      </c>
      <c r="E1397" s="3" t="s">
        <v>38</v>
      </c>
      <c r="F1397" s="5">
        <v>30</v>
      </c>
    </row>
    <row r="1398" spans="1:6" ht="13.5" customHeight="1" thickBot="1" x14ac:dyDescent="0.25">
      <c r="A1398" s="4">
        <v>43160</v>
      </c>
      <c r="B1398" s="25">
        <f t="shared" si="63"/>
        <v>1</v>
      </c>
      <c r="C1398" s="25">
        <f t="shared" si="64"/>
        <v>3</v>
      </c>
      <c r="D1398" s="25">
        <f t="shared" si="65"/>
        <v>2018</v>
      </c>
      <c r="E1398" s="3" t="s">
        <v>62</v>
      </c>
      <c r="F1398" s="5">
        <v>30</v>
      </c>
    </row>
    <row r="1399" spans="1:6" ht="13.5" customHeight="1" thickBot="1" x14ac:dyDescent="0.25">
      <c r="A1399" s="4">
        <v>43160</v>
      </c>
      <c r="B1399" s="25">
        <f t="shared" si="63"/>
        <v>1</v>
      </c>
      <c r="C1399" s="25">
        <f t="shared" si="64"/>
        <v>3</v>
      </c>
      <c r="D1399" s="25">
        <f t="shared" si="65"/>
        <v>2018</v>
      </c>
      <c r="E1399" s="3" t="s">
        <v>62</v>
      </c>
      <c r="F1399" s="5">
        <v>75</v>
      </c>
    </row>
    <row r="1400" spans="1:6" ht="13.5" customHeight="1" thickBot="1" x14ac:dyDescent="0.25">
      <c r="A1400" s="4">
        <v>43160</v>
      </c>
      <c r="B1400" s="25">
        <f t="shared" si="63"/>
        <v>1</v>
      </c>
      <c r="C1400" s="25">
        <f t="shared" si="64"/>
        <v>3</v>
      </c>
      <c r="D1400" s="25">
        <f t="shared" si="65"/>
        <v>2018</v>
      </c>
      <c r="E1400" s="3" t="s">
        <v>84</v>
      </c>
      <c r="F1400" s="5">
        <v>20</v>
      </c>
    </row>
    <row r="1401" spans="1:6" ht="13.5" customHeight="1" thickBot="1" x14ac:dyDescent="0.25">
      <c r="A1401" s="4">
        <v>43160</v>
      </c>
      <c r="B1401" s="25">
        <f t="shared" si="63"/>
        <v>1</v>
      </c>
      <c r="C1401" s="25">
        <f t="shared" si="64"/>
        <v>3</v>
      </c>
      <c r="D1401" s="25">
        <f t="shared" si="65"/>
        <v>2018</v>
      </c>
      <c r="E1401" s="3" t="s">
        <v>539</v>
      </c>
      <c r="F1401" s="5">
        <v>25</v>
      </c>
    </row>
    <row r="1402" spans="1:6" ht="13.5" customHeight="1" thickBot="1" x14ac:dyDescent="0.25">
      <c r="A1402" s="4">
        <v>43164</v>
      </c>
      <c r="B1402" s="25">
        <f t="shared" si="63"/>
        <v>5</v>
      </c>
      <c r="C1402" s="25">
        <f t="shared" si="64"/>
        <v>3</v>
      </c>
      <c r="D1402" s="25">
        <f t="shared" si="65"/>
        <v>2018</v>
      </c>
      <c r="E1402" s="3" t="s">
        <v>62</v>
      </c>
      <c r="F1402" s="5">
        <v>10</v>
      </c>
    </row>
    <row r="1403" spans="1:6" ht="13.5" customHeight="1" thickBot="1" x14ac:dyDescent="0.25">
      <c r="A1403" s="4">
        <v>43164</v>
      </c>
      <c r="B1403" s="25">
        <f t="shared" si="63"/>
        <v>5</v>
      </c>
      <c r="C1403" s="25">
        <f t="shared" si="64"/>
        <v>3</v>
      </c>
      <c r="D1403" s="25">
        <f t="shared" si="65"/>
        <v>2018</v>
      </c>
      <c r="E1403" s="3" t="s">
        <v>62</v>
      </c>
      <c r="F1403" s="5">
        <v>120</v>
      </c>
    </row>
    <row r="1404" spans="1:6" ht="13.5" customHeight="1" thickBot="1" x14ac:dyDescent="0.25">
      <c r="A1404" s="4">
        <v>43164</v>
      </c>
      <c r="B1404" s="25">
        <f t="shared" si="63"/>
        <v>5</v>
      </c>
      <c r="C1404" s="25">
        <f t="shared" si="64"/>
        <v>3</v>
      </c>
      <c r="D1404" s="25">
        <f t="shared" si="65"/>
        <v>2018</v>
      </c>
      <c r="E1404" s="3" t="s">
        <v>84</v>
      </c>
      <c r="F1404" s="5">
        <v>35</v>
      </c>
    </row>
    <row r="1405" spans="1:6" ht="13.5" customHeight="1" thickBot="1" x14ac:dyDescent="0.25">
      <c r="A1405" s="4">
        <v>43164</v>
      </c>
      <c r="B1405" s="25">
        <f t="shared" si="63"/>
        <v>5</v>
      </c>
      <c r="C1405" s="25">
        <f t="shared" si="64"/>
        <v>3</v>
      </c>
      <c r="D1405" s="25">
        <f t="shared" si="65"/>
        <v>2018</v>
      </c>
      <c r="E1405" s="3" t="s">
        <v>129</v>
      </c>
      <c r="F1405" s="5">
        <v>35</v>
      </c>
    </row>
    <row r="1406" spans="1:6" ht="13.5" customHeight="1" thickBot="1" x14ac:dyDescent="0.25">
      <c r="A1406" s="4">
        <v>43165</v>
      </c>
      <c r="B1406" s="25">
        <f t="shared" si="63"/>
        <v>6</v>
      </c>
      <c r="C1406" s="25">
        <f t="shared" si="64"/>
        <v>3</v>
      </c>
      <c r="D1406" s="25">
        <f t="shared" si="65"/>
        <v>2018</v>
      </c>
      <c r="E1406" s="3" t="s">
        <v>62</v>
      </c>
      <c r="F1406" s="5">
        <v>10</v>
      </c>
    </row>
    <row r="1407" spans="1:6" ht="13.5" customHeight="1" thickBot="1" x14ac:dyDescent="0.25">
      <c r="A1407" s="4">
        <v>43165</v>
      </c>
      <c r="B1407" s="25">
        <f t="shared" si="63"/>
        <v>6</v>
      </c>
      <c r="C1407" s="25">
        <f t="shared" si="64"/>
        <v>3</v>
      </c>
      <c r="D1407" s="25">
        <f t="shared" si="65"/>
        <v>2018</v>
      </c>
      <c r="E1407" s="3" t="s">
        <v>62</v>
      </c>
      <c r="F1407" s="5">
        <v>70</v>
      </c>
    </row>
    <row r="1408" spans="1:6" ht="13.5" customHeight="1" thickBot="1" x14ac:dyDescent="0.25">
      <c r="A1408" s="4">
        <v>43165</v>
      </c>
      <c r="B1408" s="25">
        <f t="shared" si="63"/>
        <v>6</v>
      </c>
      <c r="C1408" s="25">
        <f t="shared" si="64"/>
        <v>3</v>
      </c>
      <c r="D1408" s="25">
        <f t="shared" si="65"/>
        <v>2018</v>
      </c>
      <c r="E1408" s="3" t="s">
        <v>62</v>
      </c>
      <c r="F1408" s="5">
        <v>180</v>
      </c>
    </row>
    <row r="1409" spans="1:6" ht="13.5" customHeight="1" thickBot="1" x14ac:dyDescent="0.25">
      <c r="A1409" s="4">
        <v>43165</v>
      </c>
      <c r="B1409" s="25">
        <f t="shared" si="63"/>
        <v>6</v>
      </c>
      <c r="C1409" s="25">
        <f t="shared" si="64"/>
        <v>3</v>
      </c>
      <c r="D1409" s="25">
        <f t="shared" si="65"/>
        <v>2018</v>
      </c>
      <c r="E1409" s="3" t="s">
        <v>129</v>
      </c>
      <c r="F1409" s="5">
        <v>10</v>
      </c>
    </row>
    <row r="1410" spans="1:6" ht="13.5" customHeight="1" thickBot="1" x14ac:dyDescent="0.25">
      <c r="A1410" s="4">
        <v>43166</v>
      </c>
      <c r="B1410" s="25">
        <f t="shared" si="63"/>
        <v>7</v>
      </c>
      <c r="C1410" s="25">
        <f t="shared" si="64"/>
        <v>3</v>
      </c>
      <c r="D1410" s="25">
        <f t="shared" si="65"/>
        <v>2018</v>
      </c>
      <c r="E1410" s="3" t="s">
        <v>38</v>
      </c>
      <c r="F1410" s="5">
        <v>10</v>
      </c>
    </row>
    <row r="1411" spans="1:6" ht="13.5" customHeight="1" thickBot="1" x14ac:dyDescent="0.25">
      <c r="A1411" s="4">
        <v>43166</v>
      </c>
      <c r="B1411" s="25">
        <f t="shared" ref="B1411:B1414" si="66">DAY(A1411)</f>
        <v>7</v>
      </c>
      <c r="C1411" s="25">
        <f t="shared" ref="C1411:C1414" si="67">MONTH(A1411)</f>
        <v>3</v>
      </c>
      <c r="D1411" s="25">
        <f t="shared" ref="D1411:D1414" si="68">YEAR(A1411)</f>
        <v>2018</v>
      </c>
      <c r="E1411" s="3" t="s">
        <v>62</v>
      </c>
      <c r="F1411" s="5">
        <v>10</v>
      </c>
    </row>
    <row r="1412" spans="1:6" ht="13.5" customHeight="1" thickBot="1" x14ac:dyDescent="0.25">
      <c r="A1412" s="4">
        <v>43166</v>
      </c>
      <c r="B1412" s="25">
        <f t="shared" si="66"/>
        <v>7</v>
      </c>
      <c r="C1412" s="25">
        <f t="shared" si="67"/>
        <v>3</v>
      </c>
      <c r="D1412" s="25">
        <f t="shared" si="68"/>
        <v>2018</v>
      </c>
      <c r="E1412" s="3" t="s">
        <v>38</v>
      </c>
      <c r="F1412" s="5">
        <v>115</v>
      </c>
    </row>
    <row r="1413" spans="1:6" ht="13.5" customHeight="1" thickBot="1" x14ac:dyDescent="0.25">
      <c r="A1413" s="4">
        <v>43166</v>
      </c>
      <c r="B1413" s="25">
        <f t="shared" si="66"/>
        <v>7</v>
      </c>
      <c r="C1413" s="25">
        <f t="shared" si="67"/>
        <v>3</v>
      </c>
      <c r="D1413" s="25">
        <f t="shared" si="68"/>
        <v>2018</v>
      </c>
      <c r="E1413" s="3" t="s">
        <v>62</v>
      </c>
      <c r="F1413" s="5">
        <v>150</v>
      </c>
    </row>
    <row r="1414" spans="1:6" ht="13.5" customHeight="1" thickBot="1" x14ac:dyDescent="0.25">
      <c r="A1414" s="4">
        <v>43166</v>
      </c>
      <c r="B1414" s="25">
        <f t="shared" si="66"/>
        <v>7</v>
      </c>
      <c r="C1414" s="25">
        <f t="shared" si="67"/>
        <v>3</v>
      </c>
      <c r="D1414" s="25">
        <f t="shared" si="68"/>
        <v>2018</v>
      </c>
      <c r="E1414" s="3" t="s">
        <v>129</v>
      </c>
      <c r="F1414" s="5">
        <v>30</v>
      </c>
    </row>
  </sheetData>
  <autoFilter ref="A1:F1414"/>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414"/>
  <sheetViews>
    <sheetView workbookViewId="0">
      <selection activeCell="I1" sqref="I1"/>
    </sheetView>
  </sheetViews>
  <sheetFormatPr defaultRowHeight="12.75" x14ac:dyDescent="0.2"/>
  <cols>
    <col min="1" max="1" width="34.85546875" bestFit="1" customWidth="1"/>
    <col min="2" max="2" width="19.7109375" bestFit="1" customWidth="1"/>
    <col min="3" max="3" width="29" bestFit="1" customWidth="1"/>
    <col min="4" max="4" width="18.5703125" bestFit="1" customWidth="1"/>
    <col min="5" max="5" width="15.85546875" bestFit="1" customWidth="1"/>
    <col min="6" max="6" width="17.5703125" bestFit="1" customWidth="1"/>
    <col min="7" max="7" width="21.5703125" bestFit="1" customWidth="1"/>
  </cols>
  <sheetData>
    <row r="1" spans="1:7" ht="13.5" thickBot="1" x14ac:dyDescent="0.25">
      <c r="A1" s="2" t="s">
        <v>13</v>
      </c>
      <c r="B1" s="2" t="s">
        <v>15</v>
      </c>
      <c r="C1" s="2" t="s">
        <v>16</v>
      </c>
      <c r="D1" s="2" t="s">
        <v>21</v>
      </c>
      <c r="E1" s="2" t="s">
        <v>22</v>
      </c>
      <c r="F1" s="2" t="s">
        <v>23</v>
      </c>
      <c r="G1" s="2" t="s">
        <v>24</v>
      </c>
    </row>
    <row r="2" spans="1:7" ht="13.5" thickBot="1" x14ac:dyDescent="0.25">
      <c r="A2" s="3" t="s">
        <v>36</v>
      </c>
      <c r="B2" s="3" t="s">
        <v>38</v>
      </c>
      <c r="C2" s="5">
        <v>15</v>
      </c>
      <c r="D2" s="6">
        <v>42669</v>
      </c>
      <c r="E2" s="3"/>
      <c r="F2" s="3" t="s">
        <v>42</v>
      </c>
      <c r="G2" s="3"/>
    </row>
    <row r="3" spans="1:7" ht="13.5" thickBot="1" x14ac:dyDescent="0.25">
      <c r="A3" s="3" t="s">
        <v>47</v>
      </c>
      <c r="B3" s="3" t="s">
        <v>38</v>
      </c>
      <c r="C3" s="5">
        <v>20</v>
      </c>
      <c r="D3" s="4">
        <v>42679</v>
      </c>
      <c r="E3" s="3"/>
      <c r="F3" s="3" t="s">
        <v>42</v>
      </c>
      <c r="G3" s="3"/>
    </row>
    <row r="4" spans="1:7" ht="13.5" thickBot="1" x14ac:dyDescent="0.25">
      <c r="A4" s="3" t="s">
        <v>54</v>
      </c>
      <c r="B4" s="3" t="s">
        <v>38</v>
      </c>
      <c r="C4" s="5">
        <v>10</v>
      </c>
      <c r="D4" s="6">
        <v>42691</v>
      </c>
      <c r="E4" s="3"/>
      <c r="F4" s="3" t="s">
        <v>42</v>
      </c>
      <c r="G4" s="3"/>
    </row>
    <row r="5" spans="1:7" ht="13.5" thickBot="1" x14ac:dyDescent="0.25">
      <c r="A5" s="3" t="s">
        <v>60</v>
      </c>
      <c r="B5" s="3" t="s">
        <v>62</v>
      </c>
      <c r="C5" s="5">
        <v>7</v>
      </c>
      <c r="D5" s="4">
        <v>40067</v>
      </c>
      <c r="E5" s="3"/>
      <c r="F5" s="3" t="s">
        <v>42</v>
      </c>
      <c r="G5" s="3"/>
    </row>
    <row r="6" spans="1:7" ht="13.5" thickBot="1" x14ac:dyDescent="0.25">
      <c r="A6" s="3" t="s">
        <v>67</v>
      </c>
      <c r="B6" s="3" t="s">
        <v>62</v>
      </c>
      <c r="C6" s="5">
        <v>20</v>
      </c>
      <c r="D6" s="4">
        <v>41823</v>
      </c>
      <c r="E6" s="3"/>
      <c r="F6" s="3" t="s">
        <v>42</v>
      </c>
      <c r="G6" s="3"/>
    </row>
    <row r="7" spans="1:7" ht="13.5" thickBot="1" x14ac:dyDescent="0.25">
      <c r="A7" s="3" t="s">
        <v>74</v>
      </c>
      <c r="B7" s="3" t="s">
        <v>75</v>
      </c>
      <c r="C7" s="5">
        <v>7</v>
      </c>
      <c r="D7" s="6">
        <v>41263</v>
      </c>
      <c r="E7" s="3"/>
      <c r="F7" s="3" t="s">
        <v>42</v>
      </c>
      <c r="G7" s="3"/>
    </row>
    <row r="8" spans="1:7" ht="13.5" thickBot="1" x14ac:dyDescent="0.25">
      <c r="A8" s="3" t="s">
        <v>82</v>
      </c>
      <c r="B8" s="3" t="s">
        <v>84</v>
      </c>
      <c r="C8" s="5">
        <v>20</v>
      </c>
      <c r="D8" s="6">
        <v>40107</v>
      </c>
      <c r="E8" s="3"/>
      <c r="F8" s="3" t="s">
        <v>42</v>
      </c>
      <c r="G8" s="3"/>
    </row>
    <row r="9" spans="1:7" ht="13.5" thickBot="1" x14ac:dyDescent="0.25">
      <c r="A9" s="3" t="s">
        <v>91</v>
      </c>
      <c r="B9" s="3" t="s">
        <v>38</v>
      </c>
      <c r="C9" s="5">
        <v>45</v>
      </c>
      <c r="D9" s="6">
        <v>42613</v>
      </c>
      <c r="E9" s="3"/>
      <c r="F9" s="3" t="s">
        <v>42</v>
      </c>
      <c r="G9" s="3"/>
    </row>
    <row r="10" spans="1:7" ht="13.5" thickBot="1" x14ac:dyDescent="0.25">
      <c r="A10" s="3" t="s">
        <v>97</v>
      </c>
      <c r="B10" s="3" t="s">
        <v>62</v>
      </c>
      <c r="C10" s="5">
        <v>10</v>
      </c>
      <c r="D10" s="4">
        <v>40457</v>
      </c>
      <c r="E10" s="3"/>
      <c r="F10" s="3" t="s">
        <v>42</v>
      </c>
      <c r="G10" s="3"/>
    </row>
    <row r="11" spans="1:7" ht="13.5" thickBot="1" x14ac:dyDescent="0.25">
      <c r="A11" s="3" t="s">
        <v>102</v>
      </c>
      <c r="B11" s="3" t="s">
        <v>62</v>
      </c>
      <c r="C11" s="5">
        <v>60</v>
      </c>
      <c r="D11" s="6">
        <v>41577</v>
      </c>
      <c r="E11" s="6">
        <v>42966</v>
      </c>
      <c r="F11" s="3" t="s">
        <v>105</v>
      </c>
      <c r="G11" s="3" t="s">
        <v>106</v>
      </c>
    </row>
    <row r="12" spans="1:7" ht="13.5" thickBot="1" x14ac:dyDescent="0.25">
      <c r="A12" s="3" t="s">
        <v>110</v>
      </c>
      <c r="B12" s="3" t="s">
        <v>62</v>
      </c>
      <c r="C12" s="5">
        <v>10</v>
      </c>
      <c r="D12" s="6">
        <v>40955</v>
      </c>
      <c r="E12" s="3"/>
      <c r="F12" s="3" t="s">
        <v>42</v>
      </c>
      <c r="G12" s="3"/>
    </row>
    <row r="13" spans="1:7" ht="13.5" thickBot="1" x14ac:dyDescent="0.25">
      <c r="A13" s="3" t="s">
        <v>117</v>
      </c>
      <c r="B13" s="3" t="s">
        <v>75</v>
      </c>
      <c r="C13" s="5">
        <v>10</v>
      </c>
      <c r="D13" s="6">
        <v>41180</v>
      </c>
      <c r="E13" s="3"/>
      <c r="F13" s="3" t="s">
        <v>42</v>
      </c>
      <c r="G13" s="3"/>
    </row>
    <row r="14" spans="1:7" ht="13.5" thickBot="1" x14ac:dyDescent="0.25">
      <c r="A14" s="3" t="s">
        <v>122</v>
      </c>
      <c r="B14" s="3" t="s">
        <v>84</v>
      </c>
      <c r="C14" s="5">
        <v>45</v>
      </c>
      <c r="D14" s="6">
        <v>41655</v>
      </c>
      <c r="E14" s="4">
        <v>42894</v>
      </c>
      <c r="F14" s="3" t="s">
        <v>105</v>
      </c>
      <c r="G14" s="3" t="s">
        <v>125</v>
      </c>
    </row>
    <row r="15" spans="1:7" ht="13.5" thickBot="1" x14ac:dyDescent="0.25">
      <c r="A15" s="3" t="s">
        <v>128</v>
      </c>
      <c r="B15" s="3" t="s">
        <v>129</v>
      </c>
      <c r="C15" s="5">
        <v>30</v>
      </c>
      <c r="D15" s="6">
        <v>37547</v>
      </c>
      <c r="E15" s="6">
        <v>43092</v>
      </c>
      <c r="F15" s="3" t="s">
        <v>105</v>
      </c>
      <c r="G15" s="3" t="s">
        <v>106</v>
      </c>
    </row>
    <row r="16" spans="1:7" ht="13.5" thickBot="1" x14ac:dyDescent="0.25">
      <c r="A16" s="3" t="s">
        <v>132</v>
      </c>
      <c r="B16" s="3" t="s">
        <v>38</v>
      </c>
      <c r="C16" s="5">
        <v>45</v>
      </c>
      <c r="D16" s="4">
        <v>42679</v>
      </c>
      <c r="E16" s="3"/>
      <c r="F16" s="3" t="s">
        <v>42</v>
      </c>
      <c r="G16" s="3"/>
    </row>
    <row r="17" spans="1:7" ht="13.5" thickBot="1" x14ac:dyDescent="0.25">
      <c r="A17" s="3" t="s">
        <v>138</v>
      </c>
      <c r="B17" s="3" t="s">
        <v>62</v>
      </c>
      <c r="C17" s="5">
        <v>60</v>
      </c>
      <c r="D17" s="6">
        <v>40618</v>
      </c>
      <c r="E17" s="3"/>
      <c r="F17" s="3" t="s">
        <v>42</v>
      </c>
      <c r="G17" s="3"/>
    </row>
    <row r="18" spans="1:7" ht="13.5" thickBot="1" x14ac:dyDescent="0.25">
      <c r="A18" s="3" t="s">
        <v>138</v>
      </c>
      <c r="B18" s="3" t="s">
        <v>62</v>
      </c>
      <c r="C18" s="5">
        <v>10</v>
      </c>
      <c r="D18" s="4">
        <v>41680</v>
      </c>
      <c r="E18" s="3"/>
      <c r="F18" s="3" t="s">
        <v>42</v>
      </c>
      <c r="G18" s="3"/>
    </row>
    <row r="19" spans="1:7" ht="13.5" thickBot="1" x14ac:dyDescent="0.25">
      <c r="A19" s="3" t="s">
        <v>138</v>
      </c>
      <c r="B19" s="3" t="s">
        <v>62</v>
      </c>
      <c r="C19" s="5">
        <v>15</v>
      </c>
      <c r="D19" s="4">
        <v>41858</v>
      </c>
      <c r="E19" s="6">
        <v>43039</v>
      </c>
      <c r="F19" s="3" t="s">
        <v>105</v>
      </c>
      <c r="G19" s="3" t="s">
        <v>106</v>
      </c>
    </row>
    <row r="20" spans="1:7" ht="13.5" thickBot="1" x14ac:dyDescent="0.25">
      <c r="A20" s="3" t="s">
        <v>152</v>
      </c>
      <c r="B20" s="3" t="s">
        <v>75</v>
      </c>
      <c r="C20" s="5">
        <v>20</v>
      </c>
      <c r="D20" s="4">
        <v>41498</v>
      </c>
      <c r="E20" s="6">
        <v>43005</v>
      </c>
      <c r="F20" s="3" t="s">
        <v>105</v>
      </c>
      <c r="G20" s="3" t="s">
        <v>106</v>
      </c>
    </row>
    <row r="21" spans="1:7" ht="13.5" thickBot="1" x14ac:dyDescent="0.25">
      <c r="A21" s="3" t="s">
        <v>138</v>
      </c>
      <c r="B21" s="3" t="s">
        <v>129</v>
      </c>
      <c r="C21" s="5">
        <v>25</v>
      </c>
      <c r="D21" s="4">
        <v>40274</v>
      </c>
      <c r="E21" s="6">
        <v>42947</v>
      </c>
      <c r="F21" s="3" t="s">
        <v>105</v>
      </c>
      <c r="G21" s="3" t="s">
        <v>125</v>
      </c>
    </row>
    <row r="22" spans="1:7" ht="13.5" thickBot="1" x14ac:dyDescent="0.25">
      <c r="A22" s="3" t="s">
        <v>161</v>
      </c>
      <c r="B22" s="3" t="s">
        <v>129</v>
      </c>
      <c r="C22" s="5">
        <v>10</v>
      </c>
      <c r="D22" s="6">
        <v>41148</v>
      </c>
      <c r="E22" s="6">
        <v>42854</v>
      </c>
      <c r="F22" s="3" t="s">
        <v>105</v>
      </c>
      <c r="G22" s="3" t="s">
        <v>106</v>
      </c>
    </row>
    <row r="23" spans="1:7" ht="13.5" thickBot="1" x14ac:dyDescent="0.25">
      <c r="A23" s="3" t="s">
        <v>54</v>
      </c>
      <c r="B23" s="3" t="s">
        <v>38</v>
      </c>
      <c r="C23" s="5">
        <v>15</v>
      </c>
      <c r="D23" s="6">
        <v>42702</v>
      </c>
      <c r="E23" s="6">
        <v>43130</v>
      </c>
      <c r="F23" s="3" t="s">
        <v>105</v>
      </c>
      <c r="G23" s="3" t="s">
        <v>106</v>
      </c>
    </row>
    <row r="24" spans="1:7" ht="13.5" thickBot="1" x14ac:dyDescent="0.25">
      <c r="A24" s="3" t="s">
        <v>171</v>
      </c>
      <c r="B24" s="3" t="s">
        <v>38</v>
      </c>
      <c r="C24" s="5">
        <v>15</v>
      </c>
      <c r="D24" s="6">
        <v>42690</v>
      </c>
      <c r="E24" s="3"/>
      <c r="F24" s="3" t="s">
        <v>42</v>
      </c>
      <c r="G24" s="3"/>
    </row>
    <row r="25" spans="1:7" ht="13.5" thickBot="1" x14ac:dyDescent="0.25">
      <c r="A25" s="3" t="s">
        <v>177</v>
      </c>
      <c r="B25" s="3" t="s">
        <v>75</v>
      </c>
      <c r="C25" s="5">
        <v>5</v>
      </c>
      <c r="D25" s="6">
        <v>41654</v>
      </c>
      <c r="E25" s="3"/>
      <c r="F25" s="3" t="s">
        <v>42</v>
      </c>
      <c r="G25" s="3"/>
    </row>
    <row r="26" spans="1:7" ht="13.5" thickBot="1" x14ac:dyDescent="0.25">
      <c r="A26" s="3" t="s">
        <v>54</v>
      </c>
      <c r="B26" s="3" t="s">
        <v>62</v>
      </c>
      <c r="C26" s="5">
        <v>45</v>
      </c>
      <c r="D26" s="4">
        <v>41162</v>
      </c>
      <c r="E26" s="6">
        <v>43176</v>
      </c>
      <c r="F26" s="3" t="s">
        <v>105</v>
      </c>
      <c r="G26" s="3" t="s">
        <v>106</v>
      </c>
    </row>
    <row r="27" spans="1:7" ht="13.5" thickBot="1" x14ac:dyDescent="0.25">
      <c r="A27" s="3" t="s">
        <v>187</v>
      </c>
      <c r="B27" s="3" t="s">
        <v>75</v>
      </c>
      <c r="C27" s="5">
        <v>10</v>
      </c>
      <c r="D27" s="6">
        <v>40502</v>
      </c>
      <c r="E27" s="3"/>
      <c r="F27" s="3" t="s">
        <v>42</v>
      </c>
      <c r="G27" s="3"/>
    </row>
    <row r="28" spans="1:7" ht="13.5" thickBot="1" x14ac:dyDescent="0.25">
      <c r="A28" s="3" t="s">
        <v>192</v>
      </c>
      <c r="B28" s="3" t="s">
        <v>84</v>
      </c>
      <c r="C28" s="5">
        <v>15</v>
      </c>
      <c r="D28" s="4">
        <v>41674</v>
      </c>
      <c r="E28" s="6">
        <v>42812</v>
      </c>
      <c r="F28" s="3" t="s">
        <v>105</v>
      </c>
      <c r="G28" s="3" t="s">
        <v>125</v>
      </c>
    </row>
    <row r="29" spans="1:7" ht="13.5" thickBot="1" x14ac:dyDescent="0.25">
      <c r="A29" s="3" t="s">
        <v>54</v>
      </c>
      <c r="B29" s="3" t="s">
        <v>129</v>
      </c>
      <c r="C29" s="5">
        <v>90</v>
      </c>
      <c r="D29" s="6">
        <v>40436</v>
      </c>
      <c r="E29" s="6">
        <v>42822</v>
      </c>
      <c r="F29" s="3" t="s">
        <v>105</v>
      </c>
      <c r="G29" s="3" t="s">
        <v>106</v>
      </c>
    </row>
    <row r="30" spans="1:7" ht="13.5" thickBot="1" x14ac:dyDescent="0.25">
      <c r="A30" s="3" t="s">
        <v>201</v>
      </c>
      <c r="B30" s="3" t="s">
        <v>62</v>
      </c>
      <c r="C30" s="5">
        <v>10</v>
      </c>
      <c r="D30" s="4">
        <v>40819</v>
      </c>
      <c r="E30" s="3"/>
      <c r="F30" s="3" t="s">
        <v>42</v>
      </c>
      <c r="G30" s="3"/>
    </row>
    <row r="31" spans="1:7" ht="13.5" thickBot="1" x14ac:dyDescent="0.25">
      <c r="A31" s="3" t="s">
        <v>208</v>
      </c>
      <c r="B31" s="3" t="s">
        <v>62</v>
      </c>
      <c r="C31" s="5">
        <v>20</v>
      </c>
      <c r="D31" s="6">
        <v>41326</v>
      </c>
      <c r="E31" s="3"/>
      <c r="F31" s="3" t="s">
        <v>42</v>
      </c>
      <c r="G31" s="3"/>
    </row>
    <row r="32" spans="1:7" ht="13.5" thickBot="1" x14ac:dyDescent="0.25">
      <c r="A32" s="3" t="s">
        <v>213</v>
      </c>
      <c r="B32" s="3" t="s">
        <v>62</v>
      </c>
      <c r="C32" s="5">
        <v>15</v>
      </c>
      <c r="D32" s="4">
        <v>41695</v>
      </c>
      <c r="E32" s="3"/>
      <c r="F32" s="3" t="s">
        <v>42</v>
      </c>
      <c r="G32" s="3"/>
    </row>
    <row r="33" spans="1:7" ht="13.5" thickBot="1" x14ac:dyDescent="0.25">
      <c r="A33" s="3" t="s">
        <v>218</v>
      </c>
      <c r="B33" s="3" t="s">
        <v>75</v>
      </c>
      <c r="C33" s="5">
        <v>10</v>
      </c>
      <c r="D33" s="6">
        <v>40864</v>
      </c>
      <c r="E33" s="6">
        <v>42884</v>
      </c>
      <c r="F33" s="3" t="s">
        <v>105</v>
      </c>
      <c r="G33" s="3" t="s">
        <v>221</v>
      </c>
    </row>
    <row r="34" spans="1:7" ht="13.5" thickBot="1" x14ac:dyDescent="0.25">
      <c r="A34" s="3" t="s">
        <v>138</v>
      </c>
      <c r="B34" s="3" t="s">
        <v>75</v>
      </c>
      <c r="C34" s="5">
        <v>10</v>
      </c>
      <c r="D34" s="4">
        <v>41344</v>
      </c>
      <c r="E34" s="6">
        <v>42938</v>
      </c>
      <c r="F34" s="3" t="s">
        <v>105</v>
      </c>
      <c r="G34" s="3" t="s">
        <v>106</v>
      </c>
    </row>
    <row r="35" spans="1:7" ht="13.5" thickBot="1" x14ac:dyDescent="0.25">
      <c r="A35" s="3" t="s">
        <v>229</v>
      </c>
      <c r="B35" s="3" t="s">
        <v>84</v>
      </c>
      <c r="C35" s="5">
        <v>150</v>
      </c>
      <c r="D35" s="6">
        <v>41874</v>
      </c>
      <c r="E35" s="3"/>
      <c r="F35" s="3" t="s">
        <v>42</v>
      </c>
      <c r="G35" s="3"/>
    </row>
    <row r="36" spans="1:7" ht="13.5" thickBot="1" x14ac:dyDescent="0.25">
      <c r="A36" s="3" t="s">
        <v>234</v>
      </c>
      <c r="B36" s="3" t="s">
        <v>129</v>
      </c>
      <c r="C36" s="5">
        <v>10</v>
      </c>
      <c r="D36" s="4">
        <v>41191</v>
      </c>
      <c r="E36" s="6">
        <v>42787</v>
      </c>
      <c r="F36" s="3" t="s">
        <v>105</v>
      </c>
      <c r="G36" s="3" t="s">
        <v>106</v>
      </c>
    </row>
    <row r="37" spans="1:7" ht="13.5" thickBot="1" x14ac:dyDescent="0.25">
      <c r="A37" s="3" t="s">
        <v>239</v>
      </c>
      <c r="B37" s="3" t="s">
        <v>129</v>
      </c>
      <c r="C37" s="5">
        <v>10</v>
      </c>
      <c r="D37" s="4">
        <v>41681</v>
      </c>
      <c r="E37" s="4">
        <v>42798</v>
      </c>
      <c r="F37" s="3" t="s">
        <v>105</v>
      </c>
      <c r="G37" s="3" t="s">
        <v>106</v>
      </c>
    </row>
    <row r="38" spans="1:7" ht="13.5" thickBot="1" x14ac:dyDescent="0.25">
      <c r="A38" s="3" t="s">
        <v>54</v>
      </c>
      <c r="B38" s="3" t="s">
        <v>38</v>
      </c>
      <c r="C38" s="5">
        <v>20</v>
      </c>
      <c r="D38" s="6">
        <v>42691</v>
      </c>
      <c r="E38" s="3"/>
      <c r="F38" s="3" t="s">
        <v>42</v>
      </c>
      <c r="G38" s="3"/>
    </row>
    <row r="39" spans="1:7" ht="13.5" thickBot="1" x14ac:dyDescent="0.25">
      <c r="A39" s="3" t="s">
        <v>247</v>
      </c>
      <c r="B39" s="3" t="s">
        <v>38</v>
      </c>
      <c r="C39" s="5">
        <v>45</v>
      </c>
      <c r="D39" s="6">
        <v>42726</v>
      </c>
      <c r="E39" s="6">
        <v>43022</v>
      </c>
      <c r="F39" s="3" t="s">
        <v>105</v>
      </c>
      <c r="G39" s="3" t="s">
        <v>221</v>
      </c>
    </row>
    <row r="40" spans="1:7" ht="13.5" thickBot="1" x14ac:dyDescent="0.25">
      <c r="A40" s="3" t="s">
        <v>102</v>
      </c>
      <c r="B40" s="3" t="s">
        <v>62</v>
      </c>
      <c r="C40" s="5">
        <v>30</v>
      </c>
      <c r="D40" s="6">
        <v>41577</v>
      </c>
      <c r="E40" s="6">
        <v>42966</v>
      </c>
      <c r="F40" s="3" t="s">
        <v>105</v>
      </c>
      <c r="G40" s="3" t="s">
        <v>106</v>
      </c>
    </row>
    <row r="41" spans="1:7" ht="13.5" thickBot="1" x14ac:dyDescent="0.25">
      <c r="A41" s="3" t="s">
        <v>256</v>
      </c>
      <c r="B41" s="3" t="s">
        <v>62</v>
      </c>
      <c r="C41" s="5">
        <v>10</v>
      </c>
      <c r="D41" s="4">
        <v>39603</v>
      </c>
      <c r="E41" s="3"/>
      <c r="F41" s="3" t="s">
        <v>42</v>
      </c>
      <c r="G41" s="3"/>
    </row>
    <row r="42" spans="1:7" ht="13.5" thickBot="1" x14ac:dyDescent="0.25">
      <c r="A42" s="3" t="s">
        <v>261</v>
      </c>
      <c r="B42" s="3" t="s">
        <v>75</v>
      </c>
      <c r="C42" s="5">
        <v>10</v>
      </c>
      <c r="D42" s="6">
        <v>41414</v>
      </c>
      <c r="E42" s="6">
        <v>42886</v>
      </c>
      <c r="F42" s="3" t="s">
        <v>105</v>
      </c>
      <c r="G42" s="3" t="s">
        <v>106</v>
      </c>
    </row>
    <row r="43" spans="1:7" ht="13.5" thickBot="1" x14ac:dyDescent="0.25">
      <c r="A43" s="3" t="s">
        <v>138</v>
      </c>
      <c r="B43" s="3" t="s">
        <v>75</v>
      </c>
      <c r="C43" s="5">
        <v>120</v>
      </c>
      <c r="D43" s="4">
        <v>41344</v>
      </c>
      <c r="E43" s="6">
        <v>42938</v>
      </c>
      <c r="F43" s="3" t="s">
        <v>105</v>
      </c>
      <c r="G43" s="3" t="s">
        <v>106</v>
      </c>
    </row>
    <row r="44" spans="1:7" ht="13.5" thickBot="1" x14ac:dyDescent="0.25">
      <c r="A44" s="3" t="s">
        <v>267</v>
      </c>
      <c r="B44" s="3" t="s">
        <v>129</v>
      </c>
      <c r="C44" s="5">
        <v>30</v>
      </c>
      <c r="D44" s="4">
        <v>40274</v>
      </c>
      <c r="E44" s="6">
        <v>42947</v>
      </c>
      <c r="F44" s="3" t="s">
        <v>105</v>
      </c>
      <c r="G44" s="3" t="s">
        <v>125</v>
      </c>
    </row>
    <row r="45" spans="1:7" ht="13.5" thickBot="1" x14ac:dyDescent="0.25">
      <c r="A45" s="3" t="s">
        <v>273</v>
      </c>
      <c r="B45" s="3" t="s">
        <v>38</v>
      </c>
      <c r="C45" s="5">
        <v>10</v>
      </c>
      <c r="D45" s="4">
        <v>42585</v>
      </c>
      <c r="E45" s="3"/>
      <c r="F45" s="3" t="s">
        <v>42</v>
      </c>
      <c r="G45" s="3"/>
    </row>
    <row r="46" spans="1:7" ht="13.5" thickBot="1" x14ac:dyDescent="0.25">
      <c r="A46" s="3" t="s">
        <v>60</v>
      </c>
      <c r="B46" s="3" t="s">
        <v>62</v>
      </c>
      <c r="C46" s="5">
        <v>10</v>
      </c>
      <c r="D46" s="4">
        <v>40067</v>
      </c>
      <c r="E46" s="3"/>
      <c r="F46" s="3" t="s">
        <v>42</v>
      </c>
      <c r="G46" s="3"/>
    </row>
    <row r="47" spans="1:7" ht="13.5" thickBot="1" x14ac:dyDescent="0.25">
      <c r="A47" s="3" t="s">
        <v>279</v>
      </c>
      <c r="B47" s="3" t="s">
        <v>62</v>
      </c>
      <c r="C47" s="5">
        <v>90</v>
      </c>
      <c r="D47" s="4">
        <v>42679</v>
      </c>
      <c r="E47" s="3"/>
      <c r="F47" s="3" t="s">
        <v>42</v>
      </c>
      <c r="G47" s="3"/>
    </row>
    <row r="48" spans="1:7" ht="13.5" thickBot="1" x14ac:dyDescent="0.25">
      <c r="A48" s="3" t="s">
        <v>117</v>
      </c>
      <c r="B48" s="3" t="s">
        <v>75</v>
      </c>
      <c r="C48" s="5">
        <v>15</v>
      </c>
      <c r="D48" s="6">
        <v>41180</v>
      </c>
      <c r="E48" s="3"/>
      <c r="F48" s="3" t="s">
        <v>42</v>
      </c>
      <c r="G48" s="3"/>
    </row>
    <row r="49" spans="1:7" ht="13.5" thickBot="1" x14ac:dyDescent="0.25">
      <c r="A49" s="3" t="s">
        <v>128</v>
      </c>
      <c r="B49" s="3" t="s">
        <v>84</v>
      </c>
      <c r="C49" s="5">
        <v>20</v>
      </c>
      <c r="D49" s="6">
        <v>41019</v>
      </c>
      <c r="E49" s="6">
        <v>43131</v>
      </c>
      <c r="F49" s="3" t="s">
        <v>105</v>
      </c>
      <c r="G49" s="3" t="s">
        <v>106</v>
      </c>
    </row>
    <row r="50" spans="1:7" ht="13.5" thickBot="1" x14ac:dyDescent="0.25">
      <c r="A50" s="3" t="s">
        <v>54</v>
      </c>
      <c r="B50" s="3" t="s">
        <v>129</v>
      </c>
      <c r="C50" s="5">
        <v>35</v>
      </c>
      <c r="D50" s="6">
        <v>40436</v>
      </c>
      <c r="E50" s="6">
        <v>42822</v>
      </c>
      <c r="F50" s="3" t="s">
        <v>105</v>
      </c>
      <c r="G50" s="3" t="s">
        <v>106</v>
      </c>
    </row>
    <row r="51" spans="1:7" ht="13.5" thickBot="1" x14ac:dyDescent="0.25">
      <c r="A51" s="3" t="s">
        <v>82</v>
      </c>
      <c r="B51" s="3" t="s">
        <v>129</v>
      </c>
      <c r="C51" s="5">
        <v>35</v>
      </c>
      <c r="D51" s="6">
        <v>40107</v>
      </c>
      <c r="E51" s="3"/>
      <c r="F51" s="3" t="s">
        <v>42</v>
      </c>
      <c r="G51" s="3"/>
    </row>
    <row r="52" spans="1:7" ht="13.5" thickBot="1" x14ac:dyDescent="0.25">
      <c r="A52" s="3" t="s">
        <v>54</v>
      </c>
      <c r="B52" s="3" t="s">
        <v>38</v>
      </c>
      <c r="C52" s="5">
        <v>30</v>
      </c>
      <c r="D52" s="6">
        <v>42702</v>
      </c>
      <c r="E52" s="6">
        <v>43130</v>
      </c>
      <c r="F52" s="3" t="s">
        <v>105</v>
      </c>
      <c r="G52" s="3" t="s">
        <v>106</v>
      </c>
    </row>
    <row r="53" spans="1:7" ht="13.5" thickBot="1" x14ac:dyDescent="0.25">
      <c r="A53" s="3" t="s">
        <v>36</v>
      </c>
      <c r="B53" s="3" t="s">
        <v>38</v>
      </c>
      <c r="C53" s="5">
        <v>30</v>
      </c>
      <c r="D53" s="6">
        <v>42669</v>
      </c>
      <c r="E53" s="3"/>
      <c r="F53" s="3" t="s">
        <v>42</v>
      </c>
      <c r="G53" s="3"/>
    </row>
    <row r="54" spans="1:7" ht="13.5" thickBot="1" x14ac:dyDescent="0.25">
      <c r="A54" s="3" t="s">
        <v>97</v>
      </c>
      <c r="B54" s="3" t="s">
        <v>62</v>
      </c>
      <c r="C54" s="5">
        <v>15</v>
      </c>
      <c r="D54" s="4">
        <v>40457</v>
      </c>
      <c r="E54" s="3"/>
      <c r="F54" s="3" t="s">
        <v>42</v>
      </c>
      <c r="G54" s="3"/>
    </row>
    <row r="55" spans="1:7" ht="13.5" thickBot="1" x14ac:dyDescent="0.25">
      <c r="A55" s="3" t="s">
        <v>138</v>
      </c>
      <c r="B55" s="3" t="s">
        <v>62</v>
      </c>
      <c r="C55" s="5">
        <v>15</v>
      </c>
      <c r="D55" s="4">
        <v>41680</v>
      </c>
      <c r="E55" s="3"/>
      <c r="F55" s="3" t="s">
        <v>42</v>
      </c>
      <c r="G55" s="3"/>
    </row>
    <row r="56" spans="1:7" ht="13.5" thickBot="1" x14ac:dyDescent="0.25">
      <c r="A56" s="3" t="s">
        <v>67</v>
      </c>
      <c r="B56" s="3" t="s">
        <v>62</v>
      </c>
      <c r="C56" s="5">
        <v>30</v>
      </c>
      <c r="D56" s="4">
        <v>41823</v>
      </c>
      <c r="E56" s="3"/>
      <c r="F56" s="3" t="s">
        <v>42</v>
      </c>
      <c r="G56" s="3"/>
    </row>
    <row r="57" spans="1:7" ht="13.5" thickBot="1" x14ac:dyDescent="0.25">
      <c r="A57" s="3" t="s">
        <v>187</v>
      </c>
      <c r="B57" s="3" t="s">
        <v>75</v>
      </c>
      <c r="C57" s="5">
        <v>10</v>
      </c>
      <c r="D57" s="6">
        <v>40502</v>
      </c>
      <c r="E57" s="3"/>
      <c r="F57" s="3" t="s">
        <v>42</v>
      </c>
      <c r="G57" s="3"/>
    </row>
    <row r="58" spans="1:7" ht="13.5" thickBot="1" x14ac:dyDescent="0.25">
      <c r="A58" s="3" t="s">
        <v>239</v>
      </c>
      <c r="B58" s="3" t="s">
        <v>129</v>
      </c>
      <c r="C58" s="5">
        <v>25</v>
      </c>
      <c r="D58" s="4">
        <v>41681</v>
      </c>
      <c r="E58" s="4">
        <v>42798</v>
      </c>
      <c r="F58" s="3" t="s">
        <v>105</v>
      </c>
      <c r="G58" s="3" t="s">
        <v>106</v>
      </c>
    </row>
    <row r="59" spans="1:7" ht="13.5" thickBot="1" x14ac:dyDescent="0.25">
      <c r="A59" s="3" t="s">
        <v>308</v>
      </c>
      <c r="B59" s="3" t="s">
        <v>38</v>
      </c>
      <c r="C59" s="5">
        <v>25</v>
      </c>
      <c r="D59" s="6">
        <v>42700</v>
      </c>
      <c r="E59" s="3"/>
      <c r="F59" s="3" t="s">
        <v>42</v>
      </c>
      <c r="G59" s="3"/>
    </row>
    <row r="60" spans="1:7" ht="13.5" thickBot="1" x14ac:dyDescent="0.25">
      <c r="A60" s="3" t="s">
        <v>171</v>
      </c>
      <c r="B60" s="3" t="s">
        <v>38</v>
      </c>
      <c r="C60" s="5">
        <v>15</v>
      </c>
      <c r="D60" s="6">
        <v>42690</v>
      </c>
      <c r="E60" s="3"/>
      <c r="F60" s="3" t="s">
        <v>42</v>
      </c>
      <c r="G60" s="3"/>
    </row>
    <row r="61" spans="1:7" ht="13.5" thickBot="1" x14ac:dyDescent="0.25">
      <c r="A61" s="3" t="s">
        <v>54</v>
      </c>
      <c r="B61" s="3" t="s">
        <v>62</v>
      </c>
      <c r="C61" s="5">
        <v>30</v>
      </c>
      <c r="D61" s="4">
        <v>41162</v>
      </c>
      <c r="E61" s="6">
        <v>43176</v>
      </c>
      <c r="F61" s="3" t="s">
        <v>105</v>
      </c>
      <c r="G61" s="3" t="s">
        <v>106</v>
      </c>
    </row>
    <row r="62" spans="1:7" ht="13.5" thickBot="1" x14ac:dyDescent="0.25">
      <c r="A62" s="3" t="s">
        <v>110</v>
      </c>
      <c r="B62" s="3" t="s">
        <v>62</v>
      </c>
      <c r="C62" s="5">
        <v>15</v>
      </c>
      <c r="D62" s="6">
        <v>40955</v>
      </c>
      <c r="E62" s="3"/>
      <c r="F62" s="3" t="s">
        <v>42</v>
      </c>
      <c r="G62" s="3"/>
    </row>
    <row r="63" spans="1:7" ht="13.5" thickBot="1" x14ac:dyDescent="0.25">
      <c r="A63" s="3" t="s">
        <v>74</v>
      </c>
      <c r="B63" s="3" t="s">
        <v>75</v>
      </c>
      <c r="C63" s="5">
        <v>10</v>
      </c>
      <c r="D63" s="6">
        <v>41263</v>
      </c>
      <c r="E63" s="3"/>
      <c r="F63" s="3" t="s">
        <v>42</v>
      </c>
      <c r="G63" s="3"/>
    </row>
    <row r="64" spans="1:7" ht="13.5" thickBot="1" x14ac:dyDescent="0.25">
      <c r="A64" s="3" t="s">
        <v>54</v>
      </c>
      <c r="B64" s="3" t="s">
        <v>129</v>
      </c>
      <c r="C64" s="5">
        <v>25</v>
      </c>
      <c r="D64" s="6">
        <v>40436</v>
      </c>
      <c r="E64" s="6">
        <v>42822</v>
      </c>
      <c r="F64" s="3" t="s">
        <v>105</v>
      </c>
      <c r="G64" s="3" t="s">
        <v>106</v>
      </c>
    </row>
    <row r="65" spans="1:7" ht="13.5" thickBot="1" x14ac:dyDescent="0.25">
      <c r="A65" s="3" t="s">
        <v>321</v>
      </c>
      <c r="B65" s="3" t="s">
        <v>129</v>
      </c>
      <c r="C65" s="5">
        <v>30</v>
      </c>
      <c r="D65" s="6">
        <v>41655</v>
      </c>
      <c r="E65" s="4">
        <v>42894</v>
      </c>
      <c r="F65" s="3" t="s">
        <v>105</v>
      </c>
      <c r="G65" s="3" t="s">
        <v>125</v>
      </c>
    </row>
    <row r="66" spans="1:7" ht="13.5" thickBot="1" x14ac:dyDescent="0.25">
      <c r="A66" s="3" t="s">
        <v>54</v>
      </c>
      <c r="B66" s="3" t="s">
        <v>38</v>
      </c>
      <c r="C66" s="5">
        <v>30</v>
      </c>
      <c r="D66" s="6">
        <v>42702</v>
      </c>
      <c r="E66" s="6">
        <v>43130</v>
      </c>
      <c r="F66" s="3" t="s">
        <v>105</v>
      </c>
      <c r="G66" s="3" t="s">
        <v>106</v>
      </c>
    </row>
    <row r="67" spans="1:7" ht="13.5" thickBot="1" x14ac:dyDescent="0.25">
      <c r="A67" s="3" t="s">
        <v>91</v>
      </c>
      <c r="B67" s="3" t="s">
        <v>38</v>
      </c>
      <c r="C67" s="5">
        <v>25</v>
      </c>
      <c r="D67" s="6">
        <v>42613</v>
      </c>
      <c r="E67" s="3"/>
      <c r="F67" s="3" t="s">
        <v>42</v>
      </c>
      <c r="G67" s="3"/>
    </row>
    <row r="68" spans="1:7" ht="13.5" thickBot="1" x14ac:dyDescent="0.25">
      <c r="A68" s="3" t="s">
        <v>138</v>
      </c>
      <c r="B68" s="3" t="s">
        <v>38</v>
      </c>
      <c r="C68" s="5">
        <v>35</v>
      </c>
      <c r="D68" s="4">
        <v>42678</v>
      </c>
      <c r="E68" s="3"/>
      <c r="F68" s="3" t="s">
        <v>42</v>
      </c>
      <c r="G68" s="3"/>
    </row>
    <row r="69" spans="1:7" ht="13.5" thickBot="1" x14ac:dyDescent="0.25">
      <c r="A69" s="3" t="s">
        <v>102</v>
      </c>
      <c r="B69" s="3" t="s">
        <v>62</v>
      </c>
      <c r="C69" s="5">
        <v>60</v>
      </c>
      <c r="D69" s="6">
        <v>41577</v>
      </c>
      <c r="E69" s="6">
        <v>42966</v>
      </c>
      <c r="F69" s="3" t="s">
        <v>105</v>
      </c>
      <c r="G69" s="3" t="s">
        <v>106</v>
      </c>
    </row>
    <row r="70" spans="1:7" ht="13.5" thickBot="1" x14ac:dyDescent="0.25">
      <c r="A70" s="3" t="s">
        <v>152</v>
      </c>
      <c r="B70" s="3" t="s">
        <v>62</v>
      </c>
      <c r="C70" s="5">
        <v>45</v>
      </c>
      <c r="D70" s="4">
        <v>41498</v>
      </c>
      <c r="E70" s="6">
        <v>43005</v>
      </c>
      <c r="F70" s="3" t="s">
        <v>105</v>
      </c>
      <c r="G70" s="3" t="s">
        <v>106</v>
      </c>
    </row>
    <row r="71" spans="1:7" ht="13.5" thickBot="1" x14ac:dyDescent="0.25">
      <c r="A71" s="3" t="s">
        <v>343</v>
      </c>
      <c r="B71" s="3" t="s">
        <v>75</v>
      </c>
      <c r="C71" s="5">
        <v>10</v>
      </c>
      <c r="D71" s="4">
        <v>40949</v>
      </c>
      <c r="E71" s="3"/>
      <c r="F71" s="3" t="s">
        <v>42</v>
      </c>
      <c r="G71" s="3"/>
    </row>
    <row r="72" spans="1:7" ht="13.5" thickBot="1" x14ac:dyDescent="0.25">
      <c r="A72" s="3" t="s">
        <v>177</v>
      </c>
      <c r="B72" s="3" t="s">
        <v>75</v>
      </c>
      <c r="C72" s="5">
        <v>5</v>
      </c>
      <c r="D72" s="6">
        <v>41654</v>
      </c>
      <c r="E72" s="3"/>
      <c r="F72" s="3" t="s">
        <v>42</v>
      </c>
      <c r="G72" s="3"/>
    </row>
    <row r="73" spans="1:7" ht="13.5" thickBot="1" x14ac:dyDescent="0.25">
      <c r="A73" s="3" t="s">
        <v>349</v>
      </c>
      <c r="B73" s="3" t="s">
        <v>129</v>
      </c>
      <c r="C73" s="5">
        <v>60</v>
      </c>
      <c r="D73" s="6">
        <v>41148</v>
      </c>
      <c r="E73" s="6">
        <v>42854</v>
      </c>
      <c r="F73" s="3" t="s">
        <v>105</v>
      </c>
      <c r="G73" s="3" t="s">
        <v>106</v>
      </c>
    </row>
    <row r="74" spans="1:7" ht="13.5" thickBot="1" x14ac:dyDescent="0.25">
      <c r="A74" s="3" t="s">
        <v>273</v>
      </c>
      <c r="B74" s="3" t="s">
        <v>38</v>
      </c>
      <c r="C74" s="5">
        <v>10</v>
      </c>
      <c r="D74" s="4">
        <v>42585</v>
      </c>
      <c r="E74" s="3"/>
      <c r="F74" s="3" t="s">
        <v>42</v>
      </c>
      <c r="G74" s="3"/>
    </row>
    <row r="75" spans="1:7" ht="13.5" thickBot="1" x14ac:dyDescent="0.25">
      <c r="A75" s="3" t="s">
        <v>308</v>
      </c>
      <c r="B75" s="3" t="s">
        <v>38</v>
      </c>
      <c r="C75" s="5">
        <v>30</v>
      </c>
      <c r="D75" s="6">
        <v>42700</v>
      </c>
      <c r="E75" s="3"/>
      <c r="F75" s="3" t="s">
        <v>42</v>
      </c>
      <c r="G75" s="3"/>
    </row>
    <row r="76" spans="1:7" ht="13.5" thickBot="1" x14ac:dyDescent="0.25">
      <c r="A76" s="3" t="s">
        <v>138</v>
      </c>
      <c r="B76" s="3" t="s">
        <v>62</v>
      </c>
      <c r="C76" s="5">
        <v>10</v>
      </c>
      <c r="D76" s="6">
        <v>40618</v>
      </c>
      <c r="E76" s="3"/>
      <c r="F76" s="3" t="s">
        <v>42</v>
      </c>
      <c r="G76" s="3"/>
    </row>
    <row r="77" spans="1:7" ht="13.5" thickBot="1" x14ac:dyDescent="0.25">
      <c r="A77" s="3" t="s">
        <v>138</v>
      </c>
      <c r="B77" s="3" t="s">
        <v>62</v>
      </c>
      <c r="C77" s="5">
        <v>10</v>
      </c>
      <c r="D77" s="4">
        <v>41858</v>
      </c>
      <c r="E77" s="6">
        <v>43039</v>
      </c>
      <c r="F77" s="3" t="s">
        <v>105</v>
      </c>
      <c r="G77" s="3" t="s">
        <v>106</v>
      </c>
    </row>
    <row r="78" spans="1:7" ht="13.5" thickBot="1" x14ac:dyDescent="0.25">
      <c r="A78" s="3" t="s">
        <v>261</v>
      </c>
      <c r="B78" s="3" t="s">
        <v>75</v>
      </c>
      <c r="C78" s="5">
        <v>10</v>
      </c>
      <c r="D78" s="6">
        <v>41414</v>
      </c>
      <c r="E78" s="6">
        <v>42886</v>
      </c>
      <c r="F78" s="3" t="s">
        <v>105</v>
      </c>
      <c r="G78" s="3" t="s">
        <v>106</v>
      </c>
    </row>
    <row r="79" spans="1:7" ht="13.5" thickBot="1" x14ac:dyDescent="0.25">
      <c r="A79" s="3" t="s">
        <v>239</v>
      </c>
      <c r="B79" s="3" t="s">
        <v>129</v>
      </c>
      <c r="C79" s="5">
        <v>30</v>
      </c>
      <c r="D79" s="6">
        <v>41540</v>
      </c>
      <c r="E79" s="6">
        <v>42847</v>
      </c>
      <c r="F79" s="3" t="s">
        <v>105</v>
      </c>
      <c r="G79" s="3" t="s">
        <v>106</v>
      </c>
    </row>
    <row r="80" spans="1:7" ht="13.5" thickBot="1" x14ac:dyDescent="0.25">
      <c r="A80" s="3" t="s">
        <v>54</v>
      </c>
      <c r="B80" s="3" t="s">
        <v>129</v>
      </c>
      <c r="C80" s="5">
        <v>10</v>
      </c>
      <c r="D80" s="6">
        <v>40436</v>
      </c>
      <c r="E80" s="6">
        <v>42822</v>
      </c>
      <c r="F80" s="3" t="s">
        <v>105</v>
      </c>
      <c r="G80" s="3" t="s">
        <v>106</v>
      </c>
    </row>
    <row r="81" spans="1:7" ht="13.5" thickBot="1" x14ac:dyDescent="0.25">
      <c r="A81" s="3" t="s">
        <v>239</v>
      </c>
      <c r="B81" s="3" t="s">
        <v>129</v>
      </c>
      <c r="C81" s="5">
        <v>45</v>
      </c>
      <c r="D81" s="4">
        <v>41681</v>
      </c>
      <c r="E81" s="4">
        <v>42798</v>
      </c>
      <c r="F81" s="3" t="s">
        <v>105</v>
      </c>
      <c r="G81" s="3" t="s">
        <v>106</v>
      </c>
    </row>
    <row r="82" spans="1:7" ht="13.5" thickBot="1" x14ac:dyDescent="0.25">
      <c r="A82" s="3" t="s">
        <v>138</v>
      </c>
      <c r="B82" s="3" t="s">
        <v>38</v>
      </c>
      <c r="C82" s="5">
        <v>30</v>
      </c>
      <c r="D82" s="6">
        <v>42628</v>
      </c>
      <c r="E82" s="3"/>
      <c r="F82" s="3" t="s">
        <v>42</v>
      </c>
      <c r="G82" s="3"/>
    </row>
    <row r="83" spans="1:7" ht="13.5" thickBot="1" x14ac:dyDescent="0.25">
      <c r="A83" s="3" t="s">
        <v>201</v>
      </c>
      <c r="B83" s="3" t="s">
        <v>62</v>
      </c>
      <c r="C83" s="5">
        <v>10</v>
      </c>
      <c r="D83" s="4">
        <v>40819</v>
      </c>
      <c r="E83" s="3"/>
      <c r="F83" s="3" t="s">
        <v>42</v>
      </c>
      <c r="G83" s="3"/>
    </row>
    <row r="84" spans="1:7" ht="13.5" thickBot="1" x14ac:dyDescent="0.25">
      <c r="A84" s="3" t="s">
        <v>256</v>
      </c>
      <c r="B84" s="3" t="s">
        <v>62</v>
      </c>
      <c r="C84" s="5">
        <v>15</v>
      </c>
      <c r="D84" s="4">
        <v>39603</v>
      </c>
      <c r="E84" s="3"/>
      <c r="F84" s="3" t="s">
        <v>42</v>
      </c>
      <c r="G84" s="3"/>
    </row>
    <row r="85" spans="1:7" ht="13.5" thickBot="1" x14ac:dyDescent="0.25">
      <c r="A85" s="3" t="s">
        <v>117</v>
      </c>
      <c r="B85" s="3" t="s">
        <v>75</v>
      </c>
      <c r="C85" s="5">
        <v>15</v>
      </c>
      <c r="D85" s="6">
        <v>41180</v>
      </c>
      <c r="E85" s="3"/>
      <c r="F85" s="3" t="s">
        <v>42</v>
      </c>
      <c r="G85" s="3"/>
    </row>
    <row r="86" spans="1:7" ht="13.5" thickBot="1" x14ac:dyDescent="0.25">
      <c r="A86" s="3" t="s">
        <v>229</v>
      </c>
      <c r="B86" s="3" t="s">
        <v>84</v>
      </c>
      <c r="C86" s="5">
        <v>10</v>
      </c>
      <c r="D86" s="6">
        <v>41874</v>
      </c>
      <c r="E86" s="3"/>
      <c r="F86" s="3" t="s">
        <v>42</v>
      </c>
      <c r="G86" s="3"/>
    </row>
    <row r="87" spans="1:7" ht="13.5" thickBot="1" x14ac:dyDescent="0.25">
      <c r="A87" s="3" t="s">
        <v>192</v>
      </c>
      <c r="B87" s="3" t="s">
        <v>129</v>
      </c>
      <c r="C87" s="5">
        <v>30</v>
      </c>
      <c r="D87" s="4">
        <v>41674</v>
      </c>
      <c r="E87" s="6">
        <v>42812</v>
      </c>
      <c r="F87" s="3" t="s">
        <v>105</v>
      </c>
      <c r="G87" s="3" t="s">
        <v>125</v>
      </c>
    </row>
    <row r="88" spans="1:7" ht="13.5" thickBot="1" x14ac:dyDescent="0.25">
      <c r="A88" s="3" t="s">
        <v>138</v>
      </c>
      <c r="B88" s="3" t="s">
        <v>62</v>
      </c>
      <c r="C88" s="5">
        <v>5</v>
      </c>
      <c r="D88" s="4">
        <v>40274</v>
      </c>
      <c r="E88" s="6">
        <v>42947</v>
      </c>
      <c r="F88" s="3" t="s">
        <v>105</v>
      </c>
      <c r="G88" s="3" t="s">
        <v>125</v>
      </c>
    </row>
    <row r="89" spans="1:7" ht="13.5" thickBot="1" x14ac:dyDescent="0.25">
      <c r="A89" s="3" t="s">
        <v>213</v>
      </c>
      <c r="B89" s="3" t="s">
        <v>62</v>
      </c>
      <c r="C89" s="5">
        <v>45</v>
      </c>
      <c r="D89" s="4">
        <v>41695</v>
      </c>
      <c r="E89" s="3"/>
      <c r="F89" s="3" t="s">
        <v>42</v>
      </c>
      <c r="G89" s="3"/>
    </row>
    <row r="90" spans="1:7" ht="13.5" thickBot="1" x14ac:dyDescent="0.25">
      <c r="A90" s="3" t="s">
        <v>177</v>
      </c>
      <c r="B90" s="3" t="s">
        <v>75</v>
      </c>
      <c r="C90" s="5">
        <v>60</v>
      </c>
      <c r="D90" s="6">
        <v>41654</v>
      </c>
      <c r="E90" s="3"/>
      <c r="F90" s="3" t="s">
        <v>42</v>
      </c>
      <c r="G90" s="3"/>
    </row>
    <row r="91" spans="1:7" ht="13.5" thickBot="1" x14ac:dyDescent="0.25">
      <c r="A91" s="3" t="s">
        <v>128</v>
      </c>
      <c r="B91" s="3" t="s">
        <v>129</v>
      </c>
      <c r="C91" s="5">
        <v>120</v>
      </c>
      <c r="D91" s="6">
        <v>37547</v>
      </c>
      <c r="E91" s="6">
        <v>43092</v>
      </c>
      <c r="F91" s="3" t="s">
        <v>105</v>
      </c>
      <c r="G91" s="3" t="s">
        <v>106</v>
      </c>
    </row>
    <row r="92" spans="1:7" ht="13.5" thickBot="1" x14ac:dyDescent="0.25">
      <c r="A92" s="3" t="s">
        <v>60</v>
      </c>
      <c r="B92" s="3" t="s">
        <v>62</v>
      </c>
      <c r="C92" s="5">
        <v>45</v>
      </c>
      <c r="D92" s="4">
        <v>40067</v>
      </c>
      <c r="E92" s="3"/>
      <c r="F92" s="3" t="s">
        <v>42</v>
      </c>
      <c r="G92" s="3"/>
    </row>
    <row r="93" spans="1:7" ht="13.5" thickBot="1" x14ac:dyDescent="0.25">
      <c r="A93" s="3" t="s">
        <v>247</v>
      </c>
      <c r="B93" s="3" t="s">
        <v>38</v>
      </c>
      <c r="C93" s="5">
        <v>150</v>
      </c>
      <c r="D93" s="6">
        <v>42726</v>
      </c>
      <c r="E93" s="6">
        <v>43022</v>
      </c>
      <c r="F93" s="3" t="s">
        <v>105</v>
      </c>
      <c r="G93" s="3" t="s">
        <v>221</v>
      </c>
    </row>
    <row r="94" spans="1:7" ht="13.5" thickBot="1" x14ac:dyDescent="0.25">
      <c r="A94" s="3" t="s">
        <v>218</v>
      </c>
      <c r="B94" s="3" t="s">
        <v>75</v>
      </c>
      <c r="C94" s="5">
        <v>5</v>
      </c>
      <c r="D94" s="6">
        <v>40864</v>
      </c>
      <c r="E94" s="6">
        <v>42884</v>
      </c>
      <c r="F94" s="3" t="s">
        <v>105</v>
      </c>
      <c r="G94" s="3" t="s">
        <v>221</v>
      </c>
    </row>
    <row r="95" spans="1:7" ht="13.5" thickBot="1" x14ac:dyDescent="0.25">
      <c r="A95" s="3" t="s">
        <v>138</v>
      </c>
      <c r="B95" s="3" t="s">
        <v>75</v>
      </c>
      <c r="C95" s="5">
        <v>10</v>
      </c>
      <c r="D95" s="4">
        <v>41344</v>
      </c>
      <c r="E95" s="6">
        <v>42938</v>
      </c>
      <c r="F95" s="3" t="s">
        <v>105</v>
      </c>
      <c r="G95" s="3" t="s">
        <v>106</v>
      </c>
    </row>
    <row r="96" spans="1:7" ht="13.5" thickBot="1" x14ac:dyDescent="0.25">
      <c r="A96" s="3" t="s">
        <v>54</v>
      </c>
      <c r="B96" s="3" t="s">
        <v>129</v>
      </c>
      <c r="C96" s="5">
        <v>60</v>
      </c>
      <c r="D96" s="6">
        <v>40436</v>
      </c>
      <c r="E96" s="6">
        <v>42822</v>
      </c>
      <c r="F96" s="3" t="s">
        <v>105</v>
      </c>
      <c r="G96" s="3" t="s">
        <v>106</v>
      </c>
    </row>
    <row r="97" spans="1:7" ht="13.5" thickBot="1" x14ac:dyDescent="0.25">
      <c r="A97" s="3" t="s">
        <v>91</v>
      </c>
      <c r="B97" s="3" t="s">
        <v>38</v>
      </c>
      <c r="C97" s="5">
        <v>30</v>
      </c>
      <c r="D97" s="6">
        <v>42613</v>
      </c>
      <c r="E97" s="3"/>
      <c r="F97" s="3" t="s">
        <v>42</v>
      </c>
      <c r="G97" s="3"/>
    </row>
    <row r="98" spans="1:7" ht="13.5" thickBot="1" x14ac:dyDescent="0.25">
      <c r="A98" s="3" t="s">
        <v>208</v>
      </c>
      <c r="B98" s="3" t="s">
        <v>62</v>
      </c>
      <c r="C98" s="5">
        <v>5</v>
      </c>
      <c r="D98" s="6">
        <v>41326</v>
      </c>
      <c r="E98" s="3"/>
      <c r="F98" s="3" t="s">
        <v>42</v>
      </c>
      <c r="G98" s="3"/>
    </row>
    <row r="99" spans="1:7" ht="13.5" thickBot="1" x14ac:dyDescent="0.25">
      <c r="A99" s="3" t="s">
        <v>54</v>
      </c>
      <c r="B99" s="3" t="s">
        <v>62</v>
      </c>
      <c r="C99" s="5">
        <v>150</v>
      </c>
      <c r="D99" s="6">
        <v>42691</v>
      </c>
      <c r="E99" s="3"/>
      <c r="F99" s="3" t="s">
        <v>42</v>
      </c>
      <c r="G99" s="3"/>
    </row>
    <row r="100" spans="1:7" ht="13.5" thickBot="1" x14ac:dyDescent="0.25">
      <c r="A100" s="3" t="s">
        <v>177</v>
      </c>
      <c r="B100" s="3" t="s">
        <v>75</v>
      </c>
      <c r="C100" s="5">
        <v>120</v>
      </c>
      <c r="D100" s="6">
        <v>41654</v>
      </c>
      <c r="E100" s="3"/>
      <c r="F100" s="3" t="s">
        <v>42</v>
      </c>
      <c r="G100" s="3"/>
    </row>
    <row r="101" spans="1:7" ht="13.5" thickBot="1" x14ac:dyDescent="0.25">
      <c r="A101" s="3" t="s">
        <v>74</v>
      </c>
      <c r="B101" s="3" t="s">
        <v>75</v>
      </c>
      <c r="C101" s="5">
        <v>5</v>
      </c>
      <c r="D101" s="6">
        <v>41263</v>
      </c>
      <c r="E101" s="3"/>
      <c r="F101" s="3" t="s">
        <v>42</v>
      </c>
      <c r="G101" s="3"/>
    </row>
    <row r="102" spans="1:7" ht="13.5" thickBot="1" x14ac:dyDescent="0.25">
      <c r="A102" s="3" t="s">
        <v>128</v>
      </c>
      <c r="B102" s="3" t="s">
        <v>84</v>
      </c>
      <c r="C102" s="5">
        <v>90</v>
      </c>
      <c r="D102" s="6">
        <v>41019</v>
      </c>
      <c r="E102" s="6">
        <v>43131</v>
      </c>
      <c r="F102" s="3" t="s">
        <v>105</v>
      </c>
      <c r="G102" s="3" t="s">
        <v>106</v>
      </c>
    </row>
    <row r="103" spans="1:7" ht="13.5" thickBot="1" x14ac:dyDescent="0.25">
      <c r="A103" s="3" t="s">
        <v>234</v>
      </c>
      <c r="B103" s="3" t="s">
        <v>129</v>
      </c>
      <c r="C103" s="5">
        <v>20</v>
      </c>
      <c r="D103" s="4">
        <v>41191</v>
      </c>
      <c r="E103" s="6">
        <v>42787</v>
      </c>
      <c r="F103" s="3" t="s">
        <v>105</v>
      </c>
      <c r="G103" s="3" t="s">
        <v>106</v>
      </c>
    </row>
    <row r="104" spans="1:7" ht="13.5" thickBot="1" x14ac:dyDescent="0.25">
      <c r="A104" s="3" t="s">
        <v>117</v>
      </c>
      <c r="B104" s="3" t="s">
        <v>75</v>
      </c>
      <c r="C104" s="5">
        <v>90</v>
      </c>
      <c r="D104" s="6">
        <v>41180</v>
      </c>
      <c r="E104" s="3"/>
      <c r="F104" s="3" t="s">
        <v>42</v>
      </c>
      <c r="G104" s="3"/>
    </row>
    <row r="105" spans="1:7" ht="13.5" thickBot="1" x14ac:dyDescent="0.25">
      <c r="A105" s="3" t="s">
        <v>128</v>
      </c>
      <c r="B105" s="3" t="s">
        <v>129</v>
      </c>
      <c r="C105" s="5">
        <v>180</v>
      </c>
      <c r="D105" s="6">
        <v>37547</v>
      </c>
      <c r="E105" s="6">
        <v>43092</v>
      </c>
      <c r="F105" s="3" t="s">
        <v>105</v>
      </c>
      <c r="G105" s="3" t="s">
        <v>106</v>
      </c>
    </row>
    <row r="106" spans="1:7" ht="13.5" thickBot="1" x14ac:dyDescent="0.25">
      <c r="A106" s="3" t="s">
        <v>421</v>
      </c>
      <c r="B106" s="3" t="s">
        <v>38</v>
      </c>
      <c r="C106" s="5">
        <v>5</v>
      </c>
      <c r="D106" s="4">
        <v>42747</v>
      </c>
      <c r="E106" s="3"/>
      <c r="F106" s="3" t="s">
        <v>42</v>
      </c>
      <c r="G106" s="3"/>
    </row>
    <row r="107" spans="1:7" ht="13.5" thickBot="1" x14ac:dyDescent="0.25">
      <c r="A107" s="3" t="s">
        <v>273</v>
      </c>
      <c r="B107" s="3" t="s">
        <v>38</v>
      </c>
      <c r="C107" s="5">
        <v>10</v>
      </c>
      <c r="D107" s="4">
        <v>42585</v>
      </c>
      <c r="E107" s="3"/>
      <c r="F107" s="3" t="s">
        <v>42</v>
      </c>
      <c r="G107" s="3"/>
    </row>
    <row r="108" spans="1:7" ht="13.5" thickBot="1" x14ac:dyDescent="0.25">
      <c r="A108" s="3" t="s">
        <v>138</v>
      </c>
      <c r="B108" s="3" t="s">
        <v>62</v>
      </c>
      <c r="C108" s="5">
        <v>10</v>
      </c>
      <c r="D108" s="4">
        <v>41680</v>
      </c>
      <c r="E108" s="3"/>
      <c r="F108" s="3" t="s">
        <v>42</v>
      </c>
      <c r="G108" s="3"/>
    </row>
    <row r="109" spans="1:7" ht="13.5" thickBot="1" x14ac:dyDescent="0.25">
      <c r="A109" s="3" t="s">
        <v>54</v>
      </c>
      <c r="B109" s="3" t="s">
        <v>62</v>
      </c>
      <c r="C109" s="5">
        <v>15</v>
      </c>
      <c r="D109" s="6">
        <v>42702</v>
      </c>
      <c r="E109" s="6">
        <v>43130</v>
      </c>
      <c r="F109" s="3" t="s">
        <v>105</v>
      </c>
      <c r="G109" s="3" t="s">
        <v>106</v>
      </c>
    </row>
    <row r="110" spans="1:7" ht="13.5" thickBot="1" x14ac:dyDescent="0.25">
      <c r="A110" s="3" t="s">
        <v>187</v>
      </c>
      <c r="B110" s="3" t="s">
        <v>75</v>
      </c>
      <c r="C110" s="5">
        <v>15</v>
      </c>
      <c r="D110" s="6">
        <v>40502</v>
      </c>
      <c r="E110" s="3"/>
      <c r="F110" s="3" t="s">
        <v>42</v>
      </c>
      <c r="G110" s="3"/>
    </row>
    <row r="111" spans="1:7" ht="13.5" thickBot="1" x14ac:dyDescent="0.25">
      <c r="A111" s="3" t="s">
        <v>54</v>
      </c>
      <c r="B111" s="3" t="s">
        <v>129</v>
      </c>
      <c r="C111" s="5">
        <v>15</v>
      </c>
      <c r="D111" s="6">
        <v>40436</v>
      </c>
      <c r="E111" s="6">
        <v>42822</v>
      </c>
      <c r="F111" s="3" t="s">
        <v>105</v>
      </c>
      <c r="G111" s="3" t="s">
        <v>106</v>
      </c>
    </row>
    <row r="112" spans="1:7" ht="13.5" thickBot="1" x14ac:dyDescent="0.25">
      <c r="A112" s="3" t="s">
        <v>82</v>
      </c>
      <c r="B112" s="3" t="s">
        <v>129</v>
      </c>
      <c r="C112" s="5">
        <v>5</v>
      </c>
      <c r="D112" s="6">
        <v>40107</v>
      </c>
      <c r="E112" s="3"/>
      <c r="F112" s="3" t="s">
        <v>42</v>
      </c>
      <c r="G112" s="3"/>
    </row>
    <row r="113" spans="1:7" ht="13.5" thickBot="1" x14ac:dyDescent="0.25">
      <c r="A113" s="3" t="s">
        <v>343</v>
      </c>
      <c r="B113" s="3" t="s">
        <v>75</v>
      </c>
      <c r="C113" s="5">
        <v>10</v>
      </c>
      <c r="D113" s="4">
        <v>40949</v>
      </c>
      <c r="E113" s="3"/>
      <c r="F113" s="3" t="s">
        <v>42</v>
      </c>
      <c r="G113" s="3"/>
    </row>
    <row r="114" spans="1:7" ht="13.5" thickBot="1" x14ac:dyDescent="0.25">
      <c r="A114" s="3" t="s">
        <v>229</v>
      </c>
      <c r="B114" s="3" t="s">
        <v>84</v>
      </c>
      <c r="C114" s="5">
        <v>15</v>
      </c>
      <c r="D114" s="6">
        <v>41874</v>
      </c>
      <c r="E114" s="3"/>
      <c r="F114" s="3" t="s">
        <v>42</v>
      </c>
      <c r="G114" s="3"/>
    </row>
    <row r="115" spans="1:7" ht="13.5" thickBot="1" x14ac:dyDescent="0.25">
      <c r="A115" s="3" t="s">
        <v>321</v>
      </c>
      <c r="B115" s="3" t="s">
        <v>129</v>
      </c>
      <c r="C115" s="5">
        <v>60</v>
      </c>
      <c r="D115" s="6">
        <v>41655</v>
      </c>
      <c r="E115" s="4">
        <v>42894</v>
      </c>
      <c r="F115" s="3" t="s">
        <v>105</v>
      </c>
      <c r="G115" s="3" t="s">
        <v>125</v>
      </c>
    </row>
    <row r="116" spans="1:7" ht="13.5" thickBot="1" x14ac:dyDescent="0.25">
      <c r="A116" s="3" t="s">
        <v>192</v>
      </c>
      <c r="B116" s="3" t="s">
        <v>129</v>
      </c>
      <c r="C116" s="5">
        <v>50</v>
      </c>
      <c r="D116" s="4">
        <v>41674</v>
      </c>
      <c r="E116" s="6">
        <v>42812</v>
      </c>
      <c r="F116" s="3" t="s">
        <v>105</v>
      </c>
      <c r="G116" s="3" t="s">
        <v>125</v>
      </c>
    </row>
    <row r="117" spans="1:7" ht="13.5" thickBot="1" x14ac:dyDescent="0.25">
      <c r="A117" s="3" t="s">
        <v>91</v>
      </c>
      <c r="B117" s="3" t="s">
        <v>38</v>
      </c>
      <c r="C117" s="5">
        <v>30</v>
      </c>
      <c r="D117" s="6">
        <v>42613</v>
      </c>
      <c r="E117" s="3"/>
      <c r="F117" s="3" t="s">
        <v>42</v>
      </c>
      <c r="G117" s="3"/>
    </row>
    <row r="118" spans="1:7" ht="13.5" thickBot="1" x14ac:dyDescent="0.25">
      <c r="A118" s="3" t="s">
        <v>138</v>
      </c>
      <c r="B118" s="3" t="s">
        <v>62</v>
      </c>
      <c r="C118" s="5">
        <v>40</v>
      </c>
      <c r="D118" s="4">
        <v>42678</v>
      </c>
      <c r="E118" s="3"/>
      <c r="F118" s="3" t="s">
        <v>42</v>
      </c>
      <c r="G118" s="3"/>
    </row>
    <row r="119" spans="1:7" ht="13.5" thickBot="1" x14ac:dyDescent="0.25">
      <c r="A119" s="3" t="s">
        <v>279</v>
      </c>
      <c r="B119" s="3" t="s">
        <v>62</v>
      </c>
      <c r="C119" s="5">
        <v>10</v>
      </c>
      <c r="D119" s="4">
        <v>42679</v>
      </c>
      <c r="E119" s="3"/>
      <c r="F119" s="3" t="s">
        <v>42</v>
      </c>
      <c r="G119" s="3"/>
    </row>
    <row r="120" spans="1:7" ht="13.5" thickBot="1" x14ac:dyDescent="0.25">
      <c r="A120" s="3" t="s">
        <v>54</v>
      </c>
      <c r="B120" s="3" t="s">
        <v>75</v>
      </c>
      <c r="C120" s="5">
        <v>10</v>
      </c>
      <c r="D120" s="4">
        <v>41162</v>
      </c>
      <c r="E120" s="6">
        <v>43176</v>
      </c>
      <c r="F120" s="3" t="s">
        <v>105</v>
      </c>
      <c r="G120" s="3" t="s">
        <v>106</v>
      </c>
    </row>
    <row r="121" spans="1:7" ht="13.5" thickBot="1" x14ac:dyDescent="0.25">
      <c r="A121" s="3" t="s">
        <v>54</v>
      </c>
      <c r="B121" s="3" t="s">
        <v>129</v>
      </c>
      <c r="C121" s="5">
        <v>40</v>
      </c>
      <c r="D121" s="6">
        <v>40436</v>
      </c>
      <c r="E121" s="6">
        <v>42822</v>
      </c>
      <c r="F121" s="3" t="s">
        <v>105</v>
      </c>
      <c r="G121" s="3" t="s">
        <v>106</v>
      </c>
    </row>
    <row r="122" spans="1:7" ht="13.5" thickBot="1" x14ac:dyDescent="0.25">
      <c r="A122" s="3" t="s">
        <v>448</v>
      </c>
      <c r="B122" s="3" t="s">
        <v>129</v>
      </c>
      <c r="C122" s="5">
        <v>30</v>
      </c>
      <c r="D122" s="6">
        <v>41148</v>
      </c>
      <c r="E122" s="6">
        <v>42854</v>
      </c>
      <c r="F122" s="3" t="s">
        <v>105</v>
      </c>
      <c r="G122" s="3" t="s">
        <v>106</v>
      </c>
    </row>
    <row r="123" spans="1:7" ht="13.5" thickBot="1" x14ac:dyDescent="0.25">
      <c r="A123" s="3" t="s">
        <v>421</v>
      </c>
      <c r="B123" s="3" t="s">
        <v>38</v>
      </c>
      <c r="C123" s="5">
        <v>10</v>
      </c>
      <c r="D123" s="4">
        <v>42747</v>
      </c>
      <c r="E123" s="3"/>
      <c r="F123" s="3" t="s">
        <v>42</v>
      </c>
      <c r="G123" s="3"/>
    </row>
    <row r="124" spans="1:7" ht="13.5" thickBot="1" x14ac:dyDescent="0.25">
      <c r="A124" s="3" t="s">
        <v>234</v>
      </c>
      <c r="B124" s="3" t="s">
        <v>129</v>
      </c>
      <c r="C124" s="5">
        <v>90</v>
      </c>
      <c r="D124" s="4">
        <v>41191</v>
      </c>
      <c r="E124" s="6">
        <v>42787</v>
      </c>
      <c r="F124" s="3" t="s">
        <v>105</v>
      </c>
      <c r="G124" s="3" t="s">
        <v>106</v>
      </c>
    </row>
    <row r="125" spans="1:7" ht="13.5" thickBot="1" x14ac:dyDescent="0.25">
      <c r="A125" s="3" t="s">
        <v>128</v>
      </c>
      <c r="B125" s="3" t="s">
        <v>129</v>
      </c>
      <c r="C125" s="5">
        <v>60</v>
      </c>
      <c r="D125" s="6">
        <v>37547</v>
      </c>
      <c r="E125" s="6">
        <v>43092</v>
      </c>
      <c r="F125" s="3" t="s">
        <v>105</v>
      </c>
      <c r="G125" s="3" t="s">
        <v>106</v>
      </c>
    </row>
    <row r="126" spans="1:7" ht="13.5" thickBot="1" x14ac:dyDescent="0.25">
      <c r="A126" s="3" t="s">
        <v>171</v>
      </c>
      <c r="B126" s="3" t="s">
        <v>38</v>
      </c>
      <c r="C126" s="5">
        <v>120</v>
      </c>
      <c r="D126" s="6">
        <v>42690</v>
      </c>
      <c r="E126" s="3"/>
      <c r="F126" s="3" t="s">
        <v>42</v>
      </c>
      <c r="G126" s="3"/>
    </row>
    <row r="127" spans="1:7" ht="13.5" thickBot="1" x14ac:dyDescent="0.25">
      <c r="A127" s="3" t="s">
        <v>97</v>
      </c>
      <c r="B127" s="3" t="s">
        <v>62</v>
      </c>
      <c r="C127" s="5">
        <v>60</v>
      </c>
      <c r="D127" s="4">
        <v>40457</v>
      </c>
      <c r="E127" s="3"/>
      <c r="F127" s="3" t="s">
        <v>42</v>
      </c>
      <c r="G127" s="3"/>
    </row>
    <row r="128" spans="1:7" ht="13.5" thickBot="1" x14ac:dyDescent="0.25">
      <c r="A128" s="3" t="s">
        <v>239</v>
      </c>
      <c r="B128" s="3" t="s">
        <v>75</v>
      </c>
      <c r="C128" s="5">
        <v>30</v>
      </c>
      <c r="D128" s="4">
        <v>41823</v>
      </c>
      <c r="E128" s="3"/>
      <c r="F128" s="3" t="s">
        <v>42</v>
      </c>
      <c r="G128" s="3"/>
    </row>
    <row r="129" spans="1:7" ht="13.5" thickBot="1" x14ac:dyDescent="0.25">
      <c r="A129" s="3" t="s">
        <v>229</v>
      </c>
      <c r="B129" s="3" t="s">
        <v>84</v>
      </c>
      <c r="C129" s="5">
        <v>15</v>
      </c>
      <c r="D129" s="6">
        <v>41874</v>
      </c>
      <c r="E129" s="3"/>
      <c r="F129" s="3" t="s">
        <v>42</v>
      </c>
      <c r="G129" s="3"/>
    </row>
    <row r="130" spans="1:7" ht="13.5" thickBot="1" x14ac:dyDescent="0.25">
      <c r="A130" s="3" t="s">
        <v>239</v>
      </c>
      <c r="B130" s="3" t="s">
        <v>129</v>
      </c>
      <c r="C130" s="5">
        <v>45</v>
      </c>
      <c r="D130" s="4">
        <v>41681</v>
      </c>
      <c r="E130" s="4">
        <v>42798</v>
      </c>
      <c r="F130" s="3" t="s">
        <v>105</v>
      </c>
      <c r="G130" s="3" t="s">
        <v>106</v>
      </c>
    </row>
    <row r="131" spans="1:7" ht="13.5" thickBot="1" x14ac:dyDescent="0.25">
      <c r="A131" s="3" t="s">
        <v>273</v>
      </c>
      <c r="B131" s="3" t="s">
        <v>38</v>
      </c>
      <c r="C131" s="5">
        <v>20</v>
      </c>
      <c r="D131" s="4">
        <v>42585</v>
      </c>
      <c r="E131" s="3"/>
      <c r="F131" s="3" t="s">
        <v>42</v>
      </c>
      <c r="G131" s="3"/>
    </row>
    <row r="132" spans="1:7" ht="13.5" thickBot="1" x14ac:dyDescent="0.25">
      <c r="A132" s="3" t="s">
        <v>110</v>
      </c>
      <c r="B132" s="3" t="s">
        <v>62</v>
      </c>
      <c r="C132" s="5">
        <v>15</v>
      </c>
      <c r="D132" s="6">
        <v>40955</v>
      </c>
      <c r="E132" s="3"/>
      <c r="F132" s="3" t="s">
        <v>42</v>
      </c>
      <c r="G132" s="3"/>
    </row>
    <row r="133" spans="1:7" ht="13.5" thickBot="1" x14ac:dyDescent="0.25">
      <c r="A133" s="3" t="s">
        <v>36</v>
      </c>
      <c r="B133" s="3" t="s">
        <v>62</v>
      </c>
      <c r="C133" s="5">
        <v>45</v>
      </c>
      <c r="D133" s="6">
        <v>42669</v>
      </c>
      <c r="E133" s="3"/>
      <c r="F133" s="3" t="s">
        <v>42</v>
      </c>
      <c r="G133" s="3"/>
    </row>
    <row r="134" spans="1:7" ht="13.5" thickBot="1" x14ac:dyDescent="0.25">
      <c r="A134" s="3" t="s">
        <v>54</v>
      </c>
      <c r="B134" s="3" t="s">
        <v>62</v>
      </c>
      <c r="C134" s="5">
        <v>60</v>
      </c>
      <c r="D134" s="6">
        <v>42691</v>
      </c>
      <c r="E134" s="3"/>
      <c r="F134" s="3" t="s">
        <v>42</v>
      </c>
      <c r="G134" s="3"/>
    </row>
    <row r="135" spans="1:7" ht="13.5" thickBot="1" x14ac:dyDescent="0.25">
      <c r="A135" s="3" t="s">
        <v>128</v>
      </c>
      <c r="B135" s="3" t="s">
        <v>84</v>
      </c>
      <c r="C135" s="5">
        <v>105</v>
      </c>
      <c r="D135" s="6">
        <v>41019</v>
      </c>
      <c r="E135" s="6">
        <v>43131</v>
      </c>
      <c r="F135" s="3" t="s">
        <v>105</v>
      </c>
      <c r="G135" s="3" t="s">
        <v>106</v>
      </c>
    </row>
    <row r="136" spans="1:7" ht="13.5" thickBot="1" x14ac:dyDescent="0.25">
      <c r="A136" s="3" t="s">
        <v>239</v>
      </c>
      <c r="B136" s="3" t="s">
        <v>129</v>
      </c>
      <c r="C136" s="5">
        <v>20</v>
      </c>
      <c r="D136" s="6">
        <v>41540</v>
      </c>
      <c r="E136" s="6">
        <v>42847</v>
      </c>
      <c r="F136" s="3" t="s">
        <v>105</v>
      </c>
      <c r="G136" s="3" t="s">
        <v>106</v>
      </c>
    </row>
    <row r="137" spans="1:7" ht="13.5" thickBot="1" x14ac:dyDescent="0.25">
      <c r="A137" s="3" t="s">
        <v>138</v>
      </c>
      <c r="B137" s="3" t="s">
        <v>62</v>
      </c>
      <c r="C137" s="5">
        <v>10</v>
      </c>
      <c r="D137" s="4">
        <v>40274</v>
      </c>
      <c r="E137" s="6">
        <v>42947</v>
      </c>
      <c r="F137" s="3" t="s">
        <v>105</v>
      </c>
      <c r="G137" s="3" t="s">
        <v>125</v>
      </c>
    </row>
    <row r="138" spans="1:7" ht="13.5" thickBot="1" x14ac:dyDescent="0.25">
      <c r="A138" s="3" t="s">
        <v>152</v>
      </c>
      <c r="B138" s="3" t="s">
        <v>62</v>
      </c>
      <c r="C138" s="5">
        <v>10</v>
      </c>
      <c r="D138" s="4">
        <v>41498</v>
      </c>
      <c r="E138" s="6">
        <v>43005</v>
      </c>
      <c r="F138" s="3" t="s">
        <v>105</v>
      </c>
      <c r="G138" s="3" t="s">
        <v>106</v>
      </c>
    </row>
    <row r="139" spans="1:7" ht="13.5" thickBot="1" x14ac:dyDescent="0.25">
      <c r="A139" s="3" t="s">
        <v>261</v>
      </c>
      <c r="B139" s="3" t="s">
        <v>75</v>
      </c>
      <c r="C139" s="5">
        <v>10</v>
      </c>
      <c r="D139" s="6">
        <v>41414</v>
      </c>
      <c r="E139" s="6">
        <v>42886</v>
      </c>
      <c r="F139" s="3" t="s">
        <v>105</v>
      </c>
      <c r="G139" s="3" t="s">
        <v>106</v>
      </c>
    </row>
    <row r="140" spans="1:7" ht="13.5" thickBot="1" x14ac:dyDescent="0.25">
      <c r="A140" s="3" t="s">
        <v>82</v>
      </c>
      <c r="B140" s="3" t="s">
        <v>129</v>
      </c>
      <c r="C140" s="5">
        <v>20</v>
      </c>
      <c r="D140" s="6">
        <v>40107</v>
      </c>
      <c r="E140" s="3"/>
      <c r="F140" s="3" t="s">
        <v>42</v>
      </c>
      <c r="G140" s="3"/>
    </row>
    <row r="141" spans="1:7" ht="13.5" thickBot="1" x14ac:dyDescent="0.25">
      <c r="A141" s="3" t="s">
        <v>128</v>
      </c>
      <c r="B141" s="3" t="s">
        <v>129</v>
      </c>
      <c r="C141" s="5">
        <v>90</v>
      </c>
      <c r="D141" s="6">
        <v>37547</v>
      </c>
      <c r="E141" s="6">
        <v>43092</v>
      </c>
      <c r="F141" s="3" t="s">
        <v>105</v>
      </c>
      <c r="G141" s="3" t="s">
        <v>106</v>
      </c>
    </row>
    <row r="142" spans="1:7" ht="13.5" thickBot="1" x14ac:dyDescent="0.25">
      <c r="A142" s="3" t="s">
        <v>138</v>
      </c>
      <c r="B142" s="3" t="s">
        <v>62</v>
      </c>
      <c r="C142" s="5">
        <v>45</v>
      </c>
      <c r="D142" s="6">
        <v>40618</v>
      </c>
      <c r="E142" s="3"/>
      <c r="F142" s="3" t="s">
        <v>42</v>
      </c>
      <c r="G142" s="3"/>
    </row>
    <row r="143" spans="1:7" ht="13.5" thickBot="1" x14ac:dyDescent="0.25">
      <c r="A143" s="3" t="s">
        <v>213</v>
      </c>
      <c r="B143" s="3" t="s">
        <v>62</v>
      </c>
      <c r="C143" s="5">
        <v>10</v>
      </c>
      <c r="D143" s="4">
        <v>41695</v>
      </c>
      <c r="E143" s="3"/>
      <c r="F143" s="3" t="s">
        <v>42</v>
      </c>
      <c r="G143" s="3"/>
    </row>
    <row r="144" spans="1:7" ht="13.5" thickBot="1" x14ac:dyDescent="0.25">
      <c r="A144" s="3" t="s">
        <v>117</v>
      </c>
      <c r="B144" s="3" t="s">
        <v>84</v>
      </c>
      <c r="C144" s="5">
        <v>10</v>
      </c>
      <c r="D144" s="6">
        <v>41180</v>
      </c>
      <c r="E144" s="3"/>
      <c r="F144" s="3" t="s">
        <v>42</v>
      </c>
      <c r="G144" s="3"/>
    </row>
    <row r="145" spans="1:7" ht="13.5" thickBot="1" x14ac:dyDescent="0.25">
      <c r="A145" s="3" t="s">
        <v>161</v>
      </c>
      <c r="B145" s="3" t="s">
        <v>129</v>
      </c>
      <c r="C145" s="5">
        <v>60</v>
      </c>
      <c r="D145" s="6">
        <v>41148</v>
      </c>
      <c r="E145" s="6">
        <v>42854</v>
      </c>
      <c r="F145" s="3" t="s">
        <v>105</v>
      </c>
      <c r="G145" s="3" t="s">
        <v>106</v>
      </c>
    </row>
    <row r="146" spans="1:7" ht="13.5" thickBot="1" x14ac:dyDescent="0.25">
      <c r="A146" s="3" t="s">
        <v>102</v>
      </c>
      <c r="B146" s="3" t="s">
        <v>62</v>
      </c>
      <c r="C146" s="5">
        <v>90</v>
      </c>
      <c r="D146" s="6">
        <v>41577</v>
      </c>
      <c r="E146" s="6">
        <v>42966</v>
      </c>
      <c r="F146" s="3" t="s">
        <v>105</v>
      </c>
      <c r="G146" s="3" t="s">
        <v>106</v>
      </c>
    </row>
    <row r="147" spans="1:7" ht="13.5" thickBot="1" x14ac:dyDescent="0.25">
      <c r="A147" s="3" t="s">
        <v>54</v>
      </c>
      <c r="B147" s="3" t="s">
        <v>62</v>
      </c>
      <c r="C147" s="5">
        <v>90</v>
      </c>
      <c r="D147" s="6">
        <v>42702</v>
      </c>
      <c r="E147" s="6">
        <v>43130</v>
      </c>
      <c r="F147" s="3" t="s">
        <v>105</v>
      </c>
      <c r="G147" s="3" t="s">
        <v>106</v>
      </c>
    </row>
    <row r="148" spans="1:7" ht="13.5" thickBot="1" x14ac:dyDescent="0.25">
      <c r="A148" s="3" t="s">
        <v>218</v>
      </c>
      <c r="B148" s="3" t="s">
        <v>75</v>
      </c>
      <c r="C148" s="5">
        <v>30</v>
      </c>
      <c r="D148" s="6">
        <v>40864</v>
      </c>
      <c r="E148" s="6">
        <v>42884</v>
      </c>
      <c r="F148" s="3" t="s">
        <v>105</v>
      </c>
      <c r="G148" s="3" t="s">
        <v>221</v>
      </c>
    </row>
    <row r="149" spans="1:7" ht="13.5" thickBot="1" x14ac:dyDescent="0.25">
      <c r="A149" s="3" t="s">
        <v>138</v>
      </c>
      <c r="B149" s="3" t="s">
        <v>84</v>
      </c>
      <c r="C149" s="5">
        <v>10</v>
      </c>
      <c r="D149" s="4">
        <v>41344</v>
      </c>
      <c r="E149" s="6">
        <v>42938</v>
      </c>
      <c r="F149" s="3" t="s">
        <v>105</v>
      </c>
      <c r="G149" s="3" t="s">
        <v>106</v>
      </c>
    </row>
    <row r="150" spans="1:7" ht="13.5" thickBot="1" x14ac:dyDescent="0.25">
      <c r="A150" s="3" t="s">
        <v>128</v>
      </c>
      <c r="B150" s="3" t="s">
        <v>129</v>
      </c>
      <c r="C150" s="5">
        <v>60</v>
      </c>
      <c r="D150" s="6">
        <v>37547</v>
      </c>
      <c r="E150" s="6">
        <v>43092</v>
      </c>
      <c r="F150" s="3" t="s">
        <v>105</v>
      </c>
      <c r="G150" s="3" t="s">
        <v>106</v>
      </c>
    </row>
    <row r="151" spans="1:7" ht="13.5" thickBot="1" x14ac:dyDescent="0.25">
      <c r="A151" s="3" t="s">
        <v>54</v>
      </c>
      <c r="B151" s="3" t="s">
        <v>129</v>
      </c>
      <c r="C151" s="5">
        <v>60</v>
      </c>
      <c r="D151" s="6">
        <v>40436</v>
      </c>
      <c r="E151" s="6">
        <v>42822</v>
      </c>
      <c r="F151" s="3" t="s">
        <v>105</v>
      </c>
      <c r="G151" s="3" t="s">
        <v>106</v>
      </c>
    </row>
    <row r="152" spans="1:7" ht="13.5" thickBot="1" x14ac:dyDescent="0.25">
      <c r="A152" s="3" t="s">
        <v>234</v>
      </c>
      <c r="B152" s="3" t="s">
        <v>129</v>
      </c>
      <c r="C152" s="5">
        <v>60</v>
      </c>
      <c r="D152" s="4">
        <v>41191</v>
      </c>
      <c r="E152" s="6">
        <v>42787</v>
      </c>
      <c r="F152" s="3" t="s">
        <v>105</v>
      </c>
      <c r="G152" s="3" t="s">
        <v>106</v>
      </c>
    </row>
    <row r="153" spans="1:7" ht="13.5" thickBot="1" x14ac:dyDescent="0.25">
      <c r="A153" s="3" t="s">
        <v>91</v>
      </c>
      <c r="B153" s="3" t="s">
        <v>38</v>
      </c>
      <c r="C153" s="5">
        <v>30</v>
      </c>
      <c r="D153" s="6">
        <v>42613</v>
      </c>
      <c r="E153" s="3"/>
      <c r="F153" s="3" t="s">
        <v>42</v>
      </c>
      <c r="G153" s="3"/>
    </row>
    <row r="154" spans="1:7" ht="13.5" thickBot="1" x14ac:dyDescent="0.25">
      <c r="A154" s="3" t="s">
        <v>256</v>
      </c>
      <c r="B154" s="3" t="s">
        <v>62</v>
      </c>
      <c r="C154" s="5">
        <v>30</v>
      </c>
      <c r="D154" s="4">
        <v>39603</v>
      </c>
      <c r="E154" s="3"/>
      <c r="F154" s="3" t="s">
        <v>42</v>
      </c>
      <c r="G154" s="3"/>
    </row>
    <row r="155" spans="1:7" ht="13.5" thickBot="1" x14ac:dyDescent="0.25">
      <c r="A155" s="3" t="s">
        <v>138</v>
      </c>
      <c r="B155" s="3" t="s">
        <v>62</v>
      </c>
      <c r="C155" s="5">
        <v>5</v>
      </c>
      <c r="D155" s="4">
        <v>41858</v>
      </c>
      <c r="E155" s="6">
        <v>43039</v>
      </c>
      <c r="F155" s="3" t="s">
        <v>105</v>
      </c>
      <c r="G155" s="3" t="s">
        <v>106</v>
      </c>
    </row>
    <row r="156" spans="1:7" ht="13.5" thickBot="1" x14ac:dyDescent="0.25">
      <c r="A156" s="3" t="s">
        <v>60</v>
      </c>
      <c r="B156" s="3" t="s">
        <v>75</v>
      </c>
      <c r="C156" s="5">
        <v>20</v>
      </c>
      <c r="D156" s="4">
        <v>40067</v>
      </c>
      <c r="E156" s="3"/>
      <c r="F156" s="3" t="s">
        <v>42</v>
      </c>
      <c r="G156" s="3"/>
    </row>
    <row r="157" spans="1:7" ht="13.5" thickBot="1" x14ac:dyDescent="0.25">
      <c r="A157" s="3" t="s">
        <v>192</v>
      </c>
      <c r="B157" s="3" t="s">
        <v>129</v>
      </c>
      <c r="C157" s="5">
        <v>60</v>
      </c>
      <c r="D157" s="4">
        <v>41674</v>
      </c>
      <c r="E157" s="6">
        <v>42812</v>
      </c>
      <c r="F157" s="3" t="s">
        <v>105</v>
      </c>
      <c r="G157" s="3" t="s">
        <v>125</v>
      </c>
    </row>
    <row r="158" spans="1:7" ht="13.5" thickBot="1" x14ac:dyDescent="0.25">
      <c r="A158" s="3" t="s">
        <v>128</v>
      </c>
      <c r="B158" s="3" t="s">
        <v>129</v>
      </c>
      <c r="C158" s="5">
        <v>60</v>
      </c>
      <c r="D158" s="6">
        <v>37547</v>
      </c>
      <c r="E158" s="6">
        <v>43092</v>
      </c>
      <c r="F158" s="3" t="s">
        <v>105</v>
      </c>
      <c r="G158" s="3" t="s">
        <v>106</v>
      </c>
    </row>
    <row r="159" spans="1:7" ht="13.5" thickBot="1" x14ac:dyDescent="0.25">
      <c r="A159" s="3" t="s">
        <v>138</v>
      </c>
      <c r="B159" s="3" t="s">
        <v>38</v>
      </c>
      <c r="C159" s="5">
        <v>60</v>
      </c>
      <c r="D159" s="4">
        <v>42772</v>
      </c>
      <c r="E159" s="6">
        <v>43069</v>
      </c>
      <c r="F159" s="3" t="s">
        <v>105</v>
      </c>
      <c r="G159" s="3" t="s">
        <v>221</v>
      </c>
    </row>
    <row r="160" spans="1:7" ht="13.5" thickBot="1" x14ac:dyDescent="0.25">
      <c r="A160" s="3" t="s">
        <v>171</v>
      </c>
      <c r="B160" s="3" t="s">
        <v>62</v>
      </c>
      <c r="C160" s="5">
        <v>30</v>
      </c>
      <c r="D160" s="6">
        <v>42690</v>
      </c>
      <c r="E160" s="3"/>
      <c r="F160" s="3" t="s">
        <v>42</v>
      </c>
      <c r="G160" s="3"/>
    </row>
    <row r="161" spans="1:7" ht="13.5" thickBot="1" x14ac:dyDescent="0.25">
      <c r="A161" s="3" t="s">
        <v>247</v>
      </c>
      <c r="B161" s="3" t="s">
        <v>62</v>
      </c>
      <c r="C161" s="5">
        <v>90</v>
      </c>
      <c r="D161" s="6">
        <v>42726</v>
      </c>
      <c r="E161" s="6">
        <v>43022</v>
      </c>
      <c r="F161" s="3" t="s">
        <v>105</v>
      </c>
      <c r="G161" s="3" t="s">
        <v>221</v>
      </c>
    </row>
    <row r="162" spans="1:7" ht="13.5" thickBot="1" x14ac:dyDescent="0.25">
      <c r="A162" s="3" t="s">
        <v>128</v>
      </c>
      <c r="B162" s="3" t="s">
        <v>84</v>
      </c>
      <c r="C162" s="5">
        <v>15</v>
      </c>
      <c r="D162" s="6">
        <v>41019</v>
      </c>
      <c r="E162" s="6">
        <v>43131</v>
      </c>
      <c r="F162" s="3" t="s">
        <v>105</v>
      </c>
      <c r="G162" s="3" t="s">
        <v>106</v>
      </c>
    </row>
    <row r="163" spans="1:7" ht="13.5" thickBot="1" x14ac:dyDescent="0.25">
      <c r="A163" s="3" t="s">
        <v>321</v>
      </c>
      <c r="B163" s="3" t="s">
        <v>129</v>
      </c>
      <c r="C163" s="5">
        <v>30</v>
      </c>
      <c r="D163" s="6">
        <v>41655</v>
      </c>
      <c r="E163" s="4">
        <v>42894</v>
      </c>
      <c r="F163" s="3" t="s">
        <v>105</v>
      </c>
      <c r="G163" s="3" t="s">
        <v>125</v>
      </c>
    </row>
    <row r="164" spans="1:7" ht="13.5" thickBot="1" x14ac:dyDescent="0.25">
      <c r="A164" s="3" t="s">
        <v>128</v>
      </c>
      <c r="B164" s="3" t="s">
        <v>129</v>
      </c>
      <c r="C164" s="5">
        <v>60</v>
      </c>
      <c r="D164" s="6">
        <v>37547</v>
      </c>
      <c r="E164" s="6">
        <v>43092</v>
      </c>
      <c r="F164" s="3" t="s">
        <v>105</v>
      </c>
      <c r="G164" s="3" t="s">
        <v>106</v>
      </c>
    </row>
    <row r="165" spans="1:7" ht="13.5" thickBot="1" x14ac:dyDescent="0.25">
      <c r="A165" s="3" t="s">
        <v>273</v>
      </c>
      <c r="B165" s="3" t="s">
        <v>38</v>
      </c>
      <c r="C165" s="5">
        <v>20</v>
      </c>
      <c r="D165" s="4">
        <v>42585</v>
      </c>
      <c r="E165" s="3"/>
      <c r="F165" s="3" t="s">
        <v>42</v>
      </c>
      <c r="G165" s="3"/>
    </row>
    <row r="166" spans="1:7" ht="13.5" thickBot="1" x14ac:dyDescent="0.25">
      <c r="A166" s="3" t="s">
        <v>138</v>
      </c>
      <c r="B166" s="3" t="s">
        <v>62</v>
      </c>
      <c r="C166" s="5">
        <v>10</v>
      </c>
      <c r="D166" s="4">
        <v>41680</v>
      </c>
      <c r="E166" s="3"/>
      <c r="F166" s="3" t="s">
        <v>42</v>
      </c>
      <c r="G166" s="3"/>
    </row>
    <row r="167" spans="1:7" ht="13.5" thickBot="1" x14ac:dyDescent="0.25">
      <c r="A167" s="3" t="s">
        <v>138</v>
      </c>
      <c r="B167" s="3" t="s">
        <v>62</v>
      </c>
      <c r="C167" s="5">
        <v>90</v>
      </c>
      <c r="D167" s="6">
        <v>42628</v>
      </c>
      <c r="E167" s="3"/>
      <c r="F167" s="3" t="s">
        <v>42</v>
      </c>
      <c r="G167" s="3"/>
    </row>
    <row r="168" spans="1:7" ht="13.5" thickBot="1" x14ac:dyDescent="0.25">
      <c r="A168" s="3" t="s">
        <v>343</v>
      </c>
      <c r="B168" s="3" t="s">
        <v>75</v>
      </c>
      <c r="C168" s="5">
        <v>10</v>
      </c>
      <c r="D168" s="4">
        <v>40949</v>
      </c>
      <c r="E168" s="3"/>
      <c r="F168" s="3" t="s">
        <v>42</v>
      </c>
      <c r="G168" s="3"/>
    </row>
    <row r="169" spans="1:7" ht="13.5" thickBot="1" x14ac:dyDescent="0.25">
      <c r="A169" s="3" t="s">
        <v>208</v>
      </c>
      <c r="B169" s="3" t="s">
        <v>62</v>
      </c>
      <c r="C169" s="5">
        <v>15</v>
      </c>
      <c r="D169" s="6">
        <v>41326</v>
      </c>
      <c r="E169" s="3"/>
      <c r="F169" s="3" t="s">
        <v>42</v>
      </c>
      <c r="G169" s="3"/>
    </row>
    <row r="170" spans="1:7" ht="13.5" thickBot="1" x14ac:dyDescent="0.25">
      <c r="A170" s="3" t="s">
        <v>74</v>
      </c>
      <c r="B170" s="3" t="s">
        <v>75</v>
      </c>
      <c r="C170" s="5">
        <v>60</v>
      </c>
      <c r="D170" s="6">
        <v>41263</v>
      </c>
      <c r="E170" s="3"/>
      <c r="F170" s="3" t="s">
        <v>42</v>
      </c>
      <c r="G170" s="3"/>
    </row>
    <row r="171" spans="1:7" ht="13.5" thickBot="1" x14ac:dyDescent="0.25">
      <c r="A171" s="3" t="s">
        <v>138</v>
      </c>
      <c r="B171" s="3" t="s">
        <v>84</v>
      </c>
      <c r="C171" s="5">
        <v>60</v>
      </c>
      <c r="D171" s="4">
        <v>41344</v>
      </c>
      <c r="E171" s="6">
        <v>42938</v>
      </c>
      <c r="F171" s="3" t="s">
        <v>105</v>
      </c>
      <c r="G171" s="3" t="s">
        <v>106</v>
      </c>
    </row>
    <row r="172" spans="1:7" ht="13.5" thickBot="1" x14ac:dyDescent="0.25">
      <c r="A172" s="3" t="s">
        <v>279</v>
      </c>
      <c r="B172" s="3" t="s">
        <v>62</v>
      </c>
      <c r="C172" s="5">
        <v>15</v>
      </c>
      <c r="D172" s="4">
        <v>42679</v>
      </c>
      <c r="E172" s="3"/>
      <c r="F172" s="3" t="s">
        <v>42</v>
      </c>
      <c r="G172" s="3"/>
    </row>
    <row r="173" spans="1:7" ht="13.5" thickBot="1" x14ac:dyDescent="0.25">
      <c r="A173" s="3" t="s">
        <v>177</v>
      </c>
      <c r="B173" s="3" t="s">
        <v>84</v>
      </c>
      <c r="C173" s="5">
        <v>15</v>
      </c>
      <c r="D173" s="6">
        <v>41654</v>
      </c>
      <c r="E173" s="3"/>
      <c r="F173" s="3" t="s">
        <v>42</v>
      </c>
      <c r="G173" s="3"/>
    </row>
    <row r="174" spans="1:7" ht="13.5" thickBot="1" x14ac:dyDescent="0.25">
      <c r="A174" s="3" t="s">
        <v>234</v>
      </c>
      <c r="B174" s="3" t="s">
        <v>129</v>
      </c>
      <c r="C174" s="5">
        <v>60</v>
      </c>
      <c r="D174" s="4">
        <v>41191</v>
      </c>
      <c r="E174" s="6">
        <v>42787</v>
      </c>
      <c r="F174" s="3" t="s">
        <v>105</v>
      </c>
      <c r="G174" s="3" t="s">
        <v>106</v>
      </c>
    </row>
    <row r="175" spans="1:7" ht="13.5" thickBot="1" x14ac:dyDescent="0.25">
      <c r="A175" s="3" t="s">
        <v>82</v>
      </c>
      <c r="B175" s="3" t="s">
        <v>129</v>
      </c>
      <c r="C175" s="5">
        <v>15</v>
      </c>
      <c r="D175" s="6">
        <v>40107</v>
      </c>
      <c r="E175" s="3"/>
      <c r="F175" s="3" t="s">
        <v>42</v>
      </c>
      <c r="G175" s="3"/>
    </row>
    <row r="176" spans="1:7" ht="13.5" thickBot="1" x14ac:dyDescent="0.25">
      <c r="A176" s="3" t="s">
        <v>528</v>
      </c>
      <c r="B176" s="3" t="s">
        <v>38</v>
      </c>
      <c r="C176" s="5">
        <v>60</v>
      </c>
      <c r="D176" s="4">
        <v>42776</v>
      </c>
      <c r="E176" s="3"/>
      <c r="F176" s="3" t="s">
        <v>42</v>
      </c>
      <c r="G176" s="3"/>
    </row>
    <row r="177" spans="1:7" ht="13.5" thickBot="1" x14ac:dyDescent="0.25">
      <c r="A177" s="3" t="s">
        <v>201</v>
      </c>
      <c r="B177" s="3" t="s">
        <v>62</v>
      </c>
      <c r="C177" s="5">
        <v>90</v>
      </c>
      <c r="D177" s="4">
        <v>40819</v>
      </c>
      <c r="E177" s="3"/>
      <c r="F177" s="3" t="s">
        <v>42</v>
      </c>
      <c r="G177" s="3"/>
    </row>
    <row r="178" spans="1:7" ht="13.5" thickBot="1" x14ac:dyDescent="0.25">
      <c r="A178" s="3" t="s">
        <v>187</v>
      </c>
      <c r="B178" s="3" t="s">
        <v>75</v>
      </c>
      <c r="C178" s="5">
        <v>120</v>
      </c>
      <c r="D178" s="6">
        <v>40502</v>
      </c>
      <c r="E178" s="3"/>
      <c r="F178" s="3" t="s">
        <v>42</v>
      </c>
      <c r="G178" s="3"/>
    </row>
    <row r="179" spans="1:7" ht="13.5" thickBot="1" x14ac:dyDescent="0.25">
      <c r="A179" s="3" t="s">
        <v>128</v>
      </c>
      <c r="B179" s="3" t="s">
        <v>84</v>
      </c>
      <c r="C179" s="5">
        <v>25</v>
      </c>
      <c r="D179" s="6">
        <v>41019</v>
      </c>
      <c r="E179" s="6">
        <v>43131</v>
      </c>
      <c r="F179" s="3" t="s">
        <v>105</v>
      </c>
      <c r="G179" s="3" t="s">
        <v>106</v>
      </c>
    </row>
    <row r="180" spans="1:7" ht="13.5" thickBot="1" x14ac:dyDescent="0.25">
      <c r="A180" s="3" t="s">
        <v>239</v>
      </c>
      <c r="B180" s="3" t="s">
        <v>539</v>
      </c>
      <c r="C180" s="5">
        <v>10</v>
      </c>
      <c r="D180" s="4">
        <v>41681</v>
      </c>
      <c r="E180" s="4">
        <v>42798</v>
      </c>
      <c r="F180" s="3" t="s">
        <v>105</v>
      </c>
      <c r="G180" s="3" t="s">
        <v>106</v>
      </c>
    </row>
    <row r="181" spans="1:7" ht="13.5" thickBot="1" x14ac:dyDescent="0.25">
      <c r="A181" s="3" t="s">
        <v>421</v>
      </c>
      <c r="B181" s="3" t="s">
        <v>38</v>
      </c>
      <c r="C181" s="5">
        <v>30</v>
      </c>
      <c r="D181" s="4">
        <v>42747</v>
      </c>
      <c r="E181" s="3"/>
      <c r="F181" s="3" t="s">
        <v>42</v>
      </c>
      <c r="G181" s="3"/>
    </row>
    <row r="182" spans="1:7" ht="13.5" thickBot="1" x14ac:dyDescent="0.25">
      <c r="A182" s="3" t="s">
        <v>152</v>
      </c>
      <c r="B182" s="3" t="s">
        <v>62</v>
      </c>
      <c r="C182" s="5">
        <v>45</v>
      </c>
      <c r="D182" s="4">
        <v>41498</v>
      </c>
      <c r="E182" s="6">
        <v>43005</v>
      </c>
      <c r="F182" s="3" t="s">
        <v>105</v>
      </c>
      <c r="G182" s="3" t="s">
        <v>106</v>
      </c>
    </row>
    <row r="183" spans="1:7" ht="13.5" thickBot="1" x14ac:dyDescent="0.25">
      <c r="A183" s="3" t="s">
        <v>36</v>
      </c>
      <c r="B183" s="3" t="s">
        <v>62</v>
      </c>
      <c r="C183" s="5">
        <v>45</v>
      </c>
      <c r="D183" s="6">
        <v>42669</v>
      </c>
      <c r="E183" s="3"/>
      <c r="F183" s="3" t="s">
        <v>42</v>
      </c>
      <c r="G183" s="3"/>
    </row>
    <row r="184" spans="1:7" ht="13.5" thickBot="1" x14ac:dyDescent="0.25">
      <c r="A184" s="3" t="s">
        <v>54</v>
      </c>
      <c r="B184" s="3" t="s">
        <v>62</v>
      </c>
      <c r="C184" s="5">
        <v>20</v>
      </c>
      <c r="D184" s="6">
        <v>42702</v>
      </c>
      <c r="E184" s="6">
        <v>43130</v>
      </c>
      <c r="F184" s="3" t="s">
        <v>105</v>
      </c>
      <c r="G184" s="3" t="s">
        <v>106</v>
      </c>
    </row>
    <row r="185" spans="1:7" ht="13.5" thickBot="1" x14ac:dyDescent="0.25">
      <c r="A185" s="3" t="s">
        <v>117</v>
      </c>
      <c r="B185" s="3" t="s">
        <v>84</v>
      </c>
      <c r="C185" s="5">
        <v>30</v>
      </c>
      <c r="D185" s="6">
        <v>41180</v>
      </c>
      <c r="E185" s="3"/>
      <c r="F185" s="3" t="s">
        <v>42</v>
      </c>
      <c r="G185" s="3"/>
    </row>
    <row r="186" spans="1:7" ht="13.5" thickBot="1" x14ac:dyDescent="0.25">
      <c r="A186" s="3" t="s">
        <v>54</v>
      </c>
      <c r="B186" s="3" t="s">
        <v>129</v>
      </c>
      <c r="C186" s="5">
        <v>60</v>
      </c>
      <c r="D186" s="6">
        <v>40436</v>
      </c>
      <c r="E186" s="6">
        <v>42822</v>
      </c>
      <c r="F186" s="3" t="s">
        <v>105</v>
      </c>
      <c r="G186" s="3" t="s">
        <v>106</v>
      </c>
    </row>
    <row r="187" spans="1:7" ht="13.5" thickBot="1" x14ac:dyDescent="0.25">
      <c r="A187" s="3" t="s">
        <v>110</v>
      </c>
      <c r="B187" s="3" t="s">
        <v>62</v>
      </c>
      <c r="C187" s="5">
        <v>15</v>
      </c>
      <c r="D187" s="6">
        <v>40955</v>
      </c>
      <c r="E187" s="3"/>
      <c r="F187" s="3" t="s">
        <v>42</v>
      </c>
      <c r="G187" s="3"/>
    </row>
    <row r="188" spans="1:7" ht="13.5" thickBot="1" x14ac:dyDescent="0.25">
      <c r="A188" s="3" t="s">
        <v>54</v>
      </c>
      <c r="B188" s="3" t="s">
        <v>62</v>
      </c>
      <c r="C188" s="5">
        <v>40</v>
      </c>
      <c r="D188" s="6">
        <v>42691</v>
      </c>
      <c r="E188" s="3"/>
      <c r="F188" s="3" t="s">
        <v>42</v>
      </c>
      <c r="G188" s="3"/>
    </row>
    <row r="189" spans="1:7" ht="13.5" thickBot="1" x14ac:dyDescent="0.25">
      <c r="A189" s="3" t="s">
        <v>54</v>
      </c>
      <c r="B189" s="3" t="s">
        <v>75</v>
      </c>
      <c r="C189" s="5">
        <v>60</v>
      </c>
      <c r="D189" s="4">
        <v>41162</v>
      </c>
      <c r="E189" s="6">
        <v>43176</v>
      </c>
      <c r="F189" s="3" t="s">
        <v>105</v>
      </c>
      <c r="G189" s="3" t="s">
        <v>106</v>
      </c>
    </row>
    <row r="190" spans="1:7" ht="13.5" thickBot="1" x14ac:dyDescent="0.25">
      <c r="A190" s="3" t="s">
        <v>192</v>
      </c>
      <c r="B190" s="3" t="s">
        <v>129</v>
      </c>
      <c r="C190" s="5">
        <v>90</v>
      </c>
      <c r="D190" s="4">
        <v>41674</v>
      </c>
      <c r="E190" s="6">
        <v>42812</v>
      </c>
      <c r="F190" s="3" t="s">
        <v>105</v>
      </c>
      <c r="G190" s="3" t="s">
        <v>125</v>
      </c>
    </row>
    <row r="191" spans="1:7" ht="13.5" thickBot="1" x14ac:dyDescent="0.25">
      <c r="A191" s="3" t="s">
        <v>267</v>
      </c>
      <c r="B191" s="3" t="s">
        <v>129</v>
      </c>
      <c r="C191" s="5">
        <v>60</v>
      </c>
      <c r="D191" s="4">
        <v>40274</v>
      </c>
      <c r="E191" s="6">
        <v>42947</v>
      </c>
      <c r="F191" s="3" t="s">
        <v>105</v>
      </c>
      <c r="G191" s="3" t="s">
        <v>125</v>
      </c>
    </row>
    <row r="192" spans="1:7" ht="13.5" thickBot="1" x14ac:dyDescent="0.25">
      <c r="A192" s="3" t="s">
        <v>229</v>
      </c>
      <c r="B192" s="3" t="s">
        <v>84</v>
      </c>
      <c r="C192" s="5">
        <v>20</v>
      </c>
      <c r="D192" s="6">
        <v>41874</v>
      </c>
      <c r="E192" s="3"/>
      <c r="F192" s="3" t="s">
        <v>42</v>
      </c>
      <c r="G192" s="3"/>
    </row>
    <row r="193" spans="1:7" ht="13.5" thickBot="1" x14ac:dyDescent="0.25">
      <c r="A193" s="3" t="s">
        <v>234</v>
      </c>
      <c r="B193" s="3" t="s">
        <v>539</v>
      </c>
      <c r="C193" s="5">
        <v>10</v>
      </c>
      <c r="D193" s="4">
        <v>41191</v>
      </c>
      <c r="E193" s="6">
        <v>42787</v>
      </c>
      <c r="F193" s="3" t="s">
        <v>105</v>
      </c>
      <c r="G193" s="3" t="s">
        <v>106</v>
      </c>
    </row>
    <row r="194" spans="1:7" ht="13.5" thickBot="1" x14ac:dyDescent="0.25">
      <c r="A194" s="3" t="s">
        <v>239</v>
      </c>
      <c r="B194" s="3" t="s">
        <v>129</v>
      </c>
      <c r="C194" s="5">
        <v>60</v>
      </c>
      <c r="D194" s="6">
        <v>41540</v>
      </c>
      <c r="E194" s="6">
        <v>42847</v>
      </c>
      <c r="F194" s="3" t="s">
        <v>105</v>
      </c>
      <c r="G194" s="3" t="s">
        <v>106</v>
      </c>
    </row>
    <row r="195" spans="1:7" ht="13.5" thickBot="1" x14ac:dyDescent="0.25">
      <c r="A195" s="3" t="s">
        <v>138</v>
      </c>
      <c r="D195" s="4">
        <v>42678</v>
      </c>
      <c r="E195" s="3"/>
      <c r="F195" s="3" t="s">
        <v>42</v>
      </c>
      <c r="G195" s="3"/>
    </row>
    <row r="196" spans="1:7" ht="13.5" thickBot="1" x14ac:dyDescent="0.25">
      <c r="A196" s="3" t="s">
        <v>67</v>
      </c>
      <c r="D196" s="4">
        <v>41823</v>
      </c>
      <c r="E196" s="3"/>
      <c r="F196" s="3" t="s">
        <v>42</v>
      </c>
      <c r="G196" s="3"/>
    </row>
    <row r="197" spans="1:7" ht="13.5" thickBot="1" x14ac:dyDescent="0.25">
      <c r="A197" s="3" t="s">
        <v>138</v>
      </c>
      <c r="D197" s="4">
        <v>41344</v>
      </c>
      <c r="E197" s="6">
        <v>42938</v>
      </c>
      <c r="F197" s="3" t="s">
        <v>105</v>
      </c>
      <c r="G197" s="3" t="s">
        <v>106</v>
      </c>
    </row>
    <row r="198" spans="1:7" ht="13.5" thickBot="1" x14ac:dyDescent="0.25">
      <c r="A198" s="3" t="s">
        <v>82</v>
      </c>
      <c r="D198" s="6">
        <v>40107</v>
      </c>
      <c r="E198" s="3"/>
      <c r="F198" s="3" t="s">
        <v>42</v>
      </c>
      <c r="G198" s="3"/>
    </row>
    <row r="199" spans="1:7" ht="13.5" thickBot="1" x14ac:dyDescent="0.25">
      <c r="A199" s="3" t="s">
        <v>102</v>
      </c>
      <c r="D199" s="6">
        <v>42783</v>
      </c>
      <c r="E199" s="3"/>
      <c r="F199" s="3" t="s">
        <v>42</v>
      </c>
      <c r="G199" s="3"/>
    </row>
    <row r="200" spans="1:7" ht="13.5" thickBot="1" x14ac:dyDescent="0.25">
      <c r="A200" s="3" t="s">
        <v>91</v>
      </c>
      <c r="D200" s="6">
        <v>42613</v>
      </c>
      <c r="E200" s="3"/>
      <c r="F200" s="3" t="s">
        <v>42</v>
      </c>
      <c r="G200" s="3"/>
    </row>
    <row r="201" spans="1:7" ht="13.5" thickBot="1" x14ac:dyDescent="0.25">
      <c r="A201" s="3" t="s">
        <v>138</v>
      </c>
      <c r="B201" s="3" t="s">
        <v>62</v>
      </c>
      <c r="C201" s="5">
        <v>120</v>
      </c>
      <c r="D201" s="6">
        <v>40618</v>
      </c>
      <c r="E201" s="3"/>
      <c r="F201" s="3" t="s">
        <v>42</v>
      </c>
      <c r="G201" s="3"/>
    </row>
    <row r="202" spans="1:7" ht="13.5" thickBot="1" x14ac:dyDescent="0.25">
      <c r="A202" s="3" t="s">
        <v>213</v>
      </c>
      <c r="B202" s="3" t="s">
        <v>62</v>
      </c>
      <c r="C202" s="5">
        <v>10</v>
      </c>
      <c r="D202" s="4">
        <v>41695</v>
      </c>
      <c r="E202" s="3"/>
      <c r="F202" s="3" t="s">
        <v>42</v>
      </c>
      <c r="G202" s="3"/>
    </row>
    <row r="203" spans="1:7" ht="13.5" thickBot="1" x14ac:dyDescent="0.25">
      <c r="A203" s="3" t="s">
        <v>218</v>
      </c>
      <c r="B203" s="3" t="s">
        <v>84</v>
      </c>
      <c r="C203" s="5">
        <v>90</v>
      </c>
      <c r="D203" s="6">
        <v>40864</v>
      </c>
      <c r="E203" s="6">
        <v>42884</v>
      </c>
      <c r="F203" s="3" t="s">
        <v>105</v>
      </c>
      <c r="G203" s="3" t="s">
        <v>221</v>
      </c>
    </row>
    <row r="204" spans="1:7" ht="13.5" thickBot="1" x14ac:dyDescent="0.25">
      <c r="A204" s="3" t="s">
        <v>321</v>
      </c>
      <c r="B204" s="3" t="s">
        <v>129</v>
      </c>
      <c r="C204" s="5">
        <v>60</v>
      </c>
      <c r="D204" s="6">
        <v>41655</v>
      </c>
      <c r="E204" s="4">
        <v>42894</v>
      </c>
      <c r="F204" s="3" t="s">
        <v>105</v>
      </c>
      <c r="G204" s="3" t="s">
        <v>125</v>
      </c>
    </row>
    <row r="205" spans="1:7" ht="13.5" thickBot="1" x14ac:dyDescent="0.25">
      <c r="A205" s="3" t="s">
        <v>102</v>
      </c>
      <c r="B205" s="3" t="s">
        <v>38</v>
      </c>
      <c r="C205" s="5">
        <v>20</v>
      </c>
      <c r="D205" s="6">
        <v>42783</v>
      </c>
      <c r="E205" s="3"/>
      <c r="F205" s="3" t="s">
        <v>42</v>
      </c>
      <c r="G205" s="3"/>
    </row>
    <row r="206" spans="1:7" ht="13.5" thickBot="1" x14ac:dyDescent="0.25">
      <c r="A206" s="3" t="s">
        <v>97</v>
      </c>
      <c r="B206" s="3" t="s">
        <v>62</v>
      </c>
      <c r="C206" s="5">
        <v>5</v>
      </c>
      <c r="D206" s="4">
        <v>40457</v>
      </c>
      <c r="E206" s="3"/>
      <c r="F206" s="3" t="s">
        <v>42</v>
      </c>
      <c r="G206" s="3"/>
    </row>
    <row r="207" spans="1:7" ht="13.5" thickBot="1" x14ac:dyDescent="0.25">
      <c r="A207" s="3" t="s">
        <v>171</v>
      </c>
      <c r="B207" s="3" t="s">
        <v>62</v>
      </c>
      <c r="C207" s="5">
        <v>90</v>
      </c>
      <c r="D207" s="6">
        <v>42690</v>
      </c>
      <c r="E207" s="3"/>
      <c r="F207" s="3" t="s">
        <v>42</v>
      </c>
      <c r="G207" s="3"/>
    </row>
    <row r="208" spans="1:7" ht="13.5" thickBot="1" x14ac:dyDescent="0.25">
      <c r="A208" s="3" t="s">
        <v>261</v>
      </c>
      <c r="B208" s="3" t="s">
        <v>75</v>
      </c>
      <c r="C208" s="5">
        <v>10</v>
      </c>
      <c r="D208" s="6">
        <v>41414</v>
      </c>
      <c r="E208" s="6">
        <v>42886</v>
      </c>
      <c r="F208" s="3" t="s">
        <v>105</v>
      </c>
      <c r="G208" s="3" t="s">
        <v>106</v>
      </c>
    </row>
    <row r="209" spans="1:7" ht="13.5" thickBot="1" x14ac:dyDescent="0.25">
      <c r="A209" s="3" t="s">
        <v>187</v>
      </c>
      <c r="B209" s="3" t="s">
        <v>75</v>
      </c>
      <c r="C209" s="5">
        <v>120</v>
      </c>
      <c r="D209" s="6">
        <v>40502</v>
      </c>
      <c r="E209" s="3"/>
      <c r="F209" s="3" t="s">
        <v>42</v>
      </c>
      <c r="G209" s="3"/>
    </row>
    <row r="210" spans="1:7" ht="13.5" thickBot="1" x14ac:dyDescent="0.25">
      <c r="A210" s="3" t="s">
        <v>218</v>
      </c>
      <c r="B210" s="3" t="s">
        <v>84</v>
      </c>
      <c r="C210" s="5">
        <v>30</v>
      </c>
      <c r="D210" s="6">
        <v>40864</v>
      </c>
      <c r="E210" s="6">
        <v>42884</v>
      </c>
      <c r="F210" s="3" t="s">
        <v>105</v>
      </c>
      <c r="G210" s="3" t="s">
        <v>221</v>
      </c>
    </row>
    <row r="211" spans="1:7" ht="13.5" thickBot="1" x14ac:dyDescent="0.25">
      <c r="A211" s="3" t="s">
        <v>234</v>
      </c>
      <c r="B211" s="3" t="s">
        <v>584</v>
      </c>
      <c r="C211" s="5">
        <v>30</v>
      </c>
      <c r="D211" s="4">
        <v>41191</v>
      </c>
      <c r="E211" s="6">
        <v>42787</v>
      </c>
      <c r="F211" s="3" t="s">
        <v>105</v>
      </c>
      <c r="G211" s="3" t="s">
        <v>106</v>
      </c>
    </row>
    <row r="212" spans="1:7" ht="13.5" thickBot="1" x14ac:dyDescent="0.25">
      <c r="A212" s="3" t="s">
        <v>128</v>
      </c>
      <c r="B212" s="3" t="s">
        <v>129</v>
      </c>
      <c r="C212" s="5">
        <v>30</v>
      </c>
      <c r="D212" s="6">
        <v>37547</v>
      </c>
      <c r="E212" s="6">
        <v>43092</v>
      </c>
      <c r="F212" s="3" t="s">
        <v>105</v>
      </c>
      <c r="G212" s="3" t="s">
        <v>106</v>
      </c>
    </row>
    <row r="213" spans="1:7" ht="13.5" thickBot="1" x14ac:dyDescent="0.25">
      <c r="A213" s="3" t="s">
        <v>273</v>
      </c>
      <c r="B213" s="3" t="s">
        <v>38</v>
      </c>
      <c r="C213" s="5">
        <v>20</v>
      </c>
      <c r="D213" s="4">
        <v>42585</v>
      </c>
      <c r="E213" s="3"/>
      <c r="F213" s="3" t="s">
        <v>42</v>
      </c>
      <c r="G213" s="3"/>
    </row>
    <row r="214" spans="1:7" ht="13.5" thickBot="1" x14ac:dyDescent="0.25">
      <c r="A214" s="3" t="s">
        <v>128</v>
      </c>
      <c r="B214" s="3" t="s">
        <v>84</v>
      </c>
      <c r="C214" s="5">
        <v>45</v>
      </c>
      <c r="D214" s="6">
        <v>41019</v>
      </c>
      <c r="E214" s="6">
        <v>43131</v>
      </c>
      <c r="F214" s="3" t="s">
        <v>105</v>
      </c>
      <c r="G214" s="3" t="s">
        <v>106</v>
      </c>
    </row>
    <row r="215" spans="1:7" ht="13.5" thickBot="1" x14ac:dyDescent="0.25">
      <c r="A215" s="3" t="s">
        <v>138</v>
      </c>
      <c r="B215" s="3" t="s">
        <v>62</v>
      </c>
      <c r="C215" s="5">
        <v>90</v>
      </c>
      <c r="D215" s="6">
        <v>42628</v>
      </c>
      <c r="E215" s="3"/>
      <c r="F215" s="3" t="s">
        <v>42</v>
      </c>
      <c r="G215" s="3"/>
    </row>
    <row r="216" spans="1:7" ht="13.5" thickBot="1" x14ac:dyDescent="0.25">
      <c r="A216" s="3" t="s">
        <v>60</v>
      </c>
      <c r="B216" s="3" t="s">
        <v>75</v>
      </c>
      <c r="C216" s="5">
        <v>10</v>
      </c>
      <c r="D216" s="4">
        <v>40067</v>
      </c>
      <c r="E216" s="3"/>
      <c r="F216" s="3" t="s">
        <v>42</v>
      </c>
      <c r="G216" s="3"/>
    </row>
    <row r="217" spans="1:7" ht="13.5" thickBot="1" x14ac:dyDescent="0.25">
      <c r="A217" s="3" t="s">
        <v>161</v>
      </c>
      <c r="B217" s="3" t="s">
        <v>129</v>
      </c>
      <c r="C217" s="5">
        <v>30</v>
      </c>
      <c r="D217" s="6">
        <v>41148</v>
      </c>
      <c r="E217" s="6">
        <v>42854</v>
      </c>
      <c r="F217" s="3" t="s">
        <v>105</v>
      </c>
      <c r="G217" s="3" t="s">
        <v>106</v>
      </c>
    </row>
    <row r="218" spans="1:7" ht="13.5" thickBot="1" x14ac:dyDescent="0.25">
      <c r="A218" s="3" t="s">
        <v>102</v>
      </c>
      <c r="B218" s="3" t="s">
        <v>38</v>
      </c>
      <c r="C218" s="5">
        <v>70</v>
      </c>
      <c r="D218" s="6">
        <v>42783</v>
      </c>
      <c r="E218" s="3"/>
      <c r="F218" s="3" t="s">
        <v>42</v>
      </c>
      <c r="G218" s="3"/>
    </row>
    <row r="219" spans="1:7" ht="13.5" thickBot="1" x14ac:dyDescent="0.25">
      <c r="A219" s="3" t="s">
        <v>308</v>
      </c>
      <c r="B219" s="3" t="s">
        <v>62</v>
      </c>
      <c r="C219" s="5">
        <v>15</v>
      </c>
      <c r="D219" s="6">
        <v>42700</v>
      </c>
      <c r="E219" s="3"/>
      <c r="F219" s="3" t="s">
        <v>42</v>
      </c>
      <c r="G219" s="3"/>
    </row>
    <row r="220" spans="1:7" ht="13.5" thickBot="1" x14ac:dyDescent="0.25">
      <c r="A220" s="3" t="s">
        <v>138</v>
      </c>
      <c r="B220" s="3" t="s">
        <v>62</v>
      </c>
      <c r="C220" s="5">
        <v>15</v>
      </c>
      <c r="D220" s="4">
        <v>42772</v>
      </c>
      <c r="E220" s="6">
        <v>43069</v>
      </c>
      <c r="F220" s="3" t="s">
        <v>105</v>
      </c>
      <c r="G220" s="3" t="s">
        <v>221</v>
      </c>
    </row>
    <row r="221" spans="1:7" ht="13.5" thickBot="1" x14ac:dyDescent="0.25">
      <c r="A221" s="3" t="s">
        <v>343</v>
      </c>
      <c r="B221" s="3" t="s">
        <v>75</v>
      </c>
      <c r="C221" s="5">
        <v>15</v>
      </c>
      <c r="D221" s="4">
        <v>40949</v>
      </c>
      <c r="E221" s="3"/>
      <c r="F221" s="3" t="s">
        <v>42</v>
      </c>
      <c r="G221" s="3"/>
    </row>
    <row r="222" spans="1:7" ht="13.5" thickBot="1" x14ac:dyDescent="0.25">
      <c r="A222" s="3" t="s">
        <v>239</v>
      </c>
      <c r="B222" s="3" t="s">
        <v>539</v>
      </c>
      <c r="C222" s="5">
        <v>15</v>
      </c>
      <c r="D222" s="4">
        <v>41681</v>
      </c>
      <c r="E222" s="4">
        <v>42798</v>
      </c>
      <c r="F222" s="3" t="s">
        <v>105</v>
      </c>
      <c r="G222" s="3" t="s">
        <v>106</v>
      </c>
    </row>
    <row r="223" spans="1:7" ht="13.5" thickBot="1" x14ac:dyDescent="0.25">
      <c r="A223" s="3" t="s">
        <v>91</v>
      </c>
      <c r="B223" s="3" t="s">
        <v>38</v>
      </c>
      <c r="C223" s="5">
        <v>90</v>
      </c>
      <c r="D223" s="6">
        <v>42613</v>
      </c>
      <c r="E223" s="3"/>
      <c r="F223" s="3" t="s">
        <v>42</v>
      </c>
      <c r="G223" s="3"/>
    </row>
    <row r="224" spans="1:7" ht="13.5" thickBot="1" x14ac:dyDescent="0.25">
      <c r="A224" s="3" t="s">
        <v>54</v>
      </c>
      <c r="B224" s="3" t="s">
        <v>62</v>
      </c>
      <c r="C224" s="5">
        <v>60</v>
      </c>
      <c r="D224" s="6">
        <v>42702</v>
      </c>
      <c r="E224" s="6">
        <v>43130</v>
      </c>
      <c r="F224" s="3" t="s">
        <v>105</v>
      </c>
      <c r="G224" s="3" t="s">
        <v>106</v>
      </c>
    </row>
    <row r="225" spans="1:7" ht="13.5" thickBot="1" x14ac:dyDescent="0.25">
      <c r="A225" s="3" t="s">
        <v>187</v>
      </c>
      <c r="B225" s="3" t="s">
        <v>75</v>
      </c>
      <c r="C225" s="5">
        <v>60</v>
      </c>
      <c r="D225" s="6">
        <v>40502</v>
      </c>
      <c r="E225" s="3"/>
      <c r="F225" s="3" t="s">
        <v>42</v>
      </c>
      <c r="G225" s="3"/>
    </row>
    <row r="226" spans="1:7" ht="13.5" thickBot="1" x14ac:dyDescent="0.25">
      <c r="A226" s="3" t="s">
        <v>102</v>
      </c>
      <c r="B226" s="3" t="s">
        <v>38</v>
      </c>
      <c r="C226" s="5">
        <v>60</v>
      </c>
      <c r="D226" s="6">
        <v>42783</v>
      </c>
      <c r="E226" s="3"/>
      <c r="F226" s="3" t="s">
        <v>42</v>
      </c>
      <c r="G226" s="3"/>
    </row>
    <row r="227" spans="1:7" ht="13.5" thickBot="1" x14ac:dyDescent="0.25">
      <c r="A227" s="3" t="s">
        <v>138</v>
      </c>
      <c r="B227" s="3" t="s">
        <v>62</v>
      </c>
      <c r="C227" s="5">
        <v>60</v>
      </c>
      <c r="D227" s="4">
        <v>41858</v>
      </c>
      <c r="E227" s="6">
        <v>43039</v>
      </c>
      <c r="F227" s="3" t="s">
        <v>105</v>
      </c>
      <c r="G227" s="3" t="s">
        <v>106</v>
      </c>
    </row>
    <row r="228" spans="1:7" ht="13.5" thickBot="1" x14ac:dyDescent="0.25">
      <c r="A228" s="3" t="s">
        <v>528</v>
      </c>
      <c r="B228" s="3" t="s">
        <v>62</v>
      </c>
      <c r="C228" s="5">
        <v>15</v>
      </c>
      <c r="D228" s="4">
        <v>42776</v>
      </c>
      <c r="E228" s="3"/>
      <c r="F228" s="3" t="s">
        <v>42</v>
      </c>
      <c r="G228" s="3"/>
    </row>
    <row r="229" spans="1:7" ht="13.5" thickBot="1" x14ac:dyDescent="0.25">
      <c r="A229" s="3" t="s">
        <v>102</v>
      </c>
      <c r="B229" s="3" t="s">
        <v>75</v>
      </c>
      <c r="C229" s="5">
        <v>10</v>
      </c>
      <c r="D229" s="6">
        <v>41577</v>
      </c>
      <c r="E229" s="6">
        <v>42966</v>
      </c>
      <c r="F229" s="3" t="s">
        <v>105</v>
      </c>
      <c r="G229" s="3" t="s">
        <v>106</v>
      </c>
    </row>
    <row r="230" spans="1:7" ht="13.5" thickBot="1" x14ac:dyDescent="0.25">
      <c r="A230" s="3" t="s">
        <v>177</v>
      </c>
      <c r="B230" s="3" t="s">
        <v>84</v>
      </c>
      <c r="C230" s="5">
        <v>10</v>
      </c>
      <c r="D230" s="6">
        <v>41654</v>
      </c>
      <c r="E230" s="3"/>
      <c r="F230" s="3" t="s">
        <v>42</v>
      </c>
      <c r="G230" s="3"/>
    </row>
    <row r="231" spans="1:7" ht="13.5" thickBot="1" x14ac:dyDescent="0.25">
      <c r="A231" s="3" t="s">
        <v>74</v>
      </c>
      <c r="B231" s="3" t="s">
        <v>129</v>
      </c>
      <c r="C231" s="5">
        <v>75</v>
      </c>
      <c r="D231" s="6">
        <v>41263</v>
      </c>
      <c r="E231" s="3"/>
      <c r="F231" s="3" t="s">
        <v>42</v>
      </c>
      <c r="G231" s="3"/>
    </row>
    <row r="232" spans="1:7" ht="13.5" thickBot="1" x14ac:dyDescent="0.25">
      <c r="A232" s="3" t="s">
        <v>192</v>
      </c>
      <c r="B232" s="3" t="s">
        <v>129</v>
      </c>
      <c r="C232" s="5">
        <v>10</v>
      </c>
      <c r="D232" s="4">
        <v>41674</v>
      </c>
      <c r="E232" s="6">
        <v>42812</v>
      </c>
      <c r="F232" s="3" t="s">
        <v>105</v>
      </c>
      <c r="G232" s="3" t="s">
        <v>125</v>
      </c>
    </row>
    <row r="233" spans="1:7" ht="13.5" thickBot="1" x14ac:dyDescent="0.25">
      <c r="A233" s="3" t="s">
        <v>421</v>
      </c>
      <c r="B233" s="3" t="s">
        <v>38</v>
      </c>
      <c r="C233" s="5">
        <v>60</v>
      </c>
      <c r="D233" s="4">
        <v>42747</v>
      </c>
      <c r="E233" s="3"/>
      <c r="F233" s="3" t="s">
        <v>42</v>
      </c>
      <c r="G233" s="3"/>
    </row>
    <row r="234" spans="1:7" ht="13.5" thickBot="1" x14ac:dyDescent="0.25">
      <c r="A234" s="3" t="s">
        <v>138</v>
      </c>
      <c r="B234" s="3" t="s">
        <v>62</v>
      </c>
      <c r="C234" s="5">
        <v>10</v>
      </c>
      <c r="D234" s="4">
        <v>41680</v>
      </c>
      <c r="E234" s="3"/>
      <c r="F234" s="3" t="s">
        <v>42</v>
      </c>
      <c r="G234" s="3"/>
    </row>
    <row r="235" spans="1:7" ht="13.5" thickBot="1" x14ac:dyDescent="0.25">
      <c r="A235" s="3" t="s">
        <v>247</v>
      </c>
      <c r="B235" s="3" t="s">
        <v>62</v>
      </c>
      <c r="C235" s="5">
        <v>120</v>
      </c>
      <c r="D235" s="6">
        <v>42726</v>
      </c>
      <c r="E235" s="6">
        <v>43022</v>
      </c>
      <c r="F235" s="3" t="s">
        <v>105</v>
      </c>
      <c r="G235" s="3" t="s">
        <v>221</v>
      </c>
    </row>
    <row r="236" spans="1:7" ht="13.5" thickBot="1" x14ac:dyDescent="0.25">
      <c r="A236" s="3" t="s">
        <v>54</v>
      </c>
      <c r="B236" s="3" t="s">
        <v>84</v>
      </c>
      <c r="C236" s="5">
        <v>135</v>
      </c>
      <c r="D236" s="4">
        <v>41162</v>
      </c>
      <c r="E236" s="6">
        <v>43176</v>
      </c>
      <c r="F236" s="3" t="s">
        <v>105</v>
      </c>
      <c r="G236" s="3" t="s">
        <v>106</v>
      </c>
    </row>
    <row r="237" spans="1:7" ht="13.5" thickBot="1" x14ac:dyDescent="0.25">
      <c r="A237" s="3" t="s">
        <v>54</v>
      </c>
      <c r="B237" s="3" t="s">
        <v>129</v>
      </c>
      <c r="C237" s="5">
        <v>10</v>
      </c>
      <c r="D237" s="6">
        <v>40436</v>
      </c>
      <c r="E237" s="6">
        <v>42822</v>
      </c>
      <c r="F237" s="3" t="s">
        <v>105</v>
      </c>
      <c r="G237" s="3" t="s">
        <v>106</v>
      </c>
    </row>
    <row r="238" spans="1:7" ht="13.5" thickBot="1" x14ac:dyDescent="0.25">
      <c r="A238" s="3" t="s">
        <v>208</v>
      </c>
      <c r="B238" s="3" t="s">
        <v>62</v>
      </c>
      <c r="C238" s="5">
        <v>20</v>
      </c>
      <c r="D238" s="6">
        <v>41326</v>
      </c>
      <c r="E238" s="3"/>
      <c r="F238" s="3" t="s">
        <v>42</v>
      </c>
      <c r="G238" s="3"/>
    </row>
    <row r="239" spans="1:7" ht="13.5" thickBot="1" x14ac:dyDescent="0.25">
      <c r="A239" s="3" t="s">
        <v>256</v>
      </c>
      <c r="B239" s="3" t="s">
        <v>62</v>
      </c>
      <c r="C239" s="5">
        <v>30</v>
      </c>
      <c r="D239" s="4">
        <v>39603</v>
      </c>
      <c r="E239" s="3"/>
      <c r="F239" s="3" t="s">
        <v>42</v>
      </c>
      <c r="G239" s="3"/>
    </row>
    <row r="240" spans="1:7" ht="13.5" thickBot="1" x14ac:dyDescent="0.25">
      <c r="A240" s="3" t="s">
        <v>247</v>
      </c>
      <c r="B240" s="3" t="s">
        <v>62</v>
      </c>
      <c r="C240" s="5">
        <v>120</v>
      </c>
      <c r="D240" s="6">
        <v>42726</v>
      </c>
      <c r="E240" s="6">
        <v>43022</v>
      </c>
      <c r="F240" s="3" t="s">
        <v>105</v>
      </c>
      <c r="G240" s="3" t="s">
        <v>221</v>
      </c>
    </row>
    <row r="241" spans="1:7" ht="13.5" thickBot="1" x14ac:dyDescent="0.25">
      <c r="A241" s="3" t="s">
        <v>321</v>
      </c>
      <c r="B241" s="3" t="s">
        <v>129</v>
      </c>
      <c r="C241" s="5">
        <v>30</v>
      </c>
      <c r="D241" s="6">
        <v>41655</v>
      </c>
      <c r="E241" s="4">
        <v>42894</v>
      </c>
      <c r="F241" s="3" t="s">
        <v>105</v>
      </c>
      <c r="G241" s="3" t="s">
        <v>125</v>
      </c>
    </row>
    <row r="242" spans="1:7" ht="13.5" thickBot="1" x14ac:dyDescent="0.25">
      <c r="A242" s="3" t="s">
        <v>421</v>
      </c>
      <c r="B242" s="3" t="s">
        <v>62</v>
      </c>
      <c r="C242" s="5">
        <v>90</v>
      </c>
      <c r="D242" s="4">
        <v>42747</v>
      </c>
      <c r="E242" s="3"/>
      <c r="F242" s="3" t="s">
        <v>42</v>
      </c>
      <c r="G242" s="3"/>
    </row>
    <row r="243" spans="1:7" ht="13.5" thickBot="1" x14ac:dyDescent="0.25">
      <c r="A243" s="3" t="s">
        <v>110</v>
      </c>
      <c r="B243" s="3" t="s">
        <v>62</v>
      </c>
      <c r="C243" s="5">
        <v>60</v>
      </c>
      <c r="D243" s="6">
        <v>40955</v>
      </c>
      <c r="E243" s="3"/>
      <c r="F243" s="3" t="s">
        <v>42</v>
      </c>
      <c r="G243" s="3"/>
    </row>
    <row r="244" spans="1:7" ht="13.5" thickBot="1" x14ac:dyDescent="0.25">
      <c r="A244" s="3" t="s">
        <v>47</v>
      </c>
      <c r="B244" s="3" t="s">
        <v>62</v>
      </c>
      <c r="C244" s="5">
        <v>60</v>
      </c>
      <c r="D244" s="4">
        <v>42679</v>
      </c>
      <c r="E244" s="3"/>
      <c r="F244" s="3" t="s">
        <v>42</v>
      </c>
      <c r="G244" s="3"/>
    </row>
    <row r="245" spans="1:7" ht="13.5" thickBot="1" x14ac:dyDescent="0.25">
      <c r="A245" s="3" t="s">
        <v>138</v>
      </c>
      <c r="B245" s="3" t="s">
        <v>84</v>
      </c>
      <c r="C245" s="5">
        <v>30</v>
      </c>
      <c r="D245" s="4">
        <v>41344</v>
      </c>
      <c r="E245" s="6">
        <v>42938</v>
      </c>
      <c r="F245" s="3" t="s">
        <v>105</v>
      </c>
      <c r="G245" s="3" t="s">
        <v>106</v>
      </c>
    </row>
    <row r="246" spans="1:7" ht="13.5" thickBot="1" x14ac:dyDescent="0.25">
      <c r="A246" s="3" t="s">
        <v>138</v>
      </c>
      <c r="B246" s="3" t="s">
        <v>129</v>
      </c>
      <c r="C246" s="5">
        <v>30</v>
      </c>
      <c r="D246" s="4">
        <v>40274</v>
      </c>
      <c r="E246" s="6">
        <v>42947</v>
      </c>
      <c r="F246" s="3" t="s">
        <v>105</v>
      </c>
      <c r="G246" s="3" t="s">
        <v>125</v>
      </c>
    </row>
    <row r="247" spans="1:7" ht="13.5" thickBot="1" x14ac:dyDescent="0.25">
      <c r="A247" s="3" t="s">
        <v>421</v>
      </c>
      <c r="B247" s="3" t="s">
        <v>62</v>
      </c>
      <c r="C247" s="5">
        <v>60</v>
      </c>
      <c r="D247" s="4">
        <v>42747</v>
      </c>
      <c r="E247" s="3"/>
      <c r="F247" s="3" t="s">
        <v>42</v>
      </c>
      <c r="G247" s="3"/>
    </row>
    <row r="248" spans="1:7" ht="13.5" thickBot="1" x14ac:dyDescent="0.25">
      <c r="A248" s="3" t="s">
        <v>67</v>
      </c>
      <c r="B248" s="3" t="s">
        <v>75</v>
      </c>
      <c r="C248" s="5">
        <v>30</v>
      </c>
      <c r="D248" s="4">
        <v>41823</v>
      </c>
      <c r="E248" s="3"/>
      <c r="F248" s="3" t="s">
        <v>42</v>
      </c>
      <c r="G248" s="3"/>
    </row>
    <row r="249" spans="1:7" ht="13.5" thickBot="1" x14ac:dyDescent="0.25">
      <c r="A249" s="3" t="s">
        <v>631</v>
      </c>
      <c r="B249" s="3" t="s">
        <v>62</v>
      </c>
      <c r="C249" s="5">
        <v>30</v>
      </c>
      <c r="D249" s="6">
        <v>42613</v>
      </c>
      <c r="E249" s="3"/>
      <c r="F249" s="3" t="s">
        <v>42</v>
      </c>
      <c r="G249" s="3"/>
    </row>
    <row r="250" spans="1:7" ht="13.5" thickBot="1" x14ac:dyDescent="0.25">
      <c r="A250" s="3" t="s">
        <v>110</v>
      </c>
      <c r="B250" s="3" t="s">
        <v>62</v>
      </c>
      <c r="C250" s="5">
        <v>10</v>
      </c>
      <c r="D250" s="6">
        <v>40955</v>
      </c>
      <c r="E250" s="3"/>
      <c r="F250" s="3" t="s">
        <v>42</v>
      </c>
      <c r="G250" s="3"/>
    </row>
    <row r="251" spans="1:7" ht="13.5" thickBot="1" x14ac:dyDescent="0.25">
      <c r="A251" s="3" t="s">
        <v>138</v>
      </c>
      <c r="B251" s="3" t="s">
        <v>62</v>
      </c>
      <c r="C251" s="5">
        <v>180</v>
      </c>
      <c r="D251" s="4">
        <v>42678</v>
      </c>
      <c r="E251" s="3"/>
      <c r="F251" s="3" t="s">
        <v>42</v>
      </c>
      <c r="G251" s="3"/>
    </row>
    <row r="252" spans="1:7" ht="13.5" thickBot="1" x14ac:dyDescent="0.25">
      <c r="A252" s="3" t="s">
        <v>343</v>
      </c>
      <c r="B252" s="3" t="s">
        <v>75</v>
      </c>
      <c r="C252" s="5">
        <v>60</v>
      </c>
      <c r="D252" s="4">
        <v>40949</v>
      </c>
      <c r="E252" s="3"/>
      <c r="F252" s="3" t="s">
        <v>42</v>
      </c>
      <c r="G252" s="3"/>
    </row>
    <row r="253" spans="1:7" ht="13.5" thickBot="1" x14ac:dyDescent="0.25">
      <c r="A253" s="3" t="s">
        <v>177</v>
      </c>
      <c r="B253" s="3" t="s">
        <v>84</v>
      </c>
      <c r="C253" s="5">
        <v>30</v>
      </c>
      <c r="D253" s="6">
        <v>41654</v>
      </c>
      <c r="E253" s="3"/>
      <c r="F253" s="3" t="s">
        <v>42</v>
      </c>
      <c r="G253" s="3"/>
    </row>
    <row r="254" spans="1:7" ht="13.5" thickBot="1" x14ac:dyDescent="0.25">
      <c r="A254" s="3" t="s">
        <v>229</v>
      </c>
      <c r="B254" s="3" t="s">
        <v>84</v>
      </c>
      <c r="C254" s="5">
        <v>30</v>
      </c>
      <c r="D254" s="6">
        <v>41874</v>
      </c>
      <c r="E254" s="3"/>
      <c r="F254" s="3" t="s">
        <v>42</v>
      </c>
      <c r="G254" s="3"/>
    </row>
    <row r="255" spans="1:7" ht="13.5" thickBot="1" x14ac:dyDescent="0.25">
      <c r="A255" s="3" t="s">
        <v>117</v>
      </c>
      <c r="B255" s="3" t="s">
        <v>129</v>
      </c>
      <c r="C255" s="5">
        <v>10</v>
      </c>
      <c r="D255" s="6">
        <v>41180</v>
      </c>
      <c r="E255" s="3"/>
      <c r="F255" s="3" t="s">
        <v>42</v>
      </c>
      <c r="G255" s="3"/>
    </row>
    <row r="256" spans="1:7" ht="13.5" thickBot="1" x14ac:dyDescent="0.25">
      <c r="A256" s="3" t="s">
        <v>67</v>
      </c>
      <c r="B256" s="3" t="s">
        <v>75</v>
      </c>
      <c r="C256" s="5">
        <v>60</v>
      </c>
      <c r="D256" s="4">
        <v>41823</v>
      </c>
      <c r="E256" s="3"/>
      <c r="F256" s="3" t="s">
        <v>42</v>
      </c>
      <c r="G256" s="3"/>
    </row>
    <row r="257" spans="1:7" ht="13.5" thickBot="1" x14ac:dyDescent="0.25">
      <c r="A257" s="3" t="s">
        <v>631</v>
      </c>
      <c r="B257" s="3" t="s">
        <v>62</v>
      </c>
      <c r="C257" s="5">
        <v>30</v>
      </c>
      <c r="D257" s="6">
        <v>42613</v>
      </c>
      <c r="E257" s="3"/>
      <c r="F257" s="3" t="s">
        <v>42</v>
      </c>
      <c r="G257" s="3"/>
    </row>
    <row r="258" spans="1:7" ht="13.5" thickBot="1" x14ac:dyDescent="0.25">
      <c r="A258" s="3" t="s">
        <v>54</v>
      </c>
      <c r="B258" s="3" t="s">
        <v>62</v>
      </c>
      <c r="C258" s="5">
        <v>110</v>
      </c>
      <c r="D258" s="6">
        <v>42702</v>
      </c>
      <c r="E258" s="6">
        <v>43130</v>
      </c>
      <c r="F258" s="3" t="s">
        <v>105</v>
      </c>
      <c r="G258" s="3" t="s">
        <v>106</v>
      </c>
    </row>
    <row r="259" spans="1:7" ht="13.5" thickBot="1" x14ac:dyDescent="0.25">
      <c r="A259" s="3" t="s">
        <v>343</v>
      </c>
      <c r="B259" s="3" t="s">
        <v>75</v>
      </c>
      <c r="C259" s="5">
        <v>60</v>
      </c>
      <c r="D259" s="4">
        <v>40949</v>
      </c>
      <c r="E259" s="3"/>
      <c r="F259" s="3" t="s">
        <v>42</v>
      </c>
      <c r="G259" s="3"/>
    </row>
    <row r="260" spans="1:7" ht="13.5" thickBot="1" x14ac:dyDescent="0.25">
      <c r="A260" s="3" t="s">
        <v>239</v>
      </c>
      <c r="D260" s="4">
        <v>41681</v>
      </c>
      <c r="E260" s="4">
        <v>42798</v>
      </c>
      <c r="F260" s="3" t="s">
        <v>105</v>
      </c>
      <c r="G260" s="3" t="s">
        <v>106</v>
      </c>
    </row>
    <row r="261" spans="1:7" ht="13.5" thickBot="1" x14ac:dyDescent="0.25">
      <c r="A261" s="3" t="s">
        <v>273</v>
      </c>
      <c r="B261" s="3" t="s">
        <v>38</v>
      </c>
      <c r="C261" s="5">
        <v>10</v>
      </c>
      <c r="D261" s="4">
        <v>42585</v>
      </c>
      <c r="E261" s="3"/>
      <c r="F261" s="3" t="s">
        <v>42</v>
      </c>
      <c r="G261" s="3"/>
    </row>
    <row r="262" spans="1:7" ht="13.5" thickBot="1" x14ac:dyDescent="0.25">
      <c r="A262" s="3" t="s">
        <v>201</v>
      </c>
      <c r="B262" s="3" t="s">
        <v>62</v>
      </c>
      <c r="C262" s="5">
        <v>60</v>
      </c>
      <c r="D262" s="3"/>
      <c r="E262" s="3"/>
      <c r="F262" s="3" t="s">
        <v>42</v>
      </c>
      <c r="G262" s="3"/>
    </row>
    <row r="263" spans="1:7" ht="13.5" thickBot="1" x14ac:dyDescent="0.25">
      <c r="A263" s="3" t="s">
        <v>528</v>
      </c>
      <c r="B263" s="3" t="s">
        <v>62</v>
      </c>
      <c r="C263" s="5">
        <v>90</v>
      </c>
      <c r="D263" s="4">
        <v>42776</v>
      </c>
      <c r="E263" s="3"/>
      <c r="F263" s="3" t="s">
        <v>42</v>
      </c>
      <c r="G263" s="3"/>
    </row>
    <row r="264" spans="1:7" ht="13.5" thickBot="1" x14ac:dyDescent="0.25">
      <c r="A264" s="3" t="s">
        <v>152</v>
      </c>
      <c r="B264" s="3" t="s">
        <v>75</v>
      </c>
      <c r="C264" s="5">
        <v>10</v>
      </c>
      <c r="D264" s="4">
        <v>41498</v>
      </c>
      <c r="E264" s="6">
        <v>43005</v>
      </c>
      <c r="F264" s="3" t="s">
        <v>105</v>
      </c>
      <c r="G264" s="3" t="s">
        <v>106</v>
      </c>
    </row>
    <row r="265" spans="1:7" ht="13.5" thickBot="1" x14ac:dyDescent="0.25">
      <c r="A265" s="3" t="s">
        <v>82</v>
      </c>
      <c r="B265" s="3" t="s">
        <v>129</v>
      </c>
      <c r="C265" s="5">
        <v>45</v>
      </c>
      <c r="D265" s="6">
        <v>40107</v>
      </c>
      <c r="E265" s="3"/>
      <c r="F265" s="3" t="s">
        <v>42</v>
      </c>
      <c r="G265" s="3"/>
    </row>
    <row r="266" spans="1:7" ht="13.5" thickBot="1" x14ac:dyDescent="0.25">
      <c r="A266" s="3" t="s">
        <v>213</v>
      </c>
      <c r="B266" s="3" t="s">
        <v>62</v>
      </c>
      <c r="C266" s="5">
        <v>90</v>
      </c>
      <c r="D266" s="4">
        <v>41695</v>
      </c>
      <c r="E266" s="3"/>
      <c r="F266" s="3" t="s">
        <v>42</v>
      </c>
      <c r="G266" s="3"/>
    </row>
    <row r="267" spans="1:7" ht="13.5" thickBot="1" x14ac:dyDescent="0.25">
      <c r="A267" s="3" t="s">
        <v>138</v>
      </c>
      <c r="B267" s="3" t="s">
        <v>62</v>
      </c>
      <c r="C267" s="5">
        <v>45</v>
      </c>
      <c r="D267" s="6">
        <v>42691</v>
      </c>
      <c r="E267" s="3"/>
      <c r="F267" s="3" t="s">
        <v>42</v>
      </c>
      <c r="G267" s="3"/>
    </row>
    <row r="268" spans="1:7" ht="13.5" thickBot="1" x14ac:dyDescent="0.25">
      <c r="A268" s="3" t="s">
        <v>239</v>
      </c>
      <c r="B268" s="3" t="s">
        <v>75</v>
      </c>
      <c r="C268" s="5">
        <v>30</v>
      </c>
      <c r="D268" s="4">
        <v>41823</v>
      </c>
      <c r="E268" s="3"/>
      <c r="F268" s="3" t="s">
        <v>42</v>
      </c>
      <c r="G268" s="3"/>
    </row>
    <row r="269" spans="1:7" ht="13.5" thickBot="1" x14ac:dyDescent="0.25">
      <c r="A269" s="3" t="s">
        <v>192</v>
      </c>
      <c r="B269" s="3" t="s">
        <v>129</v>
      </c>
      <c r="C269" s="5">
        <v>15</v>
      </c>
      <c r="D269" s="4">
        <v>41674</v>
      </c>
      <c r="E269" s="6">
        <v>42812</v>
      </c>
      <c r="F269" s="3" t="s">
        <v>105</v>
      </c>
      <c r="G269" s="3" t="s">
        <v>125</v>
      </c>
    </row>
    <row r="270" spans="1:7" ht="13.5" thickBot="1" x14ac:dyDescent="0.25">
      <c r="A270" s="3" t="s">
        <v>97</v>
      </c>
      <c r="B270" s="3" t="s">
        <v>62</v>
      </c>
      <c r="C270" s="5">
        <v>30</v>
      </c>
      <c r="D270" s="4">
        <v>40457</v>
      </c>
      <c r="E270" s="3"/>
      <c r="F270" s="3" t="s">
        <v>42</v>
      </c>
      <c r="G270" s="3"/>
    </row>
    <row r="271" spans="1:7" ht="13.5" thickBot="1" x14ac:dyDescent="0.25">
      <c r="A271" s="3" t="s">
        <v>36</v>
      </c>
      <c r="B271" s="3" t="s">
        <v>62</v>
      </c>
      <c r="C271" s="5">
        <v>60</v>
      </c>
      <c r="D271" s="6">
        <v>42669</v>
      </c>
      <c r="E271" s="3"/>
      <c r="F271" s="3" t="s">
        <v>42</v>
      </c>
      <c r="G271" s="3"/>
    </row>
    <row r="272" spans="1:7" ht="13.5" thickBot="1" x14ac:dyDescent="0.25">
      <c r="A272" s="3" t="s">
        <v>261</v>
      </c>
      <c r="B272" s="3" t="s">
        <v>75</v>
      </c>
      <c r="C272" s="5">
        <v>15</v>
      </c>
      <c r="D272" s="6">
        <v>41414</v>
      </c>
      <c r="E272" s="6">
        <v>42886</v>
      </c>
      <c r="F272" s="3" t="s">
        <v>105</v>
      </c>
      <c r="G272" s="3" t="s">
        <v>106</v>
      </c>
    </row>
    <row r="273" spans="1:7" ht="13.5" thickBot="1" x14ac:dyDescent="0.25">
      <c r="A273" s="3" t="s">
        <v>239</v>
      </c>
      <c r="B273" s="3" t="s">
        <v>129</v>
      </c>
      <c r="C273" s="5">
        <v>60</v>
      </c>
      <c r="D273" s="6">
        <v>41540</v>
      </c>
      <c r="E273" s="6">
        <v>42847</v>
      </c>
      <c r="F273" s="3" t="s">
        <v>105</v>
      </c>
      <c r="G273" s="3" t="s">
        <v>106</v>
      </c>
    </row>
    <row r="274" spans="1:7" ht="13.5" thickBot="1" x14ac:dyDescent="0.25">
      <c r="A274" s="3" t="s">
        <v>102</v>
      </c>
      <c r="B274" s="3" t="s">
        <v>62</v>
      </c>
      <c r="C274" s="5">
        <v>15</v>
      </c>
      <c r="D274" s="6">
        <v>42783</v>
      </c>
      <c r="E274" s="3"/>
      <c r="F274" s="3" t="s">
        <v>42</v>
      </c>
      <c r="G274" s="3"/>
    </row>
    <row r="275" spans="1:7" ht="13.5" thickBot="1" x14ac:dyDescent="0.25">
      <c r="A275" s="3" t="s">
        <v>36</v>
      </c>
      <c r="B275" s="3" t="s">
        <v>62</v>
      </c>
      <c r="C275" s="5">
        <v>60</v>
      </c>
      <c r="D275" s="6">
        <v>42669</v>
      </c>
      <c r="E275" s="3"/>
      <c r="F275" s="3" t="s">
        <v>42</v>
      </c>
      <c r="G275" s="3"/>
    </row>
    <row r="276" spans="1:7" ht="13.5" thickBot="1" x14ac:dyDescent="0.25">
      <c r="A276" s="3" t="s">
        <v>138</v>
      </c>
      <c r="B276" s="3" t="s">
        <v>62</v>
      </c>
      <c r="C276" s="5">
        <v>60</v>
      </c>
      <c r="D276" s="6">
        <v>42691</v>
      </c>
      <c r="E276" s="3"/>
      <c r="F276" s="3" t="s">
        <v>42</v>
      </c>
      <c r="G276" s="3"/>
    </row>
    <row r="277" spans="1:7" ht="13.5" thickBot="1" x14ac:dyDescent="0.25">
      <c r="A277" s="3" t="s">
        <v>138</v>
      </c>
      <c r="B277" s="3" t="s">
        <v>62</v>
      </c>
      <c r="C277" s="5">
        <v>60</v>
      </c>
      <c r="D277" s="4">
        <v>42772</v>
      </c>
      <c r="E277" s="6">
        <v>43069</v>
      </c>
      <c r="F277" s="3" t="s">
        <v>105</v>
      </c>
      <c r="G277" s="3" t="s">
        <v>221</v>
      </c>
    </row>
    <row r="278" spans="1:7" ht="13.5" thickBot="1" x14ac:dyDescent="0.25">
      <c r="A278" s="3" t="s">
        <v>128</v>
      </c>
      <c r="B278" s="3" t="s">
        <v>129</v>
      </c>
      <c r="C278" s="5">
        <v>30</v>
      </c>
      <c r="D278" s="6">
        <v>37547</v>
      </c>
      <c r="E278" s="6">
        <v>43092</v>
      </c>
      <c r="F278" s="3" t="s">
        <v>105</v>
      </c>
      <c r="G278" s="3" t="s">
        <v>106</v>
      </c>
    </row>
    <row r="279" spans="1:7" ht="13.5" thickBot="1" x14ac:dyDescent="0.25">
      <c r="A279" s="3" t="s">
        <v>674</v>
      </c>
      <c r="B279" s="3" t="s">
        <v>38</v>
      </c>
      <c r="C279" s="5">
        <v>15</v>
      </c>
      <c r="D279" s="4">
        <v>42803</v>
      </c>
      <c r="E279" s="3"/>
      <c r="F279" s="3" t="s">
        <v>42</v>
      </c>
      <c r="G279" s="3"/>
    </row>
    <row r="280" spans="1:7" ht="13.5" thickBot="1" x14ac:dyDescent="0.25">
      <c r="A280" s="3" t="s">
        <v>681</v>
      </c>
      <c r="B280" s="3" t="s">
        <v>38</v>
      </c>
      <c r="C280" s="5">
        <v>15</v>
      </c>
      <c r="D280" s="4">
        <v>42803</v>
      </c>
      <c r="E280" s="3"/>
      <c r="F280" s="3" t="s">
        <v>42</v>
      </c>
      <c r="G280" s="3"/>
    </row>
    <row r="281" spans="1:7" ht="13.5" thickBot="1" x14ac:dyDescent="0.25">
      <c r="A281" s="3" t="s">
        <v>102</v>
      </c>
      <c r="B281" s="3" t="s">
        <v>62</v>
      </c>
      <c r="C281" s="5">
        <v>45</v>
      </c>
      <c r="D281" s="6">
        <v>42783</v>
      </c>
      <c r="E281" s="3"/>
      <c r="F281" s="3" t="s">
        <v>42</v>
      </c>
      <c r="G281" s="3"/>
    </row>
    <row r="282" spans="1:7" ht="13.5" thickBot="1" x14ac:dyDescent="0.25">
      <c r="A282" s="3" t="s">
        <v>308</v>
      </c>
      <c r="B282" s="3" t="s">
        <v>62</v>
      </c>
      <c r="C282" s="5">
        <v>30</v>
      </c>
      <c r="D282" s="6">
        <v>42700</v>
      </c>
      <c r="E282" s="3"/>
      <c r="F282" s="3" t="s">
        <v>42</v>
      </c>
      <c r="G282" s="3"/>
    </row>
    <row r="283" spans="1:7" ht="13.5" thickBot="1" x14ac:dyDescent="0.25">
      <c r="A283" s="3" t="s">
        <v>631</v>
      </c>
      <c r="B283" s="3" t="s">
        <v>62</v>
      </c>
      <c r="C283" s="5">
        <v>120</v>
      </c>
      <c r="D283" s="6">
        <v>42613</v>
      </c>
      <c r="E283" s="3"/>
      <c r="F283" s="3" t="s">
        <v>42</v>
      </c>
      <c r="G283" s="3"/>
    </row>
    <row r="284" spans="1:7" ht="13.5" thickBot="1" x14ac:dyDescent="0.25">
      <c r="A284" s="3" t="s">
        <v>36</v>
      </c>
      <c r="B284" s="3" t="s">
        <v>62</v>
      </c>
      <c r="C284" s="5">
        <v>75</v>
      </c>
      <c r="D284" s="6">
        <v>42669</v>
      </c>
      <c r="E284" s="3"/>
      <c r="F284" s="3" t="s">
        <v>42</v>
      </c>
      <c r="G284" s="3"/>
    </row>
    <row r="285" spans="1:7" ht="13.5" thickBot="1" x14ac:dyDescent="0.25">
      <c r="A285" s="3" t="s">
        <v>102</v>
      </c>
      <c r="B285" s="3" t="s">
        <v>62</v>
      </c>
      <c r="C285" s="5">
        <v>30</v>
      </c>
      <c r="D285" s="6">
        <v>41577</v>
      </c>
      <c r="E285" s="6">
        <v>42966</v>
      </c>
      <c r="F285" s="3" t="s">
        <v>105</v>
      </c>
      <c r="G285" s="3" t="s">
        <v>106</v>
      </c>
    </row>
    <row r="286" spans="1:7" ht="13.5" thickBot="1" x14ac:dyDescent="0.25">
      <c r="A286" s="3" t="s">
        <v>138</v>
      </c>
      <c r="B286" s="3" t="s">
        <v>84</v>
      </c>
      <c r="C286" s="5">
        <v>10</v>
      </c>
      <c r="D286" s="4">
        <v>41344</v>
      </c>
      <c r="E286" s="6">
        <v>42938</v>
      </c>
      <c r="F286" s="3" t="s">
        <v>105</v>
      </c>
      <c r="G286" s="3" t="s">
        <v>106</v>
      </c>
    </row>
    <row r="287" spans="1:7" ht="13.5" thickBot="1" x14ac:dyDescent="0.25">
      <c r="A287" s="3" t="s">
        <v>218</v>
      </c>
      <c r="B287" s="3" t="s">
        <v>129</v>
      </c>
      <c r="C287" s="5">
        <v>120</v>
      </c>
      <c r="D287" s="6">
        <v>40864</v>
      </c>
      <c r="E287" s="6">
        <v>42884</v>
      </c>
      <c r="F287" s="3" t="s">
        <v>105</v>
      </c>
      <c r="G287" s="3" t="s">
        <v>221</v>
      </c>
    </row>
    <row r="288" spans="1:7" ht="13.5" thickBot="1" x14ac:dyDescent="0.25">
      <c r="A288" s="3" t="s">
        <v>138</v>
      </c>
      <c r="B288" s="3" t="s">
        <v>129</v>
      </c>
      <c r="C288" s="5">
        <v>10</v>
      </c>
      <c r="D288" s="6">
        <v>40140</v>
      </c>
      <c r="E288" s="6">
        <v>43159</v>
      </c>
      <c r="F288" s="3" t="s">
        <v>105</v>
      </c>
      <c r="G288" s="3" t="s">
        <v>221</v>
      </c>
    </row>
    <row r="289" spans="1:7" ht="13.5" thickBot="1" x14ac:dyDescent="0.25">
      <c r="A289" s="3" t="s">
        <v>138</v>
      </c>
      <c r="B289" s="3" t="s">
        <v>62</v>
      </c>
      <c r="C289" s="5">
        <v>120</v>
      </c>
      <c r="D289" s="6">
        <v>40618</v>
      </c>
      <c r="E289" s="3"/>
      <c r="F289" s="3" t="s">
        <v>42</v>
      </c>
      <c r="G289" s="3"/>
    </row>
    <row r="290" spans="1:7" ht="13.5" thickBot="1" x14ac:dyDescent="0.25">
      <c r="A290" s="3" t="s">
        <v>187</v>
      </c>
      <c r="B290" s="3" t="s">
        <v>84</v>
      </c>
      <c r="C290" s="5">
        <v>20</v>
      </c>
      <c r="D290" s="6">
        <v>40502</v>
      </c>
      <c r="E290" s="3"/>
      <c r="F290" s="3" t="s">
        <v>42</v>
      </c>
      <c r="G290" s="3"/>
    </row>
    <row r="291" spans="1:7" ht="13.5" thickBot="1" x14ac:dyDescent="0.25">
      <c r="A291" s="3" t="s">
        <v>192</v>
      </c>
      <c r="B291" s="3" t="s">
        <v>539</v>
      </c>
      <c r="C291" s="5">
        <v>15</v>
      </c>
      <c r="D291" s="4">
        <v>41674</v>
      </c>
      <c r="E291" s="6">
        <v>42812</v>
      </c>
      <c r="F291" s="3" t="s">
        <v>105</v>
      </c>
      <c r="G291" s="3" t="s">
        <v>125</v>
      </c>
    </row>
    <row r="292" spans="1:7" ht="13.5" thickBot="1" x14ac:dyDescent="0.25">
      <c r="A292" s="3" t="s">
        <v>128</v>
      </c>
      <c r="B292" s="3" t="s">
        <v>129</v>
      </c>
      <c r="C292" s="5">
        <v>60</v>
      </c>
      <c r="D292" s="6">
        <v>41019</v>
      </c>
      <c r="E292" s="6">
        <v>43131</v>
      </c>
      <c r="F292" s="3" t="s">
        <v>105</v>
      </c>
      <c r="G292" s="3" t="s">
        <v>106</v>
      </c>
    </row>
    <row r="293" spans="1:7" ht="13.5" thickBot="1" x14ac:dyDescent="0.25">
      <c r="A293" s="3" t="s">
        <v>91</v>
      </c>
      <c r="B293" s="3" t="s">
        <v>62</v>
      </c>
      <c r="C293" s="5">
        <v>15</v>
      </c>
      <c r="D293" s="6">
        <v>42613</v>
      </c>
      <c r="E293" s="3"/>
      <c r="F293" s="3" t="s">
        <v>42</v>
      </c>
      <c r="G293" s="3"/>
    </row>
    <row r="294" spans="1:7" ht="13.5" thickBot="1" x14ac:dyDescent="0.25">
      <c r="A294" s="3" t="s">
        <v>171</v>
      </c>
      <c r="B294" s="3" t="s">
        <v>62</v>
      </c>
      <c r="C294" s="5">
        <v>60</v>
      </c>
      <c r="D294" s="6">
        <v>42690</v>
      </c>
      <c r="E294" s="3"/>
      <c r="F294" s="3" t="s">
        <v>42</v>
      </c>
      <c r="G294" s="3"/>
    </row>
    <row r="295" spans="1:7" ht="13.5" thickBot="1" x14ac:dyDescent="0.25">
      <c r="A295" s="3" t="s">
        <v>308</v>
      </c>
      <c r="B295" s="3" t="s">
        <v>62</v>
      </c>
      <c r="C295" s="5">
        <v>90</v>
      </c>
      <c r="D295" s="6">
        <v>42700</v>
      </c>
      <c r="E295" s="3"/>
      <c r="F295" s="3" t="s">
        <v>42</v>
      </c>
      <c r="G295" s="3"/>
    </row>
    <row r="296" spans="1:7" ht="13.5" thickBot="1" x14ac:dyDescent="0.25">
      <c r="A296" s="3" t="s">
        <v>60</v>
      </c>
      <c r="B296" s="3" t="s">
        <v>75</v>
      </c>
      <c r="C296" s="5">
        <v>15</v>
      </c>
      <c r="D296" s="4">
        <v>40067</v>
      </c>
      <c r="E296" s="3"/>
      <c r="F296" s="3" t="s">
        <v>42</v>
      </c>
      <c r="G296" s="3"/>
    </row>
    <row r="297" spans="1:7" ht="13.5" thickBot="1" x14ac:dyDescent="0.25">
      <c r="A297" s="3" t="s">
        <v>138</v>
      </c>
      <c r="B297" s="3" t="s">
        <v>38</v>
      </c>
      <c r="C297" s="5">
        <v>10</v>
      </c>
      <c r="D297" s="6">
        <v>42809</v>
      </c>
      <c r="E297" s="3"/>
      <c r="F297" s="3" t="s">
        <v>42</v>
      </c>
      <c r="G297" s="3"/>
    </row>
    <row r="298" spans="1:7" ht="13.5" thickBot="1" x14ac:dyDescent="0.25">
      <c r="A298" s="3" t="s">
        <v>674</v>
      </c>
      <c r="B298" s="3" t="s">
        <v>38</v>
      </c>
      <c r="C298" s="5">
        <v>10</v>
      </c>
      <c r="D298" s="4">
        <v>42803</v>
      </c>
      <c r="E298" s="3"/>
      <c r="F298" s="3" t="s">
        <v>42</v>
      </c>
      <c r="G298" s="3"/>
    </row>
    <row r="299" spans="1:7" ht="13.5" thickBot="1" x14ac:dyDescent="0.25">
      <c r="A299" s="3" t="s">
        <v>138</v>
      </c>
      <c r="B299" s="3" t="s">
        <v>62</v>
      </c>
      <c r="C299" s="5">
        <v>10</v>
      </c>
      <c r="D299" s="6">
        <v>42628</v>
      </c>
      <c r="E299" s="3"/>
      <c r="F299" s="3" t="s">
        <v>42</v>
      </c>
      <c r="G299" s="3"/>
    </row>
    <row r="300" spans="1:7" ht="13.5" thickBot="1" x14ac:dyDescent="0.25">
      <c r="A300" s="3" t="s">
        <v>421</v>
      </c>
      <c r="B300" s="3" t="s">
        <v>62</v>
      </c>
      <c r="C300" s="5">
        <v>10</v>
      </c>
      <c r="D300" s="4">
        <v>42747</v>
      </c>
      <c r="E300" s="3"/>
      <c r="F300" s="3" t="s">
        <v>42</v>
      </c>
      <c r="G300" s="3"/>
    </row>
    <row r="301" spans="1:7" ht="13.5" thickBot="1" x14ac:dyDescent="0.25">
      <c r="A301" s="3" t="s">
        <v>54</v>
      </c>
      <c r="B301" s="3" t="s">
        <v>84</v>
      </c>
      <c r="C301" s="5">
        <v>10</v>
      </c>
      <c r="D301" s="4">
        <v>41162</v>
      </c>
      <c r="E301" s="6">
        <v>43176</v>
      </c>
      <c r="F301" s="3" t="s">
        <v>105</v>
      </c>
      <c r="G301" s="3" t="s">
        <v>106</v>
      </c>
    </row>
    <row r="302" spans="1:7" ht="13.5" thickBot="1" x14ac:dyDescent="0.25">
      <c r="A302" s="3" t="s">
        <v>74</v>
      </c>
      <c r="B302" s="3" t="s">
        <v>129</v>
      </c>
      <c r="C302" s="5">
        <v>10</v>
      </c>
      <c r="D302" s="6">
        <v>41263</v>
      </c>
      <c r="E302" s="3"/>
      <c r="F302" s="3" t="s">
        <v>42</v>
      </c>
      <c r="G302" s="3"/>
    </row>
    <row r="303" spans="1:7" ht="13.5" thickBot="1" x14ac:dyDescent="0.25">
      <c r="A303" s="3" t="s">
        <v>102</v>
      </c>
      <c r="B303" s="3" t="s">
        <v>62</v>
      </c>
      <c r="C303" s="5">
        <v>120</v>
      </c>
      <c r="D303" s="6">
        <v>42783</v>
      </c>
      <c r="E303" s="3"/>
      <c r="F303" s="3" t="s">
        <v>42</v>
      </c>
      <c r="G303" s="3"/>
    </row>
    <row r="304" spans="1:7" ht="13.5" thickBot="1" x14ac:dyDescent="0.25">
      <c r="A304" s="3" t="s">
        <v>177</v>
      </c>
      <c r="B304" s="3" t="s">
        <v>84</v>
      </c>
      <c r="C304" s="5">
        <v>60</v>
      </c>
      <c r="D304" s="6">
        <v>41654</v>
      </c>
      <c r="E304" s="3"/>
      <c r="F304" s="3" t="s">
        <v>42</v>
      </c>
      <c r="G304" s="3"/>
    </row>
    <row r="305" spans="1:7" ht="13.5" thickBot="1" x14ac:dyDescent="0.25">
      <c r="A305" s="3" t="s">
        <v>724</v>
      </c>
      <c r="B305" s="3" t="s">
        <v>129</v>
      </c>
      <c r="C305" s="5">
        <v>10</v>
      </c>
      <c r="D305" s="4">
        <v>41033</v>
      </c>
      <c r="E305" s="6">
        <v>42978</v>
      </c>
      <c r="F305" s="3" t="s">
        <v>105</v>
      </c>
      <c r="G305" s="3" t="s">
        <v>106</v>
      </c>
    </row>
    <row r="306" spans="1:7" ht="13.5" thickBot="1" x14ac:dyDescent="0.25">
      <c r="A306" s="3" t="s">
        <v>161</v>
      </c>
      <c r="B306" s="3" t="s">
        <v>129</v>
      </c>
      <c r="C306" s="5">
        <v>10</v>
      </c>
      <c r="D306" s="6">
        <v>41148</v>
      </c>
      <c r="E306" s="6">
        <v>42854</v>
      </c>
      <c r="F306" s="3" t="s">
        <v>105</v>
      </c>
      <c r="G306" s="3" t="s">
        <v>106</v>
      </c>
    </row>
    <row r="307" spans="1:7" ht="13.5" thickBot="1" x14ac:dyDescent="0.25">
      <c r="A307" s="3" t="s">
        <v>91</v>
      </c>
      <c r="B307" s="3" t="s">
        <v>62</v>
      </c>
      <c r="C307" s="5">
        <v>60</v>
      </c>
      <c r="D307" s="6">
        <v>42613</v>
      </c>
      <c r="E307" s="3"/>
      <c r="F307" s="3" t="s">
        <v>42</v>
      </c>
      <c r="G307" s="3"/>
    </row>
    <row r="308" spans="1:7" ht="13.5" thickBot="1" x14ac:dyDescent="0.25">
      <c r="A308" s="3" t="s">
        <v>102</v>
      </c>
      <c r="B308" s="3" t="s">
        <v>62</v>
      </c>
      <c r="C308" s="5">
        <v>180</v>
      </c>
      <c r="D308" s="6">
        <v>42783</v>
      </c>
      <c r="E308" s="3"/>
      <c r="F308" s="3" t="s">
        <v>42</v>
      </c>
      <c r="G308" s="3"/>
    </row>
    <row r="309" spans="1:7" ht="13.5" thickBot="1" x14ac:dyDescent="0.25">
      <c r="A309" s="3" t="s">
        <v>192</v>
      </c>
      <c r="B309" s="3" t="s">
        <v>584</v>
      </c>
      <c r="C309" s="5">
        <v>15</v>
      </c>
      <c r="D309" s="4">
        <v>41674</v>
      </c>
      <c r="E309" s="6">
        <v>42812</v>
      </c>
      <c r="F309" s="3" t="s">
        <v>105</v>
      </c>
      <c r="G309" s="3" t="s">
        <v>125</v>
      </c>
    </row>
    <row r="310" spans="1:7" ht="13.5" thickBot="1" x14ac:dyDescent="0.25">
      <c r="A310" s="3" t="s">
        <v>681</v>
      </c>
      <c r="B310" s="3" t="s">
        <v>38</v>
      </c>
      <c r="C310" s="5">
        <v>30</v>
      </c>
      <c r="D310" s="4">
        <v>42803</v>
      </c>
      <c r="E310" s="3"/>
      <c r="F310" s="3" t="s">
        <v>42</v>
      </c>
      <c r="G310" s="3"/>
    </row>
    <row r="311" spans="1:7" ht="13.5" thickBot="1" x14ac:dyDescent="0.25">
      <c r="A311" s="3" t="s">
        <v>54</v>
      </c>
      <c r="B311" s="3" t="s">
        <v>62</v>
      </c>
      <c r="C311" s="5">
        <v>10</v>
      </c>
      <c r="D311" s="6">
        <v>42702</v>
      </c>
      <c r="E311" s="6">
        <v>43130</v>
      </c>
      <c r="F311" s="3" t="s">
        <v>105</v>
      </c>
      <c r="G311" s="3" t="s">
        <v>106</v>
      </c>
    </row>
    <row r="312" spans="1:7" ht="13.5" thickBot="1" x14ac:dyDescent="0.25">
      <c r="A312" s="3" t="s">
        <v>528</v>
      </c>
      <c r="B312" s="3" t="s">
        <v>62</v>
      </c>
      <c r="C312" s="5">
        <v>90</v>
      </c>
      <c r="D312" s="4">
        <v>42776</v>
      </c>
      <c r="E312" s="3"/>
      <c r="F312" s="3" t="s">
        <v>42</v>
      </c>
      <c r="G312" s="3"/>
    </row>
    <row r="313" spans="1:7" ht="13.5" thickBot="1" x14ac:dyDescent="0.25">
      <c r="A313" s="3" t="s">
        <v>343</v>
      </c>
      <c r="B313" s="3" t="s">
        <v>84</v>
      </c>
      <c r="C313" s="5">
        <v>15</v>
      </c>
      <c r="D313" s="4">
        <v>40949</v>
      </c>
      <c r="E313" s="3"/>
      <c r="F313" s="3" t="s">
        <v>42</v>
      </c>
      <c r="G313" s="3"/>
    </row>
    <row r="314" spans="1:7" ht="13.5" thickBot="1" x14ac:dyDescent="0.25">
      <c r="A314" s="3" t="s">
        <v>138</v>
      </c>
      <c r="B314" s="3" t="s">
        <v>733</v>
      </c>
      <c r="C314" s="5">
        <v>60</v>
      </c>
      <c r="D314" s="4">
        <v>40274</v>
      </c>
      <c r="E314" s="6">
        <v>42947</v>
      </c>
      <c r="F314" s="3" t="s">
        <v>105</v>
      </c>
      <c r="G314" s="3" t="s">
        <v>125</v>
      </c>
    </row>
    <row r="315" spans="1:7" ht="13.5" thickBot="1" x14ac:dyDescent="0.25">
      <c r="A315" s="3" t="s">
        <v>138</v>
      </c>
      <c r="B315" s="3" t="s">
        <v>62</v>
      </c>
      <c r="C315" s="5">
        <v>15</v>
      </c>
      <c r="D315" s="4">
        <v>41858</v>
      </c>
      <c r="E315" s="6">
        <v>43039</v>
      </c>
      <c r="F315" s="3" t="s">
        <v>105</v>
      </c>
      <c r="G315" s="3" t="s">
        <v>106</v>
      </c>
    </row>
    <row r="316" spans="1:7" ht="13.5" thickBot="1" x14ac:dyDescent="0.25">
      <c r="A316" s="3" t="s">
        <v>247</v>
      </c>
      <c r="B316" s="3" t="s">
        <v>62</v>
      </c>
      <c r="C316" s="5">
        <v>60</v>
      </c>
      <c r="D316" s="6">
        <v>42726</v>
      </c>
      <c r="E316" s="6">
        <v>43022</v>
      </c>
      <c r="F316" s="3" t="s">
        <v>105</v>
      </c>
      <c r="G316" s="3" t="s">
        <v>221</v>
      </c>
    </row>
    <row r="317" spans="1:7" ht="13.5" thickBot="1" x14ac:dyDescent="0.25">
      <c r="A317" s="3" t="s">
        <v>261</v>
      </c>
      <c r="B317" s="3" t="s">
        <v>75</v>
      </c>
      <c r="C317" s="5">
        <v>60</v>
      </c>
      <c r="D317" s="6">
        <v>41414</v>
      </c>
      <c r="E317" s="6">
        <v>42886</v>
      </c>
      <c r="F317" s="3" t="s">
        <v>105</v>
      </c>
      <c r="G317" s="3" t="s">
        <v>106</v>
      </c>
    </row>
    <row r="318" spans="1:7" ht="13.5" thickBot="1" x14ac:dyDescent="0.25">
      <c r="A318" s="3" t="s">
        <v>273</v>
      </c>
      <c r="B318" s="3" t="s">
        <v>38</v>
      </c>
      <c r="C318" s="5">
        <v>30</v>
      </c>
      <c r="D318" s="4">
        <v>42585</v>
      </c>
      <c r="E318" s="3"/>
      <c r="F318" s="3" t="s">
        <v>42</v>
      </c>
      <c r="G318" s="3"/>
    </row>
    <row r="319" spans="1:7" ht="13.5" thickBot="1" x14ac:dyDescent="0.25">
      <c r="A319" s="3" t="s">
        <v>138</v>
      </c>
      <c r="B319" s="3" t="s">
        <v>62</v>
      </c>
      <c r="C319" s="5">
        <v>10</v>
      </c>
      <c r="D319" s="4">
        <v>41680</v>
      </c>
      <c r="E319" s="3"/>
      <c r="F319" s="3" t="s">
        <v>42</v>
      </c>
      <c r="G319" s="3"/>
    </row>
    <row r="320" spans="1:7" ht="13.5" thickBot="1" x14ac:dyDescent="0.25">
      <c r="A320" s="3" t="s">
        <v>102</v>
      </c>
      <c r="B320" s="3" t="s">
        <v>62</v>
      </c>
      <c r="C320" s="5">
        <v>30</v>
      </c>
      <c r="D320" s="6">
        <v>42783</v>
      </c>
      <c r="E320" s="3"/>
      <c r="F320" s="3" t="s">
        <v>42</v>
      </c>
      <c r="G320" s="3"/>
    </row>
    <row r="321" spans="1:7" ht="13.5" thickBot="1" x14ac:dyDescent="0.25">
      <c r="A321" s="3" t="s">
        <v>152</v>
      </c>
      <c r="B321" s="3" t="s">
        <v>75</v>
      </c>
      <c r="C321" s="5">
        <v>10</v>
      </c>
      <c r="D321" s="4">
        <v>41498</v>
      </c>
      <c r="E321" s="6">
        <v>43005</v>
      </c>
      <c r="F321" s="3" t="s">
        <v>105</v>
      </c>
      <c r="G321" s="3" t="s">
        <v>106</v>
      </c>
    </row>
    <row r="322" spans="1:7" ht="13.5" thickBot="1" x14ac:dyDescent="0.25">
      <c r="A322" s="3" t="s">
        <v>229</v>
      </c>
      <c r="B322" s="3" t="s">
        <v>84</v>
      </c>
      <c r="C322" s="5">
        <v>15</v>
      </c>
      <c r="D322" s="6">
        <v>41874</v>
      </c>
      <c r="E322" s="3"/>
      <c r="F322" s="3" t="s">
        <v>42</v>
      </c>
      <c r="G322" s="3"/>
    </row>
    <row r="323" spans="1:7" ht="13.5" thickBot="1" x14ac:dyDescent="0.25">
      <c r="A323" s="3" t="s">
        <v>724</v>
      </c>
      <c r="B323" s="3" t="s">
        <v>129</v>
      </c>
      <c r="C323" s="5">
        <v>30</v>
      </c>
      <c r="D323" s="4">
        <v>41033</v>
      </c>
      <c r="E323" s="6">
        <v>42978</v>
      </c>
      <c r="F323" s="3" t="s">
        <v>105</v>
      </c>
      <c r="G323" s="3" t="s">
        <v>106</v>
      </c>
    </row>
    <row r="324" spans="1:7" ht="13.5" thickBot="1" x14ac:dyDescent="0.25">
      <c r="A324" s="3" t="s">
        <v>208</v>
      </c>
      <c r="B324" s="3" t="s">
        <v>62</v>
      </c>
      <c r="C324" s="5">
        <v>30</v>
      </c>
      <c r="D324" s="6">
        <v>41326</v>
      </c>
      <c r="E324" s="3"/>
      <c r="F324" s="3" t="s">
        <v>42</v>
      </c>
      <c r="G324" s="3"/>
    </row>
    <row r="325" spans="1:7" ht="13.5" thickBot="1" x14ac:dyDescent="0.25">
      <c r="A325" s="3" t="s">
        <v>110</v>
      </c>
      <c r="B325" s="3" t="s">
        <v>62</v>
      </c>
      <c r="C325" s="5">
        <v>15</v>
      </c>
      <c r="D325" s="6">
        <v>40955</v>
      </c>
      <c r="E325" s="3"/>
      <c r="F325" s="3" t="s">
        <v>42</v>
      </c>
      <c r="G325" s="3"/>
    </row>
    <row r="326" spans="1:7" ht="13.5" thickBot="1" x14ac:dyDescent="0.25">
      <c r="A326" s="3" t="s">
        <v>91</v>
      </c>
      <c r="B326" s="3" t="s">
        <v>62</v>
      </c>
      <c r="C326" s="5">
        <v>15</v>
      </c>
      <c r="D326" s="6">
        <v>42613</v>
      </c>
      <c r="E326" s="3"/>
      <c r="F326" s="3" t="s">
        <v>42</v>
      </c>
      <c r="G326" s="3"/>
    </row>
    <row r="327" spans="1:7" ht="13.5" thickBot="1" x14ac:dyDescent="0.25">
      <c r="A327" s="3" t="s">
        <v>745</v>
      </c>
      <c r="B327" s="3" t="s">
        <v>129</v>
      </c>
      <c r="C327" s="5">
        <v>10</v>
      </c>
      <c r="D327" s="6">
        <v>41012</v>
      </c>
      <c r="E327" s="3"/>
      <c r="F327" s="3" t="s">
        <v>42</v>
      </c>
      <c r="G327" s="3"/>
    </row>
    <row r="328" spans="1:7" ht="13.5" thickBot="1" x14ac:dyDescent="0.25">
      <c r="A328" s="3" t="s">
        <v>138</v>
      </c>
      <c r="B328" s="3" t="s">
        <v>38</v>
      </c>
      <c r="C328" s="5">
        <v>10</v>
      </c>
      <c r="D328" s="6">
        <v>42817</v>
      </c>
      <c r="E328" s="3"/>
      <c r="F328" s="3" t="s">
        <v>42</v>
      </c>
      <c r="G328" s="3"/>
    </row>
    <row r="329" spans="1:7" ht="13.5" thickBot="1" x14ac:dyDescent="0.25">
      <c r="A329" s="3" t="s">
        <v>256</v>
      </c>
      <c r="B329" s="3" t="s">
        <v>62</v>
      </c>
      <c r="C329" s="5">
        <v>10</v>
      </c>
      <c r="D329" s="4">
        <v>39603</v>
      </c>
      <c r="E329" s="3"/>
      <c r="F329" s="3" t="s">
        <v>42</v>
      </c>
      <c r="G329" s="3"/>
    </row>
    <row r="330" spans="1:7" ht="13.5" thickBot="1" x14ac:dyDescent="0.25">
      <c r="A330" s="3" t="s">
        <v>321</v>
      </c>
      <c r="B330" s="3" t="s">
        <v>129</v>
      </c>
      <c r="C330" s="5">
        <v>10</v>
      </c>
      <c r="D330" s="6">
        <v>41655</v>
      </c>
      <c r="E330" s="4">
        <v>42894</v>
      </c>
      <c r="F330" s="3" t="s">
        <v>105</v>
      </c>
      <c r="G330" s="3" t="s">
        <v>125</v>
      </c>
    </row>
    <row r="331" spans="1:7" ht="13.5" thickBot="1" x14ac:dyDescent="0.25">
      <c r="A331" s="3" t="s">
        <v>138</v>
      </c>
      <c r="B331" s="3" t="s">
        <v>38</v>
      </c>
      <c r="C331" s="5">
        <v>10</v>
      </c>
      <c r="D331" s="6">
        <v>42809</v>
      </c>
      <c r="E331" s="3"/>
      <c r="F331" s="3" t="s">
        <v>42</v>
      </c>
      <c r="G331" s="3"/>
    </row>
    <row r="332" spans="1:7" ht="13.5" thickBot="1" x14ac:dyDescent="0.25">
      <c r="A332" s="3" t="s">
        <v>47</v>
      </c>
      <c r="B332" s="3" t="s">
        <v>62</v>
      </c>
      <c r="C332" s="5">
        <v>60</v>
      </c>
      <c r="D332" s="4">
        <v>42679</v>
      </c>
      <c r="E332" s="3"/>
      <c r="F332" s="3" t="s">
        <v>42</v>
      </c>
      <c r="G332" s="3"/>
    </row>
    <row r="333" spans="1:7" ht="13.5" thickBot="1" x14ac:dyDescent="0.25">
      <c r="A333" s="3" t="s">
        <v>54</v>
      </c>
      <c r="B333" s="3" t="s">
        <v>62</v>
      </c>
      <c r="C333" s="5">
        <v>90</v>
      </c>
      <c r="D333" s="6">
        <v>42702</v>
      </c>
      <c r="E333" s="6">
        <v>43130</v>
      </c>
      <c r="F333" s="3" t="s">
        <v>105</v>
      </c>
      <c r="G333" s="3" t="s">
        <v>106</v>
      </c>
    </row>
    <row r="334" spans="1:7" ht="13.5" thickBot="1" x14ac:dyDescent="0.25">
      <c r="A334" s="3" t="s">
        <v>138</v>
      </c>
      <c r="B334" s="3" t="s">
        <v>129</v>
      </c>
      <c r="C334" s="5">
        <v>10</v>
      </c>
      <c r="D334" s="4">
        <v>40274</v>
      </c>
      <c r="E334" s="6">
        <v>42947</v>
      </c>
      <c r="F334" s="3" t="s">
        <v>105</v>
      </c>
      <c r="G334" s="3" t="s">
        <v>125</v>
      </c>
    </row>
    <row r="335" spans="1:7" ht="13.5" thickBot="1" x14ac:dyDescent="0.25">
      <c r="A335" s="3" t="s">
        <v>54</v>
      </c>
      <c r="B335" s="3" t="s">
        <v>75</v>
      </c>
      <c r="C335" s="5">
        <v>10</v>
      </c>
      <c r="D335" s="6">
        <v>40925</v>
      </c>
      <c r="E335" s="6">
        <v>43069</v>
      </c>
      <c r="F335" s="3" t="s">
        <v>105</v>
      </c>
      <c r="G335" s="3" t="s">
        <v>221</v>
      </c>
    </row>
    <row r="336" spans="1:7" ht="13.5" thickBot="1" x14ac:dyDescent="0.25">
      <c r="A336" s="3" t="s">
        <v>724</v>
      </c>
      <c r="B336" s="3" t="s">
        <v>129</v>
      </c>
      <c r="C336" s="5">
        <v>60</v>
      </c>
      <c r="D336" s="4">
        <v>41033</v>
      </c>
      <c r="E336" s="6">
        <v>42978</v>
      </c>
      <c r="F336" s="3" t="s">
        <v>105</v>
      </c>
      <c r="G336" s="3" t="s">
        <v>106</v>
      </c>
    </row>
    <row r="337" spans="1:7" ht="13.5" thickBot="1" x14ac:dyDescent="0.25">
      <c r="A337" s="3" t="s">
        <v>97</v>
      </c>
      <c r="B337" s="3" t="s">
        <v>62</v>
      </c>
      <c r="C337" s="5">
        <v>10</v>
      </c>
      <c r="D337" s="4">
        <v>40457</v>
      </c>
      <c r="E337" s="3"/>
      <c r="F337" s="3" t="s">
        <v>42</v>
      </c>
      <c r="G337" s="3"/>
    </row>
    <row r="338" spans="1:7" ht="13.5" thickBot="1" x14ac:dyDescent="0.25">
      <c r="A338" s="3" t="s">
        <v>138</v>
      </c>
      <c r="B338" s="3" t="s">
        <v>62</v>
      </c>
      <c r="C338" s="5">
        <v>45</v>
      </c>
      <c r="D338" s="4">
        <v>42678</v>
      </c>
      <c r="E338" s="3"/>
      <c r="F338" s="3" t="s">
        <v>42</v>
      </c>
      <c r="G338" s="3"/>
    </row>
    <row r="339" spans="1:7" ht="13.5" thickBot="1" x14ac:dyDescent="0.25">
      <c r="A339" s="3" t="s">
        <v>54</v>
      </c>
      <c r="D339" s="6">
        <v>40436</v>
      </c>
      <c r="E339" s="6">
        <v>42822</v>
      </c>
      <c r="F339" s="3" t="s">
        <v>105</v>
      </c>
      <c r="G339" s="3" t="s">
        <v>106</v>
      </c>
    </row>
    <row r="340" spans="1:7" ht="13.5" thickBot="1" x14ac:dyDescent="0.25">
      <c r="A340" s="3" t="s">
        <v>681</v>
      </c>
      <c r="B340" s="3" t="s">
        <v>38</v>
      </c>
      <c r="C340" s="5">
        <v>45</v>
      </c>
      <c r="D340" s="4">
        <v>42803</v>
      </c>
      <c r="E340" s="3"/>
      <c r="F340" s="3" t="s">
        <v>42</v>
      </c>
      <c r="G340" s="3"/>
    </row>
    <row r="341" spans="1:7" ht="13.5" thickBot="1" x14ac:dyDescent="0.25">
      <c r="A341" s="3" t="s">
        <v>82</v>
      </c>
      <c r="B341" s="3" t="s">
        <v>62</v>
      </c>
      <c r="C341" s="5">
        <v>15</v>
      </c>
      <c r="D341" s="6">
        <v>40107</v>
      </c>
      <c r="E341" s="3"/>
      <c r="F341" s="3" t="s">
        <v>42</v>
      </c>
      <c r="G341" s="3"/>
    </row>
    <row r="342" spans="1:7" ht="13.5" thickBot="1" x14ac:dyDescent="0.25">
      <c r="A342" s="3" t="s">
        <v>138</v>
      </c>
      <c r="B342" s="3" t="s">
        <v>62</v>
      </c>
      <c r="C342" s="5">
        <v>45</v>
      </c>
      <c r="D342" s="6">
        <v>42691</v>
      </c>
      <c r="E342" s="3"/>
      <c r="F342" s="3" t="s">
        <v>42</v>
      </c>
      <c r="G342" s="3"/>
    </row>
    <row r="343" spans="1:7" ht="13.5" thickBot="1" x14ac:dyDescent="0.25">
      <c r="A343" s="3" t="s">
        <v>117</v>
      </c>
      <c r="B343" s="3" t="s">
        <v>129</v>
      </c>
      <c r="C343" s="5">
        <v>30</v>
      </c>
      <c r="D343" s="6">
        <v>41180</v>
      </c>
      <c r="E343" s="3"/>
      <c r="F343" s="3" t="s">
        <v>42</v>
      </c>
      <c r="G343" s="3"/>
    </row>
    <row r="344" spans="1:7" ht="13.5" thickBot="1" x14ac:dyDescent="0.25">
      <c r="A344" s="3" t="s">
        <v>138</v>
      </c>
      <c r="B344" s="3" t="s">
        <v>62</v>
      </c>
      <c r="C344" s="5">
        <v>10</v>
      </c>
      <c r="D344" s="6">
        <v>42691</v>
      </c>
      <c r="E344" s="3"/>
      <c r="F344" s="3" t="s">
        <v>42</v>
      </c>
      <c r="G344" s="3"/>
    </row>
    <row r="345" spans="1:7" ht="13.5" thickBot="1" x14ac:dyDescent="0.25">
      <c r="A345" s="3" t="s">
        <v>187</v>
      </c>
      <c r="B345" s="3" t="s">
        <v>84</v>
      </c>
      <c r="C345" s="5">
        <v>60</v>
      </c>
      <c r="D345" s="6">
        <v>40502</v>
      </c>
      <c r="E345" s="3"/>
      <c r="F345" s="3" t="s">
        <v>42</v>
      </c>
      <c r="G345" s="3"/>
    </row>
    <row r="346" spans="1:7" ht="13.5" thickBot="1" x14ac:dyDescent="0.25">
      <c r="A346" s="3" t="s">
        <v>138</v>
      </c>
      <c r="B346" s="3" t="s">
        <v>84</v>
      </c>
      <c r="C346" s="5">
        <v>40</v>
      </c>
      <c r="D346" s="4">
        <v>41344</v>
      </c>
      <c r="E346" s="6">
        <v>42938</v>
      </c>
      <c r="F346" s="3" t="s">
        <v>105</v>
      </c>
      <c r="G346" s="3" t="s">
        <v>106</v>
      </c>
    </row>
    <row r="347" spans="1:7" ht="13.5" thickBot="1" x14ac:dyDescent="0.25">
      <c r="A347" s="3" t="s">
        <v>218</v>
      </c>
      <c r="B347" s="3" t="s">
        <v>129</v>
      </c>
      <c r="C347" s="5">
        <v>30</v>
      </c>
      <c r="D347" s="6">
        <v>40864</v>
      </c>
      <c r="E347" s="6">
        <v>42884</v>
      </c>
      <c r="F347" s="3" t="s">
        <v>105</v>
      </c>
      <c r="G347" s="3" t="s">
        <v>221</v>
      </c>
    </row>
    <row r="348" spans="1:7" ht="13.5" thickBot="1" x14ac:dyDescent="0.25">
      <c r="A348" s="3" t="s">
        <v>239</v>
      </c>
      <c r="B348" s="3" t="s">
        <v>129</v>
      </c>
      <c r="C348" s="5">
        <v>30</v>
      </c>
      <c r="D348" s="6">
        <v>41540</v>
      </c>
      <c r="E348" s="6">
        <v>42847</v>
      </c>
      <c r="F348" s="3" t="s">
        <v>105</v>
      </c>
      <c r="G348" s="3" t="s">
        <v>106</v>
      </c>
    </row>
    <row r="349" spans="1:7" ht="13.5" thickBot="1" x14ac:dyDescent="0.25">
      <c r="A349" s="3" t="s">
        <v>138</v>
      </c>
      <c r="B349" s="3" t="s">
        <v>62</v>
      </c>
      <c r="C349" s="5">
        <v>25</v>
      </c>
      <c r="D349" s="6">
        <v>42628</v>
      </c>
      <c r="E349" s="3"/>
      <c r="F349" s="3" t="s">
        <v>42</v>
      </c>
      <c r="G349" s="3"/>
    </row>
    <row r="350" spans="1:7" ht="13.5" thickBot="1" x14ac:dyDescent="0.25">
      <c r="A350" s="3" t="s">
        <v>138</v>
      </c>
      <c r="B350" s="3" t="s">
        <v>38</v>
      </c>
      <c r="C350" s="5">
        <v>10</v>
      </c>
      <c r="D350" s="6">
        <v>42817</v>
      </c>
      <c r="E350" s="3"/>
      <c r="F350" s="3" t="s">
        <v>42</v>
      </c>
      <c r="G350" s="3"/>
    </row>
    <row r="351" spans="1:7" ht="13.5" thickBot="1" x14ac:dyDescent="0.25">
      <c r="A351" s="3" t="s">
        <v>110</v>
      </c>
      <c r="B351" s="3" t="s">
        <v>62</v>
      </c>
      <c r="C351" s="5">
        <v>10</v>
      </c>
      <c r="D351" s="6">
        <v>40955</v>
      </c>
      <c r="E351" s="3"/>
      <c r="F351" s="3" t="s">
        <v>42</v>
      </c>
      <c r="G351" s="3"/>
    </row>
    <row r="352" spans="1:7" ht="13.5" thickBot="1" x14ac:dyDescent="0.25">
      <c r="A352" s="3" t="s">
        <v>138</v>
      </c>
      <c r="B352" s="3" t="s">
        <v>62</v>
      </c>
      <c r="C352" s="5">
        <v>10</v>
      </c>
      <c r="D352" s="6">
        <v>42691</v>
      </c>
      <c r="E352" s="3"/>
      <c r="F352" s="3" t="s">
        <v>42</v>
      </c>
      <c r="G352" s="3"/>
    </row>
    <row r="353" spans="1:7" ht="13.5" thickBot="1" x14ac:dyDescent="0.25">
      <c r="A353" s="3" t="s">
        <v>54</v>
      </c>
      <c r="B353" s="3" t="s">
        <v>38</v>
      </c>
      <c r="C353" s="5">
        <v>10</v>
      </c>
      <c r="D353" s="4">
        <v>42826</v>
      </c>
      <c r="E353" s="3"/>
      <c r="F353" s="3" t="s">
        <v>42</v>
      </c>
      <c r="G353" s="3"/>
    </row>
    <row r="354" spans="1:7" ht="13.5" thickBot="1" x14ac:dyDescent="0.25">
      <c r="A354" s="3" t="s">
        <v>102</v>
      </c>
      <c r="D354" s="6">
        <v>41577</v>
      </c>
      <c r="E354" s="6">
        <v>42966</v>
      </c>
      <c r="F354" s="3" t="s">
        <v>105</v>
      </c>
      <c r="G354" s="3" t="s">
        <v>106</v>
      </c>
    </row>
    <row r="355" spans="1:7" ht="13.5" thickBot="1" x14ac:dyDescent="0.25">
      <c r="A355" s="3" t="s">
        <v>54</v>
      </c>
      <c r="D355" s="6">
        <v>40925</v>
      </c>
      <c r="E355" s="6">
        <v>43069</v>
      </c>
      <c r="F355" s="3" t="s">
        <v>105</v>
      </c>
      <c r="G355" s="3" t="s">
        <v>221</v>
      </c>
    </row>
    <row r="356" spans="1:7" ht="13.5" thickBot="1" x14ac:dyDescent="0.25">
      <c r="A356" s="3" t="s">
        <v>273</v>
      </c>
      <c r="B356" s="3" t="s">
        <v>38</v>
      </c>
      <c r="C356" s="5">
        <v>30</v>
      </c>
      <c r="D356" s="4">
        <v>42585</v>
      </c>
      <c r="E356" s="3"/>
      <c r="F356" s="3" t="s">
        <v>42</v>
      </c>
      <c r="G356" s="3"/>
    </row>
    <row r="357" spans="1:7" ht="13.5" thickBot="1" x14ac:dyDescent="0.25">
      <c r="A357" s="3" t="s">
        <v>171</v>
      </c>
      <c r="B357" s="3" t="s">
        <v>62</v>
      </c>
      <c r="C357" s="5">
        <v>90</v>
      </c>
      <c r="D357" s="6">
        <v>42690</v>
      </c>
      <c r="E357" s="3"/>
      <c r="F357" s="3" t="s">
        <v>42</v>
      </c>
      <c r="G357" s="3"/>
    </row>
    <row r="358" spans="1:7" ht="13.5" thickBot="1" x14ac:dyDescent="0.25">
      <c r="A358" s="3" t="s">
        <v>138</v>
      </c>
      <c r="B358" s="3" t="s">
        <v>62</v>
      </c>
      <c r="C358" s="5">
        <v>90</v>
      </c>
      <c r="D358" s="4">
        <v>42772</v>
      </c>
      <c r="E358" s="6">
        <v>43069</v>
      </c>
      <c r="F358" s="3" t="s">
        <v>105</v>
      </c>
      <c r="G358" s="3" t="s">
        <v>221</v>
      </c>
    </row>
    <row r="359" spans="1:7" ht="13.5" thickBot="1" x14ac:dyDescent="0.25">
      <c r="A359" s="3" t="s">
        <v>161</v>
      </c>
      <c r="B359" s="3" t="s">
        <v>129</v>
      </c>
      <c r="C359" s="5">
        <v>30</v>
      </c>
      <c r="D359" s="6">
        <v>41148</v>
      </c>
      <c r="E359" s="6">
        <v>42854</v>
      </c>
      <c r="F359" s="3" t="s">
        <v>105</v>
      </c>
      <c r="G359" s="3" t="s">
        <v>106</v>
      </c>
    </row>
    <row r="360" spans="1:7" ht="13.5" thickBot="1" x14ac:dyDescent="0.25">
      <c r="A360" s="3" t="s">
        <v>54</v>
      </c>
      <c r="B360" s="3" t="s">
        <v>38</v>
      </c>
      <c r="C360" s="5">
        <v>30</v>
      </c>
      <c r="D360" s="4">
        <v>42826</v>
      </c>
      <c r="E360" s="3"/>
      <c r="F360" s="3" t="s">
        <v>42</v>
      </c>
      <c r="G360" s="3"/>
    </row>
    <row r="361" spans="1:7" ht="13.5" thickBot="1" x14ac:dyDescent="0.25">
      <c r="A361" s="3" t="s">
        <v>91</v>
      </c>
      <c r="B361" s="3" t="s">
        <v>62</v>
      </c>
      <c r="C361" s="5">
        <v>20</v>
      </c>
      <c r="D361" s="6">
        <v>42613</v>
      </c>
      <c r="E361" s="3"/>
      <c r="F361" s="3" t="s">
        <v>42</v>
      </c>
      <c r="G361" s="3"/>
    </row>
    <row r="362" spans="1:7" ht="13.5" thickBot="1" x14ac:dyDescent="0.25">
      <c r="A362" s="3" t="s">
        <v>308</v>
      </c>
      <c r="B362" s="3" t="s">
        <v>62</v>
      </c>
      <c r="C362" s="5">
        <v>20</v>
      </c>
      <c r="D362" s="6">
        <v>42700</v>
      </c>
      <c r="E362" s="3"/>
      <c r="F362" s="3" t="s">
        <v>42</v>
      </c>
      <c r="G362" s="3"/>
    </row>
    <row r="363" spans="1:7" ht="13.5" thickBot="1" x14ac:dyDescent="0.25">
      <c r="A363" s="3" t="s">
        <v>54</v>
      </c>
      <c r="B363" s="3" t="s">
        <v>62</v>
      </c>
      <c r="C363" s="5">
        <v>60</v>
      </c>
      <c r="D363" s="6">
        <v>42702</v>
      </c>
      <c r="E363" s="6">
        <v>43130</v>
      </c>
      <c r="F363" s="3" t="s">
        <v>105</v>
      </c>
      <c r="G363" s="3" t="s">
        <v>106</v>
      </c>
    </row>
    <row r="364" spans="1:7" ht="13.5" thickBot="1" x14ac:dyDescent="0.25">
      <c r="A364" s="3" t="s">
        <v>152</v>
      </c>
      <c r="B364" s="3" t="s">
        <v>75</v>
      </c>
      <c r="C364" s="5">
        <v>10</v>
      </c>
      <c r="D364" s="4">
        <v>41498</v>
      </c>
      <c r="E364" s="6">
        <v>43005</v>
      </c>
      <c r="F364" s="3" t="s">
        <v>105</v>
      </c>
      <c r="G364" s="3" t="s">
        <v>106</v>
      </c>
    </row>
    <row r="365" spans="1:7" ht="13.5" thickBot="1" x14ac:dyDescent="0.25">
      <c r="A365" s="3" t="s">
        <v>343</v>
      </c>
      <c r="B365" s="3" t="s">
        <v>84</v>
      </c>
      <c r="C365" s="5">
        <v>30</v>
      </c>
      <c r="D365" s="4">
        <v>40949</v>
      </c>
      <c r="E365" s="3"/>
      <c r="F365" s="3" t="s">
        <v>42</v>
      </c>
      <c r="G365" s="3"/>
    </row>
    <row r="366" spans="1:7" ht="13.5" thickBot="1" x14ac:dyDescent="0.25">
      <c r="A366" s="3" t="s">
        <v>128</v>
      </c>
      <c r="B366" s="3" t="s">
        <v>129</v>
      </c>
      <c r="C366" s="5">
        <v>60</v>
      </c>
      <c r="D366" s="6">
        <v>37547</v>
      </c>
      <c r="E366" s="6">
        <v>43092</v>
      </c>
      <c r="F366" s="3" t="s">
        <v>105</v>
      </c>
      <c r="G366" s="3" t="s">
        <v>106</v>
      </c>
    </row>
    <row r="367" spans="1:7" ht="13.5" thickBot="1" x14ac:dyDescent="0.25">
      <c r="A367" s="3" t="s">
        <v>110</v>
      </c>
      <c r="B367" s="3" t="s">
        <v>62</v>
      </c>
      <c r="C367" s="5">
        <v>10</v>
      </c>
      <c r="D367" s="6">
        <v>40955</v>
      </c>
      <c r="E367" s="3"/>
      <c r="F367" s="3" t="s">
        <v>42</v>
      </c>
      <c r="G367" s="3"/>
    </row>
    <row r="368" spans="1:7" ht="13.5" thickBot="1" x14ac:dyDescent="0.25">
      <c r="A368" s="3" t="s">
        <v>91</v>
      </c>
      <c r="B368" s="3" t="s">
        <v>62</v>
      </c>
      <c r="C368" s="5">
        <v>10</v>
      </c>
      <c r="D368" s="6">
        <v>42613</v>
      </c>
      <c r="E368" s="3"/>
      <c r="F368" s="3" t="s">
        <v>42</v>
      </c>
      <c r="G368" s="3"/>
    </row>
    <row r="369" spans="1:7" ht="13.5" thickBot="1" x14ac:dyDescent="0.25">
      <c r="A369" s="3" t="s">
        <v>674</v>
      </c>
      <c r="D369" s="4">
        <v>42803</v>
      </c>
      <c r="E369" s="3"/>
      <c r="F369" s="3" t="s">
        <v>42</v>
      </c>
      <c r="G369" s="3"/>
    </row>
    <row r="370" spans="1:7" ht="13.5" thickBot="1" x14ac:dyDescent="0.25">
      <c r="A370" s="3" t="s">
        <v>138</v>
      </c>
      <c r="D370" s="6">
        <v>40618</v>
      </c>
      <c r="E370" s="3"/>
      <c r="F370" s="3" t="s">
        <v>42</v>
      </c>
      <c r="G370" s="3"/>
    </row>
    <row r="371" spans="1:7" ht="13.5" thickBot="1" x14ac:dyDescent="0.25">
      <c r="A371" s="3" t="s">
        <v>36</v>
      </c>
      <c r="D371" s="6">
        <v>42669</v>
      </c>
      <c r="E371" s="3"/>
      <c r="F371" s="3" t="s">
        <v>42</v>
      </c>
      <c r="G371" s="3"/>
    </row>
    <row r="372" spans="1:7" ht="13.5" thickBot="1" x14ac:dyDescent="0.25">
      <c r="A372" s="3" t="s">
        <v>138</v>
      </c>
      <c r="D372" s="6">
        <v>40140</v>
      </c>
      <c r="E372" s="6">
        <v>43159</v>
      </c>
      <c r="F372" s="3" t="s">
        <v>105</v>
      </c>
      <c r="G372" s="3" t="s">
        <v>221</v>
      </c>
    </row>
    <row r="373" spans="1:7" ht="13.5" thickBot="1" x14ac:dyDescent="0.25">
      <c r="A373" s="3" t="s">
        <v>138</v>
      </c>
      <c r="D373" s="6">
        <v>42809</v>
      </c>
      <c r="E373" s="3"/>
      <c r="F373" s="3" t="s">
        <v>42</v>
      </c>
      <c r="G373" s="3"/>
    </row>
    <row r="374" spans="1:7" ht="13.5" thickBot="1" x14ac:dyDescent="0.25">
      <c r="A374" s="3" t="s">
        <v>138</v>
      </c>
      <c r="D374" s="4">
        <v>41858</v>
      </c>
      <c r="E374" s="6">
        <v>43039</v>
      </c>
      <c r="F374" s="3" t="s">
        <v>105</v>
      </c>
      <c r="G374" s="3" t="s">
        <v>106</v>
      </c>
    </row>
    <row r="375" spans="1:7" ht="13.5" thickBot="1" x14ac:dyDescent="0.25">
      <c r="A375" s="3" t="s">
        <v>60</v>
      </c>
      <c r="D375" s="4">
        <v>40067</v>
      </c>
      <c r="E375" s="3"/>
      <c r="F375" s="3" t="s">
        <v>42</v>
      </c>
      <c r="G375" s="3"/>
    </row>
    <row r="376" spans="1:7" ht="13.5" thickBot="1" x14ac:dyDescent="0.25">
      <c r="A376" s="3" t="s">
        <v>724</v>
      </c>
      <c r="D376" s="4">
        <v>41033</v>
      </c>
      <c r="E376" s="6">
        <v>42978</v>
      </c>
      <c r="F376" s="3" t="s">
        <v>105</v>
      </c>
      <c r="G376" s="3" t="s">
        <v>106</v>
      </c>
    </row>
    <row r="377" spans="1:7" ht="13.5" thickBot="1" x14ac:dyDescent="0.25">
      <c r="A377" s="3" t="s">
        <v>239</v>
      </c>
      <c r="B377" s="3" t="s">
        <v>539</v>
      </c>
      <c r="C377" s="3"/>
      <c r="D377" s="6">
        <v>41540</v>
      </c>
      <c r="E377" s="6">
        <v>42847</v>
      </c>
      <c r="F377" s="3" t="s">
        <v>105</v>
      </c>
      <c r="G377" s="3" t="s">
        <v>106</v>
      </c>
    </row>
    <row r="378" spans="1:7" ht="13.5" thickBot="1" x14ac:dyDescent="0.25">
      <c r="A378" s="3" t="s">
        <v>138</v>
      </c>
      <c r="B378" s="3" t="s">
        <v>38</v>
      </c>
      <c r="C378" s="5">
        <v>30</v>
      </c>
      <c r="D378" s="6">
        <v>42817</v>
      </c>
      <c r="E378" s="3"/>
      <c r="F378" s="3" t="s">
        <v>42</v>
      </c>
      <c r="G378" s="3"/>
    </row>
    <row r="379" spans="1:7" ht="13.5" thickBot="1" x14ac:dyDescent="0.25">
      <c r="A379" s="3" t="s">
        <v>36</v>
      </c>
      <c r="B379" s="3" t="s">
        <v>62</v>
      </c>
      <c r="C379" s="5">
        <v>90</v>
      </c>
      <c r="D379" s="6">
        <v>42669</v>
      </c>
      <c r="E379" s="3"/>
      <c r="F379" s="3" t="s">
        <v>42</v>
      </c>
      <c r="G379" s="3"/>
    </row>
    <row r="380" spans="1:7" ht="13.5" thickBot="1" x14ac:dyDescent="0.25">
      <c r="A380" s="3" t="s">
        <v>528</v>
      </c>
      <c r="B380" s="3" t="s">
        <v>62</v>
      </c>
      <c r="C380" s="5">
        <v>90</v>
      </c>
      <c r="D380" s="4">
        <v>42776</v>
      </c>
      <c r="E380" s="3"/>
      <c r="F380" s="3" t="s">
        <v>42</v>
      </c>
      <c r="G380" s="3"/>
    </row>
    <row r="381" spans="1:7" ht="13.5" thickBot="1" x14ac:dyDescent="0.25">
      <c r="A381" s="3" t="s">
        <v>102</v>
      </c>
      <c r="B381" s="3" t="s">
        <v>75</v>
      </c>
      <c r="C381" s="5">
        <v>120</v>
      </c>
      <c r="D381" s="6">
        <v>41577</v>
      </c>
      <c r="E381" s="6">
        <v>42966</v>
      </c>
      <c r="F381" s="3" t="s">
        <v>105</v>
      </c>
      <c r="G381" s="3" t="s">
        <v>106</v>
      </c>
    </row>
    <row r="382" spans="1:7" ht="13.5" thickBot="1" x14ac:dyDescent="0.25">
      <c r="A382" s="3" t="s">
        <v>177</v>
      </c>
      <c r="B382" s="3" t="s">
        <v>84</v>
      </c>
      <c r="C382" s="5">
        <v>10</v>
      </c>
      <c r="D382" s="6">
        <v>41654</v>
      </c>
      <c r="E382" s="3"/>
      <c r="F382" s="3" t="s">
        <v>42</v>
      </c>
      <c r="G382" s="3"/>
    </row>
    <row r="383" spans="1:7" ht="13.5" thickBot="1" x14ac:dyDescent="0.25">
      <c r="A383" s="3" t="s">
        <v>218</v>
      </c>
      <c r="B383" s="3" t="s">
        <v>129</v>
      </c>
      <c r="C383" s="5">
        <v>30</v>
      </c>
      <c r="D383" s="6">
        <v>40864</v>
      </c>
      <c r="E383" s="6">
        <v>42884</v>
      </c>
      <c r="F383" s="3" t="s">
        <v>105</v>
      </c>
      <c r="G383" s="3" t="s">
        <v>221</v>
      </c>
    </row>
    <row r="384" spans="1:7" ht="13.5" thickBot="1" x14ac:dyDescent="0.25">
      <c r="A384" s="3" t="s">
        <v>54</v>
      </c>
      <c r="B384" s="3" t="s">
        <v>38</v>
      </c>
      <c r="C384" s="5">
        <v>30</v>
      </c>
      <c r="D384" s="4">
        <v>42826</v>
      </c>
      <c r="E384" s="3"/>
      <c r="F384" s="3" t="s">
        <v>42</v>
      </c>
      <c r="G384" s="3"/>
    </row>
    <row r="385" spans="1:7" ht="13.5" thickBot="1" x14ac:dyDescent="0.25">
      <c r="A385" s="3" t="s">
        <v>138</v>
      </c>
      <c r="B385" s="3" t="s">
        <v>62</v>
      </c>
      <c r="C385" s="5">
        <v>5</v>
      </c>
      <c r="D385" s="4">
        <v>41680</v>
      </c>
      <c r="E385" s="3"/>
      <c r="F385" s="3" t="s">
        <v>42</v>
      </c>
      <c r="G385" s="3"/>
    </row>
    <row r="386" spans="1:7" ht="13.5" thickBot="1" x14ac:dyDescent="0.25">
      <c r="A386" s="3" t="s">
        <v>247</v>
      </c>
      <c r="B386" s="3" t="s">
        <v>62</v>
      </c>
      <c r="C386" s="5">
        <v>45</v>
      </c>
      <c r="D386" s="6">
        <v>42726</v>
      </c>
      <c r="E386" s="6">
        <v>43022</v>
      </c>
      <c r="F386" s="3" t="s">
        <v>105</v>
      </c>
      <c r="G386" s="3" t="s">
        <v>221</v>
      </c>
    </row>
    <row r="387" spans="1:7" ht="13.5" thickBot="1" x14ac:dyDescent="0.25">
      <c r="A387" s="3" t="s">
        <v>229</v>
      </c>
      <c r="B387" s="3" t="s">
        <v>84</v>
      </c>
      <c r="C387" s="5">
        <v>150</v>
      </c>
      <c r="D387" s="6">
        <v>41874</v>
      </c>
      <c r="E387" s="3"/>
      <c r="F387" s="3" t="s">
        <v>42</v>
      </c>
      <c r="G387" s="3"/>
    </row>
    <row r="388" spans="1:7" ht="13.5" thickBot="1" x14ac:dyDescent="0.25">
      <c r="A388" s="3" t="s">
        <v>261</v>
      </c>
      <c r="B388" s="3" t="s">
        <v>129</v>
      </c>
      <c r="C388" s="5">
        <v>30</v>
      </c>
      <c r="D388" s="6">
        <v>41414</v>
      </c>
      <c r="E388" s="6">
        <v>42886</v>
      </c>
      <c r="F388" s="3" t="s">
        <v>105</v>
      </c>
      <c r="G388" s="3" t="s">
        <v>106</v>
      </c>
    </row>
    <row r="389" spans="1:7" ht="13.5" thickBot="1" x14ac:dyDescent="0.25">
      <c r="A389" s="3" t="s">
        <v>74</v>
      </c>
      <c r="B389" s="3" t="s">
        <v>129</v>
      </c>
      <c r="C389" s="5">
        <v>90</v>
      </c>
      <c r="D389" s="6">
        <v>41263</v>
      </c>
      <c r="E389" s="3"/>
      <c r="F389" s="3" t="s">
        <v>42</v>
      </c>
      <c r="G389" s="3"/>
    </row>
    <row r="390" spans="1:7" ht="13.5" thickBot="1" x14ac:dyDescent="0.25">
      <c r="A390" s="3" t="s">
        <v>187</v>
      </c>
      <c r="B390" s="3" t="s">
        <v>84</v>
      </c>
      <c r="C390" s="5">
        <v>30</v>
      </c>
      <c r="D390" s="6">
        <v>40502</v>
      </c>
      <c r="E390" s="3"/>
      <c r="F390" s="3" t="s">
        <v>42</v>
      </c>
      <c r="G390" s="3"/>
    </row>
    <row r="391" spans="1:7" ht="13.5" thickBot="1" x14ac:dyDescent="0.25">
      <c r="A391" s="3" t="s">
        <v>279</v>
      </c>
      <c r="B391" s="3" t="s">
        <v>62</v>
      </c>
      <c r="C391" s="5">
        <v>30</v>
      </c>
      <c r="D391" s="4">
        <v>42679</v>
      </c>
      <c r="E391" s="3"/>
      <c r="F391" s="3" t="s">
        <v>42</v>
      </c>
      <c r="G391" s="3"/>
    </row>
    <row r="392" spans="1:7" ht="13.5" thickBot="1" x14ac:dyDescent="0.25">
      <c r="A392" s="3" t="s">
        <v>138</v>
      </c>
      <c r="B392" s="3" t="s">
        <v>62</v>
      </c>
      <c r="C392" s="5">
        <v>30</v>
      </c>
      <c r="D392" s="6">
        <v>42628</v>
      </c>
      <c r="E392" s="3"/>
      <c r="F392" s="3" t="s">
        <v>42</v>
      </c>
      <c r="G392" s="3"/>
    </row>
    <row r="393" spans="1:7" ht="13.5" thickBot="1" x14ac:dyDescent="0.25">
      <c r="A393" s="3" t="s">
        <v>421</v>
      </c>
      <c r="B393" s="3" t="s">
        <v>62</v>
      </c>
      <c r="C393" s="5">
        <v>10</v>
      </c>
      <c r="D393" s="4">
        <v>42747</v>
      </c>
      <c r="E393" s="3"/>
      <c r="F393" s="3" t="s">
        <v>42</v>
      </c>
      <c r="G393" s="3"/>
    </row>
    <row r="394" spans="1:7" ht="13.5" thickBot="1" x14ac:dyDescent="0.25">
      <c r="A394" s="3" t="s">
        <v>681</v>
      </c>
      <c r="B394" s="3" t="s">
        <v>62</v>
      </c>
      <c r="C394" s="5">
        <v>120</v>
      </c>
      <c r="D394" s="4">
        <v>42803</v>
      </c>
      <c r="E394" s="3"/>
      <c r="F394" s="3" t="s">
        <v>42</v>
      </c>
      <c r="G394" s="3"/>
    </row>
    <row r="395" spans="1:7" ht="13.5" thickBot="1" x14ac:dyDescent="0.25">
      <c r="A395" s="3" t="s">
        <v>208</v>
      </c>
      <c r="B395" s="3" t="s">
        <v>75</v>
      </c>
      <c r="C395" s="5">
        <v>10</v>
      </c>
      <c r="D395" s="6">
        <v>41326</v>
      </c>
      <c r="E395" s="3"/>
      <c r="F395" s="3" t="s">
        <v>42</v>
      </c>
      <c r="G395" s="3"/>
    </row>
    <row r="396" spans="1:7" ht="13.5" thickBot="1" x14ac:dyDescent="0.25">
      <c r="A396" s="3" t="s">
        <v>128</v>
      </c>
      <c r="B396" s="3" t="s">
        <v>129</v>
      </c>
      <c r="C396" s="5">
        <v>30</v>
      </c>
      <c r="D396" s="6">
        <v>41019</v>
      </c>
      <c r="E396" s="6">
        <v>43131</v>
      </c>
      <c r="F396" s="3" t="s">
        <v>105</v>
      </c>
      <c r="G396" s="3" t="s">
        <v>106</v>
      </c>
    </row>
    <row r="397" spans="1:7" ht="13.5" thickBot="1" x14ac:dyDescent="0.25">
      <c r="A397" s="3" t="s">
        <v>91</v>
      </c>
      <c r="B397" s="3" t="s">
        <v>62</v>
      </c>
      <c r="C397" s="5">
        <v>30</v>
      </c>
      <c r="D397" s="6">
        <v>42613</v>
      </c>
      <c r="E397" s="3"/>
      <c r="F397" s="3" t="s">
        <v>42</v>
      </c>
      <c r="G397" s="3"/>
    </row>
    <row r="398" spans="1:7" ht="13.5" thickBot="1" x14ac:dyDescent="0.25">
      <c r="A398" s="3" t="s">
        <v>54</v>
      </c>
      <c r="B398" s="3" t="s">
        <v>84</v>
      </c>
      <c r="C398" s="5">
        <v>30</v>
      </c>
      <c r="D398" s="4">
        <v>41162</v>
      </c>
      <c r="E398" s="6">
        <v>43176</v>
      </c>
      <c r="F398" s="3" t="s">
        <v>105</v>
      </c>
      <c r="G398" s="3" t="s">
        <v>106</v>
      </c>
    </row>
    <row r="399" spans="1:7" ht="13.5" thickBot="1" x14ac:dyDescent="0.25">
      <c r="A399" s="3" t="s">
        <v>110</v>
      </c>
      <c r="B399" s="3" t="s">
        <v>62</v>
      </c>
      <c r="C399" s="5">
        <v>15</v>
      </c>
      <c r="D399" s="6">
        <v>40955</v>
      </c>
      <c r="E399" s="3"/>
      <c r="F399" s="3" t="s">
        <v>42</v>
      </c>
      <c r="G399" s="3"/>
    </row>
    <row r="400" spans="1:7" ht="13.5" thickBot="1" x14ac:dyDescent="0.25">
      <c r="A400" s="3" t="s">
        <v>273</v>
      </c>
      <c r="B400" s="3" t="s">
        <v>539</v>
      </c>
      <c r="C400" s="5">
        <v>10</v>
      </c>
      <c r="D400" s="4">
        <v>42585</v>
      </c>
      <c r="E400" s="3"/>
      <c r="F400" s="3" t="s">
        <v>42</v>
      </c>
      <c r="G400" s="3"/>
    </row>
    <row r="401" spans="1:7" ht="13.5" thickBot="1" x14ac:dyDescent="0.25">
      <c r="A401" s="3" t="s">
        <v>674</v>
      </c>
      <c r="B401" s="3" t="s">
        <v>38</v>
      </c>
      <c r="C401" s="5">
        <v>30</v>
      </c>
      <c r="D401" s="4">
        <v>42803</v>
      </c>
      <c r="E401" s="3"/>
      <c r="F401" s="3" t="s">
        <v>42</v>
      </c>
      <c r="G401" s="3"/>
    </row>
    <row r="402" spans="1:7" ht="13.5" thickBot="1" x14ac:dyDescent="0.25">
      <c r="A402" s="3" t="s">
        <v>36</v>
      </c>
      <c r="B402" s="3" t="s">
        <v>62</v>
      </c>
      <c r="C402" s="5">
        <v>60</v>
      </c>
      <c r="D402" s="6">
        <v>42669</v>
      </c>
      <c r="E402" s="3"/>
      <c r="F402" s="3" t="s">
        <v>42</v>
      </c>
      <c r="G402" s="3"/>
    </row>
    <row r="403" spans="1:7" ht="13.5" thickBot="1" x14ac:dyDescent="0.25">
      <c r="A403" s="3" t="s">
        <v>54</v>
      </c>
      <c r="B403" s="3" t="s">
        <v>62</v>
      </c>
      <c r="C403" s="5">
        <v>120</v>
      </c>
      <c r="D403" s="6">
        <v>42702</v>
      </c>
      <c r="E403" s="6">
        <v>43130</v>
      </c>
      <c r="F403" s="3" t="s">
        <v>105</v>
      </c>
      <c r="G403" s="3" t="s">
        <v>106</v>
      </c>
    </row>
    <row r="404" spans="1:7" ht="13.5" thickBot="1" x14ac:dyDescent="0.25">
      <c r="A404" s="3" t="s">
        <v>102</v>
      </c>
      <c r="B404" s="3" t="s">
        <v>62</v>
      </c>
      <c r="C404" s="5">
        <v>60</v>
      </c>
      <c r="D404" s="6">
        <v>42783</v>
      </c>
      <c r="E404" s="3"/>
      <c r="F404" s="3" t="s">
        <v>42</v>
      </c>
      <c r="G404" s="3"/>
    </row>
    <row r="405" spans="1:7" ht="13.5" thickBot="1" x14ac:dyDescent="0.25">
      <c r="A405" s="3" t="s">
        <v>54</v>
      </c>
      <c r="B405" s="3" t="s">
        <v>75</v>
      </c>
      <c r="C405" s="5">
        <v>10</v>
      </c>
      <c r="D405" s="6">
        <v>40925</v>
      </c>
      <c r="E405" s="6">
        <v>43069</v>
      </c>
      <c r="F405" s="3" t="s">
        <v>105</v>
      </c>
      <c r="G405" s="3" t="s">
        <v>221</v>
      </c>
    </row>
    <row r="406" spans="1:7" ht="13.5" thickBot="1" x14ac:dyDescent="0.25">
      <c r="A406" s="3" t="s">
        <v>138</v>
      </c>
      <c r="B406" s="3" t="s">
        <v>129</v>
      </c>
      <c r="C406" s="5">
        <v>30</v>
      </c>
      <c r="D406" s="4">
        <v>40274</v>
      </c>
      <c r="E406" s="6">
        <v>42947</v>
      </c>
      <c r="F406" s="3" t="s">
        <v>105</v>
      </c>
      <c r="G406" s="3" t="s">
        <v>125</v>
      </c>
    </row>
    <row r="407" spans="1:7" ht="13.5" thickBot="1" x14ac:dyDescent="0.25">
      <c r="A407" s="3" t="s">
        <v>138</v>
      </c>
      <c r="B407" s="3" t="s">
        <v>38</v>
      </c>
      <c r="C407" s="5">
        <v>10</v>
      </c>
      <c r="D407" s="6">
        <v>42842</v>
      </c>
      <c r="E407" s="3"/>
      <c r="F407" s="3" t="s">
        <v>42</v>
      </c>
      <c r="G407" s="3"/>
    </row>
    <row r="408" spans="1:7" ht="13.5" thickBot="1" x14ac:dyDescent="0.25">
      <c r="A408" s="3" t="s">
        <v>47</v>
      </c>
      <c r="B408" s="3" t="s">
        <v>62</v>
      </c>
      <c r="C408" s="5">
        <v>45</v>
      </c>
      <c r="D408" s="4">
        <v>42679</v>
      </c>
      <c r="E408" s="3"/>
      <c r="F408" s="3" t="s">
        <v>42</v>
      </c>
      <c r="G408" s="3"/>
    </row>
    <row r="409" spans="1:7" ht="13.5" thickBot="1" x14ac:dyDescent="0.25">
      <c r="A409" s="3" t="s">
        <v>102</v>
      </c>
      <c r="B409" s="3" t="s">
        <v>62</v>
      </c>
      <c r="C409" s="5">
        <v>60</v>
      </c>
      <c r="D409" s="6">
        <v>42783</v>
      </c>
      <c r="E409" s="3"/>
      <c r="F409" s="3" t="s">
        <v>42</v>
      </c>
      <c r="G409" s="3"/>
    </row>
    <row r="410" spans="1:7" ht="13.5" thickBot="1" x14ac:dyDescent="0.25">
      <c r="A410" s="3" t="s">
        <v>60</v>
      </c>
      <c r="B410" s="3" t="s">
        <v>75</v>
      </c>
      <c r="C410" s="5">
        <v>180</v>
      </c>
      <c r="D410" s="4">
        <v>40067</v>
      </c>
      <c r="E410" s="3"/>
      <c r="F410" s="3" t="s">
        <v>42</v>
      </c>
      <c r="G410" s="3"/>
    </row>
    <row r="411" spans="1:7" ht="13.5" thickBot="1" x14ac:dyDescent="0.25">
      <c r="A411" s="3" t="s">
        <v>187</v>
      </c>
      <c r="B411" s="3" t="s">
        <v>84</v>
      </c>
      <c r="C411" s="5">
        <v>15</v>
      </c>
      <c r="D411" s="6">
        <v>40502</v>
      </c>
      <c r="E411" s="3"/>
      <c r="F411" s="3" t="s">
        <v>42</v>
      </c>
      <c r="G411" s="3"/>
    </row>
    <row r="412" spans="1:7" ht="13.5" thickBot="1" x14ac:dyDescent="0.25">
      <c r="A412" s="3" t="s">
        <v>745</v>
      </c>
      <c r="B412" s="3" t="s">
        <v>129</v>
      </c>
      <c r="C412" s="5">
        <v>30</v>
      </c>
      <c r="D412" s="6">
        <v>41012</v>
      </c>
      <c r="E412" s="3"/>
      <c r="F412" s="3" t="s">
        <v>42</v>
      </c>
      <c r="G412" s="3"/>
    </row>
    <row r="413" spans="1:7" ht="13.5" thickBot="1" x14ac:dyDescent="0.25">
      <c r="A413" s="3" t="s">
        <v>82</v>
      </c>
      <c r="B413" s="3" t="s">
        <v>62</v>
      </c>
      <c r="C413" s="5">
        <v>60</v>
      </c>
      <c r="D413" s="6">
        <v>40107</v>
      </c>
      <c r="E413" s="3"/>
      <c r="F413" s="3" t="s">
        <v>42</v>
      </c>
      <c r="G413" s="3"/>
    </row>
    <row r="414" spans="1:7" ht="13.5" thickBot="1" x14ac:dyDescent="0.25">
      <c r="A414" s="3" t="s">
        <v>54</v>
      </c>
      <c r="B414" s="3" t="s">
        <v>62</v>
      </c>
      <c r="C414" s="5">
        <v>15</v>
      </c>
      <c r="D414" s="6">
        <v>42702</v>
      </c>
      <c r="E414" s="6">
        <v>43130</v>
      </c>
      <c r="F414" s="3" t="s">
        <v>105</v>
      </c>
      <c r="G414" s="3" t="s">
        <v>106</v>
      </c>
    </row>
    <row r="415" spans="1:7" ht="13.5" thickBot="1" x14ac:dyDescent="0.25">
      <c r="A415" s="3" t="s">
        <v>152</v>
      </c>
      <c r="B415" s="3" t="s">
        <v>75</v>
      </c>
      <c r="C415" s="5">
        <v>10</v>
      </c>
      <c r="D415" s="4">
        <v>41498</v>
      </c>
      <c r="E415" s="6">
        <v>43005</v>
      </c>
      <c r="F415" s="3" t="s">
        <v>105</v>
      </c>
      <c r="G415" s="3" t="s">
        <v>106</v>
      </c>
    </row>
    <row r="416" spans="1:7" ht="13.5" thickBot="1" x14ac:dyDescent="0.25">
      <c r="A416" s="3" t="s">
        <v>138</v>
      </c>
      <c r="B416" s="3" t="s">
        <v>84</v>
      </c>
      <c r="C416" s="5">
        <v>60</v>
      </c>
      <c r="D416" s="4">
        <v>41344</v>
      </c>
      <c r="E416" s="6">
        <v>42938</v>
      </c>
      <c r="F416" s="3" t="s">
        <v>105</v>
      </c>
      <c r="G416" s="3" t="s">
        <v>106</v>
      </c>
    </row>
    <row r="417" spans="1:7" ht="13.5" thickBot="1" x14ac:dyDescent="0.25">
      <c r="A417" s="3" t="s">
        <v>138</v>
      </c>
      <c r="B417" s="3" t="s">
        <v>129</v>
      </c>
      <c r="C417" s="5">
        <v>60</v>
      </c>
      <c r="D417" s="6">
        <v>40140</v>
      </c>
      <c r="E417" s="6">
        <v>43159</v>
      </c>
      <c r="F417" s="3" t="s">
        <v>105</v>
      </c>
      <c r="G417" s="3" t="s">
        <v>221</v>
      </c>
    </row>
    <row r="418" spans="1:7" ht="13.5" thickBot="1" x14ac:dyDescent="0.25">
      <c r="A418" s="3" t="s">
        <v>273</v>
      </c>
      <c r="D418" s="4">
        <v>42585</v>
      </c>
      <c r="E418" s="3"/>
      <c r="F418" s="3" t="s">
        <v>42</v>
      </c>
      <c r="G418" s="3"/>
    </row>
    <row r="419" spans="1:7" ht="13.5" thickBot="1" x14ac:dyDescent="0.25">
      <c r="A419" s="3" t="s">
        <v>138</v>
      </c>
      <c r="D419" s="6">
        <v>42809</v>
      </c>
      <c r="E419" s="3"/>
      <c r="F419" s="3" t="s">
        <v>42</v>
      </c>
      <c r="G419" s="3"/>
    </row>
    <row r="420" spans="1:7" ht="13.5" thickBot="1" x14ac:dyDescent="0.25">
      <c r="A420" s="3" t="s">
        <v>273</v>
      </c>
      <c r="D420" s="4">
        <v>42585</v>
      </c>
      <c r="E420" s="3"/>
      <c r="F420" s="3" t="s">
        <v>42</v>
      </c>
      <c r="G420" s="3"/>
    </row>
    <row r="421" spans="1:7" ht="13.5" thickBot="1" x14ac:dyDescent="0.25">
      <c r="A421" s="3" t="s">
        <v>138</v>
      </c>
      <c r="D421" s="6">
        <v>42809</v>
      </c>
      <c r="E421" s="3"/>
      <c r="F421" s="3" t="s">
        <v>42</v>
      </c>
      <c r="G421" s="3"/>
    </row>
    <row r="422" spans="1:7" ht="13.5" thickBot="1" x14ac:dyDescent="0.25">
      <c r="A422" s="3" t="s">
        <v>138</v>
      </c>
      <c r="D422" s="4">
        <v>42678</v>
      </c>
      <c r="E422" s="3"/>
      <c r="F422" s="3" t="s">
        <v>42</v>
      </c>
      <c r="G422" s="3"/>
    </row>
    <row r="423" spans="1:7" ht="13.5" thickBot="1" x14ac:dyDescent="0.25">
      <c r="A423" s="3" t="s">
        <v>171</v>
      </c>
      <c r="D423" s="6">
        <v>42690</v>
      </c>
      <c r="E423" s="3"/>
      <c r="F423" s="3" t="s">
        <v>42</v>
      </c>
      <c r="G423" s="3"/>
    </row>
    <row r="424" spans="1:7" ht="13.5" thickBot="1" x14ac:dyDescent="0.25">
      <c r="A424" s="3" t="s">
        <v>74</v>
      </c>
      <c r="D424" s="6">
        <v>41263</v>
      </c>
      <c r="E424" s="3"/>
      <c r="F424" s="3" t="s">
        <v>42</v>
      </c>
      <c r="G424" s="3"/>
    </row>
    <row r="425" spans="1:7" ht="13.5" thickBot="1" x14ac:dyDescent="0.25">
      <c r="A425" s="3" t="s">
        <v>117</v>
      </c>
      <c r="D425" s="6">
        <v>41180</v>
      </c>
      <c r="E425" s="3"/>
      <c r="F425" s="3" t="s">
        <v>42</v>
      </c>
      <c r="G425" s="3"/>
    </row>
    <row r="426" spans="1:7" ht="13.5" thickBot="1" x14ac:dyDescent="0.25">
      <c r="A426" s="3" t="s">
        <v>138</v>
      </c>
      <c r="B426" s="3" t="s">
        <v>38</v>
      </c>
      <c r="C426" s="5">
        <v>20</v>
      </c>
      <c r="D426" s="6">
        <v>42842</v>
      </c>
      <c r="E426" s="3"/>
      <c r="F426" s="3" t="s">
        <v>42</v>
      </c>
      <c r="G426" s="3"/>
    </row>
    <row r="427" spans="1:7" ht="13.5" thickBot="1" x14ac:dyDescent="0.25">
      <c r="A427" s="3" t="s">
        <v>256</v>
      </c>
      <c r="B427" s="3" t="s">
        <v>62</v>
      </c>
      <c r="C427" s="5">
        <v>30</v>
      </c>
      <c r="D427" s="4">
        <v>39603</v>
      </c>
      <c r="E427" s="3"/>
      <c r="F427" s="3" t="s">
        <v>42</v>
      </c>
      <c r="G427" s="3"/>
    </row>
    <row r="428" spans="1:7" ht="13.5" thickBot="1" x14ac:dyDescent="0.25">
      <c r="A428" s="3" t="s">
        <v>138</v>
      </c>
      <c r="B428" s="3" t="s">
        <v>62</v>
      </c>
      <c r="C428" s="5">
        <v>10</v>
      </c>
      <c r="D428" s="4">
        <v>42772</v>
      </c>
      <c r="E428" s="6">
        <v>43069</v>
      </c>
      <c r="F428" s="3" t="s">
        <v>105</v>
      </c>
      <c r="G428" s="3" t="s">
        <v>221</v>
      </c>
    </row>
    <row r="429" spans="1:7" ht="13.5" thickBot="1" x14ac:dyDescent="0.25">
      <c r="A429" s="3" t="s">
        <v>177</v>
      </c>
      <c r="B429" s="3" t="s">
        <v>84</v>
      </c>
      <c r="C429" s="5">
        <v>90</v>
      </c>
      <c r="D429" s="6">
        <v>41654</v>
      </c>
      <c r="E429" s="3"/>
      <c r="F429" s="3" t="s">
        <v>42</v>
      </c>
      <c r="G429" s="3"/>
    </row>
    <row r="430" spans="1:7" ht="13.5" thickBot="1" x14ac:dyDescent="0.25">
      <c r="A430" s="3" t="s">
        <v>321</v>
      </c>
      <c r="B430" s="3" t="s">
        <v>129</v>
      </c>
      <c r="C430" s="5">
        <v>30</v>
      </c>
      <c r="D430" s="6">
        <v>41655</v>
      </c>
      <c r="E430" s="4">
        <v>42894</v>
      </c>
      <c r="F430" s="3" t="s">
        <v>105</v>
      </c>
      <c r="G430" s="3" t="s">
        <v>125</v>
      </c>
    </row>
    <row r="431" spans="1:7" ht="13.5" thickBot="1" x14ac:dyDescent="0.25">
      <c r="A431" s="3" t="s">
        <v>724</v>
      </c>
      <c r="B431" s="3" t="s">
        <v>129</v>
      </c>
      <c r="C431" s="5">
        <v>15</v>
      </c>
      <c r="D431" s="4">
        <v>41033</v>
      </c>
      <c r="E431" s="6">
        <v>42978</v>
      </c>
      <c r="F431" s="3" t="s">
        <v>105</v>
      </c>
      <c r="G431" s="3" t="s">
        <v>106</v>
      </c>
    </row>
    <row r="432" spans="1:7" ht="13.5" thickBot="1" x14ac:dyDescent="0.25">
      <c r="A432" s="3" t="s">
        <v>239</v>
      </c>
      <c r="B432" s="3" t="s">
        <v>584</v>
      </c>
      <c r="C432" s="5">
        <v>30</v>
      </c>
      <c r="D432" s="6">
        <v>41540</v>
      </c>
      <c r="E432" s="6">
        <v>42847</v>
      </c>
      <c r="F432" s="3" t="s">
        <v>105</v>
      </c>
      <c r="G432" s="3" t="s">
        <v>106</v>
      </c>
    </row>
    <row r="433" spans="1:7" ht="13.5" thickBot="1" x14ac:dyDescent="0.25">
      <c r="A433" s="3" t="s">
        <v>239</v>
      </c>
      <c r="B433" s="3" t="s">
        <v>584</v>
      </c>
      <c r="C433" s="5">
        <v>30</v>
      </c>
      <c r="D433" s="6">
        <v>41540</v>
      </c>
      <c r="E433" s="6">
        <v>42847</v>
      </c>
      <c r="F433" s="3" t="s">
        <v>105</v>
      </c>
      <c r="G433" s="3" t="s">
        <v>106</v>
      </c>
    </row>
    <row r="434" spans="1:7" ht="13.5" thickBot="1" x14ac:dyDescent="0.25">
      <c r="A434" s="3" t="s">
        <v>97</v>
      </c>
      <c r="B434" s="3" t="s">
        <v>62</v>
      </c>
      <c r="C434" s="5">
        <v>15</v>
      </c>
      <c r="D434" s="4">
        <v>40457</v>
      </c>
      <c r="E434" s="3"/>
      <c r="F434" s="3" t="s">
        <v>42</v>
      </c>
      <c r="G434" s="3"/>
    </row>
    <row r="435" spans="1:7" ht="13.5" thickBot="1" x14ac:dyDescent="0.25">
      <c r="A435" s="3" t="s">
        <v>91</v>
      </c>
      <c r="B435" s="3" t="s">
        <v>62</v>
      </c>
      <c r="C435" s="5">
        <v>20</v>
      </c>
      <c r="D435" s="6">
        <v>42613</v>
      </c>
      <c r="E435" s="3"/>
      <c r="F435" s="3" t="s">
        <v>42</v>
      </c>
      <c r="G435" s="3"/>
    </row>
    <row r="436" spans="1:7" ht="13.5" thickBot="1" x14ac:dyDescent="0.25">
      <c r="A436" s="3" t="s">
        <v>138</v>
      </c>
      <c r="B436" s="3" t="s">
        <v>62</v>
      </c>
      <c r="C436" s="5">
        <v>10</v>
      </c>
      <c r="D436" s="4">
        <v>42772</v>
      </c>
      <c r="E436" s="6">
        <v>43069</v>
      </c>
      <c r="F436" s="3" t="s">
        <v>105</v>
      </c>
      <c r="G436" s="3" t="s">
        <v>221</v>
      </c>
    </row>
    <row r="437" spans="1:7" ht="13.5" thickBot="1" x14ac:dyDescent="0.25">
      <c r="A437" s="3" t="s">
        <v>229</v>
      </c>
      <c r="B437" s="3" t="s">
        <v>84</v>
      </c>
      <c r="C437" s="5">
        <v>15</v>
      </c>
      <c r="D437" s="6">
        <v>41874</v>
      </c>
      <c r="E437" s="3"/>
      <c r="F437" s="3" t="s">
        <v>42</v>
      </c>
      <c r="G437" s="3"/>
    </row>
    <row r="438" spans="1:7" ht="13.5" thickBot="1" x14ac:dyDescent="0.25">
      <c r="A438" s="3" t="s">
        <v>138</v>
      </c>
      <c r="B438" s="3" t="s">
        <v>129</v>
      </c>
      <c r="C438" s="5">
        <v>15</v>
      </c>
      <c r="D438" s="4">
        <v>40274</v>
      </c>
      <c r="E438" s="6">
        <v>42947</v>
      </c>
      <c r="F438" s="3" t="s">
        <v>105</v>
      </c>
      <c r="G438" s="3" t="s">
        <v>125</v>
      </c>
    </row>
    <row r="439" spans="1:7" ht="13.5" thickBot="1" x14ac:dyDescent="0.25">
      <c r="A439" s="3" t="s">
        <v>161</v>
      </c>
      <c r="B439" s="3" t="s">
        <v>129</v>
      </c>
      <c r="C439" s="5">
        <v>60</v>
      </c>
      <c r="D439" s="6">
        <v>41148</v>
      </c>
      <c r="E439" s="6">
        <v>42854</v>
      </c>
      <c r="F439" s="3" t="s">
        <v>105</v>
      </c>
      <c r="G439" s="3" t="s">
        <v>106</v>
      </c>
    </row>
    <row r="440" spans="1:7" ht="13.5" thickBot="1" x14ac:dyDescent="0.25">
      <c r="A440" s="3" t="s">
        <v>110</v>
      </c>
      <c r="B440" s="3" t="s">
        <v>62</v>
      </c>
      <c r="C440" s="5">
        <v>10</v>
      </c>
      <c r="D440" s="6">
        <v>40955</v>
      </c>
      <c r="E440" s="3"/>
      <c r="F440" s="3" t="s">
        <v>42</v>
      </c>
      <c r="G440" s="3"/>
    </row>
    <row r="441" spans="1:7" ht="13.5" thickBot="1" x14ac:dyDescent="0.25">
      <c r="A441" s="3" t="s">
        <v>528</v>
      </c>
      <c r="B441" s="3" t="s">
        <v>62</v>
      </c>
      <c r="C441" s="5">
        <v>60</v>
      </c>
      <c r="D441" s="4">
        <v>42776</v>
      </c>
      <c r="E441" s="3"/>
      <c r="F441" s="3" t="s">
        <v>42</v>
      </c>
      <c r="G441" s="3"/>
    </row>
    <row r="442" spans="1:7" ht="13.5" thickBot="1" x14ac:dyDescent="0.25">
      <c r="A442" s="3" t="s">
        <v>152</v>
      </c>
      <c r="B442" s="3" t="s">
        <v>75</v>
      </c>
      <c r="C442" s="5">
        <v>45</v>
      </c>
      <c r="D442" s="4">
        <v>41498</v>
      </c>
      <c r="E442" s="6">
        <v>43005</v>
      </c>
      <c r="F442" s="3" t="s">
        <v>105</v>
      </c>
      <c r="G442" s="3" t="s">
        <v>106</v>
      </c>
    </row>
    <row r="443" spans="1:7" ht="13.5" thickBot="1" x14ac:dyDescent="0.25">
      <c r="A443" s="3" t="s">
        <v>218</v>
      </c>
      <c r="B443" s="3" t="s">
        <v>129</v>
      </c>
      <c r="C443" s="5">
        <v>60</v>
      </c>
      <c r="D443" s="6">
        <v>40864</v>
      </c>
      <c r="E443" s="6">
        <v>42884</v>
      </c>
      <c r="F443" s="3" t="s">
        <v>105</v>
      </c>
      <c r="G443" s="3" t="s">
        <v>221</v>
      </c>
    </row>
    <row r="444" spans="1:7" ht="13.5" thickBot="1" x14ac:dyDescent="0.25">
      <c r="A444" s="3" t="s">
        <v>128</v>
      </c>
      <c r="B444" s="3" t="s">
        <v>129</v>
      </c>
      <c r="C444" s="5">
        <v>15</v>
      </c>
      <c r="D444" s="6">
        <v>37547</v>
      </c>
      <c r="E444" s="6">
        <v>43092</v>
      </c>
      <c r="F444" s="3" t="s">
        <v>105</v>
      </c>
      <c r="G444" s="3" t="s">
        <v>106</v>
      </c>
    </row>
    <row r="445" spans="1:7" ht="13.5" thickBot="1" x14ac:dyDescent="0.25">
      <c r="A445" s="3" t="s">
        <v>273</v>
      </c>
      <c r="B445" s="3" t="s">
        <v>38</v>
      </c>
      <c r="C445" s="5">
        <v>30</v>
      </c>
      <c r="D445" s="4">
        <v>42585</v>
      </c>
      <c r="E445" s="3"/>
      <c r="F445" s="3" t="s">
        <v>42</v>
      </c>
      <c r="G445" s="3"/>
    </row>
    <row r="446" spans="1:7" ht="13.5" thickBot="1" x14ac:dyDescent="0.25">
      <c r="A446" s="3" t="s">
        <v>138</v>
      </c>
      <c r="B446" s="3" t="s">
        <v>38</v>
      </c>
      <c r="C446" s="5">
        <v>20</v>
      </c>
      <c r="D446" s="6">
        <v>42842</v>
      </c>
      <c r="E446" s="3"/>
      <c r="F446" s="3" t="s">
        <v>42</v>
      </c>
      <c r="G446" s="3"/>
    </row>
    <row r="447" spans="1:7" ht="13.5" thickBot="1" x14ac:dyDescent="0.25">
      <c r="A447" s="3" t="s">
        <v>138</v>
      </c>
      <c r="B447" s="3" t="s">
        <v>62</v>
      </c>
      <c r="C447" s="5">
        <v>60</v>
      </c>
      <c r="D447" s="6">
        <v>40618</v>
      </c>
      <c r="E447" s="3"/>
      <c r="F447" s="3" t="s">
        <v>42</v>
      </c>
      <c r="G447" s="3"/>
    </row>
    <row r="448" spans="1:7" ht="13.5" thickBot="1" x14ac:dyDescent="0.25">
      <c r="A448" s="3" t="s">
        <v>138</v>
      </c>
      <c r="B448" s="3" t="s">
        <v>62</v>
      </c>
      <c r="C448" s="5">
        <v>15</v>
      </c>
      <c r="D448" s="6">
        <v>42691</v>
      </c>
      <c r="E448" s="3"/>
      <c r="F448" s="3" t="s">
        <v>42</v>
      </c>
      <c r="G448" s="3"/>
    </row>
    <row r="449" spans="1:7" ht="13.5" thickBot="1" x14ac:dyDescent="0.25">
      <c r="A449" s="3" t="s">
        <v>308</v>
      </c>
      <c r="B449" s="3" t="s">
        <v>62</v>
      </c>
      <c r="C449" s="5">
        <v>30</v>
      </c>
      <c r="D449" s="6">
        <v>42700</v>
      </c>
      <c r="E449" s="3"/>
      <c r="F449" s="3" t="s">
        <v>42</v>
      </c>
      <c r="G449" s="3"/>
    </row>
    <row r="450" spans="1:7" ht="13.5" thickBot="1" x14ac:dyDescent="0.25">
      <c r="A450" s="3" t="s">
        <v>343</v>
      </c>
      <c r="B450" s="3" t="s">
        <v>129</v>
      </c>
      <c r="C450" s="5">
        <v>30</v>
      </c>
      <c r="D450" s="4">
        <v>40949</v>
      </c>
      <c r="E450" s="3"/>
      <c r="F450" s="3" t="s">
        <v>42</v>
      </c>
      <c r="G450" s="3"/>
    </row>
    <row r="451" spans="1:7" ht="13.5" thickBot="1" x14ac:dyDescent="0.25">
      <c r="A451" s="3" t="s">
        <v>128</v>
      </c>
      <c r="B451" s="3" t="s">
        <v>129</v>
      </c>
      <c r="C451" s="5">
        <v>30</v>
      </c>
      <c r="D451" s="6">
        <v>41019</v>
      </c>
      <c r="E451" s="6">
        <v>43131</v>
      </c>
      <c r="F451" s="3" t="s">
        <v>105</v>
      </c>
      <c r="G451" s="3" t="s">
        <v>106</v>
      </c>
    </row>
    <row r="452" spans="1:7" ht="13.5" thickBot="1" x14ac:dyDescent="0.25">
      <c r="A452" s="3" t="s">
        <v>138</v>
      </c>
      <c r="B452" s="3" t="s">
        <v>38</v>
      </c>
      <c r="C452" s="5">
        <v>30</v>
      </c>
      <c r="D452" s="6">
        <v>42809</v>
      </c>
      <c r="E452" s="3"/>
      <c r="F452" s="3" t="s">
        <v>42</v>
      </c>
      <c r="G452" s="3"/>
    </row>
    <row r="453" spans="1:7" ht="13.5" thickBot="1" x14ac:dyDescent="0.25">
      <c r="A453" s="3" t="s">
        <v>171</v>
      </c>
      <c r="B453" s="3" t="s">
        <v>62</v>
      </c>
      <c r="C453" s="5">
        <v>10</v>
      </c>
      <c r="D453" s="6">
        <v>42690</v>
      </c>
      <c r="E453" s="3"/>
      <c r="F453" s="3" t="s">
        <v>42</v>
      </c>
      <c r="G453" s="3"/>
    </row>
    <row r="454" spans="1:7" ht="13.5" thickBot="1" x14ac:dyDescent="0.25">
      <c r="A454" s="3" t="s">
        <v>138</v>
      </c>
      <c r="B454" s="3" t="s">
        <v>62</v>
      </c>
      <c r="C454" s="5">
        <v>90</v>
      </c>
      <c r="D454" s="6">
        <v>42691</v>
      </c>
      <c r="E454" s="3"/>
      <c r="F454" s="3" t="s">
        <v>42</v>
      </c>
      <c r="G454" s="3"/>
    </row>
    <row r="455" spans="1:7" ht="13.5" thickBot="1" x14ac:dyDescent="0.25">
      <c r="A455" s="3" t="s">
        <v>54</v>
      </c>
      <c r="B455" s="3" t="s">
        <v>62</v>
      </c>
      <c r="C455" s="5">
        <v>10</v>
      </c>
      <c r="D455" s="4">
        <v>42826</v>
      </c>
      <c r="E455" s="3"/>
      <c r="F455" s="3" t="s">
        <v>42</v>
      </c>
      <c r="G455" s="3"/>
    </row>
    <row r="456" spans="1:7" ht="13.5" thickBot="1" x14ac:dyDescent="0.25">
      <c r="A456" s="3" t="s">
        <v>138</v>
      </c>
      <c r="B456" s="3" t="s">
        <v>129</v>
      </c>
      <c r="C456" s="5">
        <v>10</v>
      </c>
      <c r="D456" s="4">
        <v>41344</v>
      </c>
      <c r="E456" s="6">
        <v>42938</v>
      </c>
      <c r="F456" s="3" t="s">
        <v>105</v>
      </c>
      <c r="G456" s="3" t="s">
        <v>106</v>
      </c>
    </row>
    <row r="457" spans="1:7" ht="13.5" thickBot="1" x14ac:dyDescent="0.25">
      <c r="A457" s="3" t="s">
        <v>102</v>
      </c>
      <c r="B457" s="3" t="s">
        <v>129</v>
      </c>
      <c r="C457" s="5">
        <v>30</v>
      </c>
      <c r="D457" s="6">
        <v>41577</v>
      </c>
      <c r="E457" s="6">
        <v>42966</v>
      </c>
      <c r="F457" s="3" t="s">
        <v>105</v>
      </c>
      <c r="G457" s="3" t="s">
        <v>106</v>
      </c>
    </row>
    <row r="458" spans="1:7" ht="13.5" thickBot="1" x14ac:dyDescent="0.25">
      <c r="A458" s="3" t="s">
        <v>138</v>
      </c>
      <c r="B458" s="3" t="s">
        <v>62</v>
      </c>
      <c r="C458" s="5">
        <v>60</v>
      </c>
      <c r="D458" s="4">
        <v>41680</v>
      </c>
      <c r="E458" s="3"/>
      <c r="F458" s="3" t="s">
        <v>42</v>
      </c>
      <c r="G458" s="3"/>
    </row>
    <row r="459" spans="1:7" ht="13.5" thickBot="1" x14ac:dyDescent="0.25">
      <c r="A459" s="3" t="s">
        <v>138</v>
      </c>
      <c r="B459" s="3" t="s">
        <v>62</v>
      </c>
      <c r="C459" s="5">
        <v>10</v>
      </c>
      <c r="D459" s="4">
        <v>41858</v>
      </c>
      <c r="E459" s="6">
        <v>43039</v>
      </c>
      <c r="F459" s="3" t="s">
        <v>105</v>
      </c>
      <c r="G459" s="3" t="s">
        <v>106</v>
      </c>
    </row>
    <row r="460" spans="1:7" ht="13.5" thickBot="1" x14ac:dyDescent="0.25">
      <c r="A460" s="3" t="s">
        <v>247</v>
      </c>
      <c r="B460" s="3" t="s">
        <v>62</v>
      </c>
      <c r="C460" s="5">
        <v>30</v>
      </c>
      <c r="D460" s="6">
        <v>42726</v>
      </c>
      <c r="E460" s="6">
        <v>43022</v>
      </c>
      <c r="F460" s="3" t="s">
        <v>105</v>
      </c>
      <c r="G460" s="3" t="s">
        <v>221</v>
      </c>
    </row>
    <row r="461" spans="1:7" ht="13.5" thickBot="1" x14ac:dyDescent="0.25">
      <c r="A461" s="3" t="s">
        <v>208</v>
      </c>
      <c r="B461" s="3" t="s">
        <v>75</v>
      </c>
      <c r="C461" s="3" t="s">
        <v>871</v>
      </c>
      <c r="D461" s="6">
        <v>41326</v>
      </c>
      <c r="E461" s="3"/>
      <c r="F461" s="3" t="s">
        <v>42</v>
      </c>
      <c r="G461" s="3"/>
    </row>
    <row r="462" spans="1:7" ht="13.5" thickBot="1" x14ac:dyDescent="0.25">
      <c r="A462" s="3" t="s">
        <v>321</v>
      </c>
      <c r="B462" s="3" t="s">
        <v>539</v>
      </c>
      <c r="C462" s="5">
        <v>10</v>
      </c>
      <c r="D462" s="6">
        <v>41655</v>
      </c>
      <c r="E462" s="4">
        <v>42894</v>
      </c>
      <c r="F462" s="3" t="s">
        <v>105</v>
      </c>
      <c r="G462" s="3" t="s">
        <v>125</v>
      </c>
    </row>
    <row r="463" spans="1:7" ht="13.5" thickBot="1" x14ac:dyDescent="0.25">
      <c r="A463" s="3" t="s">
        <v>875</v>
      </c>
      <c r="B463" s="3" t="s">
        <v>129</v>
      </c>
      <c r="C463" s="5">
        <v>30</v>
      </c>
      <c r="D463" s="6">
        <v>41414</v>
      </c>
      <c r="E463" s="6">
        <v>42886</v>
      </c>
      <c r="F463" s="3" t="s">
        <v>105</v>
      </c>
      <c r="G463" s="3" t="s">
        <v>106</v>
      </c>
    </row>
    <row r="464" spans="1:7" ht="13.5" thickBot="1" x14ac:dyDescent="0.25">
      <c r="A464" s="3" t="s">
        <v>138</v>
      </c>
      <c r="B464" s="3" t="s">
        <v>129</v>
      </c>
      <c r="C464" s="5">
        <v>60</v>
      </c>
      <c r="D464" s="6">
        <v>40140</v>
      </c>
      <c r="E464" s="6">
        <v>43159</v>
      </c>
      <c r="F464" s="3" t="s">
        <v>105</v>
      </c>
      <c r="G464" s="3" t="s">
        <v>221</v>
      </c>
    </row>
    <row r="465" spans="1:7" ht="13.5" thickBot="1" x14ac:dyDescent="0.25">
      <c r="A465" s="3" t="s">
        <v>161</v>
      </c>
      <c r="D465" s="6">
        <v>41148</v>
      </c>
      <c r="E465" s="6">
        <v>42854</v>
      </c>
      <c r="F465" s="3" t="s">
        <v>105</v>
      </c>
      <c r="G465" s="3" t="s">
        <v>106</v>
      </c>
    </row>
    <row r="466" spans="1:7" ht="13.5" thickBot="1" x14ac:dyDescent="0.25">
      <c r="A466" s="3" t="s">
        <v>138</v>
      </c>
      <c r="B466" s="3" t="s">
        <v>62</v>
      </c>
      <c r="C466" s="5">
        <v>40</v>
      </c>
      <c r="D466" s="6">
        <v>42817</v>
      </c>
      <c r="E466" s="3"/>
      <c r="F466" s="3" t="s">
        <v>42</v>
      </c>
      <c r="G466" s="3"/>
    </row>
    <row r="467" spans="1:7" ht="13.5" thickBot="1" x14ac:dyDescent="0.25">
      <c r="A467" s="3" t="s">
        <v>54</v>
      </c>
      <c r="B467" s="3" t="s">
        <v>62</v>
      </c>
      <c r="C467" s="5">
        <v>10</v>
      </c>
      <c r="D467" s="4">
        <v>42826</v>
      </c>
      <c r="E467" s="3"/>
      <c r="F467" s="3" t="s">
        <v>42</v>
      </c>
      <c r="G467" s="3"/>
    </row>
    <row r="468" spans="1:7" ht="13.5" thickBot="1" x14ac:dyDescent="0.25">
      <c r="A468" s="3" t="s">
        <v>187</v>
      </c>
      <c r="B468" s="3" t="s">
        <v>84</v>
      </c>
      <c r="C468" s="5">
        <v>90</v>
      </c>
      <c r="D468" s="6">
        <v>40502</v>
      </c>
      <c r="E468" s="3"/>
      <c r="F468" s="3" t="s">
        <v>42</v>
      </c>
      <c r="G468" s="3"/>
    </row>
    <row r="469" spans="1:7" ht="13.5" thickBot="1" x14ac:dyDescent="0.25">
      <c r="A469" s="3" t="s">
        <v>138</v>
      </c>
      <c r="B469" s="3" t="s">
        <v>733</v>
      </c>
      <c r="C469" s="5">
        <v>30</v>
      </c>
      <c r="D469" s="4">
        <v>40274</v>
      </c>
      <c r="E469" s="6">
        <v>42947</v>
      </c>
      <c r="F469" s="3" t="s">
        <v>105</v>
      </c>
      <c r="G469" s="3" t="s">
        <v>125</v>
      </c>
    </row>
    <row r="470" spans="1:7" ht="13.5" thickBot="1" x14ac:dyDescent="0.25">
      <c r="A470" s="3" t="s">
        <v>102</v>
      </c>
      <c r="B470" s="3" t="s">
        <v>62</v>
      </c>
      <c r="C470" s="5">
        <v>30</v>
      </c>
      <c r="D470" s="6">
        <v>41577</v>
      </c>
      <c r="E470" s="6">
        <v>42966</v>
      </c>
      <c r="F470" s="3" t="s">
        <v>105</v>
      </c>
      <c r="G470" s="3" t="s">
        <v>106</v>
      </c>
    </row>
    <row r="471" spans="1:7" ht="13.5" thickBot="1" x14ac:dyDescent="0.25">
      <c r="A471" s="3" t="s">
        <v>91</v>
      </c>
      <c r="B471" s="3" t="s">
        <v>62</v>
      </c>
      <c r="C471" s="5">
        <v>90</v>
      </c>
      <c r="D471" s="6">
        <v>42613</v>
      </c>
      <c r="E471" s="3"/>
      <c r="F471" s="3" t="s">
        <v>42</v>
      </c>
      <c r="G471" s="3"/>
    </row>
    <row r="472" spans="1:7" ht="13.5" thickBot="1" x14ac:dyDescent="0.25">
      <c r="A472" s="3" t="s">
        <v>54</v>
      </c>
      <c r="B472" s="3" t="s">
        <v>62</v>
      </c>
      <c r="C472" s="5">
        <v>60</v>
      </c>
      <c r="D472" s="6">
        <v>42702</v>
      </c>
      <c r="E472" s="6">
        <v>43130</v>
      </c>
      <c r="F472" s="3" t="s">
        <v>105</v>
      </c>
      <c r="G472" s="3" t="s">
        <v>106</v>
      </c>
    </row>
    <row r="473" spans="1:7" ht="13.5" thickBot="1" x14ac:dyDescent="0.25">
      <c r="A473" s="3" t="s">
        <v>421</v>
      </c>
      <c r="B473" s="3" t="s">
        <v>62</v>
      </c>
      <c r="C473" s="5">
        <v>10</v>
      </c>
      <c r="D473" s="4">
        <v>42747</v>
      </c>
      <c r="E473" s="3"/>
      <c r="F473" s="3" t="s">
        <v>42</v>
      </c>
      <c r="G473" s="3"/>
    </row>
    <row r="474" spans="1:7" ht="13.5" thickBot="1" x14ac:dyDescent="0.25">
      <c r="A474" s="3" t="s">
        <v>54</v>
      </c>
      <c r="B474" s="3" t="s">
        <v>75</v>
      </c>
      <c r="C474" s="5">
        <v>10</v>
      </c>
      <c r="D474" s="6">
        <v>40925</v>
      </c>
      <c r="E474" s="6">
        <v>43069</v>
      </c>
      <c r="F474" s="3" t="s">
        <v>105</v>
      </c>
      <c r="G474" s="3" t="s">
        <v>221</v>
      </c>
    </row>
    <row r="475" spans="1:7" ht="13.5" thickBot="1" x14ac:dyDescent="0.25">
      <c r="A475" s="3" t="s">
        <v>54</v>
      </c>
      <c r="B475" s="3" t="s">
        <v>129</v>
      </c>
      <c r="C475" s="5">
        <v>10</v>
      </c>
      <c r="D475" s="4">
        <v>41162</v>
      </c>
      <c r="E475" s="6">
        <v>43176</v>
      </c>
      <c r="F475" s="3" t="s">
        <v>105</v>
      </c>
      <c r="G475" s="3" t="s">
        <v>106</v>
      </c>
    </row>
    <row r="476" spans="1:7" ht="13.5" thickBot="1" x14ac:dyDescent="0.25">
      <c r="A476" s="3" t="s">
        <v>74</v>
      </c>
      <c r="B476" s="3" t="s">
        <v>129</v>
      </c>
      <c r="C476" s="5">
        <v>30</v>
      </c>
      <c r="D476" s="6">
        <v>41263</v>
      </c>
      <c r="E476" s="3"/>
      <c r="F476" s="3" t="s">
        <v>42</v>
      </c>
      <c r="G476" s="3"/>
    </row>
    <row r="477" spans="1:7" ht="13.5" thickBot="1" x14ac:dyDescent="0.25">
      <c r="A477" s="3" t="s">
        <v>110</v>
      </c>
      <c r="B477" s="3" t="s">
        <v>62</v>
      </c>
      <c r="C477" s="5">
        <v>120</v>
      </c>
      <c r="D477" s="6">
        <v>40955</v>
      </c>
      <c r="E477" s="3"/>
      <c r="F477" s="3" t="s">
        <v>42</v>
      </c>
      <c r="G477" s="3"/>
    </row>
    <row r="478" spans="1:7" ht="13.5" thickBot="1" x14ac:dyDescent="0.25">
      <c r="A478" s="3" t="s">
        <v>138</v>
      </c>
      <c r="B478" s="3" t="s">
        <v>62</v>
      </c>
      <c r="C478" s="5">
        <v>60</v>
      </c>
      <c r="D478" s="6">
        <v>42628</v>
      </c>
      <c r="E478" s="3"/>
      <c r="F478" s="3" t="s">
        <v>42</v>
      </c>
      <c r="G478" s="3"/>
    </row>
    <row r="479" spans="1:7" ht="13.5" thickBot="1" x14ac:dyDescent="0.25">
      <c r="A479" s="3" t="s">
        <v>681</v>
      </c>
      <c r="B479" s="3" t="s">
        <v>62</v>
      </c>
      <c r="C479" s="5">
        <v>15</v>
      </c>
      <c r="D479" s="4">
        <v>42803</v>
      </c>
      <c r="E479" s="3"/>
      <c r="F479" s="3" t="s">
        <v>42</v>
      </c>
      <c r="G479" s="3"/>
    </row>
    <row r="480" spans="1:7" ht="13.5" thickBot="1" x14ac:dyDescent="0.25">
      <c r="A480" s="3" t="s">
        <v>54</v>
      </c>
      <c r="B480" s="3" t="s">
        <v>129</v>
      </c>
      <c r="C480" s="5">
        <v>10</v>
      </c>
      <c r="D480" s="4">
        <v>41162</v>
      </c>
      <c r="E480" s="6">
        <v>43176</v>
      </c>
      <c r="F480" s="3" t="s">
        <v>105</v>
      </c>
      <c r="G480" s="3" t="s">
        <v>106</v>
      </c>
    </row>
    <row r="481" spans="1:7" ht="13.5" thickBot="1" x14ac:dyDescent="0.25">
      <c r="A481" s="3" t="s">
        <v>138</v>
      </c>
      <c r="B481" s="3" t="s">
        <v>62</v>
      </c>
      <c r="C481" s="5">
        <v>10</v>
      </c>
      <c r="D481" s="6">
        <v>42628</v>
      </c>
      <c r="E481" s="3"/>
      <c r="F481" s="3" t="s">
        <v>42</v>
      </c>
      <c r="G481" s="3"/>
    </row>
    <row r="482" spans="1:7" ht="13.5" thickBot="1" x14ac:dyDescent="0.25">
      <c r="A482" s="3" t="s">
        <v>674</v>
      </c>
      <c r="B482" s="3" t="s">
        <v>62</v>
      </c>
      <c r="C482" s="5">
        <v>90</v>
      </c>
      <c r="D482" s="4">
        <v>42803</v>
      </c>
      <c r="E482" s="3"/>
      <c r="F482" s="3" t="s">
        <v>42</v>
      </c>
      <c r="G482" s="3"/>
    </row>
    <row r="483" spans="1:7" ht="13.5" thickBot="1" x14ac:dyDescent="0.25">
      <c r="A483" s="3" t="s">
        <v>229</v>
      </c>
      <c r="B483" s="3" t="s">
        <v>84</v>
      </c>
      <c r="C483" s="5">
        <v>20</v>
      </c>
      <c r="D483" s="6">
        <v>41874</v>
      </c>
      <c r="E483" s="3"/>
      <c r="F483" s="3" t="s">
        <v>42</v>
      </c>
      <c r="G483" s="3"/>
    </row>
    <row r="484" spans="1:7" ht="13.5" thickBot="1" x14ac:dyDescent="0.25">
      <c r="A484" s="3" t="s">
        <v>261</v>
      </c>
      <c r="B484" s="3" t="s">
        <v>129</v>
      </c>
      <c r="C484" s="5">
        <v>60</v>
      </c>
      <c r="D484" s="6">
        <v>41414</v>
      </c>
      <c r="E484" s="6">
        <v>42886</v>
      </c>
      <c r="F484" s="3" t="s">
        <v>105</v>
      </c>
      <c r="G484" s="3" t="s">
        <v>106</v>
      </c>
    </row>
    <row r="485" spans="1:7" ht="13.5" thickBot="1" x14ac:dyDescent="0.25">
      <c r="A485" s="3" t="s">
        <v>138</v>
      </c>
      <c r="B485" s="3" t="s">
        <v>62</v>
      </c>
      <c r="C485" s="5">
        <v>10</v>
      </c>
      <c r="D485" s="4">
        <v>41680</v>
      </c>
      <c r="E485" s="3"/>
      <c r="F485" s="3" t="s">
        <v>42</v>
      </c>
      <c r="G485" s="3"/>
    </row>
    <row r="486" spans="1:7" ht="13.5" thickBot="1" x14ac:dyDescent="0.25">
      <c r="A486" s="3" t="s">
        <v>36</v>
      </c>
      <c r="B486" s="3" t="s">
        <v>62</v>
      </c>
      <c r="C486" s="5">
        <v>120</v>
      </c>
      <c r="D486" s="6">
        <v>42669</v>
      </c>
      <c r="E486" s="3"/>
      <c r="F486" s="3" t="s">
        <v>42</v>
      </c>
      <c r="G486" s="3"/>
    </row>
    <row r="487" spans="1:7" ht="13.5" thickBot="1" x14ac:dyDescent="0.25">
      <c r="A487" s="3" t="s">
        <v>60</v>
      </c>
      <c r="B487" s="3" t="s">
        <v>84</v>
      </c>
      <c r="C487" s="5">
        <v>10</v>
      </c>
      <c r="D487" s="4">
        <v>40067</v>
      </c>
      <c r="E487" s="3"/>
      <c r="F487" s="3" t="s">
        <v>42</v>
      </c>
      <c r="G487" s="3"/>
    </row>
    <row r="488" spans="1:7" ht="13.5" thickBot="1" x14ac:dyDescent="0.25">
      <c r="A488" s="3" t="s">
        <v>82</v>
      </c>
      <c r="B488" s="3" t="s">
        <v>129</v>
      </c>
      <c r="C488" s="5">
        <v>30</v>
      </c>
      <c r="D488" s="6">
        <v>40107</v>
      </c>
      <c r="E488" s="3"/>
      <c r="F488" s="3" t="s">
        <v>42</v>
      </c>
      <c r="G488" s="3"/>
    </row>
    <row r="489" spans="1:7" ht="13.5" thickBot="1" x14ac:dyDescent="0.25">
      <c r="A489" s="3" t="s">
        <v>60</v>
      </c>
      <c r="B489" s="3" t="s">
        <v>84</v>
      </c>
      <c r="C489" s="5">
        <v>10</v>
      </c>
      <c r="D489" s="4">
        <v>40067</v>
      </c>
      <c r="E489" s="3"/>
      <c r="F489" s="3" t="s">
        <v>42</v>
      </c>
      <c r="G489" s="3"/>
    </row>
    <row r="490" spans="1:7" ht="13.5" thickBot="1" x14ac:dyDescent="0.25">
      <c r="A490" s="3" t="s">
        <v>218</v>
      </c>
      <c r="B490" s="3" t="s">
        <v>539</v>
      </c>
      <c r="C490" s="5">
        <v>10</v>
      </c>
      <c r="D490" s="6">
        <v>40864</v>
      </c>
      <c r="E490" s="6">
        <v>42884</v>
      </c>
      <c r="F490" s="3" t="s">
        <v>105</v>
      </c>
      <c r="G490" s="3" t="s">
        <v>221</v>
      </c>
    </row>
    <row r="491" spans="1:7" ht="13.5" thickBot="1" x14ac:dyDescent="0.25">
      <c r="A491" s="3" t="s">
        <v>138</v>
      </c>
      <c r="D491" s="6">
        <v>40618</v>
      </c>
      <c r="E491" s="3"/>
      <c r="F491" s="3" t="s">
        <v>42</v>
      </c>
      <c r="G491" s="3"/>
    </row>
    <row r="492" spans="1:7" ht="13.5" thickBot="1" x14ac:dyDescent="0.25">
      <c r="A492" s="3" t="s">
        <v>47</v>
      </c>
      <c r="D492" s="4">
        <v>42679</v>
      </c>
      <c r="E492" s="3"/>
      <c r="F492" s="3" t="s">
        <v>42</v>
      </c>
      <c r="G492" s="3"/>
    </row>
    <row r="493" spans="1:7" ht="13.5" thickBot="1" x14ac:dyDescent="0.25">
      <c r="A493" s="3" t="s">
        <v>102</v>
      </c>
      <c r="D493" s="6">
        <v>41577</v>
      </c>
      <c r="E493" s="6">
        <v>42966</v>
      </c>
      <c r="F493" s="3" t="s">
        <v>105</v>
      </c>
      <c r="G493" s="3" t="s">
        <v>106</v>
      </c>
    </row>
    <row r="494" spans="1:7" ht="13.5" thickBot="1" x14ac:dyDescent="0.25">
      <c r="A494" s="3" t="s">
        <v>102</v>
      </c>
      <c r="B494" s="3" t="s">
        <v>62</v>
      </c>
      <c r="C494" s="5">
        <v>60</v>
      </c>
      <c r="D494" s="6">
        <v>42783</v>
      </c>
      <c r="E494" s="3"/>
      <c r="F494" s="3" t="s">
        <v>42</v>
      </c>
      <c r="G494" s="3"/>
    </row>
    <row r="495" spans="1:7" ht="13.5" thickBot="1" x14ac:dyDescent="0.25">
      <c r="A495" s="3" t="s">
        <v>674</v>
      </c>
      <c r="B495" s="3" t="s">
        <v>62</v>
      </c>
      <c r="C495" s="5">
        <v>120</v>
      </c>
      <c r="D495" s="4">
        <v>42803</v>
      </c>
      <c r="E495" s="3"/>
      <c r="F495" s="3" t="s">
        <v>42</v>
      </c>
      <c r="G495" s="3"/>
    </row>
    <row r="496" spans="1:7" ht="13.5" thickBot="1" x14ac:dyDescent="0.25">
      <c r="A496" s="3" t="s">
        <v>177</v>
      </c>
      <c r="B496" s="3" t="s">
        <v>84</v>
      </c>
      <c r="C496" s="5">
        <v>20</v>
      </c>
      <c r="D496" s="6">
        <v>41654</v>
      </c>
      <c r="E496" s="3"/>
      <c r="F496" s="3" t="s">
        <v>42</v>
      </c>
      <c r="G496" s="3"/>
    </row>
    <row r="497" spans="1:7" ht="13.5" thickBot="1" x14ac:dyDescent="0.25">
      <c r="A497" s="3" t="s">
        <v>138</v>
      </c>
      <c r="B497" s="3" t="s">
        <v>129</v>
      </c>
      <c r="C497" s="5">
        <v>60</v>
      </c>
      <c r="D497" s="6">
        <v>40140</v>
      </c>
      <c r="E497" s="6">
        <v>43159</v>
      </c>
      <c r="F497" s="3" t="s">
        <v>105</v>
      </c>
      <c r="G497" s="3" t="s">
        <v>221</v>
      </c>
    </row>
    <row r="498" spans="1:7" ht="13.5" thickBot="1" x14ac:dyDescent="0.25">
      <c r="A498" s="3" t="s">
        <v>117</v>
      </c>
      <c r="B498" s="3" t="s">
        <v>129</v>
      </c>
      <c r="C498" s="5">
        <v>10</v>
      </c>
      <c r="D498" s="6">
        <v>41180</v>
      </c>
      <c r="E498" s="3"/>
      <c r="F498" s="3" t="s">
        <v>42</v>
      </c>
      <c r="G498" s="3"/>
    </row>
    <row r="499" spans="1:7" ht="13.5" thickBot="1" x14ac:dyDescent="0.25">
      <c r="A499" s="3" t="s">
        <v>308</v>
      </c>
      <c r="B499" s="3" t="s">
        <v>62</v>
      </c>
      <c r="C499" s="5">
        <v>15</v>
      </c>
      <c r="D499" s="6">
        <v>42700</v>
      </c>
      <c r="E499" s="3"/>
      <c r="F499" s="3" t="s">
        <v>42</v>
      </c>
      <c r="G499" s="3"/>
    </row>
    <row r="500" spans="1:7" ht="13.5" thickBot="1" x14ac:dyDescent="0.25">
      <c r="A500" s="3" t="s">
        <v>36</v>
      </c>
      <c r="B500" s="3" t="s">
        <v>62</v>
      </c>
      <c r="C500" s="5">
        <v>60</v>
      </c>
      <c r="D500" s="6">
        <v>42669</v>
      </c>
      <c r="E500" s="3"/>
      <c r="F500" s="3" t="s">
        <v>42</v>
      </c>
      <c r="G500" s="3"/>
    </row>
    <row r="501" spans="1:7" ht="13.5" thickBot="1" x14ac:dyDescent="0.25">
      <c r="A501" s="3" t="s">
        <v>54</v>
      </c>
      <c r="B501" s="3" t="s">
        <v>62</v>
      </c>
      <c r="C501" s="5">
        <v>60</v>
      </c>
      <c r="D501" s="6">
        <v>42691</v>
      </c>
      <c r="E501" s="3"/>
      <c r="F501" s="3" t="s">
        <v>42</v>
      </c>
      <c r="G501" s="3"/>
    </row>
    <row r="502" spans="1:7" ht="13.5" thickBot="1" x14ac:dyDescent="0.25">
      <c r="A502" s="3" t="s">
        <v>308</v>
      </c>
      <c r="B502" s="3" t="s">
        <v>62</v>
      </c>
      <c r="C502" s="5">
        <v>15</v>
      </c>
      <c r="D502" s="6">
        <v>42700</v>
      </c>
      <c r="E502" s="3"/>
      <c r="F502" s="3" t="s">
        <v>42</v>
      </c>
      <c r="G502" s="3"/>
    </row>
    <row r="503" spans="1:7" ht="13.5" thickBot="1" x14ac:dyDescent="0.25">
      <c r="A503" s="3" t="s">
        <v>54</v>
      </c>
      <c r="B503" s="3" t="s">
        <v>75</v>
      </c>
      <c r="C503" s="5">
        <v>10</v>
      </c>
      <c r="D503" s="6">
        <v>40925</v>
      </c>
      <c r="E503" s="6">
        <v>43069</v>
      </c>
      <c r="F503" s="3" t="s">
        <v>105</v>
      </c>
      <c r="G503" s="3" t="s">
        <v>221</v>
      </c>
    </row>
    <row r="504" spans="1:7" ht="13.5" thickBot="1" x14ac:dyDescent="0.25">
      <c r="A504" s="3" t="s">
        <v>745</v>
      </c>
      <c r="B504" s="3" t="s">
        <v>129</v>
      </c>
      <c r="C504" s="5">
        <v>30</v>
      </c>
      <c r="D504" s="6">
        <v>41012</v>
      </c>
      <c r="E504" s="3"/>
      <c r="F504" s="3" t="s">
        <v>42</v>
      </c>
      <c r="G504" s="3"/>
    </row>
    <row r="505" spans="1:7" ht="13.5" thickBot="1" x14ac:dyDescent="0.25">
      <c r="A505" s="3" t="s">
        <v>138</v>
      </c>
      <c r="B505" s="3" t="s">
        <v>62</v>
      </c>
      <c r="C505" s="5">
        <v>60</v>
      </c>
      <c r="D505" s="4">
        <v>42678</v>
      </c>
      <c r="E505" s="3"/>
      <c r="F505" s="3" t="s">
        <v>42</v>
      </c>
      <c r="G505" s="3"/>
    </row>
    <row r="506" spans="1:7" ht="13.5" thickBot="1" x14ac:dyDescent="0.25">
      <c r="A506" s="3" t="s">
        <v>102</v>
      </c>
      <c r="B506" s="3" t="s">
        <v>62</v>
      </c>
      <c r="C506" s="5">
        <v>120</v>
      </c>
      <c r="D506" s="6">
        <v>42783</v>
      </c>
      <c r="E506" s="3"/>
      <c r="F506" s="3" t="s">
        <v>42</v>
      </c>
      <c r="G506" s="3"/>
    </row>
    <row r="507" spans="1:7" ht="13.5" thickBot="1" x14ac:dyDescent="0.25">
      <c r="A507" s="3" t="s">
        <v>343</v>
      </c>
      <c r="B507" s="3" t="s">
        <v>129</v>
      </c>
      <c r="C507" s="5">
        <v>30</v>
      </c>
      <c r="D507" s="4">
        <v>40949</v>
      </c>
      <c r="E507" s="3"/>
      <c r="F507" s="3" t="s">
        <v>42</v>
      </c>
      <c r="G507" s="3"/>
    </row>
    <row r="508" spans="1:7" ht="13.5" thickBot="1" x14ac:dyDescent="0.25">
      <c r="A508" s="3" t="s">
        <v>97</v>
      </c>
      <c r="B508" s="3" t="s">
        <v>62</v>
      </c>
      <c r="C508" s="5">
        <v>10</v>
      </c>
      <c r="D508" s="4">
        <v>40457</v>
      </c>
      <c r="E508" s="3"/>
      <c r="F508" s="3" t="s">
        <v>42</v>
      </c>
      <c r="G508" s="3"/>
    </row>
    <row r="509" spans="1:7" ht="13.5" thickBot="1" x14ac:dyDescent="0.25">
      <c r="A509" s="3" t="s">
        <v>528</v>
      </c>
      <c r="B509" s="3" t="s">
        <v>62</v>
      </c>
      <c r="C509" s="5">
        <v>90</v>
      </c>
      <c r="D509" s="4">
        <v>42776</v>
      </c>
      <c r="E509" s="3"/>
      <c r="F509" s="3" t="s">
        <v>42</v>
      </c>
      <c r="G509" s="3"/>
    </row>
    <row r="510" spans="1:7" ht="13.5" thickBot="1" x14ac:dyDescent="0.25">
      <c r="A510" s="3" t="s">
        <v>152</v>
      </c>
      <c r="B510" s="3" t="s">
        <v>84</v>
      </c>
      <c r="C510" s="5">
        <v>15</v>
      </c>
      <c r="D510" s="4">
        <v>41498</v>
      </c>
      <c r="E510" s="6">
        <v>43005</v>
      </c>
      <c r="F510" s="3" t="s">
        <v>105</v>
      </c>
      <c r="G510" s="3" t="s">
        <v>106</v>
      </c>
    </row>
    <row r="511" spans="1:7" ht="13.5" thickBot="1" x14ac:dyDescent="0.25">
      <c r="A511" s="3" t="s">
        <v>321</v>
      </c>
      <c r="B511" s="3" t="s">
        <v>539</v>
      </c>
      <c r="C511" s="5">
        <v>10</v>
      </c>
      <c r="D511" s="6">
        <v>41655</v>
      </c>
      <c r="E511" s="4">
        <v>42894</v>
      </c>
      <c r="F511" s="3" t="s">
        <v>105</v>
      </c>
      <c r="G511" s="3" t="s">
        <v>125</v>
      </c>
    </row>
    <row r="512" spans="1:7" ht="13.5" thickBot="1" x14ac:dyDescent="0.25">
      <c r="A512" s="3" t="s">
        <v>256</v>
      </c>
      <c r="B512" s="3" t="s">
        <v>62</v>
      </c>
      <c r="C512" s="5">
        <v>10</v>
      </c>
      <c r="D512" s="4">
        <v>39603</v>
      </c>
      <c r="E512" s="3"/>
      <c r="F512" s="3" t="s">
        <v>42</v>
      </c>
      <c r="G512" s="3"/>
    </row>
    <row r="513" spans="1:7" ht="13.5" thickBot="1" x14ac:dyDescent="0.25">
      <c r="A513" s="3" t="s">
        <v>138</v>
      </c>
      <c r="B513" s="3" t="s">
        <v>62</v>
      </c>
      <c r="C513" s="5">
        <v>10</v>
      </c>
      <c r="D513" s="4">
        <v>42772</v>
      </c>
      <c r="E513" s="6">
        <v>43069</v>
      </c>
      <c r="F513" s="3" t="s">
        <v>105</v>
      </c>
      <c r="G513" s="3" t="s">
        <v>221</v>
      </c>
    </row>
    <row r="514" spans="1:7" ht="13.5" thickBot="1" x14ac:dyDescent="0.25">
      <c r="A514" s="3" t="s">
        <v>138</v>
      </c>
      <c r="B514" s="3" t="s">
        <v>62</v>
      </c>
      <c r="C514" s="5">
        <v>10</v>
      </c>
      <c r="D514" s="6">
        <v>42817</v>
      </c>
      <c r="E514" s="3"/>
      <c r="F514" s="3" t="s">
        <v>42</v>
      </c>
      <c r="G514" s="3"/>
    </row>
    <row r="515" spans="1:7" ht="13.5" thickBot="1" x14ac:dyDescent="0.25">
      <c r="A515" s="3" t="s">
        <v>724</v>
      </c>
      <c r="B515" s="3" t="s">
        <v>129</v>
      </c>
      <c r="C515" s="5">
        <v>10</v>
      </c>
      <c r="D515" s="4">
        <v>41033</v>
      </c>
      <c r="E515" s="6">
        <v>42978</v>
      </c>
      <c r="F515" s="3" t="s">
        <v>105</v>
      </c>
      <c r="G515" s="3" t="s">
        <v>106</v>
      </c>
    </row>
    <row r="516" spans="1:7" ht="13.5" thickBot="1" x14ac:dyDescent="0.25">
      <c r="A516" s="3" t="s">
        <v>273</v>
      </c>
      <c r="B516" s="3" t="s">
        <v>62</v>
      </c>
      <c r="C516" s="5">
        <v>30</v>
      </c>
      <c r="D516" s="4">
        <v>42585</v>
      </c>
      <c r="E516" s="3"/>
      <c r="F516" s="3" t="s">
        <v>42</v>
      </c>
      <c r="G516" s="3"/>
    </row>
    <row r="517" spans="1:7" ht="13.5" thickBot="1" x14ac:dyDescent="0.25">
      <c r="A517" s="3" t="s">
        <v>138</v>
      </c>
      <c r="B517" s="3" t="s">
        <v>62</v>
      </c>
      <c r="C517" s="5">
        <v>10</v>
      </c>
      <c r="D517" s="4">
        <v>42772</v>
      </c>
      <c r="E517" s="6">
        <v>43069</v>
      </c>
      <c r="F517" s="3" t="s">
        <v>105</v>
      </c>
      <c r="G517" s="3" t="s">
        <v>221</v>
      </c>
    </row>
    <row r="518" spans="1:7" ht="13.5" thickBot="1" x14ac:dyDescent="0.25">
      <c r="A518" s="3" t="s">
        <v>681</v>
      </c>
      <c r="B518" s="3" t="s">
        <v>62</v>
      </c>
      <c r="C518" s="5">
        <v>30</v>
      </c>
      <c r="D518" s="4">
        <v>42803</v>
      </c>
      <c r="E518" s="3"/>
      <c r="F518" s="3" t="s">
        <v>42</v>
      </c>
      <c r="G518" s="3"/>
    </row>
    <row r="519" spans="1:7" ht="13.5" thickBot="1" x14ac:dyDescent="0.25">
      <c r="A519" s="3" t="s">
        <v>138</v>
      </c>
      <c r="B519" s="3" t="s">
        <v>62</v>
      </c>
      <c r="C519" s="5">
        <v>150</v>
      </c>
      <c r="D519" s="6">
        <v>42842</v>
      </c>
      <c r="E519" s="3"/>
      <c r="F519" s="3" t="s">
        <v>42</v>
      </c>
      <c r="G519" s="3"/>
    </row>
    <row r="520" spans="1:7" ht="13.5" thickBot="1" x14ac:dyDescent="0.25">
      <c r="A520" s="3" t="s">
        <v>187</v>
      </c>
      <c r="B520" s="3" t="s">
        <v>129</v>
      </c>
      <c r="C520" s="5">
        <v>15</v>
      </c>
      <c r="D520" s="6">
        <v>40502</v>
      </c>
      <c r="E520" s="3"/>
      <c r="F520" s="3" t="s">
        <v>42</v>
      </c>
      <c r="G520" s="3"/>
    </row>
    <row r="521" spans="1:7" ht="13.5" thickBot="1" x14ac:dyDescent="0.25">
      <c r="A521" s="3" t="s">
        <v>138</v>
      </c>
      <c r="B521" s="3" t="s">
        <v>129</v>
      </c>
      <c r="C521" s="5">
        <v>60</v>
      </c>
      <c r="D521" s="6">
        <v>40140</v>
      </c>
      <c r="E521" s="6">
        <v>43159</v>
      </c>
      <c r="F521" s="3" t="s">
        <v>105</v>
      </c>
      <c r="G521" s="3" t="s">
        <v>221</v>
      </c>
    </row>
    <row r="522" spans="1:7" ht="13.5" thickBot="1" x14ac:dyDescent="0.25">
      <c r="A522" s="3" t="s">
        <v>208</v>
      </c>
      <c r="B522" s="3" t="s">
        <v>62</v>
      </c>
      <c r="C522" s="5">
        <v>60</v>
      </c>
      <c r="D522" s="6">
        <v>41326</v>
      </c>
      <c r="E522" s="3"/>
      <c r="F522" s="3" t="s">
        <v>42</v>
      </c>
      <c r="G522" s="3"/>
    </row>
    <row r="523" spans="1:7" ht="13.5" thickBot="1" x14ac:dyDescent="0.25">
      <c r="A523" s="3" t="s">
        <v>273</v>
      </c>
      <c r="B523" s="3" t="s">
        <v>62</v>
      </c>
      <c r="C523" s="5">
        <v>60</v>
      </c>
      <c r="D523" s="4">
        <v>42585</v>
      </c>
      <c r="E523" s="3"/>
      <c r="F523" s="3" t="s">
        <v>42</v>
      </c>
      <c r="G523" s="3"/>
    </row>
    <row r="524" spans="1:7" ht="13.5" thickBot="1" x14ac:dyDescent="0.25">
      <c r="A524" s="3" t="s">
        <v>54</v>
      </c>
      <c r="B524" s="3" t="s">
        <v>62</v>
      </c>
      <c r="C524" s="5">
        <v>45</v>
      </c>
      <c r="D524" s="6">
        <v>42702</v>
      </c>
      <c r="E524" s="6">
        <v>43130</v>
      </c>
      <c r="F524" s="3" t="s">
        <v>105</v>
      </c>
      <c r="G524" s="3" t="s">
        <v>106</v>
      </c>
    </row>
    <row r="525" spans="1:7" ht="13.5" thickBot="1" x14ac:dyDescent="0.25">
      <c r="A525" s="3" t="s">
        <v>138</v>
      </c>
      <c r="B525" s="3" t="s">
        <v>62</v>
      </c>
      <c r="C525" s="5">
        <v>15</v>
      </c>
      <c r="D525" s="6">
        <v>42842</v>
      </c>
      <c r="E525" s="3"/>
      <c r="F525" s="3" t="s">
        <v>42</v>
      </c>
      <c r="G525" s="3"/>
    </row>
    <row r="526" spans="1:7" ht="13.5" thickBot="1" x14ac:dyDescent="0.25">
      <c r="A526" s="3" t="s">
        <v>128</v>
      </c>
      <c r="B526" s="3" t="s">
        <v>129</v>
      </c>
      <c r="C526" s="5">
        <v>30</v>
      </c>
      <c r="D526" s="6">
        <v>37547</v>
      </c>
      <c r="E526" s="6">
        <v>43092</v>
      </c>
      <c r="F526" s="3" t="s">
        <v>105</v>
      </c>
      <c r="G526" s="3" t="s">
        <v>106</v>
      </c>
    </row>
    <row r="527" spans="1:7" ht="13.5" thickBot="1" x14ac:dyDescent="0.25">
      <c r="A527" s="3" t="s">
        <v>745</v>
      </c>
      <c r="B527" s="3" t="s">
        <v>129</v>
      </c>
      <c r="C527" s="5">
        <v>10</v>
      </c>
      <c r="D527" s="6">
        <v>41012</v>
      </c>
      <c r="E527" s="3"/>
      <c r="F527" s="3" t="s">
        <v>42</v>
      </c>
      <c r="G527" s="3"/>
    </row>
    <row r="528" spans="1:7" ht="13.5" thickBot="1" x14ac:dyDescent="0.25">
      <c r="A528" s="3" t="s">
        <v>273</v>
      </c>
      <c r="B528" s="3" t="s">
        <v>62</v>
      </c>
      <c r="C528" s="5">
        <v>30</v>
      </c>
      <c r="D528" s="4">
        <v>42585</v>
      </c>
      <c r="E528" s="3"/>
      <c r="F528" s="3" t="s">
        <v>42</v>
      </c>
      <c r="G528" s="3"/>
    </row>
    <row r="529" spans="1:7" ht="13.5" thickBot="1" x14ac:dyDescent="0.25">
      <c r="A529" s="3" t="s">
        <v>171</v>
      </c>
      <c r="B529" s="3" t="s">
        <v>62</v>
      </c>
      <c r="C529" s="5">
        <v>120</v>
      </c>
      <c r="D529" s="6">
        <v>42690</v>
      </c>
      <c r="E529" s="3"/>
      <c r="F529" s="3" t="s">
        <v>42</v>
      </c>
      <c r="G529" s="3"/>
    </row>
    <row r="530" spans="1:7" ht="13.5" thickBot="1" x14ac:dyDescent="0.25">
      <c r="A530" s="3" t="s">
        <v>54</v>
      </c>
      <c r="B530" s="3" t="s">
        <v>62</v>
      </c>
      <c r="C530" s="5">
        <v>15</v>
      </c>
      <c r="D530" s="4">
        <v>42826</v>
      </c>
      <c r="E530" s="3"/>
      <c r="F530" s="3" t="s">
        <v>42</v>
      </c>
      <c r="G530" s="3"/>
    </row>
    <row r="531" spans="1:7" ht="13.5" thickBot="1" x14ac:dyDescent="0.25">
      <c r="A531" s="3" t="s">
        <v>138</v>
      </c>
      <c r="B531" s="3" t="s">
        <v>129</v>
      </c>
      <c r="C531" s="5">
        <v>10</v>
      </c>
      <c r="D531" s="4">
        <v>41344</v>
      </c>
      <c r="E531" s="6">
        <v>42938</v>
      </c>
      <c r="F531" s="3" t="s">
        <v>105</v>
      </c>
      <c r="G531" s="3" t="s">
        <v>106</v>
      </c>
    </row>
    <row r="532" spans="1:7" ht="13.5" thickBot="1" x14ac:dyDescent="0.25">
      <c r="A532" s="3" t="s">
        <v>745</v>
      </c>
      <c r="B532" s="3" t="s">
        <v>129</v>
      </c>
      <c r="C532" s="5">
        <v>20</v>
      </c>
      <c r="D532" s="6">
        <v>41012</v>
      </c>
      <c r="E532" s="3"/>
      <c r="F532" s="3" t="s">
        <v>42</v>
      </c>
      <c r="G532" s="3"/>
    </row>
    <row r="533" spans="1:7" ht="13.5" thickBot="1" x14ac:dyDescent="0.25">
      <c r="A533" s="3" t="s">
        <v>218</v>
      </c>
      <c r="B533" s="3" t="s">
        <v>539</v>
      </c>
      <c r="C533" s="5">
        <v>10</v>
      </c>
      <c r="D533" s="6">
        <v>40864</v>
      </c>
      <c r="E533" s="6">
        <v>42884</v>
      </c>
      <c r="F533" s="3" t="s">
        <v>105</v>
      </c>
      <c r="G533" s="3" t="s">
        <v>221</v>
      </c>
    </row>
    <row r="534" spans="1:7" ht="13.5" thickBot="1" x14ac:dyDescent="0.25">
      <c r="A534" s="3" t="s">
        <v>261</v>
      </c>
      <c r="B534" s="3" t="s">
        <v>539</v>
      </c>
      <c r="C534" s="5">
        <v>10</v>
      </c>
      <c r="D534" s="6">
        <v>41414</v>
      </c>
      <c r="E534" s="6">
        <v>42886</v>
      </c>
      <c r="F534" s="3" t="s">
        <v>105</v>
      </c>
      <c r="G534" s="3" t="s">
        <v>106</v>
      </c>
    </row>
    <row r="535" spans="1:7" ht="13.5" thickBot="1" x14ac:dyDescent="0.25">
      <c r="A535" s="3" t="s">
        <v>171</v>
      </c>
      <c r="B535" s="3" t="s">
        <v>62</v>
      </c>
      <c r="C535" s="5">
        <v>20</v>
      </c>
      <c r="D535" s="6">
        <v>42690</v>
      </c>
      <c r="E535" s="3"/>
      <c r="F535" s="3" t="s">
        <v>42</v>
      </c>
      <c r="G535" s="3"/>
    </row>
    <row r="536" spans="1:7" ht="13.5" thickBot="1" x14ac:dyDescent="0.25">
      <c r="A536" s="3" t="s">
        <v>91</v>
      </c>
      <c r="B536" s="3" t="s">
        <v>62</v>
      </c>
      <c r="C536" s="5">
        <v>90</v>
      </c>
      <c r="D536" s="6">
        <v>42613</v>
      </c>
      <c r="E536" s="3"/>
      <c r="F536" s="3" t="s">
        <v>42</v>
      </c>
      <c r="G536" s="3"/>
    </row>
    <row r="537" spans="1:7" ht="13.5" thickBot="1" x14ac:dyDescent="0.25">
      <c r="A537" s="3" t="s">
        <v>247</v>
      </c>
      <c r="B537" s="3" t="s">
        <v>62</v>
      </c>
      <c r="C537" s="5">
        <v>15</v>
      </c>
      <c r="D537" s="6">
        <v>42726</v>
      </c>
      <c r="E537" s="6">
        <v>43022</v>
      </c>
      <c r="F537" s="3" t="s">
        <v>105</v>
      </c>
      <c r="G537" s="3" t="s">
        <v>221</v>
      </c>
    </row>
    <row r="538" spans="1:7" ht="13.5" thickBot="1" x14ac:dyDescent="0.25">
      <c r="A538" s="3" t="s">
        <v>138</v>
      </c>
      <c r="B538" s="3" t="s">
        <v>62</v>
      </c>
      <c r="C538" s="5">
        <v>30</v>
      </c>
      <c r="D538" s="6">
        <v>42809</v>
      </c>
      <c r="E538" s="3"/>
      <c r="F538" s="3" t="s">
        <v>42</v>
      </c>
      <c r="G538" s="3"/>
    </row>
    <row r="539" spans="1:7" ht="13.5" thickBot="1" x14ac:dyDescent="0.25">
      <c r="A539" s="3" t="s">
        <v>152</v>
      </c>
      <c r="B539" s="3" t="s">
        <v>84</v>
      </c>
      <c r="C539" s="5">
        <v>30</v>
      </c>
      <c r="D539" s="4">
        <v>41498</v>
      </c>
      <c r="E539" s="6">
        <v>43005</v>
      </c>
      <c r="F539" s="3" t="s">
        <v>105</v>
      </c>
      <c r="G539" s="3" t="s">
        <v>106</v>
      </c>
    </row>
    <row r="540" spans="1:7" ht="13.5" thickBot="1" x14ac:dyDescent="0.25">
      <c r="A540" s="3" t="s">
        <v>138</v>
      </c>
      <c r="B540" s="3" t="s">
        <v>129</v>
      </c>
      <c r="C540" s="5">
        <v>10</v>
      </c>
      <c r="D540" s="4">
        <v>40274</v>
      </c>
      <c r="E540" s="6">
        <v>42947</v>
      </c>
      <c r="F540" s="3" t="s">
        <v>105</v>
      </c>
      <c r="G540" s="3" t="s">
        <v>125</v>
      </c>
    </row>
    <row r="541" spans="1:7" ht="13.5" thickBot="1" x14ac:dyDescent="0.25">
      <c r="A541" s="3" t="s">
        <v>138</v>
      </c>
      <c r="B541" s="3" t="s">
        <v>62</v>
      </c>
      <c r="C541" s="5">
        <v>60</v>
      </c>
      <c r="D541" s="6">
        <v>42628</v>
      </c>
      <c r="E541" s="3"/>
      <c r="F541" s="3" t="s">
        <v>42</v>
      </c>
      <c r="G541" s="3"/>
    </row>
    <row r="542" spans="1:7" ht="13.5" thickBot="1" x14ac:dyDescent="0.25">
      <c r="A542" s="3" t="s">
        <v>138</v>
      </c>
      <c r="B542" s="3" t="s">
        <v>62</v>
      </c>
      <c r="C542" s="5">
        <v>60</v>
      </c>
      <c r="D542" s="6">
        <v>42809</v>
      </c>
      <c r="E542" s="3"/>
      <c r="F542" s="3" t="s">
        <v>42</v>
      </c>
      <c r="G542" s="3"/>
    </row>
    <row r="543" spans="1:7" ht="13.5" thickBot="1" x14ac:dyDescent="0.25">
      <c r="A543" s="3" t="s">
        <v>138</v>
      </c>
      <c r="B543" s="3" t="s">
        <v>62</v>
      </c>
      <c r="C543" s="5">
        <v>15</v>
      </c>
      <c r="D543" s="6">
        <v>42842</v>
      </c>
      <c r="E543" s="3"/>
      <c r="F543" s="3" t="s">
        <v>42</v>
      </c>
      <c r="G543" s="3"/>
    </row>
    <row r="544" spans="1:7" ht="13.5" thickBot="1" x14ac:dyDescent="0.25">
      <c r="A544" s="3" t="s">
        <v>74</v>
      </c>
      <c r="B544" s="3" t="s">
        <v>129</v>
      </c>
      <c r="C544" s="5">
        <v>60</v>
      </c>
      <c r="D544" s="6">
        <v>41263</v>
      </c>
      <c r="E544" s="3"/>
      <c r="F544" s="3" t="s">
        <v>42</v>
      </c>
      <c r="G544" s="3"/>
    </row>
    <row r="545" spans="1:7" ht="13.5" thickBot="1" x14ac:dyDescent="0.25">
      <c r="A545" s="3" t="s">
        <v>218</v>
      </c>
      <c r="B545" s="3" t="s">
        <v>539</v>
      </c>
      <c r="C545" s="5">
        <v>15</v>
      </c>
      <c r="D545" s="6">
        <v>40864</v>
      </c>
      <c r="E545" s="6">
        <v>42884</v>
      </c>
      <c r="F545" s="3" t="s">
        <v>105</v>
      </c>
      <c r="G545" s="3" t="s">
        <v>221</v>
      </c>
    </row>
    <row r="546" spans="1:7" ht="13.5" thickBot="1" x14ac:dyDescent="0.25">
      <c r="A546" s="3" t="s">
        <v>60</v>
      </c>
      <c r="B546" s="3" t="s">
        <v>129</v>
      </c>
      <c r="C546" s="5">
        <v>25</v>
      </c>
      <c r="D546" s="4">
        <v>40067</v>
      </c>
      <c r="E546" s="3"/>
      <c r="F546" s="3" t="s">
        <v>42</v>
      </c>
      <c r="G546" s="3"/>
    </row>
    <row r="547" spans="1:7" ht="13.5" thickBot="1" x14ac:dyDescent="0.25">
      <c r="A547" s="3" t="s">
        <v>229</v>
      </c>
      <c r="B547" s="3" t="s">
        <v>129</v>
      </c>
      <c r="C547" s="5">
        <v>90</v>
      </c>
      <c r="D547" s="6">
        <v>41874</v>
      </c>
      <c r="E547" s="3"/>
      <c r="F547" s="3" t="s">
        <v>42</v>
      </c>
      <c r="G547" s="3"/>
    </row>
    <row r="548" spans="1:7" ht="13.5" thickBot="1" x14ac:dyDescent="0.25">
      <c r="A548" s="3" t="s">
        <v>421</v>
      </c>
      <c r="B548" s="3" t="s">
        <v>62</v>
      </c>
      <c r="C548" s="5">
        <v>120</v>
      </c>
      <c r="D548" s="4">
        <v>42747</v>
      </c>
      <c r="E548" s="3"/>
      <c r="F548" s="3" t="s">
        <v>42</v>
      </c>
      <c r="G548" s="3"/>
    </row>
    <row r="549" spans="1:7" ht="13.5" thickBot="1" x14ac:dyDescent="0.25">
      <c r="A549" s="3" t="s">
        <v>138</v>
      </c>
      <c r="B549" s="3" t="s">
        <v>62</v>
      </c>
      <c r="C549" s="5">
        <v>90</v>
      </c>
      <c r="D549" s="6">
        <v>42809</v>
      </c>
      <c r="E549" s="3"/>
      <c r="F549" s="3" t="s">
        <v>42</v>
      </c>
      <c r="G549" s="3"/>
    </row>
    <row r="550" spans="1:7" ht="13.5" thickBot="1" x14ac:dyDescent="0.25">
      <c r="A550" s="3" t="s">
        <v>54</v>
      </c>
      <c r="B550" s="3" t="s">
        <v>129</v>
      </c>
      <c r="C550" s="5">
        <v>30</v>
      </c>
      <c r="D550" s="4">
        <v>41162</v>
      </c>
      <c r="E550" s="6">
        <v>43176</v>
      </c>
      <c r="F550" s="3" t="s">
        <v>105</v>
      </c>
      <c r="G550" s="3" t="s">
        <v>106</v>
      </c>
    </row>
    <row r="551" spans="1:7" ht="13.5" thickBot="1" x14ac:dyDescent="0.25">
      <c r="A551" s="3" t="s">
        <v>138</v>
      </c>
      <c r="B551" s="3" t="s">
        <v>129</v>
      </c>
      <c r="C551" s="5">
        <v>60</v>
      </c>
      <c r="D551" s="6">
        <v>40140</v>
      </c>
      <c r="E551" s="6">
        <v>43159</v>
      </c>
      <c r="F551" s="3" t="s">
        <v>105</v>
      </c>
      <c r="G551" s="3" t="s">
        <v>221</v>
      </c>
    </row>
    <row r="552" spans="1:7" ht="13.5" thickBot="1" x14ac:dyDescent="0.25">
      <c r="A552" s="3" t="s">
        <v>54</v>
      </c>
      <c r="B552" s="3" t="s">
        <v>62</v>
      </c>
      <c r="C552" s="5">
        <v>30</v>
      </c>
      <c r="D552" s="6">
        <v>42702</v>
      </c>
      <c r="E552" s="6">
        <v>43130</v>
      </c>
      <c r="F552" s="3" t="s">
        <v>105</v>
      </c>
      <c r="G552" s="3" t="s">
        <v>106</v>
      </c>
    </row>
    <row r="553" spans="1:7" ht="13.5" thickBot="1" x14ac:dyDescent="0.25">
      <c r="A553" s="3" t="s">
        <v>138</v>
      </c>
      <c r="B553" s="3" t="s">
        <v>62</v>
      </c>
      <c r="C553" s="5">
        <v>45</v>
      </c>
      <c r="D553" s="4">
        <v>42772</v>
      </c>
      <c r="E553" s="6">
        <v>43069</v>
      </c>
      <c r="F553" s="3" t="s">
        <v>105</v>
      </c>
      <c r="G553" s="3" t="s">
        <v>221</v>
      </c>
    </row>
    <row r="554" spans="1:7" ht="13.5" thickBot="1" x14ac:dyDescent="0.25">
      <c r="A554" s="3" t="s">
        <v>138</v>
      </c>
      <c r="B554" s="3" t="s">
        <v>62</v>
      </c>
      <c r="C554" s="5">
        <v>25</v>
      </c>
      <c r="D554" s="6">
        <v>42809</v>
      </c>
      <c r="E554" s="3"/>
      <c r="F554" s="3" t="s">
        <v>42</v>
      </c>
      <c r="G554" s="3"/>
    </row>
    <row r="555" spans="1:7" ht="13.5" thickBot="1" x14ac:dyDescent="0.25">
      <c r="A555" s="3" t="s">
        <v>54</v>
      </c>
      <c r="B555" s="3" t="s">
        <v>62</v>
      </c>
      <c r="C555" s="5">
        <v>60</v>
      </c>
      <c r="D555" s="4">
        <v>42826</v>
      </c>
      <c r="E555" s="3"/>
      <c r="F555" s="3" t="s">
        <v>42</v>
      </c>
      <c r="G555" s="3"/>
    </row>
    <row r="556" spans="1:7" ht="13.5" thickBot="1" x14ac:dyDescent="0.25">
      <c r="A556" s="3" t="s">
        <v>54</v>
      </c>
      <c r="B556" s="3" t="s">
        <v>75</v>
      </c>
      <c r="C556" s="5">
        <v>30</v>
      </c>
      <c r="D556" s="6">
        <v>40925</v>
      </c>
      <c r="E556" s="6">
        <v>43069</v>
      </c>
      <c r="F556" s="3" t="s">
        <v>105</v>
      </c>
      <c r="G556" s="3" t="s">
        <v>221</v>
      </c>
    </row>
    <row r="557" spans="1:7" ht="13.5" thickBot="1" x14ac:dyDescent="0.25">
      <c r="A557" s="3" t="s">
        <v>177</v>
      </c>
      <c r="B557" s="3" t="s">
        <v>84</v>
      </c>
      <c r="C557" s="5">
        <v>5</v>
      </c>
      <c r="D557" s="6">
        <v>41654</v>
      </c>
      <c r="E557" s="3"/>
      <c r="F557" s="3" t="s">
        <v>42</v>
      </c>
      <c r="G557" s="3"/>
    </row>
    <row r="558" spans="1:7" ht="13.5" thickBot="1" x14ac:dyDescent="0.25">
      <c r="A558" s="3" t="s">
        <v>128</v>
      </c>
      <c r="B558" s="3" t="s">
        <v>129</v>
      </c>
      <c r="C558" s="5">
        <v>20</v>
      </c>
      <c r="D558" s="6">
        <v>41019</v>
      </c>
      <c r="E558" s="6">
        <v>43131</v>
      </c>
      <c r="F558" s="3" t="s">
        <v>105</v>
      </c>
      <c r="G558" s="3" t="s">
        <v>106</v>
      </c>
    </row>
    <row r="559" spans="1:7" ht="13.5" thickBot="1" x14ac:dyDescent="0.25">
      <c r="A559" s="3" t="s">
        <v>60</v>
      </c>
      <c r="D559" s="4">
        <v>40067</v>
      </c>
      <c r="E559" s="3"/>
      <c r="F559" s="3" t="s">
        <v>42</v>
      </c>
      <c r="G559" s="3"/>
    </row>
    <row r="560" spans="1:7" ht="13.5" thickBot="1" x14ac:dyDescent="0.25">
      <c r="A560" s="3" t="s">
        <v>321</v>
      </c>
      <c r="B560" s="3" t="s">
        <v>539</v>
      </c>
      <c r="C560" s="3"/>
      <c r="D560" s="6">
        <v>41655</v>
      </c>
      <c r="E560" s="4">
        <v>42894</v>
      </c>
      <c r="F560" s="3" t="s">
        <v>105</v>
      </c>
      <c r="G560" s="3" t="s">
        <v>125</v>
      </c>
    </row>
    <row r="561" spans="1:7" ht="13.5" thickBot="1" x14ac:dyDescent="0.25">
      <c r="A561" s="3" t="s">
        <v>138</v>
      </c>
      <c r="B561" s="3" t="s">
        <v>62</v>
      </c>
      <c r="C561" s="5">
        <v>10</v>
      </c>
      <c r="D561" s="4">
        <v>41680</v>
      </c>
      <c r="E561" s="3"/>
      <c r="F561" s="3" t="s">
        <v>42</v>
      </c>
      <c r="G561" s="3"/>
    </row>
    <row r="562" spans="1:7" ht="13.5" thickBot="1" x14ac:dyDescent="0.25">
      <c r="A562" s="3" t="s">
        <v>138</v>
      </c>
      <c r="B562" s="3" t="s">
        <v>62</v>
      </c>
      <c r="C562" s="5">
        <v>45</v>
      </c>
      <c r="D562" s="4">
        <v>41858</v>
      </c>
      <c r="E562" s="6">
        <v>43039</v>
      </c>
      <c r="F562" s="3" t="s">
        <v>105</v>
      </c>
      <c r="G562" s="3" t="s">
        <v>106</v>
      </c>
    </row>
    <row r="563" spans="1:7" ht="13.5" thickBot="1" x14ac:dyDescent="0.25">
      <c r="A563" s="3" t="s">
        <v>674</v>
      </c>
      <c r="B563" s="3" t="s">
        <v>62</v>
      </c>
      <c r="C563" s="5">
        <v>60</v>
      </c>
      <c r="D563" s="4">
        <v>42803</v>
      </c>
      <c r="E563" s="3"/>
      <c r="F563" s="3" t="s">
        <v>42</v>
      </c>
      <c r="G563" s="3"/>
    </row>
    <row r="564" spans="1:7" ht="13.5" thickBot="1" x14ac:dyDescent="0.25">
      <c r="A564" s="3" t="s">
        <v>218</v>
      </c>
      <c r="B564" s="3" t="s">
        <v>584</v>
      </c>
      <c r="C564" s="5">
        <v>90</v>
      </c>
      <c r="D564" s="6">
        <v>40864</v>
      </c>
      <c r="E564" s="6">
        <v>42884</v>
      </c>
      <c r="F564" s="3" t="s">
        <v>105</v>
      </c>
      <c r="G564" s="3" t="s">
        <v>221</v>
      </c>
    </row>
    <row r="565" spans="1:7" ht="13.5" thickBot="1" x14ac:dyDescent="0.25">
      <c r="A565" s="3" t="s">
        <v>102</v>
      </c>
      <c r="B565" s="3" t="s">
        <v>129</v>
      </c>
      <c r="C565" s="5">
        <v>30</v>
      </c>
      <c r="D565" s="6">
        <v>41577</v>
      </c>
      <c r="E565" s="6">
        <v>42966</v>
      </c>
      <c r="F565" s="3" t="s">
        <v>105</v>
      </c>
      <c r="G565" s="3" t="s">
        <v>106</v>
      </c>
    </row>
    <row r="566" spans="1:7" ht="13.5" thickBot="1" x14ac:dyDescent="0.25">
      <c r="A566" s="3" t="s">
        <v>82</v>
      </c>
      <c r="B566" s="3" t="s">
        <v>129</v>
      </c>
      <c r="C566" s="5">
        <v>10</v>
      </c>
      <c r="D566" s="6">
        <v>40107</v>
      </c>
      <c r="E566" s="3"/>
      <c r="F566" s="3" t="s">
        <v>42</v>
      </c>
      <c r="G566" s="3"/>
    </row>
    <row r="567" spans="1:7" ht="13.5" thickBot="1" x14ac:dyDescent="0.25">
      <c r="A567" s="3" t="s">
        <v>110</v>
      </c>
      <c r="B567" s="3" t="s">
        <v>62</v>
      </c>
      <c r="C567" s="5">
        <v>10</v>
      </c>
      <c r="D567" s="6">
        <v>40955</v>
      </c>
      <c r="E567" s="3"/>
      <c r="F567" s="3" t="s">
        <v>42</v>
      </c>
      <c r="G567" s="3"/>
    </row>
    <row r="568" spans="1:7" ht="13.5" thickBot="1" x14ac:dyDescent="0.25">
      <c r="A568" s="3" t="s">
        <v>47</v>
      </c>
      <c r="B568" s="3" t="s">
        <v>62</v>
      </c>
      <c r="C568" s="5">
        <v>10</v>
      </c>
      <c r="D568" s="4">
        <v>42679</v>
      </c>
      <c r="E568" s="3"/>
      <c r="F568" s="3" t="s">
        <v>42</v>
      </c>
      <c r="G568" s="3"/>
    </row>
    <row r="569" spans="1:7" ht="13.5" thickBot="1" x14ac:dyDescent="0.25">
      <c r="A569" s="3" t="s">
        <v>102</v>
      </c>
      <c r="B569" s="3" t="s">
        <v>62</v>
      </c>
      <c r="C569" s="5">
        <v>45</v>
      </c>
      <c r="D569" s="6">
        <v>42783</v>
      </c>
      <c r="E569" s="3"/>
      <c r="F569" s="3" t="s">
        <v>42</v>
      </c>
      <c r="G569" s="3"/>
    </row>
    <row r="570" spans="1:7" ht="13.5" thickBot="1" x14ac:dyDescent="0.25">
      <c r="A570" s="3" t="s">
        <v>343</v>
      </c>
      <c r="B570" s="3" t="s">
        <v>129</v>
      </c>
      <c r="C570" s="5">
        <v>90</v>
      </c>
      <c r="D570" s="4">
        <v>40949</v>
      </c>
      <c r="E570" s="3"/>
      <c r="F570" s="3" t="s">
        <v>42</v>
      </c>
      <c r="G570" s="3"/>
    </row>
    <row r="571" spans="1:7" ht="13.5" thickBot="1" x14ac:dyDescent="0.25">
      <c r="A571" s="3" t="s">
        <v>631</v>
      </c>
      <c r="B571" s="3" t="s">
        <v>62</v>
      </c>
      <c r="C571" s="5">
        <v>120</v>
      </c>
      <c r="D571" s="6">
        <v>42613</v>
      </c>
      <c r="E571" s="3"/>
      <c r="F571" s="3" t="s">
        <v>42</v>
      </c>
      <c r="G571" s="3"/>
    </row>
    <row r="572" spans="1:7" ht="13.5" thickBot="1" x14ac:dyDescent="0.25">
      <c r="A572" s="3" t="s">
        <v>36</v>
      </c>
      <c r="B572" s="3" t="s">
        <v>62</v>
      </c>
      <c r="C572" s="5">
        <v>40</v>
      </c>
      <c r="D572" s="6">
        <v>42669</v>
      </c>
      <c r="E572" s="3"/>
      <c r="F572" s="3" t="s">
        <v>42</v>
      </c>
      <c r="G572" s="3"/>
    </row>
    <row r="573" spans="1:7" ht="13.5" thickBot="1" x14ac:dyDescent="0.25">
      <c r="A573" s="3" t="s">
        <v>261</v>
      </c>
      <c r="B573" s="3" t="s">
        <v>584</v>
      </c>
      <c r="C573" s="5">
        <v>30</v>
      </c>
      <c r="D573" s="6">
        <v>41414</v>
      </c>
      <c r="E573" s="6">
        <v>42886</v>
      </c>
      <c r="F573" s="3" t="s">
        <v>105</v>
      </c>
      <c r="G573" s="3" t="s">
        <v>106</v>
      </c>
    </row>
    <row r="574" spans="1:7" ht="13.5" thickBot="1" x14ac:dyDescent="0.25">
      <c r="A574" s="3" t="s">
        <v>117</v>
      </c>
      <c r="B574" s="3" t="s">
        <v>129</v>
      </c>
      <c r="C574" s="5">
        <v>10</v>
      </c>
      <c r="D574" s="6">
        <v>41180</v>
      </c>
      <c r="E574" s="3"/>
      <c r="F574" s="3" t="s">
        <v>42</v>
      </c>
      <c r="G574" s="3"/>
    </row>
    <row r="575" spans="1:7" ht="13.5" thickBot="1" x14ac:dyDescent="0.25">
      <c r="A575" s="3" t="s">
        <v>745</v>
      </c>
      <c r="B575" s="3" t="s">
        <v>129</v>
      </c>
      <c r="C575" s="5">
        <v>30</v>
      </c>
      <c r="D575" s="6">
        <v>41012</v>
      </c>
      <c r="E575" s="3"/>
      <c r="F575" s="3" t="s">
        <v>42</v>
      </c>
      <c r="G575" s="3"/>
    </row>
    <row r="576" spans="1:7" ht="13.5" thickBot="1" x14ac:dyDescent="0.25">
      <c r="A576" s="3" t="s">
        <v>54</v>
      </c>
      <c r="B576" s="3" t="s">
        <v>62</v>
      </c>
      <c r="C576" s="5">
        <v>60</v>
      </c>
      <c r="D576" s="6">
        <v>42691</v>
      </c>
      <c r="E576" s="3"/>
      <c r="F576" s="3" t="s">
        <v>42</v>
      </c>
      <c r="G576" s="3"/>
    </row>
    <row r="577" spans="1:7" ht="13.5" thickBot="1" x14ac:dyDescent="0.25">
      <c r="A577" s="3" t="s">
        <v>54</v>
      </c>
      <c r="B577" s="3" t="s">
        <v>84</v>
      </c>
      <c r="C577" s="5">
        <v>45</v>
      </c>
      <c r="D577" s="6">
        <v>40925</v>
      </c>
      <c r="E577" s="6">
        <v>43069</v>
      </c>
      <c r="F577" s="3" t="s">
        <v>105</v>
      </c>
      <c r="G577" s="3" t="s">
        <v>221</v>
      </c>
    </row>
    <row r="578" spans="1:7" ht="13.5" thickBot="1" x14ac:dyDescent="0.25">
      <c r="A578" s="3" t="s">
        <v>138</v>
      </c>
      <c r="B578" s="3" t="s">
        <v>129</v>
      </c>
      <c r="C578" s="5">
        <v>60</v>
      </c>
      <c r="D578" s="4">
        <v>41344</v>
      </c>
      <c r="E578" s="6">
        <v>42938</v>
      </c>
      <c r="F578" s="3" t="s">
        <v>105</v>
      </c>
      <c r="G578" s="3" t="s">
        <v>106</v>
      </c>
    </row>
    <row r="579" spans="1:7" ht="13.5" thickBot="1" x14ac:dyDescent="0.25">
      <c r="A579" s="3" t="s">
        <v>138</v>
      </c>
      <c r="B579" s="3" t="s">
        <v>62</v>
      </c>
      <c r="C579" s="5">
        <v>20</v>
      </c>
      <c r="D579" s="4">
        <v>42772</v>
      </c>
      <c r="E579" s="6">
        <v>43069</v>
      </c>
      <c r="F579" s="3" t="s">
        <v>105</v>
      </c>
      <c r="G579" s="3" t="s">
        <v>221</v>
      </c>
    </row>
    <row r="580" spans="1:7" ht="13.5" thickBot="1" x14ac:dyDescent="0.25">
      <c r="A580" s="3" t="s">
        <v>54</v>
      </c>
      <c r="B580" s="3" t="s">
        <v>62</v>
      </c>
      <c r="C580" s="5">
        <v>45</v>
      </c>
      <c r="D580" s="6">
        <v>42691</v>
      </c>
      <c r="E580" s="3"/>
      <c r="F580" s="3" t="s">
        <v>42</v>
      </c>
      <c r="G580" s="3"/>
    </row>
    <row r="581" spans="1:7" ht="13.5" thickBot="1" x14ac:dyDescent="0.25">
      <c r="A581" s="3" t="s">
        <v>138</v>
      </c>
      <c r="B581" s="3" t="s">
        <v>129</v>
      </c>
      <c r="C581" s="5">
        <v>10</v>
      </c>
      <c r="D581" s="4">
        <v>40274</v>
      </c>
      <c r="E581" s="6">
        <v>42947</v>
      </c>
      <c r="F581" s="3" t="s">
        <v>105</v>
      </c>
      <c r="G581" s="3" t="s">
        <v>125</v>
      </c>
    </row>
    <row r="582" spans="1:7" ht="13.5" thickBot="1" x14ac:dyDescent="0.25">
      <c r="A582" s="3" t="s">
        <v>138</v>
      </c>
      <c r="B582" s="3" t="s">
        <v>129</v>
      </c>
      <c r="C582" s="5">
        <v>90</v>
      </c>
      <c r="D582" s="6">
        <v>40140</v>
      </c>
      <c r="E582" s="6">
        <v>43159</v>
      </c>
      <c r="F582" s="3" t="s">
        <v>105</v>
      </c>
      <c r="G582" s="3" t="s">
        <v>221</v>
      </c>
    </row>
    <row r="583" spans="1:7" ht="13.5" thickBot="1" x14ac:dyDescent="0.25">
      <c r="A583" s="3" t="s">
        <v>102</v>
      </c>
      <c r="B583" s="3" t="s">
        <v>129</v>
      </c>
      <c r="C583" s="5">
        <v>30</v>
      </c>
      <c r="D583" s="6">
        <v>41577</v>
      </c>
      <c r="E583" s="6">
        <v>42966</v>
      </c>
      <c r="F583" s="3" t="s">
        <v>105</v>
      </c>
      <c r="G583" s="3" t="s">
        <v>106</v>
      </c>
    </row>
    <row r="584" spans="1:7" ht="13.5" thickBot="1" x14ac:dyDescent="0.25">
      <c r="A584" s="3" t="s">
        <v>321</v>
      </c>
      <c r="B584" s="3" t="s">
        <v>539</v>
      </c>
      <c r="C584" s="5">
        <v>15</v>
      </c>
      <c r="D584" s="6">
        <v>41655</v>
      </c>
      <c r="E584" s="4">
        <v>42894</v>
      </c>
      <c r="F584" s="3" t="s">
        <v>105</v>
      </c>
      <c r="G584" s="3" t="s">
        <v>125</v>
      </c>
    </row>
    <row r="585" spans="1:7" ht="13.5" thickBot="1" x14ac:dyDescent="0.25">
      <c r="A585" s="3" t="s">
        <v>138</v>
      </c>
      <c r="B585" s="3" t="s">
        <v>62</v>
      </c>
      <c r="C585" s="5">
        <v>120</v>
      </c>
      <c r="D585" s="6">
        <v>40618</v>
      </c>
      <c r="E585" s="3"/>
      <c r="F585" s="3" t="s">
        <v>42</v>
      </c>
      <c r="G585" s="3"/>
    </row>
    <row r="586" spans="1:7" ht="13.5" thickBot="1" x14ac:dyDescent="0.25">
      <c r="A586" s="3" t="s">
        <v>308</v>
      </c>
      <c r="B586" s="3" t="s">
        <v>62</v>
      </c>
      <c r="C586" s="5">
        <v>60</v>
      </c>
      <c r="D586" s="6">
        <v>42700</v>
      </c>
      <c r="E586" s="3"/>
      <c r="F586" s="3" t="s">
        <v>42</v>
      </c>
      <c r="G586" s="3"/>
    </row>
    <row r="587" spans="1:7" ht="13.5" thickBot="1" x14ac:dyDescent="0.25">
      <c r="A587" s="3" t="s">
        <v>60</v>
      </c>
      <c r="B587" s="3" t="s">
        <v>129</v>
      </c>
      <c r="C587" s="5">
        <v>30</v>
      </c>
      <c r="D587" s="4">
        <v>40067</v>
      </c>
      <c r="E587" s="3"/>
      <c r="F587" s="3" t="s">
        <v>42</v>
      </c>
      <c r="G587" s="3"/>
    </row>
    <row r="588" spans="1:7" ht="13.5" thickBot="1" x14ac:dyDescent="0.25">
      <c r="A588" s="3" t="s">
        <v>152</v>
      </c>
      <c r="B588" s="3" t="s">
        <v>129</v>
      </c>
      <c r="C588" s="5">
        <v>10</v>
      </c>
      <c r="D588" s="4">
        <v>41498</v>
      </c>
      <c r="E588" s="6">
        <v>43005</v>
      </c>
      <c r="F588" s="3" t="s">
        <v>105</v>
      </c>
      <c r="G588" s="3" t="s">
        <v>106</v>
      </c>
    </row>
    <row r="589" spans="1:7" ht="13.5" thickBot="1" x14ac:dyDescent="0.25">
      <c r="A589" s="3" t="s">
        <v>631</v>
      </c>
      <c r="B589" s="3" t="s">
        <v>62</v>
      </c>
      <c r="C589" s="5">
        <v>90</v>
      </c>
      <c r="D589" s="6">
        <v>42613</v>
      </c>
      <c r="E589" s="3"/>
      <c r="F589" s="3" t="s">
        <v>42</v>
      </c>
      <c r="G589" s="3"/>
    </row>
    <row r="590" spans="1:7" ht="13.5" thickBot="1" x14ac:dyDescent="0.25">
      <c r="A590" s="3" t="s">
        <v>54</v>
      </c>
      <c r="B590" s="3" t="s">
        <v>62</v>
      </c>
      <c r="C590" s="5">
        <v>10</v>
      </c>
      <c r="D590" s="6">
        <v>42702</v>
      </c>
      <c r="E590" s="6">
        <v>43130</v>
      </c>
      <c r="F590" s="3" t="s">
        <v>105</v>
      </c>
      <c r="G590" s="3" t="s">
        <v>106</v>
      </c>
    </row>
    <row r="591" spans="1:7" ht="13.5" thickBot="1" x14ac:dyDescent="0.25">
      <c r="A591" s="3" t="s">
        <v>528</v>
      </c>
      <c r="B591" s="3" t="s">
        <v>62</v>
      </c>
      <c r="C591" s="5">
        <v>55</v>
      </c>
      <c r="D591" s="4">
        <v>42776</v>
      </c>
      <c r="E591" s="3"/>
      <c r="F591" s="3" t="s">
        <v>42</v>
      </c>
      <c r="G591" s="3"/>
    </row>
    <row r="592" spans="1:7" ht="13.5" thickBot="1" x14ac:dyDescent="0.25">
      <c r="A592" s="3" t="s">
        <v>343</v>
      </c>
      <c r="B592" s="3" t="s">
        <v>129</v>
      </c>
      <c r="C592" s="5">
        <v>30</v>
      </c>
      <c r="D592" s="4">
        <v>40949</v>
      </c>
      <c r="E592" s="3"/>
      <c r="F592" s="3" t="s">
        <v>42</v>
      </c>
      <c r="G592" s="3"/>
    </row>
    <row r="593" spans="1:7" ht="13.5" thickBot="1" x14ac:dyDescent="0.25">
      <c r="A593" s="3" t="s">
        <v>631</v>
      </c>
      <c r="B593" s="3" t="s">
        <v>62</v>
      </c>
      <c r="C593" s="5">
        <v>30</v>
      </c>
      <c r="D593" s="6">
        <v>42613</v>
      </c>
      <c r="E593" s="3"/>
      <c r="F593" s="3" t="s">
        <v>42</v>
      </c>
      <c r="G593" s="3"/>
    </row>
    <row r="594" spans="1:7" ht="13.5" thickBot="1" x14ac:dyDescent="0.25">
      <c r="A594" s="3" t="s">
        <v>171</v>
      </c>
      <c r="B594" s="3" t="s">
        <v>62</v>
      </c>
      <c r="C594" s="5">
        <v>45</v>
      </c>
      <c r="D594" s="6">
        <v>42690</v>
      </c>
      <c r="E594" s="3"/>
      <c r="F594" s="3" t="s">
        <v>42</v>
      </c>
      <c r="G594" s="3"/>
    </row>
    <row r="595" spans="1:7" ht="13.5" thickBot="1" x14ac:dyDescent="0.25">
      <c r="A595" s="3" t="s">
        <v>177</v>
      </c>
      <c r="B595" s="3" t="s">
        <v>84</v>
      </c>
      <c r="C595" s="5">
        <v>90</v>
      </c>
      <c r="D595" s="6">
        <v>41654</v>
      </c>
      <c r="E595" s="3"/>
      <c r="F595" s="3" t="s">
        <v>42</v>
      </c>
      <c r="G595" s="3"/>
    </row>
    <row r="596" spans="1:7" ht="13.5" thickBot="1" x14ac:dyDescent="0.25">
      <c r="A596" s="3" t="s">
        <v>321</v>
      </c>
      <c r="B596" s="3" t="s">
        <v>539</v>
      </c>
      <c r="C596" s="5">
        <v>30</v>
      </c>
      <c r="D596" s="6">
        <v>41655</v>
      </c>
      <c r="E596" s="4">
        <v>42894</v>
      </c>
      <c r="F596" s="3" t="s">
        <v>105</v>
      </c>
      <c r="G596" s="3" t="s">
        <v>125</v>
      </c>
    </row>
    <row r="597" spans="1:7" ht="13.5" thickBot="1" x14ac:dyDescent="0.25">
      <c r="A597" s="3" t="s">
        <v>187</v>
      </c>
      <c r="B597" s="3" t="s">
        <v>129</v>
      </c>
      <c r="C597" s="5">
        <v>20</v>
      </c>
      <c r="D597" s="6">
        <v>40502</v>
      </c>
      <c r="E597" s="3"/>
      <c r="F597" s="3" t="s">
        <v>42</v>
      </c>
      <c r="G597" s="3"/>
    </row>
    <row r="598" spans="1:7" ht="13.5" thickBot="1" x14ac:dyDescent="0.25">
      <c r="A598" s="3" t="s">
        <v>110</v>
      </c>
      <c r="B598" s="3" t="s">
        <v>62</v>
      </c>
      <c r="C598" s="5">
        <v>30</v>
      </c>
      <c r="D598" s="6">
        <v>40955</v>
      </c>
      <c r="E598" s="3"/>
      <c r="F598" s="3" t="s">
        <v>42</v>
      </c>
      <c r="G598" s="3"/>
    </row>
    <row r="599" spans="1:7" ht="13.5" thickBot="1" x14ac:dyDescent="0.25">
      <c r="A599" s="3" t="s">
        <v>631</v>
      </c>
      <c r="B599" s="3" t="s">
        <v>62</v>
      </c>
      <c r="C599" s="5">
        <v>120</v>
      </c>
      <c r="D599" s="6">
        <v>42613</v>
      </c>
      <c r="E599" s="3"/>
      <c r="F599" s="3" t="s">
        <v>42</v>
      </c>
      <c r="G599" s="3"/>
    </row>
    <row r="600" spans="1:7" ht="13.5" thickBot="1" x14ac:dyDescent="0.25">
      <c r="A600" s="3" t="s">
        <v>321</v>
      </c>
      <c r="B600" s="3" t="s">
        <v>584</v>
      </c>
      <c r="C600" s="5">
        <v>60</v>
      </c>
      <c r="D600" s="6">
        <v>41655</v>
      </c>
      <c r="E600" s="4">
        <v>42894</v>
      </c>
      <c r="F600" s="3" t="s">
        <v>105</v>
      </c>
      <c r="G600" s="3" t="s">
        <v>125</v>
      </c>
    </row>
    <row r="601" spans="1:7" ht="13.5" thickBot="1" x14ac:dyDescent="0.25">
      <c r="A601" s="3" t="s">
        <v>128</v>
      </c>
      <c r="B601" s="3" t="s">
        <v>129</v>
      </c>
      <c r="C601" s="5">
        <v>45</v>
      </c>
      <c r="D601" s="6">
        <v>37547</v>
      </c>
      <c r="E601" s="6">
        <v>43092</v>
      </c>
      <c r="F601" s="3" t="s">
        <v>105</v>
      </c>
      <c r="G601" s="3" t="s">
        <v>106</v>
      </c>
    </row>
    <row r="602" spans="1:7" ht="13.5" thickBot="1" x14ac:dyDescent="0.25">
      <c r="A602" s="3" t="s">
        <v>724</v>
      </c>
      <c r="B602" s="3" t="s">
        <v>129</v>
      </c>
      <c r="C602" s="5">
        <v>60</v>
      </c>
      <c r="D602" s="4">
        <v>41033</v>
      </c>
      <c r="E602" s="6">
        <v>42978</v>
      </c>
      <c r="F602" s="3" t="s">
        <v>105</v>
      </c>
      <c r="G602" s="3" t="s">
        <v>106</v>
      </c>
    </row>
    <row r="603" spans="1:7" ht="13.5" thickBot="1" x14ac:dyDescent="0.25">
      <c r="A603" s="3" t="s">
        <v>54</v>
      </c>
      <c r="B603" s="3" t="s">
        <v>62</v>
      </c>
      <c r="C603" s="5">
        <v>60</v>
      </c>
      <c r="D603" s="6">
        <v>42702</v>
      </c>
      <c r="E603" s="6">
        <v>43130</v>
      </c>
      <c r="F603" s="3" t="s">
        <v>105</v>
      </c>
      <c r="G603" s="3" t="s">
        <v>106</v>
      </c>
    </row>
    <row r="604" spans="1:7" ht="13.5" thickBot="1" x14ac:dyDescent="0.25">
      <c r="A604" s="3" t="s">
        <v>528</v>
      </c>
      <c r="B604" s="3" t="s">
        <v>62</v>
      </c>
      <c r="C604" s="5">
        <v>15</v>
      </c>
      <c r="D604" s="4">
        <v>42776</v>
      </c>
      <c r="E604" s="3"/>
      <c r="F604" s="3" t="s">
        <v>42</v>
      </c>
      <c r="G604" s="3"/>
    </row>
    <row r="605" spans="1:7" ht="13.5" thickBot="1" x14ac:dyDescent="0.25">
      <c r="A605" s="3" t="s">
        <v>138</v>
      </c>
      <c r="B605" s="3" t="s">
        <v>62</v>
      </c>
      <c r="C605" s="5">
        <v>60</v>
      </c>
      <c r="D605" s="6">
        <v>42817</v>
      </c>
      <c r="E605" s="3"/>
      <c r="F605" s="3" t="s">
        <v>42</v>
      </c>
      <c r="G605" s="3"/>
    </row>
    <row r="606" spans="1:7" ht="13.5" thickBot="1" x14ac:dyDescent="0.25">
      <c r="A606" s="3" t="s">
        <v>229</v>
      </c>
      <c r="B606" s="3" t="s">
        <v>129</v>
      </c>
      <c r="C606" s="5">
        <v>10</v>
      </c>
      <c r="D606" s="6">
        <v>41874</v>
      </c>
      <c r="E606" s="3"/>
      <c r="F606" s="3" t="s">
        <v>42</v>
      </c>
      <c r="G606" s="3"/>
    </row>
    <row r="607" spans="1:7" ht="13.5" thickBot="1" x14ac:dyDescent="0.25">
      <c r="A607" s="3" t="s">
        <v>208</v>
      </c>
      <c r="B607" s="3" t="s">
        <v>62</v>
      </c>
      <c r="C607" s="5">
        <v>20</v>
      </c>
      <c r="D607" s="6">
        <v>41326</v>
      </c>
      <c r="E607" s="3"/>
      <c r="F607" s="3" t="s">
        <v>42</v>
      </c>
      <c r="G607" s="3"/>
    </row>
    <row r="608" spans="1:7" ht="13.5" thickBot="1" x14ac:dyDescent="0.25">
      <c r="A608" s="3" t="s">
        <v>681</v>
      </c>
      <c r="B608" s="3" t="s">
        <v>62</v>
      </c>
      <c r="C608" s="5">
        <v>15</v>
      </c>
      <c r="D608" s="4">
        <v>42803</v>
      </c>
      <c r="E608" s="3"/>
      <c r="F608" s="3" t="s">
        <v>42</v>
      </c>
      <c r="G608" s="3"/>
    </row>
    <row r="609" spans="1:7" ht="13.5" thickBot="1" x14ac:dyDescent="0.25">
      <c r="A609" s="3" t="s">
        <v>138</v>
      </c>
      <c r="B609" s="3" t="s">
        <v>129</v>
      </c>
      <c r="C609" s="5">
        <v>90</v>
      </c>
      <c r="D609" s="4">
        <v>41344</v>
      </c>
      <c r="E609" s="6">
        <v>42938</v>
      </c>
      <c r="F609" s="3" t="s">
        <v>105</v>
      </c>
      <c r="G609" s="3" t="s">
        <v>106</v>
      </c>
    </row>
    <row r="610" spans="1:7" ht="13.5" thickBot="1" x14ac:dyDescent="0.25">
      <c r="A610" s="3" t="s">
        <v>138</v>
      </c>
      <c r="B610" s="3" t="s">
        <v>62</v>
      </c>
      <c r="C610" s="5">
        <v>60</v>
      </c>
      <c r="D610" s="4">
        <v>42678</v>
      </c>
      <c r="E610" s="3"/>
      <c r="F610" s="3" t="s">
        <v>42</v>
      </c>
      <c r="G610" s="3"/>
    </row>
    <row r="611" spans="1:7" ht="13.5" thickBot="1" x14ac:dyDescent="0.25">
      <c r="A611" s="3" t="s">
        <v>102</v>
      </c>
      <c r="B611" s="3" t="s">
        <v>129</v>
      </c>
      <c r="C611" s="5">
        <v>10</v>
      </c>
      <c r="D611" s="6">
        <v>41577</v>
      </c>
      <c r="E611" s="6">
        <v>42966</v>
      </c>
      <c r="F611" s="3" t="s">
        <v>105</v>
      </c>
      <c r="G611" s="3" t="s">
        <v>106</v>
      </c>
    </row>
    <row r="612" spans="1:7" ht="13.5" thickBot="1" x14ac:dyDescent="0.25">
      <c r="A612" s="3" t="s">
        <v>171</v>
      </c>
      <c r="B612" s="3" t="s">
        <v>62</v>
      </c>
      <c r="C612" s="5">
        <v>30</v>
      </c>
      <c r="D612" s="6">
        <v>42690</v>
      </c>
      <c r="E612" s="3"/>
      <c r="F612" s="3" t="s">
        <v>42</v>
      </c>
      <c r="G612" s="3"/>
    </row>
    <row r="613" spans="1:7" ht="13.5" thickBot="1" x14ac:dyDescent="0.25">
      <c r="A613" s="3" t="s">
        <v>54</v>
      </c>
      <c r="B613" s="3" t="s">
        <v>62</v>
      </c>
      <c r="C613" s="5">
        <v>45</v>
      </c>
      <c r="D613" s="6">
        <v>42691</v>
      </c>
      <c r="E613" s="3"/>
      <c r="F613" s="3" t="s">
        <v>42</v>
      </c>
      <c r="G613" s="3"/>
    </row>
    <row r="614" spans="1:7" ht="13.5" thickBot="1" x14ac:dyDescent="0.25">
      <c r="A614" s="3" t="s">
        <v>102</v>
      </c>
      <c r="B614" s="3" t="s">
        <v>62</v>
      </c>
      <c r="C614" s="5">
        <v>150</v>
      </c>
      <c r="D614" s="6">
        <v>42783</v>
      </c>
      <c r="E614" s="3"/>
      <c r="F614" s="3" t="s">
        <v>42</v>
      </c>
      <c r="G614" s="3"/>
    </row>
    <row r="615" spans="1:7" ht="13.5" thickBot="1" x14ac:dyDescent="0.25">
      <c r="A615" s="3" t="s">
        <v>74</v>
      </c>
      <c r="B615" s="3" t="s">
        <v>129</v>
      </c>
      <c r="C615" s="5">
        <v>30</v>
      </c>
      <c r="D615" s="6">
        <v>41263</v>
      </c>
      <c r="E615" s="3"/>
      <c r="F615" s="3" t="s">
        <v>42</v>
      </c>
      <c r="G615" s="3"/>
    </row>
    <row r="616" spans="1:7" ht="13.5" thickBot="1" x14ac:dyDescent="0.25">
      <c r="A616" s="3" t="s">
        <v>273</v>
      </c>
      <c r="B616" s="3" t="s">
        <v>62</v>
      </c>
      <c r="C616" s="5">
        <v>10</v>
      </c>
      <c r="D616" s="4">
        <v>42585</v>
      </c>
      <c r="E616" s="3"/>
      <c r="F616" s="3" t="s">
        <v>42</v>
      </c>
      <c r="G616" s="3"/>
    </row>
    <row r="617" spans="1:7" ht="13.5" thickBot="1" x14ac:dyDescent="0.25">
      <c r="A617" s="3" t="s">
        <v>247</v>
      </c>
      <c r="B617" s="3" t="s">
        <v>62</v>
      </c>
      <c r="C617" s="5">
        <v>120</v>
      </c>
      <c r="D617" s="6">
        <v>42726</v>
      </c>
      <c r="E617" s="6">
        <v>43022</v>
      </c>
      <c r="F617" s="3" t="s">
        <v>105</v>
      </c>
      <c r="G617" s="3" t="s">
        <v>221</v>
      </c>
    </row>
    <row r="618" spans="1:7" ht="13.5" thickBot="1" x14ac:dyDescent="0.25">
      <c r="A618" s="3" t="s">
        <v>54</v>
      </c>
      <c r="B618" s="3" t="s">
        <v>129</v>
      </c>
      <c r="C618" s="5">
        <v>45</v>
      </c>
      <c r="D618" s="4">
        <v>41162</v>
      </c>
      <c r="E618" s="6">
        <v>43176</v>
      </c>
      <c r="F618" s="3" t="s">
        <v>105</v>
      </c>
      <c r="G618" s="3" t="s">
        <v>106</v>
      </c>
    </row>
    <row r="619" spans="1:7" ht="13.5" thickBot="1" x14ac:dyDescent="0.25">
      <c r="A619" s="3" t="s">
        <v>97</v>
      </c>
      <c r="B619" s="3" t="s">
        <v>62</v>
      </c>
      <c r="C619" s="5">
        <v>15</v>
      </c>
      <c r="D619" s="4">
        <v>40457</v>
      </c>
      <c r="E619" s="3"/>
      <c r="F619" s="3" t="s">
        <v>42</v>
      </c>
      <c r="G619" s="3"/>
    </row>
    <row r="620" spans="1:7" ht="13.5" thickBot="1" x14ac:dyDescent="0.25">
      <c r="A620" s="3" t="s">
        <v>273</v>
      </c>
      <c r="B620" s="3" t="s">
        <v>62</v>
      </c>
      <c r="C620" s="5">
        <v>90</v>
      </c>
      <c r="D620" s="4">
        <v>42585</v>
      </c>
      <c r="E620" s="3"/>
      <c r="F620" s="3" t="s">
        <v>42</v>
      </c>
      <c r="G620" s="3"/>
    </row>
    <row r="621" spans="1:7" ht="13.5" thickBot="1" x14ac:dyDescent="0.25">
      <c r="A621" s="3" t="s">
        <v>138</v>
      </c>
      <c r="B621" s="3" t="s">
        <v>75</v>
      </c>
      <c r="C621" s="5">
        <v>10</v>
      </c>
      <c r="D621" s="4">
        <v>41858</v>
      </c>
      <c r="E621" s="6">
        <v>43039</v>
      </c>
      <c r="F621" s="3" t="s">
        <v>105</v>
      </c>
      <c r="G621" s="3" t="s">
        <v>106</v>
      </c>
    </row>
    <row r="622" spans="1:7" ht="13.5" thickBot="1" x14ac:dyDescent="0.25">
      <c r="A622" s="3" t="s">
        <v>128</v>
      </c>
      <c r="B622" s="3" t="s">
        <v>129</v>
      </c>
      <c r="C622" s="5">
        <v>60</v>
      </c>
      <c r="D622" s="6">
        <v>41019</v>
      </c>
      <c r="E622" s="6">
        <v>43131</v>
      </c>
      <c r="F622" s="3" t="s">
        <v>105</v>
      </c>
      <c r="G622" s="3" t="s">
        <v>106</v>
      </c>
    </row>
    <row r="623" spans="1:7" ht="13.5" thickBot="1" x14ac:dyDescent="0.25">
      <c r="A623" s="3" t="s">
        <v>138</v>
      </c>
      <c r="B623" s="3" t="s">
        <v>62</v>
      </c>
      <c r="C623" s="5">
        <v>25</v>
      </c>
      <c r="D623" s="6">
        <v>42628</v>
      </c>
      <c r="E623" s="3"/>
      <c r="F623" s="3" t="s">
        <v>42</v>
      </c>
      <c r="G623" s="3"/>
    </row>
    <row r="624" spans="1:7" ht="13.5" thickBot="1" x14ac:dyDescent="0.25">
      <c r="A624" s="3" t="s">
        <v>171</v>
      </c>
      <c r="B624" s="3" t="s">
        <v>62</v>
      </c>
      <c r="C624" s="5">
        <v>90</v>
      </c>
      <c r="D624" s="6">
        <v>42690</v>
      </c>
      <c r="E624" s="3"/>
      <c r="F624" s="3" t="s">
        <v>42</v>
      </c>
      <c r="G624" s="3"/>
    </row>
    <row r="625" spans="1:7" ht="13.5" thickBot="1" x14ac:dyDescent="0.25">
      <c r="A625" s="3" t="s">
        <v>138</v>
      </c>
      <c r="B625" s="3" t="s">
        <v>62</v>
      </c>
      <c r="C625" s="5">
        <v>90</v>
      </c>
      <c r="D625" s="6">
        <v>42842</v>
      </c>
      <c r="E625" s="3"/>
      <c r="F625" s="3" t="s">
        <v>42</v>
      </c>
      <c r="G625" s="3"/>
    </row>
    <row r="626" spans="1:7" ht="13.5" thickBot="1" x14ac:dyDescent="0.25">
      <c r="A626" s="3" t="s">
        <v>177</v>
      </c>
      <c r="B626" s="3" t="s">
        <v>84</v>
      </c>
      <c r="C626" s="5">
        <v>15</v>
      </c>
      <c r="D626" s="6">
        <v>41654</v>
      </c>
      <c r="E626" s="3"/>
      <c r="F626" s="3" t="s">
        <v>42</v>
      </c>
      <c r="G626" s="3"/>
    </row>
    <row r="627" spans="1:7" ht="13.5" thickBot="1" x14ac:dyDescent="0.25">
      <c r="A627" s="3" t="s">
        <v>138</v>
      </c>
      <c r="B627" s="3" t="s">
        <v>129</v>
      </c>
      <c r="C627" s="5">
        <v>60</v>
      </c>
      <c r="D627" s="6">
        <v>40140</v>
      </c>
      <c r="E627" s="6">
        <v>43159</v>
      </c>
      <c r="F627" s="3" t="s">
        <v>105</v>
      </c>
      <c r="G627" s="3" t="s">
        <v>221</v>
      </c>
    </row>
    <row r="628" spans="1:7" ht="13.5" thickBot="1" x14ac:dyDescent="0.25">
      <c r="A628" s="3" t="s">
        <v>47</v>
      </c>
      <c r="B628" s="3" t="s">
        <v>62</v>
      </c>
      <c r="C628" s="5">
        <v>60</v>
      </c>
      <c r="D628" s="4">
        <v>42679</v>
      </c>
      <c r="E628" s="3"/>
      <c r="F628" s="3" t="s">
        <v>42</v>
      </c>
      <c r="G628" s="3"/>
    </row>
    <row r="629" spans="1:7" ht="13.5" thickBot="1" x14ac:dyDescent="0.25">
      <c r="A629" s="3" t="s">
        <v>54</v>
      </c>
      <c r="B629" s="3" t="s">
        <v>62</v>
      </c>
      <c r="C629" s="5">
        <v>90</v>
      </c>
      <c r="D629" s="6">
        <v>42691</v>
      </c>
      <c r="E629" s="3"/>
      <c r="F629" s="3" t="s">
        <v>42</v>
      </c>
      <c r="G629" s="3"/>
    </row>
    <row r="630" spans="1:7" ht="13.5" thickBot="1" x14ac:dyDescent="0.25">
      <c r="A630" s="3" t="s">
        <v>745</v>
      </c>
      <c r="B630" s="3" t="s">
        <v>129</v>
      </c>
      <c r="C630" s="5">
        <v>30</v>
      </c>
      <c r="D630" s="6">
        <v>41012</v>
      </c>
      <c r="E630" s="3"/>
      <c r="F630" s="3" t="s">
        <v>42</v>
      </c>
      <c r="G630" s="3"/>
    </row>
    <row r="631" spans="1:7" ht="13.5" thickBot="1" x14ac:dyDescent="0.25">
      <c r="A631" s="3" t="s">
        <v>102</v>
      </c>
      <c r="B631" s="3" t="s">
        <v>62</v>
      </c>
      <c r="C631" s="5">
        <v>30</v>
      </c>
      <c r="D631" s="6">
        <v>42783</v>
      </c>
      <c r="E631" s="3"/>
      <c r="F631" s="3" t="s">
        <v>42</v>
      </c>
      <c r="G631" s="3"/>
    </row>
    <row r="632" spans="1:7" ht="13.5" thickBot="1" x14ac:dyDescent="0.25">
      <c r="A632" s="3" t="s">
        <v>256</v>
      </c>
      <c r="B632" s="3" t="s">
        <v>62</v>
      </c>
      <c r="C632" s="5">
        <v>60</v>
      </c>
      <c r="D632" s="4">
        <v>39603</v>
      </c>
      <c r="E632" s="3"/>
      <c r="F632" s="3" t="s">
        <v>42</v>
      </c>
      <c r="G632" s="3"/>
    </row>
    <row r="633" spans="1:7" ht="13.5" thickBot="1" x14ac:dyDescent="0.25">
      <c r="A633" s="3" t="s">
        <v>138</v>
      </c>
      <c r="B633" s="3" t="s">
        <v>62</v>
      </c>
      <c r="C633" s="5">
        <v>120</v>
      </c>
      <c r="D633" s="6">
        <v>42809</v>
      </c>
      <c r="E633" s="3"/>
      <c r="F633" s="3" t="s">
        <v>42</v>
      </c>
      <c r="G633" s="3"/>
    </row>
    <row r="634" spans="1:7" ht="13.5" thickBot="1" x14ac:dyDescent="0.25">
      <c r="A634" s="3" t="s">
        <v>82</v>
      </c>
      <c r="B634" s="3" t="s">
        <v>129</v>
      </c>
      <c r="C634" s="5">
        <v>15</v>
      </c>
      <c r="D634" s="6">
        <v>40107</v>
      </c>
      <c r="E634" s="3"/>
      <c r="F634" s="3" t="s">
        <v>42</v>
      </c>
      <c r="G634" s="3"/>
    </row>
    <row r="635" spans="1:7" ht="13.5" thickBot="1" x14ac:dyDescent="0.25">
      <c r="A635" s="3" t="s">
        <v>138</v>
      </c>
      <c r="B635" s="3" t="s">
        <v>539</v>
      </c>
      <c r="C635" s="5">
        <v>10</v>
      </c>
      <c r="D635" s="4">
        <v>41344</v>
      </c>
      <c r="E635" s="6">
        <v>42938</v>
      </c>
      <c r="F635" s="3" t="s">
        <v>105</v>
      </c>
      <c r="G635" s="3" t="s">
        <v>106</v>
      </c>
    </row>
    <row r="636" spans="1:7" ht="13.5" thickBot="1" x14ac:dyDescent="0.25">
      <c r="A636" s="3" t="s">
        <v>54</v>
      </c>
      <c r="B636" s="3" t="s">
        <v>62</v>
      </c>
      <c r="C636" s="5">
        <v>30</v>
      </c>
      <c r="D636" s="6">
        <v>42702</v>
      </c>
      <c r="E636" s="6">
        <v>43130</v>
      </c>
      <c r="F636" s="3" t="s">
        <v>105</v>
      </c>
      <c r="G636" s="3" t="s">
        <v>106</v>
      </c>
    </row>
    <row r="637" spans="1:7" ht="13.5" thickBot="1" x14ac:dyDescent="0.25">
      <c r="A637" s="3" t="s">
        <v>138</v>
      </c>
      <c r="B637" s="3" t="s">
        <v>62</v>
      </c>
      <c r="C637" s="5">
        <v>60</v>
      </c>
      <c r="D637" s="4">
        <v>42772</v>
      </c>
      <c r="E637" s="6">
        <v>43069</v>
      </c>
      <c r="F637" s="3" t="s">
        <v>105</v>
      </c>
      <c r="G637" s="3" t="s">
        <v>221</v>
      </c>
    </row>
    <row r="638" spans="1:7" ht="13.5" thickBot="1" x14ac:dyDescent="0.25">
      <c r="A638" s="3" t="s">
        <v>528</v>
      </c>
      <c r="B638" s="3" t="s">
        <v>62</v>
      </c>
      <c r="C638" s="5">
        <v>60</v>
      </c>
      <c r="D638" s="4">
        <v>42776</v>
      </c>
      <c r="E638" s="3"/>
      <c r="F638" s="3" t="s">
        <v>42</v>
      </c>
      <c r="G638" s="3"/>
    </row>
    <row r="639" spans="1:7" ht="13.5" thickBot="1" x14ac:dyDescent="0.25">
      <c r="A639" s="3" t="s">
        <v>117</v>
      </c>
      <c r="B639" s="3" t="s">
        <v>129</v>
      </c>
      <c r="C639" s="5">
        <v>10</v>
      </c>
      <c r="D639" s="6">
        <v>41180</v>
      </c>
      <c r="E639" s="3"/>
      <c r="F639" s="3" t="s">
        <v>42</v>
      </c>
      <c r="G639" s="3"/>
    </row>
    <row r="640" spans="1:7" ht="13.5" thickBot="1" x14ac:dyDescent="0.25">
      <c r="A640" s="3" t="s">
        <v>91</v>
      </c>
      <c r="B640" s="3" t="s">
        <v>62</v>
      </c>
      <c r="C640" s="5">
        <v>60</v>
      </c>
      <c r="D640" s="6">
        <v>42613</v>
      </c>
      <c r="E640" s="3"/>
      <c r="F640" s="3" t="s">
        <v>42</v>
      </c>
      <c r="G640" s="3"/>
    </row>
    <row r="641" spans="1:7" ht="13.5" thickBot="1" x14ac:dyDescent="0.25">
      <c r="A641" s="3" t="s">
        <v>54</v>
      </c>
      <c r="B641" s="3" t="s">
        <v>62</v>
      </c>
      <c r="C641" s="5">
        <v>60</v>
      </c>
      <c r="D641" s="6">
        <v>42702</v>
      </c>
      <c r="E641" s="6">
        <v>43130</v>
      </c>
      <c r="F641" s="3" t="s">
        <v>105</v>
      </c>
      <c r="G641" s="3" t="s">
        <v>106</v>
      </c>
    </row>
    <row r="642" spans="1:7" ht="13.5" thickBot="1" x14ac:dyDescent="0.25">
      <c r="A642" s="3" t="s">
        <v>421</v>
      </c>
      <c r="B642" s="3" t="s">
        <v>62</v>
      </c>
      <c r="C642" s="5">
        <v>20</v>
      </c>
      <c r="D642" s="4">
        <v>42747</v>
      </c>
      <c r="E642" s="3"/>
      <c r="F642" s="3" t="s">
        <v>42</v>
      </c>
      <c r="G642" s="3"/>
    </row>
    <row r="643" spans="1:7" ht="13.5" thickBot="1" x14ac:dyDescent="0.25">
      <c r="A643" s="3" t="s">
        <v>674</v>
      </c>
      <c r="B643" s="3" t="s">
        <v>62</v>
      </c>
      <c r="C643" s="5">
        <v>60</v>
      </c>
      <c r="D643" s="4">
        <v>42803</v>
      </c>
      <c r="E643" s="3"/>
      <c r="F643" s="3" t="s">
        <v>42</v>
      </c>
      <c r="G643" s="3"/>
    </row>
    <row r="644" spans="1:7" ht="13.5" thickBot="1" x14ac:dyDescent="0.25">
      <c r="A644" s="3" t="s">
        <v>177</v>
      </c>
      <c r="B644" s="3" t="s">
        <v>84</v>
      </c>
      <c r="C644" s="5">
        <v>15</v>
      </c>
      <c r="D644" s="6">
        <v>41654</v>
      </c>
      <c r="E644" s="3"/>
      <c r="F644" s="3" t="s">
        <v>42</v>
      </c>
      <c r="G644" s="3"/>
    </row>
    <row r="645" spans="1:7" ht="13.5" thickBot="1" x14ac:dyDescent="0.25">
      <c r="A645" s="3" t="s">
        <v>54</v>
      </c>
      <c r="B645" s="3" t="s">
        <v>129</v>
      </c>
      <c r="C645" s="5">
        <v>10</v>
      </c>
      <c r="D645" s="6">
        <v>40925</v>
      </c>
      <c r="E645" s="6">
        <v>43069</v>
      </c>
      <c r="F645" s="3" t="s">
        <v>105</v>
      </c>
      <c r="G645" s="3" t="s">
        <v>221</v>
      </c>
    </row>
    <row r="646" spans="1:7" ht="13.5" thickBot="1" x14ac:dyDescent="0.25">
      <c r="A646" s="3" t="s">
        <v>74</v>
      </c>
      <c r="B646" s="3" t="s">
        <v>129</v>
      </c>
      <c r="C646" s="5">
        <v>10</v>
      </c>
      <c r="D646" s="6">
        <v>41263</v>
      </c>
      <c r="E646" s="3"/>
      <c r="F646" s="3" t="s">
        <v>42</v>
      </c>
      <c r="G646" s="3"/>
    </row>
    <row r="647" spans="1:7" ht="13.5" thickBot="1" x14ac:dyDescent="0.25">
      <c r="A647" s="3" t="s">
        <v>54</v>
      </c>
      <c r="B647" s="3" t="s">
        <v>62</v>
      </c>
      <c r="C647" s="5">
        <v>180</v>
      </c>
      <c r="D647" s="4">
        <v>42826</v>
      </c>
      <c r="E647" s="3"/>
      <c r="F647" s="3" t="s">
        <v>42</v>
      </c>
      <c r="G647" s="3"/>
    </row>
    <row r="648" spans="1:7" ht="13.5" thickBot="1" x14ac:dyDescent="0.25">
      <c r="A648" s="3" t="s">
        <v>138</v>
      </c>
      <c r="B648" s="3" t="s">
        <v>129</v>
      </c>
      <c r="C648" s="5">
        <v>90</v>
      </c>
      <c r="D648" s="4">
        <v>40274</v>
      </c>
      <c r="E648" s="6">
        <v>42947</v>
      </c>
      <c r="F648" s="3" t="s">
        <v>105</v>
      </c>
      <c r="G648" s="3" t="s">
        <v>125</v>
      </c>
    </row>
    <row r="649" spans="1:7" ht="13.5" thickBot="1" x14ac:dyDescent="0.25">
      <c r="A649" s="3" t="s">
        <v>208</v>
      </c>
      <c r="B649" s="3" t="s">
        <v>62</v>
      </c>
      <c r="C649" s="5">
        <v>60</v>
      </c>
      <c r="D649" s="6">
        <v>41326</v>
      </c>
      <c r="E649" s="3"/>
      <c r="F649" s="3" t="s">
        <v>42</v>
      </c>
      <c r="G649" s="3"/>
    </row>
    <row r="650" spans="1:7" ht="13.5" thickBot="1" x14ac:dyDescent="0.25">
      <c r="A650" s="3" t="s">
        <v>674</v>
      </c>
      <c r="B650" s="3" t="s">
        <v>62</v>
      </c>
      <c r="C650" s="5">
        <v>120</v>
      </c>
      <c r="D650" s="4">
        <v>42803</v>
      </c>
      <c r="E650" s="3"/>
      <c r="F650" s="3" t="s">
        <v>42</v>
      </c>
      <c r="G650" s="3"/>
    </row>
    <row r="651" spans="1:7" ht="13.5" thickBot="1" x14ac:dyDescent="0.25">
      <c r="A651" s="3" t="s">
        <v>60</v>
      </c>
      <c r="B651" s="3" t="s">
        <v>129</v>
      </c>
      <c r="C651" s="5">
        <v>30</v>
      </c>
      <c r="D651" s="4">
        <v>40067</v>
      </c>
      <c r="E651" s="3"/>
      <c r="F651" s="3" t="s">
        <v>42</v>
      </c>
      <c r="G651" s="3"/>
    </row>
    <row r="652" spans="1:7" ht="13.5" thickBot="1" x14ac:dyDescent="0.25">
      <c r="A652" s="3" t="s">
        <v>110</v>
      </c>
      <c r="B652" s="3" t="s">
        <v>62</v>
      </c>
      <c r="C652" s="5">
        <v>10</v>
      </c>
      <c r="D652" s="6">
        <v>40955</v>
      </c>
      <c r="E652" s="3"/>
      <c r="F652" s="3" t="s">
        <v>42</v>
      </c>
      <c r="G652" s="3"/>
    </row>
    <row r="653" spans="1:7" ht="13.5" thickBot="1" x14ac:dyDescent="0.25">
      <c r="A653" s="3" t="s">
        <v>47</v>
      </c>
      <c r="B653" s="3" t="s">
        <v>62</v>
      </c>
      <c r="C653" s="5">
        <v>60</v>
      </c>
      <c r="D653" s="4">
        <v>42679</v>
      </c>
      <c r="E653" s="3"/>
      <c r="F653" s="3" t="s">
        <v>42</v>
      </c>
      <c r="G653" s="3"/>
    </row>
    <row r="654" spans="1:7" ht="13.5" thickBot="1" x14ac:dyDescent="0.25">
      <c r="A654" s="3" t="s">
        <v>54</v>
      </c>
      <c r="B654" s="3" t="s">
        <v>62</v>
      </c>
      <c r="C654" s="5">
        <v>30</v>
      </c>
      <c r="D654" s="6">
        <v>42702</v>
      </c>
      <c r="E654" s="6">
        <v>43130</v>
      </c>
      <c r="F654" s="3" t="s">
        <v>105</v>
      </c>
      <c r="G654" s="3" t="s">
        <v>106</v>
      </c>
    </row>
    <row r="655" spans="1:7" ht="13.5" thickBot="1" x14ac:dyDescent="0.25">
      <c r="A655" s="3" t="s">
        <v>343</v>
      </c>
      <c r="B655" s="3" t="s">
        <v>129</v>
      </c>
      <c r="C655" s="5">
        <v>15</v>
      </c>
      <c r="D655" s="4">
        <v>40949</v>
      </c>
      <c r="E655" s="3"/>
      <c r="F655" s="3" t="s">
        <v>42</v>
      </c>
      <c r="G655" s="3"/>
    </row>
    <row r="656" spans="1:7" ht="13.5" thickBot="1" x14ac:dyDescent="0.25">
      <c r="A656" s="3" t="s">
        <v>102</v>
      </c>
      <c r="B656" s="3" t="s">
        <v>129</v>
      </c>
      <c r="C656" s="5">
        <v>180</v>
      </c>
      <c r="D656" s="6">
        <v>41577</v>
      </c>
      <c r="E656" s="6">
        <v>42966</v>
      </c>
      <c r="F656" s="3" t="s">
        <v>105</v>
      </c>
      <c r="G656" s="3" t="s">
        <v>106</v>
      </c>
    </row>
    <row r="657" spans="1:7" ht="13.5" thickBot="1" x14ac:dyDescent="0.25">
      <c r="A657" s="3" t="s">
        <v>128</v>
      </c>
      <c r="B657" s="3" t="s">
        <v>129</v>
      </c>
      <c r="C657" s="5">
        <v>30</v>
      </c>
      <c r="D657" s="6">
        <v>37547</v>
      </c>
      <c r="E657" s="6">
        <v>43092</v>
      </c>
      <c r="F657" s="3" t="s">
        <v>105</v>
      </c>
      <c r="G657" s="3" t="s">
        <v>106</v>
      </c>
    </row>
    <row r="658" spans="1:7" ht="13.5" thickBot="1" x14ac:dyDescent="0.25">
      <c r="A658" s="3" t="s">
        <v>138</v>
      </c>
      <c r="B658" s="3" t="s">
        <v>584</v>
      </c>
      <c r="C658" s="5">
        <v>30</v>
      </c>
      <c r="D658" s="4">
        <v>41344</v>
      </c>
      <c r="E658" s="6">
        <v>42938</v>
      </c>
      <c r="F658" s="3" t="s">
        <v>105</v>
      </c>
      <c r="G658" s="3" t="s">
        <v>106</v>
      </c>
    </row>
    <row r="659" spans="1:7" ht="13.5" thickBot="1" x14ac:dyDescent="0.25">
      <c r="A659" s="3" t="s">
        <v>91</v>
      </c>
      <c r="B659" s="3" t="s">
        <v>62</v>
      </c>
      <c r="C659" s="5">
        <v>40</v>
      </c>
      <c r="D659" s="6">
        <v>42613</v>
      </c>
      <c r="E659" s="3"/>
      <c r="F659" s="3" t="s">
        <v>42</v>
      </c>
      <c r="G659" s="3"/>
    </row>
    <row r="660" spans="1:7" ht="13.5" thickBot="1" x14ac:dyDescent="0.25">
      <c r="A660" s="3" t="s">
        <v>36</v>
      </c>
      <c r="B660" s="3" t="s">
        <v>62</v>
      </c>
      <c r="C660" s="5">
        <v>60</v>
      </c>
      <c r="D660" s="6">
        <v>42669</v>
      </c>
      <c r="E660" s="3"/>
      <c r="F660" s="3" t="s">
        <v>42</v>
      </c>
      <c r="G660" s="3"/>
    </row>
    <row r="661" spans="1:7" ht="13.5" thickBot="1" x14ac:dyDescent="0.25">
      <c r="A661" s="3" t="s">
        <v>171</v>
      </c>
      <c r="B661" s="3" t="s">
        <v>62</v>
      </c>
      <c r="C661" s="5">
        <v>10</v>
      </c>
      <c r="D661" s="6">
        <v>42690</v>
      </c>
      <c r="E661" s="3"/>
      <c r="F661" s="3" t="s">
        <v>42</v>
      </c>
      <c r="G661" s="3"/>
    </row>
    <row r="662" spans="1:7" ht="13.5" thickBot="1" x14ac:dyDescent="0.25">
      <c r="A662" s="3" t="s">
        <v>138</v>
      </c>
      <c r="B662" s="3" t="s">
        <v>62</v>
      </c>
      <c r="C662" s="5">
        <v>90</v>
      </c>
      <c r="D662" s="6">
        <v>42809</v>
      </c>
      <c r="E662" s="3"/>
      <c r="F662" s="3" t="s">
        <v>42</v>
      </c>
      <c r="G662" s="3"/>
    </row>
    <row r="663" spans="1:7" ht="13.5" thickBot="1" x14ac:dyDescent="0.25">
      <c r="A663" s="3" t="s">
        <v>152</v>
      </c>
      <c r="B663" s="3" t="s">
        <v>129</v>
      </c>
      <c r="C663" s="5">
        <v>60</v>
      </c>
      <c r="D663" s="4">
        <v>41498</v>
      </c>
      <c r="E663" s="6">
        <v>43005</v>
      </c>
      <c r="F663" s="3" t="s">
        <v>105</v>
      </c>
      <c r="G663" s="3" t="s">
        <v>106</v>
      </c>
    </row>
    <row r="664" spans="1:7" ht="13.5" thickBot="1" x14ac:dyDescent="0.25">
      <c r="A664" s="3" t="s">
        <v>97</v>
      </c>
      <c r="B664" s="3" t="s">
        <v>62</v>
      </c>
      <c r="C664" s="5">
        <v>10</v>
      </c>
      <c r="D664" s="4">
        <v>40457</v>
      </c>
      <c r="E664" s="3"/>
      <c r="F664" s="3" t="s">
        <v>42</v>
      </c>
      <c r="G664" s="3"/>
    </row>
    <row r="665" spans="1:7" ht="13.5" thickBot="1" x14ac:dyDescent="0.25">
      <c r="A665" s="3" t="s">
        <v>273</v>
      </c>
      <c r="B665" s="3" t="s">
        <v>62</v>
      </c>
      <c r="C665" s="5">
        <v>85</v>
      </c>
      <c r="D665" s="4">
        <v>42585</v>
      </c>
      <c r="E665" s="3"/>
      <c r="F665" s="3" t="s">
        <v>42</v>
      </c>
      <c r="G665" s="3"/>
    </row>
    <row r="666" spans="1:7" ht="13.5" thickBot="1" x14ac:dyDescent="0.25">
      <c r="A666" s="3" t="s">
        <v>308</v>
      </c>
      <c r="B666" s="3" t="s">
        <v>62</v>
      </c>
      <c r="C666" s="5">
        <v>45</v>
      </c>
      <c r="D666" s="6">
        <v>42700</v>
      </c>
      <c r="E666" s="3"/>
      <c r="F666" s="3" t="s">
        <v>42</v>
      </c>
      <c r="G666" s="3"/>
    </row>
    <row r="667" spans="1:7" ht="13.5" thickBot="1" x14ac:dyDescent="0.25">
      <c r="A667" s="3" t="s">
        <v>528</v>
      </c>
      <c r="B667" s="3" t="s">
        <v>62</v>
      </c>
      <c r="C667" s="5">
        <v>30</v>
      </c>
      <c r="D667" s="4">
        <v>42776</v>
      </c>
      <c r="E667" s="3"/>
      <c r="F667" s="3" t="s">
        <v>42</v>
      </c>
      <c r="G667" s="3"/>
    </row>
    <row r="668" spans="1:7" ht="13.5" thickBot="1" x14ac:dyDescent="0.25">
      <c r="A668" s="3" t="s">
        <v>343</v>
      </c>
      <c r="B668" s="3" t="s">
        <v>129</v>
      </c>
      <c r="C668" s="5">
        <v>10</v>
      </c>
      <c r="D668" s="4">
        <v>40949</v>
      </c>
      <c r="E668" s="3"/>
      <c r="F668" s="3" t="s">
        <v>42</v>
      </c>
      <c r="G668" s="3"/>
    </row>
    <row r="669" spans="1:7" ht="13.5" thickBot="1" x14ac:dyDescent="0.25">
      <c r="A669" s="3" t="s">
        <v>724</v>
      </c>
      <c r="B669" s="3" t="s">
        <v>129</v>
      </c>
      <c r="C669" s="5">
        <v>60</v>
      </c>
      <c r="D669" s="4">
        <v>41033</v>
      </c>
      <c r="E669" s="6">
        <v>42978</v>
      </c>
      <c r="F669" s="3" t="s">
        <v>105</v>
      </c>
      <c r="G669" s="3" t="s">
        <v>106</v>
      </c>
    </row>
    <row r="670" spans="1:7" ht="13.5" thickBot="1" x14ac:dyDescent="0.25">
      <c r="A670" s="3" t="s">
        <v>138</v>
      </c>
      <c r="B670" s="3" t="s">
        <v>62</v>
      </c>
      <c r="C670" s="5">
        <v>15</v>
      </c>
      <c r="D670" s="4">
        <v>41680</v>
      </c>
      <c r="E670" s="3"/>
      <c r="F670" s="3" t="s">
        <v>42</v>
      </c>
      <c r="G670" s="3"/>
    </row>
    <row r="671" spans="1:7" ht="13.5" thickBot="1" x14ac:dyDescent="0.25">
      <c r="A671" s="3" t="s">
        <v>91</v>
      </c>
      <c r="B671" s="3" t="s">
        <v>62</v>
      </c>
      <c r="C671" s="5">
        <v>60</v>
      </c>
      <c r="D671" s="6">
        <v>42613</v>
      </c>
      <c r="E671" s="3"/>
      <c r="F671" s="3" t="s">
        <v>42</v>
      </c>
      <c r="G671" s="3"/>
    </row>
    <row r="672" spans="1:7" ht="13.5" thickBot="1" x14ac:dyDescent="0.25">
      <c r="A672" s="3" t="s">
        <v>102</v>
      </c>
      <c r="B672" s="3" t="s">
        <v>62</v>
      </c>
      <c r="C672" s="5">
        <v>60</v>
      </c>
      <c r="D672" s="6">
        <v>42783</v>
      </c>
      <c r="E672" s="3"/>
      <c r="F672" s="3" t="s">
        <v>42</v>
      </c>
      <c r="G672" s="3"/>
    </row>
    <row r="673" spans="1:7" ht="13.5" thickBot="1" x14ac:dyDescent="0.25">
      <c r="A673" s="3" t="s">
        <v>138</v>
      </c>
      <c r="B673" s="3" t="s">
        <v>129</v>
      </c>
      <c r="C673" s="5">
        <v>60</v>
      </c>
      <c r="D673" s="4">
        <v>40274</v>
      </c>
      <c r="E673" s="6">
        <v>42947</v>
      </c>
      <c r="F673" s="3" t="s">
        <v>105</v>
      </c>
      <c r="G673" s="3" t="s">
        <v>125</v>
      </c>
    </row>
    <row r="674" spans="1:7" ht="13.5" thickBot="1" x14ac:dyDescent="0.25">
      <c r="A674" s="3" t="s">
        <v>187</v>
      </c>
      <c r="B674" s="3" t="s">
        <v>129</v>
      </c>
      <c r="C674" s="5">
        <v>60</v>
      </c>
      <c r="D674" s="6">
        <v>40502</v>
      </c>
      <c r="E674" s="3"/>
      <c r="F674" s="3" t="s">
        <v>42</v>
      </c>
      <c r="G674" s="3"/>
    </row>
    <row r="675" spans="1:7" ht="13.5" thickBot="1" x14ac:dyDescent="0.25">
      <c r="A675" s="3" t="s">
        <v>138</v>
      </c>
      <c r="B675" s="3" t="s">
        <v>62</v>
      </c>
      <c r="C675" s="5">
        <v>90</v>
      </c>
      <c r="D675" s="6">
        <v>40618</v>
      </c>
      <c r="E675" s="3"/>
      <c r="F675" s="3" t="s">
        <v>42</v>
      </c>
      <c r="G675" s="3"/>
    </row>
    <row r="676" spans="1:7" ht="13.5" thickBot="1" x14ac:dyDescent="0.25">
      <c r="A676" s="3" t="s">
        <v>102</v>
      </c>
      <c r="B676" s="3" t="s">
        <v>62</v>
      </c>
      <c r="C676" s="5">
        <v>45</v>
      </c>
      <c r="D676" s="6">
        <v>42783</v>
      </c>
      <c r="E676" s="3"/>
      <c r="F676" s="3" t="s">
        <v>42</v>
      </c>
      <c r="G676" s="3"/>
    </row>
    <row r="677" spans="1:7" ht="13.5" thickBot="1" x14ac:dyDescent="0.25">
      <c r="A677" s="3" t="s">
        <v>138</v>
      </c>
      <c r="B677" s="3" t="s">
        <v>62</v>
      </c>
      <c r="C677" s="5">
        <v>15</v>
      </c>
      <c r="D677" s="6">
        <v>42817</v>
      </c>
      <c r="E677" s="3"/>
      <c r="F677" s="3" t="s">
        <v>42</v>
      </c>
      <c r="G677" s="3"/>
    </row>
    <row r="678" spans="1:7" ht="13.5" thickBot="1" x14ac:dyDescent="0.25">
      <c r="A678" s="3" t="s">
        <v>229</v>
      </c>
      <c r="B678" s="3" t="s">
        <v>129</v>
      </c>
      <c r="C678" s="5">
        <v>60</v>
      </c>
      <c r="D678" s="6">
        <v>41874</v>
      </c>
      <c r="E678" s="3"/>
      <c r="F678" s="3" t="s">
        <v>42</v>
      </c>
      <c r="G678" s="3"/>
    </row>
    <row r="679" spans="1:7" ht="13.5" thickBot="1" x14ac:dyDescent="0.25">
      <c r="A679" s="3" t="s">
        <v>138</v>
      </c>
      <c r="B679" s="3" t="s">
        <v>62</v>
      </c>
      <c r="C679" s="5">
        <v>45</v>
      </c>
      <c r="D679" s="6">
        <v>42628</v>
      </c>
      <c r="E679" s="3"/>
      <c r="F679" s="3" t="s">
        <v>42</v>
      </c>
      <c r="G679" s="3"/>
    </row>
    <row r="680" spans="1:7" ht="13.5" thickBot="1" x14ac:dyDescent="0.25">
      <c r="A680" s="3" t="s">
        <v>138</v>
      </c>
      <c r="B680" s="3" t="s">
        <v>62</v>
      </c>
      <c r="C680" s="5">
        <v>90</v>
      </c>
      <c r="D680" s="4">
        <v>42678</v>
      </c>
      <c r="E680" s="3"/>
      <c r="F680" s="3" t="s">
        <v>42</v>
      </c>
      <c r="G680" s="3"/>
    </row>
    <row r="681" spans="1:7" ht="13.5" thickBot="1" x14ac:dyDescent="0.25">
      <c r="A681" s="3" t="s">
        <v>674</v>
      </c>
      <c r="B681" s="3" t="s">
        <v>62</v>
      </c>
      <c r="C681" s="5">
        <v>75</v>
      </c>
      <c r="D681" s="4">
        <v>42803</v>
      </c>
      <c r="E681" s="3"/>
      <c r="F681" s="3" t="s">
        <v>42</v>
      </c>
      <c r="G681" s="3"/>
    </row>
    <row r="682" spans="1:7" ht="13.5" thickBot="1" x14ac:dyDescent="0.25">
      <c r="A682" s="3" t="s">
        <v>138</v>
      </c>
      <c r="B682" s="3" t="s">
        <v>129</v>
      </c>
      <c r="C682" s="5">
        <v>10</v>
      </c>
      <c r="D682" s="6">
        <v>40140</v>
      </c>
      <c r="E682" s="6">
        <v>43159</v>
      </c>
      <c r="F682" s="3" t="s">
        <v>105</v>
      </c>
      <c r="G682" s="3" t="s">
        <v>221</v>
      </c>
    </row>
    <row r="683" spans="1:7" ht="13.5" thickBot="1" x14ac:dyDescent="0.25">
      <c r="A683" s="3" t="s">
        <v>102</v>
      </c>
      <c r="B683" s="3" t="s">
        <v>129</v>
      </c>
      <c r="C683" s="5">
        <v>10</v>
      </c>
      <c r="D683" s="6">
        <v>41577</v>
      </c>
      <c r="E683" s="6">
        <v>42966</v>
      </c>
      <c r="F683" s="3" t="s">
        <v>105</v>
      </c>
      <c r="G683" s="3" t="s">
        <v>106</v>
      </c>
    </row>
    <row r="684" spans="1:7" ht="13.5" thickBot="1" x14ac:dyDescent="0.25">
      <c r="A684" s="3" t="s">
        <v>267</v>
      </c>
      <c r="B684" s="3" t="s">
        <v>539</v>
      </c>
      <c r="C684" s="5">
        <v>10</v>
      </c>
      <c r="D684" s="4">
        <v>40274</v>
      </c>
      <c r="E684" s="6">
        <v>42947</v>
      </c>
      <c r="F684" s="3" t="s">
        <v>105</v>
      </c>
      <c r="G684" s="3" t="s">
        <v>125</v>
      </c>
    </row>
    <row r="685" spans="1:7" ht="13.5" thickBot="1" x14ac:dyDescent="0.25">
      <c r="A685" s="3" t="s">
        <v>273</v>
      </c>
      <c r="B685" s="3" t="s">
        <v>62</v>
      </c>
      <c r="C685" s="5">
        <v>90</v>
      </c>
      <c r="D685" s="4">
        <v>42585</v>
      </c>
      <c r="E685" s="3"/>
      <c r="F685" s="3" t="s">
        <v>42</v>
      </c>
      <c r="G685" s="3"/>
    </row>
    <row r="686" spans="1:7" ht="13.5" thickBot="1" x14ac:dyDescent="0.25">
      <c r="A686" s="3" t="s">
        <v>247</v>
      </c>
      <c r="B686" s="3" t="s">
        <v>62</v>
      </c>
      <c r="C686" s="5">
        <v>60</v>
      </c>
      <c r="D686" s="6">
        <v>42726</v>
      </c>
      <c r="E686" s="6">
        <v>43022</v>
      </c>
      <c r="F686" s="3" t="s">
        <v>105</v>
      </c>
      <c r="G686" s="3" t="s">
        <v>221</v>
      </c>
    </row>
    <row r="687" spans="1:7" ht="13.5" thickBot="1" x14ac:dyDescent="0.25">
      <c r="A687" s="3" t="s">
        <v>681</v>
      </c>
      <c r="B687" s="3" t="s">
        <v>62</v>
      </c>
      <c r="C687" s="5">
        <v>60</v>
      </c>
      <c r="D687" s="4">
        <v>42803</v>
      </c>
      <c r="E687" s="3"/>
      <c r="F687" s="3" t="s">
        <v>42</v>
      </c>
      <c r="G687" s="3"/>
    </row>
    <row r="688" spans="1:7" ht="13.5" thickBot="1" x14ac:dyDescent="0.25">
      <c r="A688" s="3" t="s">
        <v>267</v>
      </c>
      <c r="B688" s="3" t="s">
        <v>584</v>
      </c>
      <c r="C688" s="5">
        <v>50</v>
      </c>
      <c r="D688" s="4">
        <v>40274</v>
      </c>
      <c r="E688" s="6">
        <v>42947</v>
      </c>
      <c r="F688" s="3" t="s">
        <v>105</v>
      </c>
      <c r="G688" s="3" t="s">
        <v>125</v>
      </c>
    </row>
    <row r="689" spans="1:7" ht="13.5" thickBot="1" x14ac:dyDescent="0.25">
      <c r="A689" s="3" t="s">
        <v>54</v>
      </c>
      <c r="B689" s="3" t="s">
        <v>129</v>
      </c>
      <c r="C689" s="5">
        <v>10</v>
      </c>
      <c r="D689" s="4">
        <v>41162</v>
      </c>
      <c r="E689" s="6">
        <v>43176</v>
      </c>
      <c r="F689" s="3" t="s">
        <v>105</v>
      </c>
      <c r="G689" s="3" t="s">
        <v>106</v>
      </c>
    </row>
    <row r="690" spans="1:7" ht="13.5" thickBot="1" x14ac:dyDescent="0.25">
      <c r="A690" s="3" t="s">
        <v>171</v>
      </c>
      <c r="B690" s="3" t="s">
        <v>62</v>
      </c>
      <c r="C690" s="5">
        <v>90</v>
      </c>
      <c r="D690" s="6">
        <v>42690</v>
      </c>
      <c r="E690" s="3"/>
      <c r="F690" s="3" t="s">
        <v>42</v>
      </c>
      <c r="G690" s="3"/>
    </row>
    <row r="691" spans="1:7" ht="13.5" thickBot="1" x14ac:dyDescent="0.25">
      <c r="A691" s="3" t="s">
        <v>138</v>
      </c>
      <c r="B691" s="3" t="s">
        <v>62</v>
      </c>
      <c r="C691" s="5">
        <v>45</v>
      </c>
      <c r="D691" s="4">
        <v>42772</v>
      </c>
      <c r="E691" s="6">
        <v>43069</v>
      </c>
      <c r="F691" s="3" t="s">
        <v>105</v>
      </c>
      <c r="G691" s="3" t="s">
        <v>221</v>
      </c>
    </row>
    <row r="692" spans="1:7" ht="13.5" thickBot="1" x14ac:dyDescent="0.25">
      <c r="A692" s="3" t="s">
        <v>138</v>
      </c>
      <c r="B692" s="3" t="s">
        <v>62</v>
      </c>
      <c r="C692" s="5">
        <v>60</v>
      </c>
      <c r="D692" s="6">
        <v>42842</v>
      </c>
      <c r="E692" s="3"/>
      <c r="F692" s="3" t="s">
        <v>42</v>
      </c>
      <c r="G692" s="3"/>
    </row>
    <row r="693" spans="1:7" ht="13.5" thickBot="1" x14ac:dyDescent="0.25">
      <c r="A693" s="3" t="s">
        <v>138</v>
      </c>
      <c r="B693" s="3" t="s">
        <v>75</v>
      </c>
      <c r="C693" s="5">
        <v>10</v>
      </c>
      <c r="D693" s="4">
        <v>41858</v>
      </c>
      <c r="E693" s="6">
        <v>43039</v>
      </c>
      <c r="F693" s="3" t="s">
        <v>105</v>
      </c>
      <c r="G693" s="3" t="s">
        <v>106</v>
      </c>
    </row>
    <row r="694" spans="1:7" ht="13.5" thickBot="1" x14ac:dyDescent="0.25">
      <c r="A694" s="3" t="s">
        <v>47</v>
      </c>
      <c r="B694" s="3" t="s">
        <v>62</v>
      </c>
      <c r="C694" s="5">
        <v>90</v>
      </c>
      <c r="D694" s="4">
        <v>42679</v>
      </c>
      <c r="E694" s="3"/>
      <c r="F694" s="3" t="s">
        <v>42</v>
      </c>
      <c r="G694" s="3"/>
    </row>
    <row r="695" spans="1:7" ht="13.5" thickBot="1" x14ac:dyDescent="0.25">
      <c r="A695" s="3" t="s">
        <v>54</v>
      </c>
      <c r="B695" s="3" t="s">
        <v>62</v>
      </c>
      <c r="C695" s="5">
        <v>60</v>
      </c>
      <c r="D695" s="6">
        <v>42691</v>
      </c>
      <c r="E695" s="3"/>
      <c r="F695" s="3" t="s">
        <v>42</v>
      </c>
      <c r="G695" s="3"/>
    </row>
    <row r="696" spans="1:7" ht="13.5" thickBot="1" x14ac:dyDescent="0.25">
      <c r="A696" s="3" t="s">
        <v>745</v>
      </c>
      <c r="B696" s="3" t="s">
        <v>129</v>
      </c>
      <c r="C696" s="5">
        <v>60</v>
      </c>
      <c r="D696" s="6">
        <v>41012</v>
      </c>
      <c r="E696" s="3"/>
      <c r="F696" s="3" t="s">
        <v>42</v>
      </c>
      <c r="G696" s="3"/>
    </row>
    <row r="697" spans="1:7" ht="13.5" thickBot="1" x14ac:dyDescent="0.25">
      <c r="A697" s="3" t="s">
        <v>421</v>
      </c>
      <c r="B697" s="3" t="s">
        <v>62</v>
      </c>
      <c r="C697" s="5">
        <v>15</v>
      </c>
      <c r="D697" s="4">
        <v>42747</v>
      </c>
      <c r="E697" s="3"/>
      <c r="F697" s="3" t="s">
        <v>42</v>
      </c>
      <c r="G697" s="3"/>
    </row>
    <row r="698" spans="1:7" ht="13.5" thickBot="1" x14ac:dyDescent="0.25">
      <c r="A698" s="3" t="s">
        <v>138</v>
      </c>
      <c r="B698" s="3" t="s">
        <v>62</v>
      </c>
      <c r="C698" s="5">
        <v>90</v>
      </c>
      <c r="D698" s="6">
        <v>42809</v>
      </c>
      <c r="E698" s="3"/>
      <c r="F698" s="3" t="s">
        <v>42</v>
      </c>
      <c r="G698" s="3"/>
    </row>
    <row r="699" spans="1:7" ht="13.5" thickBot="1" x14ac:dyDescent="0.25">
      <c r="A699" s="3" t="s">
        <v>256</v>
      </c>
      <c r="B699" s="3" t="s">
        <v>75</v>
      </c>
      <c r="C699" s="5">
        <v>15</v>
      </c>
      <c r="D699" s="4">
        <v>39603</v>
      </c>
      <c r="E699" s="3"/>
      <c r="F699" s="3" t="s">
        <v>42</v>
      </c>
      <c r="G699" s="3"/>
    </row>
    <row r="700" spans="1:7" ht="13.5" thickBot="1" x14ac:dyDescent="0.25">
      <c r="A700" s="3" t="s">
        <v>102</v>
      </c>
      <c r="B700" s="3" t="s">
        <v>129</v>
      </c>
      <c r="C700" s="5">
        <v>60</v>
      </c>
      <c r="D700" s="6">
        <v>41577</v>
      </c>
      <c r="E700" s="6">
        <v>42966</v>
      </c>
      <c r="F700" s="3" t="s">
        <v>105</v>
      </c>
      <c r="G700" s="3" t="s">
        <v>106</v>
      </c>
    </row>
    <row r="701" spans="1:7" ht="13.5" thickBot="1" x14ac:dyDescent="0.25">
      <c r="A701" s="3" t="s">
        <v>91</v>
      </c>
      <c r="B701" s="3" t="s">
        <v>62</v>
      </c>
      <c r="C701" s="5">
        <v>30</v>
      </c>
      <c r="D701" s="6">
        <v>42613</v>
      </c>
      <c r="E701" s="3"/>
      <c r="F701" s="3" t="s">
        <v>42</v>
      </c>
      <c r="G701" s="3"/>
    </row>
    <row r="702" spans="1:7" ht="13.5" thickBot="1" x14ac:dyDescent="0.25">
      <c r="A702" s="3" t="s">
        <v>110</v>
      </c>
      <c r="B702" s="3" t="s">
        <v>62</v>
      </c>
      <c r="C702" s="5">
        <v>10</v>
      </c>
      <c r="D702" s="6">
        <v>40955</v>
      </c>
      <c r="E702" s="3"/>
      <c r="F702" s="3" t="s">
        <v>42</v>
      </c>
      <c r="G702" s="3"/>
    </row>
    <row r="703" spans="1:7" ht="13.5" thickBot="1" x14ac:dyDescent="0.25">
      <c r="A703" s="3" t="s">
        <v>102</v>
      </c>
      <c r="B703" s="3" t="s">
        <v>62</v>
      </c>
      <c r="C703" s="5">
        <v>90</v>
      </c>
      <c r="D703" s="6">
        <v>42783</v>
      </c>
      <c r="E703" s="3"/>
      <c r="F703" s="3" t="s">
        <v>42</v>
      </c>
      <c r="G703" s="3"/>
    </row>
    <row r="704" spans="1:7" ht="13.5" thickBot="1" x14ac:dyDescent="0.25">
      <c r="A704" s="3" t="s">
        <v>177</v>
      </c>
      <c r="B704" s="3" t="s">
        <v>84</v>
      </c>
      <c r="C704" s="5">
        <v>15</v>
      </c>
      <c r="D704" s="6">
        <v>41654</v>
      </c>
      <c r="E704" s="3"/>
      <c r="F704" s="3" t="s">
        <v>42</v>
      </c>
      <c r="G704" s="3"/>
    </row>
    <row r="705" spans="1:7" ht="13.5" thickBot="1" x14ac:dyDescent="0.25">
      <c r="A705" s="3" t="s">
        <v>128</v>
      </c>
      <c r="B705" s="3" t="s">
        <v>129</v>
      </c>
      <c r="C705" s="5">
        <v>60</v>
      </c>
      <c r="D705" s="6">
        <v>41019</v>
      </c>
      <c r="E705" s="6">
        <v>43131</v>
      </c>
      <c r="F705" s="3" t="s">
        <v>105</v>
      </c>
      <c r="G705" s="3" t="s">
        <v>106</v>
      </c>
    </row>
    <row r="706" spans="1:7" ht="13.5" thickBot="1" x14ac:dyDescent="0.25">
      <c r="A706" s="3" t="s">
        <v>47</v>
      </c>
      <c r="B706" s="3" t="s">
        <v>539</v>
      </c>
      <c r="C706" s="5">
        <v>30</v>
      </c>
      <c r="D706" s="4">
        <v>42679</v>
      </c>
      <c r="E706" s="3"/>
      <c r="F706" s="3" t="s">
        <v>42</v>
      </c>
      <c r="G706" s="3"/>
    </row>
    <row r="707" spans="1:7" ht="13.5" thickBot="1" x14ac:dyDescent="0.25">
      <c r="A707" s="3" t="s">
        <v>273</v>
      </c>
      <c r="B707" s="3" t="s">
        <v>62</v>
      </c>
      <c r="C707" s="5">
        <v>30</v>
      </c>
      <c r="D707" s="4">
        <v>42585</v>
      </c>
      <c r="E707" s="3"/>
      <c r="F707" s="3" t="s">
        <v>42</v>
      </c>
      <c r="G707" s="3"/>
    </row>
    <row r="708" spans="1:7" ht="13.5" thickBot="1" x14ac:dyDescent="0.25">
      <c r="A708" s="3" t="s">
        <v>54</v>
      </c>
      <c r="B708" s="3" t="s">
        <v>62</v>
      </c>
      <c r="C708" s="5">
        <v>240</v>
      </c>
      <c r="D708" s="4">
        <v>42826</v>
      </c>
      <c r="E708" s="3"/>
      <c r="F708" s="3" t="s">
        <v>42</v>
      </c>
      <c r="G708" s="3"/>
    </row>
    <row r="709" spans="1:7" ht="13.5" thickBot="1" x14ac:dyDescent="0.25">
      <c r="A709" s="3" t="s">
        <v>82</v>
      </c>
      <c r="B709" s="3" t="s">
        <v>129</v>
      </c>
      <c r="C709" s="5">
        <v>10</v>
      </c>
      <c r="D709" s="6">
        <v>40107</v>
      </c>
      <c r="E709" s="3"/>
      <c r="F709" s="3" t="s">
        <v>42</v>
      </c>
      <c r="G709" s="3"/>
    </row>
    <row r="710" spans="1:7" ht="13.5" thickBot="1" x14ac:dyDescent="0.25">
      <c r="A710" s="3" t="s">
        <v>102</v>
      </c>
      <c r="B710" s="3" t="s">
        <v>129</v>
      </c>
      <c r="C710" s="5">
        <v>10</v>
      </c>
      <c r="D710" s="6">
        <v>41577</v>
      </c>
      <c r="E710" s="6">
        <v>42966</v>
      </c>
      <c r="F710" s="3" t="s">
        <v>105</v>
      </c>
      <c r="G710" s="3" t="s">
        <v>106</v>
      </c>
    </row>
    <row r="711" spans="1:7" ht="13.5" thickBot="1" x14ac:dyDescent="0.25">
      <c r="A711" s="3" t="s">
        <v>91</v>
      </c>
      <c r="B711" s="3" t="s">
        <v>62</v>
      </c>
      <c r="C711" s="5">
        <v>30</v>
      </c>
      <c r="D711" s="6">
        <v>42613</v>
      </c>
      <c r="E711" s="3"/>
      <c r="F711" s="3" t="s">
        <v>42</v>
      </c>
      <c r="G711" s="3"/>
    </row>
    <row r="712" spans="1:7" ht="13.5" thickBot="1" x14ac:dyDescent="0.25">
      <c r="A712" s="3" t="s">
        <v>36</v>
      </c>
      <c r="B712" s="3" t="s">
        <v>62</v>
      </c>
      <c r="C712" s="5">
        <v>90</v>
      </c>
      <c r="D712" s="6">
        <v>42669</v>
      </c>
      <c r="E712" s="3"/>
      <c r="F712" s="3" t="s">
        <v>42</v>
      </c>
      <c r="G712" s="3"/>
    </row>
    <row r="713" spans="1:7" ht="13.5" thickBot="1" x14ac:dyDescent="0.25">
      <c r="A713" s="3" t="s">
        <v>54</v>
      </c>
      <c r="B713" s="3" t="s">
        <v>62</v>
      </c>
      <c r="C713" s="5">
        <v>120</v>
      </c>
      <c r="D713" s="6">
        <v>42702</v>
      </c>
      <c r="E713" s="6">
        <v>43130</v>
      </c>
      <c r="F713" s="3" t="s">
        <v>105</v>
      </c>
      <c r="G713" s="3" t="s">
        <v>106</v>
      </c>
    </row>
    <row r="714" spans="1:7" ht="13.5" thickBot="1" x14ac:dyDescent="0.25">
      <c r="A714" s="3" t="s">
        <v>60</v>
      </c>
      <c r="B714" s="3" t="s">
        <v>129</v>
      </c>
      <c r="C714" s="5">
        <v>15</v>
      </c>
      <c r="D714" s="4">
        <v>40067</v>
      </c>
      <c r="E714" s="3"/>
      <c r="F714" s="3" t="s">
        <v>42</v>
      </c>
      <c r="G714" s="3"/>
    </row>
    <row r="715" spans="1:7" ht="13.5" thickBot="1" x14ac:dyDescent="0.25">
      <c r="A715" s="3" t="s">
        <v>152</v>
      </c>
      <c r="B715" s="3" t="s">
        <v>129</v>
      </c>
      <c r="C715" s="5">
        <v>30</v>
      </c>
      <c r="D715" s="4">
        <v>41498</v>
      </c>
      <c r="E715" s="6">
        <v>43005</v>
      </c>
      <c r="F715" s="3" t="s">
        <v>105</v>
      </c>
      <c r="G715" s="3" t="s">
        <v>106</v>
      </c>
    </row>
    <row r="716" spans="1:7" ht="13.5" thickBot="1" x14ac:dyDescent="0.25">
      <c r="A716" s="3" t="s">
        <v>47</v>
      </c>
      <c r="B716" s="3" t="s">
        <v>62</v>
      </c>
      <c r="C716" s="5">
        <v>15</v>
      </c>
      <c r="D716" s="4">
        <v>42679</v>
      </c>
      <c r="E716" s="3"/>
      <c r="F716" s="3" t="s">
        <v>42</v>
      </c>
      <c r="G716" s="3"/>
    </row>
    <row r="717" spans="1:7" ht="13.5" thickBot="1" x14ac:dyDescent="0.25">
      <c r="A717" s="3" t="s">
        <v>54</v>
      </c>
      <c r="B717" s="3" t="s">
        <v>62</v>
      </c>
      <c r="C717" s="5">
        <v>120</v>
      </c>
      <c r="D717" s="6">
        <v>42702</v>
      </c>
      <c r="E717" s="6">
        <v>43130</v>
      </c>
      <c r="F717" s="3" t="s">
        <v>105</v>
      </c>
      <c r="G717" s="3" t="s">
        <v>106</v>
      </c>
    </row>
    <row r="718" spans="1:7" ht="13.5" thickBot="1" x14ac:dyDescent="0.25">
      <c r="A718" s="3" t="s">
        <v>117</v>
      </c>
      <c r="B718" s="3" t="s">
        <v>129</v>
      </c>
      <c r="C718" s="5">
        <v>60</v>
      </c>
      <c r="D718" s="6">
        <v>41180</v>
      </c>
      <c r="E718" s="3"/>
      <c r="F718" s="3" t="s">
        <v>42</v>
      </c>
      <c r="G718" s="3"/>
    </row>
    <row r="719" spans="1:7" ht="13.5" thickBot="1" x14ac:dyDescent="0.25">
      <c r="A719" s="3" t="s">
        <v>308</v>
      </c>
      <c r="B719" s="3" t="s">
        <v>62</v>
      </c>
      <c r="C719" s="5">
        <v>20</v>
      </c>
      <c r="D719" s="6">
        <v>42700</v>
      </c>
      <c r="E719" s="3"/>
      <c r="F719" s="3" t="s">
        <v>42</v>
      </c>
      <c r="G719" s="3"/>
    </row>
    <row r="720" spans="1:7" ht="13.5" thickBot="1" x14ac:dyDescent="0.25">
      <c r="A720" s="3" t="s">
        <v>54</v>
      </c>
      <c r="B720" s="3" t="s">
        <v>62</v>
      </c>
      <c r="C720" s="5">
        <v>150</v>
      </c>
      <c r="D720" s="6">
        <v>42702</v>
      </c>
      <c r="E720" s="6">
        <v>43130</v>
      </c>
      <c r="F720" s="3" t="s">
        <v>105</v>
      </c>
      <c r="G720" s="3" t="s">
        <v>106</v>
      </c>
    </row>
    <row r="721" spans="1:7" ht="13.5" thickBot="1" x14ac:dyDescent="0.25">
      <c r="A721" s="3" t="s">
        <v>138</v>
      </c>
      <c r="B721" s="3" t="s">
        <v>62</v>
      </c>
      <c r="C721" s="5">
        <v>90</v>
      </c>
      <c r="D721" s="6">
        <v>42817</v>
      </c>
      <c r="E721" s="3"/>
      <c r="F721" s="3" t="s">
        <v>42</v>
      </c>
      <c r="G721" s="3"/>
    </row>
    <row r="722" spans="1:7" ht="13.5" thickBot="1" x14ac:dyDescent="0.25">
      <c r="A722" s="3" t="s">
        <v>74</v>
      </c>
      <c r="B722" s="3" t="s">
        <v>129</v>
      </c>
      <c r="C722" s="5">
        <v>10</v>
      </c>
      <c r="D722" s="6">
        <v>41263</v>
      </c>
      <c r="E722" s="3"/>
      <c r="F722" s="3" t="s">
        <v>42</v>
      </c>
      <c r="G722" s="3"/>
    </row>
    <row r="723" spans="1:7" ht="13.5" thickBot="1" x14ac:dyDescent="0.25">
      <c r="A723" s="3" t="s">
        <v>102</v>
      </c>
      <c r="B723" s="3" t="s">
        <v>129</v>
      </c>
      <c r="C723" s="5">
        <v>90</v>
      </c>
      <c r="D723" s="6">
        <v>41577</v>
      </c>
      <c r="E723" s="6">
        <v>42966</v>
      </c>
      <c r="F723" s="3" t="s">
        <v>105</v>
      </c>
      <c r="G723" s="3" t="s">
        <v>106</v>
      </c>
    </row>
    <row r="724" spans="1:7" ht="13.5" thickBot="1" x14ac:dyDescent="0.25">
      <c r="A724" s="3" t="s">
        <v>128</v>
      </c>
      <c r="B724" s="3" t="s">
        <v>129</v>
      </c>
      <c r="C724" s="5">
        <v>10</v>
      </c>
      <c r="D724" s="6">
        <v>37547</v>
      </c>
      <c r="E724" s="6">
        <v>43092</v>
      </c>
      <c r="F724" s="3" t="s">
        <v>105</v>
      </c>
      <c r="G724" s="3" t="s">
        <v>106</v>
      </c>
    </row>
    <row r="725" spans="1:7" ht="13.5" thickBot="1" x14ac:dyDescent="0.25">
      <c r="A725" s="3" t="s">
        <v>138</v>
      </c>
      <c r="B725" s="3" t="s">
        <v>62</v>
      </c>
      <c r="C725" s="5">
        <v>120</v>
      </c>
      <c r="D725" s="6">
        <v>40618</v>
      </c>
      <c r="E725" s="3"/>
      <c r="F725" s="3" t="s">
        <v>42</v>
      </c>
      <c r="G725" s="3"/>
    </row>
    <row r="726" spans="1:7" ht="13.5" thickBot="1" x14ac:dyDescent="0.25">
      <c r="A726" s="3" t="s">
        <v>138</v>
      </c>
      <c r="B726" s="3" t="s">
        <v>62</v>
      </c>
      <c r="C726" s="5">
        <v>45</v>
      </c>
      <c r="D726" s="4">
        <v>42678</v>
      </c>
      <c r="E726" s="3"/>
      <c r="F726" s="3" t="s">
        <v>42</v>
      </c>
      <c r="G726" s="3"/>
    </row>
    <row r="727" spans="1:7" ht="13.5" thickBot="1" x14ac:dyDescent="0.25">
      <c r="A727" s="3" t="s">
        <v>528</v>
      </c>
      <c r="B727" s="3" t="s">
        <v>62</v>
      </c>
      <c r="C727" s="5">
        <v>120</v>
      </c>
      <c r="D727" s="4">
        <v>42776</v>
      </c>
      <c r="E727" s="3"/>
      <c r="F727" s="3" t="s">
        <v>42</v>
      </c>
      <c r="G727" s="3"/>
    </row>
    <row r="728" spans="1:7" ht="13.5" thickBot="1" x14ac:dyDescent="0.25">
      <c r="A728" s="3" t="s">
        <v>208</v>
      </c>
      <c r="B728" s="3" t="s">
        <v>75</v>
      </c>
      <c r="C728" s="5">
        <v>60</v>
      </c>
      <c r="D728" s="6">
        <v>41326</v>
      </c>
      <c r="E728" s="3"/>
      <c r="F728" s="3" t="s">
        <v>42</v>
      </c>
      <c r="G728" s="3"/>
    </row>
    <row r="729" spans="1:7" ht="13.5" thickBot="1" x14ac:dyDescent="0.25">
      <c r="A729" s="3" t="s">
        <v>54</v>
      </c>
      <c r="B729" s="3" t="s">
        <v>129</v>
      </c>
      <c r="C729" s="5">
        <v>10</v>
      </c>
      <c r="D729" s="6">
        <v>40925</v>
      </c>
      <c r="E729" s="6">
        <v>43069</v>
      </c>
      <c r="F729" s="3" t="s">
        <v>105</v>
      </c>
      <c r="G729" s="3" t="s">
        <v>221</v>
      </c>
    </row>
    <row r="730" spans="1:7" ht="13.5" thickBot="1" x14ac:dyDescent="0.25">
      <c r="A730" s="3" t="s">
        <v>97</v>
      </c>
      <c r="D730" s="4">
        <v>40457</v>
      </c>
      <c r="E730" s="3"/>
      <c r="F730" s="3" t="s">
        <v>42</v>
      </c>
      <c r="G730" s="3"/>
    </row>
    <row r="731" spans="1:7" ht="13.5" thickBot="1" x14ac:dyDescent="0.25">
      <c r="A731" s="3" t="s">
        <v>138</v>
      </c>
      <c r="D731" s="6">
        <v>42628</v>
      </c>
      <c r="E731" s="3"/>
      <c r="F731" s="3" t="s">
        <v>42</v>
      </c>
      <c r="G731" s="3"/>
    </row>
    <row r="732" spans="1:7" ht="13.5" thickBot="1" x14ac:dyDescent="0.25">
      <c r="A732" s="3" t="s">
        <v>54</v>
      </c>
      <c r="D732" s="6">
        <v>42691</v>
      </c>
      <c r="E732" s="3"/>
      <c r="F732" s="3" t="s">
        <v>42</v>
      </c>
      <c r="G732" s="3"/>
    </row>
    <row r="733" spans="1:7" ht="13.5" thickBot="1" x14ac:dyDescent="0.25">
      <c r="A733" s="3" t="s">
        <v>138</v>
      </c>
      <c r="D733" s="6">
        <v>40140</v>
      </c>
      <c r="E733" s="6">
        <v>43159</v>
      </c>
      <c r="F733" s="3" t="s">
        <v>105</v>
      </c>
      <c r="G733" s="3" t="s">
        <v>221</v>
      </c>
    </row>
    <row r="734" spans="1:7" ht="13.5" thickBot="1" x14ac:dyDescent="0.25">
      <c r="A734" s="3" t="s">
        <v>343</v>
      </c>
      <c r="D734" s="4">
        <v>40949</v>
      </c>
      <c r="E734" s="3"/>
      <c r="F734" s="3" t="s">
        <v>42</v>
      </c>
      <c r="G734" s="3"/>
    </row>
    <row r="735" spans="1:7" ht="13.5" thickBot="1" x14ac:dyDescent="0.25">
      <c r="A735" s="3" t="s">
        <v>91</v>
      </c>
      <c r="B735" s="3" t="s">
        <v>62</v>
      </c>
      <c r="C735" s="5">
        <v>45</v>
      </c>
      <c r="D735" s="6">
        <v>42613</v>
      </c>
      <c r="E735" s="3"/>
      <c r="F735" s="3" t="s">
        <v>42</v>
      </c>
      <c r="G735" s="3"/>
    </row>
    <row r="736" spans="1:7" ht="13.5" thickBot="1" x14ac:dyDescent="0.25">
      <c r="A736" s="3" t="s">
        <v>247</v>
      </c>
      <c r="B736" s="3" t="s">
        <v>62</v>
      </c>
      <c r="C736" s="5">
        <v>90</v>
      </c>
      <c r="D736" s="6">
        <v>42726</v>
      </c>
      <c r="E736" s="6">
        <v>43022</v>
      </c>
      <c r="F736" s="3" t="s">
        <v>105</v>
      </c>
      <c r="G736" s="3" t="s">
        <v>221</v>
      </c>
    </row>
    <row r="737" spans="1:7" ht="13.5" thickBot="1" x14ac:dyDescent="0.25">
      <c r="A737" s="3" t="s">
        <v>421</v>
      </c>
      <c r="B737" s="3" t="s">
        <v>62</v>
      </c>
      <c r="C737" s="5">
        <v>30</v>
      </c>
      <c r="D737" s="4">
        <v>42747</v>
      </c>
      <c r="E737" s="3"/>
      <c r="F737" s="3" t="s">
        <v>42</v>
      </c>
      <c r="G737" s="3"/>
    </row>
    <row r="738" spans="1:7" ht="13.5" thickBot="1" x14ac:dyDescent="0.25">
      <c r="A738" s="3" t="s">
        <v>60</v>
      </c>
      <c r="B738" s="3" t="s">
        <v>733</v>
      </c>
      <c r="C738" s="5">
        <v>10</v>
      </c>
      <c r="D738" s="4">
        <v>40067</v>
      </c>
      <c r="E738" s="3"/>
      <c r="F738" s="3" t="s">
        <v>42</v>
      </c>
      <c r="G738" s="3"/>
    </row>
    <row r="739" spans="1:7" ht="13.5" thickBot="1" x14ac:dyDescent="0.25">
      <c r="A739" s="3" t="s">
        <v>343</v>
      </c>
      <c r="B739" s="3" t="s">
        <v>129</v>
      </c>
      <c r="C739" s="5">
        <v>10</v>
      </c>
      <c r="D739" s="4">
        <v>40949</v>
      </c>
      <c r="E739" s="3"/>
      <c r="F739" s="3" t="s">
        <v>42</v>
      </c>
      <c r="G739" s="3"/>
    </row>
    <row r="740" spans="1:7" ht="13.5" thickBot="1" x14ac:dyDescent="0.25">
      <c r="A740" s="3" t="s">
        <v>102</v>
      </c>
      <c r="B740" s="3" t="s">
        <v>584</v>
      </c>
      <c r="C740" s="5">
        <v>30</v>
      </c>
      <c r="D740" s="6">
        <v>41577</v>
      </c>
      <c r="E740" s="6">
        <v>42966</v>
      </c>
      <c r="F740" s="3" t="s">
        <v>105</v>
      </c>
      <c r="G740" s="3" t="s">
        <v>106</v>
      </c>
    </row>
    <row r="741" spans="1:7" ht="13.5" thickBot="1" x14ac:dyDescent="0.25">
      <c r="A741" s="3" t="s">
        <v>171</v>
      </c>
      <c r="B741" s="3" t="s">
        <v>62</v>
      </c>
      <c r="C741" s="5">
        <v>90</v>
      </c>
      <c r="D741" s="6">
        <v>42690</v>
      </c>
      <c r="E741" s="3"/>
      <c r="F741" s="3" t="s">
        <v>42</v>
      </c>
      <c r="G741" s="3"/>
    </row>
    <row r="742" spans="1:7" ht="13.5" thickBot="1" x14ac:dyDescent="0.25">
      <c r="A742" s="3" t="s">
        <v>674</v>
      </c>
      <c r="B742" s="3" t="s">
        <v>62</v>
      </c>
      <c r="C742" s="5">
        <v>120</v>
      </c>
      <c r="D742" s="4">
        <v>42803</v>
      </c>
      <c r="E742" s="3"/>
      <c r="F742" s="3" t="s">
        <v>42</v>
      </c>
      <c r="G742" s="3"/>
    </row>
    <row r="743" spans="1:7" ht="13.5" thickBot="1" x14ac:dyDescent="0.25">
      <c r="A743" s="3" t="s">
        <v>187</v>
      </c>
      <c r="B743" s="3" t="s">
        <v>129</v>
      </c>
      <c r="C743" s="5">
        <v>30</v>
      </c>
      <c r="D743" s="6">
        <v>40502</v>
      </c>
      <c r="E743" s="3"/>
      <c r="F743" s="3" t="s">
        <v>42</v>
      </c>
      <c r="G743" s="3"/>
    </row>
    <row r="744" spans="1:7" ht="13.5" thickBot="1" x14ac:dyDescent="0.25">
      <c r="A744" s="3" t="s">
        <v>152</v>
      </c>
      <c r="B744" s="3" t="s">
        <v>129</v>
      </c>
      <c r="C744" s="5">
        <v>30</v>
      </c>
      <c r="D744" s="4">
        <v>41498</v>
      </c>
      <c r="E744" s="6">
        <v>43005</v>
      </c>
      <c r="F744" s="3" t="s">
        <v>105</v>
      </c>
      <c r="G744" s="3" t="s">
        <v>106</v>
      </c>
    </row>
    <row r="745" spans="1:7" ht="13.5" thickBot="1" x14ac:dyDescent="0.25">
      <c r="A745" s="3" t="s">
        <v>47</v>
      </c>
      <c r="B745" s="3" t="s">
        <v>62</v>
      </c>
      <c r="C745" s="5">
        <v>60</v>
      </c>
      <c r="D745" s="4">
        <v>42679</v>
      </c>
      <c r="E745" s="3"/>
      <c r="F745" s="3" t="s">
        <v>42</v>
      </c>
      <c r="G745" s="3"/>
    </row>
    <row r="746" spans="1:7" ht="13.5" thickBot="1" x14ac:dyDescent="0.25">
      <c r="A746" s="3" t="s">
        <v>674</v>
      </c>
      <c r="B746" s="3" t="s">
        <v>62</v>
      </c>
      <c r="C746" s="5">
        <v>90</v>
      </c>
      <c r="D746" s="4">
        <v>42803</v>
      </c>
      <c r="E746" s="3"/>
      <c r="F746" s="3" t="s">
        <v>42</v>
      </c>
      <c r="G746" s="3"/>
    </row>
    <row r="747" spans="1:7" ht="13.5" thickBot="1" x14ac:dyDescent="0.25">
      <c r="A747" s="3" t="s">
        <v>138</v>
      </c>
      <c r="B747" s="3" t="s">
        <v>62</v>
      </c>
      <c r="C747" s="5">
        <v>30</v>
      </c>
      <c r="D747" s="6">
        <v>42809</v>
      </c>
      <c r="E747" s="3"/>
      <c r="F747" s="3" t="s">
        <v>42</v>
      </c>
      <c r="G747" s="3"/>
    </row>
    <row r="748" spans="1:7" ht="13.5" thickBot="1" x14ac:dyDescent="0.25">
      <c r="A748" s="3" t="s">
        <v>724</v>
      </c>
      <c r="B748" s="3" t="s">
        <v>129</v>
      </c>
      <c r="C748" s="5">
        <v>30</v>
      </c>
      <c r="D748" s="4">
        <v>41033</v>
      </c>
      <c r="E748" s="6">
        <v>42978</v>
      </c>
      <c r="F748" s="3" t="s">
        <v>105</v>
      </c>
      <c r="G748" s="3" t="s">
        <v>106</v>
      </c>
    </row>
    <row r="749" spans="1:7" ht="13.5" thickBot="1" x14ac:dyDescent="0.25">
      <c r="A749" s="3" t="s">
        <v>138</v>
      </c>
      <c r="B749" s="3" t="s">
        <v>62</v>
      </c>
      <c r="C749" s="5">
        <v>10</v>
      </c>
      <c r="D749" s="4">
        <v>41680</v>
      </c>
      <c r="E749" s="3"/>
      <c r="F749" s="3" t="s">
        <v>42</v>
      </c>
      <c r="G749" s="3"/>
    </row>
    <row r="750" spans="1:7" ht="13.5" thickBot="1" x14ac:dyDescent="0.25">
      <c r="A750" s="3" t="s">
        <v>54</v>
      </c>
      <c r="B750" s="3" t="s">
        <v>62</v>
      </c>
      <c r="C750" s="5">
        <v>60</v>
      </c>
      <c r="D750" s="6">
        <v>42702</v>
      </c>
      <c r="E750" s="6">
        <v>43130</v>
      </c>
      <c r="F750" s="3" t="s">
        <v>105</v>
      </c>
      <c r="G750" s="3" t="s">
        <v>106</v>
      </c>
    </row>
    <row r="751" spans="1:7" ht="13.5" thickBot="1" x14ac:dyDescent="0.25">
      <c r="A751" s="3" t="s">
        <v>138</v>
      </c>
      <c r="B751" s="3" t="s">
        <v>62</v>
      </c>
      <c r="C751" s="5">
        <v>60</v>
      </c>
      <c r="D751" s="6">
        <v>42842</v>
      </c>
      <c r="E751" s="3"/>
      <c r="F751" s="3" t="s">
        <v>42</v>
      </c>
      <c r="G751" s="3"/>
    </row>
    <row r="752" spans="1:7" ht="13.5" thickBot="1" x14ac:dyDescent="0.25">
      <c r="A752" s="3" t="s">
        <v>724</v>
      </c>
      <c r="B752" s="3" t="s">
        <v>129</v>
      </c>
      <c r="C752" s="5">
        <v>30</v>
      </c>
      <c r="D752" s="4">
        <v>41033</v>
      </c>
      <c r="E752" s="6">
        <v>42978</v>
      </c>
      <c r="F752" s="3" t="s">
        <v>105</v>
      </c>
      <c r="G752" s="3" t="s">
        <v>106</v>
      </c>
    </row>
    <row r="753" spans="1:7" ht="13.5" thickBot="1" x14ac:dyDescent="0.25">
      <c r="A753" s="3" t="s">
        <v>229</v>
      </c>
      <c r="B753" s="3" t="s">
        <v>129</v>
      </c>
      <c r="C753" s="5">
        <v>60</v>
      </c>
      <c r="D753" s="6">
        <v>41874</v>
      </c>
      <c r="E753" s="3"/>
      <c r="F753" s="3" t="s">
        <v>42</v>
      </c>
      <c r="G753" s="3"/>
    </row>
    <row r="754" spans="1:7" ht="13.5" thickBot="1" x14ac:dyDescent="0.25">
      <c r="A754" s="3" t="s">
        <v>138</v>
      </c>
      <c r="B754" s="3" t="s">
        <v>62</v>
      </c>
      <c r="C754" s="5">
        <v>45</v>
      </c>
      <c r="D754" s="4">
        <v>42772</v>
      </c>
      <c r="E754" s="6">
        <v>43069</v>
      </c>
      <c r="F754" s="3" t="s">
        <v>105</v>
      </c>
      <c r="G754" s="3" t="s">
        <v>221</v>
      </c>
    </row>
    <row r="755" spans="1:7" ht="13.5" thickBot="1" x14ac:dyDescent="0.25">
      <c r="A755" s="3" t="s">
        <v>681</v>
      </c>
      <c r="B755" s="3" t="s">
        <v>62</v>
      </c>
      <c r="C755" s="5">
        <v>90</v>
      </c>
      <c r="D755" s="4">
        <v>42803</v>
      </c>
      <c r="E755" s="3"/>
      <c r="F755" s="3" t="s">
        <v>42</v>
      </c>
      <c r="G755" s="3"/>
    </row>
    <row r="756" spans="1:7" ht="13.5" thickBot="1" x14ac:dyDescent="0.25">
      <c r="A756" s="3" t="s">
        <v>60</v>
      </c>
      <c r="B756" s="3" t="s">
        <v>733</v>
      </c>
      <c r="C756" s="5">
        <v>30</v>
      </c>
      <c r="D756" s="4">
        <v>40067</v>
      </c>
      <c r="E756" s="3"/>
      <c r="F756" s="3" t="s">
        <v>42</v>
      </c>
      <c r="G756" s="3"/>
    </row>
    <row r="757" spans="1:7" ht="13.5" thickBot="1" x14ac:dyDescent="0.25">
      <c r="A757" s="3" t="s">
        <v>54</v>
      </c>
      <c r="B757" s="3" t="s">
        <v>129</v>
      </c>
      <c r="C757" s="5">
        <v>30</v>
      </c>
      <c r="D757" s="4">
        <v>41162</v>
      </c>
      <c r="E757" s="6">
        <v>43176</v>
      </c>
      <c r="F757" s="3" t="s">
        <v>105</v>
      </c>
      <c r="G757" s="3" t="s">
        <v>106</v>
      </c>
    </row>
    <row r="758" spans="1:7" ht="13.5" thickBot="1" x14ac:dyDescent="0.25">
      <c r="A758" s="3" t="s">
        <v>110</v>
      </c>
      <c r="B758" s="3" t="s">
        <v>62</v>
      </c>
      <c r="C758" s="5">
        <v>10</v>
      </c>
      <c r="D758" s="6">
        <v>40955</v>
      </c>
      <c r="E758" s="3"/>
      <c r="F758" s="3" t="s">
        <v>42</v>
      </c>
      <c r="G758" s="3"/>
    </row>
    <row r="759" spans="1:7" ht="13.5" thickBot="1" x14ac:dyDescent="0.25">
      <c r="A759" s="3" t="s">
        <v>138</v>
      </c>
      <c r="B759" s="3" t="s">
        <v>62</v>
      </c>
      <c r="C759" s="5">
        <v>90</v>
      </c>
      <c r="D759" s="4">
        <v>42772</v>
      </c>
      <c r="E759" s="6">
        <v>43069</v>
      </c>
      <c r="F759" s="3" t="s">
        <v>105</v>
      </c>
      <c r="G759" s="3" t="s">
        <v>221</v>
      </c>
    </row>
    <row r="760" spans="1:7" ht="13.5" thickBot="1" x14ac:dyDescent="0.25">
      <c r="A760" s="3" t="s">
        <v>745</v>
      </c>
      <c r="B760" s="3" t="s">
        <v>129</v>
      </c>
      <c r="C760" s="5">
        <v>30</v>
      </c>
      <c r="D760" s="6">
        <v>41012</v>
      </c>
      <c r="E760" s="3"/>
      <c r="F760" s="3" t="s">
        <v>42</v>
      </c>
      <c r="G760" s="3"/>
    </row>
    <row r="761" spans="1:7" ht="13.5" thickBot="1" x14ac:dyDescent="0.25">
      <c r="A761" s="3" t="s">
        <v>74</v>
      </c>
      <c r="B761" s="3" t="s">
        <v>129</v>
      </c>
      <c r="C761" s="5">
        <v>60</v>
      </c>
      <c r="D761" s="6">
        <v>41263</v>
      </c>
      <c r="E761" s="3"/>
      <c r="F761" s="3" t="s">
        <v>42</v>
      </c>
      <c r="G761" s="3"/>
    </row>
    <row r="762" spans="1:7" ht="13.5" thickBot="1" x14ac:dyDescent="0.25">
      <c r="A762" s="3" t="s">
        <v>674</v>
      </c>
      <c r="B762" s="3" t="s">
        <v>62</v>
      </c>
      <c r="C762" s="5">
        <v>15</v>
      </c>
      <c r="D762" s="4">
        <v>42803</v>
      </c>
      <c r="E762" s="3"/>
      <c r="F762" s="3" t="s">
        <v>42</v>
      </c>
      <c r="G762" s="3"/>
    </row>
    <row r="763" spans="1:7" ht="13.5" thickBot="1" x14ac:dyDescent="0.25">
      <c r="A763" s="3" t="s">
        <v>36</v>
      </c>
      <c r="B763" s="3" t="s">
        <v>62</v>
      </c>
      <c r="C763" s="5">
        <v>30</v>
      </c>
      <c r="D763" s="6">
        <v>42669</v>
      </c>
      <c r="E763" s="3"/>
      <c r="F763" s="3" t="s">
        <v>42</v>
      </c>
      <c r="G763" s="3"/>
    </row>
    <row r="764" spans="1:7" ht="13.5" thickBot="1" x14ac:dyDescent="0.25">
      <c r="A764" s="3" t="s">
        <v>247</v>
      </c>
      <c r="B764" s="3" t="s">
        <v>62</v>
      </c>
      <c r="C764" s="5">
        <v>60</v>
      </c>
      <c r="D764" s="6">
        <v>42726</v>
      </c>
      <c r="E764" s="6">
        <v>43022</v>
      </c>
      <c r="F764" s="3" t="s">
        <v>105</v>
      </c>
      <c r="G764" s="3" t="s">
        <v>221</v>
      </c>
    </row>
    <row r="765" spans="1:7" ht="13.5" thickBot="1" x14ac:dyDescent="0.25">
      <c r="A765" s="3" t="s">
        <v>102</v>
      </c>
      <c r="B765" s="3" t="s">
        <v>62</v>
      </c>
      <c r="C765" s="5">
        <v>10</v>
      </c>
      <c r="D765" s="6">
        <v>42783</v>
      </c>
      <c r="E765" s="3"/>
      <c r="F765" s="3" t="s">
        <v>42</v>
      </c>
      <c r="G765" s="3"/>
    </row>
    <row r="766" spans="1:7" ht="13.5" thickBot="1" x14ac:dyDescent="0.25">
      <c r="A766" s="3" t="s">
        <v>138</v>
      </c>
      <c r="B766" s="3" t="s">
        <v>75</v>
      </c>
      <c r="C766" s="5">
        <v>10</v>
      </c>
      <c r="D766" s="4">
        <v>41858</v>
      </c>
      <c r="E766" s="6">
        <v>43039</v>
      </c>
      <c r="F766" s="3" t="s">
        <v>105</v>
      </c>
      <c r="G766" s="3" t="s">
        <v>106</v>
      </c>
    </row>
    <row r="767" spans="1:7" ht="13.5" thickBot="1" x14ac:dyDescent="0.25">
      <c r="A767" s="3" t="s">
        <v>128</v>
      </c>
      <c r="B767" s="3" t="s">
        <v>129</v>
      </c>
      <c r="C767" s="5">
        <v>90</v>
      </c>
      <c r="D767" s="6">
        <v>41019</v>
      </c>
      <c r="E767" s="6">
        <v>43131</v>
      </c>
      <c r="F767" s="3" t="s">
        <v>105</v>
      </c>
      <c r="G767" s="3" t="s">
        <v>106</v>
      </c>
    </row>
    <row r="768" spans="1:7" ht="13.5" thickBot="1" x14ac:dyDescent="0.25">
      <c r="A768" s="3" t="s">
        <v>273</v>
      </c>
      <c r="B768" s="3" t="s">
        <v>62</v>
      </c>
      <c r="C768" s="5">
        <v>90</v>
      </c>
      <c r="D768" s="4">
        <v>42585</v>
      </c>
      <c r="E768" s="3"/>
      <c r="F768" s="3" t="s">
        <v>42</v>
      </c>
      <c r="G768" s="3"/>
    </row>
    <row r="769" spans="1:7" ht="13.5" thickBot="1" x14ac:dyDescent="0.25">
      <c r="A769" s="3" t="s">
        <v>138</v>
      </c>
      <c r="B769" s="3" t="s">
        <v>62</v>
      </c>
      <c r="C769" s="5">
        <v>15</v>
      </c>
      <c r="D769" s="4">
        <v>42678</v>
      </c>
      <c r="E769" s="3"/>
      <c r="F769" s="3" t="s">
        <v>42</v>
      </c>
      <c r="G769" s="3"/>
    </row>
    <row r="770" spans="1:7" ht="13.5" thickBot="1" x14ac:dyDescent="0.25">
      <c r="A770" s="3" t="s">
        <v>308</v>
      </c>
      <c r="B770" s="3" t="s">
        <v>62</v>
      </c>
      <c r="C770" s="5">
        <v>15</v>
      </c>
      <c r="D770" s="6">
        <v>42700</v>
      </c>
      <c r="E770" s="3"/>
      <c r="F770" s="3" t="s">
        <v>42</v>
      </c>
      <c r="G770" s="3"/>
    </row>
    <row r="771" spans="1:7" ht="13.5" thickBot="1" x14ac:dyDescent="0.25">
      <c r="A771" s="3" t="s">
        <v>724</v>
      </c>
      <c r="B771" s="3" t="s">
        <v>539</v>
      </c>
      <c r="C771" s="5">
        <v>10</v>
      </c>
      <c r="D771" s="4">
        <v>41033</v>
      </c>
      <c r="E771" s="6">
        <v>42978</v>
      </c>
      <c r="F771" s="3" t="s">
        <v>105</v>
      </c>
      <c r="G771" s="3" t="s">
        <v>106</v>
      </c>
    </row>
    <row r="772" spans="1:7" ht="13.5" thickBot="1" x14ac:dyDescent="0.25">
      <c r="A772" s="3" t="s">
        <v>82</v>
      </c>
      <c r="B772" s="3" t="s">
        <v>129</v>
      </c>
      <c r="C772" s="5">
        <v>10</v>
      </c>
      <c r="D772" s="6">
        <v>40107</v>
      </c>
      <c r="E772" s="3"/>
      <c r="F772" s="3" t="s">
        <v>42</v>
      </c>
      <c r="G772" s="3"/>
    </row>
    <row r="773" spans="1:7" ht="13.5" thickBot="1" x14ac:dyDescent="0.25">
      <c r="A773" s="3" t="s">
        <v>138</v>
      </c>
      <c r="B773" s="3" t="s">
        <v>62</v>
      </c>
      <c r="C773" s="5">
        <v>45</v>
      </c>
      <c r="D773" s="4">
        <v>42678</v>
      </c>
      <c r="E773" s="3"/>
      <c r="F773" s="3" t="s">
        <v>42</v>
      </c>
      <c r="G773" s="3"/>
    </row>
    <row r="774" spans="1:7" ht="13.5" thickBot="1" x14ac:dyDescent="0.25">
      <c r="A774" s="3" t="s">
        <v>674</v>
      </c>
      <c r="B774" s="3" t="s">
        <v>62</v>
      </c>
      <c r="C774" s="5">
        <v>60</v>
      </c>
      <c r="D774" s="4">
        <v>42803</v>
      </c>
      <c r="E774" s="3"/>
      <c r="F774" s="3" t="s">
        <v>42</v>
      </c>
      <c r="G774" s="3"/>
    </row>
    <row r="775" spans="1:7" ht="13.5" thickBot="1" x14ac:dyDescent="0.25">
      <c r="A775" s="3" t="s">
        <v>54</v>
      </c>
      <c r="B775" s="3" t="s">
        <v>62</v>
      </c>
      <c r="C775" s="5">
        <v>60</v>
      </c>
      <c r="D775" s="4">
        <v>42826</v>
      </c>
      <c r="E775" s="3"/>
      <c r="F775" s="3" t="s">
        <v>42</v>
      </c>
      <c r="G775" s="3"/>
    </row>
    <row r="776" spans="1:7" ht="13.5" thickBot="1" x14ac:dyDescent="0.25">
      <c r="A776" s="3" t="s">
        <v>208</v>
      </c>
      <c r="B776" s="3" t="s">
        <v>84</v>
      </c>
      <c r="C776" s="5">
        <v>10</v>
      </c>
      <c r="D776" s="6">
        <v>41326</v>
      </c>
      <c r="E776" s="3"/>
      <c r="F776" s="3" t="s">
        <v>42</v>
      </c>
      <c r="G776" s="3"/>
    </row>
    <row r="777" spans="1:7" ht="13.5" thickBot="1" x14ac:dyDescent="0.25">
      <c r="A777" s="3" t="s">
        <v>177</v>
      </c>
      <c r="B777" s="3" t="s">
        <v>129</v>
      </c>
      <c r="C777" s="5">
        <v>10</v>
      </c>
      <c r="D777" s="6">
        <v>41654</v>
      </c>
      <c r="E777" s="3"/>
      <c r="F777" s="3" t="s">
        <v>42</v>
      </c>
      <c r="G777" s="3"/>
    </row>
    <row r="778" spans="1:7" ht="13.5" thickBot="1" x14ac:dyDescent="0.25">
      <c r="A778" s="3" t="s">
        <v>47</v>
      </c>
      <c r="B778" s="3" t="s">
        <v>62</v>
      </c>
      <c r="C778" s="5">
        <v>30</v>
      </c>
      <c r="D778" s="4">
        <v>42679</v>
      </c>
      <c r="E778" s="3"/>
      <c r="F778" s="3" t="s">
        <v>42</v>
      </c>
      <c r="G778" s="3"/>
    </row>
    <row r="779" spans="1:7" ht="13.5" thickBot="1" x14ac:dyDescent="0.25">
      <c r="A779" s="3" t="s">
        <v>138</v>
      </c>
      <c r="B779" s="3" t="s">
        <v>62</v>
      </c>
      <c r="C779" s="5">
        <v>10</v>
      </c>
      <c r="D779" s="6">
        <v>42842</v>
      </c>
      <c r="E779" s="3"/>
      <c r="F779" s="3" t="s">
        <v>42</v>
      </c>
      <c r="G779" s="3"/>
    </row>
    <row r="780" spans="1:7" ht="13.5" thickBot="1" x14ac:dyDescent="0.25">
      <c r="A780" s="3" t="s">
        <v>256</v>
      </c>
      <c r="B780" s="3" t="s">
        <v>75</v>
      </c>
      <c r="C780" s="5">
        <v>120</v>
      </c>
      <c r="D780" s="4">
        <v>39603</v>
      </c>
      <c r="E780" s="3"/>
      <c r="F780" s="3" t="s">
        <v>42</v>
      </c>
      <c r="G780" s="3"/>
    </row>
    <row r="781" spans="1:7" ht="13.5" thickBot="1" x14ac:dyDescent="0.25">
      <c r="A781" s="3" t="s">
        <v>60</v>
      </c>
      <c r="B781" s="3" t="s">
        <v>539</v>
      </c>
      <c r="C781" s="5">
        <v>30</v>
      </c>
      <c r="D781" s="4">
        <v>40067</v>
      </c>
      <c r="E781" s="3"/>
      <c r="F781" s="3" t="s">
        <v>42</v>
      </c>
      <c r="G781" s="3"/>
    </row>
    <row r="782" spans="1:7" ht="13.5" thickBot="1" x14ac:dyDescent="0.25">
      <c r="A782" s="3" t="s">
        <v>724</v>
      </c>
      <c r="B782" s="3" t="s">
        <v>584</v>
      </c>
      <c r="C782" s="5">
        <v>30</v>
      </c>
      <c r="D782" s="4">
        <v>41033</v>
      </c>
      <c r="E782" s="6">
        <v>42978</v>
      </c>
      <c r="F782" s="3" t="s">
        <v>105</v>
      </c>
      <c r="G782" s="3" t="s">
        <v>106</v>
      </c>
    </row>
    <row r="783" spans="1:7" ht="13.5" thickBot="1" x14ac:dyDescent="0.25">
      <c r="A783" s="3" t="s">
        <v>117</v>
      </c>
      <c r="B783" s="3" t="s">
        <v>129</v>
      </c>
      <c r="C783" s="5">
        <v>10</v>
      </c>
      <c r="D783" s="6">
        <v>41180</v>
      </c>
      <c r="E783" s="3"/>
      <c r="F783" s="3" t="s">
        <v>42</v>
      </c>
      <c r="G783" s="3"/>
    </row>
    <row r="784" spans="1:7" ht="13.5" thickBot="1" x14ac:dyDescent="0.25">
      <c r="A784" s="3" t="s">
        <v>681</v>
      </c>
      <c r="B784" s="3" t="s">
        <v>62</v>
      </c>
      <c r="C784" s="5">
        <v>20</v>
      </c>
      <c r="D784" s="4">
        <v>42803</v>
      </c>
      <c r="E784" s="3"/>
      <c r="F784" s="3" t="s">
        <v>42</v>
      </c>
      <c r="G784" s="3"/>
    </row>
    <row r="785" spans="1:7" ht="13.5" thickBot="1" x14ac:dyDescent="0.25">
      <c r="A785" s="3" t="s">
        <v>138</v>
      </c>
      <c r="B785" s="3" t="s">
        <v>62</v>
      </c>
      <c r="C785" s="5">
        <v>60</v>
      </c>
      <c r="D785" s="6">
        <v>42817</v>
      </c>
      <c r="E785" s="3"/>
      <c r="F785" s="3" t="s">
        <v>42</v>
      </c>
      <c r="G785" s="3"/>
    </row>
    <row r="786" spans="1:7" ht="13.5" thickBot="1" x14ac:dyDescent="0.25">
      <c r="A786" s="3" t="s">
        <v>138</v>
      </c>
      <c r="B786" s="3" t="s">
        <v>62</v>
      </c>
      <c r="C786" s="5">
        <v>90</v>
      </c>
      <c r="D786" s="6">
        <v>42842</v>
      </c>
      <c r="E786" s="3"/>
      <c r="F786" s="3" t="s">
        <v>42</v>
      </c>
      <c r="G786" s="3"/>
    </row>
    <row r="787" spans="1:7" ht="13.5" thickBot="1" x14ac:dyDescent="0.25">
      <c r="A787" s="3" t="s">
        <v>138</v>
      </c>
      <c r="B787" s="3" t="s">
        <v>129</v>
      </c>
      <c r="C787" s="5">
        <v>30</v>
      </c>
      <c r="D787" s="6">
        <v>40140</v>
      </c>
      <c r="E787" s="6">
        <v>43159</v>
      </c>
      <c r="F787" s="3" t="s">
        <v>105</v>
      </c>
      <c r="G787" s="3" t="s">
        <v>221</v>
      </c>
    </row>
    <row r="788" spans="1:7" ht="13.5" thickBot="1" x14ac:dyDescent="0.25">
      <c r="A788" s="3" t="s">
        <v>138</v>
      </c>
      <c r="B788" s="3" t="s">
        <v>62</v>
      </c>
      <c r="C788" s="5">
        <v>15</v>
      </c>
      <c r="D788" s="6">
        <v>42702</v>
      </c>
      <c r="E788" s="6">
        <v>43130</v>
      </c>
      <c r="F788" s="3" t="s">
        <v>105</v>
      </c>
      <c r="G788" s="3" t="s">
        <v>106</v>
      </c>
    </row>
    <row r="789" spans="1:7" ht="13.5" thickBot="1" x14ac:dyDescent="0.25">
      <c r="A789" s="3" t="s">
        <v>421</v>
      </c>
      <c r="B789" s="3" t="s">
        <v>62</v>
      </c>
      <c r="C789" s="5">
        <v>120</v>
      </c>
      <c r="D789" s="4">
        <v>42747</v>
      </c>
      <c r="E789" s="3"/>
      <c r="F789" s="3" t="s">
        <v>42</v>
      </c>
      <c r="G789" s="3"/>
    </row>
    <row r="790" spans="1:7" ht="13.5" thickBot="1" x14ac:dyDescent="0.25">
      <c r="A790" s="3" t="s">
        <v>528</v>
      </c>
      <c r="B790" s="3" t="s">
        <v>62</v>
      </c>
      <c r="C790" s="5">
        <v>10</v>
      </c>
      <c r="D790" s="4">
        <v>42776</v>
      </c>
      <c r="E790" s="3"/>
      <c r="F790" s="3" t="s">
        <v>42</v>
      </c>
      <c r="G790" s="3"/>
    </row>
    <row r="791" spans="1:7" ht="13.5" thickBot="1" x14ac:dyDescent="0.25">
      <c r="A791" s="3" t="s">
        <v>229</v>
      </c>
      <c r="B791" s="3" t="s">
        <v>129</v>
      </c>
      <c r="C791" s="5">
        <v>10</v>
      </c>
      <c r="D791" s="6">
        <v>41874</v>
      </c>
      <c r="E791" s="3"/>
      <c r="F791" s="3" t="s">
        <v>42</v>
      </c>
      <c r="G791" s="3"/>
    </row>
    <row r="792" spans="1:7" ht="13.5" thickBot="1" x14ac:dyDescent="0.25">
      <c r="A792" s="3" t="s">
        <v>91</v>
      </c>
      <c r="B792" s="3" t="s">
        <v>62</v>
      </c>
      <c r="C792" s="5">
        <v>60</v>
      </c>
      <c r="D792" s="6">
        <v>42613</v>
      </c>
      <c r="E792" s="3"/>
      <c r="F792" s="3" t="s">
        <v>42</v>
      </c>
      <c r="G792" s="3"/>
    </row>
    <row r="793" spans="1:7" ht="13.5" thickBot="1" x14ac:dyDescent="0.25">
      <c r="A793" s="3" t="s">
        <v>528</v>
      </c>
      <c r="B793" s="3" t="s">
        <v>62</v>
      </c>
      <c r="C793" s="5">
        <v>60</v>
      </c>
      <c r="D793" s="4">
        <v>42776</v>
      </c>
      <c r="E793" s="3"/>
      <c r="F793" s="3" t="s">
        <v>42</v>
      </c>
      <c r="G793" s="3"/>
    </row>
    <row r="794" spans="1:7" ht="13.5" thickBot="1" x14ac:dyDescent="0.25">
      <c r="A794" s="3" t="s">
        <v>674</v>
      </c>
      <c r="B794" s="3" t="s">
        <v>62</v>
      </c>
      <c r="C794" s="5">
        <v>30</v>
      </c>
      <c r="D794" s="4">
        <v>42803</v>
      </c>
      <c r="E794" s="3"/>
      <c r="F794" s="3" t="s">
        <v>42</v>
      </c>
      <c r="G794" s="3"/>
    </row>
    <row r="795" spans="1:7" ht="13.5" thickBot="1" x14ac:dyDescent="0.25">
      <c r="A795" s="3" t="s">
        <v>152</v>
      </c>
      <c r="B795" s="3" t="s">
        <v>129</v>
      </c>
      <c r="C795" s="5">
        <v>45</v>
      </c>
      <c r="D795" s="4">
        <v>41498</v>
      </c>
      <c r="E795" s="6">
        <v>43005</v>
      </c>
      <c r="F795" s="3" t="s">
        <v>105</v>
      </c>
      <c r="G795" s="3" t="s">
        <v>106</v>
      </c>
    </row>
    <row r="796" spans="1:7" ht="13.5" thickBot="1" x14ac:dyDescent="0.25">
      <c r="A796" s="3" t="s">
        <v>138</v>
      </c>
      <c r="B796" s="3" t="s">
        <v>62</v>
      </c>
      <c r="C796" s="5">
        <v>15</v>
      </c>
      <c r="D796" s="6">
        <v>42628</v>
      </c>
      <c r="E796" s="3"/>
      <c r="F796" s="3" t="s">
        <v>42</v>
      </c>
      <c r="G796" s="3"/>
    </row>
    <row r="797" spans="1:7" ht="13.5" thickBot="1" x14ac:dyDescent="0.25">
      <c r="A797" s="3" t="s">
        <v>247</v>
      </c>
      <c r="B797" s="3" t="s">
        <v>62</v>
      </c>
      <c r="C797" s="5">
        <v>30</v>
      </c>
      <c r="D797" s="6">
        <v>42726</v>
      </c>
      <c r="E797" s="6">
        <v>43022</v>
      </c>
      <c r="F797" s="3" t="s">
        <v>105</v>
      </c>
      <c r="G797" s="3" t="s">
        <v>221</v>
      </c>
    </row>
    <row r="798" spans="1:7" ht="13.5" thickBot="1" x14ac:dyDescent="0.25">
      <c r="A798" s="3" t="s">
        <v>138</v>
      </c>
      <c r="B798" s="3" t="s">
        <v>62</v>
      </c>
      <c r="C798" s="5">
        <v>60</v>
      </c>
      <c r="D798" s="6">
        <v>42809</v>
      </c>
      <c r="E798" s="3"/>
      <c r="F798" s="3" t="s">
        <v>42</v>
      </c>
      <c r="G798" s="3"/>
    </row>
    <row r="799" spans="1:7" ht="13.5" thickBot="1" x14ac:dyDescent="0.25">
      <c r="A799" s="3" t="s">
        <v>54</v>
      </c>
      <c r="B799" s="3" t="s">
        <v>129</v>
      </c>
      <c r="C799" s="5">
        <v>60</v>
      </c>
      <c r="D799" s="6">
        <v>40925</v>
      </c>
      <c r="E799" s="6">
        <v>43069</v>
      </c>
      <c r="F799" s="3" t="s">
        <v>105</v>
      </c>
      <c r="G799" s="3" t="s">
        <v>221</v>
      </c>
    </row>
    <row r="800" spans="1:7" ht="13.5" thickBot="1" x14ac:dyDescent="0.25">
      <c r="A800" s="3" t="s">
        <v>91</v>
      </c>
      <c r="B800" s="3" t="s">
        <v>62</v>
      </c>
      <c r="C800" s="5">
        <v>120</v>
      </c>
      <c r="D800" s="6">
        <v>42613</v>
      </c>
      <c r="E800" s="3"/>
      <c r="F800" s="3" t="s">
        <v>42</v>
      </c>
      <c r="G800" s="3"/>
    </row>
    <row r="801" spans="1:7" ht="13.5" thickBot="1" x14ac:dyDescent="0.25">
      <c r="A801" s="3" t="s">
        <v>54</v>
      </c>
      <c r="B801" s="3" t="s">
        <v>62</v>
      </c>
      <c r="C801" s="5">
        <v>60</v>
      </c>
      <c r="D801" s="6">
        <v>42702</v>
      </c>
      <c r="E801" s="6">
        <v>43130</v>
      </c>
      <c r="F801" s="3" t="s">
        <v>105</v>
      </c>
      <c r="G801" s="3" t="s">
        <v>106</v>
      </c>
    </row>
    <row r="802" spans="1:7" ht="13.5" thickBot="1" x14ac:dyDescent="0.25">
      <c r="A802" s="3" t="s">
        <v>138</v>
      </c>
      <c r="B802" s="3" t="s">
        <v>75</v>
      </c>
      <c r="C802" s="5">
        <v>15</v>
      </c>
      <c r="D802" s="4">
        <v>42772</v>
      </c>
      <c r="E802" s="6">
        <v>43069</v>
      </c>
      <c r="F802" s="3" t="s">
        <v>105</v>
      </c>
      <c r="G802" s="3" t="s">
        <v>221</v>
      </c>
    </row>
    <row r="803" spans="1:7" ht="13.5" thickBot="1" x14ac:dyDescent="0.25">
      <c r="A803" s="3" t="s">
        <v>152</v>
      </c>
      <c r="B803" s="3" t="s">
        <v>62</v>
      </c>
      <c r="C803" s="5">
        <v>30</v>
      </c>
      <c r="D803" s="4">
        <v>41498</v>
      </c>
      <c r="E803" s="6">
        <v>43005</v>
      </c>
      <c r="F803" s="3" t="s">
        <v>105</v>
      </c>
      <c r="G803" s="3" t="s">
        <v>106</v>
      </c>
    </row>
    <row r="804" spans="1:7" ht="13.5" thickBot="1" x14ac:dyDescent="0.25">
      <c r="A804" s="3" t="s">
        <v>138</v>
      </c>
      <c r="B804" s="3" t="s">
        <v>62</v>
      </c>
      <c r="C804" s="5">
        <v>30</v>
      </c>
      <c r="D804" s="6">
        <v>40618</v>
      </c>
      <c r="E804" s="3"/>
      <c r="F804" s="3" t="s">
        <v>42</v>
      </c>
      <c r="G804" s="3"/>
    </row>
    <row r="805" spans="1:7" ht="13.5" thickBot="1" x14ac:dyDescent="0.25">
      <c r="A805" s="3" t="s">
        <v>110</v>
      </c>
      <c r="B805" s="3" t="s">
        <v>62</v>
      </c>
      <c r="C805" s="5">
        <v>20</v>
      </c>
      <c r="D805" s="6">
        <v>40955</v>
      </c>
      <c r="E805" s="3"/>
      <c r="F805" s="3" t="s">
        <v>42</v>
      </c>
      <c r="G805" s="3"/>
    </row>
    <row r="806" spans="1:7" ht="13.5" thickBot="1" x14ac:dyDescent="0.25">
      <c r="A806" s="3" t="s">
        <v>528</v>
      </c>
      <c r="B806" s="3" t="s">
        <v>62</v>
      </c>
      <c r="C806" s="5">
        <v>10</v>
      </c>
      <c r="D806" s="4">
        <v>42776</v>
      </c>
      <c r="E806" s="3"/>
      <c r="F806" s="3" t="s">
        <v>42</v>
      </c>
      <c r="G806" s="3"/>
    </row>
    <row r="807" spans="1:7" ht="13.5" thickBot="1" x14ac:dyDescent="0.25">
      <c r="A807" s="3" t="s">
        <v>152</v>
      </c>
      <c r="B807" s="3" t="s">
        <v>129</v>
      </c>
      <c r="C807" s="5">
        <v>60</v>
      </c>
      <c r="D807" s="4">
        <v>41498</v>
      </c>
      <c r="E807" s="6">
        <v>43005</v>
      </c>
      <c r="F807" s="3" t="s">
        <v>105</v>
      </c>
      <c r="G807" s="3" t="s">
        <v>106</v>
      </c>
    </row>
    <row r="808" spans="1:7" ht="13.5" thickBot="1" x14ac:dyDescent="0.25">
      <c r="A808" s="3" t="s">
        <v>91</v>
      </c>
      <c r="B808" s="3" t="s">
        <v>62</v>
      </c>
      <c r="C808" s="5">
        <v>30</v>
      </c>
      <c r="D808" s="6">
        <v>42613</v>
      </c>
      <c r="E808" s="3"/>
      <c r="F808" s="3" t="s">
        <v>42</v>
      </c>
      <c r="G808" s="3"/>
    </row>
    <row r="809" spans="1:7" ht="13.5" thickBot="1" x14ac:dyDescent="0.25">
      <c r="A809" s="3" t="s">
        <v>308</v>
      </c>
      <c r="D809" s="6">
        <v>42700</v>
      </c>
      <c r="E809" s="3"/>
      <c r="F809" s="3" t="s">
        <v>42</v>
      </c>
      <c r="G809" s="3"/>
    </row>
    <row r="810" spans="1:7" ht="13.5" thickBot="1" x14ac:dyDescent="0.25">
      <c r="A810" s="3" t="s">
        <v>54</v>
      </c>
      <c r="D810" s="6">
        <v>42691</v>
      </c>
      <c r="E810" s="3"/>
      <c r="F810" s="3" t="s">
        <v>42</v>
      </c>
      <c r="G810" s="3"/>
    </row>
    <row r="811" spans="1:7" ht="13.5" thickBot="1" x14ac:dyDescent="0.25">
      <c r="A811" s="3" t="s">
        <v>128</v>
      </c>
      <c r="D811" s="6">
        <v>37547</v>
      </c>
      <c r="E811" s="6">
        <v>43092</v>
      </c>
      <c r="F811" s="3" t="s">
        <v>105</v>
      </c>
      <c r="G811" s="3" t="s">
        <v>106</v>
      </c>
    </row>
    <row r="812" spans="1:7" ht="13.5" thickBot="1" x14ac:dyDescent="0.25">
      <c r="A812" s="3" t="s">
        <v>97</v>
      </c>
      <c r="D812" s="4">
        <v>40457</v>
      </c>
      <c r="E812" s="3"/>
      <c r="F812" s="3" t="s">
        <v>42</v>
      </c>
      <c r="G812" s="3"/>
    </row>
    <row r="813" spans="1:7" ht="13.5" thickBot="1" x14ac:dyDescent="0.25">
      <c r="A813" s="3" t="s">
        <v>343</v>
      </c>
      <c r="D813" s="4">
        <v>40949</v>
      </c>
      <c r="E813" s="3"/>
      <c r="F813" s="3" t="s">
        <v>42</v>
      </c>
      <c r="G813" s="3"/>
    </row>
    <row r="814" spans="1:7" ht="13.5" thickBot="1" x14ac:dyDescent="0.25">
      <c r="A814" s="3" t="s">
        <v>674</v>
      </c>
      <c r="D814" s="4">
        <v>42803</v>
      </c>
      <c r="E814" s="3"/>
      <c r="F814" s="3" t="s">
        <v>42</v>
      </c>
      <c r="G814" s="3"/>
    </row>
    <row r="815" spans="1:7" ht="13.5" thickBot="1" x14ac:dyDescent="0.25">
      <c r="A815" s="3" t="s">
        <v>187</v>
      </c>
      <c r="D815" s="6">
        <v>40502</v>
      </c>
      <c r="E815" s="3"/>
      <c r="F815" s="3" t="s">
        <v>42</v>
      </c>
      <c r="G815" s="3"/>
    </row>
    <row r="816" spans="1:7" ht="13.5" thickBot="1" x14ac:dyDescent="0.25">
      <c r="A816" s="3" t="s">
        <v>745</v>
      </c>
      <c r="D816" s="6">
        <v>41012</v>
      </c>
      <c r="E816" s="3"/>
      <c r="F816" s="3" t="s">
        <v>42</v>
      </c>
      <c r="G816" s="3"/>
    </row>
    <row r="817" spans="1:7" ht="13.5" thickBot="1" x14ac:dyDescent="0.25">
      <c r="A817" s="3" t="s">
        <v>171</v>
      </c>
      <c r="B817" s="3" t="s">
        <v>62</v>
      </c>
      <c r="C817" s="5">
        <v>90</v>
      </c>
      <c r="D817" s="6">
        <v>42690</v>
      </c>
      <c r="E817" s="3"/>
      <c r="F817" s="3" t="s">
        <v>42</v>
      </c>
      <c r="G817" s="3"/>
    </row>
    <row r="818" spans="1:7" ht="13.5" thickBot="1" x14ac:dyDescent="0.25">
      <c r="A818" s="3" t="s">
        <v>102</v>
      </c>
      <c r="B818" s="3" t="s">
        <v>62</v>
      </c>
      <c r="C818" s="5">
        <v>120</v>
      </c>
      <c r="D818" s="6">
        <v>42783</v>
      </c>
      <c r="E818" s="3"/>
      <c r="F818" s="3" t="s">
        <v>42</v>
      </c>
      <c r="G818" s="3"/>
    </row>
    <row r="819" spans="1:7" ht="13.5" thickBot="1" x14ac:dyDescent="0.25">
      <c r="A819" s="3" t="s">
        <v>138</v>
      </c>
      <c r="B819" s="3" t="s">
        <v>75</v>
      </c>
      <c r="C819" s="5">
        <v>10</v>
      </c>
      <c r="D819" s="4">
        <v>41858</v>
      </c>
      <c r="E819" s="6">
        <v>43039</v>
      </c>
      <c r="F819" s="3" t="s">
        <v>105</v>
      </c>
      <c r="G819" s="3" t="s">
        <v>106</v>
      </c>
    </row>
    <row r="820" spans="1:7" ht="13.5" thickBot="1" x14ac:dyDescent="0.25">
      <c r="A820" s="3" t="s">
        <v>138</v>
      </c>
      <c r="B820" s="3" t="s">
        <v>75</v>
      </c>
      <c r="C820" s="5">
        <v>60</v>
      </c>
      <c r="D820" s="4">
        <v>42772</v>
      </c>
      <c r="E820" s="6">
        <v>43069</v>
      </c>
      <c r="F820" s="3" t="s">
        <v>105</v>
      </c>
      <c r="G820" s="3" t="s">
        <v>221</v>
      </c>
    </row>
    <row r="821" spans="1:7" ht="13.5" thickBot="1" x14ac:dyDescent="0.25">
      <c r="A821" s="3" t="s">
        <v>54</v>
      </c>
      <c r="B821" s="3" t="s">
        <v>129</v>
      </c>
      <c r="C821" s="5">
        <v>60</v>
      </c>
      <c r="D821" s="6">
        <v>40925</v>
      </c>
      <c r="E821" s="6">
        <v>43069</v>
      </c>
      <c r="F821" s="3" t="s">
        <v>105</v>
      </c>
      <c r="G821" s="3" t="s">
        <v>221</v>
      </c>
    </row>
    <row r="822" spans="1:7" ht="13.5" thickBot="1" x14ac:dyDescent="0.25">
      <c r="A822" s="3" t="s">
        <v>74</v>
      </c>
      <c r="B822" s="3" t="s">
        <v>129</v>
      </c>
      <c r="C822" s="5">
        <v>10</v>
      </c>
      <c r="D822" s="6">
        <v>41263</v>
      </c>
      <c r="E822" s="3"/>
      <c r="F822" s="3" t="s">
        <v>42</v>
      </c>
      <c r="G822" s="3"/>
    </row>
    <row r="823" spans="1:7" ht="13.5" thickBot="1" x14ac:dyDescent="0.25">
      <c r="A823" s="3" t="s">
        <v>273</v>
      </c>
      <c r="B823" s="3" t="s">
        <v>62</v>
      </c>
      <c r="C823" s="5">
        <v>60</v>
      </c>
      <c r="D823" s="4">
        <v>42585</v>
      </c>
      <c r="E823" s="3"/>
      <c r="F823" s="3" t="s">
        <v>42</v>
      </c>
      <c r="G823" s="3"/>
    </row>
    <row r="824" spans="1:7" ht="13.5" thickBot="1" x14ac:dyDescent="0.25">
      <c r="A824" s="3" t="s">
        <v>36</v>
      </c>
      <c r="B824" s="3" t="s">
        <v>62</v>
      </c>
      <c r="C824" s="5">
        <v>30</v>
      </c>
      <c r="D824" s="6">
        <v>42669</v>
      </c>
      <c r="E824" s="3"/>
      <c r="F824" s="3" t="s">
        <v>42</v>
      </c>
      <c r="G824" s="3"/>
    </row>
    <row r="825" spans="1:7" ht="13.5" thickBot="1" x14ac:dyDescent="0.25">
      <c r="A825" s="3" t="s">
        <v>47</v>
      </c>
      <c r="B825" s="3" t="s">
        <v>62</v>
      </c>
      <c r="C825" s="5">
        <v>60</v>
      </c>
      <c r="D825" s="4">
        <v>42679</v>
      </c>
      <c r="E825" s="3"/>
      <c r="F825" s="3" t="s">
        <v>42</v>
      </c>
      <c r="G825" s="3"/>
    </row>
    <row r="826" spans="1:7" ht="13.5" thickBot="1" x14ac:dyDescent="0.25">
      <c r="A826" s="3" t="s">
        <v>247</v>
      </c>
      <c r="B826" s="3" t="s">
        <v>75</v>
      </c>
      <c r="C826" s="5">
        <v>45</v>
      </c>
      <c r="D826" s="6">
        <v>42726</v>
      </c>
      <c r="E826" s="6">
        <v>43022</v>
      </c>
      <c r="F826" s="3" t="s">
        <v>105</v>
      </c>
      <c r="G826" s="3" t="s">
        <v>221</v>
      </c>
    </row>
    <row r="827" spans="1:7" ht="13.5" thickBot="1" x14ac:dyDescent="0.25">
      <c r="A827" s="3" t="s">
        <v>152</v>
      </c>
      <c r="B827" s="3" t="s">
        <v>129</v>
      </c>
      <c r="C827" s="5">
        <v>90</v>
      </c>
      <c r="D827" s="4">
        <v>41498</v>
      </c>
      <c r="E827" s="6">
        <v>43005</v>
      </c>
      <c r="F827" s="3" t="s">
        <v>105</v>
      </c>
      <c r="G827" s="3" t="s">
        <v>106</v>
      </c>
    </row>
    <row r="828" spans="1:7" ht="13.5" thickBot="1" x14ac:dyDescent="0.25">
      <c r="A828" s="3" t="s">
        <v>177</v>
      </c>
      <c r="B828" s="3" t="s">
        <v>129</v>
      </c>
      <c r="C828" s="5">
        <v>10</v>
      </c>
      <c r="D828" s="6">
        <v>41654</v>
      </c>
      <c r="E828" s="3"/>
      <c r="F828" s="3" t="s">
        <v>42</v>
      </c>
      <c r="G828" s="3"/>
    </row>
    <row r="829" spans="1:7" ht="13.5" thickBot="1" x14ac:dyDescent="0.25">
      <c r="A829" s="3" t="s">
        <v>110</v>
      </c>
      <c r="B829" s="3" t="s">
        <v>62</v>
      </c>
      <c r="C829" s="5">
        <v>15</v>
      </c>
      <c r="D829" s="6">
        <v>40955</v>
      </c>
      <c r="E829" s="3"/>
      <c r="F829" s="3" t="s">
        <v>42</v>
      </c>
      <c r="G829" s="3"/>
    </row>
    <row r="830" spans="1:7" ht="13.5" thickBot="1" x14ac:dyDescent="0.25">
      <c r="A830" s="3" t="s">
        <v>681</v>
      </c>
      <c r="B830" s="3" t="s">
        <v>62</v>
      </c>
      <c r="C830" s="5">
        <v>30</v>
      </c>
      <c r="D830" s="4">
        <v>42803</v>
      </c>
      <c r="E830" s="3"/>
      <c r="F830" s="3" t="s">
        <v>42</v>
      </c>
      <c r="G830" s="3"/>
    </row>
    <row r="831" spans="1:7" ht="13.5" thickBot="1" x14ac:dyDescent="0.25">
      <c r="A831" s="3" t="s">
        <v>256</v>
      </c>
      <c r="B831" s="3" t="s">
        <v>84</v>
      </c>
      <c r="C831" s="5">
        <v>20</v>
      </c>
      <c r="D831" s="4">
        <v>39603</v>
      </c>
      <c r="E831" s="3"/>
      <c r="F831" s="3" t="s">
        <v>42</v>
      </c>
      <c r="G831" s="3"/>
    </row>
    <row r="832" spans="1:7" ht="13.5" thickBot="1" x14ac:dyDescent="0.25">
      <c r="A832" s="3" t="s">
        <v>54</v>
      </c>
      <c r="B832" s="3" t="s">
        <v>129</v>
      </c>
      <c r="C832" s="5">
        <v>60</v>
      </c>
      <c r="D832" s="4">
        <v>41162</v>
      </c>
      <c r="E832" s="6">
        <v>43176</v>
      </c>
      <c r="F832" s="3" t="s">
        <v>105</v>
      </c>
      <c r="G832" s="3" t="s">
        <v>106</v>
      </c>
    </row>
    <row r="833" spans="1:7" ht="13.5" thickBot="1" x14ac:dyDescent="0.25">
      <c r="A833" s="3" t="s">
        <v>343</v>
      </c>
      <c r="B833" s="3" t="s">
        <v>129</v>
      </c>
      <c r="C833" s="5">
        <v>10</v>
      </c>
      <c r="D833" s="4">
        <v>40949</v>
      </c>
      <c r="E833" s="3"/>
      <c r="F833" s="3" t="s">
        <v>42</v>
      </c>
      <c r="G833" s="3"/>
    </row>
    <row r="834" spans="1:7" ht="13.5" thickBot="1" x14ac:dyDescent="0.25">
      <c r="A834" s="3" t="s">
        <v>674</v>
      </c>
      <c r="B834" s="3" t="s">
        <v>62</v>
      </c>
      <c r="C834" s="5">
        <v>10</v>
      </c>
      <c r="D834" s="4">
        <v>42803</v>
      </c>
      <c r="E834" s="3"/>
      <c r="F834" s="3" t="s">
        <v>42</v>
      </c>
      <c r="G834" s="3"/>
    </row>
    <row r="835" spans="1:7" ht="13.5" thickBot="1" x14ac:dyDescent="0.25">
      <c r="A835" s="3" t="s">
        <v>138</v>
      </c>
      <c r="B835" s="3" t="s">
        <v>62</v>
      </c>
      <c r="C835" s="5">
        <v>10</v>
      </c>
      <c r="D835" s="4">
        <v>41680</v>
      </c>
      <c r="E835" s="3"/>
      <c r="F835" s="3" t="s">
        <v>42</v>
      </c>
      <c r="G835" s="3"/>
    </row>
    <row r="836" spans="1:7" ht="13.5" thickBot="1" x14ac:dyDescent="0.25">
      <c r="A836" s="3" t="s">
        <v>138</v>
      </c>
      <c r="B836" s="3" t="s">
        <v>62</v>
      </c>
      <c r="C836" s="5">
        <v>75</v>
      </c>
      <c r="D836" s="4">
        <v>42678</v>
      </c>
      <c r="E836" s="3"/>
      <c r="F836" s="3" t="s">
        <v>42</v>
      </c>
      <c r="G836" s="3"/>
    </row>
    <row r="837" spans="1:7" ht="13.5" thickBot="1" x14ac:dyDescent="0.25">
      <c r="A837" s="3" t="s">
        <v>208</v>
      </c>
      <c r="B837" s="3" t="s">
        <v>84</v>
      </c>
      <c r="C837" s="5">
        <v>10</v>
      </c>
      <c r="D837" s="6">
        <v>41326</v>
      </c>
      <c r="E837" s="3"/>
      <c r="F837" s="3" t="s">
        <v>42</v>
      </c>
      <c r="G837" s="3"/>
    </row>
    <row r="838" spans="1:7" ht="13.5" thickBot="1" x14ac:dyDescent="0.25">
      <c r="A838" s="3" t="s">
        <v>138</v>
      </c>
      <c r="B838" s="3" t="s">
        <v>84</v>
      </c>
      <c r="C838" s="5">
        <v>120</v>
      </c>
      <c r="D838" s="4">
        <v>42772</v>
      </c>
      <c r="E838" s="6">
        <v>43069</v>
      </c>
      <c r="F838" s="3" t="s">
        <v>105</v>
      </c>
      <c r="G838" s="3" t="s">
        <v>221</v>
      </c>
    </row>
    <row r="839" spans="1:7" ht="13.5" thickBot="1" x14ac:dyDescent="0.25">
      <c r="A839" s="3" t="s">
        <v>82</v>
      </c>
      <c r="B839" s="3" t="s">
        <v>129</v>
      </c>
      <c r="C839" s="5">
        <v>30</v>
      </c>
      <c r="D839" s="6">
        <v>40107</v>
      </c>
      <c r="E839" s="3"/>
      <c r="F839" s="3" t="s">
        <v>42</v>
      </c>
      <c r="G839" s="3"/>
    </row>
    <row r="840" spans="1:7" ht="13.5" thickBot="1" x14ac:dyDescent="0.25">
      <c r="A840" s="3" t="s">
        <v>171</v>
      </c>
      <c r="B840" s="3" t="s">
        <v>62</v>
      </c>
      <c r="C840" s="5">
        <v>90</v>
      </c>
      <c r="D840" s="6">
        <v>42690</v>
      </c>
      <c r="E840" s="3"/>
      <c r="F840" s="3" t="s">
        <v>42</v>
      </c>
      <c r="G840" s="3"/>
    </row>
    <row r="841" spans="1:7" ht="13.5" thickBot="1" x14ac:dyDescent="0.25">
      <c r="A841" s="3" t="s">
        <v>54</v>
      </c>
      <c r="B841" s="3" t="s">
        <v>62</v>
      </c>
      <c r="C841" s="5">
        <v>45</v>
      </c>
      <c r="D841" s="6">
        <v>42702</v>
      </c>
      <c r="E841" s="6">
        <v>43130</v>
      </c>
      <c r="F841" s="3" t="s">
        <v>105</v>
      </c>
      <c r="G841" s="3" t="s">
        <v>106</v>
      </c>
    </row>
    <row r="842" spans="1:7" ht="13.5" thickBot="1" x14ac:dyDescent="0.25">
      <c r="A842" s="3" t="s">
        <v>138</v>
      </c>
      <c r="B842" s="3" t="s">
        <v>62</v>
      </c>
      <c r="C842" s="5">
        <v>60</v>
      </c>
      <c r="D842" s="6">
        <v>42817</v>
      </c>
      <c r="E842" s="3"/>
      <c r="F842" s="3" t="s">
        <v>42</v>
      </c>
      <c r="G842" s="3"/>
    </row>
    <row r="843" spans="1:7" ht="13.5" thickBot="1" x14ac:dyDescent="0.25">
      <c r="A843" s="3" t="s">
        <v>229</v>
      </c>
      <c r="B843" s="3" t="s">
        <v>733</v>
      </c>
      <c r="C843" s="5">
        <v>10</v>
      </c>
      <c r="D843" s="6">
        <v>41874</v>
      </c>
      <c r="E843" s="3"/>
      <c r="F843" s="3" t="s">
        <v>42</v>
      </c>
      <c r="G843" s="3"/>
    </row>
    <row r="844" spans="1:7" ht="13.5" thickBot="1" x14ac:dyDescent="0.25">
      <c r="A844" s="3" t="s">
        <v>60</v>
      </c>
      <c r="B844" s="3" t="s">
        <v>129</v>
      </c>
      <c r="C844" s="5">
        <v>15</v>
      </c>
      <c r="D844" s="4">
        <v>40067</v>
      </c>
      <c r="E844" s="3"/>
      <c r="F844" s="3" t="s">
        <v>42</v>
      </c>
      <c r="G844" s="3"/>
    </row>
    <row r="845" spans="1:7" ht="13.5" thickBot="1" x14ac:dyDescent="0.25">
      <c r="A845" s="3" t="s">
        <v>152</v>
      </c>
      <c r="B845" s="3" t="s">
        <v>129</v>
      </c>
      <c r="C845" s="5">
        <v>120</v>
      </c>
      <c r="D845" s="4">
        <v>41498</v>
      </c>
      <c r="E845" s="6">
        <v>43005</v>
      </c>
      <c r="F845" s="3" t="s">
        <v>105</v>
      </c>
      <c r="G845" s="3" t="s">
        <v>106</v>
      </c>
    </row>
    <row r="846" spans="1:7" ht="13.5" thickBot="1" x14ac:dyDescent="0.25">
      <c r="A846" s="3" t="s">
        <v>421</v>
      </c>
      <c r="B846" s="3" t="s">
        <v>62</v>
      </c>
      <c r="C846" s="5">
        <v>90</v>
      </c>
      <c r="D846" s="4">
        <v>42747</v>
      </c>
      <c r="E846" s="3"/>
      <c r="F846" s="3" t="s">
        <v>42</v>
      </c>
      <c r="G846" s="3"/>
    </row>
    <row r="847" spans="1:7" ht="13.5" thickBot="1" x14ac:dyDescent="0.25">
      <c r="A847" s="3" t="s">
        <v>54</v>
      </c>
      <c r="B847" s="3" t="s">
        <v>62</v>
      </c>
      <c r="C847" s="5">
        <v>150</v>
      </c>
      <c r="D847" s="4">
        <v>42826</v>
      </c>
      <c r="E847" s="3"/>
      <c r="F847" s="3" t="s">
        <v>42</v>
      </c>
      <c r="G847" s="3"/>
    </row>
    <row r="848" spans="1:7" ht="13.5" thickBot="1" x14ac:dyDescent="0.25">
      <c r="A848" s="3" t="s">
        <v>54</v>
      </c>
      <c r="B848" s="3" t="s">
        <v>129</v>
      </c>
      <c r="C848" s="5">
        <v>60</v>
      </c>
      <c r="D848" s="6">
        <v>40925</v>
      </c>
      <c r="E848" s="6">
        <v>43069</v>
      </c>
      <c r="F848" s="3" t="s">
        <v>105</v>
      </c>
      <c r="G848" s="3" t="s">
        <v>221</v>
      </c>
    </row>
    <row r="849" spans="1:7" ht="13.5" thickBot="1" x14ac:dyDescent="0.25">
      <c r="A849" s="3" t="s">
        <v>117</v>
      </c>
      <c r="B849" s="3" t="s">
        <v>129</v>
      </c>
      <c r="C849" s="5">
        <v>10</v>
      </c>
      <c r="D849" s="6">
        <v>41180</v>
      </c>
      <c r="E849" s="3"/>
      <c r="F849" s="3" t="s">
        <v>42</v>
      </c>
      <c r="G849" s="3"/>
    </row>
    <row r="850" spans="1:7" ht="13.5" thickBot="1" x14ac:dyDescent="0.25">
      <c r="A850" s="3" t="s">
        <v>171</v>
      </c>
      <c r="B850" s="3" t="s">
        <v>62</v>
      </c>
      <c r="C850" s="5">
        <v>30</v>
      </c>
      <c r="D850" s="6">
        <v>42690</v>
      </c>
      <c r="E850" s="3"/>
      <c r="F850" s="3" t="s">
        <v>42</v>
      </c>
      <c r="G850" s="3"/>
    </row>
    <row r="851" spans="1:7" ht="13.5" thickBot="1" x14ac:dyDescent="0.25">
      <c r="A851" s="3" t="s">
        <v>171</v>
      </c>
      <c r="D851" s="6">
        <v>42690</v>
      </c>
      <c r="E851" s="3"/>
      <c r="F851" s="3" t="s">
        <v>42</v>
      </c>
      <c r="G851" s="3"/>
    </row>
    <row r="852" spans="1:7" ht="13.5" thickBot="1" x14ac:dyDescent="0.25">
      <c r="A852" s="3" t="s">
        <v>138</v>
      </c>
      <c r="B852" s="3" t="s">
        <v>62</v>
      </c>
      <c r="C852" s="5">
        <v>20</v>
      </c>
      <c r="D852" s="6">
        <v>42628</v>
      </c>
      <c r="E852" s="3"/>
      <c r="F852" s="3" t="s">
        <v>42</v>
      </c>
      <c r="G852" s="3"/>
    </row>
    <row r="853" spans="1:7" ht="13.5" thickBot="1" x14ac:dyDescent="0.25">
      <c r="A853" s="3" t="s">
        <v>54</v>
      </c>
      <c r="B853" s="3" t="s">
        <v>62</v>
      </c>
      <c r="C853" s="5">
        <v>20</v>
      </c>
      <c r="D853" s="6">
        <v>42702</v>
      </c>
      <c r="E853" s="6">
        <v>43130</v>
      </c>
      <c r="F853" s="3" t="s">
        <v>105</v>
      </c>
      <c r="G853" s="3" t="s">
        <v>106</v>
      </c>
    </row>
    <row r="854" spans="1:7" ht="13.5" thickBot="1" x14ac:dyDescent="0.25">
      <c r="A854" s="3" t="s">
        <v>674</v>
      </c>
      <c r="B854" s="3" t="s">
        <v>62</v>
      </c>
      <c r="C854" s="5">
        <v>180</v>
      </c>
      <c r="D854" s="4">
        <v>42803</v>
      </c>
      <c r="E854" s="3"/>
      <c r="F854" s="3" t="s">
        <v>42</v>
      </c>
      <c r="G854" s="3"/>
    </row>
    <row r="855" spans="1:7" ht="13.5" thickBot="1" x14ac:dyDescent="0.25">
      <c r="A855" s="3" t="s">
        <v>138</v>
      </c>
      <c r="B855" s="3" t="s">
        <v>84</v>
      </c>
      <c r="C855" s="5">
        <v>30</v>
      </c>
      <c r="D855" s="4">
        <v>42772</v>
      </c>
      <c r="E855" s="6">
        <v>43069</v>
      </c>
      <c r="F855" s="3" t="s">
        <v>105</v>
      </c>
      <c r="G855" s="3" t="s">
        <v>221</v>
      </c>
    </row>
    <row r="856" spans="1:7" ht="13.5" thickBot="1" x14ac:dyDescent="0.25">
      <c r="A856" s="3" t="s">
        <v>128</v>
      </c>
      <c r="B856" s="3" t="s">
        <v>129</v>
      </c>
      <c r="C856" s="5">
        <v>10</v>
      </c>
      <c r="D856" s="6">
        <v>41019</v>
      </c>
      <c r="E856" s="6">
        <v>43131</v>
      </c>
      <c r="F856" s="3" t="s">
        <v>105</v>
      </c>
      <c r="G856" s="3" t="s">
        <v>106</v>
      </c>
    </row>
    <row r="857" spans="1:7" ht="13.5" thickBot="1" x14ac:dyDescent="0.25">
      <c r="A857" s="3" t="s">
        <v>247</v>
      </c>
      <c r="B857" s="3" t="s">
        <v>129</v>
      </c>
      <c r="C857" s="5">
        <v>60</v>
      </c>
      <c r="D857" s="6">
        <v>42726</v>
      </c>
      <c r="E857" s="6">
        <v>43022</v>
      </c>
      <c r="F857" s="3" t="s">
        <v>105</v>
      </c>
      <c r="G857" s="3" t="s">
        <v>221</v>
      </c>
    </row>
    <row r="858" spans="1:7" ht="13.5" thickBot="1" x14ac:dyDescent="0.25">
      <c r="A858" s="3" t="s">
        <v>110</v>
      </c>
      <c r="B858" s="3" t="s">
        <v>62</v>
      </c>
      <c r="C858" s="5">
        <v>90</v>
      </c>
      <c r="D858" s="6">
        <v>40955</v>
      </c>
      <c r="E858" s="3"/>
      <c r="F858" s="3" t="s">
        <v>42</v>
      </c>
      <c r="G858" s="3"/>
    </row>
    <row r="859" spans="1:7" ht="13.5" thickBot="1" x14ac:dyDescent="0.25">
      <c r="A859" s="3" t="s">
        <v>91</v>
      </c>
      <c r="B859" s="3" t="s">
        <v>62</v>
      </c>
      <c r="C859" s="5">
        <v>75</v>
      </c>
      <c r="D859" s="6">
        <v>42613</v>
      </c>
      <c r="E859" s="3"/>
      <c r="F859" s="3" t="s">
        <v>42</v>
      </c>
      <c r="G859" s="3"/>
    </row>
    <row r="860" spans="1:7" ht="13.5" thickBot="1" x14ac:dyDescent="0.25">
      <c r="A860" s="3" t="s">
        <v>528</v>
      </c>
      <c r="B860" s="3" t="s">
        <v>62</v>
      </c>
      <c r="C860" s="5">
        <v>30</v>
      </c>
      <c r="D860" s="4">
        <v>42776</v>
      </c>
      <c r="E860" s="3"/>
      <c r="F860" s="3" t="s">
        <v>42</v>
      </c>
      <c r="G860" s="3"/>
    </row>
    <row r="861" spans="1:7" ht="13.5" thickBot="1" x14ac:dyDescent="0.25">
      <c r="A861" s="3" t="s">
        <v>138</v>
      </c>
      <c r="B861" s="3" t="s">
        <v>62</v>
      </c>
      <c r="C861" s="5">
        <v>45</v>
      </c>
      <c r="D861" s="6">
        <v>42809</v>
      </c>
      <c r="E861" s="3"/>
      <c r="F861" s="3" t="s">
        <v>42</v>
      </c>
      <c r="G861" s="3"/>
    </row>
    <row r="862" spans="1:7" ht="13.5" thickBot="1" x14ac:dyDescent="0.25">
      <c r="A862" s="3" t="s">
        <v>152</v>
      </c>
      <c r="B862" s="3" t="s">
        <v>539</v>
      </c>
      <c r="C862" s="5">
        <v>10</v>
      </c>
      <c r="D862" s="4">
        <v>41498</v>
      </c>
      <c r="E862" s="6">
        <v>43005</v>
      </c>
      <c r="F862" s="3" t="s">
        <v>105</v>
      </c>
      <c r="G862" s="3" t="s">
        <v>106</v>
      </c>
    </row>
    <row r="863" spans="1:7" ht="13.5" thickBot="1" x14ac:dyDescent="0.25">
      <c r="A863" s="3" t="s">
        <v>128</v>
      </c>
      <c r="B863" s="3" t="s">
        <v>129</v>
      </c>
      <c r="C863" s="5">
        <v>15</v>
      </c>
      <c r="D863" s="6">
        <v>37547</v>
      </c>
      <c r="E863" s="6">
        <v>43092</v>
      </c>
      <c r="F863" s="3" t="s">
        <v>105</v>
      </c>
      <c r="G863" s="3" t="s">
        <v>106</v>
      </c>
    </row>
    <row r="864" spans="1:7" ht="13.5" thickBot="1" x14ac:dyDescent="0.25">
      <c r="A864" s="3" t="s">
        <v>247</v>
      </c>
      <c r="B864" s="3" t="s">
        <v>129</v>
      </c>
      <c r="C864" s="5">
        <v>60</v>
      </c>
      <c r="D864" s="6">
        <v>42726</v>
      </c>
      <c r="E864" s="6">
        <v>43022</v>
      </c>
      <c r="F864" s="3" t="s">
        <v>105</v>
      </c>
      <c r="G864" s="3" t="s">
        <v>221</v>
      </c>
    </row>
    <row r="865" spans="1:7" ht="13.5" thickBot="1" x14ac:dyDescent="0.25">
      <c r="A865" s="3" t="s">
        <v>343</v>
      </c>
      <c r="B865" s="3" t="s">
        <v>129</v>
      </c>
      <c r="C865" s="5">
        <v>20</v>
      </c>
      <c r="D865" s="4">
        <v>40949</v>
      </c>
      <c r="E865" s="3"/>
      <c r="F865" s="3" t="s">
        <v>42</v>
      </c>
      <c r="G865" s="3"/>
    </row>
    <row r="866" spans="1:7" ht="13.5" thickBot="1" x14ac:dyDescent="0.25">
      <c r="A866" s="3" t="s">
        <v>47</v>
      </c>
      <c r="B866" s="3" t="s">
        <v>62</v>
      </c>
      <c r="C866" s="5">
        <v>10</v>
      </c>
      <c r="D866" s="4">
        <v>42679</v>
      </c>
      <c r="E866" s="3"/>
      <c r="F866" s="3" t="s">
        <v>42</v>
      </c>
      <c r="G866" s="3"/>
    </row>
    <row r="867" spans="1:7" ht="13.5" thickBot="1" x14ac:dyDescent="0.25">
      <c r="A867" s="3" t="s">
        <v>138</v>
      </c>
      <c r="B867" s="3" t="s">
        <v>75</v>
      </c>
      <c r="C867" s="5">
        <v>10</v>
      </c>
      <c r="D867" s="6">
        <v>40618</v>
      </c>
      <c r="E867" s="3"/>
      <c r="F867" s="3" t="s">
        <v>42</v>
      </c>
      <c r="G867" s="3"/>
    </row>
    <row r="868" spans="1:7" ht="13.5" thickBot="1" x14ac:dyDescent="0.25">
      <c r="A868" s="3" t="s">
        <v>229</v>
      </c>
      <c r="B868" s="3" t="s">
        <v>733</v>
      </c>
      <c r="C868" s="5">
        <v>60</v>
      </c>
      <c r="D868" s="6">
        <v>41874</v>
      </c>
      <c r="E868" s="3"/>
      <c r="F868" s="3" t="s">
        <v>42</v>
      </c>
      <c r="G868" s="3"/>
    </row>
    <row r="869" spans="1:7" ht="13.5" thickBot="1" x14ac:dyDescent="0.25">
      <c r="A869" s="3" t="s">
        <v>152</v>
      </c>
      <c r="B869" s="3" t="s">
        <v>584</v>
      </c>
      <c r="C869" s="5">
        <v>10</v>
      </c>
      <c r="D869" s="4">
        <v>41498</v>
      </c>
      <c r="E869" s="6">
        <v>43005</v>
      </c>
      <c r="F869" s="3" t="s">
        <v>105</v>
      </c>
      <c r="G869" s="3" t="s">
        <v>106</v>
      </c>
    </row>
    <row r="870" spans="1:7" ht="13.5" thickBot="1" x14ac:dyDescent="0.25">
      <c r="A870" s="3" t="s">
        <v>138</v>
      </c>
      <c r="B870" s="3" t="s">
        <v>129</v>
      </c>
      <c r="C870" s="5">
        <v>60</v>
      </c>
      <c r="D870" s="6">
        <v>40140</v>
      </c>
      <c r="E870" s="6">
        <v>43159</v>
      </c>
      <c r="F870" s="3" t="s">
        <v>105</v>
      </c>
      <c r="G870" s="3" t="s">
        <v>221</v>
      </c>
    </row>
    <row r="871" spans="1:7" ht="13.5" thickBot="1" x14ac:dyDescent="0.25">
      <c r="A871" s="3" t="s">
        <v>229</v>
      </c>
      <c r="B871" s="3" t="s">
        <v>733</v>
      </c>
      <c r="C871" s="5">
        <v>60</v>
      </c>
      <c r="D871" s="6">
        <v>41874</v>
      </c>
      <c r="E871" s="3"/>
      <c r="F871" s="3" t="s">
        <v>42</v>
      </c>
      <c r="G871" s="3"/>
    </row>
    <row r="872" spans="1:7" ht="13.5" thickBot="1" x14ac:dyDescent="0.25">
      <c r="A872" s="3" t="s">
        <v>36</v>
      </c>
      <c r="B872" s="3" t="s">
        <v>62</v>
      </c>
      <c r="C872" s="5">
        <v>45</v>
      </c>
      <c r="D872" s="6">
        <v>42669</v>
      </c>
      <c r="E872" s="3"/>
      <c r="F872" s="3" t="s">
        <v>42</v>
      </c>
      <c r="G872" s="3"/>
    </row>
    <row r="873" spans="1:7" ht="13.5" thickBot="1" x14ac:dyDescent="0.25">
      <c r="A873" s="3" t="s">
        <v>138</v>
      </c>
      <c r="B873" s="3" t="s">
        <v>62</v>
      </c>
      <c r="C873" s="5">
        <v>10</v>
      </c>
      <c r="D873" s="4">
        <v>42772</v>
      </c>
      <c r="E873" s="6">
        <v>43069</v>
      </c>
      <c r="F873" s="3" t="s">
        <v>105</v>
      </c>
      <c r="G873" s="3" t="s">
        <v>221</v>
      </c>
    </row>
    <row r="874" spans="1:7" ht="13.5" thickBot="1" x14ac:dyDescent="0.25">
      <c r="A874" s="3" t="s">
        <v>177</v>
      </c>
      <c r="B874" s="3" t="s">
        <v>129</v>
      </c>
      <c r="C874" s="5">
        <v>90</v>
      </c>
      <c r="D874" s="6">
        <v>41654</v>
      </c>
      <c r="E874" s="3"/>
      <c r="F874" s="3" t="s">
        <v>42</v>
      </c>
      <c r="G874" s="3"/>
    </row>
    <row r="875" spans="1:7" ht="13.5" thickBot="1" x14ac:dyDescent="0.25">
      <c r="A875" s="3" t="s">
        <v>421</v>
      </c>
      <c r="B875" s="3" t="s">
        <v>62</v>
      </c>
      <c r="C875" s="5">
        <v>75</v>
      </c>
      <c r="D875" s="4">
        <v>42747</v>
      </c>
      <c r="E875" s="3"/>
      <c r="F875" s="3" t="s">
        <v>42</v>
      </c>
      <c r="G875" s="3"/>
    </row>
    <row r="876" spans="1:7" ht="13.5" thickBot="1" x14ac:dyDescent="0.25">
      <c r="A876" s="3" t="s">
        <v>138</v>
      </c>
      <c r="B876" s="3" t="s">
        <v>62</v>
      </c>
      <c r="C876" s="5">
        <v>60</v>
      </c>
      <c r="D876" s="6">
        <v>42842</v>
      </c>
      <c r="E876" s="3"/>
      <c r="F876" s="3" t="s">
        <v>42</v>
      </c>
      <c r="G876" s="3"/>
    </row>
    <row r="877" spans="1:7" ht="13.5" thickBot="1" x14ac:dyDescent="0.25">
      <c r="A877" s="3" t="s">
        <v>138</v>
      </c>
      <c r="B877" s="3" t="s">
        <v>75</v>
      </c>
      <c r="C877" s="5">
        <v>30</v>
      </c>
      <c r="D877" s="4">
        <v>41858</v>
      </c>
      <c r="E877" s="6">
        <v>43039</v>
      </c>
      <c r="F877" s="3" t="s">
        <v>105</v>
      </c>
      <c r="G877" s="3" t="s">
        <v>106</v>
      </c>
    </row>
    <row r="878" spans="1:7" ht="13.5" thickBot="1" x14ac:dyDescent="0.25">
      <c r="A878" s="3" t="s">
        <v>256</v>
      </c>
      <c r="B878" s="3" t="s">
        <v>84</v>
      </c>
      <c r="C878" s="5">
        <v>30</v>
      </c>
      <c r="D878" s="4">
        <v>39603</v>
      </c>
      <c r="E878" s="3"/>
      <c r="F878" s="3" t="s">
        <v>42</v>
      </c>
      <c r="G878" s="3"/>
    </row>
    <row r="879" spans="1:7" ht="13.5" thickBot="1" x14ac:dyDescent="0.25">
      <c r="A879" s="3" t="s">
        <v>208</v>
      </c>
      <c r="B879" s="3" t="s">
        <v>84</v>
      </c>
      <c r="C879" s="5">
        <v>30</v>
      </c>
      <c r="D879" s="6">
        <v>41326</v>
      </c>
      <c r="E879" s="3"/>
      <c r="F879" s="3" t="s">
        <v>42</v>
      </c>
      <c r="G879" s="3"/>
    </row>
    <row r="880" spans="1:7" ht="13.5" thickBot="1" x14ac:dyDescent="0.25">
      <c r="A880" s="3" t="s">
        <v>247</v>
      </c>
      <c r="B880" s="3" t="s">
        <v>539</v>
      </c>
      <c r="C880" s="5">
        <v>10</v>
      </c>
      <c r="D880" s="6">
        <v>42726</v>
      </c>
      <c r="E880" s="6">
        <v>43022</v>
      </c>
      <c r="F880" s="3" t="s">
        <v>105</v>
      </c>
      <c r="G880" s="3" t="s">
        <v>221</v>
      </c>
    </row>
    <row r="881" spans="1:7" ht="13.5" thickBot="1" x14ac:dyDescent="0.25">
      <c r="A881" s="3" t="s">
        <v>74</v>
      </c>
      <c r="B881" s="3" t="s">
        <v>129</v>
      </c>
      <c r="C881" s="5">
        <v>30</v>
      </c>
      <c r="D881" s="6">
        <v>41263</v>
      </c>
      <c r="E881" s="3"/>
      <c r="F881" s="3" t="s">
        <v>42</v>
      </c>
      <c r="G881" s="3"/>
    </row>
    <row r="882" spans="1:7" ht="13.5" thickBot="1" x14ac:dyDescent="0.25">
      <c r="A882" s="3" t="s">
        <v>97</v>
      </c>
      <c r="B882" s="3" t="s">
        <v>62</v>
      </c>
      <c r="C882" s="5">
        <v>15</v>
      </c>
      <c r="D882" s="4">
        <v>40457</v>
      </c>
      <c r="E882" s="3"/>
      <c r="F882" s="3" t="s">
        <v>42</v>
      </c>
      <c r="G882" s="3"/>
    </row>
    <row r="883" spans="1:7" ht="13.5" thickBot="1" x14ac:dyDescent="0.25">
      <c r="A883" s="3" t="s">
        <v>273</v>
      </c>
      <c r="B883" s="3" t="s">
        <v>62</v>
      </c>
      <c r="C883" s="5">
        <v>70</v>
      </c>
      <c r="D883" s="4">
        <v>42585</v>
      </c>
      <c r="E883" s="3"/>
      <c r="F883" s="3" t="s">
        <v>42</v>
      </c>
      <c r="G883" s="3"/>
    </row>
    <row r="884" spans="1:7" ht="13.5" thickBot="1" x14ac:dyDescent="0.25">
      <c r="A884" s="3" t="s">
        <v>138</v>
      </c>
      <c r="B884" s="3" t="s">
        <v>62</v>
      </c>
      <c r="C884" s="5">
        <v>60</v>
      </c>
      <c r="D884" s="6">
        <v>42842</v>
      </c>
      <c r="E884" s="3"/>
      <c r="F884" s="3" t="s">
        <v>42</v>
      </c>
      <c r="G884" s="3"/>
    </row>
    <row r="885" spans="1:7" ht="13.5" thickBot="1" x14ac:dyDescent="0.25">
      <c r="A885" s="3" t="s">
        <v>343</v>
      </c>
      <c r="B885" s="3" t="s">
        <v>129</v>
      </c>
      <c r="C885" s="5">
        <v>15</v>
      </c>
      <c r="D885" s="4">
        <v>40949</v>
      </c>
      <c r="E885" s="3"/>
      <c r="F885" s="3" t="s">
        <v>42</v>
      </c>
      <c r="G885" s="3"/>
    </row>
    <row r="886" spans="1:7" ht="13.5" thickBot="1" x14ac:dyDescent="0.25">
      <c r="A886" s="3" t="s">
        <v>54</v>
      </c>
      <c r="B886" s="3" t="s">
        <v>62</v>
      </c>
      <c r="C886" s="5">
        <v>10</v>
      </c>
      <c r="D886" s="6">
        <v>42691</v>
      </c>
      <c r="E886" s="3"/>
      <c r="F886" s="3" t="s">
        <v>42</v>
      </c>
      <c r="G886" s="3"/>
    </row>
    <row r="887" spans="1:7" ht="13.5" thickBot="1" x14ac:dyDescent="0.25">
      <c r="A887" s="3" t="s">
        <v>681</v>
      </c>
      <c r="B887" s="3" t="s">
        <v>62</v>
      </c>
      <c r="C887" s="5">
        <v>60</v>
      </c>
      <c r="D887" s="4">
        <v>42803</v>
      </c>
      <c r="E887" s="3"/>
      <c r="F887" s="3" t="s">
        <v>42</v>
      </c>
      <c r="G887" s="3"/>
    </row>
    <row r="888" spans="1:7" ht="13.5" thickBot="1" x14ac:dyDescent="0.25">
      <c r="A888" s="3" t="s">
        <v>60</v>
      </c>
      <c r="B888" s="3" t="s">
        <v>129</v>
      </c>
      <c r="C888" s="5">
        <v>10</v>
      </c>
      <c r="D888" s="4">
        <v>40067</v>
      </c>
      <c r="E888" s="3"/>
      <c r="F888" s="3" t="s">
        <v>42</v>
      </c>
      <c r="G888" s="3"/>
    </row>
    <row r="889" spans="1:7" ht="13.5" thickBot="1" x14ac:dyDescent="0.25">
      <c r="A889" s="3" t="s">
        <v>308</v>
      </c>
      <c r="B889" s="3" t="s">
        <v>62</v>
      </c>
      <c r="C889" s="5">
        <v>15</v>
      </c>
      <c r="D889" s="6">
        <v>42700</v>
      </c>
      <c r="E889" s="3"/>
      <c r="F889" s="3" t="s">
        <v>42</v>
      </c>
      <c r="G889" s="3"/>
    </row>
    <row r="890" spans="1:7" ht="13.5" thickBot="1" x14ac:dyDescent="0.25">
      <c r="A890" s="3" t="s">
        <v>102</v>
      </c>
      <c r="B890" s="3" t="s">
        <v>62</v>
      </c>
      <c r="C890" s="5">
        <v>15</v>
      </c>
      <c r="D890" s="6">
        <v>42783</v>
      </c>
      <c r="E890" s="3"/>
      <c r="F890" s="3" t="s">
        <v>42</v>
      </c>
      <c r="G890" s="3"/>
    </row>
    <row r="891" spans="1:7" ht="13.5" thickBot="1" x14ac:dyDescent="0.25">
      <c r="A891" s="3" t="s">
        <v>138</v>
      </c>
      <c r="B891" s="3" t="s">
        <v>62</v>
      </c>
      <c r="C891" s="5">
        <v>60</v>
      </c>
      <c r="D891" s="6">
        <v>42809</v>
      </c>
      <c r="E891" s="3"/>
      <c r="F891" s="3" t="s">
        <v>42</v>
      </c>
      <c r="G891" s="3"/>
    </row>
    <row r="892" spans="1:7" ht="13.5" thickBot="1" x14ac:dyDescent="0.25">
      <c r="A892" s="3" t="s">
        <v>82</v>
      </c>
      <c r="B892" s="3" t="s">
        <v>129</v>
      </c>
      <c r="C892" s="5">
        <v>10</v>
      </c>
      <c r="D892" s="6">
        <v>40107</v>
      </c>
      <c r="E892" s="3"/>
      <c r="F892" s="3" t="s">
        <v>42</v>
      </c>
      <c r="G892" s="3"/>
    </row>
    <row r="893" spans="1:7" ht="13.5" thickBot="1" x14ac:dyDescent="0.25">
      <c r="A893" s="3" t="s">
        <v>247</v>
      </c>
      <c r="B893" s="3" t="s">
        <v>584</v>
      </c>
      <c r="C893" s="5">
        <v>30</v>
      </c>
      <c r="D893" s="6">
        <v>42726</v>
      </c>
      <c r="E893" s="6">
        <v>43022</v>
      </c>
      <c r="F893" s="3" t="s">
        <v>105</v>
      </c>
      <c r="G893" s="3" t="s">
        <v>221</v>
      </c>
    </row>
    <row r="894" spans="1:7" ht="13.5" thickBot="1" x14ac:dyDescent="0.25">
      <c r="A894" s="3" t="s">
        <v>138</v>
      </c>
      <c r="D894" s="4">
        <v>42678</v>
      </c>
      <c r="E894" s="3"/>
      <c r="F894" s="3" t="s">
        <v>42</v>
      </c>
      <c r="G894" s="3"/>
    </row>
    <row r="895" spans="1:7" ht="13.5" thickBot="1" x14ac:dyDescent="0.25">
      <c r="A895" s="3" t="s">
        <v>138</v>
      </c>
      <c r="D895" s="6">
        <v>42817</v>
      </c>
      <c r="E895" s="3"/>
      <c r="F895" s="3" t="s">
        <v>42</v>
      </c>
      <c r="G895" s="3"/>
    </row>
    <row r="896" spans="1:7" ht="13.5" thickBot="1" x14ac:dyDescent="0.25">
      <c r="A896" s="3" t="s">
        <v>138</v>
      </c>
      <c r="D896" s="6">
        <v>42842</v>
      </c>
      <c r="E896" s="3"/>
      <c r="F896" s="3" t="s">
        <v>42</v>
      </c>
      <c r="G896" s="3"/>
    </row>
    <row r="897" spans="1:7" ht="13.5" thickBot="1" x14ac:dyDescent="0.25">
      <c r="A897" s="3" t="s">
        <v>187</v>
      </c>
      <c r="D897" s="6">
        <v>40502</v>
      </c>
      <c r="E897" s="3"/>
      <c r="F897" s="3" t="s">
        <v>42</v>
      </c>
      <c r="G897" s="3"/>
    </row>
    <row r="898" spans="1:7" ht="13.5" thickBot="1" x14ac:dyDescent="0.25">
      <c r="A898" s="3" t="s">
        <v>138</v>
      </c>
      <c r="D898" s="4">
        <v>41858</v>
      </c>
      <c r="E898" s="6">
        <v>43039</v>
      </c>
      <c r="F898" s="3" t="s">
        <v>105</v>
      </c>
      <c r="G898" s="3" t="s">
        <v>106</v>
      </c>
    </row>
    <row r="899" spans="1:7" ht="13.5" thickBot="1" x14ac:dyDescent="0.25">
      <c r="A899" s="3" t="s">
        <v>171</v>
      </c>
      <c r="B899" s="3" t="s">
        <v>62</v>
      </c>
      <c r="C899" s="5">
        <v>50</v>
      </c>
      <c r="D899" s="6">
        <v>42690</v>
      </c>
      <c r="E899" s="3"/>
      <c r="F899" s="3" t="s">
        <v>42</v>
      </c>
      <c r="G899" s="3"/>
    </row>
    <row r="900" spans="1:7" ht="13.5" thickBot="1" x14ac:dyDescent="0.25">
      <c r="A900" s="3" t="s">
        <v>138</v>
      </c>
      <c r="B900" s="3" t="s">
        <v>129</v>
      </c>
      <c r="C900" s="5">
        <v>60</v>
      </c>
      <c r="D900" s="6">
        <v>40140</v>
      </c>
      <c r="E900" s="6">
        <v>43159</v>
      </c>
      <c r="F900" s="3" t="s">
        <v>105</v>
      </c>
      <c r="G900" s="3" t="s">
        <v>221</v>
      </c>
    </row>
    <row r="901" spans="1:7" ht="13.5" thickBot="1" x14ac:dyDescent="0.25">
      <c r="A901" s="3" t="s">
        <v>745</v>
      </c>
      <c r="B901" s="3" t="s">
        <v>129</v>
      </c>
      <c r="C901" s="5">
        <v>105</v>
      </c>
      <c r="D901" s="6">
        <v>41012</v>
      </c>
      <c r="E901" s="3"/>
      <c r="F901" s="3" t="s">
        <v>42</v>
      </c>
      <c r="G901" s="3"/>
    </row>
    <row r="902" spans="1:7" ht="13.5" thickBot="1" x14ac:dyDescent="0.25">
      <c r="A902" s="3" t="s">
        <v>138</v>
      </c>
      <c r="B902" s="3" t="s">
        <v>129</v>
      </c>
      <c r="C902" s="5">
        <v>90</v>
      </c>
      <c r="D902" s="4">
        <v>41858</v>
      </c>
      <c r="E902" s="6">
        <v>43039</v>
      </c>
      <c r="F902" s="3" t="s">
        <v>105</v>
      </c>
      <c r="G902" s="3" t="s">
        <v>106</v>
      </c>
    </row>
    <row r="903" spans="1:7" ht="13.5" thickBot="1" x14ac:dyDescent="0.25">
      <c r="A903" s="3" t="s">
        <v>54</v>
      </c>
      <c r="B903" s="3" t="s">
        <v>62</v>
      </c>
      <c r="C903" s="5">
        <v>60</v>
      </c>
      <c r="D903" s="6">
        <v>42702</v>
      </c>
      <c r="E903" s="6">
        <v>43130</v>
      </c>
      <c r="F903" s="3" t="s">
        <v>105</v>
      </c>
      <c r="G903" s="3" t="s">
        <v>106</v>
      </c>
    </row>
    <row r="904" spans="1:7" ht="13.5" thickBot="1" x14ac:dyDescent="0.25">
      <c r="A904" s="3" t="s">
        <v>528</v>
      </c>
      <c r="B904" s="3" t="s">
        <v>62</v>
      </c>
      <c r="C904" s="5">
        <v>90</v>
      </c>
      <c r="D904" s="4">
        <v>42776</v>
      </c>
      <c r="E904" s="3"/>
      <c r="F904" s="3" t="s">
        <v>42</v>
      </c>
      <c r="G904" s="3"/>
    </row>
    <row r="905" spans="1:7" ht="13.5" thickBot="1" x14ac:dyDescent="0.25">
      <c r="A905" s="3" t="s">
        <v>54</v>
      </c>
      <c r="B905" s="3" t="s">
        <v>129</v>
      </c>
      <c r="C905" s="5">
        <v>10</v>
      </c>
      <c r="D905" s="6">
        <v>40925</v>
      </c>
      <c r="E905" s="6">
        <v>43069</v>
      </c>
      <c r="F905" s="3" t="s">
        <v>105</v>
      </c>
      <c r="G905" s="3" t="s">
        <v>221</v>
      </c>
    </row>
    <row r="906" spans="1:7" ht="13.5" thickBot="1" x14ac:dyDescent="0.25">
      <c r="A906" s="3" t="s">
        <v>674</v>
      </c>
      <c r="B906" s="3" t="s">
        <v>62</v>
      </c>
      <c r="C906" s="5">
        <v>30</v>
      </c>
      <c r="D906" s="4">
        <v>42803</v>
      </c>
      <c r="E906" s="3"/>
      <c r="F906" s="3" t="s">
        <v>42</v>
      </c>
      <c r="G906" s="3"/>
    </row>
    <row r="907" spans="1:7" ht="13.5" thickBot="1" x14ac:dyDescent="0.25">
      <c r="A907" s="3" t="s">
        <v>54</v>
      </c>
      <c r="B907" s="3" t="s">
        <v>62</v>
      </c>
      <c r="C907" s="5">
        <v>60</v>
      </c>
      <c r="D907" s="4">
        <v>42826</v>
      </c>
      <c r="E907" s="3"/>
      <c r="F907" s="3" t="s">
        <v>42</v>
      </c>
      <c r="G907" s="3"/>
    </row>
    <row r="908" spans="1:7" ht="13.5" thickBot="1" x14ac:dyDescent="0.25">
      <c r="A908" s="3" t="s">
        <v>110</v>
      </c>
      <c r="B908" s="3" t="s">
        <v>75</v>
      </c>
      <c r="C908" s="5">
        <v>10</v>
      </c>
      <c r="D908" s="6">
        <v>40955</v>
      </c>
      <c r="E908" s="3"/>
      <c r="F908" s="3" t="s">
        <v>42</v>
      </c>
      <c r="G908" s="3"/>
    </row>
    <row r="909" spans="1:7" ht="13.5" thickBot="1" x14ac:dyDescent="0.25">
      <c r="A909" s="3" t="s">
        <v>1134</v>
      </c>
      <c r="B909" s="3" t="s">
        <v>129</v>
      </c>
      <c r="C909" s="5">
        <v>60</v>
      </c>
      <c r="D909" s="4">
        <v>41162</v>
      </c>
      <c r="E909" s="6">
        <v>43176</v>
      </c>
      <c r="F909" s="3" t="s">
        <v>105</v>
      </c>
      <c r="G909" s="3" t="s">
        <v>106</v>
      </c>
    </row>
    <row r="910" spans="1:7" ht="13.5" thickBot="1" x14ac:dyDescent="0.25">
      <c r="A910" s="3" t="s">
        <v>138</v>
      </c>
      <c r="B910" s="3" t="s">
        <v>62</v>
      </c>
      <c r="C910" s="5">
        <v>10</v>
      </c>
      <c r="D910" s="4">
        <v>41680</v>
      </c>
      <c r="E910" s="3"/>
      <c r="F910" s="3" t="s">
        <v>42</v>
      </c>
      <c r="G910" s="3"/>
    </row>
    <row r="911" spans="1:7" ht="13.5" thickBot="1" x14ac:dyDescent="0.25">
      <c r="A911" s="3" t="s">
        <v>138</v>
      </c>
      <c r="B911" s="3" t="s">
        <v>62</v>
      </c>
      <c r="C911" s="5">
        <v>60</v>
      </c>
      <c r="D911" s="6">
        <v>42628</v>
      </c>
      <c r="E911" s="3"/>
      <c r="F911" s="3" t="s">
        <v>42</v>
      </c>
      <c r="G911" s="3"/>
    </row>
    <row r="912" spans="1:7" ht="13.5" thickBot="1" x14ac:dyDescent="0.25">
      <c r="A912" s="3" t="s">
        <v>47</v>
      </c>
      <c r="B912" s="3" t="s">
        <v>62</v>
      </c>
      <c r="C912" s="5">
        <v>10</v>
      </c>
      <c r="D912" s="4">
        <v>42679</v>
      </c>
      <c r="E912" s="3"/>
      <c r="F912" s="3" t="s">
        <v>42</v>
      </c>
      <c r="G912" s="3"/>
    </row>
    <row r="913" spans="1:7" ht="13.5" thickBot="1" x14ac:dyDescent="0.25">
      <c r="A913" s="3" t="s">
        <v>256</v>
      </c>
      <c r="B913" s="3" t="s">
        <v>733</v>
      </c>
      <c r="C913" s="5">
        <v>15</v>
      </c>
      <c r="D913" s="4">
        <v>39603</v>
      </c>
      <c r="E913" s="3"/>
      <c r="F913" s="3" t="s">
        <v>42</v>
      </c>
      <c r="G913" s="3"/>
    </row>
    <row r="914" spans="1:7" ht="13.5" thickBot="1" x14ac:dyDescent="0.25">
      <c r="A914" s="3" t="s">
        <v>128</v>
      </c>
      <c r="B914" s="3" t="s">
        <v>129</v>
      </c>
      <c r="C914" s="5">
        <v>30</v>
      </c>
      <c r="D914" s="6">
        <v>41019</v>
      </c>
      <c r="E914" s="6">
        <v>43131</v>
      </c>
      <c r="F914" s="3" t="s">
        <v>105</v>
      </c>
      <c r="G914" s="3" t="s">
        <v>106</v>
      </c>
    </row>
    <row r="915" spans="1:7" ht="13.5" thickBot="1" x14ac:dyDescent="0.25">
      <c r="A915" s="3" t="s">
        <v>91</v>
      </c>
      <c r="B915" s="3" t="s">
        <v>62</v>
      </c>
      <c r="C915" s="5">
        <v>100</v>
      </c>
      <c r="D915" s="6">
        <v>42613</v>
      </c>
      <c r="E915" s="3"/>
      <c r="F915" s="3" t="s">
        <v>42</v>
      </c>
      <c r="G915" s="3"/>
    </row>
    <row r="916" spans="1:7" ht="13.5" thickBot="1" x14ac:dyDescent="0.25">
      <c r="A916" s="3" t="s">
        <v>421</v>
      </c>
      <c r="B916" s="3" t="s">
        <v>62</v>
      </c>
      <c r="C916" s="5">
        <v>15</v>
      </c>
      <c r="D916" s="4">
        <v>42747</v>
      </c>
      <c r="E916" s="3"/>
      <c r="F916" s="3" t="s">
        <v>42</v>
      </c>
      <c r="G916" s="3"/>
    </row>
    <row r="917" spans="1:7" ht="13.5" thickBot="1" x14ac:dyDescent="0.25">
      <c r="A917" s="3" t="s">
        <v>138</v>
      </c>
      <c r="B917" s="3" t="s">
        <v>84</v>
      </c>
      <c r="C917" s="5">
        <v>120</v>
      </c>
      <c r="D917" s="4">
        <v>42772</v>
      </c>
      <c r="E917" s="6">
        <v>43069</v>
      </c>
      <c r="F917" s="3" t="s">
        <v>105</v>
      </c>
      <c r="G917" s="3" t="s">
        <v>221</v>
      </c>
    </row>
    <row r="918" spans="1:7" ht="13.5" thickBot="1" x14ac:dyDescent="0.25">
      <c r="A918" s="3" t="s">
        <v>117</v>
      </c>
      <c r="B918" s="3" t="s">
        <v>129</v>
      </c>
      <c r="C918" s="5">
        <v>15</v>
      </c>
      <c r="D918" s="6">
        <v>41180</v>
      </c>
      <c r="E918" s="3"/>
      <c r="F918" s="3" t="s">
        <v>42</v>
      </c>
      <c r="G918" s="3"/>
    </row>
    <row r="919" spans="1:7" ht="13.5" thickBot="1" x14ac:dyDescent="0.25">
      <c r="A919" s="3" t="s">
        <v>138</v>
      </c>
      <c r="B919" s="3" t="s">
        <v>129</v>
      </c>
      <c r="C919" s="5">
        <v>90</v>
      </c>
      <c r="D919" s="4">
        <v>41858</v>
      </c>
      <c r="E919" s="6">
        <v>43039</v>
      </c>
      <c r="F919" s="3" t="s">
        <v>105</v>
      </c>
      <c r="G919" s="3" t="s">
        <v>106</v>
      </c>
    </row>
    <row r="920" spans="1:7" ht="13.5" thickBot="1" x14ac:dyDescent="0.25">
      <c r="A920" s="3" t="s">
        <v>36</v>
      </c>
      <c r="B920" s="3" t="s">
        <v>62</v>
      </c>
      <c r="C920" s="5">
        <v>15</v>
      </c>
      <c r="D920" s="6">
        <v>42669</v>
      </c>
      <c r="E920" s="3"/>
      <c r="F920" s="3" t="s">
        <v>42</v>
      </c>
      <c r="G920" s="3"/>
    </row>
    <row r="921" spans="1:7" ht="13.5" thickBot="1" x14ac:dyDescent="0.25">
      <c r="A921" s="3" t="s">
        <v>138</v>
      </c>
      <c r="B921" s="3" t="s">
        <v>62</v>
      </c>
      <c r="C921" s="5">
        <v>20</v>
      </c>
      <c r="D921" s="6">
        <v>42809</v>
      </c>
      <c r="E921" s="3"/>
      <c r="F921" s="3" t="s">
        <v>42</v>
      </c>
      <c r="G921" s="3"/>
    </row>
    <row r="922" spans="1:7" ht="13.5" thickBot="1" x14ac:dyDescent="0.25">
      <c r="A922" s="3" t="s">
        <v>229</v>
      </c>
      <c r="B922" s="3" t="s">
        <v>733</v>
      </c>
      <c r="C922" s="5">
        <v>45</v>
      </c>
      <c r="D922" s="6">
        <v>41874</v>
      </c>
      <c r="E922" s="3"/>
      <c r="F922" s="3" t="s">
        <v>42</v>
      </c>
      <c r="G922" s="3"/>
    </row>
    <row r="923" spans="1:7" ht="13.5" thickBot="1" x14ac:dyDescent="0.25">
      <c r="A923" s="3" t="s">
        <v>128</v>
      </c>
      <c r="B923" s="3" t="s">
        <v>129</v>
      </c>
      <c r="C923" s="5">
        <v>10</v>
      </c>
      <c r="D923" s="6">
        <v>37547</v>
      </c>
      <c r="E923" s="6">
        <v>43092</v>
      </c>
      <c r="F923" s="3" t="s">
        <v>105</v>
      </c>
      <c r="G923" s="3" t="s">
        <v>106</v>
      </c>
    </row>
    <row r="924" spans="1:7" ht="13.5" thickBot="1" x14ac:dyDescent="0.25">
      <c r="A924" s="3" t="s">
        <v>1146</v>
      </c>
      <c r="B924" s="3" t="s">
        <v>38</v>
      </c>
      <c r="C924" s="5">
        <v>15</v>
      </c>
      <c r="D924" s="6">
        <v>43118</v>
      </c>
      <c r="E924" s="3"/>
      <c r="F924" s="3" t="s">
        <v>42</v>
      </c>
      <c r="G924" s="3"/>
    </row>
    <row r="925" spans="1:7" ht="13.5" thickBot="1" x14ac:dyDescent="0.25">
      <c r="A925" s="3" t="s">
        <v>1150</v>
      </c>
      <c r="B925" s="3" t="s">
        <v>38</v>
      </c>
      <c r="C925" s="5">
        <v>10</v>
      </c>
      <c r="D925" s="4">
        <v>43035</v>
      </c>
      <c r="E925" s="3"/>
      <c r="F925" s="3" t="s">
        <v>42</v>
      </c>
      <c r="G925" s="3"/>
    </row>
    <row r="926" spans="1:7" ht="13.5" thickBot="1" x14ac:dyDescent="0.25">
      <c r="A926" s="3" t="s">
        <v>1152</v>
      </c>
      <c r="B926" s="3" t="s">
        <v>38</v>
      </c>
      <c r="C926" s="5">
        <v>10</v>
      </c>
      <c r="D926" s="6">
        <v>42669</v>
      </c>
      <c r="E926" s="3"/>
      <c r="F926" s="3" t="s">
        <v>42</v>
      </c>
      <c r="G926" s="3"/>
    </row>
    <row r="927" spans="1:7" ht="13.5" thickBot="1" x14ac:dyDescent="0.25">
      <c r="A927" s="3" t="s">
        <v>97</v>
      </c>
      <c r="B927" s="3" t="s">
        <v>62</v>
      </c>
      <c r="C927" s="5">
        <v>90</v>
      </c>
      <c r="D927" s="4">
        <v>40457</v>
      </c>
      <c r="E927" s="3"/>
      <c r="F927" s="3" t="s">
        <v>42</v>
      </c>
      <c r="G927" s="3"/>
    </row>
    <row r="928" spans="1:7" ht="13.5" thickBot="1" x14ac:dyDescent="0.25">
      <c r="A928" s="3" t="s">
        <v>54</v>
      </c>
      <c r="B928" s="3" t="s">
        <v>62</v>
      </c>
      <c r="C928" s="5">
        <v>10</v>
      </c>
      <c r="D928" s="6">
        <v>42691</v>
      </c>
      <c r="E928" s="3"/>
      <c r="F928" s="3" t="s">
        <v>42</v>
      </c>
      <c r="G928" s="3"/>
    </row>
    <row r="929" spans="1:7" ht="13.5" thickBot="1" x14ac:dyDescent="0.25">
      <c r="A929" s="3" t="s">
        <v>138</v>
      </c>
      <c r="B929" s="3" t="s">
        <v>75</v>
      </c>
      <c r="C929" s="5">
        <v>10</v>
      </c>
      <c r="D929" s="6">
        <v>40618</v>
      </c>
      <c r="E929" s="3"/>
      <c r="F929" s="3" t="s">
        <v>42</v>
      </c>
      <c r="G929" s="3"/>
    </row>
    <row r="930" spans="1:7" ht="13.5" thickBot="1" x14ac:dyDescent="0.25">
      <c r="A930" s="3" t="s">
        <v>74</v>
      </c>
      <c r="B930" s="3" t="s">
        <v>129</v>
      </c>
      <c r="C930" s="5">
        <v>60</v>
      </c>
      <c r="D930" s="6">
        <v>41263</v>
      </c>
      <c r="E930" s="3"/>
      <c r="F930" s="3" t="s">
        <v>42</v>
      </c>
      <c r="G930" s="3"/>
    </row>
    <row r="931" spans="1:7" ht="13.5" thickBot="1" x14ac:dyDescent="0.25">
      <c r="A931" s="3" t="s">
        <v>138</v>
      </c>
      <c r="B931" s="3" t="s">
        <v>129</v>
      </c>
      <c r="C931" s="5">
        <v>60</v>
      </c>
      <c r="D931" s="4">
        <v>41858</v>
      </c>
      <c r="E931" s="6">
        <v>43039</v>
      </c>
      <c r="F931" s="3" t="s">
        <v>105</v>
      </c>
      <c r="G931" s="3" t="s">
        <v>106</v>
      </c>
    </row>
    <row r="932" spans="1:7" ht="13.5" thickBot="1" x14ac:dyDescent="0.25">
      <c r="A932" s="3" t="s">
        <v>273</v>
      </c>
      <c r="B932" s="3" t="s">
        <v>62</v>
      </c>
      <c r="C932" s="5">
        <v>60</v>
      </c>
      <c r="D932" s="4">
        <v>42585</v>
      </c>
      <c r="E932" s="3"/>
      <c r="F932" s="3" t="s">
        <v>42</v>
      </c>
      <c r="G932" s="3"/>
    </row>
    <row r="933" spans="1:7" ht="13.5" thickBot="1" x14ac:dyDescent="0.25">
      <c r="A933" s="3" t="s">
        <v>681</v>
      </c>
      <c r="B933" s="3" t="s">
        <v>62</v>
      </c>
      <c r="C933" s="5">
        <v>10</v>
      </c>
      <c r="D933" s="4">
        <v>42803</v>
      </c>
      <c r="E933" s="3"/>
      <c r="F933" s="3" t="s">
        <v>42</v>
      </c>
      <c r="G933" s="3"/>
    </row>
    <row r="934" spans="1:7" ht="13.5" thickBot="1" x14ac:dyDescent="0.25">
      <c r="A934" s="3" t="s">
        <v>208</v>
      </c>
      <c r="B934" s="3" t="s">
        <v>84</v>
      </c>
      <c r="C934" s="5">
        <v>90</v>
      </c>
      <c r="D934" s="6">
        <v>41326</v>
      </c>
      <c r="E934" s="3"/>
      <c r="F934" s="3" t="s">
        <v>42</v>
      </c>
      <c r="G934" s="3"/>
    </row>
    <row r="935" spans="1:7" ht="13.5" thickBot="1" x14ac:dyDescent="0.25">
      <c r="A935" s="3" t="s">
        <v>138</v>
      </c>
      <c r="B935" s="3" t="s">
        <v>584</v>
      </c>
      <c r="C935" s="5">
        <v>15</v>
      </c>
      <c r="D935" s="4">
        <v>41858</v>
      </c>
      <c r="E935" s="6">
        <v>43039</v>
      </c>
      <c r="F935" s="3" t="s">
        <v>105</v>
      </c>
      <c r="G935" s="3" t="s">
        <v>106</v>
      </c>
    </row>
    <row r="936" spans="1:7" ht="13.5" thickBot="1" x14ac:dyDescent="0.25">
      <c r="A936" s="3" t="s">
        <v>343</v>
      </c>
      <c r="B936" s="3" t="s">
        <v>129</v>
      </c>
      <c r="C936" s="5">
        <v>60</v>
      </c>
      <c r="D936" s="4">
        <v>40949</v>
      </c>
      <c r="E936" s="3"/>
      <c r="F936" s="3" t="s">
        <v>42</v>
      </c>
      <c r="G936" s="3"/>
    </row>
    <row r="937" spans="1:7" ht="13.5" thickBot="1" x14ac:dyDescent="0.25">
      <c r="A937" s="3" t="s">
        <v>1159</v>
      </c>
      <c r="B937" s="3" t="s">
        <v>38</v>
      </c>
      <c r="C937" s="5">
        <v>10</v>
      </c>
      <c r="D937" s="6">
        <v>43021</v>
      </c>
      <c r="E937" s="3"/>
      <c r="F937" s="3" t="s">
        <v>42</v>
      </c>
      <c r="G937" s="3"/>
    </row>
    <row r="938" spans="1:7" ht="13.5" thickBot="1" x14ac:dyDescent="0.25">
      <c r="A938" s="3" t="s">
        <v>97</v>
      </c>
      <c r="B938" s="3" t="s">
        <v>62</v>
      </c>
      <c r="C938" s="5">
        <v>90</v>
      </c>
      <c r="D938" s="4">
        <v>40457</v>
      </c>
      <c r="E938" s="3"/>
      <c r="F938" s="3" t="s">
        <v>42</v>
      </c>
      <c r="G938" s="3"/>
    </row>
    <row r="939" spans="1:7" ht="13.5" thickBot="1" x14ac:dyDescent="0.25">
      <c r="A939" s="3" t="s">
        <v>47</v>
      </c>
      <c r="B939" s="3" t="s">
        <v>62</v>
      </c>
      <c r="C939" s="5">
        <v>10</v>
      </c>
      <c r="D939" s="4">
        <v>42679</v>
      </c>
      <c r="E939" s="3"/>
      <c r="F939" s="3" t="s">
        <v>42</v>
      </c>
      <c r="G939" s="3"/>
    </row>
    <row r="940" spans="1:7" ht="13.5" thickBot="1" x14ac:dyDescent="0.25">
      <c r="A940" s="3" t="s">
        <v>138</v>
      </c>
      <c r="B940" s="3" t="s">
        <v>84</v>
      </c>
      <c r="C940" s="5">
        <v>60</v>
      </c>
      <c r="D940" s="4">
        <v>42772</v>
      </c>
      <c r="E940" s="6">
        <v>43069</v>
      </c>
      <c r="F940" s="3" t="s">
        <v>105</v>
      </c>
      <c r="G940" s="3" t="s">
        <v>221</v>
      </c>
    </row>
    <row r="941" spans="1:7" ht="13.5" thickBot="1" x14ac:dyDescent="0.25">
      <c r="A941" s="3" t="s">
        <v>138</v>
      </c>
      <c r="B941" s="3" t="s">
        <v>129</v>
      </c>
      <c r="C941" s="5">
        <v>45</v>
      </c>
      <c r="D941" s="6">
        <v>40140</v>
      </c>
      <c r="E941" s="6">
        <v>43159</v>
      </c>
      <c r="F941" s="3" t="s">
        <v>105</v>
      </c>
      <c r="G941" s="3" t="s">
        <v>221</v>
      </c>
    </row>
    <row r="942" spans="1:7" ht="13.5" thickBot="1" x14ac:dyDescent="0.25">
      <c r="A942" s="3" t="s">
        <v>102</v>
      </c>
      <c r="B942" s="3" t="s">
        <v>62</v>
      </c>
      <c r="C942" s="5">
        <v>60</v>
      </c>
      <c r="D942" s="6">
        <v>42783</v>
      </c>
      <c r="E942" s="3"/>
      <c r="F942" s="3" t="s">
        <v>42</v>
      </c>
      <c r="G942" s="3"/>
    </row>
    <row r="943" spans="1:7" ht="13.5" thickBot="1" x14ac:dyDescent="0.25">
      <c r="A943" s="3" t="s">
        <v>674</v>
      </c>
      <c r="B943" s="3" t="s">
        <v>62</v>
      </c>
      <c r="C943" s="5">
        <v>60</v>
      </c>
      <c r="D943" s="4">
        <v>42803</v>
      </c>
      <c r="E943" s="3"/>
      <c r="F943" s="3" t="s">
        <v>42</v>
      </c>
      <c r="G943" s="3"/>
    </row>
    <row r="944" spans="1:7" ht="13.5" thickBot="1" x14ac:dyDescent="0.25">
      <c r="A944" s="3" t="s">
        <v>82</v>
      </c>
      <c r="B944" s="3" t="s">
        <v>129</v>
      </c>
      <c r="C944" s="5">
        <v>10</v>
      </c>
      <c r="D944" s="6">
        <v>40107</v>
      </c>
      <c r="E944" s="3"/>
      <c r="F944" s="3" t="s">
        <v>42</v>
      </c>
      <c r="G944" s="3"/>
    </row>
    <row r="945" spans="1:7" ht="13.5" thickBot="1" x14ac:dyDescent="0.25">
      <c r="A945" s="3" t="s">
        <v>171</v>
      </c>
      <c r="B945" s="3" t="s">
        <v>62</v>
      </c>
      <c r="C945" s="5">
        <v>120</v>
      </c>
      <c r="D945" s="6">
        <v>42690</v>
      </c>
      <c r="E945" s="3"/>
      <c r="F945" s="3" t="s">
        <v>42</v>
      </c>
      <c r="G945" s="3"/>
    </row>
    <row r="946" spans="1:7" ht="13.5" thickBot="1" x14ac:dyDescent="0.25">
      <c r="A946" s="3" t="s">
        <v>54</v>
      </c>
      <c r="B946" s="3" t="s">
        <v>62</v>
      </c>
      <c r="C946" s="5">
        <v>10</v>
      </c>
      <c r="D946" s="6">
        <v>42691</v>
      </c>
      <c r="E946" s="3"/>
      <c r="F946" s="3" t="s">
        <v>42</v>
      </c>
      <c r="G946" s="3"/>
    </row>
    <row r="947" spans="1:7" ht="13.5" thickBot="1" x14ac:dyDescent="0.25">
      <c r="A947" s="3" t="s">
        <v>138</v>
      </c>
      <c r="B947" s="3" t="s">
        <v>62</v>
      </c>
      <c r="C947" s="5">
        <v>60</v>
      </c>
      <c r="D947" s="6">
        <v>42842</v>
      </c>
      <c r="E947" s="3"/>
      <c r="F947" s="3" t="s">
        <v>42</v>
      </c>
      <c r="G947" s="3"/>
    </row>
    <row r="948" spans="1:7" ht="13.5" thickBot="1" x14ac:dyDescent="0.25">
      <c r="A948" s="3" t="s">
        <v>239</v>
      </c>
      <c r="B948" s="3" t="s">
        <v>38</v>
      </c>
      <c r="C948" s="5">
        <v>10</v>
      </c>
      <c r="D948" s="4">
        <v>43042</v>
      </c>
      <c r="E948" s="3"/>
      <c r="F948" s="3" t="s">
        <v>42</v>
      </c>
      <c r="G948" s="3"/>
    </row>
    <row r="949" spans="1:7" ht="13.5" thickBot="1" x14ac:dyDescent="0.25">
      <c r="A949" s="3" t="s">
        <v>138</v>
      </c>
      <c r="B949" s="3" t="s">
        <v>62</v>
      </c>
      <c r="C949" s="5">
        <v>60</v>
      </c>
      <c r="D949" s="6">
        <v>42628</v>
      </c>
      <c r="E949" s="3"/>
      <c r="F949" s="3" t="s">
        <v>42</v>
      </c>
      <c r="G949" s="3"/>
    </row>
    <row r="950" spans="1:7" ht="13.5" thickBot="1" x14ac:dyDescent="0.25">
      <c r="A950" s="3" t="s">
        <v>674</v>
      </c>
      <c r="B950" s="3" t="s">
        <v>62</v>
      </c>
      <c r="C950" s="5">
        <v>90</v>
      </c>
      <c r="D950" s="4">
        <v>42803</v>
      </c>
      <c r="E950" s="3"/>
      <c r="F950" s="3" t="s">
        <v>42</v>
      </c>
      <c r="G950" s="3"/>
    </row>
    <row r="951" spans="1:7" ht="13.5" thickBot="1" x14ac:dyDescent="0.25">
      <c r="A951" s="3" t="s">
        <v>138</v>
      </c>
      <c r="B951" s="3" t="s">
        <v>62</v>
      </c>
      <c r="C951" s="5">
        <v>165</v>
      </c>
      <c r="D951" s="6">
        <v>42817</v>
      </c>
      <c r="E951" s="3"/>
      <c r="F951" s="3" t="s">
        <v>42</v>
      </c>
      <c r="G951" s="3"/>
    </row>
    <row r="952" spans="1:7" ht="13.5" thickBot="1" x14ac:dyDescent="0.25">
      <c r="A952" s="3" t="s">
        <v>745</v>
      </c>
      <c r="B952" s="3" t="s">
        <v>129</v>
      </c>
      <c r="C952" s="5">
        <v>10</v>
      </c>
      <c r="D952" s="6">
        <v>41012</v>
      </c>
      <c r="E952" s="3"/>
      <c r="F952" s="3" t="s">
        <v>42</v>
      </c>
      <c r="G952" s="3"/>
    </row>
    <row r="953" spans="1:7" ht="13.5" thickBot="1" x14ac:dyDescent="0.25">
      <c r="A953" s="3" t="s">
        <v>1159</v>
      </c>
      <c r="B953" s="3" t="s">
        <v>38</v>
      </c>
      <c r="C953" s="5">
        <v>10</v>
      </c>
      <c r="D953" s="6">
        <v>43021</v>
      </c>
      <c r="E953" s="3"/>
      <c r="F953" s="3" t="s">
        <v>42</v>
      </c>
      <c r="G953" s="3"/>
    </row>
    <row r="954" spans="1:7" ht="13.5" thickBot="1" x14ac:dyDescent="0.25">
      <c r="A954" s="3" t="s">
        <v>54</v>
      </c>
      <c r="B954" s="3" t="s">
        <v>62</v>
      </c>
      <c r="C954" s="5">
        <v>150</v>
      </c>
      <c r="D954" s="6">
        <v>42702</v>
      </c>
      <c r="E954" s="6">
        <v>43130</v>
      </c>
      <c r="F954" s="3" t="s">
        <v>105</v>
      </c>
      <c r="G954" s="3" t="s">
        <v>106</v>
      </c>
    </row>
    <row r="955" spans="1:7" ht="13.5" thickBot="1" x14ac:dyDescent="0.25">
      <c r="A955" s="3" t="s">
        <v>528</v>
      </c>
      <c r="B955" s="3" t="s">
        <v>62</v>
      </c>
      <c r="C955" s="5">
        <v>15</v>
      </c>
      <c r="D955" s="4">
        <v>42776</v>
      </c>
      <c r="E955" s="3"/>
      <c r="F955" s="3" t="s">
        <v>42</v>
      </c>
      <c r="G955" s="3"/>
    </row>
    <row r="956" spans="1:7" ht="13.5" thickBot="1" x14ac:dyDescent="0.25">
      <c r="A956" s="3" t="s">
        <v>138</v>
      </c>
      <c r="B956" s="3" t="s">
        <v>75</v>
      </c>
      <c r="C956" s="5">
        <v>120</v>
      </c>
      <c r="D956" s="6">
        <v>40618</v>
      </c>
      <c r="E956" s="3"/>
      <c r="F956" s="3" t="s">
        <v>42</v>
      </c>
      <c r="G956" s="3"/>
    </row>
    <row r="957" spans="1:7" ht="13.5" thickBot="1" x14ac:dyDescent="0.25">
      <c r="A957" s="3" t="s">
        <v>177</v>
      </c>
      <c r="B957" s="3" t="s">
        <v>129</v>
      </c>
      <c r="C957" s="5">
        <v>15</v>
      </c>
      <c r="D957" s="6">
        <v>41654</v>
      </c>
      <c r="E957" s="3"/>
      <c r="F957" s="3" t="s">
        <v>42</v>
      </c>
      <c r="G957" s="3"/>
    </row>
    <row r="958" spans="1:7" ht="13.5" thickBot="1" x14ac:dyDescent="0.25">
      <c r="A958" s="3" t="s">
        <v>36</v>
      </c>
      <c r="B958" s="3" t="s">
        <v>38</v>
      </c>
      <c r="C958" s="5">
        <v>10</v>
      </c>
      <c r="D958" s="4">
        <v>43017</v>
      </c>
      <c r="E958" s="3"/>
      <c r="F958" s="3" t="s">
        <v>42</v>
      </c>
      <c r="G958" s="3"/>
    </row>
    <row r="959" spans="1:7" ht="13.5" thickBot="1" x14ac:dyDescent="0.25">
      <c r="A959" s="3" t="s">
        <v>239</v>
      </c>
      <c r="B959" s="3" t="s">
        <v>38</v>
      </c>
      <c r="C959" s="5">
        <v>10</v>
      </c>
      <c r="D959" s="4">
        <v>43042</v>
      </c>
      <c r="E959" s="3"/>
      <c r="F959" s="3" t="s">
        <v>42</v>
      </c>
      <c r="G959" s="3"/>
    </row>
    <row r="960" spans="1:7" ht="13.5" thickBot="1" x14ac:dyDescent="0.25">
      <c r="A960" s="3" t="s">
        <v>138</v>
      </c>
      <c r="B960" s="3" t="s">
        <v>62</v>
      </c>
      <c r="C960" s="5">
        <v>10</v>
      </c>
      <c r="D960" s="4">
        <v>41680</v>
      </c>
      <c r="E960" s="3"/>
      <c r="F960" s="3" t="s">
        <v>42</v>
      </c>
      <c r="G960" s="3"/>
    </row>
    <row r="961" spans="1:7" ht="13.5" thickBot="1" x14ac:dyDescent="0.25">
      <c r="A961" s="3" t="s">
        <v>91</v>
      </c>
      <c r="B961" s="3" t="s">
        <v>62</v>
      </c>
      <c r="C961" s="5">
        <v>180</v>
      </c>
      <c r="D961" s="6">
        <v>42613</v>
      </c>
      <c r="E961" s="3"/>
      <c r="F961" s="3" t="s">
        <v>42</v>
      </c>
      <c r="G961" s="3"/>
    </row>
    <row r="962" spans="1:7" ht="13.5" thickBot="1" x14ac:dyDescent="0.25">
      <c r="A962" s="3" t="s">
        <v>60</v>
      </c>
      <c r="B962" s="3" t="s">
        <v>129</v>
      </c>
      <c r="C962" s="5">
        <v>60</v>
      </c>
      <c r="D962" s="4">
        <v>40067</v>
      </c>
      <c r="E962" s="3"/>
      <c r="F962" s="3" t="s">
        <v>42</v>
      </c>
      <c r="G962" s="3"/>
    </row>
    <row r="963" spans="1:7" ht="13.5" thickBot="1" x14ac:dyDescent="0.25">
      <c r="A963" s="3" t="s">
        <v>138</v>
      </c>
      <c r="B963" s="3" t="s">
        <v>62</v>
      </c>
      <c r="C963" s="5">
        <v>15</v>
      </c>
      <c r="D963" s="6">
        <v>42628</v>
      </c>
      <c r="E963" s="3"/>
      <c r="F963" s="3" t="s">
        <v>42</v>
      </c>
      <c r="G963" s="3"/>
    </row>
    <row r="964" spans="1:7" ht="13.5" thickBot="1" x14ac:dyDescent="0.25">
      <c r="A964" s="3" t="s">
        <v>54</v>
      </c>
      <c r="B964" s="3" t="s">
        <v>62</v>
      </c>
      <c r="C964" s="5">
        <v>15</v>
      </c>
      <c r="D964" s="4">
        <v>42826</v>
      </c>
      <c r="E964" s="3"/>
      <c r="F964" s="3" t="s">
        <v>42</v>
      </c>
      <c r="G964" s="3"/>
    </row>
    <row r="965" spans="1:7" ht="13.5" thickBot="1" x14ac:dyDescent="0.25">
      <c r="A965" s="3" t="s">
        <v>138</v>
      </c>
      <c r="B965" s="3" t="s">
        <v>62</v>
      </c>
      <c r="C965" s="5">
        <v>90</v>
      </c>
      <c r="D965" s="6">
        <v>42842</v>
      </c>
      <c r="E965" s="3"/>
      <c r="F965" s="3" t="s">
        <v>42</v>
      </c>
      <c r="G965" s="3"/>
    </row>
    <row r="966" spans="1:7" ht="13.5" thickBot="1" x14ac:dyDescent="0.25">
      <c r="A966" s="3" t="s">
        <v>54</v>
      </c>
      <c r="B966" s="3" t="s">
        <v>129</v>
      </c>
      <c r="C966" s="5">
        <v>30</v>
      </c>
      <c r="D966" s="6">
        <v>40925</v>
      </c>
      <c r="E966" s="6">
        <v>43069</v>
      </c>
      <c r="F966" s="3" t="s">
        <v>105</v>
      </c>
      <c r="G966" s="3" t="s">
        <v>221</v>
      </c>
    </row>
    <row r="967" spans="1:7" ht="13.5" thickBot="1" x14ac:dyDescent="0.25">
      <c r="A967" s="3" t="s">
        <v>1159</v>
      </c>
      <c r="B967" s="3" t="s">
        <v>38</v>
      </c>
      <c r="C967" s="5">
        <v>15</v>
      </c>
      <c r="D967" s="6">
        <v>43021</v>
      </c>
      <c r="E967" s="3"/>
      <c r="F967" s="3" t="s">
        <v>42</v>
      </c>
      <c r="G967" s="3"/>
    </row>
    <row r="968" spans="1:7" ht="13.5" thickBot="1" x14ac:dyDescent="0.25">
      <c r="A968" s="3" t="s">
        <v>138</v>
      </c>
      <c r="B968" s="3" t="s">
        <v>62</v>
      </c>
      <c r="C968" s="5">
        <v>70</v>
      </c>
      <c r="D968" s="4">
        <v>42678</v>
      </c>
      <c r="E968" s="3"/>
      <c r="F968" s="3" t="s">
        <v>42</v>
      </c>
      <c r="G968" s="3"/>
    </row>
    <row r="969" spans="1:7" ht="13.5" thickBot="1" x14ac:dyDescent="0.25">
      <c r="A969" s="3" t="s">
        <v>54</v>
      </c>
      <c r="B969" s="3" t="s">
        <v>539</v>
      </c>
      <c r="C969" s="5">
        <v>60</v>
      </c>
      <c r="D969" s="6">
        <v>42691</v>
      </c>
      <c r="E969" s="3"/>
      <c r="F969" s="3" t="s">
        <v>42</v>
      </c>
      <c r="G969" s="3"/>
    </row>
    <row r="970" spans="1:7" ht="13.5" thickBot="1" x14ac:dyDescent="0.25">
      <c r="A970" s="3" t="s">
        <v>110</v>
      </c>
      <c r="B970" s="3" t="s">
        <v>75</v>
      </c>
      <c r="C970" s="5">
        <v>45</v>
      </c>
      <c r="D970" s="6">
        <v>40955</v>
      </c>
      <c r="E970" s="3"/>
      <c r="F970" s="3" t="s">
        <v>42</v>
      </c>
      <c r="G970" s="3"/>
    </row>
    <row r="971" spans="1:7" ht="13.5" thickBot="1" x14ac:dyDescent="0.25">
      <c r="A971" s="3" t="s">
        <v>208</v>
      </c>
      <c r="B971" s="3" t="s">
        <v>84</v>
      </c>
      <c r="C971" s="5">
        <v>75</v>
      </c>
      <c r="D971" s="6">
        <v>41326</v>
      </c>
      <c r="E971" s="3"/>
      <c r="F971" s="3" t="s">
        <v>42</v>
      </c>
      <c r="G971" s="3"/>
    </row>
    <row r="972" spans="1:7" ht="13.5" thickBot="1" x14ac:dyDescent="0.25">
      <c r="A972" s="3" t="s">
        <v>229</v>
      </c>
      <c r="B972" s="3" t="s">
        <v>539</v>
      </c>
      <c r="C972" s="5">
        <v>5</v>
      </c>
      <c r="D972" s="6">
        <v>41874</v>
      </c>
      <c r="E972" s="3"/>
      <c r="F972" s="3" t="s">
        <v>42</v>
      </c>
      <c r="G972" s="3"/>
    </row>
    <row r="973" spans="1:7" ht="13.5" thickBot="1" x14ac:dyDescent="0.25">
      <c r="A973" s="3" t="s">
        <v>54</v>
      </c>
      <c r="B973" s="3" t="s">
        <v>129</v>
      </c>
      <c r="C973" s="5">
        <v>60</v>
      </c>
      <c r="D973" s="4">
        <v>41162</v>
      </c>
      <c r="E973" s="6">
        <v>43176</v>
      </c>
      <c r="F973" s="3" t="s">
        <v>105</v>
      </c>
      <c r="G973" s="3" t="s">
        <v>106</v>
      </c>
    </row>
    <row r="974" spans="1:7" ht="13.5" thickBot="1" x14ac:dyDescent="0.25">
      <c r="A974" s="3" t="s">
        <v>187</v>
      </c>
      <c r="B974" s="3" t="s">
        <v>129</v>
      </c>
      <c r="C974" s="5">
        <v>20</v>
      </c>
      <c r="D974" s="6">
        <v>40502</v>
      </c>
      <c r="E974" s="3"/>
      <c r="F974" s="3" t="s">
        <v>42</v>
      </c>
      <c r="G974" s="3"/>
    </row>
    <row r="975" spans="1:7" ht="13.5" thickBot="1" x14ac:dyDescent="0.25">
      <c r="A975" s="3" t="s">
        <v>273</v>
      </c>
      <c r="B975" s="3" t="s">
        <v>62</v>
      </c>
      <c r="C975" s="5">
        <v>60</v>
      </c>
      <c r="D975" s="4">
        <v>42585</v>
      </c>
      <c r="E975" s="3"/>
      <c r="F975" s="3" t="s">
        <v>42</v>
      </c>
      <c r="G975" s="3"/>
    </row>
    <row r="976" spans="1:7" ht="13.5" thickBot="1" x14ac:dyDescent="0.25">
      <c r="A976" s="3" t="s">
        <v>54</v>
      </c>
      <c r="B976" s="3" t="s">
        <v>62</v>
      </c>
      <c r="C976" s="5">
        <v>60</v>
      </c>
      <c r="D976" s="6">
        <v>42702</v>
      </c>
      <c r="E976" s="6">
        <v>43130</v>
      </c>
      <c r="F976" s="3" t="s">
        <v>105</v>
      </c>
      <c r="G976" s="3" t="s">
        <v>106</v>
      </c>
    </row>
    <row r="977" spans="1:7" ht="13.5" thickBot="1" x14ac:dyDescent="0.25">
      <c r="A977" s="3" t="s">
        <v>138</v>
      </c>
      <c r="B977" s="3" t="s">
        <v>62</v>
      </c>
      <c r="C977" s="5">
        <v>10</v>
      </c>
      <c r="D977" s="6">
        <v>42809</v>
      </c>
      <c r="E977" s="3"/>
      <c r="F977" s="3" t="s">
        <v>42</v>
      </c>
      <c r="G977" s="3"/>
    </row>
    <row r="978" spans="1:7" ht="13.5" thickBot="1" x14ac:dyDescent="0.25">
      <c r="A978" s="3" t="s">
        <v>128</v>
      </c>
      <c r="B978" s="3" t="s">
        <v>129</v>
      </c>
      <c r="C978" s="5">
        <v>15</v>
      </c>
      <c r="D978" s="6">
        <v>37547</v>
      </c>
      <c r="E978" s="6">
        <v>43092</v>
      </c>
      <c r="F978" s="3" t="s">
        <v>105</v>
      </c>
      <c r="G978" s="3" t="s">
        <v>106</v>
      </c>
    </row>
    <row r="979" spans="1:7" ht="13.5" thickBot="1" x14ac:dyDescent="0.25">
      <c r="A979" s="3" t="s">
        <v>36</v>
      </c>
      <c r="B979" s="3" t="s">
        <v>38</v>
      </c>
      <c r="C979" s="5">
        <v>20</v>
      </c>
      <c r="D979" s="6">
        <v>43033</v>
      </c>
      <c r="E979" s="3"/>
      <c r="F979" s="3" t="s">
        <v>42</v>
      </c>
      <c r="G979" s="3"/>
    </row>
    <row r="980" spans="1:7" ht="13.5" thickBot="1" x14ac:dyDescent="0.25">
      <c r="A980" s="3" t="s">
        <v>273</v>
      </c>
      <c r="B980" s="3" t="s">
        <v>62</v>
      </c>
      <c r="C980" s="5">
        <v>30</v>
      </c>
      <c r="D980" s="4">
        <v>42585</v>
      </c>
      <c r="E980" s="3"/>
      <c r="F980" s="3" t="s">
        <v>42</v>
      </c>
      <c r="G980" s="3"/>
    </row>
    <row r="981" spans="1:7" ht="13.5" thickBot="1" x14ac:dyDescent="0.25">
      <c r="A981" s="3" t="s">
        <v>36</v>
      </c>
      <c r="B981" s="3" t="s">
        <v>62</v>
      </c>
      <c r="C981" s="5">
        <v>10</v>
      </c>
      <c r="D981" s="6">
        <v>42669</v>
      </c>
      <c r="E981" s="3"/>
      <c r="F981" s="3" t="s">
        <v>42</v>
      </c>
      <c r="G981" s="3"/>
    </row>
    <row r="982" spans="1:7" ht="13.5" thickBot="1" x14ac:dyDescent="0.25">
      <c r="A982" s="3" t="s">
        <v>171</v>
      </c>
      <c r="B982" s="3" t="s">
        <v>62</v>
      </c>
      <c r="C982" s="5">
        <v>15</v>
      </c>
      <c r="D982" s="6">
        <v>42690</v>
      </c>
      <c r="E982" s="3"/>
      <c r="F982" s="3" t="s">
        <v>42</v>
      </c>
      <c r="G982" s="3"/>
    </row>
    <row r="983" spans="1:7" ht="13.5" thickBot="1" x14ac:dyDescent="0.25">
      <c r="A983" s="3" t="s">
        <v>138</v>
      </c>
      <c r="B983" s="3" t="s">
        <v>75</v>
      </c>
      <c r="C983" s="5">
        <v>60</v>
      </c>
      <c r="D983" s="6">
        <v>40618</v>
      </c>
      <c r="E983" s="3"/>
      <c r="F983" s="3" t="s">
        <v>42</v>
      </c>
      <c r="G983" s="3"/>
    </row>
    <row r="984" spans="1:7" ht="13.5" thickBot="1" x14ac:dyDescent="0.25">
      <c r="A984" s="3" t="s">
        <v>138</v>
      </c>
      <c r="B984" s="3" t="s">
        <v>129</v>
      </c>
      <c r="C984" s="5">
        <v>60</v>
      </c>
      <c r="D984" s="4">
        <v>42772</v>
      </c>
      <c r="E984" s="6">
        <v>43069</v>
      </c>
      <c r="F984" s="3" t="s">
        <v>105</v>
      </c>
      <c r="G984" s="3" t="s">
        <v>221</v>
      </c>
    </row>
    <row r="985" spans="1:7" ht="13.5" thickBot="1" x14ac:dyDescent="0.25">
      <c r="A985" s="3" t="s">
        <v>138</v>
      </c>
      <c r="B985" s="3" t="s">
        <v>38</v>
      </c>
      <c r="C985" s="5">
        <v>15</v>
      </c>
      <c r="D985" s="6">
        <v>43053</v>
      </c>
      <c r="E985" s="3"/>
      <c r="F985" s="3" t="s">
        <v>42</v>
      </c>
      <c r="G985" s="3"/>
    </row>
    <row r="986" spans="1:7" ht="13.5" thickBot="1" x14ac:dyDescent="0.25">
      <c r="A986" s="3" t="s">
        <v>138</v>
      </c>
      <c r="B986" s="3" t="s">
        <v>38</v>
      </c>
      <c r="C986" s="5">
        <v>15</v>
      </c>
      <c r="D986" s="6">
        <v>43053</v>
      </c>
      <c r="E986" s="3"/>
      <c r="F986" s="3" t="s">
        <v>42</v>
      </c>
      <c r="G986" s="3"/>
    </row>
    <row r="987" spans="1:7" ht="13.5" thickBot="1" x14ac:dyDescent="0.25">
      <c r="A987" s="3" t="s">
        <v>47</v>
      </c>
      <c r="D987" s="4">
        <v>42679</v>
      </c>
      <c r="E987" s="3"/>
      <c r="F987" s="3" t="s">
        <v>42</v>
      </c>
      <c r="G987" s="3"/>
    </row>
    <row r="988" spans="1:7" ht="13.5" thickBot="1" x14ac:dyDescent="0.25">
      <c r="A988" s="3" t="s">
        <v>110</v>
      </c>
      <c r="D988" s="6">
        <v>40955</v>
      </c>
      <c r="E988" s="3"/>
      <c r="F988" s="3" t="s">
        <v>42</v>
      </c>
      <c r="G988" s="3"/>
    </row>
    <row r="989" spans="1:7" ht="13.5" thickBot="1" x14ac:dyDescent="0.25">
      <c r="A989" s="3" t="s">
        <v>187</v>
      </c>
      <c r="D989" s="6">
        <v>40502</v>
      </c>
      <c r="E989" s="3"/>
      <c r="F989" s="3" t="s">
        <v>42</v>
      </c>
      <c r="G989" s="3"/>
    </row>
    <row r="990" spans="1:7" ht="13.5" thickBot="1" x14ac:dyDescent="0.25">
      <c r="A990" s="3" t="s">
        <v>36</v>
      </c>
      <c r="B990" s="3" t="s">
        <v>38</v>
      </c>
      <c r="C990" s="5">
        <v>30</v>
      </c>
      <c r="D990" s="4">
        <v>43017</v>
      </c>
      <c r="E990" s="3"/>
      <c r="F990" s="3" t="s">
        <v>42</v>
      </c>
      <c r="G990" s="3"/>
    </row>
    <row r="991" spans="1:7" ht="13.5" thickBot="1" x14ac:dyDescent="0.25">
      <c r="A991" s="3" t="s">
        <v>421</v>
      </c>
      <c r="B991" s="3" t="s">
        <v>62</v>
      </c>
      <c r="C991" s="5">
        <v>60</v>
      </c>
      <c r="D991" s="4">
        <v>42747</v>
      </c>
      <c r="E991" s="3"/>
      <c r="F991" s="3" t="s">
        <v>42</v>
      </c>
      <c r="G991" s="3"/>
    </row>
    <row r="992" spans="1:7" ht="13.5" thickBot="1" x14ac:dyDescent="0.25">
      <c r="A992" s="3" t="s">
        <v>138</v>
      </c>
      <c r="B992" s="3" t="s">
        <v>62</v>
      </c>
      <c r="C992" s="5">
        <v>90</v>
      </c>
      <c r="D992" s="6">
        <v>42817</v>
      </c>
      <c r="E992" s="3"/>
      <c r="F992" s="3" t="s">
        <v>42</v>
      </c>
      <c r="G992" s="3"/>
    </row>
    <row r="993" spans="1:7" ht="13.5" thickBot="1" x14ac:dyDescent="0.25">
      <c r="A993" s="3" t="s">
        <v>128</v>
      </c>
      <c r="B993" s="3" t="s">
        <v>129</v>
      </c>
      <c r="C993" s="5">
        <v>30</v>
      </c>
      <c r="D993" s="6">
        <v>41019</v>
      </c>
      <c r="E993" s="6">
        <v>43131</v>
      </c>
      <c r="F993" s="3" t="s">
        <v>105</v>
      </c>
      <c r="G993" s="3" t="s">
        <v>106</v>
      </c>
    </row>
    <row r="994" spans="1:7" ht="13.5" thickBot="1" x14ac:dyDescent="0.25">
      <c r="A994" s="3" t="s">
        <v>74</v>
      </c>
      <c r="B994" s="3" t="s">
        <v>38</v>
      </c>
      <c r="C994" s="5">
        <v>10</v>
      </c>
      <c r="D994" s="4">
        <v>43020</v>
      </c>
      <c r="E994" s="3"/>
      <c r="F994" s="3" t="s">
        <v>42</v>
      </c>
      <c r="G994" s="3"/>
    </row>
    <row r="995" spans="1:7" ht="13.5" thickBot="1" x14ac:dyDescent="0.25">
      <c r="D995" s="6">
        <v>42726</v>
      </c>
      <c r="E995" s="6">
        <v>43022</v>
      </c>
      <c r="F995" s="3" t="s">
        <v>105</v>
      </c>
      <c r="G995" s="3" t="s">
        <v>221</v>
      </c>
    </row>
    <row r="996" spans="1:7" ht="13.5" thickBot="1" x14ac:dyDescent="0.25">
      <c r="A996" s="3" t="s">
        <v>138</v>
      </c>
      <c r="B996" s="3" t="s">
        <v>62</v>
      </c>
      <c r="C996" s="5">
        <v>10</v>
      </c>
      <c r="D996" s="6">
        <v>42628</v>
      </c>
      <c r="E996" s="3"/>
      <c r="F996" s="3" t="s">
        <v>42</v>
      </c>
      <c r="G996" s="3"/>
    </row>
    <row r="997" spans="1:7" ht="13.5" thickBot="1" x14ac:dyDescent="0.25">
      <c r="A997" s="3" t="s">
        <v>54</v>
      </c>
      <c r="B997" s="3" t="s">
        <v>62</v>
      </c>
      <c r="C997" s="5">
        <v>60</v>
      </c>
      <c r="D997" s="6">
        <v>42691</v>
      </c>
      <c r="E997" s="3"/>
      <c r="F997" s="3" t="s">
        <v>42</v>
      </c>
      <c r="G997" s="3"/>
    </row>
    <row r="998" spans="1:7" ht="13.5" thickBot="1" x14ac:dyDescent="0.25">
      <c r="A998" s="3" t="s">
        <v>102</v>
      </c>
      <c r="B998" s="3" t="s">
        <v>62</v>
      </c>
      <c r="C998" s="5">
        <v>90</v>
      </c>
      <c r="D998" s="6">
        <v>42783</v>
      </c>
      <c r="E998" s="3"/>
      <c r="F998" s="3" t="s">
        <v>42</v>
      </c>
      <c r="G998" s="3"/>
    </row>
    <row r="999" spans="1:7" ht="13.5" thickBot="1" x14ac:dyDescent="0.25">
      <c r="A999" s="3" t="s">
        <v>674</v>
      </c>
      <c r="B999" s="3" t="s">
        <v>62</v>
      </c>
      <c r="C999" s="5">
        <v>60</v>
      </c>
      <c r="D999" s="4">
        <v>42803</v>
      </c>
      <c r="E999" s="3"/>
      <c r="F999" s="3" t="s">
        <v>42</v>
      </c>
      <c r="G999" s="3"/>
    </row>
    <row r="1000" spans="1:7" ht="13.5" thickBot="1" x14ac:dyDescent="0.25">
      <c r="A1000" s="3" t="s">
        <v>256</v>
      </c>
      <c r="B1000" s="3" t="s">
        <v>733</v>
      </c>
      <c r="C1000" s="5">
        <v>60</v>
      </c>
      <c r="D1000" s="4">
        <v>39603</v>
      </c>
      <c r="E1000" s="3"/>
      <c r="F1000" s="3" t="s">
        <v>42</v>
      </c>
      <c r="G1000" s="3"/>
    </row>
    <row r="1001" spans="1:7" ht="13.5" thickBot="1" x14ac:dyDescent="0.25">
      <c r="A1001" s="3" t="s">
        <v>54</v>
      </c>
      <c r="B1001" s="3" t="s">
        <v>129</v>
      </c>
      <c r="C1001" s="5">
        <v>30</v>
      </c>
      <c r="D1001" s="6">
        <v>40925</v>
      </c>
      <c r="E1001" s="6">
        <v>43069</v>
      </c>
      <c r="F1001" s="3" t="s">
        <v>105</v>
      </c>
      <c r="G1001" s="3" t="s">
        <v>221</v>
      </c>
    </row>
    <row r="1002" spans="1:7" ht="13.5" thickBot="1" x14ac:dyDescent="0.25">
      <c r="A1002" s="3" t="s">
        <v>229</v>
      </c>
      <c r="B1002" s="3" t="s">
        <v>539</v>
      </c>
      <c r="C1002" s="3"/>
      <c r="D1002" s="6">
        <v>41874</v>
      </c>
      <c r="E1002" s="3"/>
      <c r="F1002" s="3" t="s">
        <v>42</v>
      </c>
      <c r="G1002" s="3"/>
    </row>
    <row r="1003" spans="1:7" ht="13.5" thickBot="1" x14ac:dyDescent="0.25">
      <c r="A1003" s="3" t="s">
        <v>74</v>
      </c>
      <c r="B1003" s="3" t="s">
        <v>38</v>
      </c>
      <c r="C1003" s="5">
        <v>30</v>
      </c>
      <c r="D1003" s="4">
        <v>43020</v>
      </c>
      <c r="E1003" s="3"/>
      <c r="F1003" s="3" t="s">
        <v>42</v>
      </c>
      <c r="G1003" s="3"/>
    </row>
    <row r="1004" spans="1:7" ht="13.5" thickBot="1" x14ac:dyDescent="0.25">
      <c r="A1004" s="3" t="s">
        <v>528</v>
      </c>
      <c r="B1004" s="3" t="s">
        <v>62</v>
      </c>
      <c r="C1004" s="5">
        <v>10</v>
      </c>
      <c r="D1004" s="4">
        <v>42776</v>
      </c>
      <c r="E1004" s="3"/>
      <c r="F1004" s="3" t="s">
        <v>42</v>
      </c>
      <c r="G1004" s="3"/>
    </row>
    <row r="1005" spans="1:7" ht="13.5" thickBot="1" x14ac:dyDescent="0.25">
      <c r="A1005" s="3" t="s">
        <v>54</v>
      </c>
      <c r="B1005" s="3" t="s">
        <v>62</v>
      </c>
      <c r="C1005" s="5">
        <v>10</v>
      </c>
      <c r="D1005" s="4">
        <v>42826</v>
      </c>
      <c r="E1005" s="3"/>
      <c r="F1005" s="3" t="s">
        <v>42</v>
      </c>
      <c r="G1005" s="3"/>
    </row>
    <row r="1006" spans="1:7" ht="13.5" thickBot="1" x14ac:dyDescent="0.25">
      <c r="A1006" s="3" t="s">
        <v>138</v>
      </c>
      <c r="B1006" s="3" t="s">
        <v>129</v>
      </c>
      <c r="C1006" s="5">
        <v>10</v>
      </c>
      <c r="D1006" s="6">
        <v>40140</v>
      </c>
      <c r="E1006" s="6">
        <v>43159</v>
      </c>
      <c r="F1006" s="3" t="s">
        <v>105</v>
      </c>
      <c r="G1006" s="3" t="s">
        <v>221</v>
      </c>
    </row>
    <row r="1007" spans="1:7" ht="13.5" thickBot="1" x14ac:dyDescent="0.25">
      <c r="A1007" s="3" t="s">
        <v>74</v>
      </c>
      <c r="B1007" s="3" t="s">
        <v>129</v>
      </c>
      <c r="C1007" s="5">
        <v>10</v>
      </c>
      <c r="D1007" s="6">
        <v>41263</v>
      </c>
      <c r="E1007" s="3"/>
      <c r="F1007" s="3" t="s">
        <v>42</v>
      </c>
      <c r="G1007" s="3"/>
    </row>
    <row r="1008" spans="1:7" ht="13.5" thickBot="1" x14ac:dyDescent="0.25">
      <c r="A1008" s="3" t="s">
        <v>1213</v>
      </c>
      <c r="B1008" s="3" t="s">
        <v>38</v>
      </c>
      <c r="C1008" s="5">
        <v>10</v>
      </c>
      <c r="D1008" s="6">
        <v>43059</v>
      </c>
      <c r="E1008" s="3"/>
      <c r="F1008" s="3" t="s">
        <v>42</v>
      </c>
      <c r="G1008" s="3"/>
    </row>
    <row r="1009" spans="1:7" ht="13.5" thickBot="1" x14ac:dyDescent="0.25">
      <c r="A1009" s="3" t="s">
        <v>138</v>
      </c>
      <c r="B1009" s="3" t="s">
        <v>38</v>
      </c>
      <c r="C1009" s="5">
        <v>30</v>
      </c>
      <c r="D1009" s="6">
        <v>43053</v>
      </c>
      <c r="E1009" s="3"/>
      <c r="F1009" s="3" t="s">
        <v>42</v>
      </c>
      <c r="G1009" s="3"/>
    </row>
    <row r="1010" spans="1:7" ht="13.5" thickBot="1" x14ac:dyDescent="0.25">
      <c r="A1010" s="3" t="s">
        <v>138</v>
      </c>
      <c r="B1010" s="3" t="s">
        <v>62</v>
      </c>
      <c r="C1010" s="5">
        <v>120</v>
      </c>
      <c r="D1010" s="4">
        <v>42678</v>
      </c>
      <c r="E1010" s="3"/>
      <c r="F1010" s="3" t="s">
        <v>42</v>
      </c>
      <c r="G1010" s="3"/>
    </row>
    <row r="1011" spans="1:7" ht="13.5" thickBot="1" x14ac:dyDescent="0.25">
      <c r="A1011" s="3" t="s">
        <v>102</v>
      </c>
      <c r="B1011" s="3" t="s">
        <v>62</v>
      </c>
      <c r="C1011" s="5">
        <v>120</v>
      </c>
      <c r="D1011" s="6">
        <v>42783</v>
      </c>
      <c r="E1011" s="3"/>
      <c r="F1011" s="3" t="s">
        <v>42</v>
      </c>
      <c r="G1011" s="3"/>
    </row>
    <row r="1012" spans="1:7" ht="13.5" thickBot="1" x14ac:dyDescent="0.25">
      <c r="A1012" s="3" t="s">
        <v>138</v>
      </c>
      <c r="B1012" s="3" t="s">
        <v>62</v>
      </c>
      <c r="C1012" s="5">
        <v>120</v>
      </c>
      <c r="D1012" s="6">
        <v>42842</v>
      </c>
      <c r="E1012" s="3"/>
      <c r="F1012" s="3" t="s">
        <v>42</v>
      </c>
      <c r="G1012" s="3"/>
    </row>
    <row r="1013" spans="1:7" ht="13.5" thickBot="1" x14ac:dyDescent="0.25">
      <c r="A1013" s="3" t="s">
        <v>110</v>
      </c>
      <c r="B1013" s="3" t="s">
        <v>75</v>
      </c>
      <c r="C1013" s="5">
        <v>45</v>
      </c>
      <c r="D1013" s="6">
        <v>40955</v>
      </c>
      <c r="E1013" s="3"/>
      <c r="F1013" s="3" t="s">
        <v>42</v>
      </c>
      <c r="G1013" s="3"/>
    </row>
    <row r="1014" spans="1:7" ht="13.5" thickBot="1" x14ac:dyDescent="0.25">
      <c r="A1014" s="3" t="s">
        <v>208</v>
      </c>
      <c r="B1014" s="3" t="s">
        <v>84</v>
      </c>
      <c r="C1014" s="5">
        <v>10</v>
      </c>
      <c r="D1014" s="6">
        <v>41326</v>
      </c>
      <c r="E1014" s="3"/>
      <c r="F1014" s="3" t="s">
        <v>42</v>
      </c>
      <c r="G1014" s="3"/>
    </row>
    <row r="1015" spans="1:7" ht="13.5" thickBot="1" x14ac:dyDescent="0.25">
      <c r="A1015" s="3" t="s">
        <v>1159</v>
      </c>
      <c r="D1015" s="6">
        <v>43021</v>
      </c>
      <c r="E1015" s="3"/>
      <c r="F1015" s="3" t="s">
        <v>42</v>
      </c>
      <c r="G1015" s="3"/>
    </row>
    <row r="1016" spans="1:7" ht="13.5" thickBot="1" x14ac:dyDescent="0.25">
      <c r="A1016" s="3" t="s">
        <v>138</v>
      </c>
      <c r="D1016" s="4">
        <v>41680</v>
      </c>
      <c r="E1016" s="3"/>
      <c r="F1016" s="3" t="s">
        <v>42</v>
      </c>
      <c r="G1016" s="3"/>
    </row>
    <row r="1017" spans="1:7" ht="13.5" thickBot="1" x14ac:dyDescent="0.25">
      <c r="A1017" s="3" t="s">
        <v>91</v>
      </c>
      <c r="D1017" s="6">
        <v>42613</v>
      </c>
      <c r="E1017" s="3"/>
      <c r="F1017" s="3" t="s">
        <v>42</v>
      </c>
      <c r="G1017" s="3"/>
    </row>
    <row r="1018" spans="1:7" ht="13.5" thickBot="1" x14ac:dyDescent="0.25">
      <c r="A1018" s="3" t="s">
        <v>681</v>
      </c>
      <c r="D1018" s="4">
        <v>42803</v>
      </c>
      <c r="E1018" s="3"/>
      <c r="F1018" s="3" t="s">
        <v>42</v>
      </c>
      <c r="G1018" s="3"/>
    </row>
    <row r="1019" spans="1:7" ht="13.5" thickBot="1" x14ac:dyDescent="0.25">
      <c r="A1019" s="3" t="s">
        <v>745</v>
      </c>
      <c r="D1019" s="6">
        <v>41012</v>
      </c>
      <c r="E1019" s="3"/>
      <c r="F1019" s="3" t="s">
        <v>42</v>
      </c>
      <c r="G1019" s="3"/>
    </row>
    <row r="1020" spans="1:7" ht="13.5" thickBot="1" x14ac:dyDescent="0.25">
      <c r="A1020" s="3" t="s">
        <v>36</v>
      </c>
      <c r="B1020" s="3" t="s">
        <v>38</v>
      </c>
      <c r="C1020" s="5">
        <v>10</v>
      </c>
      <c r="D1020" s="6">
        <v>43033</v>
      </c>
      <c r="E1020" s="3"/>
      <c r="F1020" s="3" t="s">
        <v>42</v>
      </c>
      <c r="G1020" s="3"/>
    </row>
    <row r="1021" spans="1:7" ht="13.5" thickBot="1" x14ac:dyDescent="0.25">
      <c r="A1021" s="3" t="s">
        <v>138</v>
      </c>
      <c r="B1021" s="3" t="s">
        <v>62</v>
      </c>
      <c r="C1021" s="5">
        <v>10</v>
      </c>
      <c r="D1021" s="6">
        <v>42628</v>
      </c>
      <c r="E1021" s="3"/>
      <c r="F1021" s="3" t="s">
        <v>42</v>
      </c>
      <c r="G1021" s="3"/>
    </row>
    <row r="1022" spans="1:7" ht="13.5" thickBot="1" x14ac:dyDescent="0.25">
      <c r="A1022" s="3" t="s">
        <v>138</v>
      </c>
      <c r="B1022" s="3" t="s">
        <v>62</v>
      </c>
      <c r="C1022" s="5">
        <v>45</v>
      </c>
      <c r="D1022" s="6">
        <v>42809</v>
      </c>
      <c r="E1022" s="3"/>
      <c r="F1022" s="3" t="s">
        <v>42</v>
      </c>
      <c r="G1022" s="3"/>
    </row>
    <row r="1023" spans="1:7" ht="13.5" thickBot="1" x14ac:dyDescent="0.25">
      <c r="A1023" s="3" t="s">
        <v>54</v>
      </c>
      <c r="B1023" s="3" t="s">
        <v>75</v>
      </c>
      <c r="C1023" s="5">
        <v>120</v>
      </c>
      <c r="D1023" s="6">
        <v>42702</v>
      </c>
      <c r="E1023" s="6">
        <v>43130</v>
      </c>
      <c r="F1023" s="3" t="s">
        <v>105</v>
      </c>
      <c r="G1023" s="3" t="s">
        <v>106</v>
      </c>
    </row>
    <row r="1024" spans="1:7" ht="13.5" thickBot="1" x14ac:dyDescent="0.25">
      <c r="A1024" s="3" t="s">
        <v>138</v>
      </c>
      <c r="B1024" s="3" t="s">
        <v>1225</v>
      </c>
      <c r="C1024" s="5">
        <v>5</v>
      </c>
      <c r="D1024" s="4">
        <v>42772</v>
      </c>
      <c r="E1024" s="6">
        <v>43069</v>
      </c>
      <c r="F1024" s="3" t="s">
        <v>105</v>
      </c>
      <c r="G1024" s="3" t="s">
        <v>221</v>
      </c>
    </row>
    <row r="1025" spans="1:7" ht="13.5" thickBot="1" x14ac:dyDescent="0.25">
      <c r="A1025" s="3" t="s">
        <v>128</v>
      </c>
      <c r="B1025" s="3" t="s">
        <v>129</v>
      </c>
      <c r="C1025" s="5">
        <v>20</v>
      </c>
      <c r="D1025" s="6">
        <v>37547</v>
      </c>
      <c r="E1025" s="6">
        <v>43092</v>
      </c>
      <c r="F1025" s="3" t="s">
        <v>105</v>
      </c>
      <c r="G1025" s="3" t="s">
        <v>106</v>
      </c>
    </row>
    <row r="1026" spans="1:7" ht="13.5" thickBot="1" x14ac:dyDescent="0.25">
      <c r="A1026" s="3" t="s">
        <v>117</v>
      </c>
      <c r="B1026" s="3" t="s">
        <v>129</v>
      </c>
      <c r="C1026" s="5">
        <v>10</v>
      </c>
      <c r="D1026" s="6">
        <v>41180</v>
      </c>
      <c r="E1026" s="3"/>
      <c r="F1026" s="3" t="s">
        <v>42</v>
      </c>
      <c r="G1026" s="3"/>
    </row>
    <row r="1027" spans="1:7" ht="13.5" thickBot="1" x14ac:dyDescent="0.25">
      <c r="A1027" s="3" t="s">
        <v>138</v>
      </c>
      <c r="B1027" s="3" t="s">
        <v>38</v>
      </c>
      <c r="C1027" s="5">
        <v>30</v>
      </c>
      <c r="D1027" s="6">
        <v>43053</v>
      </c>
      <c r="E1027" s="7" t="e">
        <v>#VALUE!</v>
      </c>
      <c r="F1027" s="3" t="s">
        <v>42</v>
      </c>
      <c r="G1027" s="3"/>
    </row>
    <row r="1028" spans="1:7" ht="13.5" thickBot="1" x14ac:dyDescent="0.25">
      <c r="A1028" s="3" t="s">
        <v>47</v>
      </c>
      <c r="B1028" s="3" t="s">
        <v>62</v>
      </c>
      <c r="C1028" s="5">
        <v>30</v>
      </c>
      <c r="D1028" s="4">
        <v>42679</v>
      </c>
      <c r="E1028" s="3"/>
      <c r="F1028" s="3" t="s">
        <v>42</v>
      </c>
      <c r="G1028" s="3"/>
    </row>
    <row r="1029" spans="1:7" ht="13.5" thickBot="1" x14ac:dyDescent="0.25">
      <c r="A1029" s="3" t="s">
        <v>171</v>
      </c>
      <c r="B1029" s="3" t="s">
        <v>62</v>
      </c>
      <c r="C1029" s="5">
        <v>90</v>
      </c>
      <c r="D1029" s="6">
        <v>42690</v>
      </c>
      <c r="E1029" s="3"/>
      <c r="F1029" s="3" t="s">
        <v>42</v>
      </c>
      <c r="G1029" s="3"/>
    </row>
    <row r="1030" spans="1:7" ht="13.5" thickBot="1" x14ac:dyDescent="0.25">
      <c r="A1030" s="3" t="s">
        <v>54</v>
      </c>
      <c r="B1030" s="3" t="s">
        <v>62</v>
      </c>
      <c r="C1030" s="5">
        <v>10</v>
      </c>
      <c r="D1030" s="6">
        <v>42691</v>
      </c>
      <c r="E1030" s="3"/>
      <c r="F1030" s="3" t="s">
        <v>42</v>
      </c>
      <c r="G1030" s="3"/>
    </row>
    <row r="1031" spans="1:7" ht="13.5" thickBot="1" x14ac:dyDescent="0.25">
      <c r="A1031" s="3" t="s">
        <v>177</v>
      </c>
      <c r="B1031" s="3" t="s">
        <v>129</v>
      </c>
      <c r="C1031" s="5">
        <v>60</v>
      </c>
      <c r="D1031" s="6">
        <v>41654</v>
      </c>
      <c r="E1031" s="3"/>
      <c r="F1031" s="3" t="s">
        <v>42</v>
      </c>
      <c r="G1031" s="3"/>
    </row>
    <row r="1032" spans="1:7" ht="13.5" thickBot="1" x14ac:dyDescent="0.25">
      <c r="A1032" s="3" t="s">
        <v>239</v>
      </c>
      <c r="B1032" s="3" t="s">
        <v>38</v>
      </c>
      <c r="C1032" s="5">
        <v>30</v>
      </c>
      <c r="D1032" s="4">
        <v>43042</v>
      </c>
      <c r="E1032" s="3"/>
      <c r="F1032" s="3" t="s">
        <v>42</v>
      </c>
      <c r="G1032" s="3"/>
    </row>
    <row r="1033" spans="1:7" ht="13.5" thickBot="1" x14ac:dyDescent="0.25">
      <c r="A1033" s="3" t="s">
        <v>36</v>
      </c>
      <c r="B1033" s="3" t="s">
        <v>62</v>
      </c>
      <c r="C1033" s="5">
        <v>10</v>
      </c>
      <c r="D1033" s="6">
        <v>42669</v>
      </c>
      <c r="E1033" s="3"/>
      <c r="F1033" s="3" t="s">
        <v>42</v>
      </c>
      <c r="G1033" s="3"/>
    </row>
    <row r="1034" spans="1:7" ht="13.5" thickBot="1" x14ac:dyDescent="0.25">
      <c r="A1034" s="3" t="s">
        <v>421</v>
      </c>
      <c r="B1034" s="3" t="s">
        <v>62</v>
      </c>
      <c r="C1034" s="5">
        <v>60</v>
      </c>
      <c r="D1034" s="4">
        <v>42747</v>
      </c>
      <c r="E1034" s="3"/>
      <c r="F1034" s="3" t="s">
        <v>42</v>
      </c>
      <c r="G1034" s="3"/>
    </row>
    <row r="1035" spans="1:7" ht="13.5" thickBot="1" x14ac:dyDescent="0.25">
      <c r="A1035" s="3" t="s">
        <v>674</v>
      </c>
      <c r="B1035" s="3" t="s">
        <v>62</v>
      </c>
      <c r="C1035" s="5">
        <v>60</v>
      </c>
      <c r="D1035" s="4">
        <v>42803</v>
      </c>
      <c r="E1035" s="3"/>
      <c r="F1035" s="3" t="s">
        <v>42</v>
      </c>
      <c r="G1035" s="3"/>
    </row>
    <row r="1036" spans="1:7" ht="13.5" thickBot="1" x14ac:dyDescent="0.25">
      <c r="A1036" s="3" t="s">
        <v>343</v>
      </c>
      <c r="B1036" s="3" t="s">
        <v>129</v>
      </c>
      <c r="C1036" s="5">
        <v>10</v>
      </c>
      <c r="D1036" s="4">
        <v>40949</v>
      </c>
      <c r="E1036" s="3"/>
      <c r="F1036" s="3" t="s">
        <v>42</v>
      </c>
      <c r="G1036" s="3"/>
    </row>
    <row r="1037" spans="1:7" ht="13.5" thickBot="1" x14ac:dyDescent="0.25">
      <c r="A1037" s="3" t="s">
        <v>229</v>
      </c>
      <c r="B1037" s="3" t="s">
        <v>62</v>
      </c>
      <c r="C1037" s="5">
        <v>45</v>
      </c>
      <c r="D1037" s="6">
        <v>41874</v>
      </c>
      <c r="E1037" s="3"/>
      <c r="F1037" s="3" t="s">
        <v>42</v>
      </c>
      <c r="G1037" s="3"/>
    </row>
    <row r="1038" spans="1:7" ht="13.5" thickBot="1" x14ac:dyDescent="0.25">
      <c r="A1038" s="3" t="s">
        <v>273</v>
      </c>
      <c r="B1038" s="3" t="s">
        <v>62</v>
      </c>
      <c r="C1038" s="5">
        <v>60</v>
      </c>
      <c r="D1038" s="4">
        <v>42585</v>
      </c>
      <c r="E1038" s="3"/>
      <c r="F1038" s="3" t="s">
        <v>42</v>
      </c>
      <c r="G1038" s="3"/>
    </row>
    <row r="1039" spans="1:7" ht="13.5" thickBot="1" x14ac:dyDescent="0.25">
      <c r="A1039" s="3" t="s">
        <v>74</v>
      </c>
      <c r="B1039" s="3" t="s">
        <v>62</v>
      </c>
      <c r="C1039" s="5">
        <v>30</v>
      </c>
      <c r="D1039" s="4">
        <v>43020</v>
      </c>
      <c r="E1039" s="3"/>
      <c r="F1039" s="3" t="s">
        <v>42</v>
      </c>
      <c r="G1039" s="3"/>
    </row>
    <row r="1040" spans="1:7" ht="13.5" thickBot="1" x14ac:dyDescent="0.25">
      <c r="A1040" s="3" t="s">
        <v>54</v>
      </c>
      <c r="B1040" s="3" t="s">
        <v>539</v>
      </c>
      <c r="C1040" s="5">
        <v>10</v>
      </c>
      <c r="D1040" s="6">
        <v>40925</v>
      </c>
      <c r="E1040" s="6">
        <v>43069</v>
      </c>
      <c r="F1040" s="3" t="s">
        <v>105</v>
      </c>
      <c r="G1040" s="3" t="s">
        <v>221</v>
      </c>
    </row>
    <row r="1041" spans="1:7" ht="13.5" thickBot="1" x14ac:dyDescent="0.25">
      <c r="A1041" s="3" t="s">
        <v>138</v>
      </c>
      <c r="B1041" s="3" t="s">
        <v>539</v>
      </c>
      <c r="C1041" s="3"/>
      <c r="D1041" s="4">
        <v>42772</v>
      </c>
      <c r="E1041" s="6">
        <v>43069</v>
      </c>
      <c r="F1041" s="3" t="s">
        <v>105</v>
      </c>
      <c r="G1041" s="3" t="s">
        <v>221</v>
      </c>
    </row>
    <row r="1042" spans="1:7" ht="13.5" thickBot="1" x14ac:dyDescent="0.25">
      <c r="A1042" s="3" t="s">
        <v>82</v>
      </c>
      <c r="B1042" s="3" t="s">
        <v>129</v>
      </c>
      <c r="C1042" s="5">
        <v>10</v>
      </c>
      <c r="D1042" s="6">
        <v>40107</v>
      </c>
      <c r="E1042" s="3"/>
      <c r="F1042" s="3" t="s">
        <v>42</v>
      </c>
      <c r="G1042" s="3"/>
    </row>
    <row r="1043" spans="1:7" ht="13.5" thickBot="1" x14ac:dyDescent="0.25">
      <c r="A1043" s="3" t="s">
        <v>273</v>
      </c>
      <c r="D1043" s="4">
        <v>42585</v>
      </c>
      <c r="E1043" s="3"/>
      <c r="F1043" s="3" t="s">
        <v>42</v>
      </c>
      <c r="G1043" s="3"/>
    </row>
    <row r="1044" spans="1:7" ht="13.5" thickBot="1" x14ac:dyDescent="0.25">
      <c r="A1044" s="3" t="s">
        <v>36</v>
      </c>
      <c r="D1044" s="4">
        <v>43017</v>
      </c>
      <c r="E1044" s="3"/>
      <c r="F1044" s="3" t="s">
        <v>42</v>
      </c>
      <c r="G1044" s="3"/>
    </row>
    <row r="1045" spans="1:7" ht="13.5" thickBot="1" x14ac:dyDescent="0.25">
      <c r="A1045" s="3" t="s">
        <v>74</v>
      </c>
      <c r="D1045" s="4">
        <v>43020</v>
      </c>
      <c r="E1045" s="3"/>
      <c r="F1045" s="3" t="s">
        <v>42</v>
      </c>
      <c r="G1045" s="3"/>
    </row>
    <row r="1046" spans="1:7" ht="13.5" thickBot="1" x14ac:dyDescent="0.25">
      <c r="A1046" s="3" t="s">
        <v>256</v>
      </c>
      <c r="B1046" s="3" t="s">
        <v>539</v>
      </c>
      <c r="C1046" s="3"/>
      <c r="D1046" s="4">
        <v>39603</v>
      </c>
      <c r="E1046" s="3"/>
      <c r="F1046" s="3" t="s">
        <v>42</v>
      </c>
      <c r="G1046" s="3"/>
    </row>
    <row r="1047" spans="1:7" ht="13.5" thickBot="1" x14ac:dyDescent="0.25">
      <c r="A1047" s="3" t="s">
        <v>54</v>
      </c>
      <c r="B1047" s="3" t="s">
        <v>539</v>
      </c>
      <c r="C1047" s="3"/>
      <c r="D1047" s="6">
        <v>40925</v>
      </c>
      <c r="E1047" s="6">
        <v>43069</v>
      </c>
      <c r="F1047" s="3" t="s">
        <v>105</v>
      </c>
      <c r="G1047" s="3" t="s">
        <v>221</v>
      </c>
    </row>
    <row r="1048" spans="1:7" ht="13.5" thickBot="1" x14ac:dyDescent="0.25">
      <c r="A1048" s="3" t="s">
        <v>138</v>
      </c>
      <c r="B1048" s="3" t="s">
        <v>539</v>
      </c>
      <c r="C1048" s="5">
        <v>10</v>
      </c>
      <c r="D1048" s="4">
        <v>42772</v>
      </c>
      <c r="E1048" s="6">
        <v>43069</v>
      </c>
      <c r="F1048" s="3" t="s">
        <v>105</v>
      </c>
      <c r="G1048" s="3" t="s">
        <v>221</v>
      </c>
    </row>
    <row r="1049" spans="1:7" ht="13.5" thickBot="1" x14ac:dyDescent="0.25">
      <c r="A1049" s="3" t="s">
        <v>54</v>
      </c>
      <c r="D1049" s="4">
        <v>41162</v>
      </c>
      <c r="E1049" s="6">
        <v>43176</v>
      </c>
      <c r="F1049" s="3" t="s">
        <v>105</v>
      </c>
      <c r="G1049" s="3" t="s">
        <v>106</v>
      </c>
    </row>
    <row r="1050" spans="1:7" ht="13.5" thickBot="1" x14ac:dyDescent="0.25">
      <c r="A1050" s="3" t="s">
        <v>1213</v>
      </c>
      <c r="B1050" s="3" t="s">
        <v>38</v>
      </c>
      <c r="C1050" s="5">
        <v>30</v>
      </c>
      <c r="D1050" s="6">
        <v>43059</v>
      </c>
      <c r="E1050" s="3"/>
      <c r="F1050" s="3" t="s">
        <v>42</v>
      </c>
      <c r="G1050" s="3"/>
    </row>
    <row r="1051" spans="1:7" ht="13.5" thickBot="1" x14ac:dyDescent="0.25">
      <c r="A1051" s="3" t="s">
        <v>674</v>
      </c>
      <c r="B1051" s="3" t="s">
        <v>62</v>
      </c>
      <c r="C1051" s="5">
        <v>60</v>
      </c>
      <c r="D1051" s="4">
        <v>42803</v>
      </c>
      <c r="E1051" s="3"/>
      <c r="F1051" s="3" t="s">
        <v>42</v>
      </c>
      <c r="G1051" s="3"/>
    </row>
    <row r="1052" spans="1:7" ht="13.5" thickBot="1" x14ac:dyDescent="0.25">
      <c r="A1052" s="3" t="s">
        <v>138</v>
      </c>
      <c r="B1052" s="3" t="s">
        <v>62</v>
      </c>
      <c r="C1052" s="5">
        <v>60</v>
      </c>
      <c r="D1052" s="6">
        <v>42817</v>
      </c>
      <c r="E1052" s="3"/>
      <c r="F1052" s="3" t="s">
        <v>42</v>
      </c>
      <c r="G1052" s="3"/>
    </row>
    <row r="1053" spans="1:7" ht="13.5" thickBot="1" x14ac:dyDescent="0.25">
      <c r="A1053" s="3" t="s">
        <v>36</v>
      </c>
      <c r="B1053" s="3" t="s">
        <v>62</v>
      </c>
      <c r="C1053" s="5">
        <v>10</v>
      </c>
      <c r="D1053" s="4">
        <v>43017</v>
      </c>
      <c r="E1053" s="3"/>
      <c r="F1053" s="3" t="s">
        <v>42</v>
      </c>
      <c r="G1053" s="3"/>
    </row>
    <row r="1054" spans="1:7" ht="13.5" thickBot="1" x14ac:dyDescent="0.25">
      <c r="A1054" s="3" t="s">
        <v>54</v>
      </c>
      <c r="B1054" s="3" t="s">
        <v>584</v>
      </c>
      <c r="C1054" s="5">
        <v>30</v>
      </c>
      <c r="D1054" s="6">
        <v>40925</v>
      </c>
      <c r="E1054" s="6">
        <v>43069</v>
      </c>
      <c r="F1054" s="3" t="s">
        <v>105</v>
      </c>
      <c r="G1054" s="3" t="s">
        <v>221</v>
      </c>
    </row>
    <row r="1055" spans="1:7" ht="13.5" thickBot="1" x14ac:dyDescent="0.25">
      <c r="A1055" s="3" t="s">
        <v>138</v>
      </c>
      <c r="B1055" s="3" t="s">
        <v>584</v>
      </c>
      <c r="C1055" s="5">
        <v>30</v>
      </c>
      <c r="D1055" s="4">
        <v>42772</v>
      </c>
      <c r="E1055" s="6">
        <v>43069</v>
      </c>
      <c r="F1055" s="3" t="s">
        <v>105</v>
      </c>
      <c r="G1055" s="3" t="s">
        <v>221</v>
      </c>
    </row>
    <row r="1056" spans="1:7" ht="13.5" thickBot="1" x14ac:dyDescent="0.25">
      <c r="A1056" s="3" t="s">
        <v>60</v>
      </c>
      <c r="B1056" s="3" t="s">
        <v>129</v>
      </c>
      <c r="C1056" s="5">
        <v>10</v>
      </c>
      <c r="D1056" s="4">
        <v>40067</v>
      </c>
      <c r="E1056" s="3"/>
      <c r="F1056" s="3" t="s">
        <v>42</v>
      </c>
      <c r="G1056" s="3"/>
    </row>
    <row r="1057" spans="1:7" ht="13.5" thickBot="1" x14ac:dyDescent="0.25">
      <c r="A1057" s="3" t="s">
        <v>1243</v>
      </c>
      <c r="B1057" s="3" t="s">
        <v>38</v>
      </c>
      <c r="C1057" s="5">
        <v>10</v>
      </c>
      <c r="D1057" s="6">
        <v>43069</v>
      </c>
      <c r="E1057" s="3"/>
      <c r="F1057" s="3" t="s">
        <v>42</v>
      </c>
      <c r="G1057" s="3"/>
    </row>
    <row r="1058" spans="1:7" ht="13.5" thickBot="1" x14ac:dyDescent="0.25">
      <c r="A1058" s="3" t="s">
        <v>1248</v>
      </c>
      <c r="B1058" s="3" t="s">
        <v>38</v>
      </c>
      <c r="C1058" s="5">
        <v>10</v>
      </c>
      <c r="D1058" s="6">
        <v>43069</v>
      </c>
      <c r="E1058" s="3"/>
      <c r="F1058" s="3" t="s">
        <v>42</v>
      </c>
      <c r="G1058" s="3"/>
    </row>
    <row r="1059" spans="1:7" ht="13.5" thickBot="1" x14ac:dyDescent="0.25">
      <c r="A1059" s="3" t="s">
        <v>1159</v>
      </c>
      <c r="B1059" s="3" t="s">
        <v>38</v>
      </c>
      <c r="C1059" s="5">
        <v>15</v>
      </c>
      <c r="D1059" s="6">
        <v>43021</v>
      </c>
      <c r="E1059" s="3"/>
      <c r="F1059" s="3" t="s">
        <v>42</v>
      </c>
      <c r="G1059" s="3"/>
    </row>
    <row r="1060" spans="1:7" ht="13.5" thickBot="1" x14ac:dyDescent="0.25">
      <c r="A1060" s="3" t="s">
        <v>138</v>
      </c>
      <c r="B1060" s="3" t="s">
        <v>62</v>
      </c>
      <c r="C1060" s="5">
        <v>15</v>
      </c>
      <c r="D1060" s="6">
        <v>42628</v>
      </c>
      <c r="E1060" s="3"/>
      <c r="F1060" s="3" t="s">
        <v>42</v>
      </c>
      <c r="G1060" s="3"/>
    </row>
    <row r="1061" spans="1:7" ht="13.5" thickBot="1" x14ac:dyDescent="0.25">
      <c r="A1061" s="3" t="s">
        <v>102</v>
      </c>
      <c r="B1061" s="3" t="s">
        <v>62</v>
      </c>
      <c r="C1061" s="5">
        <v>60</v>
      </c>
      <c r="D1061" s="6">
        <v>42783</v>
      </c>
      <c r="E1061" s="3"/>
      <c r="F1061" s="3" t="s">
        <v>42</v>
      </c>
      <c r="G1061" s="3"/>
    </row>
    <row r="1062" spans="1:7" ht="13.5" thickBot="1" x14ac:dyDescent="0.25">
      <c r="A1062" s="3" t="s">
        <v>138</v>
      </c>
      <c r="B1062" s="3" t="s">
        <v>62</v>
      </c>
      <c r="C1062" s="5">
        <v>45</v>
      </c>
      <c r="D1062" s="6">
        <v>42842</v>
      </c>
      <c r="E1062" s="3"/>
      <c r="F1062" s="3" t="s">
        <v>42</v>
      </c>
      <c r="G1062" s="3"/>
    </row>
    <row r="1063" spans="1:7" ht="13.5" thickBot="1" x14ac:dyDescent="0.25">
      <c r="A1063" s="3" t="s">
        <v>208</v>
      </c>
      <c r="B1063" s="3" t="s">
        <v>84</v>
      </c>
      <c r="C1063" s="5">
        <v>10</v>
      </c>
      <c r="D1063" s="6">
        <v>41326</v>
      </c>
      <c r="E1063" s="3"/>
      <c r="F1063" s="3" t="s">
        <v>42</v>
      </c>
      <c r="G1063" s="3"/>
    </row>
    <row r="1064" spans="1:7" ht="13.5" thickBot="1" x14ac:dyDescent="0.25">
      <c r="A1064" s="3" t="s">
        <v>128</v>
      </c>
      <c r="B1064" s="3" t="s">
        <v>129</v>
      </c>
      <c r="C1064" s="5">
        <v>30</v>
      </c>
      <c r="D1064" s="6">
        <v>41019</v>
      </c>
      <c r="E1064" s="6">
        <v>43131</v>
      </c>
      <c r="F1064" s="3" t="s">
        <v>105</v>
      </c>
      <c r="G1064" s="3" t="s">
        <v>106</v>
      </c>
    </row>
    <row r="1065" spans="1:7" ht="13.5" thickBot="1" x14ac:dyDescent="0.25">
      <c r="A1065" s="3" t="s">
        <v>36</v>
      </c>
      <c r="B1065" s="3" t="s">
        <v>38</v>
      </c>
      <c r="C1065" s="5">
        <v>30</v>
      </c>
      <c r="D1065" s="6">
        <v>43033</v>
      </c>
      <c r="E1065" s="3"/>
      <c r="F1065" s="3" t="s">
        <v>42</v>
      </c>
      <c r="G1065" s="3"/>
    </row>
    <row r="1066" spans="1:7" ht="13.5" thickBot="1" x14ac:dyDescent="0.25">
      <c r="A1066" s="3" t="s">
        <v>239</v>
      </c>
      <c r="B1066" s="3" t="s">
        <v>38</v>
      </c>
      <c r="C1066" s="5">
        <v>10</v>
      </c>
      <c r="D1066" s="4">
        <v>43042</v>
      </c>
      <c r="E1066" s="3"/>
      <c r="F1066" s="3" t="s">
        <v>42</v>
      </c>
      <c r="G1066" s="3"/>
    </row>
    <row r="1067" spans="1:7" ht="13.5" thickBot="1" x14ac:dyDescent="0.25">
      <c r="A1067" s="3" t="s">
        <v>102</v>
      </c>
      <c r="B1067" s="3" t="s">
        <v>62</v>
      </c>
      <c r="C1067" s="5">
        <v>60</v>
      </c>
      <c r="D1067" s="6">
        <v>42783</v>
      </c>
      <c r="E1067" s="3"/>
      <c r="F1067" s="3" t="s">
        <v>42</v>
      </c>
      <c r="G1067" s="3"/>
    </row>
    <row r="1068" spans="1:7" ht="13.5" thickBot="1" x14ac:dyDescent="0.25">
      <c r="A1068" s="3" t="s">
        <v>54</v>
      </c>
      <c r="B1068" s="3" t="s">
        <v>62</v>
      </c>
      <c r="C1068" s="5">
        <v>90</v>
      </c>
      <c r="D1068" s="4">
        <v>42826</v>
      </c>
      <c r="E1068" s="3"/>
      <c r="F1068" s="3" t="s">
        <v>42</v>
      </c>
      <c r="G1068" s="3"/>
    </row>
    <row r="1069" spans="1:7" ht="13.5" thickBot="1" x14ac:dyDescent="0.25">
      <c r="A1069" s="3" t="s">
        <v>110</v>
      </c>
      <c r="B1069" s="3" t="s">
        <v>84</v>
      </c>
      <c r="C1069" s="5">
        <v>30</v>
      </c>
      <c r="D1069" s="6">
        <v>40955</v>
      </c>
      <c r="E1069" s="3"/>
      <c r="F1069" s="3" t="s">
        <v>42</v>
      </c>
      <c r="G1069" s="3"/>
    </row>
    <row r="1070" spans="1:7" ht="13.5" thickBot="1" x14ac:dyDescent="0.25">
      <c r="A1070" s="3" t="s">
        <v>187</v>
      </c>
      <c r="B1070" s="3" t="s">
        <v>129</v>
      </c>
      <c r="C1070" s="5">
        <v>60</v>
      </c>
      <c r="D1070" s="6">
        <v>40502</v>
      </c>
      <c r="E1070" s="3"/>
      <c r="F1070" s="3" t="s">
        <v>42</v>
      </c>
      <c r="G1070" s="3"/>
    </row>
    <row r="1071" spans="1:7" ht="13.5" thickBot="1" x14ac:dyDescent="0.25">
      <c r="A1071" s="3" t="s">
        <v>138</v>
      </c>
      <c r="B1071" s="3" t="s">
        <v>62</v>
      </c>
      <c r="C1071" s="5">
        <v>45</v>
      </c>
      <c r="D1071" s="4">
        <v>42678</v>
      </c>
      <c r="E1071" s="3"/>
      <c r="F1071" s="3" t="s">
        <v>42</v>
      </c>
      <c r="G1071" s="3"/>
    </row>
    <row r="1072" spans="1:7" ht="13.5" thickBot="1" x14ac:dyDescent="0.25">
      <c r="A1072" s="3" t="s">
        <v>528</v>
      </c>
      <c r="B1072" s="3" t="s">
        <v>62</v>
      </c>
      <c r="C1072" s="5">
        <v>60</v>
      </c>
      <c r="D1072" s="4">
        <v>42776</v>
      </c>
      <c r="E1072" s="3"/>
      <c r="F1072" s="3" t="s">
        <v>42</v>
      </c>
      <c r="G1072" s="3"/>
    </row>
    <row r="1073" spans="1:7" ht="13.5" thickBot="1" x14ac:dyDescent="0.25">
      <c r="A1073" s="3" t="s">
        <v>54</v>
      </c>
      <c r="B1073" s="3" t="s">
        <v>84</v>
      </c>
      <c r="C1073" s="5">
        <v>45</v>
      </c>
      <c r="D1073" s="6">
        <v>42702</v>
      </c>
      <c r="E1073" s="6">
        <v>43130</v>
      </c>
      <c r="F1073" s="3" t="s">
        <v>105</v>
      </c>
      <c r="G1073" s="3" t="s">
        <v>106</v>
      </c>
    </row>
    <row r="1074" spans="1:7" ht="13.5" thickBot="1" x14ac:dyDescent="0.25">
      <c r="A1074" s="3" t="s">
        <v>138</v>
      </c>
      <c r="B1074" s="3" t="s">
        <v>129</v>
      </c>
      <c r="C1074" s="5">
        <v>30</v>
      </c>
      <c r="D1074" s="6">
        <v>40618</v>
      </c>
      <c r="E1074" s="3"/>
      <c r="F1074" s="3" t="s">
        <v>42</v>
      </c>
      <c r="G1074" s="3"/>
    </row>
    <row r="1075" spans="1:7" ht="13.5" thickBot="1" x14ac:dyDescent="0.25">
      <c r="A1075" s="3" t="s">
        <v>36</v>
      </c>
      <c r="B1075" s="3" t="s">
        <v>38</v>
      </c>
      <c r="C1075" s="5">
        <v>20</v>
      </c>
      <c r="D1075" s="6">
        <v>43033</v>
      </c>
      <c r="E1075" s="3"/>
      <c r="F1075" s="3" t="s">
        <v>42</v>
      </c>
      <c r="G1075" s="3"/>
    </row>
    <row r="1076" spans="1:7" ht="13.5" thickBot="1" x14ac:dyDescent="0.25">
      <c r="A1076" s="3" t="s">
        <v>138</v>
      </c>
      <c r="B1076" s="3" t="s">
        <v>62</v>
      </c>
      <c r="C1076" s="5">
        <v>10</v>
      </c>
      <c r="D1076" s="4">
        <v>41680</v>
      </c>
      <c r="E1076" s="3"/>
      <c r="F1076" s="3" t="s">
        <v>42</v>
      </c>
      <c r="G1076" s="3"/>
    </row>
    <row r="1077" spans="1:7" ht="13.5" thickBot="1" x14ac:dyDescent="0.25">
      <c r="A1077" s="3" t="s">
        <v>138</v>
      </c>
      <c r="B1077" s="3" t="s">
        <v>62</v>
      </c>
      <c r="C1077" s="5">
        <v>60</v>
      </c>
      <c r="D1077" s="6">
        <v>42809</v>
      </c>
      <c r="E1077" s="3"/>
      <c r="F1077" s="3" t="s">
        <v>42</v>
      </c>
      <c r="G1077" s="3"/>
    </row>
    <row r="1078" spans="1:7" ht="13.5" thickBot="1" x14ac:dyDescent="0.25">
      <c r="A1078" s="3" t="s">
        <v>138</v>
      </c>
      <c r="B1078" s="3" t="s">
        <v>129</v>
      </c>
      <c r="C1078" s="5">
        <v>10</v>
      </c>
      <c r="D1078" s="6">
        <v>40140</v>
      </c>
      <c r="E1078" s="6">
        <v>43159</v>
      </c>
      <c r="F1078" s="3" t="s">
        <v>105</v>
      </c>
      <c r="G1078" s="3" t="s">
        <v>221</v>
      </c>
    </row>
    <row r="1079" spans="1:7" ht="13.5" thickBot="1" x14ac:dyDescent="0.25">
      <c r="A1079" s="3" t="s">
        <v>1213</v>
      </c>
      <c r="B1079" s="3" t="s">
        <v>38</v>
      </c>
      <c r="C1079" s="5">
        <v>20</v>
      </c>
      <c r="D1079" s="6">
        <v>43059</v>
      </c>
      <c r="E1079" s="3"/>
      <c r="F1079" s="3" t="s">
        <v>42</v>
      </c>
      <c r="G1079" s="3"/>
    </row>
    <row r="1080" spans="1:7" ht="13.5" thickBot="1" x14ac:dyDescent="0.25">
      <c r="A1080" s="3" t="s">
        <v>1213</v>
      </c>
      <c r="B1080" s="3" t="s">
        <v>38</v>
      </c>
      <c r="C1080" s="5">
        <v>20</v>
      </c>
      <c r="D1080" s="6">
        <v>43059</v>
      </c>
      <c r="E1080" s="3"/>
      <c r="F1080" s="3" t="s">
        <v>42</v>
      </c>
      <c r="G1080" s="3"/>
    </row>
    <row r="1081" spans="1:7" ht="13.5" thickBot="1" x14ac:dyDescent="0.25">
      <c r="A1081" s="3" t="s">
        <v>97</v>
      </c>
      <c r="B1081" s="3" t="s">
        <v>62</v>
      </c>
      <c r="C1081" s="5">
        <v>15</v>
      </c>
      <c r="D1081" s="4">
        <v>40457</v>
      </c>
      <c r="E1081" s="3"/>
      <c r="F1081" s="3" t="s">
        <v>42</v>
      </c>
      <c r="G1081" s="3"/>
    </row>
    <row r="1082" spans="1:7" ht="13.5" thickBot="1" x14ac:dyDescent="0.25">
      <c r="A1082" s="3" t="s">
        <v>36</v>
      </c>
      <c r="B1082" s="3" t="s">
        <v>62</v>
      </c>
      <c r="C1082" s="5">
        <v>10</v>
      </c>
      <c r="D1082" s="6">
        <v>42669</v>
      </c>
      <c r="E1082" s="3"/>
      <c r="F1082" s="3" t="s">
        <v>42</v>
      </c>
      <c r="G1082" s="3"/>
    </row>
    <row r="1083" spans="1:7" ht="13.5" thickBot="1" x14ac:dyDescent="0.25">
      <c r="A1083" s="3" t="s">
        <v>138</v>
      </c>
      <c r="B1083" s="3" t="s">
        <v>62</v>
      </c>
      <c r="C1083" s="5">
        <v>90</v>
      </c>
      <c r="D1083" s="6">
        <v>43053</v>
      </c>
      <c r="E1083" s="3"/>
      <c r="F1083" s="3" t="s">
        <v>42</v>
      </c>
      <c r="G1083" s="3"/>
    </row>
    <row r="1084" spans="1:7" ht="13.5" thickBot="1" x14ac:dyDescent="0.25">
      <c r="A1084" s="3" t="s">
        <v>208</v>
      </c>
      <c r="B1084" s="3" t="s">
        <v>84</v>
      </c>
      <c r="C1084" s="5">
        <v>45</v>
      </c>
      <c r="D1084" s="6">
        <v>41326</v>
      </c>
      <c r="E1084" s="3"/>
      <c r="F1084" s="3" t="s">
        <v>42</v>
      </c>
      <c r="G1084" s="3"/>
    </row>
    <row r="1085" spans="1:7" ht="13.5" thickBot="1" x14ac:dyDescent="0.25">
      <c r="A1085" s="3" t="s">
        <v>1248</v>
      </c>
      <c r="B1085" s="3" t="s">
        <v>38</v>
      </c>
      <c r="C1085" s="5">
        <v>10</v>
      </c>
      <c r="D1085" s="6">
        <v>43069</v>
      </c>
      <c r="E1085" s="3"/>
      <c r="F1085" s="3" t="s">
        <v>42</v>
      </c>
      <c r="G1085" s="3"/>
    </row>
    <row r="1086" spans="1:7" ht="13.5" thickBot="1" x14ac:dyDescent="0.25">
      <c r="A1086" s="3" t="s">
        <v>171</v>
      </c>
      <c r="B1086" s="3" t="s">
        <v>62</v>
      </c>
      <c r="C1086" s="5">
        <v>60</v>
      </c>
      <c r="D1086" s="6">
        <v>42690</v>
      </c>
      <c r="E1086" s="3"/>
      <c r="F1086" s="3" t="s">
        <v>42</v>
      </c>
      <c r="G1086" s="3"/>
    </row>
    <row r="1087" spans="1:7" ht="13.5" thickBot="1" x14ac:dyDescent="0.25">
      <c r="A1087" s="3" t="s">
        <v>54</v>
      </c>
      <c r="B1087" s="3" t="s">
        <v>62</v>
      </c>
      <c r="C1087" s="5">
        <v>60</v>
      </c>
      <c r="D1087" s="6">
        <v>42691</v>
      </c>
      <c r="E1087" s="3"/>
      <c r="F1087" s="3" t="s">
        <v>42</v>
      </c>
      <c r="G1087" s="3"/>
    </row>
    <row r="1088" spans="1:7" ht="13.5" thickBot="1" x14ac:dyDescent="0.25">
      <c r="A1088" s="3" t="s">
        <v>745</v>
      </c>
      <c r="B1088" s="3" t="s">
        <v>129</v>
      </c>
      <c r="C1088" s="5">
        <v>10</v>
      </c>
      <c r="D1088" s="6">
        <v>41012</v>
      </c>
      <c r="E1088" s="3"/>
      <c r="F1088" s="3" t="s">
        <v>42</v>
      </c>
      <c r="G1088" s="3"/>
    </row>
    <row r="1089" spans="1:7" ht="13.5" thickBot="1" x14ac:dyDescent="0.25">
      <c r="A1089" s="3" t="s">
        <v>1243</v>
      </c>
      <c r="B1089" s="3" t="s">
        <v>38</v>
      </c>
      <c r="C1089" s="5">
        <v>30</v>
      </c>
      <c r="D1089" s="6">
        <v>43069</v>
      </c>
      <c r="E1089" s="3"/>
      <c r="F1089" s="3" t="s">
        <v>42</v>
      </c>
      <c r="G1089" s="3"/>
    </row>
    <row r="1090" spans="1:7" ht="13.5" thickBot="1" x14ac:dyDescent="0.25">
      <c r="A1090" s="3" t="s">
        <v>138</v>
      </c>
      <c r="B1090" s="3" t="s">
        <v>62</v>
      </c>
      <c r="C1090" s="5">
        <v>60</v>
      </c>
      <c r="D1090" s="4">
        <v>42678</v>
      </c>
      <c r="E1090" s="3"/>
      <c r="F1090" s="3" t="s">
        <v>42</v>
      </c>
      <c r="G1090" s="3"/>
    </row>
    <row r="1091" spans="1:7" ht="13.5" thickBot="1" x14ac:dyDescent="0.25">
      <c r="A1091" s="3" t="s">
        <v>308</v>
      </c>
      <c r="B1091" s="3" t="s">
        <v>62</v>
      </c>
      <c r="C1091" s="5">
        <v>20</v>
      </c>
      <c r="D1091" s="6">
        <v>42700</v>
      </c>
      <c r="E1091" s="3"/>
      <c r="F1091" s="3" t="s">
        <v>42</v>
      </c>
      <c r="G1091" s="3"/>
    </row>
    <row r="1092" spans="1:7" ht="13.5" thickBot="1" x14ac:dyDescent="0.25">
      <c r="A1092" s="3" t="s">
        <v>36</v>
      </c>
      <c r="B1092" s="3" t="s">
        <v>62</v>
      </c>
      <c r="C1092" s="5">
        <v>10</v>
      </c>
      <c r="D1092" s="4">
        <v>43017</v>
      </c>
      <c r="E1092" s="3"/>
      <c r="F1092" s="3" t="s">
        <v>42</v>
      </c>
      <c r="G1092" s="3"/>
    </row>
    <row r="1093" spans="1:7" ht="13.5" thickBot="1" x14ac:dyDescent="0.25">
      <c r="A1093" s="3" t="s">
        <v>74</v>
      </c>
      <c r="B1093" s="3" t="s">
        <v>62</v>
      </c>
      <c r="C1093" s="5">
        <v>60</v>
      </c>
      <c r="D1093" s="4">
        <v>43020</v>
      </c>
      <c r="E1093" s="3"/>
      <c r="F1093" s="3" t="s">
        <v>42</v>
      </c>
      <c r="G1093" s="3"/>
    </row>
    <row r="1094" spans="1:7" ht="13.5" thickBot="1" x14ac:dyDescent="0.25">
      <c r="A1094" s="3" t="s">
        <v>256</v>
      </c>
      <c r="B1094" s="3" t="s">
        <v>539</v>
      </c>
      <c r="C1094" s="5">
        <v>10</v>
      </c>
      <c r="D1094" s="4">
        <v>39603</v>
      </c>
      <c r="E1094" s="3"/>
      <c r="F1094" s="3" t="s">
        <v>42</v>
      </c>
      <c r="G1094" s="3"/>
    </row>
    <row r="1095" spans="1:7" ht="13.5" thickBot="1" x14ac:dyDescent="0.25">
      <c r="A1095" s="3" t="s">
        <v>82</v>
      </c>
      <c r="B1095" s="3" t="s">
        <v>129</v>
      </c>
      <c r="C1095" s="5">
        <v>5</v>
      </c>
      <c r="D1095" s="6">
        <v>40107</v>
      </c>
      <c r="E1095" s="3"/>
      <c r="F1095" s="3" t="s">
        <v>42</v>
      </c>
      <c r="G1095" s="3"/>
    </row>
    <row r="1096" spans="1:7" ht="13.5" thickBot="1" x14ac:dyDescent="0.25">
      <c r="A1096" s="3" t="s">
        <v>1213</v>
      </c>
      <c r="B1096" s="3" t="s">
        <v>38</v>
      </c>
      <c r="C1096" s="5">
        <v>5</v>
      </c>
      <c r="D1096" s="6">
        <v>43059</v>
      </c>
      <c r="E1096" s="3"/>
      <c r="F1096" s="3" t="s">
        <v>42</v>
      </c>
      <c r="G1096" s="3"/>
    </row>
    <row r="1097" spans="1:7" ht="13.5" thickBot="1" x14ac:dyDescent="0.25">
      <c r="A1097" s="3" t="s">
        <v>273</v>
      </c>
      <c r="B1097" s="3" t="s">
        <v>62</v>
      </c>
      <c r="C1097" s="5">
        <v>5</v>
      </c>
      <c r="D1097" s="4">
        <v>42585</v>
      </c>
      <c r="E1097" s="3"/>
      <c r="F1097" s="3" t="s">
        <v>42</v>
      </c>
      <c r="G1097" s="3"/>
    </row>
    <row r="1098" spans="1:7" ht="13.5" thickBot="1" x14ac:dyDescent="0.25">
      <c r="A1098" s="3" t="s">
        <v>674</v>
      </c>
      <c r="B1098" s="3" t="s">
        <v>62</v>
      </c>
      <c r="C1098" s="5">
        <v>5</v>
      </c>
      <c r="D1098" s="4">
        <v>42803</v>
      </c>
      <c r="E1098" s="3"/>
      <c r="F1098" s="3" t="s">
        <v>42</v>
      </c>
      <c r="G1098" s="3"/>
    </row>
    <row r="1099" spans="1:7" ht="13.5" thickBot="1" x14ac:dyDescent="0.25">
      <c r="A1099" s="3" t="s">
        <v>138</v>
      </c>
      <c r="B1099" s="3" t="s">
        <v>62</v>
      </c>
      <c r="C1099" s="5">
        <v>5</v>
      </c>
      <c r="D1099" s="6">
        <v>43053</v>
      </c>
      <c r="E1099" s="7" t="e">
        <v>#VALUE!</v>
      </c>
      <c r="F1099" s="3" t="s">
        <v>42</v>
      </c>
      <c r="G1099" s="3"/>
    </row>
    <row r="1100" spans="1:7" ht="13.5" thickBot="1" x14ac:dyDescent="0.25">
      <c r="A1100" s="3" t="s">
        <v>128</v>
      </c>
      <c r="B1100" s="3" t="s">
        <v>539</v>
      </c>
      <c r="C1100" s="5">
        <v>5</v>
      </c>
      <c r="D1100" s="6">
        <v>37547</v>
      </c>
      <c r="E1100" s="6">
        <v>43092</v>
      </c>
      <c r="F1100" s="3" t="s">
        <v>105</v>
      </c>
      <c r="G1100" s="3" t="s">
        <v>106</v>
      </c>
    </row>
    <row r="1101" spans="1:7" ht="13.5" thickBot="1" x14ac:dyDescent="0.25">
      <c r="A1101" s="3" t="s">
        <v>177</v>
      </c>
      <c r="B1101" s="3" t="s">
        <v>129</v>
      </c>
      <c r="C1101" s="5">
        <v>5</v>
      </c>
      <c r="D1101" s="6">
        <v>41654</v>
      </c>
      <c r="E1101" s="3"/>
      <c r="F1101" s="3" t="s">
        <v>42</v>
      </c>
      <c r="G1101" s="3"/>
    </row>
    <row r="1102" spans="1:7" ht="13.5" thickBot="1" x14ac:dyDescent="0.25">
      <c r="A1102" s="3" t="s">
        <v>239</v>
      </c>
      <c r="B1102" s="3" t="s">
        <v>38</v>
      </c>
      <c r="C1102" s="5">
        <v>20</v>
      </c>
      <c r="D1102" s="4">
        <v>43042</v>
      </c>
      <c r="E1102" s="3"/>
      <c r="F1102" s="3" t="s">
        <v>42</v>
      </c>
      <c r="G1102" s="3"/>
    </row>
    <row r="1103" spans="1:7" ht="13.5" thickBot="1" x14ac:dyDescent="0.25">
      <c r="A1103" s="3" t="s">
        <v>91</v>
      </c>
      <c r="B1103" s="3" t="s">
        <v>62</v>
      </c>
      <c r="C1103" s="5">
        <v>120</v>
      </c>
      <c r="D1103" s="6">
        <v>42613</v>
      </c>
      <c r="E1103" s="3"/>
      <c r="F1103" s="3" t="s">
        <v>42</v>
      </c>
      <c r="G1103" s="3"/>
    </row>
    <row r="1104" spans="1:7" ht="13.5" thickBot="1" x14ac:dyDescent="0.25">
      <c r="A1104" s="3" t="s">
        <v>47</v>
      </c>
      <c r="B1104" s="3" t="s">
        <v>62</v>
      </c>
      <c r="C1104" s="5">
        <v>45</v>
      </c>
      <c r="D1104" s="4">
        <v>42679</v>
      </c>
      <c r="E1104" s="3"/>
      <c r="F1104" s="3" t="s">
        <v>42</v>
      </c>
      <c r="G1104" s="3"/>
    </row>
    <row r="1105" spans="1:7" ht="13.5" thickBot="1" x14ac:dyDescent="0.25">
      <c r="A1105" s="3" t="s">
        <v>74</v>
      </c>
      <c r="B1105" s="3" t="s">
        <v>129</v>
      </c>
      <c r="C1105" s="5">
        <v>10</v>
      </c>
      <c r="D1105" s="6">
        <v>41263</v>
      </c>
      <c r="E1105" s="3"/>
      <c r="F1105" s="3" t="s">
        <v>42</v>
      </c>
      <c r="G1105" s="3"/>
    </row>
    <row r="1106" spans="1:7" ht="13.5" thickBot="1" x14ac:dyDescent="0.25">
      <c r="A1106" s="3" t="s">
        <v>1269</v>
      </c>
      <c r="B1106" s="3" t="s">
        <v>38</v>
      </c>
      <c r="C1106" s="5">
        <v>10</v>
      </c>
      <c r="D1106" s="6">
        <v>43082</v>
      </c>
      <c r="E1106" s="3"/>
      <c r="F1106" s="3" t="s">
        <v>42</v>
      </c>
      <c r="G1106" s="3"/>
    </row>
    <row r="1107" spans="1:7" ht="13.5" thickBot="1" x14ac:dyDescent="0.25">
      <c r="A1107" s="3" t="s">
        <v>1159</v>
      </c>
      <c r="B1107" s="3" t="s">
        <v>38</v>
      </c>
      <c r="C1107" s="5">
        <v>15</v>
      </c>
      <c r="D1107" s="6">
        <v>43021</v>
      </c>
      <c r="E1107" s="3"/>
      <c r="F1107" s="3" t="s">
        <v>42</v>
      </c>
      <c r="G1107" s="3"/>
    </row>
    <row r="1108" spans="1:7" ht="13.5" thickBot="1" x14ac:dyDescent="0.25">
      <c r="A1108" s="3" t="s">
        <v>102</v>
      </c>
      <c r="B1108" s="3" t="s">
        <v>62</v>
      </c>
      <c r="C1108" s="5">
        <v>75</v>
      </c>
      <c r="D1108" s="6">
        <v>42783</v>
      </c>
      <c r="E1108" s="3"/>
      <c r="F1108" s="3" t="s">
        <v>42</v>
      </c>
      <c r="G1108" s="3"/>
    </row>
    <row r="1109" spans="1:7" ht="13.5" thickBot="1" x14ac:dyDescent="0.25">
      <c r="A1109" s="3" t="s">
        <v>681</v>
      </c>
      <c r="B1109" s="3" t="s">
        <v>62</v>
      </c>
      <c r="C1109" s="5">
        <v>60</v>
      </c>
      <c r="D1109" s="4">
        <v>42803</v>
      </c>
      <c r="E1109" s="3"/>
      <c r="F1109" s="3" t="s">
        <v>42</v>
      </c>
      <c r="G1109" s="3"/>
    </row>
    <row r="1110" spans="1:7" ht="13.5" thickBot="1" x14ac:dyDescent="0.25">
      <c r="A1110" s="3" t="s">
        <v>138</v>
      </c>
      <c r="B1110" s="3" t="s">
        <v>62</v>
      </c>
      <c r="C1110" s="5">
        <v>60</v>
      </c>
      <c r="D1110" s="6">
        <v>42817</v>
      </c>
      <c r="E1110" s="3"/>
      <c r="F1110" s="3" t="s">
        <v>42</v>
      </c>
      <c r="G1110" s="3"/>
    </row>
    <row r="1111" spans="1:7" ht="13.5" thickBot="1" x14ac:dyDescent="0.25">
      <c r="A1111" s="3" t="s">
        <v>117</v>
      </c>
      <c r="B1111" s="3" t="s">
        <v>129</v>
      </c>
      <c r="C1111" s="5">
        <v>10</v>
      </c>
      <c r="D1111" s="6">
        <v>41180</v>
      </c>
      <c r="E1111" s="3"/>
      <c r="F1111" s="3" t="s">
        <v>42</v>
      </c>
      <c r="G1111" s="3"/>
    </row>
    <row r="1112" spans="1:7" ht="13.5" thickBot="1" x14ac:dyDescent="0.25">
      <c r="A1112" s="3" t="s">
        <v>54</v>
      </c>
      <c r="B1112" s="3" t="s">
        <v>129</v>
      </c>
      <c r="C1112" s="5">
        <v>90</v>
      </c>
      <c r="D1112" s="6">
        <v>42702</v>
      </c>
      <c r="E1112" s="6">
        <v>43130</v>
      </c>
      <c r="F1112" s="3" t="s">
        <v>105</v>
      </c>
      <c r="G1112" s="3" t="s">
        <v>106</v>
      </c>
    </row>
    <row r="1113" spans="1:7" ht="13.5" thickBot="1" x14ac:dyDescent="0.25">
      <c r="A1113" s="3" t="s">
        <v>421</v>
      </c>
      <c r="B1113" s="3" t="s">
        <v>62</v>
      </c>
      <c r="C1113" s="5">
        <v>5</v>
      </c>
      <c r="D1113" s="4">
        <v>42747</v>
      </c>
      <c r="E1113" s="3"/>
      <c r="F1113" s="3" t="s">
        <v>42</v>
      </c>
      <c r="G1113" s="3"/>
    </row>
    <row r="1114" spans="1:7" ht="13.5" thickBot="1" x14ac:dyDescent="0.25">
      <c r="A1114" s="3" t="s">
        <v>138</v>
      </c>
      <c r="B1114" s="3" t="s">
        <v>62</v>
      </c>
      <c r="C1114" s="5">
        <v>5</v>
      </c>
      <c r="D1114" s="6">
        <v>42842</v>
      </c>
      <c r="E1114" s="3"/>
      <c r="F1114" s="3" t="s">
        <v>42</v>
      </c>
      <c r="G1114" s="3"/>
    </row>
    <row r="1115" spans="1:7" ht="13.5" thickBot="1" x14ac:dyDescent="0.25">
      <c r="A1115" s="3" t="s">
        <v>110</v>
      </c>
      <c r="B1115" s="3" t="s">
        <v>84</v>
      </c>
      <c r="C1115" s="5">
        <v>5</v>
      </c>
      <c r="D1115" s="6">
        <v>40955</v>
      </c>
      <c r="E1115" s="3"/>
      <c r="F1115" s="3" t="s">
        <v>42</v>
      </c>
      <c r="G1115" s="3"/>
    </row>
    <row r="1116" spans="1:7" ht="13.5" thickBot="1" x14ac:dyDescent="0.25">
      <c r="A1116" s="3" t="s">
        <v>54</v>
      </c>
      <c r="B1116" s="3" t="s">
        <v>129</v>
      </c>
      <c r="C1116" s="5">
        <v>5</v>
      </c>
      <c r="D1116" s="4">
        <v>41162</v>
      </c>
      <c r="E1116" s="6">
        <v>43176</v>
      </c>
      <c r="F1116" s="3" t="s">
        <v>105</v>
      </c>
      <c r="G1116" s="3" t="s">
        <v>106</v>
      </c>
    </row>
    <row r="1117" spans="1:7" ht="13.5" thickBot="1" x14ac:dyDescent="0.25">
      <c r="A1117" s="3" t="s">
        <v>239</v>
      </c>
      <c r="D1117" s="4">
        <v>43042</v>
      </c>
      <c r="E1117" s="3"/>
      <c r="F1117" s="3" t="s">
        <v>42</v>
      </c>
      <c r="G1117" s="3"/>
    </row>
    <row r="1118" spans="1:7" ht="13.5" thickBot="1" x14ac:dyDescent="0.25">
      <c r="A1118" s="3" t="s">
        <v>138</v>
      </c>
      <c r="D1118" s="6">
        <v>42628</v>
      </c>
      <c r="E1118" s="3"/>
      <c r="F1118" s="3" t="s">
        <v>42</v>
      </c>
      <c r="G1118" s="3"/>
    </row>
    <row r="1119" spans="1:7" ht="13.5" thickBot="1" x14ac:dyDescent="0.25">
      <c r="A1119" s="3" t="s">
        <v>528</v>
      </c>
      <c r="D1119" s="4">
        <v>42776</v>
      </c>
      <c r="E1119" s="3"/>
      <c r="F1119" s="3" t="s">
        <v>42</v>
      </c>
      <c r="G1119" s="3"/>
    </row>
    <row r="1120" spans="1:7" ht="13.5" thickBot="1" x14ac:dyDescent="0.25">
      <c r="A1120" s="3" t="s">
        <v>229</v>
      </c>
      <c r="D1120" s="6">
        <v>41874</v>
      </c>
      <c r="E1120" s="3"/>
      <c r="F1120" s="3" t="s">
        <v>42</v>
      </c>
      <c r="G1120" s="3"/>
    </row>
    <row r="1121" spans="1:7" ht="13.5" thickBot="1" x14ac:dyDescent="0.25">
      <c r="A1121" s="3" t="s">
        <v>54</v>
      </c>
      <c r="D1121" s="6">
        <v>42702</v>
      </c>
      <c r="E1121" s="6">
        <v>43130</v>
      </c>
      <c r="F1121" s="3" t="s">
        <v>105</v>
      </c>
      <c r="G1121" s="3" t="s">
        <v>106</v>
      </c>
    </row>
    <row r="1122" spans="1:7" ht="13.5" thickBot="1" x14ac:dyDescent="0.25">
      <c r="A1122" s="3" t="s">
        <v>54</v>
      </c>
      <c r="D1122" s="6">
        <v>43092</v>
      </c>
      <c r="E1122" s="3"/>
      <c r="F1122" s="3" t="s">
        <v>42</v>
      </c>
      <c r="G1122" s="3"/>
    </row>
    <row r="1123" spans="1:7" ht="13.5" thickBot="1" x14ac:dyDescent="0.25">
      <c r="A1123" s="3" t="s">
        <v>36</v>
      </c>
      <c r="B1123" s="3" t="s">
        <v>62</v>
      </c>
      <c r="C1123" s="5">
        <v>3</v>
      </c>
      <c r="D1123" s="6">
        <v>42669</v>
      </c>
      <c r="E1123" s="3"/>
      <c r="F1123" s="3" t="s">
        <v>42</v>
      </c>
      <c r="G1123" s="3"/>
    </row>
    <row r="1124" spans="1:7" ht="13.5" thickBot="1" x14ac:dyDescent="0.25">
      <c r="A1124" s="3" t="s">
        <v>54</v>
      </c>
      <c r="B1124" s="3" t="s">
        <v>62</v>
      </c>
      <c r="C1124" s="5">
        <v>46</v>
      </c>
      <c r="D1124" s="4">
        <v>42826</v>
      </c>
      <c r="E1124" s="3"/>
      <c r="F1124" s="3" t="s">
        <v>42</v>
      </c>
      <c r="G1124" s="3"/>
    </row>
    <row r="1125" spans="1:7" ht="13.5" thickBot="1" x14ac:dyDescent="0.25">
      <c r="A1125" s="3" t="s">
        <v>36</v>
      </c>
      <c r="B1125" s="3" t="s">
        <v>62</v>
      </c>
      <c r="C1125" s="5">
        <v>30</v>
      </c>
      <c r="D1125" s="6">
        <v>43033</v>
      </c>
      <c r="E1125" s="3"/>
      <c r="F1125" s="3" t="s">
        <v>42</v>
      </c>
      <c r="G1125" s="3"/>
    </row>
    <row r="1126" spans="1:7" ht="13.5" thickBot="1" x14ac:dyDescent="0.25">
      <c r="A1126" s="3" t="s">
        <v>138</v>
      </c>
      <c r="B1126" s="3" t="s">
        <v>62</v>
      </c>
      <c r="C1126" s="5">
        <v>120</v>
      </c>
      <c r="D1126" s="6">
        <v>43053</v>
      </c>
      <c r="E1126" s="3"/>
      <c r="F1126" s="3" t="s">
        <v>42</v>
      </c>
      <c r="G1126" s="3"/>
    </row>
    <row r="1127" spans="1:7" ht="13.5" thickBot="1" x14ac:dyDescent="0.25">
      <c r="A1127" s="3" t="s">
        <v>187</v>
      </c>
      <c r="B1127" s="3" t="s">
        <v>129</v>
      </c>
      <c r="C1127" s="5">
        <v>25</v>
      </c>
      <c r="D1127" s="6">
        <v>40502</v>
      </c>
      <c r="E1127" s="3"/>
      <c r="F1127" s="3" t="s">
        <v>42</v>
      </c>
      <c r="G1127" s="3"/>
    </row>
    <row r="1128" spans="1:7" ht="13.5" thickBot="1" x14ac:dyDescent="0.25">
      <c r="A1128" s="3" t="s">
        <v>343</v>
      </c>
      <c r="B1128" s="3" t="s">
        <v>129</v>
      </c>
      <c r="C1128" s="5">
        <v>1</v>
      </c>
      <c r="D1128" s="4">
        <v>40949</v>
      </c>
      <c r="E1128" s="3"/>
      <c r="F1128" s="3" t="s">
        <v>42</v>
      </c>
      <c r="G1128" s="3"/>
    </row>
    <row r="1129" spans="1:7" ht="13.5" thickBot="1" x14ac:dyDescent="0.25">
      <c r="A1129" s="3" t="s">
        <v>239</v>
      </c>
      <c r="B1129" s="3" t="s">
        <v>38</v>
      </c>
      <c r="C1129" s="5">
        <v>5</v>
      </c>
      <c r="D1129" s="4">
        <v>43042</v>
      </c>
      <c r="E1129" s="3"/>
      <c r="F1129" s="3" t="s">
        <v>42</v>
      </c>
      <c r="G1129" s="3"/>
    </row>
    <row r="1130" spans="1:7" ht="13.5" thickBot="1" x14ac:dyDescent="0.25">
      <c r="A1130" s="3" t="s">
        <v>138</v>
      </c>
      <c r="B1130" s="3" t="s">
        <v>62</v>
      </c>
      <c r="C1130" s="5">
        <v>5</v>
      </c>
      <c r="D1130" s="4">
        <v>42678</v>
      </c>
      <c r="E1130" s="3"/>
      <c r="F1130" s="3" t="s">
        <v>42</v>
      </c>
      <c r="G1130" s="3"/>
    </row>
    <row r="1131" spans="1:7" ht="13.5" thickBot="1" x14ac:dyDescent="0.25">
      <c r="A1131" s="3" t="s">
        <v>54</v>
      </c>
      <c r="B1131" s="3" t="s">
        <v>62</v>
      </c>
      <c r="C1131" s="5">
        <v>5</v>
      </c>
      <c r="D1131" s="6">
        <v>42691</v>
      </c>
      <c r="E1131" s="3"/>
      <c r="F1131" s="3" t="s">
        <v>42</v>
      </c>
      <c r="G1131" s="3"/>
    </row>
    <row r="1132" spans="1:7" ht="13.5" thickBot="1" x14ac:dyDescent="0.25">
      <c r="A1132" s="3" t="s">
        <v>128</v>
      </c>
      <c r="B1132" s="3" t="s">
        <v>539</v>
      </c>
      <c r="C1132" s="5">
        <v>5</v>
      </c>
      <c r="D1132" s="6">
        <v>37547</v>
      </c>
      <c r="E1132" s="6">
        <v>43092</v>
      </c>
      <c r="F1132" s="3" t="s">
        <v>105</v>
      </c>
      <c r="G1132" s="3" t="s">
        <v>106</v>
      </c>
    </row>
    <row r="1133" spans="1:7" ht="13.5" thickBot="1" x14ac:dyDescent="0.25">
      <c r="A1133" s="3" t="s">
        <v>60</v>
      </c>
      <c r="B1133" s="3" t="s">
        <v>129</v>
      </c>
      <c r="C1133" s="5">
        <v>5</v>
      </c>
      <c r="D1133" s="4">
        <v>40067</v>
      </c>
      <c r="E1133" s="3"/>
      <c r="F1133" s="3" t="s">
        <v>42</v>
      </c>
      <c r="G1133" s="3"/>
    </row>
    <row r="1134" spans="1:7" ht="13.5" thickBot="1" x14ac:dyDescent="0.25">
      <c r="A1134" s="3" t="s">
        <v>138</v>
      </c>
      <c r="B1134" s="3" t="s">
        <v>129</v>
      </c>
      <c r="C1134" s="5">
        <v>5</v>
      </c>
      <c r="D1134" s="6">
        <v>40140</v>
      </c>
      <c r="E1134" s="6">
        <v>43159</v>
      </c>
      <c r="F1134" s="3" t="s">
        <v>105</v>
      </c>
      <c r="G1134" s="3" t="s">
        <v>221</v>
      </c>
    </row>
    <row r="1135" spans="1:7" ht="13.5" thickBot="1" x14ac:dyDescent="0.25">
      <c r="A1135" s="3" t="s">
        <v>54</v>
      </c>
      <c r="B1135" s="3" t="s">
        <v>129</v>
      </c>
      <c r="C1135" s="5">
        <v>5</v>
      </c>
      <c r="D1135" s="6">
        <v>42702</v>
      </c>
      <c r="E1135" s="6">
        <v>43130</v>
      </c>
      <c r="F1135" s="3" t="s">
        <v>105</v>
      </c>
      <c r="G1135" s="3" t="s">
        <v>106</v>
      </c>
    </row>
    <row r="1136" spans="1:7" ht="13.5" thickBot="1" x14ac:dyDescent="0.25">
      <c r="A1136" s="3" t="s">
        <v>1213</v>
      </c>
      <c r="B1136" s="3" t="s">
        <v>38</v>
      </c>
      <c r="C1136" s="5">
        <v>5</v>
      </c>
      <c r="D1136" s="6">
        <v>43059</v>
      </c>
      <c r="E1136" s="3"/>
      <c r="F1136" s="3" t="s">
        <v>42</v>
      </c>
      <c r="G1136" s="3"/>
    </row>
    <row r="1137" spans="1:7" ht="13.5" thickBot="1" x14ac:dyDescent="0.25">
      <c r="A1137" s="3" t="s">
        <v>138</v>
      </c>
      <c r="B1137" s="3" t="s">
        <v>62</v>
      </c>
      <c r="C1137" s="5">
        <v>5</v>
      </c>
      <c r="D1137" s="6">
        <v>42809</v>
      </c>
      <c r="E1137" s="3"/>
      <c r="F1137" s="3" t="s">
        <v>42</v>
      </c>
      <c r="G1137" s="3"/>
    </row>
    <row r="1138" spans="1:7" ht="13.5" thickBot="1" x14ac:dyDescent="0.25">
      <c r="A1138" s="3" t="s">
        <v>138</v>
      </c>
      <c r="B1138" s="3" t="s">
        <v>129</v>
      </c>
      <c r="C1138" s="5">
        <v>5</v>
      </c>
      <c r="D1138" s="6">
        <v>40618</v>
      </c>
      <c r="E1138" s="3"/>
      <c r="F1138" s="3" t="s">
        <v>42</v>
      </c>
      <c r="G1138" s="3"/>
    </row>
    <row r="1139" spans="1:7" ht="13.5" thickBot="1" x14ac:dyDescent="0.25">
      <c r="A1139" s="3" t="s">
        <v>54</v>
      </c>
      <c r="B1139" s="3" t="s">
        <v>38</v>
      </c>
      <c r="C1139" s="5">
        <v>5</v>
      </c>
      <c r="D1139" s="6">
        <v>43092</v>
      </c>
      <c r="E1139" s="3"/>
      <c r="F1139" s="3" t="s">
        <v>42</v>
      </c>
      <c r="G1139" s="3"/>
    </row>
    <row r="1140" spans="1:7" ht="13.5" thickBot="1" x14ac:dyDescent="0.25">
      <c r="A1140" s="3" t="s">
        <v>1248</v>
      </c>
      <c r="B1140" s="3" t="s">
        <v>38</v>
      </c>
      <c r="C1140" s="5">
        <v>5</v>
      </c>
      <c r="D1140" s="6">
        <v>43069</v>
      </c>
      <c r="E1140" s="3"/>
      <c r="F1140" s="3" t="s">
        <v>42</v>
      </c>
      <c r="G1140" s="3"/>
    </row>
    <row r="1141" spans="1:7" ht="13.5" thickBot="1" x14ac:dyDescent="0.25">
      <c r="A1141" s="3" t="s">
        <v>1269</v>
      </c>
      <c r="B1141" s="3" t="s">
        <v>38</v>
      </c>
      <c r="C1141" s="5">
        <v>5</v>
      </c>
      <c r="D1141" s="6">
        <v>43082</v>
      </c>
      <c r="E1141" s="3"/>
      <c r="F1141" s="3" t="s">
        <v>42</v>
      </c>
      <c r="G1141" s="3"/>
    </row>
    <row r="1142" spans="1:7" ht="13.5" thickBot="1" x14ac:dyDescent="0.25">
      <c r="A1142" s="3" t="s">
        <v>674</v>
      </c>
      <c r="B1142" s="3" t="s">
        <v>62</v>
      </c>
      <c r="C1142" s="5">
        <v>5</v>
      </c>
      <c r="D1142" s="4">
        <v>42803</v>
      </c>
      <c r="E1142" s="3"/>
      <c r="F1142" s="3" t="s">
        <v>42</v>
      </c>
      <c r="G1142" s="3"/>
    </row>
    <row r="1143" spans="1:7" ht="13.5" thickBot="1" x14ac:dyDescent="0.25">
      <c r="A1143" s="3" t="s">
        <v>256</v>
      </c>
      <c r="B1143" s="3" t="s">
        <v>539</v>
      </c>
      <c r="C1143" s="5">
        <v>5</v>
      </c>
      <c r="D1143" s="4">
        <v>39603</v>
      </c>
      <c r="E1143" s="3"/>
      <c r="F1143" s="3" t="s">
        <v>42</v>
      </c>
      <c r="G1143" s="3"/>
    </row>
    <row r="1144" spans="1:7" ht="13.5" thickBot="1" x14ac:dyDescent="0.25">
      <c r="A1144" s="3" t="s">
        <v>128</v>
      </c>
      <c r="B1144" s="3" t="s">
        <v>129</v>
      </c>
      <c r="C1144" s="5">
        <v>5</v>
      </c>
      <c r="D1144" s="6">
        <v>41019</v>
      </c>
      <c r="E1144" s="6">
        <v>43131</v>
      </c>
      <c r="F1144" s="3" t="s">
        <v>105</v>
      </c>
      <c r="G1144" s="3" t="s">
        <v>106</v>
      </c>
    </row>
    <row r="1145" spans="1:7" ht="13.5" thickBot="1" x14ac:dyDescent="0.25">
      <c r="A1145" s="3" t="s">
        <v>128</v>
      </c>
      <c r="B1145" s="3" t="s">
        <v>584</v>
      </c>
      <c r="C1145" s="5">
        <v>10</v>
      </c>
      <c r="D1145" s="6">
        <v>37547</v>
      </c>
      <c r="E1145" s="6">
        <v>43092</v>
      </c>
      <c r="F1145" s="3" t="s">
        <v>105</v>
      </c>
      <c r="G1145" s="3" t="s">
        <v>106</v>
      </c>
    </row>
    <row r="1146" spans="1:7" ht="13.5" thickBot="1" x14ac:dyDescent="0.25">
      <c r="A1146" s="3" t="s">
        <v>54</v>
      </c>
      <c r="B1146" s="3" t="s">
        <v>38</v>
      </c>
      <c r="C1146" s="5">
        <v>5</v>
      </c>
      <c r="D1146" s="6">
        <v>43092</v>
      </c>
      <c r="E1146" s="3"/>
      <c r="F1146" s="3" t="s">
        <v>42</v>
      </c>
      <c r="G1146" s="3"/>
    </row>
    <row r="1147" spans="1:7" ht="13.5" thickBot="1" x14ac:dyDescent="0.25">
      <c r="A1147" s="3" t="s">
        <v>273</v>
      </c>
      <c r="B1147" s="3" t="s">
        <v>38</v>
      </c>
      <c r="C1147" s="5">
        <v>5</v>
      </c>
      <c r="D1147" s="6">
        <v>43092</v>
      </c>
      <c r="E1147" s="3"/>
      <c r="F1147" s="3" t="s">
        <v>42</v>
      </c>
      <c r="G1147" s="3"/>
    </row>
    <row r="1148" spans="1:7" ht="13.5" thickBot="1" x14ac:dyDescent="0.25">
      <c r="A1148" s="3" t="s">
        <v>1295</v>
      </c>
      <c r="B1148" s="3" t="s">
        <v>38</v>
      </c>
      <c r="C1148" s="5">
        <v>5</v>
      </c>
      <c r="D1148" s="6">
        <v>43092</v>
      </c>
      <c r="E1148" s="3"/>
      <c r="F1148" s="3" t="s">
        <v>42</v>
      </c>
      <c r="G1148" s="3"/>
    </row>
    <row r="1149" spans="1:7" ht="13.5" thickBot="1" x14ac:dyDescent="0.25">
      <c r="A1149" s="3" t="s">
        <v>1300</v>
      </c>
      <c r="B1149" s="3" t="s">
        <v>38</v>
      </c>
      <c r="C1149" s="5">
        <v>5</v>
      </c>
      <c r="D1149" s="6">
        <v>43092</v>
      </c>
      <c r="E1149" s="3"/>
      <c r="F1149" s="3" t="s">
        <v>42</v>
      </c>
      <c r="G1149" s="3"/>
    </row>
    <row r="1150" spans="1:7" ht="13.5" thickBot="1" x14ac:dyDescent="0.25">
      <c r="A1150" s="3" t="s">
        <v>54</v>
      </c>
      <c r="B1150" s="3" t="s">
        <v>38</v>
      </c>
      <c r="C1150" s="5">
        <v>5</v>
      </c>
      <c r="D1150" s="6">
        <v>43092</v>
      </c>
      <c r="E1150" s="3"/>
      <c r="F1150" s="3" t="s">
        <v>42</v>
      </c>
      <c r="G1150" s="3"/>
    </row>
    <row r="1151" spans="1:7" ht="13.5" thickBot="1" x14ac:dyDescent="0.25">
      <c r="A1151" s="3" t="s">
        <v>117</v>
      </c>
      <c r="B1151" s="3" t="s">
        <v>38</v>
      </c>
      <c r="C1151" s="5">
        <v>5</v>
      </c>
      <c r="D1151" s="6">
        <v>43092</v>
      </c>
      <c r="E1151" s="3"/>
      <c r="F1151" s="3" t="s">
        <v>42</v>
      </c>
      <c r="G1151" s="3"/>
    </row>
    <row r="1152" spans="1:7" ht="13.5" thickBot="1" x14ac:dyDescent="0.25">
      <c r="A1152" s="3" t="s">
        <v>91</v>
      </c>
      <c r="B1152" s="3" t="s">
        <v>539</v>
      </c>
      <c r="C1152" s="5">
        <v>30</v>
      </c>
      <c r="D1152" s="6">
        <v>42613</v>
      </c>
      <c r="E1152" s="3"/>
      <c r="F1152" s="3" t="s">
        <v>42</v>
      </c>
      <c r="G1152" s="3"/>
    </row>
    <row r="1153" spans="1:7" ht="13.5" thickBot="1" x14ac:dyDescent="0.25">
      <c r="A1153" s="3" t="s">
        <v>36</v>
      </c>
      <c r="B1153" s="3" t="s">
        <v>62</v>
      </c>
      <c r="C1153" s="5">
        <v>55</v>
      </c>
      <c r="D1153" s="4">
        <v>43017</v>
      </c>
      <c r="E1153" s="3"/>
      <c r="F1153" s="3" t="s">
        <v>42</v>
      </c>
      <c r="G1153" s="3"/>
    </row>
    <row r="1154" spans="1:7" ht="13.5" thickBot="1" x14ac:dyDescent="0.25">
      <c r="A1154" s="3" t="s">
        <v>74</v>
      </c>
      <c r="B1154" s="3" t="s">
        <v>62</v>
      </c>
      <c r="C1154" s="5">
        <v>45</v>
      </c>
      <c r="D1154" s="4">
        <v>43020</v>
      </c>
      <c r="E1154" s="3"/>
      <c r="F1154" s="3" t="s">
        <v>42</v>
      </c>
      <c r="G1154" s="3"/>
    </row>
    <row r="1155" spans="1:7" ht="13.5" thickBot="1" x14ac:dyDescent="0.25">
      <c r="A1155" s="3" t="s">
        <v>110</v>
      </c>
      <c r="B1155" s="3" t="s">
        <v>84</v>
      </c>
      <c r="C1155" s="5">
        <v>10</v>
      </c>
      <c r="D1155" s="6">
        <v>40955</v>
      </c>
      <c r="E1155" s="3"/>
      <c r="F1155" s="3" t="s">
        <v>42</v>
      </c>
      <c r="G1155" s="3"/>
    </row>
    <row r="1156" spans="1:7" ht="13.5" thickBot="1" x14ac:dyDescent="0.25">
      <c r="A1156" s="3" t="s">
        <v>54</v>
      </c>
      <c r="B1156" s="3" t="s">
        <v>38</v>
      </c>
      <c r="C1156" s="5">
        <v>10</v>
      </c>
      <c r="D1156" s="4">
        <v>43102</v>
      </c>
      <c r="E1156" s="3"/>
      <c r="F1156" s="3" t="s">
        <v>42</v>
      </c>
      <c r="G1156" s="3"/>
    </row>
    <row r="1157" spans="1:7" ht="13.5" thickBot="1" x14ac:dyDescent="0.25">
      <c r="A1157" s="3" t="s">
        <v>1159</v>
      </c>
      <c r="B1157" s="3" t="s">
        <v>38</v>
      </c>
      <c r="C1157" s="5">
        <v>55</v>
      </c>
      <c r="D1157" s="6">
        <v>43021</v>
      </c>
      <c r="E1157" s="3"/>
      <c r="F1157" s="3" t="s">
        <v>42</v>
      </c>
      <c r="G1157" s="3"/>
    </row>
    <row r="1158" spans="1:7" ht="13.5" thickBot="1" x14ac:dyDescent="0.25">
      <c r="A1158" s="3" t="s">
        <v>171</v>
      </c>
      <c r="B1158" s="3" t="s">
        <v>62</v>
      </c>
      <c r="C1158" s="5">
        <v>46</v>
      </c>
      <c r="D1158" s="6">
        <v>42690</v>
      </c>
      <c r="E1158" s="3"/>
      <c r="F1158" s="3" t="s">
        <v>42</v>
      </c>
      <c r="G1158" s="3"/>
    </row>
    <row r="1159" spans="1:7" ht="13.5" thickBot="1" x14ac:dyDescent="0.25">
      <c r="A1159" s="3" t="s">
        <v>74</v>
      </c>
      <c r="B1159" s="3" t="s">
        <v>62</v>
      </c>
      <c r="C1159" s="5">
        <v>60</v>
      </c>
      <c r="D1159" s="4">
        <v>43020</v>
      </c>
      <c r="E1159" s="3"/>
      <c r="F1159" s="3" t="s">
        <v>42</v>
      </c>
      <c r="G1159" s="3"/>
    </row>
    <row r="1160" spans="1:7" ht="13.5" thickBot="1" x14ac:dyDescent="0.25">
      <c r="A1160" s="3" t="s">
        <v>138</v>
      </c>
      <c r="B1160" s="3" t="s">
        <v>62</v>
      </c>
      <c r="C1160" s="5">
        <v>65</v>
      </c>
      <c r="D1160" s="6">
        <v>43053</v>
      </c>
      <c r="E1160" s="3"/>
      <c r="F1160" s="3" t="s">
        <v>42</v>
      </c>
      <c r="G1160" s="3"/>
    </row>
    <row r="1161" spans="1:7" ht="13.5" thickBot="1" x14ac:dyDescent="0.25">
      <c r="A1161" s="3" t="s">
        <v>208</v>
      </c>
      <c r="B1161" s="3" t="s">
        <v>84</v>
      </c>
      <c r="C1161" s="5">
        <v>3</v>
      </c>
      <c r="D1161" s="6">
        <v>41326</v>
      </c>
      <c r="E1161" s="3"/>
      <c r="F1161" s="3" t="s">
        <v>42</v>
      </c>
      <c r="G1161" s="3"/>
    </row>
    <row r="1162" spans="1:7" ht="13.5" thickBot="1" x14ac:dyDescent="0.25">
      <c r="A1162" s="3" t="s">
        <v>1335</v>
      </c>
      <c r="B1162" s="3" t="s">
        <v>38</v>
      </c>
      <c r="C1162" s="5">
        <v>10</v>
      </c>
      <c r="D1162" s="4">
        <v>43103</v>
      </c>
      <c r="E1162" s="3"/>
      <c r="F1162" s="3" t="s">
        <v>42</v>
      </c>
      <c r="G1162" s="3"/>
    </row>
    <row r="1163" spans="1:7" ht="13.5" thickBot="1" x14ac:dyDescent="0.25">
      <c r="A1163" s="3" t="s">
        <v>47</v>
      </c>
      <c r="B1163" s="3" t="s">
        <v>62</v>
      </c>
      <c r="C1163" s="5">
        <v>10</v>
      </c>
      <c r="D1163" s="4">
        <v>42679</v>
      </c>
      <c r="E1163" s="3"/>
      <c r="F1163" s="3" t="s">
        <v>42</v>
      </c>
      <c r="G1163" s="3"/>
    </row>
    <row r="1164" spans="1:7" ht="13.5" thickBot="1" x14ac:dyDescent="0.25">
      <c r="A1164" s="3" t="s">
        <v>74</v>
      </c>
      <c r="B1164" s="3" t="s">
        <v>62</v>
      </c>
      <c r="C1164" s="5">
        <v>71</v>
      </c>
      <c r="D1164" s="4">
        <v>43020</v>
      </c>
      <c r="E1164" s="3"/>
      <c r="F1164" s="3" t="s">
        <v>42</v>
      </c>
      <c r="G1164" s="3"/>
    </row>
    <row r="1165" spans="1:7" ht="13.5" thickBot="1" x14ac:dyDescent="0.25">
      <c r="A1165" s="3" t="s">
        <v>1243</v>
      </c>
      <c r="B1165" s="3" t="s">
        <v>62</v>
      </c>
      <c r="C1165" s="5">
        <v>15</v>
      </c>
      <c r="D1165" s="6">
        <v>43069</v>
      </c>
      <c r="E1165" s="3"/>
      <c r="F1165" s="3" t="s">
        <v>42</v>
      </c>
      <c r="G1165" s="3"/>
    </row>
    <row r="1166" spans="1:7" ht="13.5" thickBot="1" x14ac:dyDescent="0.25">
      <c r="A1166" s="3" t="s">
        <v>82</v>
      </c>
      <c r="B1166" s="3" t="s">
        <v>129</v>
      </c>
      <c r="C1166" s="5">
        <v>10</v>
      </c>
      <c r="D1166" s="6">
        <v>40107</v>
      </c>
      <c r="E1166" s="3"/>
      <c r="F1166" s="3" t="s">
        <v>42</v>
      </c>
      <c r="G1166" s="3"/>
    </row>
    <row r="1167" spans="1:7" ht="13.5" thickBot="1" x14ac:dyDescent="0.25">
      <c r="A1167" s="3" t="s">
        <v>54</v>
      </c>
      <c r="B1167" s="3" t="s">
        <v>129</v>
      </c>
      <c r="C1167" s="5">
        <v>10</v>
      </c>
      <c r="D1167" s="4">
        <v>41162</v>
      </c>
      <c r="E1167" s="6">
        <v>43176</v>
      </c>
      <c r="F1167" s="3" t="s">
        <v>105</v>
      </c>
      <c r="G1167" s="3" t="s">
        <v>106</v>
      </c>
    </row>
    <row r="1168" spans="1:7" ht="13.5" thickBot="1" x14ac:dyDescent="0.25">
      <c r="A1168" s="3" t="s">
        <v>138</v>
      </c>
      <c r="B1168" s="3" t="s">
        <v>62</v>
      </c>
      <c r="C1168" s="5">
        <v>10</v>
      </c>
      <c r="D1168" s="4">
        <v>41680</v>
      </c>
      <c r="E1168" s="3"/>
      <c r="F1168" s="3" t="s">
        <v>42</v>
      </c>
      <c r="G1168" s="3"/>
    </row>
    <row r="1169" spans="1:7" ht="13.5" thickBot="1" x14ac:dyDescent="0.25">
      <c r="A1169" s="3" t="s">
        <v>631</v>
      </c>
      <c r="B1169" s="3" t="s">
        <v>62</v>
      </c>
      <c r="C1169" s="5">
        <v>24</v>
      </c>
      <c r="D1169" s="6">
        <v>42613</v>
      </c>
      <c r="E1169" s="3"/>
      <c r="F1169" s="3" t="s">
        <v>42</v>
      </c>
      <c r="G1169" s="3"/>
    </row>
    <row r="1170" spans="1:7" ht="13.5" thickBot="1" x14ac:dyDescent="0.25">
      <c r="A1170" s="3" t="s">
        <v>54</v>
      </c>
      <c r="B1170" s="3" t="s">
        <v>62</v>
      </c>
      <c r="C1170" s="5">
        <v>30</v>
      </c>
      <c r="D1170" s="4">
        <v>42826</v>
      </c>
      <c r="E1170" s="3"/>
      <c r="F1170" s="3" t="s">
        <v>42</v>
      </c>
      <c r="G1170" s="3"/>
    </row>
    <row r="1171" spans="1:7" ht="13.5" thickBot="1" x14ac:dyDescent="0.25">
      <c r="A1171" s="3" t="s">
        <v>74</v>
      </c>
      <c r="B1171" s="3" t="s">
        <v>62</v>
      </c>
      <c r="C1171" s="5">
        <v>140</v>
      </c>
      <c r="D1171" s="4">
        <v>43020</v>
      </c>
      <c r="E1171" s="3"/>
      <c r="F1171" s="3" t="s">
        <v>42</v>
      </c>
      <c r="G1171" s="3"/>
    </row>
    <row r="1172" spans="1:7" ht="13.5" thickBot="1" x14ac:dyDescent="0.25">
      <c r="A1172" s="3" t="s">
        <v>1338</v>
      </c>
      <c r="B1172" s="3" t="s">
        <v>129</v>
      </c>
      <c r="C1172" s="5">
        <v>10</v>
      </c>
      <c r="D1172" s="6">
        <v>41654</v>
      </c>
      <c r="E1172" s="3"/>
      <c r="F1172" s="3" t="s">
        <v>42</v>
      </c>
      <c r="G1172" s="3"/>
    </row>
    <row r="1173" spans="1:7" ht="13.5" thickBot="1" x14ac:dyDescent="0.25">
      <c r="A1173" s="3" t="s">
        <v>54</v>
      </c>
      <c r="B1173" s="3" t="s">
        <v>129</v>
      </c>
      <c r="C1173" s="5">
        <v>60</v>
      </c>
      <c r="D1173" s="6">
        <v>42702</v>
      </c>
      <c r="E1173" s="6">
        <v>43130</v>
      </c>
      <c r="F1173" s="3" t="s">
        <v>105</v>
      </c>
      <c r="G1173" s="3" t="s">
        <v>106</v>
      </c>
    </row>
    <row r="1174" spans="1:7" ht="13.5" thickBot="1" x14ac:dyDescent="0.25">
      <c r="A1174" s="3" t="s">
        <v>54</v>
      </c>
      <c r="B1174" s="3" t="s">
        <v>38</v>
      </c>
      <c r="C1174" s="5">
        <v>30</v>
      </c>
      <c r="D1174" s="4">
        <v>43102</v>
      </c>
      <c r="E1174" s="3"/>
      <c r="F1174" s="3" t="s">
        <v>42</v>
      </c>
      <c r="G1174" s="3"/>
    </row>
    <row r="1175" spans="1:7" ht="13.5" thickBot="1" x14ac:dyDescent="0.25">
      <c r="A1175" s="3" t="s">
        <v>256</v>
      </c>
      <c r="B1175" s="3" t="s">
        <v>539</v>
      </c>
      <c r="C1175" s="5">
        <v>25</v>
      </c>
      <c r="D1175" s="4">
        <v>39603</v>
      </c>
      <c r="E1175" s="3"/>
      <c r="F1175" s="3" t="s">
        <v>42</v>
      </c>
      <c r="G1175" s="3"/>
    </row>
    <row r="1176" spans="1:7" ht="13.5" thickBot="1" x14ac:dyDescent="0.25">
      <c r="A1176" s="3" t="s">
        <v>239</v>
      </c>
      <c r="B1176" s="3" t="s">
        <v>38</v>
      </c>
      <c r="C1176" s="5">
        <v>10</v>
      </c>
      <c r="D1176" s="4">
        <v>43042</v>
      </c>
      <c r="E1176" s="3"/>
      <c r="F1176" s="3" t="s">
        <v>42</v>
      </c>
      <c r="G1176" s="3"/>
    </row>
    <row r="1177" spans="1:7" ht="13.5" thickBot="1" x14ac:dyDescent="0.25">
      <c r="A1177" s="3" t="s">
        <v>97</v>
      </c>
      <c r="B1177" s="3" t="s">
        <v>62</v>
      </c>
      <c r="C1177" s="5">
        <v>10</v>
      </c>
      <c r="D1177" s="4">
        <v>40457</v>
      </c>
      <c r="E1177" s="3"/>
      <c r="F1177" s="3" t="s">
        <v>42</v>
      </c>
      <c r="G1177" s="3"/>
    </row>
    <row r="1178" spans="1:7" ht="13.5" thickBot="1" x14ac:dyDescent="0.25">
      <c r="A1178" s="3" t="s">
        <v>273</v>
      </c>
      <c r="B1178" s="3" t="s">
        <v>62</v>
      </c>
      <c r="C1178" s="5">
        <v>30</v>
      </c>
      <c r="D1178" s="4">
        <v>42585</v>
      </c>
      <c r="E1178" s="3"/>
      <c r="F1178" s="3" t="s">
        <v>42</v>
      </c>
      <c r="G1178" s="3"/>
    </row>
    <row r="1179" spans="1:7" ht="13.5" thickBot="1" x14ac:dyDescent="0.25">
      <c r="A1179" s="3" t="s">
        <v>74</v>
      </c>
      <c r="B1179" s="3" t="s">
        <v>62</v>
      </c>
      <c r="C1179" s="5">
        <v>195</v>
      </c>
      <c r="D1179" s="4">
        <v>43020</v>
      </c>
      <c r="E1179" s="3"/>
      <c r="F1179" s="3" t="s">
        <v>42</v>
      </c>
      <c r="G1179" s="3"/>
    </row>
    <row r="1180" spans="1:7" ht="13.5" thickBot="1" x14ac:dyDescent="0.25">
      <c r="A1180" s="3" t="s">
        <v>138</v>
      </c>
      <c r="B1180" s="3" t="s">
        <v>129</v>
      </c>
      <c r="C1180" s="5">
        <v>10</v>
      </c>
      <c r="D1180" s="6">
        <v>40140</v>
      </c>
      <c r="E1180" s="6">
        <v>43159</v>
      </c>
      <c r="F1180" s="3" t="s">
        <v>105</v>
      </c>
      <c r="G1180" s="3" t="s">
        <v>221</v>
      </c>
    </row>
    <row r="1181" spans="1:7" ht="13.5" thickBot="1" x14ac:dyDescent="0.25">
      <c r="A1181" s="3" t="s">
        <v>187</v>
      </c>
      <c r="B1181" s="3" t="s">
        <v>129</v>
      </c>
      <c r="C1181" s="5">
        <v>10</v>
      </c>
      <c r="D1181" s="6">
        <v>40502</v>
      </c>
      <c r="E1181" s="3"/>
      <c r="F1181" s="3" t="s">
        <v>42</v>
      </c>
      <c r="G1181" s="3"/>
    </row>
    <row r="1182" spans="1:7" ht="13.5" thickBot="1" x14ac:dyDescent="0.25">
      <c r="A1182" s="3" t="s">
        <v>745</v>
      </c>
      <c r="B1182" s="3" t="s">
        <v>129</v>
      </c>
      <c r="C1182" s="5">
        <v>6</v>
      </c>
      <c r="D1182" s="6">
        <v>41012</v>
      </c>
      <c r="E1182" s="3"/>
      <c r="F1182" s="3" t="s">
        <v>42</v>
      </c>
      <c r="G1182" s="3"/>
    </row>
    <row r="1183" spans="1:7" ht="13.5" thickBot="1" x14ac:dyDescent="0.25">
      <c r="A1183" s="3" t="s">
        <v>1344</v>
      </c>
      <c r="B1183" s="3" t="s">
        <v>38</v>
      </c>
      <c r="C1183" s="5">
        <v>15</v>
      </c>
      <c r="D1183" s="4">
        <v>43108</v>
      </c>
      <c r="E1183" s="3"/>
      <c r="F1183" s="3" t="s">
        <v>42</v>
      </c>
      <c r="G1183" s="3"/>
    </row>
    <row r="1184" spans="1:7" ht="13.5" thickBot="1" x14ac:dyDescent="0.25">
      <c r="A1184" s="3" t="s">
        <v>1349</v>
      </c>
      <c r="B1184" s="3" t="s">
        <v>38</v>
      </c>
      <c r="C1184" s="5">
        <v>20</v>
      </c>
      <c r="D1184" s="4">
        <v>43108</v>
      </c>
      <c r="E1184" s="3"/>
      <c r="F1184" s="3" t="s">
        <v>42</v>
      </c>
      <c r="G1184" s="3"/>
    </row>
    <row r="1185" spans="1:7" ht="13.5" thickBot="1" x14ac:dyDescent="0.25">
      <c r="A1185" s="3" t="s">
        <v>54</v>
      </c>
      <c r="B1185" s="3" t="s">
        <v>38</v>
      </c>
      <c r="C1185" s="5">
        <v>20</v>
      </c>
      <c r="D1185" s="6">
        <v>43092</v>
      </c>
      <c r="E1185" s="3"/>
      <c r="F1185" s="3" t="s">
        <v>42</v>
      </c>
      <c r="G1185" s="3"/>
    </row>
    <row r="1186" spans="1:7" ht="13.5" thickBot="1" x14ac:dyDescent="0.25">
      <c r="A1186" s="3" t="s">
        <v>681</v>
      </c>
      <c r="B1186" s="3" t="s">
        <v>62</v>
      </c>
      <c r="C1186" s="5">
        <v>55</v>
      </c>
      <c r="D1186" s="4">
        <v>42803</v>
      </c>
      <c r="E1186" s="3"/>
      <c r="F1186" s="3" t="s">
        <v>42</v>
      </c>
      <c r="G1186" s="3"/>
    </row>
    <row r="1187" spans="1:7" ht="13.5" thickBot="1" x14ac:dyDescent="0.25">
      <c r="A1187" s="3" t="s">
        <v>74</v>
      </c>
      <c r="B1187" s="3" t="s">
        <v>62</v>
      </c>
      <c r="C1187" s="5">
        <v>23</v>
      </c>
      <c r="D1187" s="4">
        <v>43020</v>
      </c>
      <c r="E1187" s="3"/>
      <c r="F1187" s="3" t="s">
        <v>42</v>
      </c>
      <c r="G1187" s="3"/>
    </row>
    <row r="1188" spans="1:7" ht="13.5" thickBot="1" x14ac:dyDescent="0.25">
      <c r="A1188" s="3" t="s">
        <v>74</v>
      </c>
      <c r="B1188" s="3" t="s">
        <v>129</v>
      </c>
      <c r="C1188" s="5">
        <v>30</v>
      </c>
      <c r="D1188" s="6">
        <v>41263</v>
      </c>
      <c r="E1188" s="3"/>
      <c r="F1188" s="3" t="s">
        <v>42</v>
      </c>
      <c r="G1188" s="3"/>
    </row>
    <row r="1189" spans="1:7" ht="13.5" thickBot="1" x14ac:dyDescent="0.25">
      <c r="A1189" s="3" t="s">
        <v>54</v>
      </c>
      <c r="B1189" s="3" t="s">
        <v>129</v>
      </c>
      <c r="C1189" s="5">
        <v>30</v>
      </c>
      <c r="D1189" s="6">
        <v>42702</v>
      </c>
      <c r="E1189" s="6">
        <v>43130</v>
      </c>
      <c r="F1189" s="3" t="s">
        <v>105</v>
      </c>
      <c r="G1189" s="3" t="s">
        <v>106</v>
      </c>
    </row>
    <row r="1190" spans="1:7" ht="13.5" thickBot="1" x14ac:dyDescent="0.25">
      <c r="A1190" s="3" t="s">
        <v>1248</v>
      </c>
      <c r="B1190" s="3" t="s">
        <v>38</v>
      </c>
      <c r="C1190" s="5">
        <v>10</v>
      </c>
      <c r="D1190" s="6">
        <v>43069</v>
      </c>
      <c r="E1190" s="3"/>
      <c r="F1190" s="3" t="s">
        <v>42</v>
      </c>
      <c r="G1190" s="3"/>
    </row>
    <row r="1191" spans="1:7" ht="13.5" thickBot="1" x14ac:dyDescent="0.25">
      <c r="A1191" s="3" t="s">
        <v>138</v>
      </c>
      <c r="B1191" s="3" t="s">
        <v>62</v>
      </c>
      <c r="C1191" s="5">
        <v>5</v>
      </c>
      <c r="D1191" s="6">
        <v>42817</v>
      </c>
      <c r="E1191" s="3"/>
      <c r="F1191" s="3" t="s">
        <v>42</v>
      </c>
      <c r="G1191" s="3"/>
    </row>
    <row r="1192" spans="1:7" ht="13.5" thickBot="1" x14ac:dyDescent="0.25">
      <c r="A1192" s="3" t="s">
        <v>74</v>
      </c>
      <c r="B1192" s="3" t="s">
        <v>62</v>
      </c>
      <c r="C1192" s="5">
        <v>60</v>
      </c>
      <c r="D1192" s="4">
        <v>43020</v>
      </c>
      <c r="E1192" s="3"/>
      <c r="F1192" s="3" t="s">
        <v>42</v>
      </c>
      <c r="G1192" s="3"/>
    </row>
    <row r="1193" spans="1:7" ht="13.5" thickBot="1" x14ac:dyDescent="0.25">
      <c r="A1193" s="3" t="s">
        <v>36</v>
      </c>
      <c r="B1193" s="3" t="s">
        <v>62</v>
      </c>
      <c r="C1193" s="5">
        <v>10</v>
      </c>
      <c r="D1193" s="6">
        <v>43033</v>
      </c>
      <c r="E1193" s="3"/>
      <c r="F1193" s="3" t="s">
        <v>42</v>
      </c>
      <c r="G1193" s="3"/>
    </row>
    <row r="1194" spans="1:7" ht="13.5" thickBot="1" x14ac:dyDescent="0.25">
      <c r="A1194" s="3" t="s">
        <v>128</v>
      </c>
      <c r="B1194" s="3" t="s">
        <v>129</v>
      </c>
      <c r="C1194" s="5">
        <v>30</v>
      </c>
      <c r="D1194" s="6">
        <v>41019</v>
      </c>
      <c r="E1194" s="6">
        <v>43131</v>
      </c>
      <c r="F1194" s="3" t="s">
        <v>105</v>
      </c>
      <c r="G1194" s="3" t="s">
        <v>106</v>
      </c>
    </row>
    <row r="1195" spans="1:7" ht="13.5" thickBot="1" x14ac:dyDescent="0.25">
      <c r="A1195" s="3" t="s">
        <v>54</v>
      </c>
      <c r="B1195" s="3" t="s">
        <v>129</v>
      </c>
      <c r="C1195" s="5">
        <v>40</v>
      </c>
      <c r="D1195" s="6">
        <v>42702</v>
      </c>
      <c r="E1195" s="6">
        <v>43130</v>
      </c>
      <c r="F1195" s="3" t="s">
        <v>105</v>
      </c>
      <c r="G1195" s="3" t="s">
        <v>106</v>
      </c>
    </row>
    <row r="1196" spans="1:7" ht="13.5" thickBot="1" x14ac:dyDescent="0.25">
      <c r="A1196" s="3" t="s">
        <v>1213</v>
      </c>
      <c r="B1196" s="3" t="s">
        <v>38</v>
      </c>
      <c r="C1196" s="5">
        <v>45</v>
      </c>
      <c r="D1196" s="6">
        <v>43059</v>
      </c>
      <c r="E1196" s="3"/>
      <c r="F1196" s="3" t="s">
        <v>42</v>
      </c>
      <c r="G1196" s="3"/>
    </row>
    <row r="1197" spans="1:7" ht="13.5" thickBot="1" x14ac:dyDescent="0.25">
      <c r="A1197" s="3" t="s">
        <v>138</v>
      </c>
      <c r="B1197" s="3" t="s">
        <v>62</v>
      </c>
      <c r="C1197" s="5">
        <v>10</v>
      </c>
      <c r="D1197" s="6">
        <v>42842</v>
      </c>
      <c r="E1197" s="3"/>
      <c r="F1197" s="3" t="s">
        <v>42</v>
      </c>
      <c r="G1197" s="3"/>
    </row>
    <row r="1198" spans="1:7" ht="13.5" thickBot="1" x14ac:dyDescent="0.25">
      <c r="A1198" s="3" t="s">
        <v>36</v>
      </c>
      <c r="B1198" s="3" t="s">
        <v>62</v>
      </c>
      <c r="C1198" s="5">
        <v>10</v>
      </c>
      <c r="D1198" s="4">
        <v>43017</v>
      </c>
      <c r="E1198" s="3"/>
      <c r="F1198" s="3" t="s">
        <v>42</v>
      </c>
      <c r="G1198" s="3"/>
    </row>
    <row r="1199" spans="1:7" ht="13.5" thickBot="1" x14ac:dyDescent="0.25">
      <c r="A1199" s="3" t="s">
        <v>74</v>
      </c>
      <c r="B1199" s="3" t="s">
        <v>62</v>
      </c>
      <c r="C1199" s="5">
        <v>50</v>
      </c>
      <c r="D1199" s="4">
        <v>43020</v>
      </c>
      <c r="E1199" s="3"/>
      <c r="F1199" s="3" t="s">
        <v>42</v>
      </c>
      <c r="G1199" s="3"/>
    </row>
    <row r="1200" spans="1:7" ht="13.5" thickBot="1" x14ac:dyDescent="0.25">
      <c r="A1200" s="3" t="s">
        <v>117</v>
      </c>
      <c r="B1200" s="3" t="s">
        <v>129</v>
      </c>
      <c r="C1200" s="5">
        <v>30</v>
      </c>
      <c r="D1200" s="6">
        <v>41180</v>
      </c>
      <c r="E1200" s="3"/>
      <c r="F1200" s="3" t="s">
        <v>42</v>
      </c>
      <c r="G1200" s="3"/>
    </row>
    <row r="1201" spans="1:7" ht="13.5" thickBot="1" x14ac:dyDescent="0.25">
      <c r="A1201" s="3" t="s">
        <v>229</v>
      </c>
      <c r="B1201" s="3" t="s">
        <v>129</v>
      </c>
      <c r="C1201" s="5">
        <v>75</v>
      </c>
      <c r="D1201" s="6">
        <v>41874</v>
      </c>
      <c r="E1201" s="3"/>
      <c r="F1201" s="3" t="s">
        <v>42</v>
      </c>
      <c r="G1201" s="3"/>
    </row>
    <row r="1202" spans="1:7" ht="13.5" thickBot="1" x14ac:dyDescent="0.25">
      <c r="A1202" s="3" t="s">
        <v>1248</v>
      </c>
      <c r="B1202" s="3" t="s">
        <v>38</v>
      </c>
      <c r="C1202" s="5">
        <v>70</v>
      </c>
      <c r="D1202" s="6">
        <v>43069</v>
      </c>
      <c r="E1202" s="3"/>
      <c r="F1202" s="3" t="s">
        <v>42</v>
      </c>
      <c r="G1202" s="3"/>
    </row>
    <row r="1203" spans="1:7" ht="13.5" thickBot="1" x14ac:dyDescent="0.25">
      <c r="A1203" s="3" t="s">
        <v>1269</v>
      </c>
      <c r="B1203" s="3" t="s">
        <v>38</v>
      </c>
      <c r="C1203" s="5">
        <v>10</v>
      </c>
      <c r="D1203" s="6">
        <v>43082</v>
      </c>
      <c r="E1203" s="3"/>
      <c r="F1203" s="3" t="s">
        <v>42</v>
      </c>
      <c r="G1203" s="3"/>
    </row>
    <row r="1204" spans="1:7" ht="13.5" thickBot="1" x14ac:dyDescent="0.25">
      <c r="A1204" s="3" t="s">
        <v>54</v>
      </c>
      <c r="B1204" s="3" t="s">
        <v>62</v>
      </c>
      <c r="C1204" s="5">
        <v>5</v>
      </c>
      <c r="D1204" s="6">
        <v>42691</v>
      </c>
      <c r="E1204" s="3"/>
      <c r="F1204" s="3" t="s">
        <v>42</v>
      </c>
      <c r="G1204" s="3"/>
    </row>
    <row r="1205" spans="1:7" ht="13.5" thickBot="1" x14ac:dyDescent="0.25">
      <c r="A1205" s="3" t="s">
        <v>102</v>
      </c>
      <c r="B1205" s="3" t="s">
        <v>62</v>
      </c>
      <c r="C1205" s="5">
        <v>45</v>
      </c>
      <c r="D1205" s="6">
        <v>42783</v>
      </c>
      <c r="E1205" s="3"/>
      <c r="F1205" s="3" t="s">
        <v>42</v>
      </c>
      <c r="G1205" s="3"/>
    </row>
    <row r="1206" spans="1:7" ht="13.5" thickBot="1" x14ac:dyDescent="0.25">
      <c r="A1206" s="3" t="s">
        <v>74</v>
      </c>
      <c r="B1206" s="3" t="s">
        <v>62</v>
      </c>
      <c r="C1206" s="5">
        <v>50</v>
      </c>
      <c r="D1206" s="4">
        <v>43020</v>
      </c>
      <c r="E1206" s="3"/>
      <c r="F1206" s="3" t="s">
        <v>42</v>
      </c>
      <c r="G1206" s="3"/>
    </row>
    <row r="1207" spans="1:7" ht="13.5" thickBot="1" x14ac:dyDescent="0.25">
      <c r="A1207" s="3" t="s">
        <v>273</v>
      </c>
      <c r="B1207" s="3" t="s">
        <v>38</v>
      </c>
      <c r="C1207" s="5">
        <v>30</v>
      </c>
      <c r="D1207" s="6">
        <v>43092</v>
      </c>
      <c r="E1207" s="3"/>
      <c r="F1207" s="3" t="s">
        <v>42</v>
      </c>
      <c r="G1207" s="3"/>
    </row>
    <row r="1208" spans="1:7" ht="13.5" thickBot="1" x14ac:dyDescent="0.25">
      <c r="A1208" s="3" t="s">
        <v>138</v>
      </c>
      <c r="B1208" s="3" t="s">
        <v>62</v>
      </c>
      <c r="C1208" s="5">
        <v>10</v>
      </c>
      <c r="D1208" s="6">
        <v>42628</v>
      </c>
      <c r="E1208" s="3"/>
      <c r="F1208" s="3" t="s">
        <v>42</v>
      </c>
      <c r="G1208" s="3"/>
    </row>
    <row r="1209" spans="1:7" ht="13.5" thickBot="1" x14ac:dyDescent="0.25">
      <c r="A1209" s="3" t="s">
        <v>138</v>
      </c>
      <c r="B1209" s="3" t="s">
        <v>62</v>
      </c>
      <c r="C1209" s="5">
        <v>60</v>
      </c>
      <c r="D1209" s="4">
        <v>42678</v>
      </c>
      <c r="E1209" s="3"/>
      <c r="F1209" s="3" t="s">
        <v>42</v>
      </c>
      <c r="G1209" s="3"/>
    </row>
    <row r="1210" spans="1:7" ht="13.5" thickBot="1" x14ac:dyDescent="0.25">
      <c r="A1210" s="3" t="s">
        <v>421</v>
      </c>
      <c r="B1210" s="3" t="s">
        <v>62</v>
      </c>
      <c r="C1210" s="5">
        <v>60</v>
      </c>
      <c r="D1210" s="4">
        <v>42747</v>
      </c>
      <c r="E1210" s="3"/>
      <c r="F1210" s="3" t="s">
        <v>42</v>
      </c>
      <c r="G1210" s="3"/>
    </row>
    <row r="1211" spans="1:7" ht="13.5" thickBot="1" x14ac:dyDescent="0.25">
      <c r="A1211" s="3" t="s">
        <v>187</v>
      </c>
      <c r="B1211" s="3" t="s">
        <v>129</v>
      </c>
      <c r="C1211" s="5">
        <v>15</v>
      </c>
      <c r="D1211" s="6">
        <v>40502</v>
      </c>
      <c r="E1211" s="3"/>
      <c r="F1211" s="3" t="s">
        <v>42</v>
      </c>
      <c r="G1211" s="3"/>
    </row>
    <row r="1212" spans="1:7" ht="13.5" thickBot="1" x14ac:dyDescent="0.25">
      <c r="A1212" s="3" t="s">
        <v>138</v>
      </c>
      <c r="B1212" s="3" t="s">
        <v>129</v>
      </c>
      <c r="C1212" s="5">
        <v>15</v>
      </c>
      <c r="D1212" s="6">
        <v>40618</v>
      </c>
      <c r="E1212" s="3"/>
      <c r="F1212" s="3" t="s">
        <v>42</v>
      </c>
      <c r="G1212" s="3"/>
    </row>
    <row r="1213" spans="1:7" ht="13.5" thickBot="1" x14ac:dyDescent="0.25">
      <c r="A1213" s="3" t="s">
        <v>1295</v>
      </c>
      <c r="B1213" s="3" t="s">
        <v>38</v>
      </c>
      <c r="C1213" s="5">
        <v>5</v>
      </c>
      <c r="D1213" s="6">
        <v>43092</v>
      </c>
      <c r="E1213" s="3"/>
      <c r="F1213" s="3" t="s">
        <v>42</v>
      </c>
      <c r="G1213" s="3"/>
    </row>
    <row r="1214" spans="1:7" ht="13.5" thickBot="1" x14ac:dyDescent="0.25">
      <c r="A1214" s="3" t="s">
        <v>36</v>
      </c>
      <c r="B1214" s="3" t="s">
        <v>62</v>
      </c>
      <c r="C1214" s="5">
        <v>1</v>
      </c>
      <c r="D1214" s="6">
        <v>42669</v>
      </c>
      <c r="E1214" s="3"/>
      <c r="F1214" s="3" t="s">
        <v>42</v>
      </c>
      <c r="G1214" s="3"/>
    </row>
    <row r="1215" spans="1:7" ht="13.5" thickBot="1" x14ac:dyDescent="0.25">
      <c r="A1215" s="3" t="s">
        <v>528</v>
      </c>
      <c r="B1215" s="3" t="s">
        <v>62</v>
      </c>
      <c r="C1215" s="5">
        <v>20</v>
      </c>
      <c r="D1215" s="4">
        <v>42776</v>
      </c>
      <c r="E1215" s="3"/>
      <c r="F1215" s="3" t="s">
        <v>42</v>
      </c>
      <c r="G1215" s="3"/>
    </row>
    <row r="1216" spans="1:7" ht="13.5" thickBot="1" x14ac:dyDescent="0.25">
      <c r="A1216" s="3" t="s">
        <v>138</v>
      </c>
      <c r="B1216" s="3" t="s">
        <v>62</v>
      </c>
      <c r="C1216" s="5">
        <v>40</v>
      </c>
      <c r="D1216" s="6">
        <v>43053</v>
      </c>
      <c r="E1216" s="3"/>
      <c r="F1216" s="3" t="s">
        <v>42</v>
      </c>
      <c r="G1216" s="3"/>
    </row>
    <row r="1217" spans="1:7" ht="13.5" thickBot="1" x14ac:dyDescent="0.25">
      <c r="A1217" s="3" t="s">
        <v>177</v>
      </c>
      <c r="B1217" s="3" t="s">
        <v>129</v>
      </c>
      <c r="C1217" s="5">
        <v>10</v>
      </c>
      <c r="D1217" s="6">
        <v>41654</v>
      </c>
      <c r="E1217" s="3"/>
      <c r="F1217" s="3" t="s">
        <v>42</v>
      </c>
      <c r="G1217" s="3"/>
    </row>
    <row r="1218" spans="1:7" ht="13.5" thickBot="1" x14ac:dyDescent="0.25">
      <c r="A1218" s="3" t="s">
        <v>1300</v>
      </c>
      <c r="B1218" s="3" t="s">
        <v>38</v>
      </c>
      <c r="C1218" s="5">
        <v>15</v>
      </c>
      <c r="D1218" s="6">
        <v>43092</v>
      </c>
      <c r="E1218" s="3"/>
      <c r="F1218" s="3" t="s">
        <v>42</v>
      </c>
      <c r="G1218" s="3"/>
    </row>
    <row r="1219" spans="1:7" ht="13.5" thickBot="1" x14ac:dyDescent="0.25">
      <c r="A1219" s="3" t="s">
        <v>674</v>
      </c>
      <c r="B1219" s="3" t="s">
        <v>62</v>
      </c>
      <c r="C1219" s="5">
        <v>55</v>
      </c>
      <c r="D1219" s="4">
        <v>42803</v>
      </c>
      <c r="E1219" s="3"/>
      <c r="F1219" s="3" t="s">
        <v>42</v>
      </c>
      <c r="G1219" s="3"/>
    </row>
    <row r="1220" spans="1:7" ht="13.5" thickBot="1" x14ac:dyDescent="0.25">
      <c r="A1220" s="3" t="s">
        <v>138</v>
      </c>
      <c r="B1220" s="3" t="s">
        <v>62</v>
      </c>
      <c r="C1220" s="5">
        <v>40</v>
      </c>
      <c r="D1220" s="6">
        <v>42809</v>
      </c>
      <c r="E1220" s="3"/>
      <c r="F1220" s="3" t="s">
        <v>42</v>
      </c>
      <c r="G1220" s="3"/>
    </row>
    <row r="1221" spans="1:7" ht="13.5" thickBot="1" x14ac:dyDescent="0.25">
      <c r="A1221" s="3" t="s">
        <v>54</v>
      </c>
      <c r="B1221" s="3" t="s">
        <v>584</v>
      </c>
      <c r="C1221" s="5">
        <v>5</v>
      </c>
      <c r="D1221" s="6">
        <v>42702</v>
      </c>
      <c r="E1221" s="6">
        <v>43130</v>
      </c>
      <c r="F1221" s="3" t="s">
        <v>105</v>
      </c>
      <c r="G1221" s="3" t="s">
        <v>106</v>
      </c>
    </row>
    <row r="1222" spans="1:7" ht="13.5" thickBot="1" x14ac:dyDescent="0.25">
      <c r="A1222" s="3" t="s">
        <v>60</v>
      </c>
      <c r="B1222" s="3" t="s">
        <v>129</v>
      </c>
      <c r="C1222" s="5">
        <v>20</v>
      </c>
      <c r="D1222" s="4">
        <v>40067</v>
      </c>
      <c r="E1222" s="3"/>
      <c r="F1222" s="3" t="s">
        <v>42</v>
      </c>
      <c r="G1222" s="3"/>
    </row>
    <row r="1223" spans="1:7" ht="13.5" thickBot="1" x14ac:dyDescent="0.25">
      <c r="A1223" s="3" t="s">
        <v>54</v>
      </c>
      <c r="B1223" s="3" t="s">
        <v>38</v>
      </c>
      <c r="C1223" s="5">
        <v>35</v>
      </c>
      <c r="D1223" s="6">
        <v>43092</v>
      </c>
      <c r="E1223" s="3"/>
      <c r="F1223" s="3" t="s">
        <v>42</v>
      </c>
      <c r="G1223" s="3"/>
    </row>
    <row r="1224" spans="1:7" ht="13.5" thickBot="1" x14ac:dyDescent="0.25">
      <c r="A1224" s="3" t="s">
        <v>117</v>
      </c>
      <c r="B1224" s="3" t="s">
        <v>38</v>
      </c>
      <c r="C1224" s="5">
        <v>45</v>
      </c>
      <c r="D1224" s="6">
        <v>43092</v>
      </c>
      <c r="E1224" s="3"/>
      <c r="F1224" s="3" t="s">
        <v>42</v>
      </c>
      <c r="G1224" s="3"/>
    </row>
    <row r="1225" spans="1:7" ht="13.5" thickBot="1" x14ac:dyDescent="0.25">
      <c r="A1225" s="3" t="s">
        <v>91</v>
      </c>
      <c r="B1225" s="3" t="s">
        <v>62</v>
      </c>
      <c r="C1225" s="5">
        <v>75</v>
      </c>
      <c r="D1225" s="6">
        <v>42613</v>
      </c>
      <c r="E1225" s="3"/>
      <c r="F1225" s="3" t="s">
        <v>42</v>
      </c>
      <c r="G1225" s="3"/>
    </row>
    <row r="1226" spans="1:7" ht="13.5" thickBot="1" x14ac:dyDescent="0.25">
      <c r="A1226" s="3" t="s">
        <v>138</v>
      </c>
      <c r="B1226" s="3" t="s">
        <v>62</v>
      </c>
      <c r="C1226" s="5">
        <v>10</v>
      </c>
      <c r="D1226" s="6">
        <v>43053</v>
      </c>
      <c r="E1226" s="3"/>
      <c r="F1226" s="3" t="s">
        <v>42</v>
      </c>
      <c r="G1226" s="3"/>
    </row>
    <row r="1227" spans="1:7" ht="13.5" thickBot="1" x14ac:dyDescent="0.25">
      <c r="A1227" s="3" t="s">
        <v>343</v>
      </c>
      <c r="B1227" s="3" t="s">
        <v>129</v>
      </c>
      <c r="C1227" s="5">
        <v>15</v>
      </c>
      <c r="D1227" s="4">
        <v>40949</v>
      </c>
      <c r="E1227" s="3"/>
      <c r="F1227" s="3" t="s">
        <v>42</v>
      </c>
      <c r="G1227" s="3"/>
    </row>
    <row r="1228" spans="1:7" ht="13.5" thickBot="1" x14ac:dyDescent="0.25">
      <c r="A1228" s="3" t="s">
        <v>128</v>
      </c>
      <c r="B1228" s="3" t="s">
        <v>129</v>
      </c>
      <c r="C1228" s="5">
        <v>30</v>
      </c>
      <c r="D1228" s="6">
        <v>41019</v>
      </c>
      <c r="E1228" s="6">
        <v>43131</v>
      </c>
      <c r="F1228" s="3" t="s">
        <v>105</v>
      </c>
      <c r="G1228" s="3" t="s">
        <v>106</v>
      </c>
    </row>
    <row r="1229" spans="1:7" ht="13.5" thickBot="1" x14ac:dyDescent="0.25">
      <c r="A1229" s="3" t="s">
        <v>239</v>
      </c>
      <c r="B1229" s="3" t="s">
        <v>38</v>
      </c>
      <c r="C1229" s="5">
        <v>10</v>
      </c>
      <c r="D1229" s="6">
        <v>43118</v>
      </c>
      <c r="E1229" s="3"/>
      <c r="F1229" s="3" t="s">
        <v>42</v>
      </c>
      <c r="G1229" s="3"/>
    </row>
    <row r="1230" spans="1:7" ht="13.5" thickBot="1" x14ac:dyDescent="0.25">
      <c r="A1230" s="3" t="s">
        <v>1159</v>
      </c>
      <c r="B1230" s="3" t="s">
        <v>38</v>
      </c>
      <c r="C1230" s="5">
        <v>10</v>
      </c>
      <c r="D1230" s="6">
        <v>43021</v>
      </c>
      <c r="E1230" s="3"/>
      <c r="F1230" s="3" t="s">
        <v>42</v>
      </c>
      <c r="G1230" s="3"/>
    </row>
    <row r="1231" spans="1:7" ht="13.5" thickBot="1" x14ac:dyDescent="0.25">
      <c r="A1231" s="3" t="s">
        <v>1335</v>
      </c>
      <c r="B1231" s="3" t="s">
        <v>38</v>
      </c>
      <c r="C1231" s="5">
        <v>25</v>
      </c>
      <c r="D1231" s="4">
        <v>43103</v>
      </c>
      <c r="E1231" s="3"/>
      <c r="F1231" s="3" t="s">
        <v>42</v>
      </c>
      <c r="G1231" s="3"/>
    </row>
    <row r="1232" spans="1:7" ht="13.5" thickBot="1" x14ac:dyDescent="0.25">
      <c r="A1232" s="3" t="s">
        <v>171</v>
      </c>
      <c r="B1232" s="3" t="s">
        <v>62</v>
      </c>
      <c r="C1232" s="5">
        <v>55</v>
      </c>
      <c r="D1232" s="6">
        <v>42690</v>
      </c>
      <c r="E1232" s="3"/>
      <c r="F1232" s="3" t="s">
        <v>42</v>
      </c>
      <c r="G1232" s="3"/>
    </row>
    <row r="1233" spans="1:7" ht="13.5" thickBot="1" x14ac:dyDescent="0.25">
      <c r="A1233" s="3" t="s">
        <v>681</v>
      </c>
      <c r="B1233" s="3" t="s">
        <v>62</v>
      </c>
      <c r="C1233" s="5">
        <v>25</v>
      </c>
      <c r="D1233" s="4">
        <v>42803</v>
      </c>
      <c r="E1233" s="3"/>
      <c r="F1233" s="3" t="s">
        <v>42</v>
      </c>
      <c r="G1233" s="3"/>
    </row>
    <row r="1234" spans="1:7" ht="13.5" thickBot="1" x14ac:dyDescent="0.25">
      <c r="A1234" s="3" t="s">
        <v>74</v>
      </c>
      <c r="B1234" s="3" t="s">
        <v>62</v>
      </c>
      <c r="C1234" s="5">
        <v>10</v>
      </c>
      <c r="D1234" s="4">
        <v>43020</v>
      </c>
      <c r="E1234" s="3"/>
      <c r="F1234" s="3" t="s">
        <v>42</v>
      </c>
      <c r="G1234" s="3"/>
    </row>
    <row r="1235" spans="1:7" ht="13.5" thickBot="1" x14ac:dyDescent="0.25">
      <c r="A1235" s="3" t="s">
        <v>110</v>
      </c>
      <c r="B1235" s="3" t="s">
        <v>62</v>
      </c>
      <c r="C1235" s="5">
        <v>55</v>
      </c>
      <c r="D1235" s="6">
        <v>40955</v>
      </c>
      <c r="E1235" s="3"/>
      <c r="F1235" s="3" t="s">
        <v>42</v>
      </c>
      <c r="G1235" s="3"/>
    </row>
    <row r="1236" spans="1:7" ht="13.5" thickBot="1" x14ac:dyDescent="0.25">
      <c r="A1236" s="3" t="s">
        <v>138</v>
      </c>
      <c r="B1236" s="3" t="s">
        <v>129</v>
      </c>
      <c r="C1236" s="5">
        <v>30</v>
      </c>
      <c r="D1236" s="6">
        <v>40140</v>
      </c>
      <c r="E1236" s="6">
        <v>43159</v>
      </c>
      <c r="F1236" s="3" t="s">
        <v>105</v>
      </c>
      <c r="G1236" s="3" t="s">
        <v>221</v>
      </c>
    </row>
    <row r="1237" spans="1:7" ht="13.5" thickBot="1" x14ac:dyDescent="0.25">
      <c r="A1237" s="3" t="s">
        <v>239</v>
      </c>
      <c r="B1237" s="3" t="s">
        <v>38</v>
      </c>
      <c r="C1237" s="5">
        <v>30</v>
      </c>
      <c r="D1237" s="4">
        <v>43042</v>
      </c>
      <c r="E1237" s="3"/>
      <c r="F1237" s="3" t="s">
        <v>42</v>
      </c>
      <c r="G1237" s="3"/>
    </row>
    <row r="1238" spans="1:7" ht="13.5" thickBot="1" x14ac:dyDescent="0.25">
      <c r="A1238" s="3" t="s">
        <v>1213</v>
      </c>
      <c r="B1238" s="3" t="s">
        <v>38</v>
      </c>
      <c r="C1238" s="5">
        <v>10</v>
      </c>
      <c r="D1238" s="6">
        <v>43059</v>
      </c>
      <c r="E1238" s="3"/>
      <c r="F1238" s="3" t="s">
        <v>42</v>
      </c>
      <c r="G1238" s="3"/>
    </row>
    <row r="1239" spans="1:7" ht="13.5" thickBot="1" x14ac:dyDescent="0.25">
      <c r="A1239" s="3" t="s">
        <v>138</v>
      </c>
      <c r="B1239" s="3" t="s">
        <v>62</v>
      </c>
      <c r="C1239" s="5">
        <v>45</v>
      </c>
      <c r="D1239" s="6">
        <v>42817</v>
      </c>
      <c r="E1239" s="3"/>
      <c r="F1239" s="3" t="s">
        <v>42</v>
      </c>
      <c r="G1239" s="3"/>
    </row>
    <row r="1240" spans="1:7" ht="13.5" thickBot="1" x14ac:dyDescent="0.25">
      <c r="A1240" s="3" t="s">
        <v>74</v>
      </c>
      <c r="B1240" s="3" t="s">
        <v>62</v>
      </c>
      <c r="C1240" s="5">
        <v>10</v>
      </c>
      <c r="D1240" s="4">
        <v>43020</v>
      </c>
      <c r="E1240" s="3"/>
      <c r="F1240" s="3" t="s">
        <v>42</v>
      </c>
      <c r="G1240" s="3"/>
    </row>
    <row r="1241" spans="1:7" ht="13.5" thickBot="1" x14ac:dyDescent="0.25">
      <c r="A1241" s="3" t="s">
        <v>1243</v>
      </c>
      <c r="B1241" s="3" t="s">
        <v>38</v>
      </c>
      <c r="C1241" s="5">
        <v>15</v>
      </c>
      <c r="D1241" s="6">
        <v>43069</v>
      </c>
      <c r="E1241" s="3"/>
      <c r="F1241" s="3" t="s">
        <v>42</v>
      </c>
      <c r="G1241" s="3"/>
    </row>
    <row r="1242" spans="1:7" ht="13.5" thickBot="1" x14ac:dyDescent="0.25">
      <c r="A1242" s="3" t="s">
        <v>97</v>
      </c>
      <c r="B1242" s="3" t="s">
        <v>62</v>
      </c>
      <c r="C1242" s="5">
        <v>60</v>
      </c>
      <c r="D1242" s="4">
        <v>40457</v>
      </c>
      <c r="E1242" s="3"/>
      <c r="F1242" s="3" t="s">
        <v>42</v>
      </c>
      <c r="G1242" s="3"/>
    </row>
    <row r="1243" spans="1:7" ht="13.5" thickBot="1" x14ac:dyDescent="0.25">
      <c r="A1243" s="3" t="s">
        <v>54</v>
      </c>
      <c r="B1243" s="3" t="s">
        <v>129</v>
      </c>
      <c r="C1243" s="5">
        <v>70</v>
      </c>
      <c r="D1243" s="4">
        <v>41162</v>
      </c>
      <c r="E1243" s="6">
        <v>43176</v>
      </c>
      <c r="F1243" s="3" t="s">
        <v>105</v>
      </c>
      <c r="G1243" s="3" t="s">
        <v>106</v>
      </c>
    </row>
    <row r="1244" spans="1:7" ht="13.5" thickBot="1" x14ac:dyDescent="0.25">
      <c r="A1244" s="3" t="s">
        <v>1159</v>
      </c>
      <c r="B1244" s="3" t="s">
        <v>38</v>
      </c>
      <c r="C1244" s="5">
        <v>30</v>
      </c>
      <c r="D1244" s="6">
        <v>43021</v>
      </c>
      <c r="E1244" s="3"/>
      <c r="F1244" s="3" t="s">
        <v>42</v>
      </c>
      <c r="G1244" s="3"/>
    </row>
    <row r="1245" spans="1:7" ht="13.5" thickBot="1" x14ac:dyDescent="0.25">
      <c r="A1245" s="3" t="s">
        <v>1344</v>
      </c>
      <c r="B1245" s="3" t="s">
        <v>38</v>
      </c>
      <c r="C1245" s="5">
        <v>30</v>
      </c>
      <c r="D1245" s="4">
        <v>43108</v>
      </c>
      <c r="E1245" s="3"/>
      <c r="F1245" s="3" t="s">
        <v>42</v>
      </c>
      <c r="G1245" s="3"/>
    </row>
    <row r="1246" spans="1:7" ht="13.5" thickBot="1" x14ac:dyDescent="0.25">
      <c r="A1246" s="3" t="s">
        <v>138</v>
      </c>
      <c r="B1246" s="3" t="s">
        <v>62</v>
      </c>
      <c r="C1246" s="5">
        <v>10</v>
      </c>
      <c r="D1246" s="4">
        <v>41680</v>
      </c>
      <c r="E1246" s="3"/>
      <c r="F1246" s="3" t="s">
        <v>42</v>
      </c>
      <c r="G1246" s="3"/>
    </row>
    <row r="1247" spans="1:7" ht="13.5" thickBot="1" x14ac:dyDescent="0.25">
      <c r="A1247" s="3" t="s">
        <v>54</v>
      </c>
      <c r="B1247" s="3" t="s">
        <v>62</v>
      </c>
      <c r="C1247" s="5">
        <v>30</v>
      </c>
      <c r="D1247" s="4">
        <v>43102</v>
      </c>
      <c r="E1247" s="3"/>
      <c r="F1247" s="3" t="s">
        <v>42</v>
      </c>
      <c r="G1247" s="3"/>
    </row>
    <row r="1248" spans="1:7" ht="13.5" thickBot="1" x14ac:dyDescent="0.25">
      <c r="A1248" s="3" t="s">
        <v>208</v>
      </c>
      <c r="B1248" s="3" t="s">
        <v>84</v>
      </c>
      <c r="C1248" s="5">
        <v>75</v>
      </c>
      <c r="D1248" s="6">
        <v>41326</v>
      </c>
      <c r="E1248" s="3"/>
      <c r="F1248" s="3" t="s">
        <v>42</v>
      </c>
      <c r="G1248" s="3"/>
    </row>
    <row r="1249" spans="1:7" ht="13.5" thickBot="1" x14ac:dyDescent="0.25">
      <c r="A1249" s="3" t="s">
        <v>54</v>
      </c>
      <c r="B1249" s="3" t="s">
        <v>539</v>
      </c>
      <c r="C1249" s="5">
        <v>5</v>
      </c>
      <c r="D1249" s="6">
        <v>42702</v>
      </c>
      <c r="E1249" s="6">
        <v>43130</v>
      </c>
      <c r="F1249" s="3" t="s">
        <v>105</v>
      </c>
      <c r="G1249" s="3" t="s">
        <v>106</v>
      </c>
    </row>
    <row r="1250" spans="1:7" ht="13.5" thickBot="1" x14ac:dyDescent="0.25">
      <c r="A1250" s="3" t="s">
        <v>82</v>
      </c>
      <c r="B1250" s="3" t="s">
        <v>129</v>
      </c>
      <c r="C1250" s="5">
        <v>5</v>
      </c>
      <c r="D1250" s="6">
        <v>40107</v>
      </c>
      <c r="E1250" s="3"/>
      <c r="F1250" s="3" t="s">
        <v>42</v>
      </c>
      <c r="G1250" s="3"/>
    </row>
    <row r="1251" spans="1:7" ht="13.5" thickBot="1" x14ac:dyDescent="0.25">
      <c r="A1251" s="3" t="s">
        <v>74</v>
      </c>
      <c r="B1251" s="3" t="s">
        <v>129</v>
      </c>
      <c r="C1251" s="5">
        <v>20</v>
      </c>
      <c r="D1251" s="6">
        <v>41263</v>
      </c>
      <c r="E1251" s="3"/>
      <c r="F1251" s="3" t="s">
        <v>42</v>
      </c>
      <c r="G1251" s="3"/>
    </row>
    <row r="1252" spans="1:7" ht="13.5" thickBot="1" x14ac:dyDescent="0.25">
      <c r="A1252" s="3" t="s">
        <v>273</v>
      </c>
      <c r="B1252" s="3" t="s">
        <v>38</v>
      </c>
      <c r="C1252" s="5">
        <v>60</v>
      </c>
      <c r="D1252" s="6">
        <v>43092</v>
      </c>
      <c r="E1252" s="3"/>
      <c r="F1252" s="3" t="s">
        <v>42</v>
      </c>
      <c r="G1252" s="3"/>
    </row>
    <row r="1253" spans="1:7" ht="13.5" thickBot="1" x14ac:dyDescent="0.25">
      <c r="A1253" s="3" t="s">
        <v>1349</v>
      </c>
      <c r="B1253" s="3" t="s">
        <v>38</v>
      </c>
      <c r="C1253" s="5">
        <v>10</v>
      </c>
      <c r="D1253" s="4">
        <v>43108</v>
      </c>
      <c r="E1253" s="3"/>
      <c r="F1253" s="3" t="s">
        <v>42</v>
      </c>
      <c r="G1253" s="3"/>
    </row>
    <row r="1254" spans="1:7" ht="13.5" thickBot="1" x14ac:dyDescent="0.25">
      <c r="A1254" s="3" t="s">
        <v>36</v>
      </c>
      <c r="B1254" s="3" t="s">
        <v>62</v>
      </c>
      <c r="C1254" s="5">
        <v>10</v>
      </c>
      <c r="D1254" s="6">
        <v>42669</v>
      </c>
      <c r="E1254" s="3"/>
      <c r="F1254" s="3" t="s">
        <v>42</v>
      </c>
      <c r="G1254" s="3"/>
    </row>
    <row r="1255" spans="1:7" ht="13.5" thickBot="1" x14ac:dyDescent="0.25">
      <c r="A1255" s="3" t="s">
        <v>54</v>
      </c>
      <c r="B1255" s="3" t="s">
        <v>62</v>
      </c>
      <c r="C1255" s="5">
        <v>45</v>
      </c>
      <c r="D1255" s="4">
        <v>42826</v>
      </c>
      <c r="E1255" s="3"/>
      <c r="F1255" s="3" t="s">
        <v>42</v>
      </c>
      <c r="G1255" s="3"/>
    </row>
    <row r="1256" spans="1:7" ht="13.5" thickBot="1" x14ac:dyDescent="0.25">
      <c r="A1256" s="3" t="s">
        <v>36</v>
      </c>
      <c r="B1256" s="3" t="s">
        <v>62</v>
      </c>
      <c r="C1256" s="5">
        <v>20</v>
      </c>
      <c r="D1256" s="4">
        <v>43017</v>
      </c>
      <c r="E1256" s="3"/>
      <c r="F1256" s="3" t="s">
        <v>42</v>
      </c>
      <c r="G1256" s="3"/>
    </row>
    <row r="1257" spans="1:7" ht="13.5" thickBot="1" x14ac:dyDescent="0.25">
      <c r="A1257" s="3" t="s">
        <v>177</v>
      </c>
      <c r="B1257" s="3" t="s">
        <v>129</v>
      </c>
      <c r="C1257" s="5">
        <v>30</v>
      </c>
      <c r="D1257" s="6">
        <v>41654</v>
      </c>
      <c r="E1257" s="3"/>
      <c r="F1257" s="3" t="s">
        <v>42</v>
      </c>
      <c r="G1257" s="3"/>
    </row>
    <row r="1258" spans="1:7" ht="13.5" thickBot="1" x14ac:dyDescent="0.25">
      <c r="A1258" s="3" t="s">
        <v>1269</v>
      </c>
      <c r="B1258" s="3" t="s">
        <v>38</v>
      </c>
      <c r="C1258" s="5">
        <v>60</v>
      </c>
      <c r="D1258" s="6">
        <v>43082</v>
      </c>
      <c r="E1258" s="3"/>
      <c r="F1258" s="3" t="s">
        <v>42</v>
      </c>
      <c r="G1258" s="3"/>
    </row>
    <row r="1259" spans="1:7" ht="13.5" thickBot="1" x14ac:dyDescent="0.25">
      <c r="A1259" s="3" t="s">
        <v>54</v>
      </c>
      <c r="B1259" s="3" t="s">
        <v>38</v>
      </c>
      <c r="C1259" s="5">
        <v>5</v>
      </c>
      <c r="D1259" s="6">
        <v>43092</v>
      </c>
      <c r="E1259" s="3"/>
      <c r="F1259" s="3" t="s">
        <v>42</v>
      </c>
      <c r="G1259" s="3"/>
    </row>
    <row r="1260" spans="1:7" ht="13.5" thickBot="1" x14ac:dyDescent="0.25">
      <c r="A1260" s="3" t="s">
        <v>273</v>
      </c>
      <c r="B1260" s="3" t="s">
        <v>62</v>
      </c>
      <c r="C1260" s="5">
        <v>30</v>
      </c>
      <c r="D1260" s="4">
        <v>42585</v>
      </c>
      <c r="E1260" s="3"/>
      <c r="F1260" s="3" t="s">
        <v>42</v>
      </c>
      <c r="G1260" s="3"/>
    </row>
    <row r="1261" spans="1:7" ht="13.5" thickBot="1" x14ac:dyDescent="0.25">
      <c r="A1261" s="3" t="s">
        <v>47</v>
      </c>
      <c r="B1261" s="3" t="s">
        <v>62</v>
      </c>
      <c r="C1261" s="5">
        <v>60</v>
      </c>
      <c r="D1261" s="4">
        <v>42679</v>
      </c>
      <c r="E1261" s="3"/>
      <c r="F1261" s="3" t="s">
        <v>42</v>
      </c>
      <c r="G1261" s="3"/>
    </row>
    <row r="1262" spans="1:7" ht="13.5" thickBot="1" x14ac:dyDescent="0.25">
      <c r="A1262" s="3" t="s">
        <v>528</v>
      </c>
      <c r="B1262" s="3" t="s">
        <v>62</v>
      </c>
      <c r="C1262" s="5">
        <v>10</v>
      </c>
      <c r="D1262" s="4">
        <v>42776</v>
      </c>
      <c r="E1262" s="3"/>
      <c r="F1262" s="3" t="s">
        <v>42</v>
      </c>
      <c r="G1262" s="3"/>
    </row>
    <row r="1263" spans="1:7" ht="13.5" thickBot="1" x14ac:dyDescent="0.25">
      <c r="A1263" s="3" t="s">
        <v>128</v>
      </c>
      <c r="B1263" s="3" t="s">
        <v>539</v>
      </c>
      <c r="C1263" s="5">
        <v>5</v>
      </c>
      <c r="D1263" s="6">
        <v>41019</v>
      </c>
      <c r="E1263" s="6">
        <v>43131</v>
      </c>
      <c r="F1263" s="3" t="s">
        <v>105</v>
      </c>
      <c r="G1263" s="3" t="s">
        <v>106</v>
      </c>
    </row>
    <row r="1264" spans="1:7" ht="13.5" thickBot="1" x14ac:dyDescent="0.25">
      <c r="A1264" s="3" t="s">
        <v>745</v>
      </c>
      <c r="B1264" s="3" t="s">
        <v>129</v>
      </c>
      <c r="C1264" s="5">
        <v>40</v>
      </c>
      <c r="D1264" s="6">
        <v>41012</v>
      </c>
      <c r="E1264" s="3"/>
      <c r="F1264" s="3" t="s">
        <v>42</v>
      </c>
      <c r="G1264" s="3"/>
    </row>
    <row r="1265" spans="1:7" ht="13.5" thickBot="1" x14ac:dyDescent="0.25">
      <c r="A1265" s="3" t="s">
        <v>54</v>
      </c>
      <c r="B1265" s="3" t="s">
        <v>38</v>
      </c>
      <c r="C1265" s="5">
        <v>20</v>
      </c>
      <c r="D1265" s="6">
        <v>43092</v>
      </c>
      <c r="E1265" s="3"/>
      <c r="F1265" s="3" t="s">
        <v>42</v>
      </c>
      <c r="G1265" s="3"/>
    </row>
    <row r="1266" spans="1:7" ht="13.5" thickBot="1" x14ac:dyDescent="0.25">
      <c r="A1266" s="3" t="s">
        <v>1344</v>
      </c>
      <c r="B1266" s="3" t="s">
        <v>38</v>
      </c>
      <c r="C1266" s="5">
        <v>45</v>
      </c>
      <c r="D1266" s="4">
        <v>43108</v>
      </c>
      <c r="E1266" s="3"/>
      <c r="F1266" s="3" t="s">
        <v>42</v>
      </c>
      <c r="G1266" s="3"/>
    </row>
    <row r="1267" spans="1:7" ht="13.5" thickBot="1" x14ac:dyDescent="0.25">
      <c r="A1267" s="3" t="s">
        <v>138</v>
      </c>
      <c r="B1267" s="3" t="s">
        <v>62</v>
      </c>
      <c r="C1267" s="5">
        <v>5</v>
      </c>
      <c r="D1267" s="4">
        <v>42678</v>
      </c>
      <c r="E1267" s="3"/>
      <c r="F1267" s="3" t="s">
        <v>42</v>
      </c>
      <c r="G1267" s="3"/>
    </row>
    <row r="1268" spans="1:7" ht="13.5" thickBot="1" x14ac:dyDescent="0.25">
      <c r="A1268" s="3" t="s">
        <v>308</v>
      </c>
      <c r="B1268" s="3" t="s">
        <v>62</v>
      </c>
      <c r="C1268" s="5">
        <v>10</v>
      </c>
      <c r="D1268" s="6">
        <v>42700</v>
      </c>
      <c r="E1268" s="3"/>
      <c r="F1268" s="3" t="s">
        <v>42</v>
      </c>
      <c r="G1268" s="3"/>
    </row>
    <row r="1269" spans="1:7" ht="13.5" thickBot="1" x14ac:dyDescent="0.25">
      <c r="A1269" s="3" t="s">
        <v>36</v>
      </c>
      <c r="B1269" s="3" t="s">
        <v>62</v>
      </c>
      <c r="C1269" s="5">
        <v>60</v>
      </c>
      <c r="D1269" s="6">
        <v>43033</v>
      </c>
      <c r="E1269" s="3"/>
      <c r="F1269" s="3" t="s">
        <v>42</v>
      </c>
      <c r="G1269" s="3"/>
    </row>
    <row r="1270" spans="1:7" ht="13.5" thickBot="1" x14ac:dyDescent="0.25">
      <c r="A1270" s="3" t="s">
        <v>54</v>
      </c>
      <c r="B1270" s="3" t="s">
        <v>584</v>
      </c>
      <c r="C1270" s="5">
        <v>10</v>
      </c>
      <c r="D1270" s="6">
        <v>42702</v>
      </c>
      <c r="E1270" s="6">
        <v>43130</v>
      </c>
      <c r="F1270" s="3" t="s">
        <v>105</v>
      </c>
      <c r="G1270" s="3" t="s">
        <v>106</v>
      </c>
    </row>
    <row r="1271" spans="1:7" ht="13.5" thickBot="1" x14ac:dyDescent="0.25">
      <c r="A1271" s="3" t="s">
        <v>187</v>
      </c>
      <c r="B1271" s="3" t="s">
        <v>129</v>
      </c>
      <c r="C1271" s="5">
        <v>10</v>
      </c>
      <c r="D1271" s="6">
        <v>40502</v>
      </c>
      <c r="E1271" s="3"/>
      <c r="F1271" s="3" t="s">
        <v>42</v>
      </c>
      <c r="G1271" s="3"/>
    </row>
    <row r="1272" spans="1:7" ht="13.5" thickBot="1" x14ac:dyDescent="0.25">
      <c r="A1272" s="3" t="s">
        <v>1295</v>
      </c>
      <c r="B1272" s="3" t="s">
        <v>38</v>
      </c>
      <c r="C1272" s="5">
        <v>15</v>
      </c>
      <c r="D1272" s="6">
        <v>43092</v>
      </c>
      <c r="E1272" s="3"/>
      <c r="F1272" s="3" t="s">
        <v>42</v>
      </c>
      <c r="G1272" s="3"/>
    </row>
    <row r="1273" spans="1:7" ht="13.5" thickBot="1" x14ac:dyDescent="0.25">
      <c r="A1273" s="3" t="s">
        <v>1300</v>
      </c>
      <c r="B1273" s="3" t="s">
        <v>38</v>
      </c>
      <c r="C1273" s="5">
        <v>5</v>
      </c>
      <c r="D1273" s="6">
        <v>43092</v>
      </c>
      <c r="E1273" s="3"/>
      <c r="F1273" s="3" t="s">
        <v>42</v>
      </c>
      <c r="G1273" s="3"/>
    </row>
    <row r="1274" spans="1:7" ht="13.5" thickBot="1" x14ac:dyDescent="0.25">
      <c r="A1274" s="3" t="s">
        <v>138</v>
      </c>
      <c r="B1274" s="3" t="s">
        <v>62</v>
      </c>
      <c r="C1274" s="5">
        <v>5</v>
      </c>
      <c r="D1274" s="6">
        <v>42842</v>
      </c>
      <c r="E1274" s="3"/>
      <c r="F1274" s="3" t="s">
        <v>42</v>
      </c>
      <c r="G1274" s="3"/>
    </row>
    <row r="1275" spans="1:7" ht="13.5" thickBot="1" x14ac:dyDescent="0.25">
      <c r="A1275" s="3" t="s">
        <v>74</v>
      </c>
      <c r="B1275" s="3" t="s">
        <v>62</v>
      </c>
      <c r="C1275" s="5">
        <v>2</v>
      </c>
      <c r="D1275" s="4">
        <v>43020</v>
      </c>
      <c r="E1275" s="3"/>
      <c r="F1275" s="3" t="s">
        <v>42</v>
      </c>
      <c r="G1275" s="3"/>
    </row>
    <row r="1276" spans="1:7" ht="13.5" thickBot="1" x14ac:dyDescent="0.25">
      <c r="A1276" s="3" t="s">
        <v>1248</v>
      </c>
      <c r="B1276" s="3" t="s">
        <v>62</v>
      </c>
      <c r="C1276" s="5">
        <v>90</v>
      </c>
      <c r="D1276" s="6">
        <v>43069</v>
      </c>
      <c r="E1276" s="3"/>
      <c r="F1276" s="3" t="s">
        <v>42</v>
      </c>
      <c r="G1276" s="3"/>
    </row>
    <row r="1277" spans="1:7" ht="13.5" thickBot="1" x14ac:dyDescent="0.25">
      <c r="A1277" s="3" t="s">
        <v>674</v>
      </c>
      <c r="B1277" s="3" t="s">
        <v>75</v>
      </c>
      <c r="C1277" s="5">
        <v>60</v>
      </c>
      <c r="D1277" s="4">
        <v>42803</v>
      </c>
      <c r="E1277" s="3"/>
      <c r="F1277" s="3" t="s">
        <v>42</v>
      </c>
      <c r="G1277" s="3"/>
    </row>
    <row r="1278" spans="1:7" ht="13.5" thickBot="1" x14ac:dyDescent="0.25">
      <c r="A1278" s="3" t="s">
        <v>128</v>
      </c>
      <c r="B1278" s="3" t="s">
        <v>584</v>
      </c>
      <c r="C1278" s="5">
        <v>10</v>
      </c>
      <c r="D1278" s="6">
        <v>41019</v>
      </c>
      <c r="E1278" s="6">
        <v>43131</v>
      </c>
      <c r="F1278" s="3" t="s">
        <v>105</v>
      </c>
      <c r="G1278" s="3" t="s">
        <v>106</v>
      </c>
    </row>
    <row r="1279" spans="1:7" ht="13.5" thickBot="1" x14ac:dyDescent="0.25">
      <c r="A1279" s="3" t="s">
        <v>117</v>
      </c>
      <c r="B1279" s="3" t="s">
        <v>129</v>
      </c>
      <c r="C1279" s="5">
        <v>10</v>
      </c>
      <c r="D1279" s="6">
        <v>41180</v>
      </c>
      <c r="E1279" s="3"/>
      <c r="F1279" s="3" t="s">
        <v>42</v>
      </c>
      <c r="G1279" s="3"/>
    </row>
    <row r="1280" spans="1:7" ht="13.5" thickBot="1" x14ac:dyDescent="0.25">
      <c r="A1280" s="3" t="s">
        <v>239</v>
      </c>
      <c r="B1280" s="3" t="s">
        <v>38</v>
      </c>
      <c r="C1280" s="5">
        <v>10</v>
      </c>
      <c r="D1280" s="4">
        <v>43042</v>
      </c>
      <c r="E1280" s="3"/>
      <c r="F1280" s="3" t="s">
        <v>42</v>
      </c>
      <c r="G1280" s="3"/>
    </row>
    <row r="1281" spans="1:7" ht="13.5" thickBot="1" x14ac:dyDescent="0.25">
      <c r="A1281" s="3" t="s">
        <v>1213</v>
      </c>
      <c r="B1281" s="3" t="s">
        <v>38</v>
      </c>
      <c r="C1281" s="5">
        <v>15</v>
      </c>
      <c r="D1281" s="6">
        <v>43059</v>
      </c>
      <c r="E1281" s="3"/>
      <c r="F1281" s="3" t="s">
        <v>42</v>
      </c>
      <c r="G1281" s="3"/>
    </row>
    <row r="1282" spans="1:7" ht="13.5" thickBot="1" x14ac:dyDescent="0.25">
      <c r="A1282" s="3" t="s">
        <v>421</v>
      </c>
      <c r="B1282" s="3" t="s">
        <v>62</v>
      </c>
      <c r="C1282" s="5">
        <v>10</v>
      </c>
      <c r="D1282" s="4">
        <v>42747</v>
      </c>
      <c r="E1282" s="3"/>
      <c r="F1282" s="3" t="s">
        <v>42</v>
      </c>
      <c r="G1282" s="3"/>
    </row>
    <row r="1283" spans="1:7" ht="13.5" thickBot="1" x14ac:dyDescent="0.25">
      <c r="A1283" s="3" t="s">
        <v>102</v>
      </c>
      <c r="B1283" s="3" t="s">
        <v>62</v>
      </c>
      <c r="C1283" s="5">
        <v>10</v>
      </c>
      <c r="D1283" s="6">
        <v>42783</v>
      </c>
      <c r="E1283" s="3"/>
      <c r="F1283" s="3" t="s">
        <v>42</v>
      </c>
      <c r="G1283" s="3"/>
    </row>
    <row r="1284" spans="1:7" ht="13.5" thickBot="1" x14ac:dyDescent="0.25">
      <c r="A1284" s="3" t="s">
        <v>138</v>
      </c>
      <c r="B1284" s="3" t="s">
        <v>62</v>
      </c>
      <c r="C1284" s="5">
        <v>75</v>
      </c>
      <c r="D1284" s="6">
        <v>43053</v>
      </c>
      <c r="E1284" s="3"/>
      <c r="F1284" s="3" t="s">
        <v>42</v>
      </c>
      <c r="G1284" s="3"/>
    </row>
    <row r="1285" spans="1:7" ht="13.5" thickBot="1" x14ac:dyDescent="0.25">
      <c r="A1285" s="3" t="s">
        <v>256</v>
      </c>
      <c r="B1285" s="3" t="s">
        <v>84</v>
      </c>
      <c r="C1285" s="5">
        <v>15</v>
      </c>
      <c r="D1285" s="4">
        <v>39603</v>
      </c>
      <c r="E1285" s="3"/>
      <c r="F1285" s="3" t="s">
        <v>42</v>
      </c>
      <c r="G1285" s="3"/>
    </row>
    <row r="1286" spans="1:7" ht="13.5" thickBot="1" x14ac:dyDescent="0.25">
      <c r="A1286" s="3" t="s">
        <v>138</v>
      </c>
      <c r="B1286" s="3" t="s">
        <v>129</v>
      </c>
      <c r="C1286" s="5">
        <v>5</v>
      </c>
      <c r="D1286" s="6">
        <v>40140</v>
      </c>
      <c r="E1286" s="6">
        <v>43159</v>
      </c>
      <c r="F1286" s="3" t="s">
        <v>105</v>
      </c>
      <c r="G1286" s="3" t="s">
        <v>221</v>
      </c>
    </row>
    <row r="1287" spans="1:7" ht="13.5" thickBot="1" x14ac:dyDescent="0.25">
      <c r="A1287" s="3" t="s">
        <v>1335</v>
      </c>
      <c r="B1287" s="3" t="s">
        <v>38</v>
      </c>
      <c r="C1287" s="5">
        <v>45</v>
      </c>
      <c r="D1287" s="4">
        <v>43103</v>
      </c>
      <c r="E1287" s="3"/>
      <c r="F1287" s="3" t="s">
        <v>42</v>
      </c>
      <c r="G1287" s="3"/>
    </row>
    <row r="1288" spans="1:7" ht="13.5" thickBot="1" x14ac:dyDescent="0.25">
      <c r="A1288" s="3" t="s">
        <v>138</v>
      </c>
      <c r="B1288" s="3" t="s">
        <v>62</v>
      </c>
      <c r="C1288" s="5">
        <v>10</v>
      </c>
      <c r="D1288" s="6">
        <v>42628</v>
      </c>
      <c r="E1288" s="3"/>
      <c r="F1288" s="3" t="s">
        <v>42</v>
      </c>
      <c r="G1288" s="3"/>
    </row>
    <row r="1289" spans="1:7" ht="13.5" thickBot="1" x14ac:dyDescent="0.25">
      <c r="A1289" s="3" t="s">
        <v>54</v>
      </c>
      <c r="B1289" s="3" t="s">
        <v>62</v>
      </c>
      <c r="C1289" s="5">
        <v>90</v>
      </c>
      <c r="D1289" s="6">
        <v>42691</v>
      </c>
      <c r="E1289" s="3"/>
      <c r="F1289" s="3" t="s">
        <v>42</v>
      </c>
      <c r="G1289" s="3"/>
    </row>
    <row r="1290" spans="1:7" ht="13.5" thickBot="1" x14ac:dyDescent="0.25">
      <c r="A1290" s="3" t="s">
        <v>1388</v>
      </c>
      <c r="B1290" s="3" t="s">
        <v>129</v>
      </c>
      <c r="C1290" s="5">
        <v>30</v>
      </c>
      <c r="D1290" s="4">
        <v>40067</v>
      </c>
      <c r="E1290" s="3"/>
      <c r="F1290" s="3" t="s">
        <v>42</v>
      </c>
      <c r="G1290" s="3"/>
    </row>
    <row r="1291" spans="1:7" ht="13.5" thickBot="1" x14ac:dyDescent="0.25">
      <c r="A1291" s="3" t="s">
        <v>54</v>
      </c>
      <c r="B1291" s="3" t="s">
        <v>38</v>
      </c>
      <c r="C1291" s="5">
        <v>20</v>
      </c>
      <c r="D1291" s="6">
        <v>43092</v>
      </c>
      <c r="E1291" s="3"/>
      <c r="F1291" s="3" t="s">
        <v>42</v>
      </c>
      <c r="G1291" s="3"/>
    </row>
    <row r="1292" spans="1:7" ht="13.5" thickBot="1" x14ac:dyDescent="0.25">
      <c r="A1292" s="3" t="s">
        <v>1344</v>
      </c>
      <c r="B1292" s="3" t="s">
        <v>38</v>
      </c>
      <c r="C1292" s="5">
        <v>35</v>
      </c>
      <c r="D1292" s="4">
        <v>43108</v>
      </c>
      <c r="E1292" s="3"/>
      <c r="F1292" s="3" t="s">
        <v>42</v>
      </c>
      <c r="G1292" s="3"/>
    </row>
    <row r="1293" spans="1:7" ht="13.5" thickBot="1" x14ac:dyDescent="0.25">
      <c r="A1293" s="3" t="s">
        <v>273</v>
      </c>
      <c r="B1293" s="3" t="s">
        <v>38</v>
      </c>
      <c r="C1293" s="5">
        <v>15</v>
      </c>
      <c r="D1293" s="6">
        <v>43092</v>
      </c>
      <c r="E1293" s="3"/>
      <c r="F1293" s="3" t="s">
        <v>42</v>
      </c>
      <c r="G1293" s="3"/>
    </row>
    <row r="1294" spans="1:7" ht="13.5" thickBot="1" x14ac:dyDescent="0.25">
      <c r="A1294" s="21" t="s">
        <v>1146</v>
      </c>
      <c r="B1294" s="21" t="s">
        <v>38</v>
      </c>
      <c r="C1294" s="22">
        <v>10</v>
      </c>
      <c r="D1294" s="21"/>
      <c r="E1294" s="21"/>
      <c r="F1294" s="21" t="s">
        <v>42</v>
      </c>
      <c r="G1294" s="21"/>
    </row>
    <row r="1295" spans="1:7" ht="13.5" thickBot="1" x14ac:dyDescent="0.25">
      <c r="A1295" s="3" t="s">
        <v>91</v>
      </c>
      <c r="B1295" s="3" t="s">
        <v>62</v>
      </c>
      <c r="C1295" s="5">
        <v>75</v>
      </c>
      <c r="D1295" s="6">
        <v>42613</v>
      </c>
      <c r="E1295" s="3"/>
      <c r="F1295" s="3" t="s">
        <v>42</v>
      </c>
      <c r="G1295" s="3"/>
    </row>
    <row r="1296" spans="1:7" ht="13.5" thickBot="1" x14ac:dyDescent="0.25">
      <c r="A1296" s="3" t="s">
        <v>138</v>
      </c>
      <c r="B1296" s="3" t="s">
        <v>62</v>
      </c>
      <c r="C1296" s="5">
        <v>45</v>
      </c>
      <c r="D1296" s="6">
        <v>42809</v>
      </c>
      <c r="E1296" s="3"/>
      <c r="F1296" s="3" t="s">
        <v>42</v>
      </c>
      <c r="G1296" s="3"/>
    </row>
    <row r="1297" spans="1:7" ht="13.5" thickBot="1" x14ac:dyDescent="0.25">
      <c r="A1297" s="3" t="s">
        <v>138</v>
      </c>
      <c r="B1297" s="3" t="s">
        <v>62</v>
      </c>
      <c r="C1297" s="5">
        <v>30</v>
      </c>
      <c r="D1297" s="6">
        <v>43053</v>
      </c>
      <c r="E1297" s="3"/>
      <c r="F1297" s="3" t="s">
        <v>42</v>
      </c>
      <c r="G1297" s="3"/>
    </row>
    <row r="1298" spans="1:7" ht="13.5" thickBot="1" x14ac:dyDescent="0.25">
      <c r="A1298" s="3" t="s">
        <v>229</v>
      </c>
      <c r="B1298" s="3" t="s">
        <v>129</v>
      </c>
      <c r="C1298" s="5">
        <v>15</v>
      </c>
      <c r="D1298" s="6">
        <v>41874</v>
      </c>
      <c r="E1298" s="3"/>
      <c r="F1298" s="3" t="s">
        <v>42</v>
      </c>
      <c r="G1298" s="3"/>
    </row>
    <row r="1299" spans="1:7" ht="13.5" thickBot="1" x14ac:dyDescent="0.25">
      <c r="A1299" s="3" t="s">
        <v>1159</v>
      </c>
      <c r="B1299" s="3" t="s">
        <v>38</v>
      </c>
      <c r="C1299" s="5">
        <v>30</v>
      </c>
      <c r="D1299" s="6">
        <v>43021</v>
      </c>
      <c r="E1299" s="3"/>
      <c r="F1299" s="3" t="s">
        <v>42</v>
      </c>
      <c r="G1299" s="3"/>
    </row>
    <row r="1300" spans="1:7" ht="13.5" thickBot="1" x14ac:dyDescent="0.25">
      <c r="A1300" s="3" t="s">
        <v>138</v>
      </c>
      <c r="B1300" s="3" t="s">
        <v>62</v>
      </c>
      <c r="C1300" s="5">
        <v>60</v>
      </c>
      <c r="D1300" s="6">
        <v>42817</v>
      </c>
      <c r="E1300" s="3"/>
      <c r="F1300" s="3" t="s">
        <v>42</v>
      </c>
      <c r="G1300" s="3"/>
    </row>
    <row r="1301" spans="1:7" ht="13.5" thickBot="1" x14ac:dyDescent="0.25">
      <c r="A1301" s="3" t="s">
        <v>138</v>
      </c>
      <c r="B1301" s="3" t="s">
        <v>62</v>
      </c>
      <c r="C1301" s="5">
        <v>30</v>
      </c>
      <c r="D1301" s="6">
        <v>43053</v>
      </c>
      <c r="E1301" s="3"/>
      <c r="F1301" s="3" t="s">
        <v>42</v>
      </c>
      <c r="G1301" s="3"/>
    </row>
    <row r="1302" spans="1:7" ht="13.5" thickBot="1" x14ac:dyDescent="0.25">
      <c r="A1302" s="3" t="s">
        <v>138</v>
      </c>
      <c r="B1302" s="3" t="s">
        <v>62</v>
      </c>
      <c r="C1302" s="5">
        <v>120</v>
      </c>
      <c r="D1302" s="6">
        <v>43053</v>
      </c>
      <c r="E1302" s="3"/>
      <c r="F1302" s="3" t="s">
        <v>42</v>
      </c>
      <c r="G1302" s="3"/>
    </row>
    <row r="1303" spans="1:7" ht="13.5" thickBot="1" x14ac:dyDescent="0.25">
      <c r="A1303" s="3" t="s">
        <v>343</v>
      </c>
      <c r="B1303" s="3" t="s">
        <v>129</v>
      </c>
      <c r="C1303" s="5">
        <v>15</v>
      </c>
      <c r="D1303" s="4">
        <v>40949</v>
      </c>
      <c r="E1303" s="3"/>
      <c r="F1303" s="3" t="s">
        <v>42</v>
      </c>
      <c r="G1303" s="3"/>
    </row>
    <row r="1304" spans="1:7" ht="13.5" thickBot="1" x14ac:dyDescent="0.25">
      <c r="A1304" s="3" t="s">
        <v>110</v>
      </c>
      <c r="B1304" s="3" t="s">
        <v>62</v>
      </c>
      <c r="C1304" s="5">
        <v>5</v>
      </c>
      <c r="D1304" s="6">
        <v>40955</v>
      </c>
      <c r="E1304" s="3"/>
      <c r="F1304" s="3" t="s">
        <v>42</v>
      </c>
      <c r="G1304" s="3"/>
    </row>
    <row r="1305" spans="1:7" ht="13.5" thickBot="1" x14ac:dyDescent="0.25">
      <c r="A1305" s="3" t="s">
        <v>1349</v>
      </c>
      <c r="B1305" s="3" t="s">
        <v>38</v>
      </c>
      <c r="C1305" s="5">
        <v>30</v>
      </c>
      <c r="D1305" s="4">
        <v>43108</v>
      </c>
      <c r="E1305" s="3"/>
      <c r="F1305" s="3" t="s">
        <v>42</v>
      </c>
      <c r="G1305" s="3"/>
    </row>
    <row r="1306" spans="1:7" ht="13.5" thickBot="1" x14ac:dyDescent="0.25">
      <c r="A1306" s="3" t="s">
        <v>138</v>
      </c>
      <c r="B1306" s="3" t="s">
        <v>62</v>
      </c>
      <c r="C1306" s="5">
        <v>120</v>
      </c>
      <c r="D1306" s="4">
        <v>41680</v>
      </c>
      <c r="E1306" s="3"/>
      <c r="F1306" s="3" t="s">
        <v>42</v>
      </c>
      <c r="G1306" s="3"/>
    </row>
    <row r="1307" spans="1:7" ht="13.5" thickBot="1" x14ac:dyDescent="0.25">
      <c r="A1307" s="3" t="s">
        <v>528</v>
      </c>
      <c r="B1307" s="3" t="s">
        <v>62</v>
      </c>
      <c r="C1307" s="5">
        <v>10</v>
      </c>
      <c r="D1307" s="4">
        <v>42776</v>
      </c>
      <c r="E1307" s="3"/>
      <c r="F1307" s="3" t="s">
        <v>42</v>
      </c>
      <c r="G1307" s="3"/>
    </row>
    <row r="1308" spans="1:7" ht="13.5" thickBot="1" x14ac:dyDescent="0.25">
      <c r="A1308" s="3" t="s">
        <v>74</v>
      </c>
      <c r="B1308" s="3" t="s">
        <v>62</v>
      </c>
      <c r="C1308" s="5">
        <v>45</v>
      </c>
      <c r="D1308" s="4">
        <v>43020</v>
      </c>
      <c r="E1308" s="3"/>
      <c r="F1308" s="3" t="s">
        <v>42</v>
      </c>
      <c r="G1308" s="3"/>
    </row>
    <row r="1309" spans="1:7" ht="13.5" thickBot="1" x14ac:dyDescent="0.25">
      <c r="A1309" s="3" t="s">
        <v>138</v>
      </c>
      <c r="B1309" s="3" t="s">
        <v>129</v>
      </c>
      <c r="C1309" s="5">
        <v>15</v>
      </c>
      <c r="D1309" s="6">
        <v>40618</v>
      </c>
      <c r="E1309" s="3"/>
      <c r="F1309" s="3" t="s">
        <v>42</v>
      </c>
      <c r="G1309" s="3"/>
    </row>
    <row r="1310" spans="1:7" ht="13.5" thickBot="1" x14ac:dyDescent="0.25">
      <c r="A1310" s="3" t="s">
        <v>54</v>
      </c>
      <c r="B1310" s="3" t="s">
        <v>38</v>
      </c>
      <c r="C1310" s="5">
        <v>45</v>
      </c>
      <c r="D1310" s="6">
        <v>43092</v>
      </c>
      <c r="E1310" s="3"/>
      <c r="F1310" s="3" t="s">
        <v>42</v>
      </c>
      <c r="G1310" s="3"/>
    </row>
    <row r="1311" spans="1:7" ht="13.5" thickBot="1" x14ac:dyDescent="0.25">
      <c r="A1311" s="3" t="s">
        <v>171</v>
      </c>
      <c r="B1311" s="3" t="s">
        <v>62</v>
      </c>
      <c r="C1311" s="5">
        <v>20</v>
      </c>
      <c r="D1311" s="6">
        <v>42690</v>
      </c>
      <c r="E1311" s="3"/>
      <c r="F1311" s="3" t="s">
        <v>42</v>
      </c>
      <c r="G1311" s="3"/>
    </row>
    <row r="1312" spans="1:7" ht="13.5" thickBot="1" x14ac:dyDescent="0.25">
      <c r="A1312" s="3" t="s">
        <v>117</v>
      </c>
      <c r="B1312" s="3" t="s">
        <v>62</v>
      </c>
      <c r="C1312" s="5">
        <v>150</v>
      </c>
      <c r="D1312" s="6">
        <v>43092</v>
      </c>
      <c r="E1312" s="3"/>
      <c r="F1312" s="3" t="s">
        <v>42</v>
      </c>
      <c r="G1312" s="3"/>
    </row>
    <row r="1313" spans="1:7" ht="13.5" thickBot="1" x14ac:dyDescent="0.25">
      <c r="A1313" s="3" t="s">
        <v>54</v>
      </c>
      <c r="B1313" s="3" t="s">
        <v>62</v>
      </c>
      <c r="C1313" s="5">
        <v>50</v>
      </c>
      <c r="D1313" s="4">
        <v>43102</v>
      </c>
      <c r="E1313" s="3"/>
      <c r="F1313" s="3" t="s">
        <v>42</v>
      </c>
      <c r="G1313" s="3"/>
    </row>
    <row r="1314" spans="1:7" ht="13.5" thickBot="1" x14ac:dyDescent="0.25">
      <c r="A1314" s="3" t="s">
        <v>82</v>
      </c>
      <c r="B1314" s="3" t="s">
        <v>129</v>
      </c>
      <c r="C1314" s="5">
        <v>10</v>
      </c>
      <c r="D1314" s="6">
        <v>40107</v>
      </c>
      <c r="E1314" s="3"/>
      <c r="F1314" s="3" t="s">
        <v>42</v>
      </c>
      <c r="G1314" s="3"/>
    </row>
    <row r="1315" spans="1:7" ht="13.5" thickBot="1" x14ac:dyDescent="0.25">
      <c r="A1315" s="3" t="s">
        <v>273</v>
      </c>
      <c r="B1315" s="3" t="s">
        <v>38</v>
      </c>
      <c r="C1315" s="5">
        <v>30</v>
      </c>
      <c r="D1315" s="6">
        <v>43092</v>
      </c>
      <c r="E1315" s="3"/>
      <c r="F1315" s="3" t="s">
        <v>42</v>
      </c>
      <c r="G1315" s="3"/>
    </row>
    <row r="1316" spans="1:7" ht="13.5" thickBot="1" x14ac:dyDescent="0.25">
      <c r="A1316" s="3" t="s">
        <v>54</v>
      </c>
      <c r="B1316" s="3" t="s">
        <v>38</v>
      </c>
      <c r="C1316" s="5">
        <v>60</v>
      </c>
      <c r="D1316" s="6">
        <v>43092</v>
      </c>
      <c r="E1316" s="3"/>
      <c r="F1316" s="3" t="s">
        <v>42</v>
      </c>
      <c r="G1316" s="3"/>
    </row>
    <row r="1317" spans="1:7" ht="13.5" thickBot="1" x14ac:dyDescent="0.25">
      <c r="A1317" s="3" t="s">
        <v>47</v>
      </c>
      <c r="B1317" s="3" t="s">
        <v>62</v>
      </c>
      <c r="C1317" s="5">
        <v>30</v>
      </c>
      <c r="D1317" s="4">
        <v>42679</v>
      </c>
      <c r="E1317" s="3"/>
      <c r="F1317" s="3" t="s">
        <v>42</v>
      </c>
      <c r="G1317" s="3"/>
    </row>
    <row r="1318" spans="1:7" ht="13.5" thickBot="1" x14ac:dyDescent="0.25">
      <c r="A1318" s="3" t="s">
        <v>681</v>
      </c>
      <c r="B1318" s="3" t="s">
        <v>62</v>
      </c>
      <c r="C1318" s="5">
        <v>15</v>
      </c>
      <c r="D1318" s="4">
        <v>42803</v>
      </c>
      <c r="E1318" s="3"/>
      <c r="F1318" s="3" t="s">
        <v>42</v>
      </c>
      <c r="G1318" s="3"/>
    </row>
    <row r="1319" spans="1:7" ht="13.5" thickBot="1" x14ac:dyDescent="0.25">
      <c r="A1319" s="3" t="s">
        <v>117</v>
      </c>
      <c r="B1319" s="3" t="s">
        <v>62</v>
      </c>
      <c r="C1319" s="5">
        <v>30</v>
      </c>
      <c r="D1319" s="6">
        <v>43092</v>
      </c>
      <c r="E1319" s="3"/>
      <c r="F1319" s="3" t="s">
        <v>42</v>
      </c>
      <c r="G1319" s="3"/>
    </row>
    <row r="1320" spans="1:7" ht="13.5" thickBot="1" x14ac:dyDescent="0.25">
      <c r="A1320" s="3" t="s">
        <v>54</v>
      </c>
      <c r="B1320" s="3" t="s">
        <v>62</v>
      </c>
      <c r="C1320" s="5">
        <v>45</v>
      </c>
      <c r="D1320" s="4">
        <v>41162</v>
      </c>
      <c r="E1320" s="6">
        <v>43176</v>
      </c>
      <c r="F1320" s="3" t="s">
        <v>105</v>
      </c>
      <c r="G1320" s="3" t="s">
        <v>106</v>
      </c>
    </row>
    <row r="1321" spans="1:7" ht="13.5" thickBot="1" x14ac:dyDescent="0.25">
      <c r="A1321" s="3" t="s">
        <v>1295</v>
      </c>
      <c r="B1321" s="3" t="s">
        <v>38</v>
      </c>
      <c r="C1321" s="5">
        <v>20</v>
      </c>
      <c r="D1321" s="6">
        <v>43092</v>
      </c>
      <c r="E1321" s="3"/>
      <c r="F1321" s="3" t="s">
        <v>42</v>
      </c>
      <c r="G1321" s="3"/>
    </row>
    <row r="1322" spans="1:7" ht="13.5" thickBot="1" x14ac:dyDescent="0.25">
      <c r="A1322" s="3" t="s">
        <v>138</v>
      </c>
      <c r="B1322" s="3" t="s">
        <v>62</v>
      </c>
      <c r="C1322" s="5">
        <v>30</v>
      </c>
      <c r="D1322" s="6">
        <v>43053</v>
      </c>
      <c r="E1322" s="3"/>
      <c r="F1322" s="3" t="s">
        <v>42</v>
      </c>
      <c r="G1322" s="3"/>
    </row>
    <row r="1323" spans="1:7" ht="13.5" thickBot="1" x14ac:dyDescent="0.25">
      <c r="A1323" s="3" t="s">
        <v>1243</v>
      </c>
      <c r="B1323" s="3" t="s">
        <v>62</v>
      </c>
      <c r="C1323" s="5">
        <v>105</v>
      </c>
      <c r="D1323" s="6">
        <v>43069</v>
      </c>
      <c r="E1323" s="3"/>
      <c r="F1323" s="3" t="s">
        <v>42</v>
      </c>
      <c r="G1323" s="3"/>
    </row>
    <row r="1324" spans="1:7" ht="13.5" thickBot="1" x14ac:dyDescent="0.25">
      <c r="A1324" s="3" t="s">
        <v>54</v>
      </c>
      <c r="B1324" s="3" t="s">
        <v>62</v>
      </c>
      <c r="C1324" s="5">
        <v>45</v>
      </c>
      <c r="D1324" s="4">
        <v>43102</v>
      </c>
      <c r="E1324" s="3"/>
      <c r="F1324" s="3" t="s">
        <v>42</v>
      </c>
      <c r="G1324" s="3"/>
    </row>
    <row r="1325" spans="1:7" ht="13.5" thickBot="1" x14ac:dyDescent="0.25">
      <c r="A1325" s="3" t="s">
        <v>674</v>
      </c>
      <c r="B1325" s="3" t="s">
        <v>84</v>
      </c>
      <c r="C1325" s="5">
        <v>10</v>
      </c>
      <c r="D1325" s="4">
        <v>42803</v>
      </c>
      <c r="E1325" s="3"/>
      <c r="F1325" s="3" t="s">
        <v>42</v>
      </c>
      <c r="G1325" s="3"/>
    </row>
    <row r="1326" spans="1:7" ht="13.5" thickBot="1" x14ac:dyDescent="0.25">
      <c r="A1326" s="3" t="s">
        <v>187</v>
      </c>
      <c r="B1326" s="3" t="s">
        <v>129</v>
      </c>
      <c r="C1326" s="5">
        <v>75</v>
      </c>
      <c r="D1326" s="6">
        <v>40502</v>
      </c>
      <c r="E1326" s="3"/>
      <c r="F1326" s="3" t="s">
        <v>42</v>
      </c>
      <c r="G1326" s="3"/>
    </row>
    <row r="1327" spans="1:7" ht="13.5" thickBot="1" x14ac:dyDescent="0.25">
      <c r="A1327" s="3" t="s">
        <v>1300</v>
      </c>
      <c r="B1327" s="3" t="s">
        <v>38</v>
      </c>
      <c r="C1327" s="5">
        <v>10</v>
      </c>
      <c r="D1327" s="6">
        <v>43092</v>
      </c>
      <c r="E1327" s="3"/>
      <c r="F1327" s="3" t="s">
        <v>42</v>
      </c>
      <c r="G1327" s="3"/>
    </row>
    <row r="1328" spans="1:7" ht="13.5" thickBot="1" x14ac:dyDescent="0.25">
      <c r="A1328" s="3" t="s">
        <v>36</v>
      </c>
      <c r="B1328" s="3" t="s">
        <v>62</v>
      </c>
      <c r="C1328" s="5">
        <v>10</v>
      </c>
      <c r="D1328" s="6">
        <v>42669</v>
      </c>
      <c r="E1328" s="3"/>
      <c r="F1328" s="3" t="s">
        <v>42</v>
      </c>
      <c r="G1328" s="3"/>
    </row>
    <row r="1329" spans="1:7" ht="13.5" thickBot="1" x14ac:dyDescent="0.25">
      <c r="A1329" s="3" t="s">
        <v>54</v>
      </c>
      <c r="B1329" s="3" t="s">
        <v>62</v>
      </c>
      <c r="C1329" s="5">
        <v>45</v>
      </c>
      <c r="D1329" s="4">
        <v>42826</v>
      </c>
      <c r="E1329" s="3"/>
      <c r="F1329" s="3" t="s">
        <v>42</v>
      </c>
      <c r="G1329" s="3"/>
    </row>
    <row r="1330" spans="1:7" ht="13.5" thickBot="1" x14ac:dyDescent="0.25">
      <c r="A1330" s="3" t="s">
        <v>74</v>
      </c>
      <c r="B1330" s="3" t="s">
        <v>62</v>
      </c>
      <c r="C1330" s="5">
        <v>10</v>
      </c>
      <c r="D1330" s="4">
        <v>43020</v>
      </c>
      <c r="E1330" s="3"/>
      <c r="F1330" s="3" t="s">
        <v>42</v>
      </c>
      <c r="G1330" s="3"/>
    </row>
    <row r="1331" spans="1:7" ht="13.5" thickBot="1" x14ac:dyDescent="0.25">
      <c r="A1331" s="3" t="s">
        <v>117</v>
      </c>
      <c r="B1331" s="3" t="s">
        <v>62</v>
      </c>
      <c r="C1331" s="5">
        <v>90</v>
      </c>
      <c r="D1331" s="6">
        <v>43092</v>
      </c>
      <c r="E1331" s="3"/>
      <c r="F1331" s="3" t="s">
        <v>42</v>
      </c>
      <c r="G1331" s="3"/>
    </row>
    <row r="1332" spans="1:7" ht="13.5" thickBot="1" x14ac:dyDescent="0.25">
      <c r="A1332" s="3" t="s">
        <v>187</v>
      </c>
      <c r="B1332" s="3" t="s">
        <v>129</v>
      </c>
      <c r="C1332" s="5">
        <v>45</v>
      </c>
      <c r="D1332" s="6">
        <v>40502</v>
      </c>
      <c r="E1332" s="3"/>
      <c r="F1332" s="3" t="s">
        <v>42</v>
      </c>
      <c r="G1332" s="3"/>
    </row>
    <row r="1333" spans="1:7" ht="13.5" thickBot="1" x14ac:dyDescent="0.25">
      <c r="A1333" s="3" t="s">
        <v>97</v>
      </c>
      <c r="B1333" s="3" t="s">
        <v>62</v>
      </c>
      <c r="C1333" s="5">
        <v>10</v>
      </c>
      <c r="D1333" s="4">
        <v>40457</v>
      </c>
      <c r="E1333" s="3"/>
      <c r="F1333" s="3" t="s">
        <v>42</v>
      </c>
      <c r="G1333" s="3"/>
    </row>
    <row r="1334" spans="1:7" ht="13.5" thickBot="1" x14ac:dyDescent="0.25">
      <c r="A1334" s="3" t="s">
        <v>117</v>
      </c>
      <c r="B1334" s="3" t="s">
        <v>62</v>
      </c>
      <c r="C1334" s="5">
        <v>10</v>
      </c>
      <c r="D1334" s="6">
        <v>43092</v>
      </c>
      <c r="E1334" s="3"/>
      <c r="F1334" s="3" t="s">
        <v>42</v>
      </c>
      <c r="G1334" s="3"/>
    </row>
    <row r="1335" spans="1:7" ht="13.5" thickBot="1" x14ac:dyDescent="0.25">
      <c r="A1335" s="3" t="s">
        <v>54</v>
      </c>
      <c r="B1335" s="3" t="s">
        <v>62</v>
      </c>
      <c r="C1335" s="5">
        <v>5</v>
      </c>
      <c r="D1335" s="4">
        <v>43102</v>
      </c>
      <c r="E1335" s="3"/>
      <c r="F1335" s="3" t="s">
        <v>42</v>
      </c>
      <c r="G1335" s="3"/>
    </row>
    <row r="1336" spans="1:7" ht="13.5" thickBot="1" x14ac:dyDescent="0.25">
      <c r="A1336" s="3" t="s">
        <v>256</v>
      </c>
      <c r="B1336" s="3" t="s">
        <v>84</v>
      </c>
      <c r="C1336" s="5">
        <v>10</v>
      </c>
      <c r="D1336" s="4">
        <v>39603</v>
      </c>
      <c r="E1336" s="3"/>
      <c r="F1336" s="3" t="s">
        <v>42</v>
      </c>
      <c r="G1336" s="3"/>
    </row>
    <row r="1337" spans="1:7" ht="13.5" thickBot="1" x14ac:dyDescent="0.25">
      <c r="A1337" s="3" t="s">
        <v>74</v>
      </c>
      <c r="B1337" s="3" t="s">
        <v>129</v>
      </c>
      <c r="C1337" s="5">
        <v>10</v>
      </c>
      <c r="D1337" s="6">
        <v>41263</v>
      </c>
      <c r="E1337" s="3"/>
      <c r="F1337" s="3" t="s">
        <v>42</v>
      </c>
      <c r="G1337" s="3"/>
    </row>
    <row r="1338" spans="1:7" ht="13.5" thickBot="1" x14ac:dyDescent="0.25">
      <c r="A1338" s="3" t="s">
        <v>239</v>
      </c>
      <c r="B1338" s="3" t="s">
        <v>38</v>
      </c>
      <c r="C1338" s="5">
        <v>10</v>
      </c>
      <c r="D1338" s="4">
        <v>43042</v>
      </c>
      <c r="E1338" s="3"/>
      <c r="F1338" s="3" t="s">
        <v>42</v>
      </c>
      <c r="G1338" s="3"/>
    </row>
    <row r="1339" spans="1:7" ht="13.5" thickBot="1" x14ac:dyDescent="0.25">
      <c r="A1339" s="3" t="s">
        <v>138</v>
      </c>
      <c r="B1339" s="3" t="s">
        <v>62</v>
      </c>
      <c r="C1339" s="5">
        <v>10</v>
      </c>
      <c r="D1339" s="6">
        <v>42842</v>
      </c>
      <c r="E1339" s="3"/>
      <c r="F1339" s="3" t="s">
        <v>42</v>
      </c>
      <c r="G1339" s="3"/>
    </row>
    <row r="1340" spans="1:7" ht="13.5" thickBot="1" x14ac:dyDescent="0.25">
      <c r="A1340" s="3" t="s">
        <v>36</v>
      </c>
      <c r="B1340" s="3" t="s">
        <v>62</v>
      </c>
      <c r="C1340" s="5">
        <v>60</v>
      </c>
      <c r="D1340" s="4">
        <v>43017</v>
      </c>
      <c r="E1340" s="3"/>
      <c r="F1340" s="3" t="s">
        <v>42</v>
      </c>
      <c r="G1340" s="3"/>
    </row>
    <row r="1341" spans="1:7" ht="13.5" thickBot="1" x14ac:dyDescent="0.25">
      <c r="A1341" s="3" t="s">
        <v>54</v>
      </c>
      <c r="B1341" s="3" t="s">
        <v>62</v>
      </c>
      <c r="C1341" s="5">
        <v>30</v>
      </c>
      <c r="D1341" s="4">
        <v>43102</v>
      </c>
      <c r="E1341" s="3"/>
      <c r="F1341" s="3" t="s">
        <v>42</v>
      </c>
      <c r="G1341" s="3"/>
    </row>
    <row r="1342" spans="1:7" ht="13.5" thickBot="1" x14ac:dyDescent="0.25">
      <c r="A1342" s="3" t="s">
        <v>54</v>
      </c>
      <c r="B1342" s="3" t="s">
        <v>129</v>
      </c>
      <c r="C1342" s="5">
        <v>20</v>
      </c>
      <c r="D1342" s="4">
        <v>41162</v>
      </c>
      <c r="E1342" s="6">
        <v>43176</v>
      </c>
      <c r="F1342" s="3" t="s">
        <v>105</v>
      </c>
      <c r="G1342" s="3" t="s">
        <v>106</v>
      </c>
    </row>
    <row r="1343" spans="1:7" ht="13.5" thickBot="1" x14ac:dyDescent="0.25">
      <c r="A1343" s="3" t="s">
        <v>208</v>
      </c>
      <c r="B1343" s="3" t="s">
        <v>129</v>
      </c>
      <c r="C1343" s="5">
        <v>10</v>
      </c>
      <c r="D1343" s="6">
        <v>41326</v>
      </c>
      <c r="E1343" s="3"/>
      <c r="F1343" s="3" t="s">
        <v>42</v>
      </c>
      <c r="G1343" s="3"/>
    </row>
    <row r="1344" spans="1:7" ht="13.5" thickBot="1" x14ac:dyDescent="0.25">
      <c r="A1344" s="3" t="s">
        <v>128</v>
      </c>
      <c r="B1344" s="3" t="s">
        <v>38</v>
      </c>
      <c r="C1344" s="5">
        <v>10</v>
      </c>
      <c r="D1344" s="6">
        <v>43147</v>
      </c>
      <c r="E1344" s="3"/>
      <c r="F1344" s="3" t="s">
        <v>42</v>
      </c>
      <c r="G1344" s="3"/>
    </row>
    <row r="1345" spans="1:7" ht="13.5" thickBot="1" x14ac:dyDescent="0.25">
      <c r="A1345" s="3" t="s">
        <v>128</v>
      </c>
      <c r="B1345" s="3" t="s">
        <v>38</v>
      </c>
      <c r="C1345" s="5">
        <v>10</v>
      </c>
      <c r="D1345" s="6">
        <v>43146</v>
      </c>
      <c r="E1345" s="3"/>
      <c r="F1345" s="3" t="s">
        <v>42</v>
      </c>
      <c r="G1345" s="3"/>
    </row>
    <row r="1346" spans="1:7" ht="13.5" thickBot="1" x14ac:dyDescent="0.25">
      <c r="A1346" s="3" t="s">
        <v>273</v>
      </c>
      <c r="B1346" s="3" t="s">
        <v>62</v>
      </c>
      <c r="C1346" s="5">
        <v>30</v>
      </c>
      <c r="D1346" s="4">
        <v>42585</v>
      </c>
      <c r="E1346" s="3"/>
      <c r="F1346" s="3" t="s">
        <v>42</v>
      </c>
      <c r="G1346" s="3"/>
    </row>
    <row r="1347" spans="1:7" ht="13.5" thickBot="1" x14ac:dyDescent="0.25">
      <c r="A1347" s="3" t="s">
        <v>138</v>
      </c>
      <c r="B1347" s="3" t="s">
        <v>62</v>
      </c>
      <c r="C1347" s="5">
        <v>45</v>
      </c>
      <c r="D1347" s="6">
        <v>42809</v>
      </c>
      <c r="E1347" s="3"/>
      <c r="F1347" s="3" t="s">
        <v>42</v>
      </c>
      <c r="G1347" s="3"/>
    </row>
    <row r="1348" spans="1:7" ht="13.5" thickBot="1" x14ac:dyDescent="0.25">
      <c r="A1348" s="3" t="s">
        <v>54</v>
      </c>
      <c r="B1348" s="3" t="s">
        <v>62</v>
      </c>
      <c r="C1348" s="5">
        <v>105</v>
      </c>
      <c r="D1348" s="4">
        <v>43102</v>
      </c>
      <c r="E1348" s="3"/>
      <c r="F1348" s="3" t="s">
        <v>42</v>
      </c>
      <c r="G1348" s="3"/>
    </row>
    <row r="1349" spans="1:7" ht="13.5" thickBot="1" x14ac:dyDescent="0.25">
      <c r="A1349" s="3" t="s">
        <v>177</v>
      </c>
      <c r="B1349" s="3" t="s">
        <v>129</v>
      </c>
      <c r="C1349" s="5">
        <v>30</v>
      </c>
      <c r="D1349" s="6">
        <v>41654</v>
      </c>
      <c r="E1349" s="3"/>
      <c r="F1349" s="3" t="s">
        <v>42</v>
      </c>
      <c r="G1349" s="3"/>
    </row>
    <row r="1350" spans="1:7" ht="13.5" thickBot="1" x14ac:dyDescent="0.25">
      <c r="A1350" s="3" t="s">
        <v>1417</v>
      </c>
      <c r="B1350" s="3" t="s">
        <v>38</v>
      </c>
      <c r="C1350" s="5">
        <v>30</v>
      </c>
      <c r="D1350" s="6">
        <v>43118</v>
      </c>
      <c r="E1350" s="3"/>
      <c r="F1350" s="3" t="s">
        <v>42</v>
      </c>
      <c r="G1350" s="3"/>
    </row>
    <row r="1351" spans="1:7" ht="13.5" thickBot="1" x14ac:dyDescent="0.25">
      <c r="A1351" s="3" t="s">
        <v>36</v>
      </c>
      <c r="B1351" s="3" t="s">
        <v>62</v>
      </c>
      <c r="C1351" s="5">
        <v>120</v>
      </c>
      <c r="D1351" s="6">
        <v>43033</v>
      </c>
      <c r="E1351" s="3"/>
      <c r="F1351" s="3" t="s">
        <v>42</v>
      </c>
      <c r="G1351" s="3"/>
    </row>
    <row r="1352" spans="1:7" ht="13.5" thickBot="1" x14ac:dyDescent="0.25">
      <c r="A1352" s="3" t="s">
        <v>1269</v>
      </c>
      <c r="B1352" s="3" t="s">
        <v>62</v>
      </c>
      <c r="C1352" s="5">
        <v>30</v>
      </c>
      <c r="D1352" s="6">
        <v>43082</v>
      </c>
      <c r="E1352" s="3"/>
      <c r="F1352" s="3" t="s">
        <v>42</v>
      </c>
      <c r="G1352" s="3"/>
    </row>
    <row r="1353" spans="1:7" ht="13.5" thickBot="1" x14ac:dyDescent="0.25">
      <c r="A1353" s="3" t="s">
        <v>54</v>
      </c>
      <c r="B1353" s="3" t="s">
        <v>62</v>
      </c>
      <c r="C1353" s="5">
        <v>45</v>
      </c>
      <c r="D1353" s="4">
        <v>43102</v>
      </c>
      <c r="E1353" s="3"/>
      <c r="F1353" s="3" t="s">
        <v>42</v>
      </c>
      <c r="G1353" s="3"/>
    </row>
    <row r="1354" spans="1:7" ht="13.5" thickBot="1" x14ac:dyDescent="0.25">
      <c r="A1354" s="3" t="s">
        <v>110</v>
      </c>
      <c r="B1354" s="3" t="s">
        <v>129</v>
      </c>
      <c r="C1354" s="5">
        <v>30</v>
      </c>
      <c r="D1354" s="6">
        <v>40955</v>
      </c>
      <c r="E1354" s="3"/>
      <c r="F1354" s="3" t="s">
        <v>42</v>
      </c>
      <c r="G1354" s="3"/>
    </row>
    <row r="1355" spans="1:7" ht="13.5" thickBot="1" x14ac:dyDescent="0.25">
      <c r="A1355" s="3" t="s">
        <v>54</v>
      </c>
      <c r="B1355" s="3" t="s">
        <v>129</v>
      </c>
      <c r="C1355" s="5">
        <v>15</v>
      </c>
      <c r="D1355" s="4">
        <v>41162</v>
      </c>
      <c r="E1355" s="6">
        <v>43176</v>
      </c>
      <c r="F1355" s="3" t="s">
        <v>105</v>
      </c>
      <c r="G1355" s="3" t="s">
        <v>106</v>
      </c>
    </row>
    <row r="1356" spans="1:7" ht="13.5" thickBot="1" x14ac:dyDescent="0.25">
      <c r="A1356" s="3" t="s">
        <v>229</v>
      </c>
      <c r="B1356" s="3" t="s">
        <v>129</v>
      </c>
      <c r="C1356" s="5">
        <v>10</v>
      </c>
      <c r="D1356" s="6">
        <v>41874</v>
      </c>
      <c r="E1356" s="3"/>
      <c r="F1356" s="3" t="s">
        <v>42</v>
      </c>
      <c r="G1356" s="3"/>
    </row>
    <row r="1357" spans="1:7" ht="13.5" thickBot="1" x14ac:dyDescent="0.25">
      <c r="A1357" s="3" t="s">
        <v>138</v>
      </c>
      <c r="B1357" s="3" t="s">
        <v>62</v>
      </c>
      <c r="C1357" s="5">
        <v>30</v>
      </c>
      <c r="D1357" s="6">
        <v>42628</v>
      </c>
      <c r="E1357" s="3"/>
      <c r="F1357" s="3" t="s">
        <v>42</v>
      </c>
      <c r="G1357" s="3"/>
    </row>
    <row r="1358" spans="1:7" ht="13.5" thickBot="1" x14ac:dyDescent="0.25">
      <c r="A1358" s="3" t="s">
        <v>1248</v>
      </c>
      <c r="B1358" s="3" t="s">
        <v>62</v>
      </c>
      <c r="C1358" s="5">
        <v>30</v>
      </c>
      <c r="D1358" s="6">
        <v>43069</v>
      </c>
      <c r="E1358" s="3"/>
      <c r="F1358" s="3" t="s">
        <v>42</v>
      </c>
      <c r="G1358" s="3"/>
    </row>
    <row r="1359" spans="1:7" ht="13.5" thickBot="1" x14ac:dyDescent="0.25">
      <c r="A1359" s="3" t="s">
        <v>54</v>
      </c>
      <c r="B1359" s="3" t="s">
        <v>62</v>
      </c>
      <c r="C1359" s="5">
        <v>60</v>
      </c>
      <c r="D1359" s="4">
        <v>43102</v>
      </c>
      <c r="E1359" s="3"/>
      <c r="F1359" s="3" t="s">
        <v>42</v>
      </c>
      <c r="G1359" s="3"/>
    </row>
    <row r="1360" spans="1:7" ht="13.5" thickBot="1" x14ac:dyDescent="0.25">
      <c r="A1360" s="3" t="s">
        <v>47</v>
      </c>
      <c r="B1360" s="3" t="s">
        <v>75</v>
      </c>
      <c r="C1360" s="5">
        <v>10</v>
      </c>
      <c r="D1360" s="4">
        <v>42679</v>
      </c>
      <c r="E1360" s="3"/>
      <c r="F1360" s="3" t="s">
        <v>42</v>
      </c>
      <c r="G1360" s="3"/>
    </row>
    <row r="1361" spans="1:7" ht="13.5" thickBot="1" x14ac:dyDescent="0.25">
      <c r="A1361" s="3" t="s">
        <v>138</v>
      </c>
      <c r="B1361" s="3" t="s">
        <v>539</v>
      </c>
      <c r="C1361" s="5">
        <v>5</v>
      </c>
      <c r="D1361" s="6">
        <v>40140</v>
      </c>
      <c r="E1361" s="6">
        <v>43159</v>
      </c>
      <c r="F1361" s="3" t="s">
        <v>105</v>
      </c>
      <c r="G1361" s="3" t="s">
        <v>221</v>
      </c>
    </row>
    <row r="1362" spans="1:7" ht="13.5" thickBot="1" x14ac:dyDescent="0.25">
      <c r="A1362" s="3" t="s">
        <v>745</v>
      </c>
      <c r="B1362" s="3" t="s">
        <v>129</v>
      </c>
      <c r="C1362" s="5">
        <v>15</v>
      </c>
      <c r="D1362" s="6">
        <v>41012</v>
      </c>
      <c r="E1362" s="3"/>
      <c r="F1362" s="3" t="s">
        <v>42</v>
      </c>
      <c r="G1362" s="3"/>
    </row>
    <row r="1363" spans="1:7" ht="13.5" thickBot="1" x14ac:dyDescent="0.25">
      <c r="A1363" s="3" t="s">
        <v>128</v>
      </c>
      <c r="B1363" s="3" t="s">
        <v>38</v>
      </c>
      <c r="C1363" s="5">
        <v>10</v>
      </c>
      <c r="D1363" s="6">
        <v>43146</v>
      </c>
      <c r="E1363" s="3"/>
      <c r="F1363" s="3" t="s">
        <v>42</v>
      </c>
      <c r="G1363" s="3"/>
    </row>
    <row r="1364" spans="1:7" ht="13.5" thickBot="1" x14ac:dyDescent="0.25">
      <c r="A1364" s="3" t="s">
        <v>138</v>
      </c>
      <c r="B1364" s="3" t="s">
        <v>62</v>
      </c>
      <c r="C1364" s="5">
        <v>30</v>
      </c>
      <c r="D1364" s="4">
        <v>42678</v>
      </c>
      <c r="E1364" s="3"/>
      <c r="F1364" s="3" t="s">
        <v>42</v>
      </c>
      <c r="G1364" s="3"/>
    </row>
    <row r="1365" spans="1:7" ht="13.5" thickBot="1" x14ac:dyDescent="0.25">
      <c r="A1365" s="3" t="s">
        <v>528</v>
      </c>
      <c r="B1365" s="3" t="s">
        <v>62</v>
      </c>
      <c r="C1365" s="5">
        <v>70</v>
      </c>
      <c r="D1365" s="4">
        <v>42776</v>
      </c>
      <c r="E1365" s="3"/>
      <c r="F1365" s="3" t="s">
        <v>42</v>
      </c>
      <c r="G1365" s="3"/>
    </row>
    <row r="1366" spans="1:7" ht="13.5" thickBot="1" x14ac:dyDescent="0.25">
      <c r="A1366" s="3" t="s">
        <v>1213</v>
      </c>
      <c r="B1366" s="3" t="s">
        <v>62</v>
      </c>
      <c r="C1366" s="5">
        <v>60</v>
      </c>
      <c r="D1366" s="6">
        <v>43059</v>
      </c>
      <c r="E1366" s="3"/>
      <c r="F1366" s="3" t="s">
        <v>42</v>
      </c>
      <c r="G1366" s="3"/>
    </row>
    <row r="1367" spans="1:7" ht="13.5" thickBot="1" x14ac:dyDescent="0.25">
      <c r="A1367" s="3" t="s">
        <v>674</v>
      </c>
      <c r="B1367" s="3" t="s">
        <v>84</v>
      </c>
      <c r="C1367" s="5">
        <v>30</v>
      </c>
      <c r="D1367" s="4">
        <v>42803</v>
      </c>
      <c r="E1367" s="3"/>
      <c r="F1367" s="3" t="s">
        <v>42</v>
      </c>
      <c r="G1367" s="3"/>
    </row>
    <row r="1368" spans="1:7" ht="13.5" thickBot="1" x14ac:dyDescent="0.25">
      <c r="A1368" s="3" t="s">
        <v>343</v>
      </c>
      <c r="B1368" s="3" t="s">
        <v>129</v>
      </c>
      <c r="C1368" s="5">
        <v>25</v>
      </c>
      <c r="D1368" s="4">
        <v>40949</v>
      </c>
      <c r="E1368" s="3"/>
      <c r="F1368" s="3" t="s">
        <v>42</v>
      </c>
      <c r="G1368" s="3"/>
    </row>
    <row r="1369" spans="1:7" ht="13.5" thickBot="1" x14ac:dyDescent="0.25">
      <c r="A1369" s="3" t="s">
        <v>1295</v>
      </c>
      <c r="B1369" s="3" t="s">
        <v>38</v>
      </c>
      <c r="C1369" s="5">
        <v>15</v>
      </c>
      <c r="D1369" s="6">
        <v>43092</v>
      </c>
      <c r="E1369" s="3"/>
      <c r="F1369" s="3" t="s">
        <v>42</v>
      </c>
      <c r="G1369" s="3"/>
    </row>
    <row r="1370" spans="1:7" ht="13.5" thickBot="1" x14ac:dyDescent="0.25">
      <c r="A1370" s="3" t="s">
        <v>1300</v>
      </c>
      <c r="B1370" s="3" t="s">
        <v>38</v>
      </c>
      <c r="C1370" s="5">
        <v>15</v>
      </c>
      <c r="D1370" s="6">
        <v>43092</v>
      </c>
      <c r="E1370" s="3"/>
      <c r="F1370" s="3" t="s">
        <v>42</v>
      </c>
      <c r="G1370" s="3"/>
    </row>
    <row r="1371" spans="1:7" ht="13.5" thickBot="1" x14ac:dyDescent="0.25">
      <c r="A1371" s="3" t="s">
        <v>631</v>
      </c>
      <c r="B1371" s="3" t="s">
        <v>62</v>
      </c>
      <c r="C1371" s="5">
        <v>60</v>
      </c>
      <c r="D1371" s="6">
        <v>42613</v>
      </c>
      <c r="E1371" s="3"/>
      <c r="F1371" s="3" t="s">
        <v>42</v>
      </c>
      <c r="G1371" s="3"/>
    </row>
    <row r="1372" spans="1:7" ht="13.5" thickBot="1" x14ac:dyDescent="0.25">
      <c r="A1372" s="3" t="s">
        <v>54</v>
      </c>
      <c r="B1372" s="3" t="s">
        <v>62</v>
      </c>
      <c r="C1372" s="5">
        <v>10</v>
      </c>
      <c r="D1372" s="6">
        <v>42691</v>
      </c>
      <c r="E1372" s="3"/>
      <c r="F1372" s="3" t="s">
        <v>42</v>
      </c>
      <c r="G1372" s="3"/>
    </row>
    <row r="1373" spans="1:7" ht="13.5" thickBot="1" x14ac:dyDescent="0.25">
      <c r="A1373" s="3" t="s">
        <v>421</v>
      </c>
      <c r="B1373" s="3" t="s">
        <v>62</v>
      </c>
      <c r="C1373" s="5">
        <v>90</v>
      </c>
      <c r="D1373" s="4">
        <v>42747</v>
      </c>
      <c r="E1373" s="3"/>
      <c r="F1373" s="3" t="s">
        <v>42</v>
      </c>
      <c r="G1373" s="3"/>
    </row>
    <row r="1374" spans="1:7" ht="13.5" thickBot="1" x14ac:dyDescent="0.25">
      <c r="A1374" s="3" t="s">
        <v>117</v>
      </c>
      <c r="B1374" s="3" t="s">
        <v>129</v>
      </c>
      <c r="C1374" s="5">
        <v>20</v>
      </c>
      <c r="D1374" s="6">
        <v>41180</v>
      </c>
      <c r="E1374" s="3"/>
      <c r="F1374" s="3" t="s">
        <v>42</v>
      </c>
      <c r="G1374" s="3"/>
    </row>
    <row r="1375" spans="1:7" ht="13.5" thickBot="1" x14ac:dyDescent="0.25">
      <c r="A1375" s="3" t="s">
        <v>128</v>
      </c>
      <c r="B1375" s="3" t="s">
        <v>38</v>
      </c>
      <c r="C1375" s="5">
        <v>40</v>
      </c>
      <c r="D1375" s="6">
        <v>43147</v>
      </c>
      <c r="E1375" s="3"/>
      <c r="F1375" s="3" t="s">
        <v>42</v>
      </c>
      <c r="G1375" s="3"/>
    </row>
    <row r="1376" spans="1:7" ht="13.5" thickBot="1" x14ac:dyDescent="0.25">
      <c r="A1376" s="3" t="s">
        <v>102</v>
      </c>
      <c r="B1376" s="3" t="s">
        <v>62</v>
      </c>
      <c r="C1376" s="5">
        <v>75</v>
      </c>
      <c r="D1376" s="6">
        <v>42783</v>
      </c>
      <c r="E1376" s="3"/>
      <c r="F1376" s="3" t="s">
        <v>42</v>
      </c>
      <c r="G1376" s="3"/>
    </row>
    <row r="1377" spans="1:7" ht="13.5" thickBot="1" x14ac:dyDescent="0.25">
      <c r="A1377" s="3" t="s">
        <v>74</v>
      </c>
      <c r="B1377" s="3" t="s">
        <v>62</v>
      </c>
      <c r="C1377" s="5">
        <v>10</v>
      </c>
      <c r="D1377" s="4">
        <v>43020</v>
      </c>
      <c r="E1377" s="3"/>
      <c r="F1377" s="3" t="s">
        <v>42</v>
      </c>
      <c r="G1377" s="3"/>
    </row>
    <row r="1378" spans="1:7" ht="13.5" thickBot="1" x14ac:dyDescent="0.25">
      <c r="A1378" s="3" t="s">
        <v>138</v>
      </c>
      <c r="B1378" s="3" t="s">
        <v>62</v>
      </c>
      <c r="C1378" s="5">
        <v>30</v>
      </c>
      <c r="D1378" s="6">
        <v>43053</v>
      </c>
      <c r="E1378" s="3"/>
      <c r="F1378" s="3" t="s">
        <v>42</v>
      </c>
      <c r="G1378" s="3"/>
    </row>
    <row r="1379" spans="1:7" ht="13.5" thickBot="1" x14ac:dyDescent="0.25">
      <c r="A1379" s="3" t="s">
        <v>138</v>
      </c>
      <c r="B1379" s="3" t="s">
        <v>62</v>
      </c>
      <c r="C1379" s="5">
        <v>30</v>
      </c>
      <c r="D1379" s="6">
        <v>43053</v>
      </c>
      <c r="E1379" s="3"/>
      <c r="F1379" s="3" t="s">
        <v>42</v>
      </c>
      <c r="G1379" s="3"/>
    </row>
    <row r="1380" spans="1:7" ht="13.5" thickBot="1" x14ac:dyDescent="0.25">
      <c r="A1380" s="3" t="s">
        <v>60</v>
      </c>
      <c r="B1380" s="3" t="s">
        <v>129</v>
      </c>
      <c r="C1380" s="5">
        <v>10</v>
      </c>
      <c r="D1380" s="4">
        <v>40067</v>
      </c>
      <c r="E1380" s="3"/>
      <c r="F1380" s="3" t="s">
        <v>42</v>
      </c>
      <c r="G1380" s="3"/>
    </row>
    <row r="1381" spans="1:7" ht="13.5" thickBot="1" x14ac:dyDescent="0.25">
      <c r="A1381" s="3" t="s">
        <v>1349</v>
      </c>
      <c r="B1381" s="3" t="s">
        <v>38</v>
      </c>
      <c r="C1381" s="5">
        <v>10</v>
      </c>
      <c r="D1381" s="4">
        <v>43108</v>
      </c>
      <c r="E1381" s="3"/>
      <c r="F1381" s="3" t="s">
        <v>42</v>
      </c>
      <c r="G1381" s="3"/>
    </row>
    <row r="1382" spans="1:7" ht="13.5" thickBot="1" x14ac:dyDescent="0.25">
      <c r="A1382" s="3" t="s">
        <v>138</v>
      </c>
      <c r="B1382" s="3" t="s">
        <v>62</v>
      </c>
      <c r="C1382" s="5">
        <v>30</v>
      </c>
      <c r="D1382" s="6">
        <v>42817</v>
      </c>
      <c r="E1382" s="3"/>
      <c r="F1382" s="3" t="s">
        <v>42</v>
      </c>
      <c r="G1382" s="3"/>
    </row>
    <row r="1383" spans="1:7" ht="13.5" thickBot="1" x14ac:dyDescent="0.25">
      <c r="A1383" s="3" t="s">
        <v>1344</v>
      </c>
      <c r="B1383" s="3" t="s">
        <v>62</v>
      </c>
      <c r="C1383" s="5">
        <v>60</v>
      </c>
      <c r="D1383" s="4">
        <v>43108</v>
      </c>
      <c r="E1383" s="3"/>
      <c r="F1383" s="3" t="s">
        <v>42</v>
      </c>
      <c r="G1383" s="3"/>
    </row>
    <row r="1384" spans="1:7" ht="13.5" thickBot="1" x14ac:dyDescent="0.25">
      <c r="A1384" s="3" t="s">
        <v>138</v>
      </c>
      <c r="B1384" s="3" t="s">
        <v>539</v>
      </c>
      <c r="C1384" s="5">
        <v>5</v>
      </c>
      <c r="D1384" s="6">
        <v>40140</v>
      </c>
      <c r="E1384" s="6">
        <v>43159</v>
      </c>
      <c r="F1384" s="3" t="s">
        <v>105</v>
      </c>
      <c r="G1384" s="3" t="s">
        <v>221</v>
      </c>
    </row>
    <row r="1385" spans="1:7" ht="13.5" thickBot="1" x14ac:dyDescent="0.25">
      <c r="A1385" s="3" t="s">
        <v>54</v>
      </c>
      <c r="B1385" s="3" t="s">
        <v>539</v>
      </c>
      <c r="C1385" s="5">
        <v>5</v>
      </c>
      <c r="D1385" s="4">
        <v>41162</v>
      </c>
      <c r="E1385" s="6">
        <v>43176</v>
      </c>
      <c r="F1385" s="3" t="s">
        <v>105</v>
      </c>
      <c r="G1385" s="3" t="s">
        <v>106</v>
      </c>
    </row>
    <row r="1386" spans="1:7" ht="13.5" thickBot="1" x14ac:dyDescent="0.25">
      <c r="A1386" s="3" t="s">
        <v>138</v>
      </c>
      <c r="B1386" s="3" t="s">
        <v>129</v>
      </c>
      <c r="C1386" s="5">
        <v>20</v>
      </c>
      <c r="D1386" s="6">
        <v>40618</v>
      </c>
      <c r="E1386" s="3"/>
      <c r="F1386" s="3" t="s">
        <v>42</v>
      </c>
      <c r="G1386" s="3"/>
    </row>
    <row r="1387" spans="1:7" ht="13.5" thickBot="1" x14ac:dyDescent="0.25">
      <c r="A1387" s="3" t="s">
        <v>138</v>
      </c>
      <c r="B1387" s="3" t="s">
        <v>62</v>
      </c>
      <c r="C1387" s="5">
        <v>20</v>
      </c>
      <c r="D1387" s="4">
        <v>41680</v>
      </c>
      <c r="E1387" s="3"/>
      <c r="F1387" s="3" t="s">
        <v>42</v>
      </c>
      <c r="G1387" s="3"/>
    </row>
    <row r="1388" spans="1:7" ht="13.5" thickBot="1" x14ac:dyDescent="0.25">
      <c r="A1388" s="3" t="s">
        <v>239</v>
      </c>
      <c r="B1388" s="3" t="s">
        <v>38</v>
      </c>
      <c r="C1388" s="5">
        <v>10</v>
      </c>
      <c r="D1388" s="4">
        <v>43042</v>
      </c>
      <c r="E1388" s="3"/>
      <c r="F1388" s="3" t="s">
        <v>42</v>
      </c>
      <c r="G1388" s="3"/>
    </row>
    <row r="1389" spans="1:7" ht="13.5" thickBot="1" x14ac:dyDescent="0.25">
      <c r="A1389" s="3" t="s">
        <v>308</v>
      </c>
      <c r="B1389" s="3" t="s">
        <v>62</v>
      </c>
      <c r="C1389" s="5">
        <v>30</v>
      </c>
      <c r="D1389" s="6">
        <v>42700</v>
      </c>
      <c r="E1389" s="3"/>
      <c r="F1389" s="3" t="s">
        <v>42</v>
      </c>
      <c r="G1389" s="3"/>
    </row>
    <row r="1390" spans="1:7" ht="13.5" thickBot="1" x14ac:dyDescent="0.25">
      <c r="A1390" s="3" t="s">
        <v>1159</v>
      </c>
      <c r="B1390" s="3" t="s">
        <v>62</v>
      </c>
      <c r="C1390" s="5">
        <v>5</v>
      </c>
      <c r="D1390" s="6">
        <v>43021</v>
      </c>
      <c r="E1390" s="3"/>
      <c r="F1390" s="3" t="s">
        <v>42</v>
      </c>
      <c r="G1390" s="3"/>
    </row>
    <row r="1391" spans="1:7" ht="13.5" thickBot="1" x14ac:dyDescent="0.25">
      <c r="A1391" s="3" t="s">
        <v>138</v>
      </c>
      <c r="B1391" s="3" t="s">
        <v>62</v>
      </c>
      <c r="C1391" s="5">
        <v>20</v>
      </c>
      <c r="D1391" s="6">
        <v>43053</v>
      </c>
      <c r="E1391" s="3"/>
      <c r="F1391" s="3" t="s">
        <v>42</v>
      </c>
      <c r="G1391" s="3"/>
    </row>
    <row r="1392" spans="1:7" ht="13.5" thickBot="1" x14ac:dyDescent="0.25">
      <c r="A1392" s="3" t="s">
        <v>1335</v>
      </c>
      <c r="B1392" s="3" t="s">
        <v>62</v>
      </c>
      <c r="C1392" s="5">
        <v>90</v>
      </c>
      <c r="D1392" s="4">
        <v>43103</v>
      </c>
      <c r="E1392" s="3"/>
      <c r="F1392" s="3" t="s">
        <v>42</v>
      </c>
      <c r="G1392" s="3"/>
    </row>
    <row r="1393" spans="1:7" ht="13.5" thickBot="1" x14ac:dyDescent="0.25">
      <c r="A1393" s="3" t="s">
        <v>138</v>
      </c>
      <c r="B1393" s="3" t="s">
        <v>584</v>
      </c>
      <c r="C1393" s="5">
        <v>30</v>
      </c>
      <c r="D1393" s="6">
        <v>40140</v>
      </c>
      <c r="E1393" s="6">
        <v>43159</v>
      </c>
      <c r="F1393" s="3" t="s">
        <v>105</v>
      </c>
      <c r="G1393" s="3" t="s">
        <v>221</v>
      </c>
    </row>
    <row r="1394" spans="1:7" ht="13.5" thickBot="1" x14ac:dyDescent="0.25">
      <c r="A1394" s="3" t="s">
        <v>54</v>
      </c>
      <c r="B1394" s="3" t="s">
        <v>539</v>
      </c>
      <c r="C1394" s="5">
        <v>5</v>
      </c>
      <c r="D1394" s="4">
        <v>41162</v>
      </c>
      <c r="E1394" s="6">
        <v>43176</v>
      </c>
      <c r="F1394" s="3" t="s">
        <v>105</v>
      </c>
      <c r="G1394" s="3" t="s">
        <v>106</v>
      </c>
    </row>
    <row r="1395" spans="1:7" ht="13.5" thickBot="1" x14ac:dyDescent="0.25">
      <c r="A1395" s="3" t="s">
        <v>82</v>
      </c>
      <c r="B1395" s="3" t="s">
        <v>129</v>
      </c>
      <c r="C1395" s="5">
        <v>20</v>
      </c>
      <c r="D1395" s="6">
        <v>40107</v>
      </c>
      <c r="E1395" s="3"/>
      <c r="F1395" s="3" t="s">
        <v>42</v>
      </c>
      <c r="G1395" s="3"/>
    </row>
    <row r="1396" spans="1:7" ht="13.5" thickBot="1" x14ac:dyDescent="0.25">
      <c r="A1396" s="3" t="s">
        <v>138</v>
      </c>
      <c r="B1396" s="3" t="s">
        <v>62</v>
      </c>
      <c r="C1396" s="5">
        <v>15</v>
      </c>
      <c r="D1396" s="6">
        <v>42809</v>
      </c>
      <c r="E1396" s="3"/>
      <c r="F1396" s="3" t="s">
        <v>42</v>
      </c>
      <c r="G1396" s="3"/>
    </row>
    <row r="1397" spans="1:7" ht="13.5" thickBot="1" x14ac:dyDescent="0.25">
      <c r="A1397" s="3" t="s">
        <v>239</v>
      </c>
      <c r="B1397" s="3" t="s">
        <v>38</v>
      </c>
      <c r="C1397" s="5">
        <v>30</v>
      </c>
      <c r="D1397" s="6">
        <v>43148</v>
      </c>
      <c r="E1397" s="3"/>
      <c r="F1397" s="3" t="s">
        <v>42</v>
      </c>
      <c r="G1397" s="3"/>
    </row>
    <row r="1398" spans="1:7" ht="13.5" thickBot="1" x14ac:dyDescent="0.25">
      <c r="A1398" s="3" t="s">
        <v>171</v>
      </c>
      <c r="B1398" s="3" t="s">
        <v>62</v>
      </c>
      <c r="C1398" s="5">
        <v>30</v>
      </c>
      <c r="D1398" s="6">
        <v>42690</v>
      </c>
      <c r="E1398" s="3"/>
      <c r="F1398" s="3" t="s">
        <v>42</v>
      </c>
      <c r="G1398" s="3"/>
    </row>
    <row r="1399" spans="1:7" ht="13.5" thickBot="1" x14ac:dyDescent="0.25">
      <c r="A1399" s="3" t="s">
        <v>54</v>
      </c>
      <c r="B1399" s="3" t="s">
        <v>62</v>
      </c>
      <c r="C1399" s="5">
        <v>75</v>
      </c>
      <c r="D1399" s="4">
        <v>42826</v>
      </c>
      <c r="E1399" s="3"/>
      <c r="F1399" s="3" t="s">
        <v>42</v>
      </c>
      <c r="G1399" s="3"/>
    </row>
    <row r="1400" spans="1:7" ht="13.5" thickBot="1" x14ac:dyDescent="0.25">
      <c r="A1400" s="3" t="s">
        <v>674</v>
      </c>
      <c r="B1400" s="3" t="s">
        <v>84</v>
      </c>
      <c r="C1400" s="5">
        <v>20</v>
      </c>
      <c r="D1400" s="4">
        <v>42803</v>
      </c>
      <c r="E1400" s="3"/>
      <c r="F1400" s="3" t="s">
        <v>42</v>
      </c>
      <c r="G1400" s="3"/>
    </row>
    <row r="1401" spans="1:7" ht="13.5" thickBot="1" x14ac:dyDescent="0.25">
      <c r="A1401" s="3" t="s">
        <v>110</v>
      </c>
      <c r="B1401" s="3" t="s">
        <v>539</v>
      </c>
      <c r="C1401" s="5">
        <v>25</v>
      </c>
      <c r="D1401" s="6">
        <v>40955</v>
      </c>
      <c r="E1401" s="3"/>
      <c r="F1401" s="3" t="s">
        <v>42</v>
      </c>
      <c r="G1401" s="3"/>
    </row>
    <row r="1402" spans="1:7" ht="13.5" thickBot="1" x14ac:dyDescent="0.25">
      <c r="A1402" s="3" t="s">
        <v>36</v>
      </c>
      <c r="B1402" s="3" t="s">
        <v>62</v>
      </c>
      <c r="C1402" s="5">
        <v>10</v>
      </c>
      <c r="D1402" s="6">
        <v>42669</v>
      </c>
      <c r="E1402" s="3"/>
      <c r="F1402" s="3" t="s">
        <v>42</v>
      </c>
      <c r="G1402" s="3"/>
    </row>
    <row r="1403" spans="1:7" ht="13.5" thickBot="1" x14ac:dyDescent="0.25">
      <c r="A1403" s="3" t="s">
        <v>54</v>
      </c>
      <c r="B1403" s="3" t="s">
        <v>62</v>
      </c>
      <c r="C1403" s="5">
        <v>120</v>
      </c>
      <c r="D1403" s="6">
        <v>43092</v>
      </c>
      <c r="E1403" s="3"/>
      <c r="F1403" s="3" t="s">
        <v>42</v>
      </c>
      <c r="G1403" s="3"/>
    </row>
    <row r="1404" spans="1:7" ht="13.5" thickBot="1" x14ac:dyDescent="0.25">
      <c r="A1404" s="3" t="s">
        <v>256</v>
      </c>
      <c r="B1404" s="3" t="s">
        <v>84</v>
      </c>
      <c r="C1404" s="5">
        <v>35</v>
      </c>
      <c r="D1404" s="4">
        <v>39603</v>
      </c>
      <c r="E1404" s="3"/>
      <c r="F1404" s="3" t="s">
        <v>42</v>
      </c>
      <c r="G1404" s="3"/>
    </row>
    <row r="1405" spans="1:7" ht="13.5" thickBot="1" x14ac:dyDescent="0.25">
      <c r="A1405" s="3" t="s">
        <v>187</v>
      </c>
      <c r="B1405" s="3" t="s">
        <v>129</v>
      </c>
      <c r="C1405" s="5">
        <v>35</v>
      </c>
      <c r="D1405" s="6">
        <v>40502</v>
      </c>
      <c r="E1405" s="3"/>
      <c r="F1405" s="3" t="s">
        <v>42</v>
      </c>
      <c r="G1405" s="3"/>
    </row>
    <row r="1406" spans="1:7" ht="13.5" thickBot="1" x14ac:dyDescent="0.25">
      <c r="A1406" s="3" t="s">
        <v>138</v>
      </c>
      <c r="B1406" s="3" t="s">
        <v>62</v>
      </c>
      <c r="C1406" s="5">
        <v>10</v>
      </c>
      <c r="D1406" s="6">
        <v>43053</v>
      </c>
      <c r="E1406" s="3"/>
      <c r="F1406" s="3" t="s">
        <v>42</v>
      </c>
      <c r="G1406" s="3"/>
    </row>
    <row r="1407" spans="1:7" ht="13.5" thickBot="1" x14ac:dyDescent="0.25">
      <c r="A1407" s="3" t="s">
        <v>54</v>
      </c>
      <c r="B1407" s="3" t="s">
        <v>62</v>
      </c>
      <c r="C1407" s="5">
        <v>70</v>
      </c>
      <c r="D1407" s="6">
        <v>43092</v>
      </c>
      <c r="E1407" s="3"/>
      <c r="F1407" s="3" t="s">
        <v>42</v>
      </c>
      <c r="G1407" s="3"/>
    </row>
    <row r="1408" spans="1:7" ht="13.5" thickBot="1" x14ac:dyDescent="0.25">
      <c r="A1408" s="3" t="s">
        <v>54</v>
      </c>
      <c r="B1408" s="3" t="s">
        <v>62</v>
      </c>
      <c r="C1408" s="5">
        <v>180</v>
      </c>
      <c r="D1408" s="6">
        <v>43092</v>
      </c>
      <c r="E1408" s="3"/>
      <c r="F1408" s="3" t="s">
        <v>42</v>
      </c>
      <c r="G1408" s="3"/>
    </row>
    <row r="1409" spans="1:7" ht="13.5" thickBot="1" x14ac:dyDescent="0.25">
      <c r="A1409" s="3" t="s">
        <v>187</v>
      </c>
      <c r="B1409" s="3" t="s">
        <v>129</v>
      </c>
      <c r="C1409" s="5">
        <v>10</v>
      </c>
      <c r="D1409" s="6">
        <v>40502</v>
      </c>
      <c r="E1409" s="3"/>
      <c r="F1409" s="3" t="s">
        <v>42</v>
      </c>
      <c r="G1409" s="3"/>
    </row>
    <row r="1410" spans="1:7" ht="13.5" thickBot="1" x14ac:dyDescent="0.25">
      <c r="A1410" s="3" t="s">
        <v>128</v>
      </c>
      <c r="B1410" s="3" t="s">
        <v>38</v>
      </c>
      <c r="C1410" s="5">
        <v>10</v>
      </c>
      <c r="D1410" s="6">
        <v>43146</v>
      </c>
      <c r="E1410" s="3"/>
      <c r="F1410" s="3" t="s">
        <v>42</v>
      </c>
      <c r="G1410" s="3"/>
    </row>
    <row r="1411" spans="1:7" ht="13.5" thickBot="1" x14ac:dyDescent="0.25">
      <c r="A1411" s="3" t="s">
        <v>1243</v>
      </c>
      <c r="B1411" s="3" t="s">
        <v>62</v>
      </c>
      <c r="C1411" s="5">
        <v>10</v>
      </c>
      <c r="D1411" s="6">
        <v>43069</v>
      </c>
      <c r="E1411" s="3"/>
      <c r="F1411" s="3" t="s">
        <v>42</v>
      </c>
      <c r="G1411" s="3"/>
    </row>
    <row r="1412" spans="1:7" ht="13.5" thickBot="1" x14ac:dyDescent="0.25">
      <c r="A1412" s="3" t="s">
        <v>1248</v>
      </c>
      <c r="B1412" s="3" t="s">
        <v>38</v>
      </c>
      <c r="C1412" s="5">
        <v>115</v>
      </c>
      <c r="D1412" s="6">
        <v>43069</v>
      </c>
      <c r="E1412" s="3"/>
      <c r="F1412" s="3" t="s">
        <v>42</v>
      </c>
      <c r="G1412" s="3"/>
    </row>
    <row r="1413" spans="1:7" ht="13.5" thickBot="1" x14ac:dyDescent="0.25">
      <c r="A1413" s="3" t="s">
        <v>54</v>
      </c>
      <c r="B1413" s="3" t="s">
        <v>62</v>
      </c>
      <c r="C1413" s="5">
        <v>150</v>
      </c>
      <c r="D1413" s="6">
        <v>43092</v>
      </c>
      <c r="E1413" s="3"/>
      <c r="F1413" s="3" t="s">
        <v>42</v>
      </c>
      <c r="G1413" s="3"/>
    </row>
    <row r="1414" spans="1:7" ht="13.5" thickBot="1" x14ac:dyDescent="0.25">
      <c r="A1414" s="3" t="s">
        <v>74</v>
      </c>
      <c r="B1414" s="3" t="s">
        <v>129</v>
      </c>
      <c r="C1414" s="5">
        <v>30</v>
      </c>
      <c r="D1414" s="6">
        <v>41263</v>
      </c>
      <c r="E1414" s="3"/>
      <c r="F1414" s="3" t="s">
        <v>42</v>
      </c>
      <c r="G1414" s="3"/>
    </row>
  </sheetData>
  <autoFilter ref="A1:G1414"/>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E1018"/>
  <sheetViews>
    <sheetView workbookViewId="0">
      <selection activeCell="B1" sqref="B1:B1048576"/>
    </sheetView>
  </sheetViews>
  <sheetFormatPr defaultRowHeight="12.75" x14ac:dyDescent="0.2"/>
  <cols>
    <col min="1" max="1" width="19.7109375" bestFit="1" customWidth="1"/>
    <col min="2" max="2" width="29" bestFit="1" customWidth="1"/>
    <col min="3" max="3" width="18.5703125" bestFit="1" customWidth="1"/>
    <col min="4" max="4" width="10.140625" bestFit="1" customWidth="1"/>
    <col min="5" max="5" width="17.42578125" bestFit="1" customWidth="1"/>
  </cols>
  <sheetData>
    <row r="1" spans="1:5" ht="13.5" thickBot="1" x14ac:dyDescent="0.25">
      <c r="A1" s="2" t="s">
        <v>15</v>
      </c>
      <c r="B1" s="2" t="s">
        <v>16</v>
      </c>
      <c r="C1" s="2" t="s">
        <v>21</v>
      </c>
      <c r="D1" s="23" t="s">
        <v>2438</v>
      </c>
      <c r="E1" s="23" t="s">
        <v>2439</v>
      </c>
    </row>
    <row r="2" spans="1:5" ht="13.5" hidden="1" thickBot="1" x14ac:dyDescent="0.25">
      <c r="A2" s="3" t="s">
        <v>38</v>
      </c>
      <c r="B2" s="5">
        <v>15</v>
      </c>
      <c r="C2" s="6">
        <v>42669</v>
      </c>
      <c r="D2" s="1">
        <v>43193</v>
      </c>
      <c r="E2">
        <f>D2-C2</f>
        <v>524</v>
      </c>
    </row>
    <row r="3" spans="1:5" ht="13.5" hidden="1" thickBot="1" x14ac:dyDescent="0.25">
      <c r="A3" s="3" t="s">
        <v>38</v>
      </c>
      <c r="B3" s="5">
        <v>20</v>
      </c>
      <c r="C3" s="4">
        <v>42679</v>
      </c>
      <c r="D3" s="1">
        <v>43193</v>
      </c>
      <c r="E3">
        <f t="shared" ref="E3:E66" si="0">D3-C3</f>
        <v>514</v>
      </c>
    </row>
    <row r="4" spans="1:5" ht="13.5" hidden="1" thickBot="1" x14ac:dyDescent="0.25">
      <c r="A4" s="3" t="s">
        <v>38</v>
      </c>
      <c r="B4" s="5">
        <v>10</v>
      </c>
      <c r="C4" s="6">
        <v>42691</v>
      </c>
      <c r="D4" s="1">
        <v>43193</v>
      </c>
      <c r="E4">
        <f t="shared" si="0"/>
        <v>502</v>
      </c>
    </row>
    <row r="5" spans="1:5" ht="13.5" thickBot="1" x14ac:dyDescent="0.25">
      <c r="A5" s="3" t="s">
        <v>62</v>
      </c>
      <c r="B5" s="5">
        <v>7</v>
      </c>
      <c r="C5" s="4">
        <v>40067</v>
      </c>
      <c r="D5" s="1">
        <v>43193</v>
      </c>
      <c r="E5">
        <f t="shared" si="0"/>
        <v>3126</v>
      </c>
    </row>
    <row r="6" spans="1:5" ht="13.5" thickBot="1" x14ac:dyDescent="0.25">
      <c r="A6" s="3" t="s">
        <v>62</v>
      </c>
      <c r="B6" s="5">
        <v>20</v>
      </c>
      <c r="C6" s="4">
        <v>41823</v>
      </c>
      <c r="D6" s="1">
        <v>43193</v>
      </c>
      <c r="E6">
        <f t="shared" si="0"/>
        <v>1370</v>
      </c>
    </row>
    <row r="7" spans="1:5" ht="13.5" hidden="1" thickBot="1" x14ac:dyDescent="0.25">
      <c r="A7" s="3" t="s">
        <v>75</v>
      </c>
      <c r="B7" s="5">
        <v>7</v>
      </c>
      <c r="C7" s="6">
        <v>41263</v>
      </c>
      <c r="D7" s="1">
        <v>43193</v>
      </c>
      <c r="E7">
        <f t="shared" si="0"/>
        <v>1930</v>
      </c>
    </row>
    <row r="8" spans="1:5" ht="13.5" hidden="1" thickBot="1" x14ac:dyDescent="0.25">
      <c r="A8" s="3" t="s">
        <v>84</v>
      </c>
      <c r="B8" s="5">
        <v>20</v>
      </c>
      <c r="C8" s="6">
        <v>40107</v>
      </c>
      <c r="D8" s="1">
        <v>43193</v>
      </c>
      <c r="E8">
        <f t="shared" si="0"/>
        <v>3086</v>
      </c>
    </row>
    <row r="9" spans="1:5" ht="13.5" hidden="1" thickBot="1" x14ac:dyDescent="0.25">
      <c r="A9" s="3" t="s">
        <v>38</v>
      </c>
      <c r="B9" s="5">
        <v>45</v>
      </c>
      <c r="C9" s="6">
        <v>42613</v>
      </c>
      <c r="D9" s="1">
        <v>43193</v>
      </c>
      <c r="E9">
        <f t="shared" si="0"/>
        <v>580</v>
      </c>
    </row>
    <row r="10" spans="1:5" ht="13.5" thickBot="1" x14ac:dyDescent="0.25">
      <c r="A10" s="3" t="s">
        <v>62</v>
      </c>
      <c r="B10" s="5">
        <v>10</v>
      </c>
      <c r="C10" s="4">
        <v>40457</v>
      </c>
      <c r="D10" s="1">
        <v>43193</v>
      </c>
      <c r="E10">
        <f t="shared" si="0"/>
        <v>2736</v>
      </c>
    </row>
    <row r="11" spans="1:5" ht="13.5" thickBot="1" x14ac:dyDescent="0.25">
      <c r="A11" s="3" t="s">
        <v>62</v>
      </c>
      <c r="B11" s="5">
        <v>10</v>
      </c>
      <c r="C11" s="6">
        <v>40955</v>
      </c>
      <c r="D11" s="1">
        <v>43193</v>
      </c>
      <c r="E11">
        <f t="shared" si="0"/>
        <v>2238</v>
      </c>
    </row>
    <row r="12" spans="1:5" ht="13.5" hidden="1" thickBot="1" x14ac:dyDescent="0.25">
      <c r="A12" s="3" t="s">
        <v>75</v>
      </c>
      <c r="B12" s="5">
        <v>10</v>
      </c>
      <c r="C12" s="6">
        <v>41180</v>
      </c>
      <c r="D12" s="1">
        <v>43193</v>
      </c>
      <c r="E12">
        <f t="shared" si="0"/>
        <v>2013</v>
      </c>
    </row>
    <row r="13" spans="1:5" ht="13.5" hidden="1" thickBot="1" x14ac:dyDescent="0.25">
      <c r="A13" s="3" t="s">
        <v>38</v>
      </c>
      <c r="B13" s="5">
        <v>45</v>
      </c>
      <c r="C13" s="4">
        <v>42679</v>
      </c>
      <c r="D13" s="1">
        <v>43193</v>
      </c>
      <c r="E13">
        <f t="shared" si="0"/>
        <v>514</v>
      </c>
    </row>
    <row r="14" spans="1:5" ht="13.5" thickBot="1" x14ac:dyDescent="0.25">
      <c r="A14" s="3" t="s">
        <v>62</v>
      </c>
      <c r="B14" s="5">
        <v>60</v>
      </c>
      <c r="C14" s="6">
        <v>40618</v>
      </c>
      <c r="D14" s="1">
        <v>43193</v>
      </c>
      <c r="E14">
        <f t="shared" si="0"/>
        <v>2575</v>
      </c>
    </row>
    <row r="15" spans="1:5" ht="13.5" thickBot="1" x14ac:dyDescent="0.25">
      <c r="A15" s="3" t="s">
        <v>62</v>
      </c>
      <c r="B15" s="5">
        <v>10</v>
      </c>
      <c r="C15" s="4">
        <v>41680</v>
      </c>
      <c r="D15" s="1">
        <v>43193</v>
      </c>
      <c r="E15">
        <f t="shared" si="0"/>
        <v>1513</v>
      </c>
    </row>
    <row r="16" spans="1:5" ht="13.5" hidden="1" thickBot="1" x14ac:dyDescent="0.25">
      <c r="A16" s="3" t="s">
        <v>38</v>
      </c>
      <c r="B16" s="5">
        <v>15</v>
      </c>
      <c r="C16" s="6">
        <v>42690</v>
      </c>
      <c r="D16" s="1">
        <v>43193</v>
      </c>
      <c r="E16">
        <f t="shared" si="0"/>
        <v>503</v>
      </c>
    </row>
    <row r="17" spans="1:5" ht="13.5" hidden="1" thickBot="1" x14ac:dyDescent="0.25">
      <c r="A17" s="3" t="s">
        <v>75</v>
      </c>
      <c r="B17" s="5">
        <v>5</v>
      </c>
      <c r="C17" s="6">
        <v>41654</v>
      </c>
      <c r="D17" s="1">
        <v>43193</v>
      </c>
      <c r="E17">
        <f t="shared" si="0"/>
        <v>1539</v>
      </c>
    </row>
    <row r="18" spans="1:5" ht="13.5" hidden="1" thickBot="1" x14ac:dyDescent="0.25">
      <c r="A18" s="3" t="s">
        <v>75</v>
      </c>
      <c r="B18" s="5">
        <v>10</v>
      </c>
      <c r="C18" s="6">
        <v>40502</v>
      </c>
      <c r="D18" s="1">
        <v>43193</v>
      </c>
      <c r="E18">
        <f t="shared" si="0"/>
        <v>2691</v>
      </c>
    </row>
    <row r="19" spans="1:5" ht="13.5" thickBot="1" x14ac:dyDescent="0.25">
      <c r="A19" s="3" t="s">
        <v>62</v>
      </c>
      <c r="B19" s="5">
        <v>10</v>
      </c>
      <c r="C19" s="4">
        <v>40819</v>
      </c>
      <c r="D19" s="1">
        <v>43193</v>
      </c>
      <c r="E19">
        <f t="shared" si="0"/>
        <v>2374</v>
      </c>
    </row>
    <row r="20" spans="1:5" ht="13.5" thickBot="1" x14ac:dyDescent="0.25">
      <c r="A20" s="3" t="s">
        <v>62</v>
      </c>
      <c r="B20" s="5">
        <v>20</v>
      </c>
      <c r="C20" s="6">
        <v>41326</v>
      </c>
      <c r="D20" s="1">
        <v>43193</v>
      </c>
      <c r="E20">
        <f t="shared" si="0"/>
        <v>1867</v>
      </c>
    </row>
    <row r="21" spans="1:5" ht="13.5" thickBot="1" x14ac:dyDescent="0.25">
      <c r="A21" s="3" t="s">
        <v>62</v>
      </c>
      <c r="B21" s="5">
        <v>15</v>
      </c>
      <c r="C21" s="4">
        <v>41695</v>
      </c>
      <c r="D21" s="1">
        <v>43193</v>
      </c>
      <c r="E21">
        <f t="shared" si="0"/>
        <v>1498</v>
      </c>
    </row>
    <row r="22" spans="1:5" ht="13.5" hidden="1" thickBot="1" x14ac:dyDescent="0.25">
      <c r="A22" s="3" t="s">
        <v>84</v>
      </c>
      <c r="B22" s="5">
        <v>150</v>
      </c>
      <c r="C22" s="6">
        <v>41874</v>
      </c>
      <c r="D22" s="1">
        <v>43193</v>
      </c>
      <c r="E22">
        <f t="shared" si="0"/>
        <v>1319</v>
      </c>
    </row>
    <row r="23" spans="1:5" ht="13.5" hidden="1" thickBot="1" x14ac:dyDescent="0.25">
      <c r="A23" s="3" t="s">
        <v>38</v>
      </c>
      <c r="B23" s="5">
        <v>20</v>
      </c>
      <c r="C23" s="6">
        <v>42691</v>
      </c>
      <c r="D23" s="1">
        <v>43193</v>
      </c>
      <c r="E23">
        <f t="shared" si="0"/>
        <v>502</v>
      </c>
    </row>
    <row r="24" spans="1:5" ht="13.5" thickBot="1" x14ac:dyDescent="0.25">
      <c r="A24" s="3" t="s">
        <v>62</v>
      </c>
      <c r="B24" s="5">
        <v>10</v>
      </c>
      <c r="C24" s="4">
        <v>39603</v>
      </c>
      <c r="D24" s="1">
        <v>43193</v>
      </c>
      <c r="E24">
        <f t="shared" si="0"/>
        <v>3590</v>
      </c>
    </row>
    <row r="25" spans="1:5" ht="13.5" hidden="1" thickBot="1" x14ac:dyDescent="0.25">
      <c r="A25" s="3" t="s">
        <v>38</v>
      </c>
      <c r="B25" s="5">
        <v>10</v>
      </c>
      <c r="C25" s="4">
        <v>42585</v>
      </c>
      <c r="D25" s="1">
        <v>43193</v>
      </c>
      <c r="E25">
        <f t="shared" si="0"/>
        <v>608</v>
      </c>
    </row>
    <row r="26" spans="1:5" ht="13.5" thickBot="1" x14ac:dyDescent="0.25">
      <c r="A26" s="3" t="s">
        <v>62</v>
      </c>
      <c r="B26" s="5">
        <v>10</v>
      </c>
      <c r="C26" s="4">
        <v>40067</v>
      </c>
      <c r="D26" s="1">
        <v>43193</v>
      </c>
      <c r="E26">
        <f t="shared" si="0"/>
        <v>3126</v>
      </c>
    </row>
    <row r="27" spans="1:5" ht="13.5" thickBot="1" x14ac:dyDescent="0.25">
      <c r="A27" s="3" t="s">
        <v>62</v>
      </c>
      <c r="B27" s="5">
        <v>90</v>
      </c>
      <c r="C27" s="4">
        <v>42679</v>
      </c>
      <c r="D27" s="1">
        <v>43193</v>
      </c>
      <c r="E27">
        <f t="shared" si="0"/>
        <v>514</v>
      </c>
    </row>
    <row r="28" spans="1:5" ht="13.5" hidden="1" thickBot="1" x14ac:dyDescent="0.25">
      <c r="A28" s="3" t="s">
        <v>75</v>
      </c>
      <c r="B28" s="5">
        <v>15</v>
      </c>
      <c r="C28" s="6">
        <v>41180</v>
      </c>
      <c r="D28" s="1">
        <v>43193</v>
      </c>
      <c r="E28">
        <f t="shared" si="0"/>
        <v>2013</v>
      </c>
    </row>
    <row r="29" spans="1:5" ht="13.5" hidden="1" thickBot="1" x14ac:dyDescent="0.25">
      <c r="A29" s="3" t="s">
        <v>129</v>
      </c>
      <c r="B29" s="5">
        <v>35</v>
      </c>
      <c r="C29" s="6">
        <v>40107</v>
      </c>
      <c r="D29" s="1">
        <v>43193</v>
      </c>
      <c r="E29">
        <f t="shared" si="0"/>
        <v>3086</v>
      </c>
    </row>
    <row r="30" spans="1:5" ht="13.5" hidden="1" thickBot="1" x14ac:dyDescent="0.25">
      <c r="A30" s="3" t="s">
        <v>38</v>
      </c>
      <c r="B30" s="5">
        <v>30</v>
      </c>
      <c r="C30" s="6">
        <v>42669</v>
      </c>
      <c r="D30" s="1">
        <v>43193</v>
      </c>
      <c r="E30">
        <f t="shared" si="0"/>
        <v>524</v>
      </c>
    </row>
    <row r="31" spans="1:5" ht="13.5" thickBot="1" x14ac:dyDescent="0.25">
      <c r="A31" s="3" t="s">
        <v>62</v>
      </c>
      <c r="B31" s="5">
        <v>15</v>
      </c>
      <c r="C31" s="4">
        <v>40457</v>
      </c>
      <c r="D31" s="1">
        <v>43193</v>
      </c>
      <c r="E31">
        <f t="shared" si="0"/>
        <v>2736</v>
      </c>
    </row>
    <row r="32" spans="1:5" ht="13.5" thickBot="1" x14ac:dyDescent="0.25">
      <c r="A32" s="3" t="s">
        <v>62</v>
      </c>
      <c r="B32" s="5">
        <v>15</v>
      </c>
      <c r="C32" s="4">
        <v>41680</v>
      </c>
      <c r="D32" s="1">
        <v>43193</v>
      </c>
      <c r="E32">
        <f t="shared" si="0"/>
        <v>1513</v>
      </c>
    </row>
    <row r="33" spans="1:5" ht="13.5" thickBot="1" x14ac:dyDescent="0.25">
      <c r="A33" s="3" t="s">
        <v>62</v>
      </c>
      <c r="B33" s="5">
        <v>30</v>
      </c>
      <c r="C33" s="4">
        <v>41823</v>
      </c>
      <c r="D33" s="1">
        <v>43193</v>
      </c>
      <c r="E33">
        <f t="shared" si="0"/>
        <v>1370</v>
      </c>
    </row>
    <row r="34" spans="1:5" ht="13.5" hidden="1" thickBot="1" x14ac:dyDescent="0.25">
      <c r="A34" s="3" t="s">
        <v>75</v>
      </c>
      <c r="B34" s="5">
        <v>10</v>
      </c>
      <c r="C34" s="6">
        <v>40502</v>
      </c>
      <c r="D34" s="1">
        <v>43193</v>
      </c>
      <c r="E34">
        <f t="shared" si="0"/>
        <v>2691</v>
      </c>
    </row>
    <row r="35" spans="1:5" ht="13.5" hidden="1" thickBot="1" x14ac:dyDescent="0.25">
      <c r="A35" s="3" t="s">
        <v>38</v>
      </c>
      <c r="B35" s="5">
        <v>25</v>
      </c>
      <c r="C35" s="6">
        <v>42700</v>
      </c>
      <c r="D35" s="1">
        <v>43193</v>
      </c>
      <c r="E35">
        <f t="shared" si="0"/>
        <v>493</v>
      </c>
    </row>
    <row r="36" spans="1:5" ht="13.5" hidden="1" thickBot="1" x14ac:dyDescent="0.25">
      <c r="A36" s="3" t="s">
        <v>38</v>
      </c>
      <c r="B36" s="5">
        <v>15</v>
      </c>
      <c r="C36" s="6">
        <v>42690</v>
      </c>
      <c r="D36" s="1">
        <v>43193</v>
      </c>
      <c r="E36">
        <f t="shared" si="0"/>
        <v>503</v>
      </c>
    </row>
    <row r="37" spans="1:5" ht="13.5" thickBot="1" x14ac:dyDescent="0.25">
      <c r="A37" s="3" t="s">
        <v>62</v>
      </c>
      <c r="B37" s="5">
        <v>15</v>
      </c>
      <c r="C37" s="6">
        <v>40955</v>
      </c>
      <c r="D37" s="1">
        <v>43193</v>
      </c>
      <c r="E37">
        <f t="shared" si="0"/>
        <v>2238</v>
      </c>
    </row>
    <row r="38" spans="1:5" ht="13.5" hidden="1" thickBot="1" x14ac:dyDescent="0.25">
      <c r="A38" s="3" t="s">
        <v>75</v>
      </c>
      <c r="B38" s="5">
        <v>10</v>
      </c>
      <c r="C38" s="6">
        <v>41263</v>
      </c>
      <c r="D38" s="1">
        <v>43193</v>
      </c>
      <c r="E38">
        <f t="shared" si="0"/>
        <v>1930</v>
      </c>
    </row>
    <row r="39" spans="1:5" ht="13.5" hidden="1" thickBot="1" x14ac:dyDescent="0.25">
      <c r="A39" s="3" t="s">
        <v>38</v>
      </c>
      <c r="B39" s="5">
        <v>25</v>
      </c>
      <c r="C39" s="6">
        <v>42613</v>
      </c>
      <c r="D39" s="1">
        <v>43193</v>
      </c>
      <c r="E39">
        <f t="shared" si="0"/>
        <v>580</v>
      </c>
    </row>
    <row r="40" spans="1:5" ht="13.5" hidden="1" thickBot="1" x14ac:dyDescent="0.25">
      <c r="A40" s="3" t="s">
        <v>38</v>
      </c>
      <c r="B40" s="5">
        <v>35</v>
      </c>
      <c r="C40" s="4">
        <v>42678</v>
      </c>
      <c r="D40" s="1">
        <v>43193</v>
      </c>
      <c r="E40">
        <f t="shared" si="0"/>
        <v>515</v>
      </c>
    </row>
    <row r="41" spans="1:5" ht="13.5" hidden="1" thickBot="1" x14ac:dyDescent="0.25">
      <c r="A41" s="3" t="s">
        <v>75</v>
      </c>
      <c r="B41" s="5">
        <v>10</v>
      </c>
      <c r="C41" s="4">
        <v>40949</v>
      </c>
      <c r="D41" s="1">
        <v>43193</v>
      </c>
      <c r="E41">
        <f t="shared" si="0"/>
        <v>2244</v>
      </c>
    </row>
    <row r="42" spans="1:5" ht="13.5" hidden="1" thickBot="1" x14ac:dyDescent="0.25">
      <c r="A42" s="3" t="s">
        <v>75</v>
      </c>
      <c r="B42" s="5">
        <v>5</v>
      </c>
      <c r="C42" s="6">
        <v>41654</v>
      </c>
      <c r="D42" s="1">
        <v>43193</v>
      </c>
      <c r="E42">
        <f t="shared" si="0"/>
        <v>1539</v>
      </c>
    </row>
    <row r="43" spans="1:5" ht="13.5" hidden="1" thickBot="1" x14ac:dyDescent="0.25">
      <c r="A43" s="3" t="s">
        <v>38</v>
      </c>
      <c r="B43" s="5">
        <v>10</v>
      </c>
      <c r="C43" s="4">
        <v>42585</v>
      </c>
      <c r="D43" s="1">
        <v>43193</v>
      </c>
      <c r="E43">
        <f t="shared" si="0"/>
        <v>608</v>
      </c>
    </row>
    <row r="44" spans="1:5" ht="13.5" hidden="1" thickBot="1" x14ac:dyDescent="0.25">
      <c r="A44" s="3" t="s">
        <v>38</v>
      </c>
      <c r="B44" s="5">
        <v>30</v>
      </c>
      <c r="C44" s="6">
        <v>42700</v>
      </c>
      <c r="D44" s="1">
        <v>43193</v>
      </c>
      <c r="E44">
        <f t="shared" si="0"/>
        <v>493</v>
      </c>
    </row>
    <row r="45" spans="1:5" ht="13.5" thickBot="1" x14ac:dyDescent="0.25">
      <c r="A45" s="3" t="s">
        <v>62</v>
      </c>
      <c r="B45" s="5">
        <v>10</v>
      </c>
      <c r="C45" s="6">
        <v>40618</v>
      </c>
      <c r="D45" s="1">
        <v>43193</v>
      </c>
      <c r="E45">
        <f t="shared" si="0"/>
        <v>2575</v>
      </c>
    </row>
    <row r="46" spans="1:5" ht="13.5" hidden="1" thickBot="1" x14ac:dyDescent="0.25">
      <c r="A46" s="3" t="s">
        <v>38</v>
      </c>
      <c r="B46" s="5">
        <v>30</v>
      </c>
      <c r="C46" s="6">
        <v>42628</v>
      </c>
      <c r="D46" s="1">
        <v>43193</v>
      </c>
      <c r="E46">
        <f t="shared" si="0"/>
        <v>565</v>
      </c>
    </row>
    <row r="47" spans="1:5" ht="13.5" thickBot="1" x14ac:dyDescent="0.25">
      <c r="A47" s="3" t="s">
        <v>62</v>
      </c>
      <c r="B47" s="5">
        <v>10</v>
      </c>
      <c r="C47" s="4">
        <v>40819</v>
      </c>
      <c r="D47" s="1">
        <v>43193</v>
      </c>
      <c r="E47">
        <f t="shared" si="0"/>
        <v>2374</v>
      </c>
    </row>
    <row r="48" spans="1:5" ht="13.5" thickBot="1" x14ac:dyDescent="0.25">
      <c r="A48" s="3" t="s">
        <v>62</v>
      </c>
      <c r="B48" s="5">
        <v>15</v>
      </c>
      <c r="C48" s="4">
        <v>39603</v>
      </c>
      <c r="D48" s="1">
        <v>43193</v>
      </c>
      <c r="E48">
        <f t="shared" si="0"/>
        <v>3590</v>
      </c>
    </row>
    <row r="49" spans="1:5" ht="13.5" hidden="1" thickBot="1" x14ac:dyDescent="0.25">
      <c r="A49" s="3" t="s">
        <v>75</v>
      </c>
      <c r="B49" s="5">
        <v>15</v>
      </c>
      <c r="C49" s="6">
        <v>41180</v>
      </c>
      <c r="D49" s="1">
        <v>43193</v>
      </c>
      <c r="E49">
        <f t="shared" si="0"/>
        <v>2013</v>
      </c>
    </row>
    <row r="50" spans="1:5" ht="13.5" hidden="1" thickBot="1" x14ac:dyDescent="0.25">
      <c r="A50" s="3" t="s">
        <v>84</v>
      </c>
      <c r="B50" s="5">
        <v>10</v>
      </c>
      <c r="C50" s="6">
        <v>41874</v>
      </c>
      <c r="D50" s="1">
        <v>43193</v>
      </c>
      <c r="E50">
        <f t="shared" si="0"/>
        <v>1319</v>
      </c>
    </row>
    <row r="51" spans="1:5" ht="13.5" thickBot="1" x14ac:dyDescent="0.25">
      <c r="A51" s="3" t="s">
        <v>62</v>
      </c>
      <c r="B51" s="5">
        <v>45</v>
      </c>
      <c r="C51" s="4">
        <v>41695</v>
      </c>
      <c r="D51" s="1">
        <v>43193</v>
      </c>
      <c r="E51">
        <f t="shared" si="0"/>
        <v>1498</v>
      </c>
    </row>
    <row r="52" spans="1:5" ht="13.5" hidden="1" thickBot="1" x14ac:dyDescent="0.25">
      <c r="A52" s="3" t="s">
        <v>75</v>
      </c>
      <c r="B52" s="5">
        <v>60</v>
      </c>
      <c r="C52" s="6">
        <v>41654</v>
      </c>
      <c r="D52" s="1">
        <v>43193</v>
      </c>
      <c r="E52">
        <f t="shared" si="0"/>
        <v>1539</v>
      </c>
    </row>
    <row r="53" spans="1:5" ht="13.5" thickBot="1" x14ac:dyDescent="0.25">
      <c r="A53" s="3" t="s">
        <v>62</v>
      </c>
      <c r="B53" s="5">
        <v>45</v>
      </c>
      <c r="C53" s="4">
        <v>40067</v>
      </c>
      <c r="D53" s="1">
        <v>43193</v>
      </c>
      <c r="E53">
        <f t="shared" si="0"/>
        <v>3126</v>
      </c>
    </row>
    <row r="54" spans="1:5" ht="13.5" hidden="1" thickBot="1" x14ac:dyDescent="0.25">
      <c r="A54" s="3" t="s">
        <v>38</v>
      </c>
      <c r="B54" s="5">
        <v>30</v>
      </c>
      <c r="C54" s="6">
        <v>42613</v>
      </c>
      <c r="D54" s="1">
        <v>43193</v>
      </c>
      <c r="E54">
        <f t="shared" si="0"/>
        <v>580</v>
      </c>
    </row>
    <row r="55" spans="1:5" ht="13.5" thickBot="1" x14ac:dyDescent="0.25">
      <c r="A55" s="3" t="s">
        <v>62</v>
      </c>
      <c r="B55" s="5">
        <v>5</v>
      </c>
      <c r="C55" s="6">
        <v>41326</v>
      </c>
      <c r="D55" s="1">
        <v>43193</v>
      </c>
      <c r="E55">
        <f t="shared" si="0"/>
        <v>1867</v>
      </c>
    </row>
    <row r="56" spans="1:5" ht="13.5" thickBot="1" x14ac:dyDescent="0.25">
      <c r="A56" s="3" t="s">
        <v>62</v>
      </c>
      <c r="B56" s="5">
        <v>150</v>
      </c>
      <c r="C56" s="6">
        <v>42691</v>
      </c>
      <c r="D56" s="1">
        <v>43193</v>
      </c>
      <c r="E56">
        <f t="shared" si="0"/>
        <v>502</v>
      </c>
    </row>
    <row r="57" spans="1:5" ht="13.5" hidden="1" thickBot="1" x14ac:dyDescent="0.25">
      <c r="A57" s="3" t="s">
        <v>75</v>
      </c>
      <c r="B57" s="5">
        <v>120</v>
      </c>
      <c r="C57" s="6">
        <v>41654</v>
      </c>
      <c r="D57" s="1">
        <v>43193</v>
      </c>
      <c r="E57">
        <f t="shared" si="0"/>
        <v>1539</v>
      </c>
    </row>
    <row r="58" spans="1:5" ht="13.5" hidden="1" thickBot="1" x14ac:dyDescent="0.25">
      <c r="A58" s="3" t="s">
        <v>75</v>
      </c>
      <c r="B58" s="5">
        <v>5</v>
      </c>
      <c r="C58" s="6">
        <v>41263</v>
      </c>
      <c r="D58" s="1">
        <v>43193</v>
      </c>
      <c r="E58">
        <f t="shared" si="0"/>
        <v>1930</v>
      </c>
    </row>
    <row r="59" spans="1:5" ht="13.5" hidden="1" thickBot="1" x14ac:dyDescent="0.25">
      <c r="A59" s="3" t="s">
        <v>75</v>
      </c>
      <c r="B59" s="5">
        <v>90</v>
      </c>
      <c r="C59" s="6">
        <v>41180</v>
      </c>
      <c r="D59" s="1">
        <v>43193</v>
      </c>
      <c r="E59">
        <f t="shared" si="0"/>
        <v>2013</v>
      </c>
    </row>
    <row r="60" spans="1:5" ht="13.5" hidden="1" thickBot="1" x14ac:dyDescent="0.25">
      <c r="A60" s="3" t="s">
        <v>38</v>
      </c>
      <c r="B60" s="5">
        <v>5</v>
      </c>
      <c r="C60" s="4">
        <v>42747</v>
      </c>
      <c r="D60" s="1">
        <v>43193</v>
      </c>
      <c r="E60">
        <f t="shared" si="0"/>
        <v>446</v>
      </c>
    </row>
    <row r="61" spans="1:5" ht="13.5" hidden="1" thickBot="1" x14ac:dyDescent="0.25">
      <c r="A61" s="3" t="s">
        <v>38</v>
      </c>
      <c r="B61" s="5">
        <v>10</v>
      </c>
      <c r="C61" s="4">
        <v>42585</v>
      </c>
      <c r="D61" s="1">
        <v>43193</v>
      </c>
      <c r="E61">
        <f t="shared" si="0"/>
        <v>608</v>
      </c>
    </row>
    <row r="62" spans="1:5" ht="13.5" thickBot="1" x14ac:dyDescent="0.25">
      <c r="A62" s="3" t="s">
        <v>62</v>
      </c>
      <c r="B62" s="5">
        <v>10</v>
      </c>
      <c r="C62" s="4">
        <v>41680</v>
      </c>
      <c r="D62" s="1">
        <v>43193</v>
      </c>
      <c r="E62">
        <f t="shared" si="0"/>
        <v>1513</v>
      </c>
    </row>
    <row r="63" spans="1:5" ht="13.5" hidden="1" thickBot="1" x14ac:dyDescent="0.25">
      <c r="A63" s="3" t="s">
        <v>75</v>
      </c>
      <c r="B63" s="5">
        <v>15</v>
      </c>
      <c r="C63" s="6">
        <v>40502</v>
      </c>
      <c r="D63" s="1">
        <v>43193</v>
      </c>
      <c r="E63">
        <f t="shared" si="0"/>
        <v>2691</v>
      </c>
    </row>
    <row r="64" spans="1:5" ht="13.5" hidden="1" thickBot="1" x14ac:dyDescent="0.25">
      <c r="A64" s="3" t="s">
        <v>129</v>
      </c>
      <c r="B64" s="5">
        <v>5</v>
      </c>
      <c r="C64" s="6">
        <v>40107</v>
      </c>
      <c r="D64" s="1">
        <v>43193</v>
      </c>
      <c r="E64">
        <f t="shared" si="0"/>
        <v>3086</v>
      </c>
    </row>
    <row r="65" spans="1:5" ht="13.5" hidden="1" thickBot="1" x14ac:dyDescent="0.25">
      <c r="A65" s="3" t="s">
        <v>75</v>
      </c>
      <c r="B65" s="5">
        <v>10</v>
      </c>
      <c r="C65" s="4">
        <v>40949</v>
      </c>
      <c r="D65" s="1">
        <v>43193</v>
      </c>
      <c r="E65">
        <f t="shared" si="0"/>
        <v>2244</v>
      </c>
    </row>
    <row r="66" spans="1:5" ht="13.5" hidden="1" thickBot="1" x14ac:dyDescent="0.25">
      <c r="A66" s="3" t="s">
        <v>84</v>
      </c>
      <c r="B66" s="5">
        <v>15</v>
      </c>
      <c r="C66" s="6">
        <v>41874</v>
      </c>
      <c r="D66" s="1">
        <v>43193</v>
      </c>
      <c r="E66">
        <f t="shared" si="0"/>
        <v>1319</v>
      </c>
    </row>
    <row r="67" spans="1:5" ht="13.5" hidden="1" thickBot="1" x14ac:dyDescent="0.25">
      <c r="A67" s="3" t="s">
        <v>38</v>
      </c>
      <c r="B67" s="5">
        <v>30</v>
      </c>
      <c r="C67" s="6">
        <v>42613</v>
      </c>
      <c r="D67" s="1">
        <v>43193</v>
      </c>
      <c r="E67">
        <f t="shared" ref="E67:E130" si="1">D67-C67</f>
        <v>580</v>
      </c>
    </row>
    <row r="68" spans="1:5" ht="13.5" thickBot="1" x14ac:dyDescent="0.25">
      <c r="A68" s="3" t="s">
        <v>62</v>
      </c>
      <c r="B68" s="5">
        <v>40</v>
      </c>
      <c r="C68" s="4">
        <v>42678</v>
      </c>
      <c r="D68" s="1">
        <v>43193</v>
      </c>
      <c r="E68">
        <f t="shared" si="1"/>
        <v>515</v>
      </c>
    </row>
    <row r="69" spans="1:5" ht="13.5" thickBot="1" x14ac:dyDescent="0.25">
      <c r="A69" s="3" t="s">
        <v>62</v>
      </c>
      <c r="B69" s="5">
        <v>10</v>
      </c>
      <c r="C69" s="4">
        <v>42679</v>
      </c>
      <c r="D69" s="1">
        <v>43193</v>
      </c>
      <c r="E69">
        <f t="shared" si="1"/>
        <v>514</v>
      </c>
    </row>
    <row r="70" spans="1:5" ht="13.5" hidden="1" thickBot="1" x14ac:dyDescent="0.25">
      <c r="A70" s="3" t="s">
        <v>38</v>
      </c>
      <c r="B70" s="5">
        <v>10</v>
      </c>
      <c r="C70" s="4">
        <v>42747</v>
      </c>
      <c r="D70" s="1">
        <v>43193</v>
      </c>
      <c r="E70">
        <f t="shared" si="1"/>
        <v>446</v>
      </c>
    </row>
    <row r="71" spans="1:5" ht="13.5" hidden="1" thickBot="1" x14ac:dyDescent="0.25">
      <c r="A71" s="3" t="s">
        <v>38</v>
      </c>
      <c r="B71" s="5">
        <v>120</v>
      </c>
      <c r="C71" s="6">
        <v>42690</v>
      </c>
      <c r="D71" s="1">
        <v>43193</v>
      </c>
      <c r="E71">
        <f t="shared" si="1"/>
        <v>503</v>
      </c>
    </row>
    <row r="72" spans="1:5" ht="13.5" thickBot="1" x14ac:dyDescent="0.25">
      <c r="A72" s="3" t="s">
        <v>62</v>
      </c>
      <c r="B72" s="5">
        <v>60</v>
      </c>
      <c r="C72" s="4">
        <v>40457</v>
      </c>
      <c r="D72" s="1">
        <v>43193</v>
      </c>
      <c r="E72">
        <f t="shared" si="1"/>
        <v>2736</v>
      </c>
    </row>
    <row r="73" spans="1:5" ht="13.5" hidden="1" thickBot="1" x14ac:dyDescent="0.25">
      <c r="A73" s="3" t="s">
        <v>75</v>
      </c>
      <c r="B73" s="5">
        <v>30</v>
      </c>
      <c r="C73" s="4">
        <v>41823</v>
      </c>
      <c r="D73" s="1">
        <v>43193</v>
      </c>
      <c r="E73">
        <f t="shared" si="1"/>
        <v>1370</v>
      </c>
    </row>
    <row r="74" spans="1:5" ht="13.5" hidden="1" thickBot="1" x14ac:dyDescent="0.25">
      <c r="A74" s="3" t="s">
        <v>84</v>
      </c>
      <c r="B74" s="5">
        <v>15</v>
      </c>
      <c r="C74" s="6">
        <v>41874</v>
      </c>
      <c r="D74" s="1">
        <v>43193</v>
      </c>
      <c r="E74">
        <f t="shared" si="1"/>
        <v>1319</v>
      </c>
    </row>
    <row r="75" spans="1:5" ht="13.5" hidden="1" thickBot="1" x14ac:dyDescent="0.25">
      <c r="A75" s="3" t="s">
        <v>38</v>
      </c>
      <c r="B75" s="5">
        <v>20</v>
      </c>
      <c r="C75" s="4">
        <v>42585</v>
      </c>
      <c r="D75" s="1">
        <v>43193</v>
      </c>
      <c r="E75">
        <f t="shared" si="1"/>
        <v>608</v>
      </c>
    </row>
    <row r="76" spans="1:5" ht="13.5" thickBot="1" x14ac:dyDescent="0.25">
      <c r="A76" s="3" t="s">
        <v>62</v>
      </c>
      <c r="B76" s="5">
        <v>15</v>
      </c>
      <c r="C76" s="6">
        <v>40955</v>
      </c>
      <c r="D76" s="1">
        <v>43193</v>
      </c>
      <c r="E76">
        <f t="shared" si="1"/>
        <v>2238</v>
      </c>
    </row>
    <row r="77" spans="1:5" ht="13.5" thickBot="1" x14ac:dyDescent="0.25">
      <c r="A77" s="3" t="s">
        <v>62</v>
      </c>
      <c r="B77" s="5">
        <v>45</v>
      </c>
      <c r="C77" s="6">
        <v>42669</v>
      </c>
      <c r="D77" s="1">
        <v>43193</v>
      </c>
      <c r="E77">
        <f t="shared" si="1"/>
        <v>524</v>
      </c>
    </row>
    <row r="78" spans="1:5" ht="13.5" thickBot="1" x14ac:dyDescent="0.25">
      <c r="A78" s="3" t="s">
        <v>62</v>
      </c>
      <c r="B78" s="5">
        <v>60</v>
      </c>
      <c r="C78" s="6">
        <v>42691</v>
      </c>
      <c r="D78" s="1">
        <v>43193</v>
      </c>
      <c r="E78">
        <f t="shared" si="1"/>
        <v>502</v>
      </c>
    </row>
    <row r="79" spans="1:5" ht="13.5" hidden="1" thickBot="1" x14ac:dyDescent="0.25">
      <c r="A79" s="3" t="s">
        <v>129</v>
      </c>
      <c r="B79" s="5">
        <v>20</v>
      </c>
      <c r="C79" s="6">
        <v>40107</v>
      </c>
      <c r="D79" s="1">
        <v>43193</v>
      </c>
      <c r="E79">
        <f t="shared" si="1"/>
        <v>3086</v>
      </c>
    </row>
    <row r="80" spans="1:5" ht="13.5" thickBot="1" x14ac:dyDescent="0.25">
      <c r="A80" s="3" t="s">
        <v>62</v>
      </c>
      <c r="B80" s="5">
        <v>45</v>
      </c>
      <c r="C80" s="6">
        <v>40618</v>
      </c>
      <c r="D80" s="1">
        <v>43193</v>
      </c>
      <c r="E80">
        <f t="shared" si="1"/>
        <v>2575</v>
      </c>
    </row>
    <row r="81" spans="1:5" ht="13.5" thickBot="1" x14ac:dyDescent="0.25">
      <c r="A81" s="3" t="s">
        <v>62</v>
      </c>
      <c r="B81" s="5">
        <v>10</v>
      </c>
      <c r="C81" s="4">
        <v>41695</v>
      </c>
      <c r="D81" s="1">
        <v>43193</v>
      </c>
      <c r="E81">
        <f t="shared" si="1"/>
        <v>1498</v>
      </c>
    </row>
    <row r="82" spans="1:5" ht="13.5" hidden="1" thickBot="1" x14ac:dyDescent="0.25">
      <c r="A82" s="3" t="s">
        <v>84</v>
      </c>
      <c r="B82" s="5">
        <v>10</v>
      </c>
      <c r="C82" s="6">
        <v>41180</v>
      </c>
      <c r="D82" s="1">
        <v>43193</v>
      </c>
      <c r="E82">
        <f t="shared" si="1"/>
        <v>2013</v>
      </c>
    </row>
    <row r="83" spans="1:5" ht="13.5" hidden="1" thickBot="1" x14ac:dyDescent="0.25">
      <c r="A83" s="3" t="s">
        <v>38</v>
      </c>
      <c r="B83" s="5">
        <v>30</v>
      </c>
      <c r="C83" s="6">
        <v>42613</v>
      </c>
      <c r="D83" s="1">
        <v>43193</v>
      </c>
      <c r="E83">
        <f t="shared" si="1"/>
        <v>580</v>
      </c>
    </row>
    <row r="84" spans="1:5" ht="13.5" thickBot="1" x14ac:dyDescent="0.25">
      <c r="A84" s="3" t="s">
        <v>62</v>
      </c>
      <c r="B84" s="5">
        <v>30</v>
      </c>
      <c r="C84" s="4">
        <v>39603</v>
      </c>
      <c r="D84" s="1">
        <v>43193</v>
      </c>
      <c r="E84">
        <f t="shared" si="1"/>
        <v>3590</v>
      </c>
    </row>
    <row r="85" spans="1:5" ht="13.5" hidden="1" thickBot="1" x14ac:dyDescent="0.25">
      <c r="A85" s="3" t="s">
        <v>75</v>
      </c>
      <c r="B85" s="5">
        <v>20</v>
      </c>
      <c r="C85" s="4">
        <v>40067</v>
      </c>
      <c r="D85" s="1">
        <v>43193</v>
      </c>
      <c r="E85">
        <f t="shared" si="1"/>
        <v>3126</v>
      </c>
    </row>
    <row r="86" spans="1:5" ht="13.5" thickBot="1" x14ac:dyDescent="0.25">
      <c r="A86" s="3" t="s">
        <v>62</v>
      </c>
      <c r="B86" s="5">
        <v>30</v>
      </c>
      <c r="C86" s="6">
        <v>42690</v>
      </c>
      <c r="D86" s="1">
        <v>43193</v>
      </c>
      <c r="E86">
        <f t="shared" si="1"/>
        <v>503</v>
      </c>
    </row>
    <row r="87" spans="1:5" ht="13.5" hidden="1" thickBot="1" x14ac:dyDescent="0.25">
      <c r="A87" s="3" t="s">
        <v>38</v>
      </c>
      <c r="B87" s="5">
        <v>20</v>
      </c>
      <c r="C87" s="4">
        <v>42585</v>
      </c>
      <c r="D87" s="1">
        <v>43193</v>
      </c>
      <c r="E87">
        <f t="shared" si="1"/>
        <v>608</v>
      </c>
    </row>
    <row r="88" spans="1:5" ht="13.5" thickBot="1" x14ac:dyDescent="0.25">
      <c r="A88" s="3" t="s">
        <v>62</v>
      </c>
      <c r="B88" s="5">
        <v>10</v>
      </c>
      <c r="C88" s="4">
        <v>41680</v>
      </c>
      <c r="D88" s="1">
        <v>43193</v>
      </c>
      <c r="E88">
        <f t="shared" si="1"/>
        <v>1513</v>
      </c>
    </row>
    <row r="89" spans="1:5" ht="13.5" thickBot="1" x14ac:dyDescent="0.25">
      <c r="A89" s="3" t="s">
        <v>62</v>
      </c>
      <c r="B89" s="5">
        <v>90</v>
      </c>
      <c r="C89" s="6">
        <v>42628</v>
      </c>
      <c r="D89" s="1">
        <v>43193</v>
      </c>
      <c r="E89">
        <f t="shared" si="1"/>
        <v>565</v>
      </c>
    </row>
    <row r="90" spans="1:5" ht="13.5" hidden="1" thickBot="1" x14ac:dyDescent="0.25">
      <c r="A90" s="3" t="s">
        <v>75</v>
      </c>
      <c r="B90" s="5">
        <v>10</v>
      </c>
      <c r="C90" s="4">
        <v>40949</v>
      </c>
      <c r="D90" s="1">
        <v>43193</v>
      </c>
      <c r="E90">
        <f t="shared" si="1"/>
        <v>2244</v>
      </c>
    </row>
    <row r="91" spans="1:5" ht="13.5" thickBot="1" x14ac:dyDescent="0.25">
      <c r="A91" s="3" t="s">
        <v>62</v>
      </c>
      <c r="B91" s="5">
        <v>15</v>
      </c>
      <c r="C91" s="6">
        <v>41326</v>
      </c>
      <c r="D91" s="1">
        <v>43193</v>
      </c>
      <c r="E91">
        <f t="shared" si="1"/>
        <v>1867</v>
      </c>
    </row>
    <row r="92" spans="1:5" ht="13.5" hidden="1" thickBot="1" x14ac:dyDescent="0.25">
      <c r="A92" s="3" t="s">
        <v>75</v>
      </c>
      <c r="B92" s="5">
        <v>60</v>
      </c>
      <c r="C92" s="6">
        <v>41263</v>
      </c>
      <c r="D92" s="1">
        <v>43193</v>
      </c>
      <c r="E92">
        <f t="shared" si="1"/>
        <v>1930</v>
      </c>
    </row>
    <row r="93" spans="1:5" ht="13.5" thickBot="1" x14ac:dyDescent="0.25">
      <c r="A93" s="3" t="s">
        <v>62</v>
      </c>
      <c r="B93" s="5">
        <v>15</v>
      </c>
      <c r="C93" s="4">
        <v>42679</v>
      </c>
      <c r="D93" s="1">
        <v>43193</v>
      </c>
      <c r="E93">
        <f t="shared" si="1"/>
        <v>514</v>
      </c>
    </row>
    <row r="94" spans="1:5" ht="13.5" hidden="1" thickBot="1" x14ac:dyDescent="0.25">
      <c r="A94" s="3" t="s">
        <v>84</v>
      </c>
      <c r="B94" s="5">
        <v>15</v>
      </c>
      <c r="C94" s="6">
        <v>41654</v>
      </c>
      <c r="D94" s="1">
        <v>43193</v>
      </c>
      <c r="E94">
        <f t="shared" si="1"/>
        <v>1539</v>
      </c>
    </row>
    <row r="95" spans="1:5" ht="13.5" hidden="1" thickBot="1" x14ac:dyDescent="0.25">
      <c r="A95" s="3" t="s">
        <v>129</v>
      </c>
      <c r="B95" s="5">
        <v>15</v>
      </c>
      <c r="C95" s="6">
        <v>40107</v>
      </c>
      <c r="D95" s="1">
        <v>43193</v>
      </c>
      <c r="E95">
        <f t="shared" si="1"/>
        <v>3086</v>
      </c>
    </row>
    <row r="96" spans="1:5" ht="13.5" hidden="1" thickBot="1" x14ac:dyDescent="0.25">
      <c r="A96" s="3" t="s">
        <v>38</v>
      </c>
      <c r="B96" s="5">
        <v>60</v>
      </c>
      <c r="C96" s="4">
        <v>42776</v>
      </c>
      <c r="D96" s="1">
        <v>43193</v>
      </c>
      <c r="E96">
        <f t="shared" si="1"/>
        <v>417</v>
      </c>
    </row>
    <row r="97" spans="1:5" ht="13.5" thickBot="1" x14ac:dyDescent="0.25">
      <c r="A97" s="3" t="s">
        <v>62</v>
      </c>
      <c r="B97" s="5">
        <v>90</v>
      </c>
      <c r="C97" s="4">
        <v>40819</v>
      </c>
      <c r="D97" s="1">
        <v>43193</v>
      </c>
      <c r="E97">
        <f t="shared" si="1"/>
        <v>2374</v>
      </c>
    </row>
    <row r="98" spans="1:5" ht="13.5" hidden="1" thickBot="1" x14ac:dyDescent="0.25">
      <c r="A98" s="3" t="s">
        <v>75</v>
      </c>
      <c r="B98" s="5">
        <v>120</v>
      </c>
      <c r="C98" s="6">
        <v>40502</v>
      </c>
      <c r="D98" s="1">
        <v>43193</v>
      </c>
      <c r="E98">
        <f t="shared" si="1"/>
        <v>2691</v>
      </c>
    </row>
    <row r="99" spans="1:5" ht="13.5" hidden="1" thickBot="1" x14ac:dyDescent="0.25">
      <c r="A99" s="3" t="s">
        <v>38</v>
      </c>
      <c r="B99" s="5">
        <v>30</v>
      </c>
      <c r="C99" s="4">
        <v>42747</v>
      </c>
      <c r="D99" s="1">
        <v>43193</v>
      </c>
      <c r="E99">
        <f t="shared" si="1"/>
        <v>446</v>
      </c>
    </row>
    <row r="100" spans="1:5" ht="13.5" thickBot="1" x14ac:dyDescent="0.25">
      <c r="A100" s="3" t="s">
        <v>62</v>
      </c>
      <c r="B100" s="5">
        <v>45</v>
      </c>
      <c r="C100" s="6">
        <v>42669</v>
      </c>
      <c r="D100" s="1">
        <v>43193</v>
      </c>
      <c r="E100">
        <f t="shared" si="1"/>
        <v>524</v>
      </c>
    </row>
    <row r="101" spans="1:5" ht="13.5" hidden="1" thickBot="1" x14ac:dyDescent="0.25">
      <c r="A101" s="3" t="s">
        <v>84</v>
      </c>
      <c r="B101" s="5">
        <v>30</v>
      </c>
      <c r="C101" s="6">
        <v>41180</v>
      </c>
      <c r="D101" s="1">
        <v>43193</v>
      </c>
      <c r="E101">
        <f t="shared" si="1"/>
        <v>2013</v>
      </c>
    </row>
    <row r="102" spans="1:5" ht="13.5" thickBot="1" x14ac:dyDescent="0.25">
      <c r="A102" s="3" t="s">
        <v>62</v>
      </c>
      <c r="B102" s="5">
        <v>15</v>
      </c>
      <c r="C102" s="6">
        <v>40955</v>
      </c>
      <c r="D102" s="1">
        <v>43193</v>
      </c>
      <c r="E102">
        <f t="shared" si="1"/>
        <v>2238</v>
      </c>
    </row>
    <row r="103" spans="1:5" ht="13.5" thickBot="1" x14ac:dyDescent="0.25">
      <c r="A103" s="3" t="s">
        <v>62</v>
      </c>
      <c r="B103" s="5">
        <v>40</v>
      </c>
      <c r="C103" s="6">
        <v>42691</v>
      </c>
      <c r="D103" s="1">
        <v>43193</v>
      </c>
      <c r="E103">
        <f t="shared" si="1"/>
        <v>502</v>
      </c>
    </row>
    <row r="104" spans="1:5" ht="13.5" hidden="1" thickBot="1" x14ac:dyDescent="0.25">
      <c r="A104" s="3" t="s">
        <v>84</v>
      </c>
      <c r="B104" s="5">
        <v>20</v>
      </c>
      <c r="C104" s="6">
        <v>41874</v>
      </c>
      <c r="D104" s="1">
        <v>43193</v>
      </c>
      <c r="E104">
        <f t="shared" si="1"/>
        <v>1319</v>
      </c>
    </row>
    <row r="105" spans="1:5" ht="13.5" hidden="1" thickBot="1" x14ac:dyDescent="0.25">
      <c r="C105" s="4">
        <v>42678</v>
      </c>
      <c r="D105" s="1">
        <v>43193</v>
      </c>
      <c r="E105">
        <f t="shared" si="1"/>
        <v>515</v>
      </c>
    </row>
    <row r="106" spans="1:5" ht="13.5" hidden="1" thickBot="1" x14ac:dyDescent="0.25">
      <c r="C106" s="4">
        <v>41823</v>
      </c>
      <c r="D106" s="1">
        <v>43193</v>
      </c>
      <c r="E106">
        <f t="shared" si="1"/>
        <v>1370</v>
      </c>
    </row>
    <row r="107" spans="1:5" ht="13.5" hidden="1" thickBot="1" x14ac:dyDescent="0.25">
      <c r="C107" s="6">
        <v>40107</v>
      </c>
      <c r="D107" s="1">
        <v>43193</v>
      </c>
      <c r="E107">
        <f t="shared" si="1"/>
        <v>3086</v>
      </c>
    </row>
    <row r="108" spans="1:5" ht="13.5" hidden="1" thickBot="1" x14ac:dyDescent="0.25">
      <c r="C108" s="6">
        <v>42783</v>
      </c>
      <c r="D108" s="1">
        <v>43193</v>
      </c>
      <c r="E108">
        <f t="shared" si="1"/>
        <v>410</v>
      </c>
    </row>
    <row r="109" spans="1:5" ht="13.5" hidden="1" thickBot="1" x14ac:dyDescent="0.25">
      <c r="C109" s="6">
        <v>42613</v>
      </c>
      <c r="D109" s="1">
        <v>43193</v>
      </c>
      <c r="E109">
        <f t="shared" si="1"/>
        <v>580</v>
      </c>
    </row>
    <row r="110" spans="1:5" ht="13.5" thickBot="1" x14ac:dyDescent="0.25">
      <c r="A110" s="3" t="s">
        <v>62</v>
      </c>
      <c r="B110" s="5">
        <v>120</v>
      </c>
      <c r="C110" s="6">
        <v>40618</v>
      </c>
      <c r="D110" s="1">
        <v>43193</v>
      </c>
      <c r="E110">
        <f t="shared" si="1"/>
        <v>2575</v>
      </c>
    </row>
    <row r="111" spans="1:5" ht="13.5" thickBot="1" x14ac:dyDescent="0.25">
      <c r="A111" s="3" t="s">
        <v>62</v>
      </c>
      <c r="B111" s="5">
        <v>10</v>
      </c>
      <c r="C111" s="4">
        <v>41695</v>
      </c>
      <c r="D111" s="1">
        <v>43193</v>
      </c>
      <c r="E111">
        <f t="shared" si="1"/>
        <v>1498</v>
      </c>
    </row>
    <row r="112" spans="1:5" ht="13.5" hidden="1" thickBot="1" x14ac:dyDescent="0.25">
      <c r="A112" s="3" t="s">
        <v>38</v>
      </c>
      <c r="B112" s="5">
        <v>20</v>
      </c>
      <c r="C112" s="6">
        <v>42783</v>
      </c>
      <c r="D112" s="1">
        <v>43193</v>
      </c>
      <c r="E112">
        <f t="shared" si="1"/>
        <v>410</v>
      </c>
    </row>
    <row r="113" spans="1:5" ht="13.5" thickBot="1" x14ac:dyDescent="0.25">
      <c r="A113" s="3" t="s">
        <v>62</v>
      </c>
      <c r="B113" s="5">
        <v>5</v>
      </c>
      <c r="C113" s="4">
        <v>40457</v>
      </c>
      <c r="D113" s="1">
        <v>43193</v>
      </c>
      <c r="E113">
        <f t="shared" si="1"/>
        <v>2736</v>
      </c>
    </row>
    <row r="114" spans="1:5" ht="13.5" thickBot="1" x14ac:dyDescent="0.25">
      <c r="A114" s="3" t="s">
        <v>62</v>
      </c>
      <c r="B114" s="5">
        <v>90</v>
      </c>
      <c r="C114" s="6">
        <v>42690</v>
      </c>
      <c r="D114" s="1">
        <v>43193</v>
      </c>
      <c r="E114">
        <f t="shared" si="1"/>
        <v>503</v>
      </c>
    </row>
    <row r="115" spans="1:5" ht="13.5" hidden="1" thickBot="1" x14ac:dyDescent="0.25">
      <c r="A115" s="3" t="s">
        <v>75</v>
      </c>
      <c r="B115" s="5">
        <v>120</v>
      </c>
      <c r="C115" s="6">
        <v>40502</v>
      </c>
      <c r="D115" s="1">
        <v>43193</v>
      </c>
      <c r="E115">
        <f t="shared" si="1"/>
        <v>2691</v>
      </c>
    </row>
    <row r="116" spans="1:5" ht="13.5" hidden="1" thickBot="1" x14ac:dyDescent="0.25">
      <c r="A116" s="3" t="s">
        <v>38</v>
      </c>
      <c r="B116" s="5">
        <v>20</v>
      </c>
      <c r="C116" s="4">
        <v>42585</v>
      </c>
      <c r="D116" s="1">
        <v>43193</v>
      </c>
      <c r="E116">
        <f t="shared" si="1"/>
        <v>608</v>
      </c>
    </row>
    <row r="117" spans="1:5" ht="13.5" thickBot="1" x14ac:dyDescent="0.25">
      <c r="A117" s="3" t="s">
        <v>62</v>
      </c>
      <c r="B117" s="5">
        <v>90</v>
      </c>
      <c r="C117" s="6">
        <v>42628</v>
      </c>
      <c r="D117" s="1">
        <v>43193</v>
      </c>
      <c r="E117">
        <f t="shared" si="1"/>
        <v>565</v>
      </c>
    </row>
    <row r="118" spans="1:5" ht="13.5" hidden="1" thickBot="1" x14ac:dyDescent="0.25">
      <c r="A118" s="3" t="s">
        <v>75</v>
      </c>
      <c r="B118" s="5">
        <v>10</v>
      </c>
      <c r="C118" s="4">
        <v>40067</v>
      </c>
      <c r="D118" s="1">
        <v>43193</v>
      </c>
      <c r="E118">
        <f t="shared" si="1"/>
        <v>3126</v>
      </c>
    </row>
    <row r="119" spans="1:5" ht="13.5" hidden="1" thickBot="1" x14ac:dyDescent="0.25">
      <c r="A119" s="3" t="s">
        <v>38</v>
      </c>
      <c r="B119" s="5">
        <v>70</v>
      </c>
      <c r="C119" s="6">
        <v>42783</v>
      </c>
      <c r="D119" s="1">
        <v>43193</v>
      </c>
      <c r="E119">
        <f t="shared" si="1"/>
        <v>410</v>
      </c>
    </row>
    <row r="120" spans="1:5" ht="13.5" thickBot="1" x14ac:dyDescent="0.25">
      <c r="A120" s="3" t="s">
        <v>62</v>
      </c>
      <c r="B120" s="5">
        <v>15</v>
      </c>
      <c r="C120" s="6">
        <v>42700</v>
      </c>
      <c r="D120" s="1">
        <v>43193</v>
      </c>
      <c r="E120">
        <f t="shared" si="1"/>
        <v>493</v>
      </c>
    </row>
    <row r="121" spans="1:5" ht="13.5" hidden="1" thickBot="1" x14ac:dyDescent="0.25">
      <c r="A121" s="3" t="s">
        <v>75</v>
      </c>
      <c r="B121" s="5">
        <v>15</v>
      </c>
      <c r="C121" s="4">
        <v>40949</v>
      </c>
      <c r="D121" s="1">
        <v>43193</v>
      </c>
      <c r="E121">
        <f t="shared" si="1"/>
        <v>2244</v>
      </c>
    </row>
    <row r="122" spans="1:5" ht="13.5" hidden="1" thickBot="1" x14ac:dyDescent="0.25">
      <c r="A122" s="3" t="s">
        <v>38</v>
      </c>
      <c r="B122" s="5">
        <v>90</v>
      </c>
      <c r="C122" s="6">
        <v>42613</v>
      </c>
      <c r="D122" s="1">
        <v>43193</v>
      </c>
      <c r="E122">
        <f t="shared" si="1"/>
        <v>580</v>
      </c>
    </row>
    <row r="123" spans="1:5" ht="13.5" hidden="1" thickBot="1" x14ac:dyDescent="0.25">
      <c r="A123" s="3" t="s">
        <v>75</v>
      </c>
      <c r="B123" s="5">
        <v>60</v>
      </c>
      <c r="C123" s="6">
        <v>40502</v>
      </c>
      <c r="D123" s="1">
        <v>43193</v>
      </c>
      <c r="E123">
        <f t="shared" si="1"/>
        <v>2691</v>
      </c>
    </row>
    <row r="124" spans="1:5" ht="13.5" hidden="1" thickBot="1" x14ac:dyDescent="0.25">
      <c r="A124" s="3" t="s">
        <v>38</v>
      </c>
      <c r="B124" s="5">
        <v>60</v>
      </c>
      <c r="C124" s="6">
        <v>42783</v>
      </c>
      <c r="D124" s="1">
        <v>43193</v>
      </c>
      <c r="E124">
        <f t="shared" si="1"/>
        <v>410</v>
      </c>
    </row>
    <row r="125" spans="1:5" ht="13.5" thickBot="1" x14ac:dyDescent="0.25">
      <c r="A125" s="3" t="s">
        <v>62</v>
      </c>
      <c r="B125" s="5">
        <v>15</v>
      </c>
      <c r="C125" s="4">
        <v>42776</v>
      </c>
      <c r="D125" s="1">
        <v>43193</v>
      </c>
      <c r="E125">
        <f t="shared" si="1"/>
        <v>417</v>
      </c>
    </row>
    <row r="126" spans="1:5" ht="13.5" hidden="1" thickBot="1" x14ac:dyDescent="0.25">
      <c r="A126" s="3" t="s">
        <v>84</v>
      </c>
      <c r="B126" s="5">
        <v>10</v>
      </c>
      <c r="C126" s="6">
        <v>41654</v>
      </c>
      <c r="D126" s="1">
        <v>43193</v>
      </c>
      <c r="E126">
        <f t="shared" si="1"/>
        <v>1539</v>
      </c>
    </row>
    <row r="127" spans="1:5" ht="13.5" hidden="1" thickBot="1" x14ac:dyDescent="0.25">
      <c r="A127" s="3" t="s">
        <v>129</v>
      </c>
      <c r="B127" s="5">
        <v>75</v>
      </c>
      <c r="C127" s="6">
        <v>41263</v>
      </c>
      <c r="D127" s="1">
        <v>43193</v>
      </c>
      <c r="E127">
        <f t="shared" si="1"/>
        <v>1930</v>
      </c>
    </row>
    <row r="128" spans="1:5" ht="13.5" hidden="1" thickBot="1" x14ac:dyDescent="0.25">
      <c r="A128" s="3" t="s">
        <v>38</v>
      </c>
      <c r="B128" s="5">
        <v>60</v>
      </c>
      <c r="C128" s="4">
        <v>42747</v>
      </c>
      <c r="D128" s="1">
        <v>43193</v>
      </c>
      <c r="E128">
        <f t="shared" si="1"/>
        <v>446</v>
      </c>
    </row>
    <row r="129" spans="1:5" ht="13.5" thickBot="1" x14ac:dyDescent="0.25">
      <c r="A129" s="3" t="s">
        <v>62</v>
      </c>
      <c r="B129" s="5">
        <v>10</v>
      </c>
      <c r="C129" s="4">
        <v>41680</v>
      </c>
      <c r="D129" s="1">
        <v>43193</v>
      </c>
      <c r="E129">
        <f t="shared" si="1"/>
        <v>1513</v>
      </c>
    </row>
    <row r="130" spans="1:5" ht="13.5" thickBot="1" x14ac:dyDescent="0.25">
      <c r="A130" s="3" t="s">
        <v>62</v>
      </c>
      <c r="B130" s="5">
        <v>20</v>
      </c>
      <c r="C130" s="6">
        <v>41326</v>
      </c>
      <c r="D130" s="1">
        <v>43193</v>
      </c>
      <c r="E130">
        <f t="shared" si="1"/>
        <v>1867</v>
      </c>
    </row>
    <row r="131" spans="1:5" ht="13.5" thickBot="1" x14ac:dyDescent="0.25">
      <c r="A131" s="3" t="s">
        <v>62</v>
      </c>
      <c r="B131" s="5">
        <v>30</v>
      </c>
      <c r="C131" s="4">
        <v>39603</v>
      </c>
      <c r="D131" s="1">
        <v>43193</v>
      </c>
      <c r="E131">
        <f t="shared" ref="E131:E194" si="2">D131-C131</f>
        <v>3590</v>
      </c>
    </row>
    <row r="132" spans="1:5" ht="13.5" thickBot="1" x14ac:dyDescent="0.25">
      <c r="A132" s="3" t="s">
        <v>62</v>
      </c>
      <c r="B132" s="5">
        <v>90</v>
      </c>
      <c r="C132" s="4">
        <v>42747</v>
      </c>
      <c r="D132" s="1">
        <v>43193</v>
      </c>
      <c r="E132">
        <f t="shared" si="2"/>
        <v>446</v>
      </c>
    </row>
    <row r="133" spans="1:5" ht="13.5" thickBot="1" x14ac:dyDescent="0.25">
      <c r="A133" s="3" t="s">
        <v>62</v>
      </c>
      <c r="B133" s="5">
        <v>60</v>
      </c>
      <c r="C133" s="6">
        <v>40955</v>
      </c>
      <c r="D133" s="1">
        <v>43193</v>
      </c>
      <c r="E133">
        <f t="shared" si="2"/>
        <v>2238</v>
      </c>
    </row>
    <row r="134" spans="1:5" ht="13.5" thickBot="1" x14ac:dyDescent="0.25">
      <c r="A134" s="3" t="s">
        <v>62</v>
      </c>
      <c r="B134" s="5">
        <v>60</v>
      </c>
      <c r="C134" s="4">
        <v>42679</v>
      </c>
      <c r="D134" s="1">
        <v>43193</v>
      </c>
      <c r="E134">
        <f t="shared" si="2"/>
        <v>514</v>
      </c>
    </row>
    <row r="135" spans="1:5" ht="13.5" thickBot="1" x14ac:dyDescent="0.25">
      <c r="A135" s="3" t="s">
        <v>62</v>
      </c>
      <c r="B135" s="5">
        <v>60</v>
      </c>
      <c r="C135" s="4">
        <v>42747</v>
      </c>
      <c r="D135" s="1">
        <v>43193</v>
      </c>
      <c r="E135">
        <f t="shared" si="2"/>
        <v>446</v>
      </c>
    </row>
    <row r="136" spans="1:5" ht="13.5" hidden="1" thickBot="1" x14ac:dyDescent="0.25">
      <c r="A136" s="3" t="s">
        <v>75</v>
      </c>
      <c r="B136" s="5">
        <v>30</v>
      </c>
      <c r="C136" s="4">
        <v>41823</v>
      </c>
      <c r="D136" s="1">
        <v>43193</v>
      </c>
      <c r="E136">
        <f t="shared" si="2"/>
        <v>1370</v>
      </c>
    </row>
    <row r="137" spans="1:5" ht="13.5" thickBot="1" x14ac:dyDescent="0.25">
      <c r="A137" s="3" t="s">
        <v>62</v>
      </c>
      <c r="B137" s="5">
        <v>30</v>
      </c>
      <c r="C137" s="6">
        <v>42613</v>
      </c>
      <c r="D137" s="1">
        <v>43193</v>
      </c>
      <c r="E137">
        <f t="shared" si="2"/>
        <v>580</v>
      </c>
    </row>
    <row r="138" spans="1:5" ht="13.5" thickBot="1" x14ac:dyDescent="0.25">
      <c r="A138" s="3" t="s">
        <v>62</v>
      </c>
      <c r="B138" s="5">
        <v>10</v>
      </c>
      <c r="C138" s="6">
        <v>40955</v>
      </c>
      <c r="D138" s="1">
        <v>43193</v>
      </c>
      <c r="E138">
        <f t="shared" si="2"/>
        <v>2238</v>
      </c>
    </row>
    <row r="139" spans="1:5" ht="13.5" thickBot="1" x14ac:dyDescent="0.25">
      <c r="A139" s="3" t="s">
        <v>62</v>
      </c>
      <c r="B139" s="5">
        <v>180</v>
      </c>
      <c r="C139" s="4">
        <v>42678</v>
      </c>
      <c r="D139" s="1">
        <v>43193</v>
      </c>
      <c r="E139">
        <f t="shared" si="2"/>
        <v>515</v>
      </c>
    </row>
    <row r="140" spans="1:5" ht="13.5" hidden="1" thickBot="1" x14ac:dyDescent="0.25">
      <c r="A140" s="3" t="s">
        <v>75</v>
      </c>
      <c r="B140" s="5">
        <v>60</v>
      </c>
      <c r="C140" s="4">
        <v>40949</v>
      </c>
      <c r="D140" s="1">
        <v>43193</v>
      </c>
      <c r="E140">
        <f t="shared" si="2"/>
        <v>2244</v>
      </c>
    </row>
    <row r="141" spans="1:5" ht="13.5" hidden="1" thickBot="1" x14ac:dyDescent="0.25">
      <c r="A141" s="3" t="s">
        <v>84</v>
      </c>
      <c r="B141" s="5">
        <v>30</v>
      </c>
      <c r="C141" s="6">
        <v>41654</v>
      </c>
      <c r="D141" s="1">
        <v>43193</v>
      </c>
      <c r="E141">
        <f t="shared" si="2"/>
        <v>1539</v>
      </c>
    </row>
    <row r="142" spans="1:5" ht="13.5" hidden="1" thickBot="1" x14ac:dyDescent="0.25">
      <c r="A142" s="3" t="s">
        <v>84</v>
      </c>
      <c r="B142" s="5">
        <v>30</v>
      </c>
      <c r="C142" s="6">
        <v>41874</v>
      </c>
      <c r="D142" s="1">
        <v>43193</v>
      </c>
      <c r="E142">
        <f t="shared" si="2"/>
        <v>1319</v>
      </c>
    </row>
    <row r="143" spans="1:5" ht="13.5" hidden="1" thickBot="1" x14ac:dyDescent="0.25">
      <c r="A143" s="3" t="s">
        <v>129</v>
      </c>
      <c r="B143" s="5">
        <v>10</v>
      </c>
      <c r="C143" s="6">
        <v>41180</v>
      </c>
      <c r="D143" s="1">
        <v>43193</v>
      </c>
      <c r="E143">
        <f t="shared" si="2"/>
        <v>2013</v>
      </c>
    </row>
    <row r="144" spans="1:5" ht="13.5" hidden="1" thickBot="1" x14ac:dyDescent="0.25">
      <c r="A144" s="3" t="s">
        <v>75</v>
      </c>
      <c r="B144" s="5">
        <v>60</v>
      </c>
      <c r="C144" s="4">
        <v>41823</v>
      </c>
      <c r="D144" s="1">
        <v>43193</v>
      </c>
      <c r="E144">
        <f t="shared" si="2"/>
        <v>1370</v>
      </c>
    </row>
    <row r="145" spans="1:5" ht="13.5" thickBot="1" x14ac:dyDescent="0.25">
      <c r="A145" s="3" t="s">
        <v>62</v>
      </c>
      <c r="B145" s="5">
        <v>30</v>
      </c>
      <c r="C145" s="6">
        <v>42613</v>
      </c>
      <c r="D145" s="1">
        <v>43193</v>
      </c>
      <c r="E145">
        <f t="shared" si="2"/>
        <v>580</v>
      </c>
    </row>
    <row r="146" spans="1:5" ht="13.5" hidden="1" thickBot="1" x14ac:dyDescent="0.25">
      <c r="A146" s="3" t="s">
        <v>75</v>
      </c>
      <c r="B146" s="5">
        <v>60</v>
      </c>
      <c r="C146" s="4">
        <v>40949</v>
      </c>
      <c r="D146" s="1">
        <v>43193</v>
      </c>
      <c r="E146">
        <f t="shared" si="2"/>
        <v>2244</v>
      </c>
    </row>
    <row r="147" spans="1:5" ht="13.5" hidden="1" thickBot="1" x14ac:dyDescent="0.25">
      <c r="A147" s="3" t="s">
        <v>38</v>
      </c>
      <c r="B147" s="5">
        <v>10</v>
      </c>
      <c r="C147" s="4">
        <v>42585</v>
      </c>
      <c r="D147" s="1">
        <v>43193</v>
      </c>
      <c r="E147">
        <f t="shared" si="2"/>
        <v>608</v>
      </c>
    </row>
    <row r="148" spans="1:5" ht="13.5" thickBot="1" x14ac:dyDescent="0.25">
      <c r="A148" s="3" t="s">
        <v>62</v>
      </c>
      <c r="B148" s="5">
        <v>60</v>
      </c>
      <c r="C148" s="3"/>
      <c r="D148" s="1">
        <v>43193</v>
      </c>
      <c r="E148">
        <f t="shared" si="2"/>
        <v>43193</v>
      </c>
    </row>
    <row r="149" spans="1:5" ht="13.5" thickBot="1" x14ac:dyDescent="0.25">
      <c r="A149" s="3" t="s">
        <v>62</v>
      </c>
      <c r="B149" s="5">
        <v>90</v>
      </c>
      <c r="C149" s="4">
        <v>42776</v>
      </c>
      <c r="D149" s="1">
        <v>43193</v>
      </c>
      <c r="E149">
        <f t="shared" si="2"/>
        <v>417</v>
      </c>
    </row>
    <row r="150" spans="1:5" ht="13.5" hidden="1" thickBot="1" x14ac:dyDescent="0.25">
      <c r="A150" s="3" t="s">
        <v>129</v>
      </c>
      <c r="B150" s="5">
        <v>45</v>
      </c>
      <c r="C150" s="6">
        <v>40107</v>
      </c>
      <c r="D150" s="1">
        <v>43193</v>
      </c>
      <c r="E150">
        <f t="shared" si="2"/>
        <v>3086</v>
      </c>
    </row>
    <row r="151" spans="1:5" ht="13.5" thickBot="1" x14ac:dyDescent="0.25">
      <c r="A151" s="3" t="s">
        <v>62</v>
      </c>
      <c r="B151" s="5">
        <v>90</v>
      </c>
      <c r="C151" s="4">
        <v>41695</v>
      </c>
      <c r="D151" s="1">
        <v>43193</v>
      </c>
      <c r="E151">
        <f t="shared" si="2"/>
        <v>1498</v>
      </c>
    </row>
    <row r="152" spans="1:5" ht="13.5" thickBot="1" x14ac:dyDescent="0.25">
      <c r="A152" s="3" t="s">
        <v>62</v>
      </c>
      <c r="B152" s="5">
        <v>45</v>
      </c>
      <c r="C152" s="6">
        <v>42691</v>
      </c>
      <c r="D152" s="1">
        <v>43193</v>
      </c>
      <c r="E152">
        <f t="shared" si="2"/>
        <v>502</v>
      </c>
    </row>
    <row r="153" spans="1:5" ht="13.5" hidden="1" thickBot="1" x14ac:dyDescent="0.25">
      <c r="A153" s="3" t="s">
        <v>75</v>
      </c>
      <c r="B153" s="5">
        <v>30</v>
      </c>
      <c r="C153" s="4">
        <v>41823</v>
      </c>
      <c r="D153" s="1">
        <v>43193</v>
      </c>
      <c r="E153">
        <f t="shared" si="2"/>
        <v>1370</v>
      </c>
    </row>
    <row r="154" spans="1:5" ht="13.5" thickBot="1" x14ac:dyDescent="0.25">
      <c r="A154" s="3" t="s">
        <v>62</v>
      </c>
      <c r="B154" s="5">
        <v>30</v>
      </c>
      <c r="C154" s="4">
        <v>40457</v>
      </c>
      <c r="D154" s="1">
        <v>43193</v>
      </c>
      <c r="E154">
        <f t="shared" si="2"/>
        <v>2736</v>
      </c>
    </row>
    <row r="155" spans="1:5" ht="13.5" thickBot="1" x14ac:dyDescent="0.25">
      <c r="A155" s="3" t="s">
        <v>62</v>
      </c>
      <c r="B155" s="5">
        <v>60</v>
      </c>
      <c r="C155" s="6">
        <v>42669</v>
      </c>
      <c r="D155" s="1">
        <v>43193</v>
      </c>
      <c r="E155">
        <f t="shared" si="2"/>
        <v>524</v>
      </c>
    </row>
    <row r="156" spans="1:5" ht="13.5" thickBot="1" x14ac:dyDescent="0.25">
      <c r="A156" s="3" t="s">
        <v>62</v>
      </c>
      <c r="B156" s="5">
        <v>15</v>
      </c>
      <c r="C156" s="6">
        <v>42783</v>
      </c>
      <c r="D156" s="1">
        <v>43193</v>
      </c>
      <c r="E156">
        <f t="shared" si="2"/>
        <v>410</v>
      </c>
    </row>
    <row r="157" spans="1:5" ht="13.5" thickBot="1" x14ac:dyDescent="0.25">
      <c r="A157" s="3" t="s">
        <v>62</v>
      </c>
      <c r="B157" s="5">
        <v>60</v>
      </c>
      <c r="C157" s="6">
        <v>42669</v>
      </c>
      <c r="D157" s="1">
        <v>43193</v>
      </c>
      <c r="E157">
        <f t="shared" si="2"/>
        <v>524</v>
      </c>
    </row>
    <row r="158" spans="1:5" ht="13.5" thickBot="1" x14ac:dyDescent="0.25">
      <c r="A158" s="3" t="s">
        <v>62</v>
      </c>
      <c r="B158" s="5">
        <v>60</v>
      </c>
      <c r="C158" s="6">
        <v>42691</v>
      </c>
      <c r="D158" s="1">
        <v>43193</v>
      </c>
      <c r="E158">
        <f t="shared" si="2"/>
        <v>502</v>
      </c>
    </row>
    <row r="159" spans="1:5" ht="13.5" hidden="1" thickBot="1" x14ac:dyDescent="0.25">
      <c r="A159" s="3" t="s">
        <v>38</v>
      </c>
      <c r="B159" s="5">
        <v>15</v>
      </c>
      <c r="C159" s="4">
        <v>42803</v>
      </c>
      <c r="D159" s="1">
        <v>43193</v>
      </c>
      <c r="E159">
        <f t="shared" si="2"/>
        <v>390</v>
      </c>
    </row>
    <row r="160" spans="1:5" ht="13.5" hidden="1" thickBot="1" x14ac:dyDescent="0.25">
      <c r="A160" s="3" t="s">
        <v>38</v>
      </c>
      <c r="B160" s="5">
        <v>15</v>
      </c>
      <c r="C160" s="4">
        <v>42803</v>
      </c>
      <c r="D160" s="1">
        <v>43193</v>
      </c>
      <c r="E160">
        <f t="shared" si="2"/>
        <v>390</v>
      </c>
    </row>
    <row r="161" spans="1:5" ht="13.5" thickBot="1" x14ac:dyDescent="0.25">
      <c r="A161" s="3" t="s">
        <v>62</v>
      </c>
      <c r="B161" s="5">
        <v>45</v>
      </c>
      <c r="C161" s="6">
        <v>42783</v>
      </c>
      <c r="D161" s="1">
        <v>43193</v>
      </c>
      <c r="E161">
        <f t="shared" si="2"/>
        <v>410</v>
      </c>
    </row>
    <row r="162" spans="1:5" ht="13.5" thickBot="1" x14ac:dyDescent="0.25">
      <c r="A162" s="3" t="s">
        <v>62</v>
      </c>
      <c r="B162" s="5">
        <v>30</v>
      </c>
      <c r="C162" s="6">
        <v>42700</v>
      </c>
      <c r="D162" s="1">
        <v>43193</v>
      </c>
      <c r="E162">
        <f t="shared" si="2"/>
        <v>493</v>
      </c>
    </row>
    <row r="163" spans="1:5" ht="13.5" thickBot="1" x14ac:dyDescent="0.25">
      <c r="A163" s="3" t="s">
        <v>62</v>
      </c>
      <c r="B163" s="5">
        <v>120</v>
      </c>
      <c r="C163" s="6">
        <v>42613</v>
      </c>
      <c r="D163" s="1">
        <v>43193</v>
      </c>
      <c r="E163">
        <f t="shared" si="2"/>
        <v>580</v>
      </c>
    </row>
    <row r="164" spans="1:5" ht="13.5" thickBot="1" x14ac:dyDescent="0.25">
      <c r="A164" s="3" t="s">
        <v>62</v>
      </c>
      <c r="B164" s="5">
        <v>75</v>
      </c>
      <c r="C164" s="6">
        <v>42669</v>
      </c>
      <c r="D164" s="1">
        <v>43193</v>
      </c>
      <c r="E164">
        <f t="shared" si="2"/>
        <v>524</v>
      </c>
    </row>
    <row r="165" spans="1:5" ht="13.5" thickBot="1" x14ac:dyDescent="0.25">
      <c r="A165" s="3" t="s">
        <v>62</v>
      </c>
      <c r="B165" s="5">
        <v>120</v>
      </c>
      <c r="C165" s="6">
        <v>40618</v>
      </c>
      <c r="D165" s="1">
        <v>43193</v>
      </c>
      <c r="E165">
        <f t="shared" si="2"/>
        <v>2575</v>
      </c>
    </row>
    <row r="166" spans="1:5" ht="13.5" hidden="1" thickBot="1" x14ac:dyDescent="0.25">
      <c r="A166" s="3" t="s">
        <v>84</v>
      </c>
      <c r="B166" s="5">
        <v>20</v>
      </c>
      <c r="C166" s="6">
        <v>40502</v>
      </c>
      <c r="D166" s="1">
        <v>43193</v>
      </c>
      <c r="E166">
        <f t="shared" si="2"/>
        <v>2691</v>
      </c>
    </row>
    <row r="167" spans="1:5" ht="13.5" thickBot="1" x14ac:dyDescent="0.25">
      <c r="A167" s="3" t="s">
        <v>62</v>
      </c>
      <c r="B167" s="5">
        <v>15</v>
      </c>
      <c r="C167" s="6">
        <v>42613</v>
      </c>
      <c r="D167" s="1">
        <v>43193</v>
      </c>
      <c r="E167">
        <f t="shared" si="2"/>
        <v>580</v>
      </c>
    </row>
    <row r="168" spans="1:5" ht="13.5" thickBot="1" x14ac:dyDescent="0.25">
      <c r="A168" s="3" t="s">
        <v>62</v>
      </c>
      <c r="B168" s="5">
        <v>60</v>
      </c>
      <c r="C168" s="6">
        <v>42690</v>
      </c>
      <c r="D168" s="1">
        <v>43193</v>
      </c>
      <c r="E168">
        <f t="shared" si="2"/>
        <v>503</v>
      </c>
    </row>
    <row r="169" spans="1:5" ht="13.5" thickBot="1" x14ac:dyDescent="0.25">
      <c r="A169" s="3" t="s">
        <v>62</v>
      </c>
      <c r="B169" s="5">
        <v>90</v>
      </c>
      <c r="C169" s="6">
        <v>42700</v>
      </c>
      <c r="D169" s="1">
        <v>43193</v>
      </c>
      <c r="E169">
        <f t="shared" si="2"/>
        <v>493</v>
      </c>
    </row>
    <row r="170" spans="1:5" ht="13.5" hidden="1" thickBot="1" x14ac:dyDescent="0.25">
      <c r="A170" s="3" t="s">
        <v>75</v>
      </c>
      <c r="B170" s="5">
        <v>15</v>
      </c>
      <c r="C170" s="4">
        <v>40067</v>
      </c>
      <c r="D170" s="1">
        <v>43193</v>
      </c>
      <c r="E170">
        <f t="shared" si="2"/>
        <v>3126</v>
      </c>
    </row>
    <row r="171" spans="1:5" ht="13.5" hidden="1" thickBot="1" x14ac:dyDescent="0.25">
      <c r="A171" s="3" t="s">
        <v>38</v>
      </c>
      <c r="B171" s="5">
        <v>10</v>
      </c>
      <c r="C171" s="6">
        <v>42809</v>
      </c>
      <c r="D171" s="1">
        <v>43193</v>
      </c>
      <c r="E171">
        <f t="shared" si="2"/>
        <v>384</v>
      </c>
    </row>
    <row r="172" spans="1:5" ht="13.5" hidden="1" thickBot="1" x14ac:dyDescent="0.25">
      <c r="A172" s="3" t="s">
        <v>38</v>
      </c>
      <c r="B172" s="5">
        <v>10</v>
      </c>
      <c r="C172" s="4">
        <v>42803</v>
      </c>
      <c r="D172" s="1">
        <v>43193</v>
      </c>
      <c r="E172">
        <f t="shared" si="2"/>
        <v>390</v>
      </c>
    </row>
    <row r="173" spans="1:5" ht="13.5" thickBot="1" x14ac:dyDescent="0.25">
      <c r="A173" s="3" t="s">
        <v>62</v>
      </c>
      <c r="B173" s="5">
        <v>10</v>
      </c>
      <c r="C173" s="6">
        <v>42628</v>
      </c>
      <c r="D173" s="1">
        <v>43193</v>
      </c>
      <c r="E173">
        <f t="shared" si="2"/>
        <v>565</v>
      </c>
    </row>
    <row r="174" spans="1:5" ht="13.5" thickBot="1" x14ac:dyDescent="0.25">
      <c r="A174" s="3" t="s">
        <v>62</v>
      </c>
      <c r="B174" s="5">
        <v>10</v>
      </c>
      <c r="C174" s="4">
        <v>42747</v>
      </c>
      <c r="D174" s="1">
        <v>43193</v>
      </c>
      <c r="E174">
        <f t="shared" si="2"/>
        <v>446</v>
      </c>
    </row>
    <row r="175" spans="1:5" ht="13.5" hidden="1" thickBot="1" x14ac:dyDescent="0.25">
      <c r="A175" s="3" t="s">
        <v>129</v>
      </c>
      <c r="B175" s="5">
        <v>10</v>
      </c>
      <c r="C175" s="6">
        <v>41263</v>
      </c>
      <c r="D175" s="1">
        <v>43193</v>
      </c>
      <c r="E175">
        <f t="shared" si="2"/>
        <v>1930</v>
      </c>
    </row>
    <row r="176" spans="1:5" ht="13.5" thickBot="1" x14ac:dyDescent="0.25">
      <c r="A176" s="3" t="s">
        <v>62</v>
      </c>
      <c r="B176" s="5">
        <v>120</v>
      </c>
      <c r="C176" s="6">
        <v>42783</v>
      </c>
      <c r="D176" s="1">
        <v>43193</v>
      </c>
      <c r="E176">
        <f t="shared" si="2"/>
        <v>410</v>
      </c>
    </row>
    <row r="177" spans="1:5" ht="13.5" hidden="1" thickBot="1" x14ac:dyDescent="0.25">
      <c r="A177" s="3" t="s">
        <v>84</v>
      </c>
      <c r="B177" s="5">
        <v>60</v>
      </c>
      <c r="C177" s="6">
        <v>41654</v>
      </c>
      <c r="D177" s="1">
        <v>43193</v>
      </c>
      <c r="E177">
        <f t="shared" si="2"/>
        <v>1539</v>
      </c>
    </row>
    <row r="178" spans="1:5" ht="13.5" thickBot="1" x14ac:dyDescent="0.25">
      <c r="A178" s="3" t="s">
        <v>62</v>
      </c>
      <c r="B178" s="5">
        <v>60</v>
      </c>
      <c r="C178" s="6">
        <v>42613</v>
      </c>
      <c r="D178" s="1">
        <v>43193</v>
      </c>
      <c r="E178">
        <f t="shared" si="2"/>
        <v>580</v>
      </c>
    </row>
    <row r="179" spans="1:5" ht="13.5" thickBot="1" x14ac:dyDescent="0.25">
      <c r="A179" s="3" t="s">
        <v>62</v>
      </c>
      <c r="B179" s="5">
        <v>180</v>
      </c>
      <c r="C179" s="6">
        <v>42783</v>
      </c>
      <c r="D179" s="1">
        <v>43193</v>
      </c>
      <c r="E179">
        <f t="shared" si="2"/>
        <v>410</v>
      </c>
    </row>
    <row r="180" spans="1:5" ht="13.5" hidden="1" thickBot="1" x14ac:dyDescent="0.25">
      <c r="A180" s="3" t="s">
        <v>38</v>
      </c>
      <c r="B180" s="5">
        <v>30</v>
      </c>
      <c r="C180" s="4">
        <v>42803</v>
      </c>
      <c r="D180" s="1">
        <v>43193</v>
      </c>
      <c r="E180">
        <f t="shared" si="2"/>
        <v>390</v>
      </c>
    </row>
    <row r="181" spans="1:5" ht="13.5" thickBot="1" x14ac:dyDescent="0.25">
      <c r="A181" s="3" t="s">
        <v>62</v>
      </c>
      <c r="B181" s="5">
        <v>90</v>
      </c>
      <c r="C181" s="4">
        <v>42776</v>
      </c>
      <c r="D181" s="1">
        <v>43193</v>
      </c>
      <c r="E181">
        <f t="shared" si="2"/>
        <v>417</v>
      </c>
    </row>
    <row r="182" spans="1:5" ht="13.5" hidden="1" thickBot="1" x14ac:dyDescent="0.25">
      <c r="A182" s="3" t="s">
        <v>84</v>
      </c>
      <c r="B182" s="5">
        <v>15</v>
      </c>
      <c r="C182" s="4">
        <v>40949</v>
      </c>
      <c r="D182" s="1">
        <v>43193</v>
      </c>
      <c r="E182">
        <f t="shared" si="2"/>
        <v>2244</v>
      </c>
    </row>
    <row r="183" spans="1:5" ht="13.5" hidden="1" thickBot="1" x14ac:dyDescent="0.25">
      <c r="A183" s="3" t="s">
        <v>38</v>
      </c>
      <c r="B183" s="5">
        <v>30</v>
      </c>
      <c r="C183" s="4">
        <v>42585</v>
      </c>
      <c r="D183" s="1">
        <v>43193</v>
      </c>
      <c r="E183">
        <f t="shared" si="2"/>
        <v>608</v>
      </c>
    </row>
    <row r="184" spans="1:5" ht="13.5" thickBot="1" x14ac:dyDescent="0.25">
      <c r="A184" s="3" t="s">
        <v>62</v>
      </c>
      <c r="B184" s="5">
        <v>10</v>
      </c>
      <c r="C184" s="4">
        <v>41680</v>
      </c>
      <c r="D184" s="1">
        <v>43193</v>
      </c>
      <c r="E184">
        <f t="shared" si="2"/>
        <v>1513</v>
      </c>
    </row>
    <row r="185" spans="1:5" ht="13.5" thickBot="1" x14ac:dyDescent="0.25">
      <c r="A185" s="3" t="s">
        <v>62</v>
      </c>
      <c r="B185" s="5">
        <v>30</v>
      </c>
      <c r="C185" s="6">
        <v>42783</v>
      </c>
      <c r="D185" s="1">
        <v>43193</v>
      </c>
      <c r="E185">
        <f t="shared" si="2"/>
        <v>410</v>
      </c>
    </row>
    <row r="186" spans="1:5" ht="13.5" hidden="1" thickBot="1" x14ac:dyDescent="0.25">
      <c r="A186" s="3" t="s">
        <v>84</v>
      </c>
      <c r="B186" s="5">
        <v>15</v>
      </c>
      <c r="C186" s="6">
        <v>41874</v>
      </c>
      <c r="D186" s="1">
        <v>43193</v>
      </c>
      <c r="E186">
        <f t="shared" si="2"/>
        <v>1319</v>
      </c>
    </row>
    <row r="187" spans="1:5" ht="13.5" thickBot="1" x14ac:dyDescent="0.25">
      <c r="A187" s="3" t="s">
        <v>62</v>
      </c>
      <c r="B187" s="5">
        <v>30</v>
      </c>
      <c r="C187" s="6">
        <v>41326</v>
      </c>
      <c r="D187" s="1">
        <v>43193</v>
      </c>
      <c r="E187">
        <f t="shared" si="2"/>
        <v>1867</v>
      </c>
    </row>
    <row r="188" spans="1:5" ht="13.5" thickBot="1" x14ac:dyDescent="0.25">
      <c r="A188" s="3" t="s">
        <v>62</v>
      </c>
      <c r="B188" s="5">
        <v>15</v>
      </c>
      <c r="C188" s="6">
        <v>40955</v>
      </c>
      <c r="D188" s="1">
        <v>43193</v>
      </c>
      <c r="E188">
        <f t="shared" si="2"/>
        <v>2238</v>
      </c>
    </row>
    <row r="189" spans="1:5" ht="13.5" thickBot="1" x14ac:dyDescent="0.25">
      <c r="A189" s="3" t="s">
        <v>62</v>
      </c>
      <c r="B189" s="5">
        <v>15</v>
      </c>
      <c r="C189" s="6">
        <v>42613</v>
      </c>
      <c r="D189" s="1">
        <v>43193</v>
      </c>
      <c r="E189">
        <f t="shared" si="2"/>
        <v>580</v>
      </c>
    </row>
    <row r="190" spans="1:5" ht="13.5" hidden="1" thickBot="1" x14ac:dyDescent="0.25">
      <c r="A190" s="3" t="s">
        <v>129</v>
      </c>
      <c r="B190" s="5">
        <v>10</v>
      </c>
      <c r="C190" s="6">
        <v>41012</v>
      </c>
      <c r="D190" s="1">
        <v>43193</v>
      </c>
      <c r="E190">
        <f t="shared" si="2"/>
        <v>2181</v>
      </c>
    </row>
    <row r="191" spans="1:5" ht="13.5" hidden="1" thickBot="1" x14ac:dyDescent="0.25">
      <c r="A191" s="3" t="s">
        <v>38</v>
      </c>
      <c r="B191" s="5">
        <v>10</v>
      </c>
      <c r="C191" s="6">
        <v>42817</v>
      </c>
      <c r="D191" s="1">
        <v>43193</v>
      </c>
      <c r="E191">
        <f t="shared" si="2"/>
        <v>376</v>
      </c>
    </row>
    <row r="192" spans="1:5" ht="13.5" thickBot="1" x14ac:dyDescent="0.25">
      <c r="A192" s="3" t="s">
        <v>62</v>
      </c>
      <c r="B192" s="5">
        <v>10</v>
      </c>
      <c r="C192" s="4">
        <v>39603</v>
      </c>
      <c r="D192" s="1">
        <v>43193</v>
      </c>
      <c r="E192">
        <f t="shared" si="2"/>
        <v>3590</v>
      </c>
    </row>
    <row r="193" spans="1:5" ht="13.5" hidden="1" thickBot="1" x14ac:dyDescent="0.25">
      <c r="A193" s="3" t="s">
        <v>38</v>
      </c>
      <c r="B193" s="5">
        <v>10</v>
      </c>
      <c r="C193" s="6">
        <v>42809</v>
      </c>
      <c r="D193" s="1">
        <v>43193</v>
      </c>
      <c r="E193">
        <f t="shared" si="2"/>
        <v>384</v>
      </c>
    </row>
    <row r="194" spans="1:5" ht="13.5" thickBot="1" x14ac:dyDescent="0.25">
      <c r="A194" s="3" t="s">
        <v>62</v>
      </c>
      <c r="B194" s="5">
        <v>60</v>
      </c>
      <c r="C194" s="4">
        <v>42679</v>
      </c>
      <c r="D194" s="1">
        <v>43193</v>
      </c>
      <c r="E194">
        <f t="shared" si="2"/>
        <v>514</v>
      </c>
    </row>
    <row r="195" spans="1:5" ht="13.5" thickBot="1" x14ac:dyDescent="0.25">
      <c r="A195" s="3" t="s">
        <v>62</v>
      </c>
      <c r="B195" s="5">
        <v>10</v>
      </c>
      <c r="C195" s="4">
        <v>40457</v>
      </c>
      <c r="D195" s="1">
        <v>43193</v>
      </c>
      <c r="E195">
        <f t="shared" ref="E195:E258" si="3">D195-C195</f>
        <v>2736</v>
      </c>
    </row>
    <row r="196" spans="1:5" ht="13.5" thickBot="1" x14ac:dyDescent="0.25">
      <c r="A196" s="3" t="s">
        <v>62</v>
      </c>
      <c r="B196" s="5">
        <v>45</v>
      </c>
      <c r="C196" s="4">
        <v>42678</v>
      </c>
      <c r="D196" s="1">
        <v>43193</v>
      </c>
      <c r="E196">
        <f t="shared" si="3"/>
        <v>515</v>
      </c>
    </row>
    <row r="197" spans="1:5" ht="13.5" hidden="1" thickBot="1" x14ac:dyDescent="0.25">
      <c r="A197" s="3" t="s">
        <v>38</v>
      </c>
      <c r="B197" s="5">
        <v>45</v>
      </c>
      <c r="C197" s="4">
        <v>42803</v>
      </c>
      <c r="D197" s="1">
        <v>43193</v>
      </c>
      <c r="E197">
        <f t="shared" si="3"/>
        <v>390</v>
      </c>
    </row>
    <row r="198" spans="1:5" ht="13.5" thickBot="1" x14ac:dyDescent="0.25">
      <c r="A198" s="3" t="s">
        <v>62</v>
      </c>
      <c r="B198" s="5">
        <v>15</v>
      </c>
      <c r="C198" s="6">
        <v>40107</v>
      </c>
      <c r="D198" s="1">
        <v>43193</v>
      </c>
      <c r="E198">
        <f t="shared" si="3"/>
        <v>3086</v>
      </c>
    </row>
    <row r="199" spans="1:5" ht="13.5" thickBot="1" x14ac:dyDescent="0.25">
      <c r="A199" s="3" t="s">
        <v>62</v>
      </c>
      <c r="B199" s="5">
        <v>45</v>
      </c>
      <c r="C199" s="6">
        <v>42691</v>
      </c>
      <c r="D199" s="1">
        <v>43193</v>
      </c>
      <c r="E199">
        <f t="shared" si="3"/>
        <v>502</v>
      </c>
    </row>
    <row r="200" spans="1:5" ht="13.5" hidden="1" thickBot="1" x14ac:dyDescent="0.25">
      <c r="A200" s="3" t="s">
        <v>129</v>
      </c>
      <c r="B200" s="5">
        <v>30</v>
      </c>
      <c r="C200" s="6">
        <v>41180</v>
      </c>
      <c r="D200" s="1">
        <v>43193</v>
      </c>
      <c r="E200">
        <f t="shared" si="3"/>
        <v>2013</v>
      </c>
    </row>
    <row r="201" spans="1:5" ht="13.5" thickBot="1" x14ac:dyDescent="0.25">
      <c r="A201" s="3" t="s">
        <v>62</v>
      </c>
      <c r="B201" s="5">
        <v>10</v>
      </c>
      <c r="C201" s="6">
        <v>42691</v>
      </c>
      <c r="D201" s="1">
        <v>43193</v>
      </c>
      <c r="E201">
        <f t="shared" si="3"/>
        <v>502</v>
      </c>
    </row>
    <row r="202" spans="1:5" ht="13.5" hidden="1" thickBot="1" x14ac:dyDescent="0.25">
      <c r="A202" s="3" t="s">
        <v>84</v>
      </c>
      <c r="B202" s="5">
        <v>60</v>
      </c>
      <c r="C202" s="6">
        <v>40502</v>
      </c>
      <c r="D202" s="1">
        <v>43193</v>
      </c>
      <c r="E202">
        <f t="shared" si="3"/>
        <v>2691</v>
      </c>
    </row>
    <row r="203" spans="1:5" ht="13.5" thickBot="1" x14ac:dyDescent="0.25">
      <c r="A203" s="3" t="s">
        <v>62</v>
      </c>
      <c r="B203" s="5">
        <v>25</v>
      </c>
      <c r="C203" s="6">
        <v>42628</v>
      </c>
      <c r="D203" s="1">
        <v>43193</v>
      </c>
      <c r="E203">
        <f t="shared" si="3"/>
        <v>565</v>
      </c>
    </row>
    <row r="204" spans="1:5" ht="13.5" hidden="1" thickBot="1" x14ac:dyDescent="0.25">
      <c r="A204" s="3" t="s">
        <v>38</v>
      </c>
      <c r="B204" s="5">
        <v>10</v>
      </c>
      <c r="C204" s="6">
        <v>42817</v>
      </c>
      <c r="D204" s="1">
        <v>43193</v>
      </c>
      <c r="E204">
        <f t="shared" si="3"/>
        <v>376</v>
      </c>
    </row>
    <row r="205" spans="1:5" ht="13.5" thickBot="1" x14ac:dyDescent="0.25">
      <c r="A205" s="3" t="s">
        <v>62</v>
      </c>
      <c r="B205" s="5">
        <v>10</v>
      </c>
      <c r="C205" s="6">
        <v>40955</v>
      </c>
      <c r="D205" s="1">
        <v>43193</v>
      </c>
      <c r="E205">
        <f t="shared" si="3"/>
        <v>2238</v>
      </c>
    </row>
    <row r="206" spans="1:5" ht="13.5" thickBot="1" x14ac:dyDescent="0.25">
      <c r="A206" s="3" t="s">
        <v>62</v>
      </c>
      <c r="B206" s="5">
        <v>10</v>
      </c>
      <c r="C206" s="6">
        <v>42691</v>
      </c>
      <c r="D206" s="1">
        <v>43193</v>
      </c>
      <c r="E206">
        <f t="shared" si="3"/>
        <v>502</v>
      </c>
    </row>
    <row r="207" spans="1:5" ht="13.5" hidden="1" thickBot="1" x14ac:dyDescent="0.25">
      <c r="A207" s="3" t="s">
        <v>38</v>
      </c>
      <c r="B207" s="5">
        <v>10</v>
      </c>
      <c r="C207" s="4">
        <v>42826</v>
      </c>
      <c r="D207" s="1">
        <v>43193</v>
      </c>
      <c r="E207">
        <f t="shared" si="3"/>
        <v>367</v>
      </c>
    </row>
    <row r="208" spans="1:5" ht="13.5" hidden="1" thickBot="1" x14ac:dyDescent="0.25">
      <c r="A208" s="3" t="s">
        <v>38</v>
      </c>
      <c r="B208" s="5">
        <v>30</v>
      </c>
      <c r="C208" s="4">
        <v>42585</v>
      </c>
      <c r="D208" s="1">
        <v>43193</v>
      </c>
      <c r="E208">
        <f t="shared" si="3"/>
        <v>608</v>
      </c>
    </row>
    <row r="209" spans="1:5" ht="13.5" thickBot="1" x14ac:dyDescent="0.25">
      <c r="A209" s="3" t="s">
        <v>62</v>
      </c>
      <c r="B209" s="5">
        <v>90</v>
      </c>
      <c r="C209" s="6">
        <v>42690</v>
      </c>
      <c r="D209" s="1">
        <v>43193</v>
      </c>
      <c r="E209">
        <f t="shared" si="3"/>
        <v>503</v>
      </c>
    </row>
    <row r="210" spans="1:5" ht="13.5" hidden="1" thickBot="1" x14ac:dyDescent="0.25">
      <c r="A210" s="3" t="s">
        <v>38</v>
      </c>
      <c r="B210" s="5">
        <v>30</v>
      </c>
      <c r="C210" s="4">
        <v>42826</v>
      </c>
      <c r="D210" s="1">
        <v>43193</v>
      </c>
      <c r="E210">
        <f t="shared" si="3"/>
        <v>367</v>
      </c>
    </row>
    <row r="211" spans="1:5" ht="13.5" thickBot="1" x14ac:dyDescent="0.25">
      <c r="A211" s="3" t="s">
        <v>62</v>
      </c>
      <c r="B211" s="5">
        <v>20</v>
      </c>
      <c r="C211" s="6">
        <v>42613</v>
      </c>
      <c r="D211" s="1">
        <v>43193</v>
      </c>
      <c r="E211">
        <f t="shared" si="3"/>
        <v>580</v>
      </c>
    </row>
    <row r="212" spans="1:5" ht="13.5" thickBot="1" x14ac:dyDescent="0.25">
      <c r="A212" s="3" t="s">
        <v>62</v>
      </c>
      <c r="B212" s="5">
        <v>20</v>
      </c>
      <c r="C212" s="6">
        <v>42700</v>
      </c>
      <c r="D212" s="1">
        <v>43193</v>
      </c>
      <c r="E212">
        <f t="shared" si="3"/>
        <v>493</v>
      </c>
    </row>
    <row r="213" spans="1:5" ht="13.5" hidden="1" thickBot="1" x14ac:dyDescent="0.25">
      <c r="A213" s="3" t="s">
        <v>84</v>
      </c>
      <c r="B213" s="5">
        <v>30</v>
      </c>
      <c r="C213" s="4">
        <v>40949</v>
      </c>
      <c r="D213" s="1">
        <v>43193</v>
      </c>
      <c r="E213">
        <f t="shared" si="3"/>
        <v>2244</v>
      </c>
    </row>
    <row r="214" spans="1:5" ht="13.5" thickBot="1" x14ac:dyDescent="0.25">
      <c r="A214" s="3" t="s">
        <v>62</v>
      </c>
      <c r="B214" s="5">
        <v>10</v>
      </c>
      <c r="C214" s="6">
        <v>40955</v>
      </c>
      <c r="D214" s="1">
        <v>43193</v>
      </c>
      <c r="E214">
        <f t="shared" si="3"/>
        <v>2238</v>
      </c>
    </row>
    <row r="215" spans="1:5" ht="13.5" thickBot="1" x14ac:dyDescent="0.25">
      <c r="A215" s="3" t="s">
        <v>62</v>
      </c>
      <c r="B215" s="5">
        <v>10</v>
      </c>
      <c r="C215" s="6">
        <v>42613</v>
      </c>
      <c r="D215" s="1">
        <v>43193</v>
      </c>
      <c r="E215">
        <f t="shared" si="3"/>
        <v>580</v>
      </c>
    </row>
    <row r="216" spans="1:5" ht="13.5" hidden="1" thickBot="1" x14ac:dyDescent="0.25">
      <c r="C216" s="4">
        <v>42803</v>
      </c>
      <c r="D216" s="1">
        <v>43193</v>
      </c>
      <c r="E216">
        <f t="shared" si="3"/>
        <v>390</v>
      </c>
    </row>
    <row r="217" spans="1:5" ht="13.5" hidden="1" thickBot="1" x14ac:dyDescent="0.25">
      <c r="C217" s="6">
        <v>40618</v>
      </c>
      <c r="D217" s="1">
        <v>43193</v>
      </c>
      <c r="E217">
        <f t="shared" si="3"/>
        <v>2575</v>
      </c>
    </row>
    <row r="218" spans="1:5" ht="13.5" hidden="1" thickBot="1" x14ac:dyDescent="0.25">
      <c r="C218" s="6">
        <v>42669</v>
      </c>
      <c r="D218" s="1">
        <v>43193</v>
      </c>
      <c r="E218">
        <f t="shared" si="3"/>
        <v>524</v>
      </c>
    </row>
    <row r="219" spans="1:5" ht="13.5" hidden="1" thickBot="1" x14ac:dyDescent="0.25">
      <c r="C219" s="6">
        <v>42809</v>
      </c>
      <c r="D219" s="1">
        <v>43193</v>
      </c>
      <c r="E219">
        <f t="shared" si="3"/>
        <v>384</v>
      </c>
    </row>
    <row r="220" spans="1:5" ht="13.5" hidden="1" thickBot="1" x14ac:dyDescent="0.25">
      <c r="C220" s="4">
        <v>40067</v>
      </c>
      <c r="D220" s="1">
        <v>43193</v>
      </c>
      <c r="E220">
        <f t="shared" si="3"/>
        <v>3126</v>
      </c>
    </row>
    <row r="221" spans="1:5" ht="13.5" hidden="1" thickBot="1" x14ac:dyDescent="0.25">
      <c r="A221" s="3" t="s">
        <v>38</v>
      </c>
      <c r="B221" s="5">
        <v>30</v>
      </c>
      <c r="C221" s="6">
        <v>42817</v>
      </c>
      <c r="D221" s="1">
        <v>43193</v>
      </c>
      <c r="E221">
        <f t="shared" si="3"/>
        <v>376</v>
      </c>
    </row>
    <row r="222" spans="1:5" ht="13.5" thickBot="1" x14ac:dyDescent="0.25">
      <c r="A222" s="3" t="s">
        <v>62</v>
      </c>
      <c r="B222" s="5">
        <v>90</v>
      </c>
      <c r="C222" s="6">
        <v>42669</v>
      </c>
      <c r="D222" s="1">
        <v>43193</v>
      </c>
      <c r="E222">
        <f t="shared" si="3"/>
        <v>524</v>
      </c>
    </row>
    <row r="223" spans="1:5" ht="13.5" thickBot="1" x14ac:dyDescent="0.25">
      <c r="A223" s="3" t="s">
        <v>62</v>
      </c>
      <c r="B223" s="5">
        <v>90</v>
      </c>
      <c r="C223" s="4">
        <v>42776</v>
      </c>
      <c r="D223" s="1">
        <v>43193</v>
      </c>
      <c r="E223">
        <f t="shared" si="3"/>
        <v>417</v>
      </c>
    </row>
    <row r="224" spans="1:5" ht="13.5" hidden="1" thickBot="1" x14ac:dyDescent="0.25">
      <c r="A224" s="3" t="s">
        <v>84</v>
      </c>
      <c r="B224" s="5">
        <v>10</v>
      </c>
      <c r="C224" s="6">
        <v>41654</v>
      </c>
      <c r="D224" s="1">
        <v>43193</v>
      </c>
      <c r="E224">
        <f t="shared" si="3"/>
        <v>1539</v>
      </c>
    </row>
    <row r="225" spans="1:5" ht="13.5" hidden="1" thickBot="1" x14ac:dyDescent="0.25">
      <c r="A225" s="3" t="s">
        <v>38</v>
      </c>
      <c r="B225" s="5">
        <v>30</v>
      </c>
      <c r="C225" s="4">
        <v>42826</v>
      </c>
      <c r="D225" s="1">
        <v>43193</v>
      </c>
      <c r="E225">
        <f t="shared" si="3"/>
        <v>367</v>
      </c>
    </row>
    <row r="226" spans="1:5" ht="13.5" thickBot="1" x14ac:dyDescent="0.25">
      <c r="A226" s="3" t="s">
        <v>62</v>
      </c>
      <c r="B226" s="5">
        <v>5</v>
      </c>
      <c r="C226" s="4">
        <v>41680</v>
      </c>
      <c r="D226" s="1">
        <v>43193</v>
      </c>
      <c r="E226">
        <f t="shared" si="3"/>
        <v>1513</v>
      </c>
    </row>
    <row r="227" spans="1:5" ht="13.5" hidden="1" thickBot="1" x14ac:dyDescent="0.25">
      <c r="A227" s="3" t="s">
        <v>84</v>
      </c>
      <c r="B227" s="5">
        <v>150</v>
      </c>
      <c r="C227" s="6">
        <v>41874</v>
      </c>
      <c r="D227" s="1">
        <v>43193</v>
      </c>
      <c r="E227">
        <f t="shared" si="3"/>
        <v>1319</v>
      </c>
    </row>
    <row r="228" spans="1:5" ht="13.5" hidden="1" thickBot="1" x14ac:dyDescent="0.25">
      <c r="A228" s="3" t="s">
        <v>129</v>
      </c>
      <c r="B228" s="5">
        <v>90</v>
      </c>
      <c r="C228" s="6">
        <v>41263</v>
      </c>
      <c r="D228" s="1">
        <v>43193</v>
      </c>
      <c r="E228">
        <f t="shared" si="3"/>
        <v>1930</v>
      </c>
    </row>
    <row r="229" spans="1:5" ht="13.5" hidden="1" thickBot="1" x14ac:dyDescent="0.25">
      <c r="A229" s="3" t="s">
        <v>84</v>
      </c>
      <c r="B229" s="5">
        <v>30</v>
      </c>
      <c r="C229" s="6">
        <v>40502</v>
      </c>
      <c r="D229" s="1">
        <v>43193</v>
      </c>
      <c r="E229">
        <f t="shared" si="3"/>
        <v>2691</v>
      </c>
    </row>
    <row r="230" spans="1:5" ht="13.5" thickBot="1" x14ac:dyDescent="0.25">
      <c r="A230" s="3" t="s">
        <v>62</v>
      </c>
      <c r="B230" s="5">
        <v>30</v>
      </c>
      <c r="C230" s="4">
        <v>42679</v>
      </c>
      <c r="D230" s="1">
        <v>43193</v>
      </c>
      <c r="E230">
        <f t="shared" si="3"/>
        <v>514</v>
      </c>
    </row>
    <row r="231" spans="1:5" ht="13.5" thickBot="1" x14ac:dyDescent="0.25">
      <c r="A231" s="3" t="s">
        <v>62</v>
      </c>
      <c r="B231" s="5">
        <v>30</v>
      </c>
      <c r="C231" s="6">
        <v>42628</v>
      </c>
      <c r="D231" s="1">
        <v>43193</v>
      </c>
      <c r="E231">
        <f t="shared" si="3"/>
        <v>565</v>
      </c>
    </row>
    <row r="232" spans="1:5" ht="13.5" thickBot="1" x14ac:dyDescent="0.25">
      <c r="A232" s="3" t="s">
        <v>62</v>
      </c>
      <c r="B232" s="5">
        <v>10</v>
      </c>
      <c r="C232" s="4">
        <v>42747</v>
      </c>
      <c r="D232" s="1">
        <v>43193</v>
      </c>
      <c r="E232">
        <f t="shared" si="3"/>
        <v>446</v>
      </c>
    </row>
    <row r="233" spans="1:5" ht="13.5" thickBot="1" x14ac:dyDescent="0.25">
      <c r="A233" s="3" t="s">
        <v>62</v>
      </c>
      <c r="B233" s="5">
        <v>120</v>
      </c>
      <c r="C233" s="4">
        <v>42803</v>
      </c>
      <c r="D233" s="1">
        <v>43193</v>
      </c>
      <c r="E233">
        <f t="shared" si="3"/>
        <v>390</v>
      </c>
    </row>
    <row r="234" spans="1:5" ht="13.5" hidden="1" thickBot="1" x14ac:dyDescent="0.25">
      <c r="A234" s="3" t="s">
        <v>75</v>
      </c>
      <c r="B234" s="5">
        <v>10</v>
      </c>
      <c r="C234" s="6">
        <v>41326</v>
      </c>
      <c r="D234" s="1">
        <v>43193</v>
      </c>
      <c r="E234">
        <f t="shared" si="3"/>
        <v>1867</v>
      </c>
    </row>
    <row r="235" spans="1:5" ht="13.5" thickBot="1" x14ac:dyDescent="0.25">
      <c r="A235" s="3" t="s">
        <v>62</v>
      </c>
      <c r="B235" s="5">
        <v>30</v>
      </c>
      <c r="C235" s="6">
        <v>42613</v>
      </c>
      <c r="D235" s="1">
        <v>43193</v>
      </c>
      <c r="E235">
        <f t="shared" si="3"/>
        <v>580</v>
      </c>
    </row>
    <row r="236" spans="1:5" ht="13.5" thickBot="1" x14ac:dyDescent="0.25">
      <c r="A236" s="3" t="s">
        <v>62</v>
      </c>
      <c r="B236" s="5">
        <v>15</v>
      </c>
      <c r="C236" s="6">
        <v>40955</v>
      </c>
      <c r="D236" s="1">
        <v>43193</v>
      </c>
      <c r="E236">
        <f t="shared" si="3"/>
        <v>2238</v>
      </c>
    </row>
    <row r="237" spans="1:5" ht="13.5" hidden="1" thickBot="1" x14ac:dyDescent="0.25">
      <c r="A237" s="3" t="s">
        <v>539</v>
      </c>
      <c r="B237" s="5">
        <v>10</v>
      </c>
      <c r="C237" s="4">
        <v>42585</v>
      </c>
      <c r="D237" s="1">
        <v>43193</v>
      </c>
      <c r="E237">
        <f t="shared" si="3"/>
        <v>608</v>
      </c>
    </row>
    <row r="238" spans="1:5" ht="13.5" hidden="1" thickBot="1" x14ac:dyDescent="0.25">
      <c r="A238" s="3" t="s">
        <v>38</v>
      </c>
      <c r="B238" s="5">
        <v>30</v>
      </c>
      <c r="C238" s="4">
        <v>42803</v>
      </c>
      <c r="D238" s="1">
        <v>43193</v>
      </c>
      <c r="E238">
        <f t="shared" si="3"/>
        <v>390</v>
      </c>
    </row>
    <row r="239" spans="1:5" ht="13.5" thickBot="1" x14ac:dyDescent="0.25">
      <c r="A239" s="3" t="s">
        <v>62</v>
      </c>
      <c r="B239" s="5">
        <v>60</v>
      </c>
      <c r="C239" s="6">
        <v>42669</v>
      </c>
      <c r="D239" s="1">
        <v>43193</v>
      </c>
      <c r="E239">
        <f t="shared" si="3"/>
        <v>524</v>
      </c>
    </row>
    <row r="240" spans="1:5" ht="13.5" thickBot="1" x14ac:dyDescent="0.25">
      <c r="A240" s="3" t="s">
        <v>62</v>
      </c>
      <c r="B240" s="5">
        <v>60</v>
      </c>
      <c r="C240" s="6">
        <v>42783</v>
      </c>
      <c r="D240" s="1">
        <v>43193</v>
      </c>
      <c r="E240">
        <f t="shared" si="3"/>
        <v>410</v>
      </c>
    </row>
    <row r="241" spans="1:5" ht="13.5" hidden="1" thickBot="1" x14ac:dyDescent="0.25">
      <c r="A241" s="3" t="s">
        <v>38</v>
      </c>
      <c r="B241" s="5">
        <v>10</v>
      </c>
      <c r="C241" s="6">
        <v>42842</v>
      </c>
      <c r="D241" s="1">
        <v>43193</v>
      </c>
      <c r="E241">
        <f t="shared" si="3"/>
        <v>351</v>
      </c>
    </row>
    <row r="242" spans="1:5" ht="13.5" thickBot="1" x14ac:dyDescent="0.25">
      <c r="A242" s="3" t="s">
        <v>62</v>
      </c>
      <c r="B242" s="5">
        <v>45</v>
      </c>
      <c r="C242" s="4">
        <v>42679</v>
      </c>
      <c r="D242" s="1">
        <v>43193</v>
      </c>
      <c r="E242">
        <f t="shared" si="3"/>
        <v>514</v>
      </c>
    </row>
    <row r="243" spans="1:5" ht="13.5" thickBot="1" x14ac:dyDescent="0.25">
      <c r="A243" s="3" t="s">
        <v>62</v>
      </c>
      <c r="B243" s="5">
        <v>60</v>
      </c>
      <c r="C243" s="6">
        <v>42783</v>
      </c>
      <c r="D243" s="1">
        <v>43193</v>
      </c>
      <c r="E243">
        <f t="shared" si="3"/>
        <v>410</v>
      </c>
    </row>
    <row r="244" spans="1:5" ht="13.5" hidden="1" thickBot="1" x14ac:dyDescent="0.25">
      <c r="A244" s="3" t="s">
        <v>75</v>
      </c>
      <c r="B244" s="5">
        <v>180</v>
      </c>
      <c r="C244" s="4">
        <v>40067</v>
      </c>
      <c r="D244" s="1">
        <v>43193</v>
      </c>
      <c r="E244">
        <f t="shared" si="3"/>
        <v>3126</v>
      </c>
    </row>
    <row r="245" spans="1:5" ht="13.5" hidden="1" thickBot="1" x14ac:dyDescent="0.25">
      <c r="A245" s="3" t="s">
        <v>84</v>
      </c>
      <c r="B245" s="5">
        <v>15</v>
      </c>
      <c r="C245" s="6">
        <v>40502</v>
      </c>
      <c r="D245" s="1">
        <v>43193</v>
      </c>
      <c r="E245">
        <f t="shared" si="3"/>
        <v>2691</v>
      </c>
    </row>
    <row r="246" spans="1:5" ht="13.5" hidden="1" thickBot="1" x14ac:dyDescent="0.25">
      <c r="A246" s="3" t="s">
        <v>129</v>
      </c>
      <c r="B246" s="5">
        <v>30</v>
      </c>
      <c r="C246" s="6">
        <v>41012</v>
      </c>
      <c r="D246" s="1">
        <v>43193</v>
      </c>
      <c r="E246">
        <f t="shared" si="3"/>
        <v>2181</v>
      </c>
    </row>
    <row r="247" spans="1:5" ht="13.5" thickBot="1" x14ac:dyDescent="0.25">
      <c r="A247" s="3" t="s">
        <v>62</v>
      </c>
      <c r="B247" s="5">
        <v>60</v>
      </c>
      <c r="C247" s="6">
        <v>40107</v>
      </c>
      <c r="D247" s="1">
        <v>43193</v>
      </c>
      <c r="E247">
        <f t="shared" si="3"/>
        <v>3086</v>
      </c>
    </row>
    <row r="248" spans="1:5" ht="13.5" hidden="1" thickBot="1" x14ac:dyDescent="0.25">
      <c r="C248" s="4">
        <v>42585</v>
      </c>
      <c r="D248" s="1">
        <v>43193</v>
      </c>
      <c r="E248">
        <f t="shared" si="3"/>
        <v>608</v>
      </c>
    </row>
    <row r="249" spans="1:5" ht="13.5" hidden="1" thickBot="1" x14ac:dyDescent="0.25">
      <c r="C249" s="6">
        <v>42809</v>
      </c>
      <c r="D249" s="1">
        <v>43193</v>
      </c>
      <c r="E249">
        <f t="shared" si="3"/>
        <v>384</v>
      </c>
    </row>
    <row r="250" spans="1:5" ht="13.5" hidden="1" thickBot="1" x14ac:dyDescent="0.25">
      <c r="C250" s="4">
        <v>42585</v>
      </c>
      <c r="D250" s="1">
        <v>43193</v>
      </c>
      <c r="E250">
        <f t="shared" si="3"/>
        <v>608</v>
      </c>
    </row>
    <row r="251" spans="1:5" ht="13.5" hidden="1" thickBot="1" x14ac:dyDescent="0.25">
      <c r="C251" s="6">
        <v>42809</v>
      </c>
      <c r="D251" s="1">
        <v>43193</v>
      </c>
      <c r="E251">
        <f t="shared" si="3"/>
        <v>384</v>
      </c>
    </row>
    <row r="252" spans="1:5" ht="13.5" hidden="1" thickBot="1" x14ac:dyDescent="0.25">
      <c r="C252" s="4">
        <v>42678</v>
      </c>
      <c r="D252" s="1">
        <v>43193</v>
      </c>
      <c r="E252">
        <f t="shared" si="3"/>
        <v>515</v>
      </c>
    </row>
    <row r="253" spans="1:5" ht="13.5" hidden="1" thickBot="1" x14ac:dyDescent="0.25">
      <c r="C253" s="6">
        <v>42690</v>
      </c>
      <c r="D253" s="1">
        <v>43193</v>
      </c>
      <c r="E253">
        <f t="shared" si="3"/>
        <v>503</v>
      </c>
    </row>
    <row r="254" spans="1:5" ht="13.5" hidden="1" thickBot="1" x14ac:dyDescent="0.25">
      <c r="C254" s="6">
        <v>41263</v>
      </c>
      <c r="D254" s="1">
        <v>43193</v>
      </c>
      <c r="E254">
        <f t="shared" si="3"/>
        <v>1930</v>
      </c>
    </row>
    <row r="255" spans="1:5" ht="13.5" hidden="1" thickBot="1" x14ac:dyDescent="0.25">
      <c r="C255" s="6">
        <v>41180</v>
      </c>
      <c r="D255" s="1">
        <v>43193</v>
      </c>
      <c r="E255">
        <f t="shared" si="3"/>
        <v>2013</v>
      </c>
    </row>
    <row r="256" spans="1:5" ht="13.5" hidden="1" thickBot="1" x14ac:dyDescent="0.25">
      <c r="A256" s="3" t="s">
        <v>38</v>
      </c>
      <c r="B256" s="5">
        <v>20</v>
      </c>
      <c r="C256" s="6">
        <v>42842</v>
      </c>
      <c r="D256" s="1">
        <v>43193</v>
      </c>
      <c r="E256">
        <f t="shared" si="3"/>
        <v>351</v>
      </c>
    </row>
    <row r="257" spans="1:5" ht="13.5" thickBot="1" x14ac:dyDescent="0.25">
      <c r="A257" s="3" t="s">
        <v>62</v>
      </c>
      <c r="B257" s="5">
        <v>30</v>
      </c>
      <c r="C257" s="4">
        <v>39603</v>
      </c>
      <c r="D257" s="1">
        <v>43193</v>
      </c>
      <c r="E257">
        <f t="shared" si="3"/>
        <v>3590</v>
      </c>
    </row>
    <row r="258" spans="1:5" ht="13.5" hidden="1" thickBot="1" x14ac:dyDescent="0.25">
      <c r="A258" s="3" t="s">
        <v>84</v>
      </c>
      <c r="B258" s="5">
        <v>90</v>
      </c>
      <c r="C258" s="6">
        <v>41654</v>
      </c>
      <c r="D258" s="1">
        <v>43193</v>
      </c>
      <c r="E258">
        <f t="shared" si="3"/>
        <v>1539</v>
      </c>
    </row>
    <row r="259" spans="1:5" ht="13.5" thickBot="1" x14ac:dyDescent="0.25">
      <c r="A259" s="3" t="s">
        <v>62</v>
      </c>
      <c r="B259" s="5">
        <v>15</v>
      </c>
      <c r="C259" s="4">
        <v>40457</v>
      </c>
      <c r="D259" s="1">
        <v>43193</v>
      </c>
      <c r="E259">
        <f t="shared" ref="E259:E322" si="4">D259-C259</f>
        <v>2736</v>
      </c>
    </row>
    <row r="260" spans="1:5" ht="13.5" thickBot="1" x14ac:dyDescent="0.25">
      <c r="A260" s="3" t="s">
        <v>62</v>
      </c>
      <c r="B260" s="5">
        <v>20</v>
      </c>
      <c r="C260" s="6">
        <v>42613</v>
      </c>
      <c r="D260" s="1">
        <v>43193</v>
      </c>
      <c r="E260">
        <f t="shared" si="4"/>
        <v>580</v>
      </c>
    </row>
    <row r="261" spans="1:5" ht="13.5" hidden="1" thickBot="1" x14ac:dyDescent="0.25">
      <c r="A261" s="3" t="s">
        <v>84</v>
      </c>
      <c r="B261" s="5">
        <v>15</v>
      </c>
      <c r="C261" s="6">
        <v>41874</v>
      </c>
      <c r="D261" s="1">
        <v>43193</v>
      </c>
      <c r="E261">
        <f t="shared" si="4"/>
        <v>1319</v>
      </c>
    </row>
    <row r="262" spans="1:5" ht="13.5" thickBot="1" x14ac:dyDescent="0.25">
      <c r="A262" s="3" t="s">
        <v>62</v>
      </c>
      <c r="B262" s="5">
        <v>10</v>
      </c>
      <c r="C262" s="6">
        <v>40955</v>
      </c>
      <c r="D262" s="1">
        <v>43193</v>
      </c>
      <c r="E262">
        <f t="shared" si="4"/>
        <v>2238</v>
      </c>
    </row>
    <row r="263" spans="1:5" ht="13.5" thickBot="1" x14ac:dyDescent="0.25">
      <c r="A263" s="3" t="s">
        <v>62</v>
      </c>
      <c r="B263" s="5">
        <v>60</v>
      </c>
      <c r="C263" s="4">
        <v>42776</v>
      </c>
      <c r="D263" s="1">
        <v>43193</v>
      </c>
      <c r="E263">
        <f t="shared" si="4"/>
        <v>417</v>
      </c>
    </row>
    <row r="264" spans="1:5" ht="13.5" hidden="1" thickBot="1" x14ac:dyDescent="0.25">
      <c r="A264" s="3" t="s">
        <v>38</v>
      </c>
      <c r="B264" s="5">
        <v>30</v>
      </c>
      <c r="C264" s="4">
        <v>42585</v>
      </c>
      <c r="D264" s="1">
        <v>43193</v>
      </c>
      <c r="E264">
        <f t="shared" si="4"/>
        <v>608</v>
      </c>
    </row>
    <row r="265" spans="1:5" ht="13.5" hidden="1" thickBot="1" x14ac:dyDescent="0.25">
      <c r="A265" s="3" t="s">
        <v>38</v>
      </c>
      <c r="B265" s="5">
        <v>20</v>
      </c>
      <c r="C265" s="6">
        <v>42842</v>
      </c>
      <c r="D265" s="1">
        <v>43193</v>
      </c>
      <c r="E265">
        <f t="shared" si="4"/>
        <v>351</v>
      </c>
    </row>
    <row r="266" spans="1:5" ht="13.5" thickBot="1" x14ac:dyDescent="0.25">
      <c r="A266" s="3" t="s">
        <v>62</v>
      </c>
      <c r="B266" s="5">
        <v>60</v>
      </c>
      <c r="C266" s="6">
        <v>40618</v>
      </c>
      <c r="D266" s="1">
        <v>43193</v>
      </c>
      <c r="E266">
        <f t="shared" si="4"/>
        <v>2575</v>
      </c>
    </row>
    <row r="267" spans="1:5" ht="13.5" thickBot="1" x14ac:dyDescent="0.25">
      <c r="A267" s="3" t="s">
        <v>62</v>
      </c>
      <c r="B267" s="5">
        <v>15</v>
      </c>
      <c r="C267" s="6">
        <v>42691</v>
      </c>
      <c r="D267" s="1">
        <v>43193</v>
      </c>
      <c r="E267">
        <f t="shared" si="4"/>
        <v>502</v>
      </c>
    </row>
    <row r="268" spans="1:5" ht="13.5" thickBot="1" x14ac:dyDescent="0.25">
      <c r="A268" s="3" t="s">
        <v>62</v>
      </c>
      <c r="B268" s="5">
        <v>30</v>
      </c>
      <c r="C268" s="6">
        <v>42700</v>
      </c>
      <c r="D268" s="1">
        <v>43193</v>
      </c>
      <c r="E268">
        <f t="shared" si="4"/>
        <v>493</v>
      </c>
    </row>
    <row r="269" spans="1:5" ht="13.5" hidden="1" thickBot="1" x14ac:dyDescent="0.25">
      <c r="A269" s="3" t="s">
        <v>129</v>
      </c>
      <c r="B269" s="5">
        <v>30</v>
      </c>
      <c r="C269" s="4">
        <v>40949</v>
      </c>
      <c r="D269" s="1">
        <v>43193</v>
      </c>
      <c r="E269">
        <f t="shared" si="4"/>
        <v>2244</v>
      </c>
    </row>
    <row r="270" spans="1:5" ht="13.5" hidden="1" thickBot="1" x14ac:dyDescent="0.25">
      <c r="A270" s="3" t="s">
        <v>38</v>
      </c>
      <c r="B270" s="5">
        <v>30</v>
      </c>
      <c r="C270" s="6">
        <v>42809</v>
      </c>
      <c r="D270" s="1">
        <v>43193</v>
      </c>
      <c r="E270">
        <f t="shared" si="4"/>
        <v>384</v>
      </c>
    </row>
    <row r="271" spans="1:5" ht="13.5" thickBot="1" x14ac:dyDescent="0.25">
      <c r="A271" s="3" t="s">
        <v>62</v>
      </c>
      <c r="B271" s="5">
        <v>10</v>
      </c>
      <c r="C271" s="6">
        <v>42690</v>
      </c>
      <c r="D271" s="1">
        <v>43193</v>
      </c>
      <c r="E271">
        <f t="shared" si="4"/>
        <v>503</v>
      </c>
    </row>
    <row r="272" spans="1:5" ht="13.5" thickBot="1" x14ac:dyDescent="0.25">
      <c r="A272" s="3" t="s">
        <v>62</v>
      </c>
      <c r="B272" s="5">
        <v>90</v>
      </c>
      <c r="C272" s="6">
        <v>42691</v>
      </c>
      <c r="D272" s="1">
        <v>43193</v>
      </c>
      <c r="E272">
        <f t="shared" si="4"/>
        <v>502</v>
      </c>
    </row>
    <row r="273" spans="1:5" ht="13.5" thickBot="1" x14ac:dyDescent="0.25">
      <c r="A273" s="3" t="s">
        <v>62</v>
      </c>
      <c r="B273" s="5">
        <v>10</v>
      </c>
      <c r="C273" s="4">
        <v>42826</v>
      </c>
      <c r="D273" s="1">
        <v>43193</v>
      </c>
      <c r="E273">
        <f t="shared" si="4"/>
        <v>367</v>
      </c>
    </row>
    <row r="274" spans="1:5" ht="13.5" thickBot="1" x14ac:dyDescent="0.25">
      <c r="A274" s="3" t="s">
        <v>62</v>
      </c>
      <c r="B274" s="5">
        <v>60</v>
      </c>
      <c r="C274" s="4">
        <v>41680</v>
      </c>
      <c r="D274" s="1">
        <v>43193</v>
      </c>
      <c r="E274">
        <f t="shared" si="4"/>
        <v>1513</v>
      </c>
    </row>
    <row r="275" spans="1:5" ht="13.5" hidden="1" thickBot="1" x14ac:dyDescent="0.25">
      <c r="A275" s="3" t="s">
        <v>75</v>
      </c>
      <c r="B275" s="3" t="s">
        <v>871</v>
      </c>
      <c r="C275" s="6">
        <v>41326</v>
      </c>
      <c r="D275" s="1">
        <v>43193</v>
      </c>
      <c r="E275">
        <f t="shared" si="4"/>
        <v>1867</v>
      </c>
    </row>
    <row r="276" spans="1:5" ht="13.5" thickBot="1" x14ac:dyDescent="0.25">
      <c r="A276" s="3" t="s">
        <v>62</v>
      </c>
      <c r="B276" s="5">
        <v>40</v>
      </c>
      <c r="C276" s="6">
        <v>42817</v>
      </c>
      <c r="D276" s="1">
        <v>43193</v>
      </c>
      <c r="E276">
        <f t="shared" si="4"/>
        <v>376</v>
      </c>
    </row>
    <row r="277" spans="1:5" ht="13.5" thickBot="1" x14ac:dyDescent="0.25">
      <c r="A277" s="3" t="s">
        <v>62</v>
      </c>
      <c r="B277" s="5">
        <v>10</v>
      </c>
      <c r="C277" s="4">
        <v>42826</v>
      </c>
      <c r="D277" s="1">
        <v>43193</v>
      </c>
      <c r="E277">
        <f t="shared" si="4"/>
        <v>367</v>
      </c>
    </row>
    <row r="278" spans="1:5" ht="13.5" hidden="1" thickBot="1" x14ac:dyDescent="0.25">
      <c r="A278" s="3" t="s">
        <v>84</v>
      </c>
      <c r="B278" s="5">
        <v>90</v>
      </c>
      <c r="C278" s="6">
        <v>40502</v>
      </c>
      <c r="D278" s="1">
        <v>43193</v>
      </c>
      <c r="E278">
        <f t="shared" si="4"/>
        <v>2691</v>
      </c>
    </row>
    <row r="279" spans="1:5" ht="13.5" thickBot="1" x14ac:dyDescent="0.25">
      <c r="A279" s="3" t="s">
        <v>62</v>
      </c>
      <c r="B279" s="5">
        <v>90</v>
      </c>
      <c r="C279" s="6">
        <v>42613</v>
      </c>
      <c r="D279" s="1">
        <v>43193</v>
      </c>
      <c r="E279">
        <f t="shared" si="4"/>
        <v>580</v>
      </c>
    </row>
    <row r="280" spans="1:5" ht="13.5" thickBot="1" x14ac:dyDescent="0.25">
      <c r="A280" s="3" t="s">
        <v>62</v>
      </c>
      <c r="B280" s="5">
        <v>10</v>
      </c>
      <c r="C280" s="4">
        <v>42747</v>
      </c>
      <c r="D280" s="1">
        <v>43193</v>
      </c>
      <c r="E280">
        <f t="shared" si="4"/>
        <v>446</v>
      </c>
    </row>
    <row r="281" spans="1:5" ht="13.5" hidden="1" thickBot="1" x14ac:dyDescent="0.25">
      <c r="A281" s="3" t="s">
        <v>129</v>
      </c>
      <c r="B281" s="5">
        <v>30</v>
      </c>
      <c r="C281" s="6">
        <v>41263</v>
      </c>
      <c r="D281" s="1">
        <v>43193</v>
      </c>
      <c r="E281">
        <f t="shared" si="4"/>
        <v>1930</v>
      </c>
    </row>
    <row r="282" spans="1:5" ht="13.5" thickBot="1" x14ac:dyDescent="0.25">
      <c r="A282" s="3" t="s">
        <v>62</v>
      </c>
      <c r="B282" s="5">
        <v>120</v>
      </c>
      <c r="C282" s="6">
        <v>40955</v>
      </c>
      <c r="D282" s="1">
        <v>43193</v>
      </c>
      <c r="E282">
        <f t="shared" si="4"/>
        <v>2238</v>
      </c>
    </row>
    <row r="283" spans="1:5" ht="13.5" thickBot="1" x14ac:dyDescent="0.25">
      <c r="A283" s="3" t="s">
        <v>62</v>
      </c>
      <c r="B283" s="5">
        <v>60</v>
      </c>
      <c r="C283" s="6">
        <v>42628</v>
      </c>
      <c r="D283" s="1">
        <v>43193</v>
      </c>
      <c r="E283">
        <f t="shared" si="4"/>
        <v>565</v>
      </c>
    </row>
    <row r="284" spans="1:5" ht="13.5" thickBot="1" x14ac:dyDescent="0.25">
      <c r="A284" s="3" t="s">
        <v>62</v>
      </c>
      <c r="B284" s="5">
        <v>15</v>
      </c>
      <c r="C284" s="4">
        <v>42803</v>
      </c>
      <c r="D284" s="1">
        <v>43193</v>
      </c>
      <c r="E284">
        <f t="shared" si="4"/>
        <v>390</v>
      </c>
    </row>
    <row r="285" spans="1:5" ht="13.5" thickBot="1" x14ac:dyDescent="0.25">
      <c r="A285" s="3" t="s">
        <v>62</v>
      </c>
      <c r="B285" s="5">
        <v>10</v>
      </c>
      <c r="C285" s="6">
        <v>42628</v>
      </c>
      <c r="D285" s="1">
        <v>43193</v>
      </c>
      <c r="E285">
        <f t="shared" si="4"/>
        <v>565</v>
      </c>
    </row>
    <row r="286" spans="1:5" ht="13.5" thickBot="1" x14ac:dyDescent="0.25">
      <c r="A286" s="3" t="s">
        <v>62</v>
      </c>
      <c r="B286" s="5">
        <v>90</v>
      </c>
      <c r="C286" s="4">
        <v>42803</v>
      </c>
      <c r="D286" s="1">
        <v>43193</v>
      </c>
      <c r="E286">
        <f t="shared" si="4"/>
        <v>390</v>
      </c>
    </row>
    <row r="287" spans="1:5" ht="13.5" hidden="1" thickBot="1" x14ac:dyDescent="0.25">
      <c r="A287" s="3" t="s">
        <v>84</v>
      </c>
      <c r="B287" s="5">
        <v>20</v>
      </c>
      <c r="C287" s="6">
        <v>41874</v>
      </c>
      <c r="D287" s="1">
        <v>43193</v>
      </c>
      <c r="E287">
        <f t="shared" si="4"/>
        <v>1319</v>
      </c>
    </row>
    <row r="288" spans="1:5" ht="13.5" thickBot="1" x14ac:dyDescent="0.25">
      <c r="A288" s="3" t="s">
        <v>62</v>
      </c>
      <c r="B288" s="5">
        <v>10</v>
      </c>
      <c r="C288" s="4">
        <v>41680</v>
      </c>
      <c r="D288" s="1">
        <v>43193</v>
      </c>
      <c r="E288">
        <f t="shared" si="4"/>
        <v>1513</v>
      </c>
    </row>
    <row r="289" spans="1:5" ht="13.5" thickBot="1" x14ac:dyDescent="0.25">
      <c r="A289" s="3" t="s">
        <v>62</v>
      </c>
      <c r="B289" s="5">
        <v>120</v>
      </c>
      <c r="C289" s="6">
        <v>42669</v>
      </c>
      <c r="D289" s="1">
        <v>43193</v>
      </c>
      <c r="E289">
        <f t="shared" si="4"/>
        <v>524</v>
      </c>
    </row>
    <row r="290" spans="1:5" ht="13.5" hidden="1" thickBot="1" x14ac:dyDescent="0.25">
      <c r="A290" s="3" t="s">
        <v>84</v>
      </c>
      <c r="B290" s="5">
        <v>10</v>
      </c>
      <c r="C290" s="4">
        <v>40067</v>
      </c>
      <c r="D290" s="1">
        <v>43193</v>
      </c>
      <c r="E290">
        <f t="shared" si="4"/>
        <v>3126</v>
      </c>
    </row>
    <row r="291" spans="1:5" ht="13.5" hidden="1" thickBot="1" x14ac:dyDescent="0.25">
      <c r="A291" s="3" t="s">
        <v>129</v>
      </c>
      <c r="B291" s="5">
        <v>30</v>
      </c>
      <c r="C291" s="6">
        <v>40107</v>
      </c>
      <c r="D291" s="1">
        <v>43193</v>
      </c>
      <c r="E291">
        <f t="shared" si="4"/>
        <v>3086</v>
      </c>
    </row>
    <row r="292" spans="1:5" ht="13.5" hidden="1" thickBot="1" x14ac:dyDescent="0.25">
      <c r="A292" s="3" t="s">
        <v>84</v>
      </c>
      <c r="B292" s="5">
        <v>10</v>
      </c>
      <c r="C292" s="4">
        <v>40067</v>
      </c>
      <c r="D292" s="1">
        <v>43193</v>
      </c>
      <c r="E292">
        <f t="shared" si="4"/>
        <v>3126</v>
      </c>
    </row>
    <row r="293" spans="1:5" ht="13.5" hidden="1" thickBot="1" x14ac:dyDescent="0.25">
      <c r="C293" s="6">
        <v>40618</v>
      </c>
      <c r="D293" s="1">
        <v>43193</v>
      </c>
      <c r="E293">
        <f t="shared" si="4"/>
        <v>2575</v>
      </c>
    </row>
    <row r="294" spans="1:5" ht="13.5" hidden="1" thickBot="1" x14ac:dyDescent="0.25">
      <c r="C294" s="4">
        <v>42679</v>
      </c>
      <c r="D294" s="1">
        <v>43193</v>
      </c>
      <c r="E294">
        <f t="shared" si="4"/>
        <v>514</v>
      </c>
    </row>
    <row r="295" spans="1:5" ht="13.5" thickBot="1" x14ac:dyDescent="0.25">
      <c r="A295" s="3" t="s">
        <v>62</v>
      </c>
      <c r="B295" s="5">
        <v>60</v>
      </c>
      <c r="C295" s="6">
        <v>42783</v>
      </c>
      <c r="D295" s="1">
        <v>43193</v>
      </c>
      <c r="E295">
        <f t="shared" si="4"/>
        <v>410</v>
      </c>
    </row>
    <row r="296" spans="1:5" ht="13.5" thickBot="1" x14ac:dyDescent="0.25">
      <c r="A296" s="3" t="s">
        <v>62</v>
      </c>
      <c r="B296" s="5">
        <v>120</v>
      </c>
      <c r="C296" s="4">
        <v>42803</v>
      </c>
      <c r="D296" s="1">
        <v>43193</v>
      </c>
      <c r="E296">
        <f t="shared" si="4"/>
        <v>390</v>
      </c>
    </row>
    <row r="297" spans="1:5" ht="13.5" hidden="1" thickBot="1" x14ac:dyDescent="0.25">
      <c r="A297" s="3" t="s">
        <v>84</v>
      </c>
      <c r="B297" s="5">
        <v>20</v>
      </c>
      <c r="C297" s="6">
        <v>41654</v>
      </c>
      <c r="D297" s="1">
        <v>43193</v>
      </c>
      <c r="E297">
        <f t="shared" si="4"/>
        <v>1539</v>
      </c>
    </row>
    <row r="298" spans="1:5" ht="13.5" hidden="1" thickBot="1" x14ac:dyDescent="0.25">
      <c r="A298" s="3" t="s">
        <v>129</v>
      </c>
      <c r="B298" s="5">
        <v>10</v>
      </c>
      <c r="C298" s="6">
        <v>41180</v>
      </c>
      <c r="D298" s="1">
        <v>43193</v>
      </c>
      <c r="E298">
        <f t="shared" si="4"/>
        <v>2013</v>
      </c>
    </row>
    <row r="299" spans="1:5" ht="13.5" thickBot="1" x14ac:dyDescent="0.25">
      <c r="A299" s="3" t="s">
        <v>62</v>
      </c>
      <c r="B299" s="5">
        <v>15</v>
      </c>
      <c r="C299" s="6">
        <v>42700</v>
      </c>
      <c r="D299" s="1">
        <v>43193</v>
      </c>
      <c r="E299">
        <f t="shared" si="4"/>
        <v>493</v>
      </c>
    </row>
    <row r="300" spans="1:5" ht="13.5" thickBot="1" x14ac:dyDescent="0.25">
      <c r="A300" s="3" t="s">
        <v>62</v>
      </c>
      <c r="B300" s="5">
        <v>60</v>
      </c>
      <c r="C300" s="6">
        <v>42669</v>
      </c>
      <c r="D300" s="1">
        <v>43193</v>
      </c>
      <c r="E300">
        <f t="shared" si="4"/>
        <v>524</v>
      </c>
    </row>
    <row r="301" spans="1:5" ht="13.5" thickBot="1" x14ac:dyDescent="0.25">
      <c r="A301" s="3" t="s">
        <v>62</v>
      </c>
      <c r="B301" s="5">
        <v>60</v>
      </c>
      <c r="C301" s="6">
        <v>42691</v>
      </c>
      <c r="D301" s="1">
        <v>43193</v>
      </c>
      <c r="E301">
        <f t="shared" si="4"/>
        <v>502</v>
      </c>
    </row>
    <row r="302" spans="1:5" ht="13.5" thickBot="1" x14ac:dyDescent="0.25">
      <c r="A302" s="3" t="s">
        <v>62</v>
      </c>
      <c r="B302" s="5">
        <v>15</v>
      </c>
      <c r="C302" s="6">
        <v>42700</v>
      </c>
      <c r="D302" s="1">
        <v>43193</v>
      </c>
      <c r="E302">
        <f t="shared" si="4"/>
        <v>493</v>
      </c>
    </row>
    <row r="303" spans="1:5" ht="13.5" hidden="1" thickBot="1" x14ac:dyDescent="0.25">
      <c r="A303" s="3" t="s">
        <v>129</v>
      </c>
      <c r="B303" s="5">
        <v>30</v>
      </c>
      <c r="C303" s="6">
        <v>41012</v>
      </c>
      <c r="D303" s="1">
        <v>43193</v>
      </c>
      <c r="E303">
        <f t="shared" si="4"/>
        <v>2181</v>
      </c>
    </row>
    <row r="304" spans="1:5" ht="13.5" thickBot="1" x14ac:dyDescent="0.25">
      <c r="A304" s="3" t="s">
        <v>62</v>
      </c>
      <c r="B304" s="5">
        <v>60</v>
      </c>
      <c r="C304" s="4">
        <v>42678</v>
      </c>
      <c r="D304" s="1">
        <v>43193</v>
      </c>
      <c r="E304">
        <f t="shared" si="4"/>
        <v>515</v>
      </c>
    </row>
    <row r="305" spans="1:5" ht="13.5" thickBot="1" x14ac:dyDescent="0.25">
      <c r="A305" s="3" t="s">
        <v>62</v>
      </c>
      <c r="B305" s="5">
        <v>120</v>
      </c>
      <c r="C305" s="6">
        <v>42783</v>
      </c>
      <c r="D305" s="1">
        <v>43193</v>
      </c>
      <c r="E305">
        <f t="shared" si="4"/>
        <v>410</v>
      </c>
    </row>
    <row r="306" spans="1:5" ht="13.5" hidden="1" thickBot="1" x14ac:dyDescent="0.25">
      <c r="A306" s="3" t="s">
        <v>129</v>
      </c>
      <c r="B306" s="5">
        <v>30</v>
      </c>
      <c r="C306" s="4">
        <v>40949</v>
      </c>
      <c r="D306" s="1">
        <v>43193</v>
      </c>
      <c r="E306">
        <f t="shared" si="4"/>
        <v>2244</v>
      </c>
    </row>
    <row r="307" spans="1:5" ht="13.5" thickBot="1" x14ac:dyDescent="0.25">
      <c r="A307" s="3" t="s">
        <v>62</v>
      </c>
      <c r="B307" s="5">
        <v>10</v>
      </c>
      <c r="C307" s="4">
        <v>40457</v>
      </c>
      <c r="D307" s="1">
        <v>43193</v>
      </c>
      <c r="E307">
        <f t="shared" si="4"/>
        <v>2736</v>
      </c>
    </row>
    <row r="308" spans="1:5" ht="13.5" thickBot="1" x14ac:dyDescent="0.25">
      <c r="A308" s="3" t="s">
        <v>62</v>
      </c>
      <c r="B308" s="5">
        <v>90</v>
      </c>
      <c r="C308" s="4">
        <v>42776</v>
      </c>
      <c r="D308" s="1">
        <v>43193</v>
      </c>
      <c r="E308">
        <f t="shared" si="4"/>
        <v>417</v>
      </c>
    </row>
    <row r="309" spans="1:5" ht="13.5" thickBot="1" x14ac:dyDescent="0.25">
      <c r="A309" s="3" t="s">
        <v>62</v>
      </c>
      <c r="B309" s="5">
        <v>10</v>
      </c>
      <c r="C309" s="4">
        <v>39603</v>
      </c>
      <c r="D309" s="1">
        <v>43193</v>
      </c>
      <c r="E309">
        <f t="shared" si="4"/>
        <v>3590</v>
      </c>
    </row>
    <row r="310" spans="1:5" ht="13.5" thickBot="1" x14ac:dyDescent="0.25">
      <c r="A310" s="3" t="s">
        <v>62</v>
      </c>
      <c r="B310" s="5">
        <v>10</v>
      </c>
      <c r="C310" s="6">
        <v>42817</v>
      </c>
      <c r="D310" s="1">
        <v>43193</v>
      </c>
      <c r="E310">
        <f t="shared" si="4"/>
        <v>376</v>
      </c>
    </row>
    <row r="311" spans="1:5" ht="13.5" thickBot="1" x14ac:dyDescent="0.25">
      <c r="A311" s="3" t="s">
        <v>62</v>
      </c>
      <c r="B311" s="5">
        <v>30</v>
      </c>
      <c r="C311" s="4">
        <v>42585</v>
      </c>
      <c r="D311" s="1">
        <v>43193</v>
      </c>
      <c r="E311">
        <f t="shared" si="4"/>
        <v>608</v>
      </c>
    </row>
    <row r="312" spans="1:5" ht="13.5" thickBot="1" x14ac:dyDescent="0.25">
      <c r="A312" s="3" t="s">
        <v>62</v>
      </c>
      <c r="B312" s="5">
        <v>30</v>
      </c>
      <c r="C312" s="4">
        <v>42803</v>
      </c>
      <c r="D312" s="1">
        <v>43193</v>
      </c>
      <c r="E312">
        <f t="shared" si="4"/>
        <v>390</v>
      </c>
    </row>
    <row r="313" spans="1:5" ht="13.5" thickBot="1" x14ac:dyDescent="0.25">
      <c r="A313" s="3" t="s">
        <v>62</v>
      </c>
      <c r="B313" s="5">
        <v>150</v>
      </c>
      <c r="C313" s="6">
        <v>42842</v>
      </c>
      <c r="D313" s="1">
        <v>43193</v>
      </c>
      <c r="E313">
        <f t="shared" si="4"/>
        <v>351</v>
      </c>
    </row>
    <row r="314" spans="1:5" ht="13.5" hidden="1" thickBot="1" x14ac:dyDescent="0.25">
      <c r="A314" s="3" t="s">
        <v>129</v>
      </c>
      <c r="B314" s="5">
        <v>15</v>
      </c>
      <c r="C314" s="6">
        <v>40502</v>
      </c>
      <c r="D314" s="1">
        <v>43193</v>
      </c>
      <c r="E314">
        <f t="shared" si="4"/>
        <v>2691</v>
      </c>
    </row>
    <row r="315" spans="1:5" ht="13.5" thickBot="1" x14ac:dyDescent="0.25">
      <c r="A315" s="3" t="s">
        <v>62</v>
      </c>
      <c r="B315" s="5">
        <v>60</v>
      </c>
      <c r="C315" s="6">
        <v>41326</v>
      </c>
      <c r="D315" s="1">
        <v>43193</v>
      </c>
      <c r="E315">
        <f t="shared" si="4"/>
        <v>1867</v>
      </c>
    </row>
    <row r="316" spans="1:5" ht="13.5" thickBot="1" x14ac:dyDescent="0.25">
      <c r="A316" s="3" t="s">
        <v>62</v>
      </c>
      <c r="B316" s="5">
        <v>60</v>
      </c>
      <c r="C316" s="4">
        <v>42585</v>
      </c>
      <c r="D316" s="1">
        <v>43193</v>
      </c>
      <c r="E316">
        <f t="shared" si="4"/>
        <v>608</v>
      </c>
    </row>
    <row r="317" spans="1:5" ht="13.5" thickBot="1" x14ac:dyDescent="0.25">
      <c r="A317" s="3" t="s">
        <v>62</v>
      </c>
      <c r="B317" s="5">
        <v>15</v>
      </c>
      <c r="C317" s="6">
        <v>42842</v>
      </c>
      <c r="D317" s="1">
        <v>43193</v>
      </c>
      <c r="E317">
        <f t="shared" si="4"/>
        <v>351</v>
      </c>
    </row>
    <row r="318" spans="1:5" ht="13.5" hidden="1" thickBot="1" x14ac:dyDescent="0.25">
      <c r="A318" s="3" t="s">
        <v>129</v>
      </c>
      <c r="B318" s="5">
        <v>10</v>
      </c>
      <c r="C318" s="6">
        <v>41012</v>
      </c>
      <c r="D318" s="1">
        <v>43193</v>
      </c>
      <c r="E318">
        <f t="shared" si="4"/>
        <v>2181</v>
      </c>
    </row>
    <row r="319" spans="1:5" ht="13.5" thickBot="1" x14ac:dyDescent="0.25">
      <c r="A319" s="3" t="s">
        <v>62</v>
      </c>
      <c r="B319" s="5">
        <v>30</v>
      </c>
      <c r="C319" s="4">
        <v>42585</v>
      </c>
      <c r="D319" s="1">
        <v>43193</v>
      </c>
      <c r="E319">
        <f t="shared" si="4"/>
        <v>608</v>
      </c>
    </row>
    <row r="320" spans="1:5" ht="13.5" thickBot="1" x14ac:dyDescent="0.25">
      <c r="A320" s="3" t="s">
        <v>62</v>
      </c>
      <c r="B320" s="5">
        <v>120</v>
      </c>
      <c r="C320" s="6">
        <v>42690</v>
      </c>
      <c r="D320" s="1">
        <v>43193</v>
      </c>
      <c r="E320">
        <f t="shared" si="4"/>
        <v>503</v>
      </c>
    </row>
    <row r="321" spans="1:5" ht="13.5" thickBot="1" x14ac:dyDescent="0.25">
      <c r="A321" s="3" t="s">
        <v>62</v>
      </c>
      <c r="B321" s="5">
        <v>15</v>
      </c>
      <c r="C321" s="4">
        <v>42826</v>
      </c>
      <c r="D321" s="1">
        <v>43193</v>
      </c>
      <c r="E321">
        <f t="shared" si="4"/>
        <v>367</v>
      </c>
    </row>
    <row r="322" spans="1:5" ht="13.5" hidden="1" thickBot="1" x14ac:dyDescent="0.25">
      <c r="A322" s="3" t="s">
        <v>129</v>
      </c>
      <c r="B322" s="5">
        <v>20</v>
      </c>
      <c r="C322" s="6">
        <v>41012</v>
      </c>
      <c r="D322" s="1">
        <v>43193</v>
      </c>
      <c r="E322">
        <f t="shared" si="4"/>
        <v>2181</v>
      </c>
    </row>
    <row r="323" spans="1:5" ht="13.5" thickBot="1" x14ac:dyDescent="0.25">
      <c r="A323" s="3" t="s">
        <v>62</v>
      </c>
      <c r="B323" s="5">
        <v>20</v>
      </c>
      <c r="C323" s="6">
        <v>42690</v>
      </c>
      <c r="D323" s="1">
        <v>43193</v>
      </c>
      <c r="E323">
        <f t="shared" ref="E323:E386" si="5">D323-C323</f>
        <v>503</v>
      </c>
    </row>
    <row r="324" spans="1:5" ht="13.5" thickBot="1" x14ac:dyDescent="0.25">
      <c r="A324" s="3" t="s">
        <v>62</v>
      </c>
      <c r="B324" s="5">
        <v>90</v>
      </c>
      <c r="C324" s="6">
        <v>42613</v>
      </c>
      <c r="D324" s="1">
        <v>43193</v>
      </c>
      <c r="E324">
        <f t="shared" si="5"/>
        <v>580</v>
      </c>
    </row>
    <row r="325" spans="1:5" ht="13.5" thickBot="1" x14ac:dyDescent="0.25">
      <c r="A325" s="3" t="s">
        <v>62</v>
      </c>
      <c r="B325" s="5">
        <v>30</v>
      </c>
      <c r="C325" s="6">
        <v>42809</v>
      </c>
      <c r="D325" s="1">
        <v>43193</v>
      </c>
      <c r="E325">
        <f t="shared" si="5"/>
        <v>384</v>
      </c>
    </row>
    <row r="326" spans="1:5" ht="13.5" thickBot="1" x14ac:dyDescent="0.25">
      <c r="A326" s="3" t="s">
        <v>62</v>
      </c>
      <c r="B326" s="5">
        <v>60</v>
      </c>
      <c r="C326" s="6">
        <v>42628</v>
      </c>
      <c r="D326" s="1">
        <v>43193</v>
      </c>
      <c r="E326">
        <f t="shared" si="5"/>
        <v>565</v>
      </c>
    </row>
    <row r="327" spans="1:5" ht="13.5" thickBot="1" x14ac:dyDescent="0.25">
      <c r="A327" s="3" t="s">
        <v>62</v>
      </c>
      <c r="B327" s="5">
        <v>60</v>
      </c>
      <c r="C327" s="6">
        <v>42809</v>
      </c>
      <c r="D327" s="1">
        <v>43193</v>
      </c>
      <c r="E327">
        <f t="shared" si="5"/>
        <v>384</v>
      </c>
    </row>
    <row r="328" spans="1:5" ht="13.5" thickBot="1" x14ac:dyDescent="0.25">
      <c r="A328" s="3" t="s">
        <v>62</v>
      </c>
      <c r="B328" s="5">
        <v>15</v>
      </c>
      <c r="C328" s="6">
        <v>42842</v>
      </c>
      <c r="D328" s="1">
        <v>43193</v>
      </c>
      <c r="E328">
        <f t="shared" si="5"/>
        <v>351</v>
      </c>
    </row>
    <row r="329" spans="1:5" ht="13.5" hidden="1" thickBot="1" x14ac:dyDescent="0.25">
      <c r="A329" s="3" t="s">
        <v>129</v>
      </c>
      <c r="B329" s="5">
        <v>60</v>
      </c>
      <c r="C329" s="6">
        <v>41263</v>
      </c>
      <c r="D329" s="1">
        <v>43193</v>
      </c>
      <c r="E329">
        <f t="shared" si="5"/>
        <v>1930</v>
      </c>
    </row>
    <row r="330" spans="1:5" ht="13.5" hidden="1" thickBot="1" x14ac:dyDescent="0.25">
      <c r="A330" s="3" t="s">
        <v>129</v>
      </c>
      <c r="B330" s="5">
        <v>25</v>
      </c>
      <c r="C330" s="4">
        <v>40067</v>
      </c>
      <c r="D330" s="1">
        <v>43193</v>
      </c>
      <c r="E330">
        <f t="shared" si="5"/>
        <v>3126</v>
      </c>
    </row>
    <row r="331" spans="1:5" ht="13.5" hidden="1" thickBot="1" x14ac:dyDescent="0.25">
      <c r="A331" s="3" t="s">
        <v>129</v>
      </c>
      <c r="B331" s="5">
        <v>90</v>
      </c>
      <c r="C331" s="6">
        <v>41874</v>
      </c>
      <c r="D331" s="1">
        <v>43193</v>
      </c>
      <c r="E331">
        <f t="shared" si="5"/>
        <v>1319</v>
      </c>
    </row>
    <row r="332" spans="1:5" ht="13.5" thickBot="1" x14ac:dyDescent="0.25">
      <c r="A332" s="3" t="s">
        <v>62</v>
      </c>
      <c r="B332" s="5">
        <v>120</v>
      </c>
      <c r="C332" s="4">
        <v>42747</v>
      </c>
      <c r="D332" s="1">
        <v>43193</v>
      </c>
      <c r="E332">
        <f t="shared" si="5"/>
        <v>446</v>
      </c>
    </row>
    <row r="333" spans="1:5" ht="13.5" thickBot="1" x14ac:dyDescent="0.25">
      <c r="A333" s="3" t="s">
        <v>62</v>
      </c>
      <c r="B333" s="5">
        <v>90</v>
      </c>
      <c r="C333" s="6">
        <v>42809</v>
      </c>
      <c r="D333" s="1">
        <v>43193</v>
      </c>
      <c r="E333">
        <f t="shared" si="5"/>
        <v>384</v>
      </c>
    </row>
    <row r="334" spans="1:5" ht="13.5" thickBot="1" x14ac:dyDescent="0.25">
      <c r="A334" s="3" t="s">
        <v>62</v>
      </c>
      <c r="B334" s="5">
        <v>25</v>
      </c>
      <c r="C334" s="6">
        <v>42809</v>
      </c>
      <c r="D334" s="1">
        <v>43193</v>
      </c>
      <c r="E334">
        <f t="shared" si="5"/>
        <v>384</v>
      </c>
    </row>
    <row r="335" spans="1:5" ht="13.5" thickBot="1" x14ac:dyDescent="0.25">
      <c r="A335" s="3" t="s">
        <v>62</v>
      </c>
      <c r="B335" s="5">
        <v>60</v>
      </c>
      <c r="C335" s="4">
        <v>42826</v>
      </c>
      <c r="D335" s="1">
        <v>43193</v>
      </c>
      <c r="E335">
        <f t="shared" si="5"/>
        <v>367</v>
      </c>
    </row>
    <row r="336" spans="1:5" ht="13.5" hidden="1" thickBot="1" x14ac:dyDescent="0.25">
      <c r="A336" s="3" t="s">
        <v>84</v>
      </c>
      <c r="B336" s="5">
        <v>5</v>
      </c>
      <c r="C336" s="6">
        <v>41654</v>
      </c>
      <c r="D336" s="1">
        <v>43193</v>
      </c>
      <c r="E336">
        <f t="shared" si="5"/>
        <v>1539</v>
      </c>
    </row>
    <row r="337" spans="1:5" ht="13.5" hidden="1" thickBot="1" x14ac:dyDescent="0.25">
      <c r="C337" s="4">
        <v>40067</v>
      </c>
      <c r="D337" s="1">
        <v>43193</v>
      </c>
      <c r="E337">
        <f t="shared" si="5"/>
        <v>3126</v>
      </c>
    </row>
    <row r="338" spans="1:5" ht="13.5" thickBot="1" x14ac:dyDescent="0.25">
      <c r="A338" s="3" t="s">
        <v>62</v>
      </c>
      <c r="B338" s="5">
        <v>10</v>
      </c>
      <c r="C338" s="4">
        <v>41680</v>
      </c>
      <c r="D338" s="1">
        <v>43193</v>
      </c>
      <c r="E338">
        <f t="shared" si="5"/>
        <v>1513</v>
      </c>
    </row>
    <row r="339" spans="1:5" ht="13.5" thickBot="1" x14ac:dyDescent="0.25">
      <c r="A339" s="3" t="s">
        <v>62</v>
      </c>
      <c r="B339" s="5">
        <v>60</v>
      </c>
      <c r="C339" s="4">
        <v>42803</v>
      </c>
      <c r="D339" s="1">
        <v>43193</v>
      </c>
      <c r="E339">
        <f t="shared" si="5"/>
        <v>390</v>
      </c>
    </row>
    <row r="340" spans="1:5" ht="13.5" hidden="1" thickBot="1" x14ac:dyDescent="0.25">
      <c r="A340" s="3" t="s">
        <v>129</v>
      </c>
      <c r="B340" s="5">
        <v>10</v>
      </c>
      <c r="C340" s="6">
        <v>40107</v>
      </c>
      <c r="D340" s="1">
        <v>43193</v>
      </c>
      <c r="E340">
        <f t="shared" si="5"/>
        <v>3086</v>
      </c>
    </row>
    <row r="341" spans="1:5" ht="13.5" thickBot="1" x14ac:dyDescent="0.25">
      <c r="A341" s="3" t="s">
        <v>62</v>
      </c>
      <c r="B341" s="5">
        <v>10</v>
      </c>
      <c r="C341" s="6">
        <v>40955</v>
      </c>
      <c r="D341" s="1">
        <v>43193</v>
      </c>
      <c r="E341">
        <f t="shared" si="5"/>
        <v>2238</v>
      </c>
    </row>
    <row r="342" spans="1:5" ht="13.5" thickBot="1" x14ac:dyDescent="0.25">
      <c r="A342" s="3" t="s">
        <v>62</v>
      </c>
      <c r="B342" s="5">
        <v>10</v>
      </c>
      <c r="C342" s="4">
        <v>42679</v>
      </c>
      <c r="D342" s="1">
        <v>43193</v>
      </c>
      <c r="E342">
        <f t="shared" si="5"/>
        <v>514</v>
      </c>
    </row>
    <row r="343" spans="1:5" ht="13.5" thickBot="1" x14ac:dyDescent="0.25">
      <c r="A343" s="3" t="s">
        <v>62</v>
      </c>
      <c r="B343" s="5">
        <v>45</v>
      </c>
      <c r="C343" s="6">
        <v>42783</v>
      </c>
      <c r="D343" s="1">
        <v>43193</v>
      </c>
      <c r="E343">
        <f t="shared" si="5"/>
        <v>410</v>
      </c>
    </row>
    <row r="344" spans="1:5" ht="13.5" hidden="1" thickBot="1" x14ac:dyDescent="0.25">
      <c r="A344" s="3" t="s">
        <v>129</v>
      </c>
      <c r="B344" s="5">
        <v>90</v>
      </c>
      <c r="C344" s="4">
        <v>40949</v>
      </c>
      <c r="D344" s="1">
        <v>43193</v>
      </c>
      <c r="E344">
        <f t="shared" si="5"/>
        <v>2244</v>
      </c>
    </row>
    <row r="345" spans="1:5" ht="13.5" thickBot="1" x14ac:dyDescent="0.25">
      <c r="A345" s="3" t="s">
        <v>62</v>
      </c>
      <c r="B345" s="5">
        <v>120</v>
      </c>
      <c r="C345" s="6">
        <v>42613</v>
      </c>
      <c r="D345" s="1">
        <v>43193</v>
      </c>
      <c r="E345">
        <f t="shared" si="5"/>
        <v>580</v>
      </c>
    </row>
    <row r="346" spans="1:5" ht="13.5" thickBot="1" x14ac:dyDescent="0.25">
      <c r="A346" s="3" t="s">
        <v>62</v>
      </c>
      <c r="B346" s="5">
        <v>40</v>
      </c>
      <c r="C346" s="6">
        <v>42669</v>
      </c>
      <c r="D346" s="1">
        <v>43193</v>
      </c>
      <c r="E346">
        <f t="shared" si="5"/>
        <v>524</v>
      </c>
    </row>
    <row r="347" spans="1:5" ht="13.5" hidden="1" thickBot="1" x14ac:dyDescent="0.25">
      <c r="A347" s="3" t="s">
        <v>129</v>
      </c>
      <c r="B347" s="5">
        <v>10</v>
      </c>
      <c r="C347" s="6">
        <v>41180</v>
      </c>
      <c r="D347" s="1">
        <v>43193</v>
      </c>
      <c r="E347">
        <f t="shared" si="5"/>
        <v>2013</v>
      </c>
    </row>
    <row r="348" spans="1:5" ht="13.5" hidden="1" thickBot="1" x14ac:dyDescent="0.25">
      <c r="A348" s="3" t="s">
        <v>129</v>
      </c>
      <c r="B348" s="5">
        <v>30</v>
      </c>
      <c r="C348" s="6">
        <v>41012</v>
      </c>
      <c r="D348" s="1">
        <v>43193</v>
      </c>
      <c r="E348">
        <f t="shared" si="5"/>
        <v>2181</v>
      </c>
    </row>
    <row r="349" spans="1:5" ht="13.5" thickBot="1" x14ac:dyDescent="0.25">
      <c r="A349" s="3" t="s">
        <v>62</v>
      </c>
      <c r="B349" s="5">
        <v>60</v>
      </c>
      <c r="C349" s="6">
        <v>42691</v>
      </c>
      <c r="D349" s="1">
        <v>43193</v>
      </c>
      <c r="E349">
        <f t="shared" si="5"/>
        <v>502</v>
      </c>
    </row>
    <row r="350" spans="1:5" ht="13.5" thickBot="1" x14ac:dyDescent="0.25">
      <c r="A350" s="3" t="s">
        <v>62</v>
      </c>
      <c r="B350" s="5">
        <v>45</v>
      </c>
      <c r="C350" s="6">
        <v>42691</v>
      </c>
      <c r="D350" s="1">
        <v>43193</v>
      </c>
      <c r="E350">
        <f t="shared" si="5"/>
        <v>502</v>
      </c>
    </row>
    <row r="351" spans="1:5" ht="13.5" thickBot="1" x14ac:dyDescent="0.25">
      <c r="A351" s="3" t="s">
        <v>62</v>
      </c>
      <c r="B351" s="5">
        <v>120</v>
      </c>
      <c r="C351" s="6">
        <v>40618</v>
      </c>
      <c r="D351" s="1">
        <v>43193</v>
      </c>
      <c r="E351">
        <f t="shared" si="5"/>
        <v>2575</v>
      </c>
    </row>
    <row r="352" spans="1:5" ht="13.5" thickBot="1" x14ac:dyDescent="0.25">
      <c r="A352" s="3" t="s">
        <v>62</v>
      </c>
      <c r="B352" s="5">
        <v>60</v>
      </c>
      <c r="C352" s="6">
        <v>42700</v>
      </c>
      <c r="D352" s="1">
        <v>43193</v>
      </c>
      <c r="E352">
        <f t="shared" si="5"/>
        <v>493</v>
      </c>
    </row>
    <row r="353" spans="1:5" ht="13.5" hidden="1" thickBot="1" x14ac:dyDescent="0.25">
      <c r="A353" s="3" t="s">
        <v>129</v>
      </c>
      <c r="B353" s="5">
        <v>30</v>
      </c>
      <c r="C353" s="4">
        <v>40067</v>
      </c>
      <c r="D353" s="1">
        <v>43193</v>
      </c>
      <c r="E353">
        <f t="shared" si="5"/>
        <v>3126</v>
      </c>
    </row>
    <row r="354" spans="1:5" ht="13.5" thickBot="1" x14ac:dyDescent="0.25">
      <c r="A354" s="3" t="s">
        <v>62</v>
      </c>
      <c r="B354" s="5">
        <v>90</v>
      </c>
      <c r="C354" s="6">
        <v>42613</v>
      </c>
      <c r="D354" s="1">
        <v>43193</v>
      </c>
      <c r="E354">
        <f t="shared" si="5"/>
        <v>580</v>
      </c>
    </row>
    <row r="355" spans="1:5" ht="13.5" thickBot="1" x14ac:dyDescent="0.25">
      <c r="A355" s="3" t="s">
        <v>62</v>
      </c>
      <c r="B355" s="5">
        <v>55</v>
      </c>
      <c r="C355" s="4">
        <v>42776</v>
      </c>
      <c r="D355" s="1">
        <v>43193</v>
      </c>
      <c r="E355">
        <f t="shared" si="5"/>
        <v>417</v>
      </c>
    </row>
    <row r="356" spans="1:5" ht="13.5" hidden="1" thickBot="1" x14ac:dyDescent="0.25">
      <c r="A356" s="3" t="s">
        <v>129</v>
      </c>
      <c r="B356" s="5">
        <v>30</v>
      </c>
      <c r="C356" s="4">
        <v>40949</v>
      </c>
      <c r="D356" s="1">
        <v>43193</v>
      </c>
      <c r="E356">
        <f t="shared" si="5"/>
        <v>2244</v>
      </c>
    </row>
    <row r="357" spans="1:5" ht="13.5" thickBot="1" x14ac:dyDescent="0.25">
      <c r="A357" s="3" t="s">
        <v>62</v>
      </c>
      <c r="B357" s="5">
        <v>30</v>
      </c>
      <c r="C357" s="6">
        <v>42613</v>
      </c>
      <c r="D357" s="1">
        <v>43193</v>
      </c>
      <c r="E357">
        <f t="shared" si="5"/>
        <v>580</v>
      </c>
    </row>
    <row r="358" spans="1:5" ht="13.5" thickBot="1" x14ac:dyDescent="0.25">
      <c r="A358" s="3" t="s">
        <v>62</v>
      </c>
      <c r="B358" s="5">
        <v>45</v>
      </c>
      <c r="C358" s="6">
        <v>42690</v>
      </c>
      <c r="D358" s="1">
        <v>43193</v>
      </c>
      <c r="E358">
        <f t="shared" si="5"/>
        <v>503</v>
      </c>
    </row>
    <row r="359" spans="1:5" ht="13.5" hidden="1" thickBot="1" x14ac:dyDescent="0.25">
      <c r="A359" s="3" t="s">
        <v>84</v>
      </c>
      <c r="B359" s="5">
        <v>90</v>
      </c>
      <c r="C359" s="6">
        <v>41654</v>
      </c>
      <c r="D359" s="1">
        <v>43193</v>
      </c>
      <c r="E359">
        <f t="shared" si="5"/>
        <v>1539</v>
      </c>
    </row>
    <row r="360" spans="1:5" ht="13.5" hidden="1" thickBot="1" x14ac:dyDescent="0.25">
      <c r="A360" s="3" t="s">
        <v>129</v>
      </c>
      <c r="B360" s="5">
        <v>20</v>
      </c>
      <c r="C360" s="6">
        <v>40502</v>
      </c>
      <c r="D360" s="1">
        <v>43193</v>
      </c>
      <c r="E360">
        <f t="shared" si="5"/>
        <v>2691</v>
      </c>
    </row>
    <row r="361" spans="1:5" ht="13.5" thickBot="1" x14ac:dyDescent="0.25">
      <c r="A361" s="3" t="s">
        <v>62</v>
      </c>
      <c r="B361" s="5">
        <v>30</v>
      </c>
      <c r="C361" s="6">
        <v>40955</v>
      </c>
      <c r="D361" s="1">
        <v>43193</v>
      </c>
      <c r="E361">
        <f t="shared" si="5"/>
        <v>2238</v>
      </c>
    </row>
    <row r="362" spans="1:5" ht="13.5" thickBot="1" x14ac:dyDescent="0.25">
      <c r="A362" s="3" t="s">
        <v>62</v>
      </c>
      <c r="B362" s="5">
        <v>120</v>
      </c>
      <c r="C362" s="6">
        <v>42613</v>
      </c>
      <c r="D362" s="1">
        <v>43193</v>
      </c>
      <c r="E362">
        <f t="shared" si="5"/>
        <v>580</v>
      </c>
    </row>
    <row r="363" spans="1:5" ht="13.5" thickBot="1" x14ac:dyDescent="0.25">
      <c r="A363" s="3" t="s">
        <v>62</v>
      </c>
      <c r="B363" s="5">
        <v>15</v>
      </c>
      <c r="C363" s="4">
        <v>42776</v>
      </c>
      <c r="D363" s="1">
        <v>43193</v>
      </c>
      <c r="E363">
        <f t="shared" si="5"/>
        <v>417</v>
      </c>
    </row>
    <row r="364" spans="1:5" ht="13.5" thickBot="1" x14ac:dyDescent="0.25">
      <c r="A364" s="3" t="s">
        <v>62</v>
      </c>
      <c r="B364" s="5">
        <v>60</v>
      </c>
      <c r="C364" s="6">
        <v>42817</v>
      </c>
      <c r="D364" s="1">
        <v>43193</v>
      </c>
      <c r="E364">
        <f t="shared" si="5"/>
        <v>376</v>
      </c>
    </row>
    <row r="365" spans="1:5" ht="13.5" hidden="1" thickBot="1" x14ac:dyDescent="0.25">
      <c r="A365" s="3" t="s">
        <v>129</v>
      </c>
      <c r="B365" s="5">
        <v>10</v>
      </c>
      <c r="C365" s="6">
        <v>41874</v>
      </c>
      <c r="D365" s="1">
        <v>43193</v>
      </c>
      <c r="E365">
        <f t="shared" si="5"/>
        <v>1319</v>
      </c>
    </row>
    <row r="366" spans="1:5" ht="13.5" thickBot="1" x14ac:dyDescent="0.25">
      <c r="A366" s="3" t="s">
        <v>62</v>
      </c>
      <c r="B366" s="5">
        <v>20</v>
      </c>
      <c r="C366" s="6">
        <v>41326</v>
      </c>
      <c r="D366" s="1">
        <v>43193</v>
      </c>
      <c r="E366">
        <f t="shared" si="5"/>
        <v>1867</v>
      </c>
    </row>
    <row r="367" spans="1:5" ht="13.5" thickBot="1" x14ac:dyDescent="0.25">
      <c r="A367" s="3" t="s">
        <v>62</v>
      </c>
      <c r="B367" s="5">
        <v>15</v>
      </c>
      <c r="C367" s="4">
        <v>42803</v>
      </c>
      <c r="D367" s="1">
        <v>43193</v>
      </c>
      <c r="E367">
        <f t="shared" si="5"/>
        <v>390</v>
      </c>
    </row>
    <row r="368" spans="1:5" ht="13.5" thickBot="1" x14ac:dyDescent="0.25">
      <c r="A368" s="3" t="s">
        <v>62</v>
      </c>
      <c r="B368" s="5">
        <v>60</v>
      </c>
      <c r="C368" s="4">
        <v>42678</v>
      </c>
      <c r="D368" s="1">
        <v>43193</v>
      </c>
      <c r="E368">
        <f t="shared" si="5"/>
        <v>515</v>
      </c>
    </row>
    <row r="369" spans="1:5" ht="13.5" thickBot="1" x14ac:dyDescent="0.25">
      <c r="A369" s="3" t="s">
        <v>62</v>
      </c>
      <c r="B369" s="5">
        <v>30</v>
      </c>
      <c r="C369" s="6">
        <v>42690</v>
      </c>
      <c r="D369" s="1">
        <v>43193</v>
      </c>
      <c r="E369">
        <f t="shared" si="5"/>
        <v>503</v>
      </c>
    </row>
    <row r="370" spans="1:5" ht="13.5" thickBot="1" x14ac:dyDescent="0.25">
      <c r="A370" s="3" t="s">
        <v>62</v>
      </c>
      <c r="B370" s="5">
        <v>45</v>
      </c>
      <c r="C370" s="6">
        <v>42691</v>
      </c>
      <c r="D370" s="1">
        <v>43193</v>
      </c>
      <c r="E370">
        <f t="shared" si="5"/>
        <v>502</v>
      </c>
    </row>
    <row r="371" spans="1:5" ht="13.5" thickBot="1" x14ac:dyDescent="0.25">
      <c r="A371" s="3" t="s">
        <v>62</v>
      </c>
      <c r="B371" s="5">
        <v>150</v>
      </c>
      <c r="C371" s="6">
        <v>42783</v>
      </c>
      <c r="D371" s="1">
        <v>43193</v>
      </c>
      <c r="E371">
        <f t="shared" si="5"/>
        <v>410</v>
      </c>
    </row>
    <row r="372" spans="1:5" ht="13.5" hidden="1" thickBot="1" x14ac:dyDescent="0.25">
      <c r="A372" s="3" t="s">
        <v>129</v>
      </c>
      <c r="B372" s="5">
        <v>30</v>
      </c>
      <c r="C372" s="6">
        <v>41263</v>
      </c>
      <c r="D372" s="1">
        <v>43193</v>
      </c>
      <c r="E372">
        <f t="shared" si="5"/>
        <v>1930</v>
      </c>
    </row>
    <row r="373" spans="1:5" ht="13.5" thickBot="1" x14ac:dyDescent="0.25">
      <c r="A373" s="3" t="s">
        <v>62</v>
      </c>
      <c r="B373" s="5">
        <v>10</v>
      </c>
      <c r="C373" s="4">
        <v>42585</v>
      </c>
      <c r="D373" s="1">
        <v>43193</v>
      </c>
      <c r="E373">
        <f t="shared" si="5"/>
        <v>608</v>
      </c>
    </row>
    <row r="374" spans="1:5" ht="13.5" thickBot="1" x14ac:dyDescent="0.25">
      <c r="A374" s="3" t="s">
        <v>62</v>
      </c>
      <c r="B374" s="5">
        <v>15</v>
      </c>
      <c r="C374" s="4">
        <v>40457</v>
      </c>
      <c r="D374" s="1">
        <v>43193</v>
      </c>
      <c r="E374">
        <f t="shared" si="5"/>
        <v>2736</v>
      </c>
    </row>
    <row r="375" spans="1:5" ht="13.5" thickBot="1" x14ac:dyDescent="0.25">
      <c r="A375" s="3" t="s">
        <v>62</v>
      </c>
      <c r="B375" s="5">
        <v>90</v>
      </c>
      <c r="C375" s="4">
        <v>42585</v>
      </c>
      <c r="D375" s="1">
        <v>43193</v>
      </c>
      <c r="E375">
        <f t="shared" si="5"/>
        <v>608</v>
      </c>
    </row>
    <row r="376" spans="1:5" ht="13.5" thickBot="1" x14ac:dyDescent="0.25">
      <c r="A376" s="3" t="s">
        <v>62</v>
      </c>
      <c r="B376" s="5">
        <v>25</v>
      </c>
      <c r="C376" s="6">
        <v>42628</v>
      </c>
      <c r="D376" s="1">
        <v>43193</v>
      </c>
      <c r="E376">
        <f t="shared" si="5"/>
        <v>565</v>
      </c>
    </row>
    <row r="377" spans="1:5" ht="13.5" thickBot="1" x14ac:dyDescent="0.25">
      <c r="A377" s="3" t="s">
        <v>62</v>
      </c>
      <c r="B377" s="5">
        <v>90</v>
      </c>
      <c r="C377" s="6">
        <v>42690</v>
      </c>
      <c r="D377" s="1">
        <v>43193</v>
      </c>
      <c r="E377">
        <f t="shared" si="5"/>
        <v>503</v>
      </c>
    </row>
    <row r="378" spans="1:5" ht="13.5" thickBot="1" x14ac:dyDescent="0.25">
      <c r="A378" s="3" t="s">
        <v>62</v>
      </c>
      <c r="B378" s="5">
        <v>90</v>
      </c>
      <c r="C378" s="6">
        <v>42842</v>
      </c>
      <c r="D378" s="1">
        <v>43193</v>
      </c>
      <c r="E378">
        <f t="shared" si="5"/>
        <v>351</v>
      </c>
    </row>
    <row r="379" spans="1:5" ht="13.5" hidden="1" thickBot="1" x14ac:dyDescent="0.25">
      <c r="A379" s="3" t="s">
        <v>84</v>
      </c>
      <c r="B379" s="5">
        <v>15</v>
      </c>
      <c r="C379" s="6">
        <v>41654</v>
      </c>
      <c r="D379" s="1">
        <v>43193</v>
      </c>
      <c r="E379">
        <f t="shared" si="5"/>
        <v>1539</v>
      </c>
    </row>
    <row r="380" spans="1:5" ht="13.5" thickBot="1" x14ac:dyDescent="0.25">
      <c r="A380" s="3" t="s">
        <v>62</v>
      </c>
      <c r="B380" s="5">
        <v>60</v>
      </c>
      <c r="C380" s="4">
        <v>42679</v>
      </c>
      <c r="D380" s="1">
        <v>43193</v>
      </c>
      <c r="E380">
        <f t="shared" si="5"/>
        <v>514</v>
      </c>
    </row>
    <row r="381" spans="1:5" ht="13.5" thickBot="1" x14ac:dyDescent="0.25">
      <c r="A381" s="3" t="s">
        <v>62</v>
      </c>
      <c r="B381" s="5">
        <v>90</v>
      </c>
      <c r="C381" s="6">
        <v>42691</v>
      </c>
      <c r="D381" s="1">
        <v>43193</v>
      </c>
      <c r="E381">
        <f t="shared" si="5"/>
        <v>502</v>
      </c>
    </row>
    <row r="382" spans="1:5" ht="13.5" hidden="1" thickBot="1" x14ac:dyDescent="0.25">
      <c r="A382" s="3" t="s">
        <v>129</v>
      </c>
      <c r="B382" s="5">
        <v>30</v>
      </c>
      <c r="C382" s="6">
        <v>41012</v>
      </c>
      <c r="D382" s="1">
        <v>43193</v>
      </c>
      <c r="E382">
        <f t="shared" si="5"/>
        <v>2181</v>
      </c>
    </row>
    <row r="383" spans="1:5" ht="13.5" thickBot="1" x14ac:dyDescent="0.25">
      <c r="A383" s="3" t="s">
        <v>62</v>
      </c>
      <c r="B383" s="5">
        <v>30</v>
      </c>
      <c r="C383" s="6">
        <v>42783</v>
      </c>
      <c r="D383" s="1">
        <v>43193</v>
      </c>
      <c r="E383">
        <f t="shared" si="5"/>
        <v>410</v>
      </c>
    </row>
    <row r="384" spans="1:5" ht="13.5" thickBot="1" x14ac:dyDescent="0.25">
      <c r="A384" s="3" t="s">
        <v>62</v>
      </c>
      <c r="B384" s="5">
        <v>60</v>
      </c>
      <c r="C384" s="4">
        <v>39603</v>
      </c>
      <c r="D384" s="1">
        <v>43193</v>
      </c>
      <c r="E384">
        <f t="shared" si="5"/>
        <v>3590</v>
      </c>
    </row>
    <row r="385" spans="1:5" ht="13.5" thickBot="1" x14ac:dyDescent="0.25">
      <c r="A385" s="3" t="s">
        <v>62</v>
      </c>
      <c r="B385" s="5">
        <v>120</v>
      </c>
      <c r="C385" s="6">
        <v>42809</v>
      </c>
      <c r="D385" s="1">
        <v>43193</v>
      </c>
      <c r="E385">
        <f t="shared" si="5"/>
        <v>384</v>
      </c>
    </row>
    <row r="386" spans="1:5" ht="13.5" hidden="1" thickBot="1" x14ac:dyDescent="0.25">
      <c r="A386" s="3" t="s">
        <v>129</v>
      </c>
      <c r="B386" s="5">
        <v>15</v>
      </c>
      <c r="C386" s="6">
        <v>40107</v>
      </c>
      <c r="D386" s="1">
        <v>43193</v>
      </c>
      <c r="E386">
        <f t="shared" si="5"/>
        <v>3086</v>
      </c>
    </row>
    <row r="387" spans="1:5" ht="13.5" thickBot="1" x14ac:dyDescent="0.25">
      <c r="A387" s="3" t="s">
        <v>62</v>
      </c>
      <c r="B387" s="5">
        <v>60</v>
      </c>
      <c r="C387" s="4">
        <v>42776</v>
      </c>
      <c r="D387" s="1">
        <v>43193</v>
      </c>
      <c r="E387">
        <f t="shared" ref="E387:E450" si="6">D387-C387</f>
        <v>417</v>
      </c>
    </row>
    <row r="388" spans="1:5" ht="13.5" hidden="1" thickBot="1" x14ac:dyDescent="0.25">
      <c r="A388" s="3" t="s">
        <v>129</v>
      </c>
      <c r="B388" s="5">
        <v>10</v>
      </c>
      <c r="C388" s="6">
        <v>41180</v>
      </c>
      <c r="D388" s="1">
        <v>43193</v>
      </c>
      <c r="E388">
        <f t="shared" si="6"/>
        <v>2013</v>
      </c>
    </row>
    <row r="389" spans="1:5" ht="13.5" thickBot="1" x14ac:dyDescent="0.25">
      <c r="A389" s="3" t="s">
        <v>62</v>
      </c>
      <c r="B389" s="5">
        <v>60</v>
      </c>
      <c r="C389" s="6">
        <v>42613</v>
      </c>
      <c r="D389" s="1">
        <v>43193</v>
      </c>
      <c r="E389">
        <f t="shared" si="6"/>
        <v>580</v>
      </c>
    </row>
    <row r="390" spans="1:5" ht="13.5" thickBot="1" x14ac:dyDescent="0.25">
      <c r="A390" s="3" t="s">
        <v>62</v>
      </c>
      <c r="B390" s="5">
        <v>20</v>
      </c>
      <c r="C390" s="4">
        <v>42747</v>
      </c>
      <c r="D390" s="1">
        <v>43193</v>
      </c>
      <c r="E390">
        <f t="shared" si="6"/>
        <v>446</v>
      </c>
    </row>
    <row r="391" spans="1:5" ht="13.5" thickBot="1" x14ac:dyDescent="0.25">
      <c r="A391" s="3" t="s">
        <v>62</v>
      </c>
      <c r="B391" s="5">
        <v>60</v>
      </c>
      <c r="C391" s="4">
        <v>42803</v>
      </c>
      <c r="D391" s="1">
        <v>43193</v>
      </c>
      <c r="E391">
        <f t="shared" si="6"/>
        <v>390</v>
      </c>
    </row>
    <row r="392" spans="1:5" ht="13.5" hidden="1" thickBot="1" x14ac:dyDescent="0.25">
      <c r="A392" s="3" t="s">
        <v>84</v>
      </c>
      <c r="B392" s="5">
        <v>15</v>
      </c>
      <c r="C392" s="6">
        <v>41654</v>
      </c>
      <c r="D392" s="1">
        <v>43193</v>
      </c>
      <c r="E392">
        <f t="shared" si="6"/>
        <v>1539</v>
      </c>
    </row>
    <row r="393" spans="1:5" ht="13.5" hidden="1" thickBot="1" x14ac:dyDescent="0.25">
      <c r="A393" s="3" t="s">
        <v>129</v>
      </c>
      <c r="B393" s="5">
        <v>10</v>
      </c>
      <c r="C393" s="6">
        <v>41263</v>
      </c>
      <c r="D393" s="1">
        <v>43193</v>
      </c>
      <c r="E393">
        <f t="shared" si="6"/>
        <v>1930</v>
      </c>
    </row>
    <row r="394" spans="1:5" ht="13.5" thickBot="1" x14ac:dyDescent="0.25">
      <c r="A394" s="3" t="s">
        <v>62</v>
      </c>
      <c r="B394" s="5">
        <v>180</v>
      </c>
      <c r="C394" s="4">
        <v>42826</v>
      </c>
      <c r="D394" s="1">
        <v>43193</v>
      </c>
      <c r="E394">
        <f t="shared" si="6"/>
        <v>367</v>
      </c>
    </row>
    <row r="395" spans="1:5" ht="13.5" thickBot="1" x14ac:dyDescent="0.25">
      <c r="A395" s="3" t="s">
        <v>62</v>
      </c>
      <c r="B395" s="5">
        <v>60</v>
      </c>
      <c r="C395" s="6">
        <v>41326</v>
      </c>
      <c r="D395" s="1">
        <v>43193</v>
      </c>
      <c r="E395">
        <f t="shared" si="6"/>
        <v>1867</v>
      </c>
    </row>
    <row r="396" spans="1:5" ht="13.5" thickBot="1" x14ac:dyDescent="0.25">
      <c r="A396" s="3" t="s">
        <v>62</v>
      </c>
      <c r="B396" s="5">
        <v>120</v>
      </c>
      <c r="C396" s="4">
        <v>42803</v>
      </c>
      <c r="D396" s="1">
        <v>43193</v>
      </c>
      <c r="E396">
        <f t="shared" si="6"/>
        <v>390</v>
      </c>
    </row>
    <row r="397" spans="1:5" ht="13.5" hidden="1" thickBot="1" x14ac:dyDescent="0.25">
      <c r="A397" s="3" t="s">
        <v>129</v>
      </c>
      <c r="B397" s="5">
        <v>30</v>
      </c>
      <c r="C397" s="4">
        <v>40067</v>
      </c>
      <c r="D397" s="1">
        <v>43193</v>
      </c>
      <c r="E397">
        <f t="shared" si="6"/>
        <v>3126</v>
      </c>
    </row>
    <row r="398" spans="1:5" ht="13.5" thickBot="1" x14ac:dyDescent="0.25">
      <c r="A398" s="3" t="s">
        <v>62</v>
      </c>
      <c r="B398" s="5">
        <v>10</v>
      </c>
      <c r="C398" s="6">
        <v>40955</v>
      </c>
      <c r="D398" s="1">
        <v>43193</v>
      </c>
      <c r="E398">
        <f t="shared" si="6"/>
        <v>2238</v>
      </c>
    </row>
    <row r="399" spans="1:5" ht="13.5" thickBot="1" x14ac:dyDescent="0.25">
      <c r="A399" s="3" t="s">
        <v>62</v>
      </c>
      <c r="B399" s="5">
        <v>60</v>
      </c>
      <c r="C399" s="4">
        <v>42679</v>
      </c>
      <c r="D399" s="1">
        <v>43193</v>
      </c>
      <c r="E399">
        <f t="shared" si="6"/>
        <v>514</v>
      </c>
    </row>
    <row r="400" spans="1:5" ht="13.5" hidden="1" thickBot="1" x14ac:dyDescent="0.25">
      <c r="A400" s="3" t="s">
        <v>129</v>
      </c>
      <c r="B400" s="5">
        <v>15</v>
      </c>
      <c r="C400" s="4">
        <v>40949</v>
      </c>
      <c r="D400" s="1">
        <v>43193</v>
      </c>
      <c r="E400">
        <f t="shared" si="6"/>
        <v>2244</v>
      </c>
    </row>
    <row r="401" spans="1:5" ht="13.5" thickBot="1" x14ac:dyDescent="0.25">
      <c r="A401" s="3" t="s">
        <v>62</v>
      </c>
      <c r="B401" s="5">
        <v>40</v>
      </c>
      <c r="C401" s="6">
        <v>42613</v>
      </c>
      <c r="D401" s="1">
        <v>43193</v>
      </c>
      <c r="E401">
        <f t="shared" si="6"/>
        <v>580</v>
      </c>
    </row>
    <row r="402" spans="1:5" ht="13.5" thickBot="1" x14ac:dyDescent="0.25">
      <c r="A402" s="3" t="s">
        <v>62</v>
      </c>
      <c r="B402" s="5">
        <v>60</v>
      </c>
      <c r="C402" s="6">
        <v>42669</v>
      </c>
      <c r="D402" s="1">
        <v>43193</v>
      </c>
      <c r="E402">
        <f t="shared" si="6"/>
        <v>524</v>
      </c>
    </row>
    <row r="403" spans="1:5" ht="13.5" thickBot="1" x14ac:dyDescent="0.25">
      <c r="A403" s="3" t="s">
        <v>62</v>
      </c>
      <c r="B403" s="5">
        <v>10</v>
      </c>
      <c r="C403" s="6">
        <v>42690</v>
      </c>
      <c r="D403" s="1">
        <v>43193</v>
      </c>
      <c r="E403">
        <f t="shared" si="6"/>
        <v>503</v>
      </c>
    </row>
    <row r="404" spans="1:5" ht="13.5" thickBot="1" x14ac:dyDescent="0.25">
      <c r="A404" s="3" t="s">
        <v>62</v>
      </c>
      <c r="B404" s="5">
        <v>90</v>
      </c>
      <c r="C404" s="6">
        <v>42809</v>
      </c>
      <c r="D404" s="1">
        <v>43193</v>
      </c>
      <c r="E404">
        <f t="shared" si="6"/>
        <v>384</v>
      </c>
    </row>
    <row r="405" spans="1:5" ht="13.5" thickBot="1" x14ac:dyDescent="0.25">
      <c r="A405" s="3" t="s">
        <v>62</v>
      </c>
      <c r="B405" s="5">
        <v>10</v>
      </c>
      <c r="C405" s="4">
        <v>40457</v>
      </c>
      <c r="D405" s="1">
        <v>43193</v>
      </c>
      <c r="E405">
        <f t="shared" si="6"/>
        <v>2736</v>
      </c>
    </row>
    <row r="406" spans="1:5" ht="13.5" thickBot="1" x14ac:dyDescent="0.25">
      <c r="A406" s="3" t="s">
        <v>62</v>
      </c>
      <c r="B406" s="5">
        <v>85</v>
      </c>
      <c r="C406" s="4">
        <v>42585</v>
      </c>
      <c r="D406" s="1">
        <v>43193</v>
      </c>
      <c r="E406">
        <f t="shared" si="6"/>
        <v>608</v>
      </c>
    </row>
    <row r="407" spans="1:5" ht="13.5" thickBot="1" x14ac:dyDescent="0.25">
      <c r="A407" s="3" t="s">
        <v>62</v>
      </c>
      <c r="B407" s="5">
        <v>45</v>
      </c>
      <c r="C407" s="6">
        <v>42700</v>
      </c>
      <c r="D407" s="1">
        <v>43193</v>
      </c>
      <c r="E407">
        <f t="shared" si="6"/>
        <v>493</v>
      </c>
    </row>
    <row r="408" spans="1:5" ht="13.5" thickBot="1" x14ac:dyDescent="0.25">
      <c r="A408" s="3" t="s">
        <v>62</v>
      </c>
      <c r="B408" s="5">
        <v>30</v>
      </c>
      <c r="C408" s="4">
        <v>42776</v>
      </c>
      <c r="D408" s="1">
        <v>43193</v>
      </c>
      <c r="E408">
        <f t="shared" si="6"/>
        <v>417</v>
      </c>
    </row>
    <row r="409" spans="1:5" ht="13.5" hidden="1" thickBot="1" x14ac:dyDescent="0.25">
      <c r="A409" s="3" t="s">
        <v>129</v>
      </c>
      <c r="B409" s="5">
        <v>10</v>
      </c>
      <c r="C409" s="4">
        <v>40949</v>
      </c>
      <c r="D409" s="1">
        <v>43193</v>
      </c>
      <c r="E409">
        <f t="shared" si="6"/>
        <v>2244</v>
      </c>
    </row>
    <row r="410" spans="1:5" ht="13.5" thickBot="1" x14ac:dyDescent="0.25">
      <c r="A410" s="3" t="s">
        <v>62</v>
      </c>
      <c r="B410" s="5">
        <v>15</v>
      </c>
      <c r="C410" s="4">
        <v>41680</v>
      </c>
      <c r="D410" s="1">
        <v>43193</v>
      </c>
      <c r="E410">
        <f t="shared" si="6"/>
        <v>1513</v>
      </c>
    </row>
    <row r="411" spans="1:5" ht="13.5" thickBot="1" x14ac:dyDescent="0.25">
      <c r="A411" s="3" t="s">
        <v>62</v>
      </c>
      <c r="B411" s="5">
        <v>60</v>
      </c>
      <c r="C411" s="6">
        <v>42613</v>
      </c>
      <c r="D411" s="1">
        <v>43193</v>
      </c>
      <c r="E411">
        <f t="shared" si="6"/>
        <v>580</v>
      </c>
    </row>
    <row r="412" spans="1:5" ht="13.5" thickBot="1" x14ac:dyDescent="0.25">
      <c r="A412" s="3" t="s">
        <v>62</v>
      </c>
      <c r="B412" s="5">
        <v>60</v>
      </c>
      <c r="C412" s="6">
        <v>42783</v>
      </c>
      <c r="D412" s="1">
        <v>43193</v>
      </c>
      <c r="E412">
        <f t="shared" si="6"/>
        <v>410</v>
      </c>
    </row>
    <row r="413" spans="1:5" ht="13.5" hidden="1" thickBot="1" x14ac:dyDescent="0.25">
      <c r="A413" s="3" t="s">
        <v>129</v>
      </c>
      <c r="B413" s="5">
        <v>60</v>
      </c>
      <c r="C413" s="6">
        <v>40502</v>
      </c>
      <c r="D413" s="1">
        <v>43193</v>
      </c>
      <c r="E413">
        <f t="shared" si="6"/>
        <v>2691</v>
      </c>
    </row>
    <row r="414" spans="1:5" ht="13.5" thickBot="1" x14ac:dyDescent="0.25">
      <c r="A414" s="3" t="s">
        <v>62</v>
      </c>
      <c r="B414" s="5">
        <v>90</v>
      </c>
      <c r="C414" s="6">
        <v>40618</v>
      </c>
      <c r="D414" s="1">
        <v>43193</v>
      </c>
      <c r="E414">
        <f t="shared" si="6"/>
        <v>2575</v>
      </c>
    </row>
    <row r="415" spans="1:5" ht="13.5" thickBot="1" x14ac:dyDescent="0.25">
      <c r="A415" s="3" t="s">
        <v>62</v>
      </c>
      <c r="B415" s="5">
        <v>45</v>
      </c>
      <c r="C415" s="6">
        <v>42783</v>
      </c>
      <c r="D415" s="1">
        <v>43193</v>
      </c>
      <c r="E415">
        <f t="shared" si="6"/>
        <v>410</v>
      </c>
    </row>
    <row r="416" spans="1:5" ht="13.5" thickBot="1" x14ac:dyDescent="0.25">
      <c r="A416" s="3" t="s">
        <v>62</v>
      </c>
      <c r="B416" s="5">
        <v>15</v>
      </c>
      <c r="C416" s="6">
        <v>42817</v>
      </c>
      <c r="D416" s="1">
        <v>43193</v>
      </c>
      <c r="E416">
        <f t="shared" si="6"/>
        <v>376</v>
      </c>
    </row>
    <row r="417" spans="1:5" ht="13.5" hidden="1" thickBot="1" x14ac:dyDescent="0.25">
      <c r="A417" s="3" t="s">
        <v>129</v>
      </c>
      <c r="B417" s="5">
        <v>60</v>
      </c>
      <c r="C417" s="6">
        <v>41874</v>
      </c>
      <c r="D417" s="1">
        <v>43193</v>
      </c>
      <c r="E417">
        <f t="shared" si="6"/>
        <v>1319</v>
      </c>
    </row>
    <row r="418" spans="1:5" ht="13.5" thickBot="1" x14ac:dyDescent="0.25">
      <c r="A418" s="3" t="s">
        <v>62</v>
      </c>
      <c r="B418" s="5">
        <v>45</v>
      </c>
      <c r="C418" s="6">
        <v>42628</v>
      </c>
      <c r="D418" s="1">
        <v>43193</v>
      </c>
      <c r="E418">
        <f t="shared" si="6"/>
        <v>565</v>
      </c>
    </row>
    <row r="419" spans="1:5" ht="13.5" thickBot="1" x14ac:dyDescent="0.25">
      <c r="A419" s="3" t="s">
        <v>62</v>
      </c>
      <c r="B419" s="5">
        <v>90</v>
      </c>
      <c r="C419" s="4">
        <v>42678</v>
      </c>
      <c r="D419" s="1">
        <v>43193</v>
      </c>
      <c r="E419">
        <f t="shared" si="6"/>
        <v>515</v>
      </c>
    </row>
    <row r="420" spans="1:5" ht="13.5" thickBot="1" x14ac:dyDescent="0.25">
      <c r="A420" s="3" t="s">
        <v>62</v>
      </c>
      <c r="B420" s="5">
        <v>75</v>
      </c>
      <c r="C420" s="4">
        <v>42803</v>
      </c>
      <c r="D420" s="1">
        <v>43193</v>
      </c>
      <c r="E420">
        <f t="shared" si="6"/>
        <v>390</v>
      </c>
    </row>
    <row r="421" spans="1:5" ht="13.5" thickBot="1" x14ac:dyDescent="0.25">
      <c r="A421" s="3" t="s">
        <v>62</v>
      </c>
      <c r="B421" s="5">
        <v>90</v>
      </c>
      <c r="C421" s="4">
        <v>42585</v>
      </c>
      <c r="D421" s="1">
        <v>43193</v>
      </c>
      <c r="E421">
        <f t="shared" si="6"/>
        <v>608</v>
      </c>
    </row>
    <row r="422" spans="1:5" ht="13.5" thickBot="1" x14ac:dyDescent="0.25">
      <c r="A422" s="3" t="s">
        <v>62</v>
      </c>
      <c r="B422" s="5">
        <v>60</v>
      </c>
      <c r="C422" s="4">
        <v>42803</v>
      </c>
      <c r="D422" s="1">
        <v>43193</v>
      </c>
      <c r="E422">
        <f t="shared" si="6"/>
        <v>390</v>
      </c>
    </row>
    <row r="423" spans="1:5" ht="13.5" thickBot="1" x14ac:dyDescent="0.25">
      <c r="A423" s="3" t="s">
        <v>62</v>
      </c>
      <c r="B423" s="5">
        <v>90</v>
      </c>
      <c r="C423" s="6">
        <v>42690</v>
      </c>
      <c r="D423" s="1">
        <v>43193</v>
      </c>
      <c r="E423">
        <f t="shared" si="6"/>
        <v>503</v>
      </c>
    </row>
    <row r="424" spans="1:5" ht="13.5" thickBot="1" x14ac:dyDescent="0.25">
      <c r="A424" s="3" t="s">
        <v>62</v>
      </c>
      <c r="B424" s="5">
        <v>60</v>
      </c>
      <c r="C424" s="6">
        <v>42842</v>
      </c>
      <c r="D424" s="1">
        <v>43193</v>
      </c>
      <c r="E424">
        <f t="shared" si="6"/>
        <v>351</v>
      </c>
    </row>
    <row r="425" spans="1:5" ht="13.5" thickBot="1" x14ac:dyDescent="0.25">
      <c r="A425" s="3" t="s">
        <v>62</v>
      </c>
      <c r="B425" s="5">
        <v>90</v>
      </c>
      <c r="C425" s="4">
        <v>42679</v>
      </c>
      <c r="D425" s="1">
        <v>43193</v>
      </c>
      <c r="E425">
        <f t="shared" si="6"/>
        <v>514</v>
      </c>
    </row>
    <row r="426" spans="1:5" ht="13.5" thickBot="1" x14ac:dyDescent="0.25">
      <c r="A426" s="3" t="s">
        <v>62</v>
      </c>
      <c r="B426" s="5">
        <v>60</v>
      </c>
      <c r="C426" s="6">
        <v>42691</v>
      </c>
      <c r="D426" s="1">
        <v>43193</v>
      </c>
      <c r="E426">
        <f t="shared" si="6"/>
        <v>502</v>
      </c>
    </row>
    <row r="427" spans="1:5" ht="13.5" hidden="1" thickBot="1" x14ac:dyDescent="0.25">
      <c r="A427" s="3" t="s">
        <v>129</v>
      </c>
      <c r="B427" s="5">
        <v>60</v>
      </c>
      <c r="C427" s="6">
        <v>41012</v>
      </c>
      <c r="D427" s="1">
        <v>43193</v>
      </c>
      <c r="E427">
        <f t="shared" si="6"/>
        <v>2181</v>
      </c>
    </row>
    <row r="428" spans="1:5" ht="13.5" thickBot="1" x14ac:dyDescent="0.25">
      <c r="A428" s="3" t="s">
        <v>62</v>
      </c>
      <c r="B428" s="5">
        <v>15</v>
      </c>
      <c r="C428" s="4">
        <v>42747</v>
      </c>
      <c r="D428" s="1">
        <v>43193</v>
      </c>
      <c r="E428">
        <f t="shared" si="6"/>
        <v>446</v>
      </c>
    </row>
    <row r="429" spans="1:5" ht="13.5" thickBot="1" x14ac:dyDescent="0.25">
      <c r="A429" s="3" t="s">
        <v>62</v>
      </c>
      <c r="B429" s="5">
        <v>90</v>
      </c>
      <c r="C429" s="6">
        <v>42809</v>
      </c>
      <c r="D429" s="1">
        <v>43193</v>
      </c>
      <c r="E429">
        <f t="shared" si="6"/>
        <v>384</v>
      </c>
    </row>
    <row r="430" spans="1:5" ht="13.5" hidden="1" thickBot="1" x14ac:dyDescent="0.25">
      <c r="A430" s="3" t="s">
        <v>75</v>
      </c>
      <c r="B430" s="5">
        <v>15</v>
      </c>
      <c r="C430" s="4">
        <v>39603</v>
      </c>
      <c r="D430" s="1">
        <v>43193</v>
      </c>
      <c r="E430">
        <f t="shared" si="6"/>
        <v>3590</v>
      </c>
    </row>
    <row r="431" spans="1:5" ht="13.5" thickBot="1" x14ac:dyDescent="0.25">
      <c r="A431" s="3" t="s">
        <v>62</v>
      </c>
      <c r="B431" s="5">
        <v>30</v>
      </c>
      <c r="C431" s="6">
        <v>42613</v>
      </c>
      <c r="D431" s="1">
        <v>43193</v>
      </c>
      <c r="E431">
        <f t="shared" si="6"/>
        <v>580</v>
      </c>
    </row>
    <row r="432" spans="1:5" ht="13.5" thickBot="1" x14ac:dyDescent="0.25">
      <c r="A432" s="3" t="s">
        <v>62</v>
      </c>
      <c r="B432" s="5">
        <v>10</v>
      </c>
      <c r="C432" s="6">
        <v>40955</v>
      </c>
      <c r="D432" s="1">
        <v>43193</v>
      </c>
      <c r="E432">
        <f t="shared" si="6"/>
        <v>2238</v>
      </c>
    </row>
    <row r="433" spans="1:5" ht="13.5" thickBot="1" x14ac:dyDescent="0.25">
      <c r="A433" s="3" t="s">
        <v>62</v>
      </c>
      <c r="B433" s="5">
        <v>90</v>
      </c>
      <c r="C433" s="6">
        <v>42783</v>
      </c>
      <c r="D433" s="1">
        <v>43193</v>
      </c>
      <c r="E433">
        <f t="shared" si="6"/>
        <v>410</v>
      </c>
    </row>
    <row r="434" spans="1:5" ht="13.5" hidden="1" thickBot="1" x14ac:dyDescent="0.25">
      <c r="A434" s="3" t="s">
        <v>84</v>
      </c>
      <c r="B434" s="5">
        <v>15</v>
      </c>
      <c r="C434" s="6">
        <v>41654</v>
      </c>
      <c r="D434" s="1">
        <v>43193</v>
      </c>
      <c r="E434">
        <f t="shared" si="6"/>
        <v>1539</v>
      </c>
    </row>
    <row r="435" spans="1:5" ht="13.5" hidden="1" thickBot="1" x14ac:dyDescent="0.25">
      <c r="A435" s="3" t="s">
        <v>539</v>
      </c>
      <c r="B435" s="5">
        <v>30</v>
      </c>
      <c r="C435" s="4">
        <v>42679</v>
      </c>
      <c r="D435" s="1">
        <v>43193</v>
      </c>
      <c r="E435">
        <f t="shared" si="6"/>
        <v>514</v>
      </c>
    </row>
    <row r="436" spans="1:5" ht="13.5" thickBot="1" x14ac:dyDescent="0.25">
      <c r="A436" s="3" t="s">
        <v>62</v>
      </c>
      <c r="B436" s="5">
        <v>30</v>
      </c>
      <c r="C436" s="4">
        <v>42585</v>
      </c>
      <c r="D436" s="1">
        <v>43193</v>
      </c>
      <c r="E436">
        <f t="shared" si="6"/>
        <v>608</v>
      </c>
    </row>
    <row r="437" spans="1:5" ht="13.5" thickBot="1" x14ac:dyDescent="0.25">
      <c r="A437" s="3" t="s">
        <v>62</v>
      </c>
      <c r="B437" s="5">
        <v>240</v>
      </c>
      <c r="C437" s="4">
        <v>42826</v>
      </c>
      <c r="D437" s="1">
        <v>43193</v>
      </c>
      <c r="E437">
        <f t="shared" si="6"/>
        <v>367</v>
      </c>
    </row>
    <row r="438" spans="1:5" ht="13.5" hidden="1" thickBot="1" x14ac:dyDescent="0.25">
      <c r="A438" s="3" t="s">
        <v>129</v>
      </c>
      <c r="B438" s="5">
        <v>10</v>
      </c>
      <c r="C438" s="6">
        <v>40107</v>
      </c>
      <c r="D438" s="1">
        <v>43193</v>
      </c>
      <c r="E438">
        <f t="shared" si="6"/>
        <v>3086</v>
      </c>
    </row>
    <row r="439" spans="1:5" ht="13.5" thickBot="1" x14ac:dyDescent="0.25">
      <c r="A439" s="3" t="s">
        <v>62</v>
      </c>
      <c r="B439" s="5">
        <v>30</v>
      </c>
      <c r="C439" s="6">
        <v>42613</v>
      </c>
      <c r="D439" s="1">
        <v>43193</v>
      </c>
      <c r="E439">
        <f t="shared" si="6"/>
        <v>580</v>
      </c>
    </row>
    <row r="440" spans="1:5" ht="13.5" thickBot="1" x14ac:dyDescent="0.25">
      <c r="A440" s="3" t="s">
        <v>62</v>
      </c>
      <c r="B440" s="5">
        <v>90</v>
      </c>
      <c r="C440" s="6">
        <v>42669</v>
      </c>
      <c r="D440" s="1">
        <v>43193</v>
      </c>
      <c r="E440">
        <f t="shared" si="6"/>
        <v>524</v>
      </c>
    </row>
    <row r="441" spans="1:5" ht="13.5" hidden="1" thickBot="1" x14ac:dyDescent="0.25">
      <c r="A441" s="3" t="s">
        <v>129</v>
      </c>
      <c r="B441" s="5">
        <v>15</v>
      </c>
      <c r="C441" s="4">
        <v>40067</v>
      </c>
      <c r="D441" s="1">
        <v>43193</v>
      </c>
      <c r="E441">
        <f t="shared" si="6"/>
        <v>3126</v>
      </c>
    </row>
    <row r="442" spans="1:5" ht="13.5" thickBot="1" x14ac:dyDescent="0.25">
      <c r="A442" s="3" t="s">
        <v>62</v>
      </c>
      <c r="B442" s="5">
        <v>15</v>
      </c>
      <c r="C442" s="4">
        <v>42679</v>
      </c>
      <c r="D442" s="1">
        <v>43193</v>
      </c>
      <c r="E442">
        <f t="shared" si="6"/>
        <v>514</v>
      </c>
    </row>
    <row r="443" spans="1:5" ht="13.5" hidden="1" thickBot="1" x14ac:dyDescent="0.25">
      <c r="A443" s="3" t="s">
        <v>129</v>
      </c>
      <c r="B443" s="5">
        <v>60</v>
      </c>
      <c r="C443" s="6">
        <v>41180</v>
      </c>
      <c r="D443" s="1">
        <v>43193</v>
      </c>
      <c r="E443">
        <f t="shared" si="6"/>
        <v>2013</v>
      </c>
    </row>
    <row r="444" spans="1:5" ht="13.5" thickBot="1" x14ac:dyDescent="0.25">
      <c r="A444" s="3" t="s">
        <v>62</v>
      </c>
      <c r="B444" s="5">
        <v>20</v>
      </c>
      <c r="C444" s="6">
        <v>42700</v>
      </c>
      <c r="D444" s="1">
        <v>43193</v>
      </c>
      <c r="E444">
        <f t="shared" si="6"/>
        <v>493</v>
      </c>
    </row>
    <row r="445" spans="1:5" ht="13.5" thickBot="1" x14ac:dyDescent="0.25">
      <c r="A445" s="3" t="s">
        <v>62</v>
      </c>
      <c r="B445" s="5">
        <v>90</v>
      </c>
      <c r="C445" s="6">
        <v>42817</v>
      </c>
      <c r="D445" s="1">
        <v>43193</v>
      </c>
      <c r="E445">
        <f t="shared" si="6"/>
        <v>376</v>
      </c>
    </row>
    <row r="446" spans="1:5" ht="13.5" hidden="1" thickBot="1" x14ac:dyDescent="0.25">
      <c r="A446" s="3" t="s">
        <v>129</v>
      </c>
      <c r="B446" s="5">
        <v>10</v>
      </c>
      <c r="C446" s="6">
        <v>41263</v>
      </c>
      <c r="D446" s="1">
        <v>43193</v>
      </c>
      <c r="E446">
        <f t="shared" si="6"/>
        <v>1930</v>
      </c>
    </row>
    <row r="447" spans="1:5" ht="13.5" thickBot="1" x14ac:dyDescent="0.25">
      <c r="A447" s="3" t="s">
        <v>62</v>
      </c>
      <c r="B447" s="5">
        <v>120</v>
      </c>
      <c r="C447" s="6">
        <v>40618</v>
      </c>
      <c r="D447" s="1">
        <v>43193</v>
      </c>
      <c r="E447">
        <f t="shared" si="6"/>
        <v>2575</v>
      </c>
    </row>
    <row r="448" spans="1:5" ht="13.5" thickBot="1" x14ac:dyDescent="0.25">
      <c r="A448" s="3" t="s">
        <v>62</v>
      </c>
      <c r="B448" s="5">
        <v>45</v>
      </c>
      <c r="C448" s="4">
        <v>42678</v>
      </c>
      <c r="D448" s="1">
        <v>43193</v>
      </c>
      <c r="E448">
        <f t="shared" si="6"/>
        <v>515</v>
      </c>
    </row>
    <row r="449" spans="1:5" ht="13.5" thickBot="1" x14ac:dyDescent="0.25">
      <c r="A449" s="3" t="s">
        <v>62</v>
      </c>
      <c r="B449" s="5">
        <v>120</v>
      </c>
      <c r="C449" s="4">
        <v>42776</v>
      </c>
      <c r="D449" s="1">
        <v>43193</v>
      </c>
      <c r="E449">
        <f t="shared" si="6"/>
        <v>417</v>
      </c>
    </row>
    <row r="450" spans="1:5" ht="13.5" hidden="1" thickBot="1" x14ac:dyDescent="0.25">
      <c r="A450" s="3" t="s">
        <v>75</v>
      </c>
      <c r="B450" s="5">
        <v>60</v>
      </c>
      <c r="C450" s="6">
        <v>41326</v>
      </c>
      <c r="D450" s="1">
        <v>43193</v>
      </c>
      <c r="E450">
        <f t="shared" si="6"/>
        <v>1867</v>
      </c>
    </row>
    <row r="451" spans="1:5" ht="13.5" hidden="1" thickBot="1" x14ac:dyDescent="0.25">
      <c r="C451" s="4">
        <v>40457</v>
      </c>
      <c r="D451" s="1">
        <v>43193</v>
      </c>
      <c r="E451">
        <f t="shared" ref="E451:E514" si="7">D451-C451</f>
        <v>2736</v>
      </c>
    </row>
    <row r="452" spans="1:5" ht="13.5" hidden="1" thickBot="1" x14ac:dyDescent="0.25">
      <c r="C452" s="6">
        <v>42628</v>
      </c>
      <c r="D452" s="1">
        <v>43193</v>
      </c>
      <c r="E452">
        <f t="shared" si="7"/>
        <v>565</v>
      </c>
    </row>
    <row r="453" spans="1:5" ht="13.5" hidden="1" thickBot="1" x14ac:dyDescent="0.25">
      <c r="C453" s="6">
        <v>42691</v>
      </c>
      <c r="D453" s="1">
        <v>43193</v>
      </c>
      <c r="E453">
        <f t="shared" si="7"/>
        <v>502</v>
      </c>
    </row>
    <row r="454" spans="1:5" ht="13.5" hidden="1" thickBot="1" x14ac:dyDescent="0.25">
      <c r="C454" s="4">
        <v>40949</v>
      </c>
      <c r="D454" s="1">
        <v>43193</v>
      </c>
      <c r="E454">
        <f t="shared" si="7"/>
        <v>2244</v>
      </c>
    </row>
    <row r="455" spans="1:5" ht="13.5" thickBot="1" x14ac:dyDescent="0.25">
      <c r="A455" s="3" t="s">
        <v>62</v>
      </c>
      <c r="B455" s="5">
        <v>45</v>
      </c>
      <c r="C455" s="6">
        <v>42613</v>
      </c>
      <c r="D455" s="1">
        <v>43193</v>
      </c>
      <c r="E455">
        <f t="shared" si="7"/>
        <v>580</v>
      </c>
    </row>
    <row r="456" spans="1:5" ht="13.5" thickBot="1" x14ac:dyDescent="0.25">
      <c r="A456" s="3" t="s">
        <v>62</v>
      </c>
      <c r="B456" s="5">
        <v>30</v>
      </c>
      <c r="C456" s="4">
        <v>42747</v>
      </c>
      <c r="D456" s="1">
        <v>43193</v>
      </c>
      <c r="E456">
        <f t="shared" si="7"/>
        <v>446</v>
      </c>
    </row>
    <row r="457" spans="1:5" ht="13.5" hidden="1" thickBot="1" x14ac:dyDescent="0.25">
      <c r="A457" s="3" t="s">
        <v>733</v>
      </c>
      <c r="B457" s="5">
        <v>10</v>
      </c>
      <c r="C457" s="4">
        <v>40067</v>
      </c>
      <c r="D457" s="1">
        <v>43193</v>
      </c>
      <c r="E457">
        <f t="shared" si="7"/>
        <v>3126</v>
      </c>
    </row>
    <row r="458" spans="1:5" ht="13.5" hidden="1" thickBot="1" x14ac:dyDescent="0.25">
      <c r="A458" s="3" t="s">
        <v>129</v>
      </c>
      <c r="B458" s="5">
        <v>10</v>
      </c>
      <c r="C458" s="4">
        <v>40949</v>
      </c>
      <c r="D458" s="1">
        <v>43193</v>
      </c>
      <c r="E458">
        <f t="shared" si="7"/>
        <v>2244</v>
      </c>
    </row>
    <row r="459" spans="1:5" ht="13.5" thickBot="1" x14ac:dyDescent="0.25">
      <c r="A459" s="3" t="s">
        <v>62</v>
      </c>
      <c r="B459" s="5">
        <v>90</v>
      </c>
      <c r="C459" s="6">
        <v>42690</v>
      </c>
      <c r="D459" s="1">
        <v>43193</v>
      </c>
      <c r="E459">
        <f t="shared" si="7"/>
        <v>503</v>
      </c>
    </row>
    <row r="460" spans="1:5" ht="13.5" thickBot="1" x14ac:dyDescent="0.25">
      <c r="A460" s="3" t="s">
        <v>62</v>
      </c>
      <c r="B460" s="5">
        <v>120</v>
      </c>
      <c r="C460" s="4">
        <v>42803</v>
      </c>
      <c r="D460" s="1">
        <v>43193</v>
      </c>
      <c r="E460">
        <f t="shared" si="7"/>
        <v>390</v>
      </c>
    </row>
    <row r="461" spans="1:5" ht="13.5" hidden="1" thickBot="1" x14ac:dyDescent="0.25">
      <c r="A461" s="3" t="s">
        <v>129</v>
      </c>
      <c r="B461" s="5">
        <v>30</v>
      </c>
      <c r="C461" s="6">
        <v>40502</v>
      </c>
      <c r="D461" s="1">
        <v>43193</v>
      </c>
      <c r="E461">
        <f t="shared" si="7"/>
        <v>2691</v>
      </c>
    </row>
    <row r="462" spans="1:5" ht="13.5" thickBot="1" x14ac:dyDescent="0.25">
      <c r="A462" s="3" t="s">
        <v>62</v>
      </c>
      <c r="B462" s="5">
        <v>60</v>
      </c>
      <c r="C462" s="4">
        <v>42679</v>
      </c>
      <c r="D462" s="1">
        <v>43193</v>
      </c>
      <c r="E462">
        <f t="shared" si="7"/>
        <v>514</v>
      </c>
    </row>
    <row r="463" spans="1:5" ht="13.5" thickBot="1" x14ac:dyDescent="0.25">
      <c r="A463" s="3" t="s">
        <v>62</v>
      </c>
      <c r="B463" s="5">
        <v>90</v>
      </c>
      <c r="C463" s="4">
        <v>42803</v>
      </c>
      <c r="D463" s="1">
        <v>43193</v>
      </c>
      <c r="E463">
        <f t="shared" si="7"/>
        <v>390</v>
      </c>
    </row>
    <row r="464" spans="1:5" ht="13.5" thickBot="1" x14ac:dyDescent="0.25">
      <c r="A464" s="3" t="s">
        <v>62</v>
      </c>
      <c r="B464" s="5">
        <v>30</v>
      </c>
      <c r="C464" s="6">
        <v>42809</v>
      </c>
      <c r="D464" s="1">
        <v>43193</v>
      </c>
      <c r="E464">
        <f t="shared" si="7"/>
        <v>384</v>
      </c>
    </row>
    <row r="465" spans="1:5" ht="13.5" thickBot="1" x14ac:dyDescent="0.25">
      <c r="A465" s="3" t="s">
        <v>62</v>
      </c>
      <c r="B465" s="5">
        <v>10</v>
      </c>
      <c r="C465" s="4">
        <v>41680</v>
      </c>
      <c r="D465" s="1">
        <v>43193</v>
      </c>
      <c r="E465">
        <f t="shared" si="7"/>
        <v>1513</v>
      </c>
    </row>
    <row r="466" spans="1:5" ht="13.5" thickBot="1" x14ac:dyDescent="0.25">
      <c r="A466" s="3" t="s">
        <v>62</v>
      </c>
      <c r="B466" s="5">
        <v>60</v>
      </c>
      <c r="C466" s="6">
        <v>42842</v>
      </c>
      <c r="D466" s="1">
        <v>43193</v>
      </c>
      <c r="E466">
        <f t="shared" si="7"/>
        <v>351</v>
      </c>
    </row>
    <row r="467" spans="1:5" ht="13.5" hidden="1" thickBot="1" x14ac:dyDescent="0.25">
      <c r="A467" s="3" t="s">
        <v>129</v>
      </c>
      <c r="B467" s="5">
        <v>60</v>
      </c>
      <c r="C467" s="6">
        <v>41874</v>
      </c>
      <c r="D467" s="1">
        <v>43193</v>
      </c>
      <c r="E467">
        <f t="shared" si="7"/>
        <v>1319</v>
      </c>
    </row>
    <row r="468" spans="1:5" ht="13.5" thickBot="1" x14ac:dyDescent="0.25">
      <c r="A468" s="3" t="s">
        <v>62</v>
      </c>
      <c r="B468" s="5">
        <v>90</v>
      </c>
      <c r="C468" s="4">
        <v>42803</v>
      </c>
      <c r="D468" s="1">
        <v>43193</v>
      </c>
      <c r="E468">
        <f t="shared" si="7"/>
        <v>390</v>
      </c>
    </row>
    <row r="469" spans="1:5" ht="13.5" hidden="1" thickBot="1" x14ac:dyDescent="0.25">
      <c r="A469" s="3" t="s">
        <v>733</v>
      </c>
      <c r="B469" s="5">
        <v>30</v>
      </c>
      <c r="C469" s="4">
        <v>40067</v>
      </c>
      <c r="D469" s="1">
        <v>43193</v>
      </c>
      <c r="E469">
        <f t="shared" si="7"/>
        <v>3126</v>
      </c>
    </row>
    <row r="470" spans="1:5" ht="13.5" thickBot="1" x14ac:dyDescent="0.25">
      <c r="A470" s="3" t="s">
        <v>62</v>
      </c>
      <c r="B470" s="5">
        <v>10</v>
      </c>
      <c r="C470" s="6">
        <v>40955</v>
      </c>
      <c r="D470" s="1">
        <v>43193</v>
      </c>
      <c r="E470">
        <f t="shared" si="7"/>
        <v>2238</v>
      </c>
    </row>
    <row r="471" spans="1:5" ht="13.5" hidden="1" thickBot="1" x14ac:dyDescent="0.25">
      <c r="A471" s="3" t="s">
        <v>129</v>
      </c>
      <c r="B471" s="5">
        <v>30</v>
      </c>
      <c r="C471" s="6">
        <v>41012</v>
      </c>
      <c r="D471" s="1">
        <v>43193</v>
      </c>
      <c r="E471">
        <f t="shared" si="7"/>
        <v>2181</v>
      </c>
    </row>
    <row r="472" spans="1:5" ht="13.5" hidden="1" thickBot="1" x14ac:dyDescent="0.25">
      <c r="A472" s="3" t="s">
        <v>129</v>
      </c>
      <c r="B472" s="5">
        <v>60</v>
      </c>
      <c r="C472" s="6">
        <v>41263</v>
      </c>
      <c r="D472" s="1">
        <v>43193</v>
      </c>
      <c r="E472">
        <f t="shared" si="7"/>
        <v>1930</v>
      </c>
    </row>
    <row r="473" spans="1:5" ht="13.5" thickBot="1" x14ac:dyDescent="0.25">
      <c r="A473" s="3" t="s">
        <v>62</v>
      </c>
      <c r="B473" s="5">
        <v>15</v>
      </c>
      <c r="C473" s="4">
        <v>42803</v>
      </c>
      <c r="D473" s="1">
        <v>43193</v>
      </c>
      <c r="E473">
        <f t="shared" si="7"/>
        <v>390</v>
      </c>
    </row>
    <row r="474" spans="1:5" ht="13.5" thickBot="1" x14ac:dyDescent="0.25">
      <c r="A474" s="3" t="s">
        <v>62</v>
      </c>
      <c r="B474" s="5">
        <v>30</v>
      </c>
      <c r="C474" s="6">
        <v>42669</v>
      </c>
      <c r="D474" s="1">
        <v>43193</v>
      </c>
      <c r="E474">
        <f t="shared" si="7"/>
        <v>524</v>
      </c>
    </row>
    <row r="475" spans="1:5" ht="13.5" thickBot="1" x14ac:dyDescent="0.25">
      <c r="A475" s="3" t="s">
        <v>62</v>
      </c>
      <c r="B475" s="5">
        <v>10</v>
      </c>
      <c r="C475" s="6">
        <v>42783</v>
      </c>
      <c r="D475" s="1">
        <v>43193</v>
      </c>
      <c r="E475">
        <f t="shared" si="7"/>
        <v>410</v>
      </c>
    </row>
    <row r="476" spans="1:5" ht="13.5" thickBot="1" x14ac:dyDescent="0.25">
      <c r="A476" s="3" t="s">
        <v>62</v>
      </c>
      <c r="B476" s="5">
        <v>90</v>
      </c>
      <c r="C476" s="4">
        <v>42585</v>
      </c>
      <c r="D476" s="1">
        <v>43193</v>
      </c>
      <c r="E476">
        <f t="shared" si="7"/>
        <v>608</v>
      </c>
    </row>
    <row r="477" spans="1:5" ht="13.5" thickBot="1" x14ac:dyDescent="0.25">
      <c r="A477" s="3" t="s">
        <v>62</v>
      </c>
      <c r="B477" s="5">
        <v>15</v>
      </c>
      <c r="C477" s="4">
        <v>42678</v>
      </c>
      <c r="D477" s="1">
        <v>43193</v>
      </c>
      <c r="E477">
        <f t="shared" si="7"/>
        <v>515</v>
      </c>
    </row>
    <row r="478" spans="1:5" ht="13.5" thickBot="1" x14ac:dyDescent="0.25">
      <c r="A478" s="3" t="s">
        <v>62</v>
      </c>
      <c r="B478" s="5">
        <v>15</v>
      </c>
      <c r="C478" s="6">
        <v>42700</v>
      </c>
      <c r="D478" s="1">
        <v>43193</v>
      </c>
      <c r="E478">
        <f t="shared" si="7"/>
        <v>493</v>
      </c>
    </row>
    <row r="479" spans="1:5" ht="13.5" hidden="1" thickBot="1" x14ac:dyDescent="0.25">
      <c r="A479" s="3" t="s">
        <v>129</v>
      </c>
      <c r="B479" s="5">
        <v>10</v>
      </c>
      <c r="C479" s="6">
        <v>40107</v>
      </c>
      <c r="D479" s="1">
        <v>43193</v>
      </c>
      <c r="E479">
        <f t="shared" si="7"/>
        <v>3086</v>
      </c>
    </row>
    <row r="480" spans="1:5" ht="13.5" thickBot="1" x14ac:dyDescent="0.25">
      <c r="A480" s="3" t="s">
        <v>62</v>
      </c>
      <c r="B480" s="5">
        <v>45</v>
      </c>
      <c r="C480" s="4">
        <v>42678</v>
      </c>
      <c r="D480" s="1">
        <v>43193</v>
      </c>
      <c r="E480">
        <f t="shared" si="7"/>
        <v>515</v>
      </c>
    </row>
    <row r="481" spans="1:5" ht="13.5" thickBot="1" x14ac:dyDescent="0.25">
      <c r="A481" s="3" t="s">
        <v>62</v>
      </c>
      <c r="B481" s="5">
        <v>60</v>
      </c>
      <c r="C481" s="4">
        <v>42803</v>
      </c>
      <c r="D481" s="1">
        <v>43193</v>
      </c>
      <c r="E481">
        <f t="shared" si="7"/>
        <v>390</v>
      </c>
    </row>
    <row r="482" spans="1:5" ht="13.5" thickBot="1" x14ac:dyDescent="0.25">
      <c r="A482" s="3" t="s">
        <v>62</v>
      </c>
      <c r="B482" s="5">
        <v>60</v>
      </c>
      <c r="C482" s="4">
        <v>42826</v>
      </c>
      <c r="D482" s="1">
        <v>43193</v>
      </c>
      <c r="E482">
        <f t="shared" si="7"/>
        <v>367</v>
      </c>
    </row>
    <row r="483" spans="1:5" ht="13.5" hidden="1" thickBot="1" x14ac:dyDescent="0.25">
      <c r="A483" s="3" t="s">
        <v>84</v>
      </c>
      <c r="B483" s="5">
        <v>10</v>
      </c>
      <c r="C483" s="6">
        <v>41326</v>
      </c>
      <c r="D483" s="1">
        <v>43193</v>
      </c>
      <c r="E483">
        <f t="shared" si="7"/>
        <v>1867</v>
      </c>
    </row>
    <row r="484" spans="1:5" ht="13.5" hidden="1" thickBot="1" x14ac:dyDescent="0.25">
      <c r="A484" s="3" t="s">
        <v>129</v>
      </c>
      <c r="B484" s="5">
        <v>10</v>
      </c>
      <c r="C484" s="6">
        <v>41654</v>
      </c>
      <c r="D484" s="1">
        <v>43193</v>
      </c>
      <c r="E484">
        <f t="shared" si="7"/>
        <v>1539</v>
      </c>
    </row>
    <row r="485" spans="1:5" ht="13.5" thickBot="1" x14ac:dyDescent="0.25">
      <c r="A485" s="3" t="s">
        <v>62</v>
      </c>
      <c r="B485" s="5">
        <v>30</v>
      </c>
      <c r="C485" s="4">
        <v>42679</v>
      </c>
      <c r="D485" s="1">
        <v>43193</v>
      </c>
      <c r="E485">
        <f t="shared" si="7"/>
        <v>514</v>
      </c>
    </row>
    <row r="486" spans="1:5" ht="13.5" thickBot="1" x14ac:dyDescent="0.25">
      <c r="A486" s="3" t="s">
        <v>62</v>
      </c>
      <c r="B486" s="5">
        <v>10</v>
      </c>
      <c r="C486" s="6">
        <v>42842</v>
      </c>
      <c r="D486" s="1">
        <v>43193</v>
      </c>
      <c r="E486">
        <f t="shared" si="7"/>
        <v>351</v>
      </c>
    </row>
    <row r="487" spans="1:5" ht="13.5" hidden="1" thickBot="1" x14ac:dyDescent="0.25">
      <c r="A487" s="3" t="s">
        <v>75</v>
      </c>
      <c r="B487" s="5">
        <v>120</v>
      </c>
      <c r="C487" s="4">
        <v>39603</v>
      </c>
      <c r="D487" s="1">
        <v>43193</v>
      </c>
      <c r="E487">
        <f t="shared" si="7"/>
        <v>3590</v>
      </c>
    </row>
    <row r="488" spans="1:5" ht="13.5" hidden="1" thickBot="1" x14ac:dyDescent="0.25">
      <c r="A488" s="3" t="s">
        <v>539</v>
      </c>
      <c r="B488" s="5">
        <v>30</v>
      </c>
      <c r="C488" s="4">
        <v>40067</v>
      </c>
      <c r="D488" s="1">
        <v>43193</v>
      </c>
      <c r="E488">
        <f t="shared" si="7"/>
        <v>3126</v>
      </c>
    </row>
    <row r="489" spans="1:5" ht="13.5" hidden="1" thickBot="1" x14ac:dyDescent="0.25">
      <c r="A489" s="3" t="s">
        <v>129</v>
      </c>
      <c r="B489" s="5">
        <v>10</v>
      </c>
      <c r="C489" s="6">
        <v>41180</v>
      </c>
      <c r="D489" s="1">
        <v>43193</v>
      </c>
      <c r="E489">
        <f t="shared" si="7"/>
        <v>2013</v>
      </c>
    </row>
    <row r="490" spans="1:5" ht="13.5" thickBot="1" x14ac:dyDescent="0.25">
      <c r="A490" s="3" t="s">
        <v>62</v>
      </c>
      <c r="B490" s="5">
        <v>20</v>
      </c>
      <c r="C490" s="4">
        <v>42803</v>
      </c>
      <c r="D490" s="1">
        <v>43193</v>
      </c>
      <c r="E490">
        <f t="shared" si="7"/>
        <v>390</v>
      </c>
    </row>
    <row r="491" spans="1:5" ht="13.5" thickBot="1" x14ac:dyDescent="0.25">
      <c r="A491" s="3" t="s">
        <v>62</v>
      </c>
      <c r="B491" s="5">
        <v>60</v>
      </c>
      <c r="C491" s="6">
        <v>42817</v>
      </c>
      <c r="D491" s="1">
        <v>43193</v>
      </c>
      <c r="E491">
        <f t="shared" si="7"/>
        <v>376</v>
      </c>
    </row>
    <row r="492" spans="1:5" ht="13.5" thickBot="1" x14ac:dyDescent="0.25">
      <c r="A492" s="3" t="s">
        <v>62</v>
      </c>
      <c r="B492" s="5">
        <v>90</v>
      </c>
      <c r="C492" s="6">
        <v>42842</v>
      </c>
      <c r="D492" s="1">
        <v>43193</v>
      </c>
      <c r="E492">
        <f t="shared" si="7"/>
        <v>351</v>
      </c>
    </row>
    <row r="493" spans="1:5" ht="13.5" thickBot="1" x14ac:dyDescent="0.25">
      <c r="A493" s="3" t="s">
        <v>62</v>
      </c>
      <c r="B493" s="5">
        <v>120</v>
      </c>
      <c r="C493" s="4">
        <v>42747</v>
      </c>
      <c r="D493" s="1">
        <v>43193</v>
      </c>
      <c r="E493">
        <f t="shared" si="7"/>
        <v>446</v>
      </c>
    </row>
    <row r="494" spans="1:5" ht="13.5" thickBot="1" x14ac:dyDescent="0.25">
      <c r="A494" s="3" t="s">
        <v>62</v>
      </c>
      <c r="B494" s="5">
        <v>10</v>
      </c>
      <c r="C494" s="4">
        <v>42776</v>
      </c>
      <c r="D494" s="1">
        <v>43193</v>
      </c>
      <c r="E494">
        <f t="shared" si="7"/>
        <v>417</v>
      </c>
    </row>
    <row r="495" spans="1:5" ht="13.5" hidden="1" thickBot="1" x14ac:dyDescent="0.25">
      <c r="A495" s="3" t="s">
        <v>129</v>
      </c>
      <c r="B495" s="5">
        <v>10</v>
      </c>
      <c r="C495" s="6">
        <v>41874</v>
      </c>
      <c r="D495" s="1">
        <v>43193</v>
      </c>
      <c r="E495">
        <f t="shared" si="7"/>
        <v>1319</v>
      </c>
    </row>
    <row r="496" spans="1:5" ht="13.5" thickBot="1" x14ac:dyDescent="0.25">
      <c r="A496" s="3" t="s">
        <v>62</v>
      </c>
      <c r="B496" s="5">
        <v>60</v>
      </c>
      <c r="C496" s="6">
        <v>42613</v>
      </c>
      <c r="D496" s="1">
        <v>43193</v>
      </c>
      <c r="E496">
        <f t="shared" si="7"/>
        <v>580</v>
      </c>
    </row>
    <row r="497" spans="1:5" ht="13.5" thickBot="1" x14ac:dyDescent="0.25">
      <c r="A497" s="3" t="s">
        <v>62</v>
      </c>
      <c r="B497" s="5">
        <v>60</v>
      </c>
      <c r="C497" s="4">
        <v>42776</v>
      </c>
      <c r="D497" s="1">
        <v>43193</v>
      </c>
      <c r="E497">
        <f t="shared" si="7"/>
        <v>417</v>
      </c>
    </row>
    <row r="498" spans="1:5" ht="13.5" thickBot="1" x14ac:dyDescent="0.25">
      <c r="A498" s="3" t="s">
        <v>62</v>
      </c>
      <c r="B498" s="5">
        <v>30</v>
      </c>
      <c r="C498" s="4">
        <v>42803</v>
      </c>
      <c r="D498" s="1">
        <v>43193</v>
      </c>
      <c r="E498">
        <f t="shared" si="7"/>
        <v>390</v>
      </c>
    </row>
    <row r="499" spans="1:5" ht="13.5" thickBot="1" x14ac:dyDescent="0.25">
      <c r="A499" s="3" t="s">
        <v>62</v>
      </c>
      <c r="B499" s="5">
        <v>15</v>
      </c>
      <c r="C499" s="6">
        <v>42628</v>
      </c>
      <c r="D499" s="1">
        <v>43193</v>
      </c>
      <c r="E499">
        <f t="shared" si="7"/>
        <v>565</v>
      </c>
    </row>
    <row r="500" spans="1:5" ht="13.5" thickBot="1" x14ac:dyDescent="0.25">
      <c r="A500" s="3" t="s">
        <v>62</v>
      </c>
      <c r="B500" s="5">
        <v>60</v>
      </c>
      <c r="C500" s="6">
        <v>42809</v>
      </c>
      <c r="D500" s="1">
        <v>43193</v>
      </c>
      <c r="E500">
        <f t="shared" si="7"/>
        <v>384</v>
      </c>
    </row>
    <row r="501" spans="1:5" ht="13.5" thickBot="1" x14ac:dyDescent="0.25">
      <c r="A501" s="3" t="s">
        <v>62</v>
      </c>
      <c r="B501" s="5">
        <v>120</v>
      </c>
      <c r="C501" s="6">
        <v>42613</v>
      </c>
      <c r="D501" s="1">
        <v>43193</v>
      </c>
      <c r="E501">
        <f t="shared" si="7"/>
        <v>580</v>
      </c>
    </row>
    <row r="502" spans="1:5" ht="13.5" thickBot="1" x14ac:dyDescent="0.25">
      <c r="A502" s="3" t="s">
        <v>62</v>
      </c>
      <c r="B502" s="5">
        <v>30</v>
      </c>
      <c r="C502" s="6">
        <v>40618</v>
      </c>
      <c r="D502" s="1">
        <v>43193</v>
      </c>
      <c r="E502">
        <f t="shared" si="7"/>
        <v>2575</v>
      </c>
    </row>
    <row r="503" spans="1:5" ht="13.5" thickBot="1" x14ac:dyDescent="0.25">
      <c r="A503" s="3" t="s">
        <v>62</v>
      </c>
      <c r="B503" s="5">
        <v>20</v>
      </c>
      <c r="C503" s="6">
        <v>40955</v>
      </c>
      <c r="D503" s="1">
        <v>43193</v>
      </c>
      <c r="E503">
        <f t="shared" si="7"/>
        <v>2238</v>
      </c>
    </row>
    <row r="504" spans="1:5" ht="13.5" thickBot="1" x14ac:dyDescent="0.25">
      <c r="A504" s="3" t="s">
        <v>62</v>
      </c>
      <c r="B504" s="5">
        <v>10</v>
      </c>
      <c r="C504" s="4">
        <v>42776</v>
      </c>
      <c r="D504" s="1">
        <v>43193</v>
      </c>
      <c r="E504">
        <f t="shared" si="7"/>
        <v>417</v>
      </c>
    </row>
    <row r="505" spans="1:5" ht="13.5" thickBot="1" x14ac:dyDescent="0.25">
      <c r="A505" s="3" t="s">
        <v>62</v>
      </c>
      <c r="B505" s="5">
        <v>30</v>
      </c>
      <c r="C505" s="6">
        <v>42613</v>
      </c>
      <c r="D505" s="1">
        <v>43193</v>
      </c>
      <c r="E505">
        <f t="shared" si="7"/>
        <v>580</v>
      </c>
    </row>
    <row r="506" spans="1:5" ht="13.5" hidden="1" thickBot="1" x14ac:dyDescent="0.25">
      <c r="C506" s="6">
        <v>42700</v>
      </c>
      <c r="D506" s="1">
        <v>43193</v>
      </c>
      <c r="E506">
        <f t="shared" si="7"/>
        <v>493</v>
      </c>
    </row>
    <row r="507" spans="1:5" ht="13.5" hidden="1" thickBot="1" x14ac:dyDescent="0.25">
      <c r="C507" s="6">
        <v>42691</v>
      </c>
      <c r="D507" s="1">
        <v>43193</v>
      </c>
      <c r="E507">
        <f t="shared" si="7"/>
        <v>502</v>
      </c>
    </row>
    <row r="508" spans="1:5" ht="13.5" hidden="1" thickBot="1" x14ac:dyDescent="0.25">
      <c r="C508" s="4">
        <v>40457</v>
      </c>
      <c r="D508" s="1">
        <v>43193</v>
      </c>
      <c r="E508">
        <f t="shared" si="7"/>
        <v>2736</v>
      </c>
    </row>
    <row r="509" spans="1:5" ht="13.5" hidden="1" thickBot="1" x14ac:dyDescent="0.25">
      <c r="C509" s="4">
        <v>40949</v>
      </c>
      <c r="D509" s="1">
        <v>43193</v>
      </c>
      <c r="E509">
        <f t="shared" si="7"/>
        <v>2244</v>
      </c>
    </row>
    <row r="510" spans="1:5" ht="13.5" hidden="1" thickBot="1" x14ac:dyDescent="0.25">
      <c r="C510" s="4">
        <v>42803</v>
      </c>
      <c r="D510" s="1">
        <v>43193</v>
      </c>
      <c r="E510">
        <f t="shared" si="7"/>
        <v>390</v>
      </c>
    </row>
    <row r="511" spans="1:5" ht="13.5" hidden="1" thickBot="1" x14ac:dyDescent="0.25">
      <c r="C511" s="6">
        <v>40502</v>
      </c>
      <c r="D511" s="1">
        <v>43193</v>
      </c>
      <c r="E511">
        <f t="shared" si="7"/>
        <v>2691</v>
      </c>
    </row>
    <row r="512" spans="1:5" ht="13.5" hidden="1" thickBot="1" x14ac:dyDescent="0.25">
      <c r="C512" s="6">
        <v>41012</v>
      </c>
      <c r="D512" s="1">
        <v>43193</v>
      </c>
      <c r="E512">
        <f t="shared" si="7"/>
        <v>2181</v>
      </c>
    </row>
    <row r="513" spans="1:5" ht="13.5" thickBot="1" x14ac:dyDescent="0.25">
      <c r="A513" s="3" t="s">
        <v>62</v>
      </c>
      <c r="B513" s="5">
        <v>90</v>
      </c>
      <c r="C513" s="6">
        <v>42690</v>
      </c>
      <c r="D513" s="1">
        <v>43193</v>
      </c>
      <c r="E513">
        <f t="shared" si="7"/>
        <v>503</v>
      </c>
    </row>
    <row r="514" spans="1:5" ht="13.5" thickBot="1" x14ac:dyDescent="0.25">
      <c r="A514" s="3" t="s">
        <v>62</v>
      </c>
      <c r="B514" s="5">
        <v>120</v>
      </c>
      <c r="C514" s="6">
        <v>42783</v>
      </c>
      <c r="D514" s="1">
        <v>43193</v>
      </c>
      <c r="E514">
        <f t="shared" si="7"/>
        <v>410</v>
      </c>
    </row>
    <row r="515" spans="1:5" ht="13.5" hidden="1" thickBot="1" x14ac:dyDescent="0.25">
      <c r="A515" s="3" t="s">
        <v>129</v>
      </c>
      <c r="B515" s="5">
        <v>10</v>
      </c>
      <c r="C515" s="6">
        <v>41263</v>
      </c>
      <c r="D515" s="1">
        <v>43193</v>
      </c>
      <c r="E515">
        <f t="shared" ref="E515:E578" si="8">D515-C515</f>
        <v>1930</v>
      </c>
    </row>
    <row r="516" spans="1:5" ht="13.5" thickBot="1" x14ac:dyDescent="0.25">
      <c r="A516" s="3" t="s">
        <v>62</v>
      </c>
      <c r="B516" s="5">
        <v>60</v>
      </c>
      <c r="C516" s="4">
        <v>42585</v>
      </c>
      <c r="D516" s="1">
        <v>43193</v>
      </c>
      <c r="E516">
        <f t="shared" si="8"/>
        <v>608</v>
      </c>
    </row>
    <row r="517" spans="1:5" ht="13.5" thickBot="1" x14ac:dyDescent="0.25">
      <c r="A517" s="3" t="s">
        <v>62</v>
      </c>
      <c r="B517" s="5">
        <v>30</v>
      </c>
      <c r="C517" s="6">
        <v>42669</v>
      </c>
      <c r="D517" s="1">
        <v>43193</v>
      </c>
      <c r="E517">
        <f t="shared" si="8"/>
        <v>524</v>
      </c>
    </row>
    <row r="518" spans="1:5" ht="13.5" thickBot="1" x14ac:dyDescent="0.25">
      <c r="A518" s="3" t="s">
        <v>62</v>
      </c>
      <c r="B518" s="5">
        <v>60</v>
      </c>
      <c r="C518" s="4">
        <v>42679</v>
      </c>
      <c r="D518" s="1">
        <v>43193</v>
      </c>
      <c r="E518">
        <f t="shared" si="8"/>
        <v>514</v>
      </c>
    </row>
    <row r="519" spans="1:5" ht="13.5" hidden="1" thickBot="1" x14ac:dyDescent="0.25">
      <c r="A519" s="3" t="s">
        <v>129</v>
      </c>
      <c r="B519" s="5">
        <v>10</v>
      </c>
      <c r="C519" s="6">
        <v>41654</v>
      </c>
      <c r="D519" s="1">
        <v>43193</v>
      </c>
      <c r="E519">
        <f t="shared" si="8"/>
        <v>1539</v>
      </c>
    </row>
    <row r="520" spans="1:5" ht="13.5" thickBot="1" x14ac:dyDescent="0.25">
      <c r="A520" s="3" t="s">
        <v>62</v>
      </c>
      <c r="B520" s="5">
        <v>15</v>
      </c>
      <c r="C520" s="6">
        <v>40955</v>
      </c>
      <c r="D520" s="1">
        <v>43193</v>
      </c>
      <c r="E520">
        <f t="shared" si="8"/>
        <v>2238</v>
      </c>
    </row>
    <row r="521" spans="1:5" ht="13.5" thickBot="1" x14ac:dyDescent="0.25">
      <c r="A521" s="3" t="s">
        <v>62</v>
      </c>
      <c r="B521" s="5">
        <v>30</v>
      </c>
      <c r="C521" s="4">
        <v>42803</v>
      </c>
      <c r="D521" s="1">
        <v>43193</v>
      </c>
      <c r="E521">
        <f t="shared" si="8"/>
        <v>390</v>
      </c>
    </row>
    <row r="522" spans="1:5" ht="13.5" hidden="1" thickBot="1" x14ac:dyDescent="0.25">
      <c r="A522" s="3" t="s">
        <v>84</v>
      </c>
      <c r="B522" s="5">
        <v>20</v>
      </c>
      <c r="C522" s="4">
        <v>39603</v>
      </c>
      <c r="D522" s="1">
        <v>43193</v>
      </c>
      <c r="E522">
        <f t="shared" si="8"/>
        <v>3590</v>
      </c>
    </row>
    <row r="523" spans="1:5" ht="13.5" hidden="1" thickBot="1" x14ac:dyDescent="0.25">
      <c r="A523" s="3" t="s">
        <v>129</v>
      </c>
      <c r="B523" s="5">
        <v>10</v>
      </c>
      <c r="C523" s="4">
        <v>40949</v>
      </c>
      <c r="D523" s="1">
        <v>43193</v>
      </c>
      <c r="E523">
        <f t="shared" si="8"/>
        <v>2244</v>
      </c>
    </row>
    <row r="524" spans="1:5" ht="13.5" thickBot="1" x14ac:dyDescent="0.25">
      <c r="A524" s="3" t="s">
        <v>62</v>
      </c>
      <c r="B524" s="5">
        <v>10</v>
      </c>
      <c r="C524" s="4">
        <v>42803</v>
      </c>
      <c r="D524" s="1">
        <v>43193</v>
      </c>
      <c r="E524">
        <f t="shared" si="8"/>
        <v>390</v>
      </c>
    </row>
    <row r="525" spans="1:5" ht="13.5" thickBot="1" x14ac:dyDescent="0.25">
      <c r="A525" s="3" t="s">
        <v>62</v>
      </c>
      <c r="B525" s="5">
        <v>10</v>
      </c>
      <c r="C525" s="4">
        <v>41680</v>
      </c>
      <c r="D525" s="1">
        <v>43193</v>
      </c>
      <c r="E525">
        <f t="shared" si="8"/>
        <v>1513</v>
      </c>
    </row>
    <row r="526" spans="1:5" ht="13.5" thickBot="1" x14ac:dyDescent="0.25">
      <c r="A526" s="3" t="s">
        <v>62</v>
      </c>
      <c r="B526" s="5">
        <v>75</v>
      </c>
      <c r="C526" s="4">
        <v>42678</v>
      </c>
      <c r="D526" s="1">
        <v>43193</v>
      </c>
      <c r="E526">
        <f t="shared" si="8"/>
        <v>515</v>
      </c>
    </row>
    <row r="527" spans="1:5" ht="13.5" hidden="1" thickBot="1" x14ac:dyDescent="0.25">
      <c r="A527" s="3" t="s">
        <v>84</v>
      </c>
      <c r="B527" s="5">
        <v>10</v>
      </c>
      <c r="C527" s="6">
        <v>41326</v>
      </c>
      <c r="D527" s="1">
        <v>43193</v>
      </c>
      <c r="E527">
        <f t="shared" si="8"/>
        <v>1867</v>
      </c>
    </row>
    <row r="528" spans="1:5" ht="13.5" hidden="1" thickBot="1" x14ac:dyDescent="0.25">
      <c r="A528" s="3" t="s">
        <v>129</v>
      </c>
      <c r="B528" s="5">
        <v>30</v>
      </c>
      <c r="C528" s="6">
        <v>40107</v>
      </c>
      <c r="D528" s="1">
        <v>43193</v>
      </c>
      <c r="E528">
        <f t="shared" si="8"/>
        <v>3086</v>
      </c>
    </row>
    <row r="529" spans="1:5" ht="13.5" thickBot="1" x14ac:dyDescent="0.25">
      <c r="A529" s="3" t="s">
        <v>62</v>
      </c>
      <c r="B529" s="5">
        <v>90</v>
      </c>
      <c r="C529" s="6">
        <v>42690</v>
      </c>
      <c r="D529" s="1">
        <v>43193</v>
      </c>
      <c r="E529">
        <f t="shared" si="8"/>
        <v>503</v>
      </c>
    </row>
    <row r="530" spans="1:5" ht="13.5" thickBot="1" x14ac:dyDescent="0.25">
      <c r="A530" s="3" t="s">
        <v>62</v>
      </c>
      <c r="B530" s="5">
        <v>60</v>
      </c>
      <c r="C530" s="6">
        <v>42817</v>
      </c>
      <c r="D530" s="1">
        <v>43193</v>
      </c>
      <c r="E530">
        <f t="shared" si="8"/>
        <v>376</v>
      </c>
    </row>
    <row r="531" spans="1:5" ht="13.5" hidden="1" thickBot="1" x14ac:dyDescent="0.25">
      <c r="A531" s="3" t="s">
        <v>733</v>
      </c>
      <c r="B531" s="5">
        <v>10</v>
      </c>
      <c r="C531" s="6">
        <v>41874</v>
      </c>
      <c r="D531" s="1">
        <v>43193</v>
      </c>
      <c r="E531">
        <f t="shared" si="8"/>
        <v>1319</v>
      </c>
    </row>
    <row r="532" spans="1:5" ht="13.5" hidden="1" thickBot="1" x14ac:dyDescent="0.25">
      <c r="A532" s="3" t="s">
        <v>129</v>
      </c>
      <c r="B532" s="5">
        <v>15</v>
      </c>
      <c r="C532" s="4">
        <v>40067</v>
      </c>
      <c r="D532" s="1">
        <v>43193</v>
      </c>
      <c r="E532">
        <f t="shared" si="8"/>
        <v>3126</v>
      </c>
    </row>
    <row r="533" spans="1:5" ht="13.5" thickBot="1" x14ac:dyDescent="0.25">
      <c r="A533" s="3" t="s">
        <v>62</v>
      </c>
      <c r="B533" s="5">
        <v>90</v>
      </c>
      <c r="C533" s="4">
        <v>42747</v>
      </c>
      <c r="D533" s="1">
        <v>43193</v>
      </c>
      <c r="E533">
        <f t="shared" si="8"/>
        <v>446</v>
      </c>
    </row>
    <row r="534" spans="1:5" ht="13.5" thickBot="1" x14ac:dyDescent="0.25">
      <c r="A534" s="3" t="s">
        <v>62</v>
      </c>
      <c r="B534" s="5">
        <v>150</v>
      </c>
      <c r="C534" s="4">
        <v>42826</v>
      </c>
      <c r="D534" s="1">
        <v>43193</v>
      </c>
      <c r="E534">
        <f t="shared" si="8"/>
        <v>367</v>
      </c>
    </row>
    <row r="535" spans="1:5" ht="13.5" hidden="1" thickBot="1" x14ac:dyDescent="0.25">
      <c r="A535" s="3" t="s">
        <v>129</v>
      </c>
      <c r="B535" s="5">
        <v>10</v>
      </c>
      <c r="C535" s="6">
        <v>41180</v>
      </c>
      <c r="D535" s="1">
        <v>43193</v>
      </c>
      <c r="E535">
        <f t="shared" si="8"/>
        <v>2013</v>
      </c>
    </row>
    <row r="536" spans="1:5" ht="13.5" thickBot="1" x14ac:dyDescent="0.25">
      <c r="A536" s="3" t="s">
        <v>62</v>
      </c>
      <c r="B536" s="5">
        <v>30</v>
      </c>
      <c r="C536" s="6">
        <v>42690</v>
      </c>
      <c r="D536" s="1">
        <v>43193</v>
      </c>
      <c r="E536">
        <f t="shared" si="8"/>
        <v>503</v>
      </c>
    </row>
    <row r="537" spans="1:5" ht="13.5" hidden="1" thickBot="1" x14ac:dyDescent="0.25">
      <c r="C537" s="6">
        <v>42690</v>
      </c>
      <c r="D537" s="1">
        <v>43193</v>
      </c>
      <c r="E537">
        <f t="shared" si="8"/>
        <v>503</v>
      </c>
    </row>
    <row r="538" spans="1:5" ht="13.5" thickBot="1" x14ac:dyDescent="0.25">
      <c r="A538" s="3" t="s">
        <v>62</v>
      </c>
      <c r="B538" s="5">
        <v>20</v>
      </c>
      <c r="C538" s="6">
        <v>42628</v>
      </c>
      <c r="D538" s="1">
        <v>43193</v>
      </c>
      <c r="E538">
        <f t="shared" si="8"/>
        <v>565</v>
      </c>
    </row>
    <row r="539" spans="1:5" ht="13.5" thickBot="1" x14ac:dyDescent="0.25">
      <c r="A539" s="3" t="s">
        <v>62</v>
      </c>
      <c r="B539" s="5">
        <v>180</v>
      </c>
      <c r="C539" s="4">
        <v>42803</v>
      </c>
      <c r="D539" s="1">
        <v>43193</v>
      </c>
      <c r="E539">
        <f t="shared" si="8"/>
        <v>390</v>
      </c>
    </row>
    <row r="540" spans="1:5" ht="13.5" thickBot="1" x14ac:dyDescent="0.25">
      <c r="A540" s="3" t="s">
        <v>62</v>
      </c>
      <c r="B540" s="5">
        <v>90</v>
      </c>
      <c r="C540" s="6">
        <v>40955</v>
      </c>
      <c r="D540" s="1">
        <v>43193</v>
      </c>
      <c r="E540">
        <f t="shared" si="8"/>
        <v>2238</v>
      </c>
    </row>
    <row r="541" spans="1:5" ht="13.5" thickBot="1" x14ac:dyDescent="0.25">
      <c r="A541" s="3" t="s">
        <v>62</v>
      </c>
      <c r="B541" s="5">
        <v>75</v>
      </c>
      <c r="C541" s="6">
        <v>42613</v>
      </c>
      <c r="D541" s="1">
        <v>43193</v>
      </c>
      <c r="E541">
        <f t="shared" si="8"/>
        <v>580</v>
      </c>
    </row>
    <row r="542" spans="1:5" ht="13.5" thickBot="1" x14ac:dyDescent="0.25">
      <c r="A542" s="3" t="s">
        <v>62</v>
      </c>
      <c r="B542" s="5">
        <v>30</v>
      </c>
      <c r="C542" s="4">
        <v>42776</v>
      </c>
      <c r="D542" s="1">
        <v>43193</v>
      </c>
      <c r="E542">
        <f t="shared" si="8"/>
        <v>417</v>
      </c>
    </row>
    <row r="543" spans="1:5" ht="13.5" thickBot="1" x14ac:dyDescent="0.25">
      <c r="A543" s="3" t="s">
        <v>62</v>
      </c>
      <c r="B543" s="5">
        <v>45</v>
      </c>
      <c r="C543" s="6">
        <v>42809</v>
      </c>
      <c r="D543" s="1">
        <v>43193</v>
      </c>
      <c r="E543">
        <f t="shared" si="8"/>
        <v>384</v>
      </c>
    </row>
    <row r="544" spans="1:5" ht="13.5" hidden="1" thickBot="1" x14ac:dyDescent="0.25">
      <c r="A544" s="3" t="s">
        <v>129</v>
      </c>
      <c r="B544" s="5">
        <v>20</v>
      </c>
      <c r="C544" s="4">
        <v>40949</v>
      </c>
      <c r="D544" s="1">
        <v>43193</v>
      </c>
      <c r="E544">
        <f t="shared" si="8"/>
        <v>2244</v>
      </c>
    </row>
    <row r="545" spans="1:5" ht="13.5" thickBot="1" x14ac:dyDescent="0.25">
      <c r="A545" s="3" t="s">
        <v>62</v>
      </c>
      <c r="B545" s="5">
        <v>10</v>
      </c>
      <c r="C545" s="4">
        <v>42679</v>
      </c>
      <c r="D545" s="1">
        <v>43193</v>
      </c>
      <c r="E545">
        <f t="shared" si="8"/>
        <v>514</v>
      </c>
    </row>
    <row r="546" spans="1:5" ht="13.5" hidden="1" thickBot="1" x14ac:dyDescent="0.25">
      <c r="A546" s="3" t="s">
        <v>75</v>
      </c>
      <c r="B546" s="5">
        <v>10</v>
      </c>
      <c r="C546" s="6">
        <v>40618</v>
      </c>
      <c r="D546" s="1">
        <v>43193</v>
      </c>
      <c r="E546">
        <f t="shared" si="8"/>
        <v>2575</v>
      </c>
    </row>
    <row r="547" spans="1:5" ht="13.5" hidden="1" thickBot="1" x14ac:dyDescent="0.25">
      <c r="A547" s="3" t="s">
        <v>733</v>
      </c>
      <c r="B547" s="5">
        <v>60</v>
      </c>
      <c r="C547" s="6">
        <v>41874</v>
      </c>
      <c r="D547" s="1">
        <v>43193</v>
      </c>
      <c r="E547">
        <f t="shared" si="8"/>
        <v>1319</v>
      </c>
    </row>
    <row r="548" spans="1:5" ht="13.5" hidden="1" thickBot="1" x14ac:dyDescent="0.25">
      <c r="A548" s="3" t="s">
        <v>733</v>
      </c>
      <c r="B548" s="5">
        <v>60</v>
      </c>
      <c r="C548" s="6">
        <v>41874</v>
      </c>
      <c r="D548" s="1">
        <v>43193</v>
      </c>
      <c r="E548">
        <f t="shared" si="8"/>
        <v>1319</v>
      </c>
    </row>
    <row r="549" spans="1:5" ht="13.5" thickBot="1" x14ac:dyDescent="0.25">
      <c r="A549" s="3" t="s">
        <v>62</v>
      </c>
      <c r="B549" s="5">
        <v>45</v>
      </c>
      <c r="C549" s="6">
        <v>42669</v>
      </c>
      <c r="D549" s="1">
        <v>43193</v>
      </c>
      <c r="E549">
        <f t="shared" si="8"/>
        <v>524</v>
      </c>
    </row>
    <row r="550" spans="1:5" ht="13.5" hidden="1" thickBot="1" x14ac:dyDescent="0.25">
      <c r="A550" s="3" t="s">
        <v>129</v>
      </c>
      <c r="B550" s="5">
        <v>90</v>
      </c>
      <c r="C550" s="6">
        <v>41654</v>
      </c>
      <c r="D550" s="1">
        <v>43193</v>
      </c>
      <c r="E550">
        <f t="shared" si="8"/>
        <v>1539</v>
      </c>
    </row>
    <row r="551" spans="1:5" ht="13.5" thickBot="1" x14ac:dyDescent="0.25">
      <c r="A551" s="3" t="s">
        <v>62</v>
      </c>
      <c r="B551" s="5">
        <v>75</v>
      </c>
      <c r="C551" s="4">
        <v>42747</v>
      </c>
      <c r="D551" s="1">
        <v>43193</v>
      </c>
      <c r="E551">
        <f t="shared" si="8"/>
        <v>446</v>
      </c>
    </row>
    <row r="552" spans="1:5" ht="13.5" thickBot="1" x14ac:dyDescent="0.25">
      <c r="A552" s="3" t="s">
        <v>62</v>
      </c>
      <c r="B552" s="5">
        <v>60</v>
      </c>
      <c r="C552" s="6">
        <v>42842</v>
      </c>
      <c r="D552" s="1">
        <v>43193</v>
      </c>
      <c r="E552">
        <f t="shared" si="8"/>
        <v>351</v>
      </c>
    </row>
    <row r="553" spans="1:5" ht="13.5" hidden="1" thickBot="1" x14ac:dyDescent="0.25">
      <c r="A553" s="3" t="s">
        <v>84</v>
      </c>
      <c r="B553" s="5">
        <v>30</v>
      </c>
      <c r="C553" s="4">
        <v>39603</v>
      </c>
      <c r="D553" s="1">
        <v>43193</v>
      </c>
      <c r="E553">
        <f t="shared" si="8"/>
        <v>3590</v>
      </c>
    </row>
    <row r="554" spans="1:5" ht="13.5" hidden="1" thickBot="1" x14ac:dyDescent="0.25">
      <c r="A554" s="3" t="s">
        <v>84</v>
      </c>
      <c r="B554" s="5">
        <v>30</v>
      </c>
      <c r="C554" s="6">
        <v>41326</v>
      </c>
      <c r="D554" s="1">
        <v>43193</v>
      </c>
      <c r="E554">
        <f t="shared" si="8"/>
        <v>1867</v>
      </c>
    </row>
    <row r="555" spans="1:5" ht="13.5" hidden="1" thickBot="1" x14ac:dyDescent="0.25">
      <c r="A555" s="3" t="s">
        <v>129</v>
      </c>
      <c r="B555" s="5">
        <v>30</v>
      </c>
      <c r="C555" s="6">
        <v>41263</v>
      </c>
      <c r="D555" s="1">
        <v>43193</v>
      </c>
      <c r="E555">
        <f t="shared" si="8"/>
        <v>1930</v>
      </c>
    </row>
    <row r="556" spans="1:5" ht="13.5" thickBot="1" x14ac:dyDescent="0.25">
      <c r="A556" s="3" t="s">
        <v>62</v>
      </c>
      <c r="B556" s="5">
        <v>15</v>
      </c>
      <c r="C556" s="4">
        <v>40457</v>
      </c>
      <c r="D556" s="1">
        <v>43193</v>
      </c>
      <c r="E556">
        <f t="shared" si="8"/>
        <v>2736</v>
      </c>
    </row>
    <row r="557" spans="1:5" ht="13.5" thickBot="1" x14ac:dyDescent="0.25">
      <c r="A557" s="3" t="s">
        <v>62</v>
      </c>
      <c r="B557" s="5">
        <v>70</v>
      </c>
      <c r="C557" s="4">
        <v>42585</v>
      </c>
      <c r="D557" s="1">
        <v>43193</v>
      </c>
      <c r="E557">
        <f t="shared" si="8"/>
        <v>608</v>
      </c>
    </row>
    <row r="558" spans="1:5" ht="13.5" thickBot="1" x14ac:dyDescent="0.25">
      <c r="A558" s="3" t="s">
        <v>62</v>
      </c>
      <c r="B558" s="5">
        <v>60</v>
      </c>
      <c r="C558" s="6">
        <v>42842</v>
      </c>
      <c r="D558" s="1">
        <v>43193</v>
      </c>
      <c r="E558">
        <f t="shared" si="8"/>
        <v>351</v>
      </c>
    </row>
    <row r="559" spans="1:5" ht="13.5" hidden="1" thickBot="1" x14ac:dyDescent="0.25">
      <c r="A559" s="3" t="s">
        <v>129</v>
      </c>
      <c r="B559" s="5">
        <v>15</v>
      </c>
      <c r="C559" s="4">
        <v>40949</v>
      </c>
      <c r="D559" s="1">
        <v>43193</v>
      </c>
      <c r="E559">
        <f t="shared" si="8"/>
        <v>2244</v>
      </c>
    </row>
    <row r="560" spans="1:5" ht="13.5" thickBot="1" x14ac:dyDescent="0.25">
      <c r="A560" s="3" t="s">
        <v>62</v>
      </c>
      <c r="B560" s="5">
        <v>10</v>
      </c>
      <c r="C560" s="6">
        <v>42691</v>
      </c>
      <c r="D560" s="1">
        <v>43193</v>
      </c>
      <c r="E560">
        <f t="shared" si="8"/>
        <v>502</v>
      </c>
    </row>
    <row r="561" spans="1:5" ht="13.5" thickBot="1" x14ac:dyDescent="0.25">
      <c r="A561" s="3" t="s">
        <v>62</v>
      </c>
      <c r="B561" s="5">
        <v>60</v>
      </c>
      <c r="C561" s="4">
        <v>42803</v>
      </c>
      <c r="D561" s="1">
        <v>43193</v>
      </c>
      <c r="E561">
        <f t="shared" si="8"/>
        <v>390</v>
      </c>
    </row>
    <row r="562" spans="1:5" ht="13.5" hidden="1" thickBot="1" x14ac:dyDescent="0.25">
      <c r="A562" s="3" t="s">
        <v>129</v>
      </c>
      <c r="B562" s="5">
        <v>10</v>
      </c>
      <c r="C562" s="4">
        <v>40067</v>
      </c>
      <c r="D562" s="1">
        <v>43193</v>
      </c>
      <c r="E562">
        <f t="shared" si="8"/>
        <v>3126</v>
      </c>
    </row>
    <row r="563" spans="1:5" ht="13.5" thickBot="1" x14ac:dyDescent="0.25">
      <c r="A563" s="3" t="s">
        <v>62</v>
      </c>
      <c r="B563" s="5">
        <v>15</v>
      </c>
      <c r="C563" s="6">
        <v>42700</v>
      </c>
      <c r="D563" s="1">
        <v>43193</v>
      </c>
      <c r="E563">
        <f t="shared" si="8"/>
        <v>493</v>
      </c>
    </row>
    <row r="564" spans="1:5" ht="13.5" thickBot="1" x14ac:dyDescent="0.25">
      <c r="A564" s="3" t="s">
        <v>62</v>
      </c>
      <c r="B564" s="5">
        <v>15</v>
      </c>
      <c r="C564" s="6">
        <v>42783</v>
      </c>
      <c r="D564" s="1">
        <v>43193</v>
      </c>
      <c r="E564">
        <f t="shared" si="8"/>
        <v>410</v>
      </c>
    </row>
    <row r="565" spans="1:5" ht="13.5" thickBot="1" x14ac:dyDescent="0.25">
      <c r="A565" s="3" t="s">
        <v>62</v>
      </c>
      <c r="B565" s="5">
        <v>60</v>
      </c>
      <c r="C565" s="6">
        <v>42809</v>
      </c>
      <c r="D565" s="1">
        <v>43193</v>
      </c>
      <c r="E565">
        <f t="shared" si="8"/>
        <v>384</v>
      </c>
    </row>
    <row r="566" spans="1:5" ht="13.5" hidden="1" thickBot="1" x14ac:dyDescent="0.25">
      <c r="A566" s="3" t="s">
        <v>129</v>
      </c>
      <c r="B566" s="5">
        <v>10</v>
      </c>
      <c r="C566" s="6">
        <v>40107</v>
      </c>
      <c r="D566" s="1">
        <v>43193</v>
      </c>
      <c r="E566">
        <f t="shared" si="8"/>
        <v>3086</v>
      </c>
    </row>
    <row r="567" spans="1:5" ht="13.5" hidden="1" thickBot="1" x14ac:dyDescent="0.25">
      <c r="C567" s="4">
        <v>42678</v>
      </c>
      <c r="D567" s="1">
        <v>43193</v>
      </c>
      <c r="E567">
        <f t="shared" si="8"/>
        <v>515</v>
      </c>
    </row>
    <row r="568" spans="1:5" ht="13.5" hidden="1" thickBot="1" x14ac:dyDescent="0.25">
      <c r="C568" s="6">
        <v>42817</v>
      </c>
      <c r="D568" s="1">
        <v>43193</v>
      </c>
      <c r="E568">
        <f t="shared" si="8"/>
        <v>376</v>
      </c>
    </row>
    <row r="569" spans="1:5" ht="13.5" hidden="1" thickBot="1" x14ac:dyDescent="0.25">
      <c r="C569" s="6">
        <v>42842</v>
      </c>
      <c r="D569" s="1">
        <v>43193</v>
      </c>
      <c r="E569">
        <f t="shared" si="8"/>
        <v>351</v>
      </c>
    </row>
    <row r="570" spans="1:5" ht="13.5" hidden="1" thickBot="1" x14ac:dyDescent="0.25">
      <c r="C570" s="6">
        <v>40502</v>
      </c>
      <c r="D570" s="1">
        <v>43193</v>
      </c>
      <c r="E570">
        <f t="shared" si="8"/>
        <v>2691</v>
      </c>
    </row>
    <row r="571" spans="1:5" ht="13.5" thickBot="1" x14ac:dyDescent="0.25">
      <c r="A571" s="3" t="s">
        <v>62</v>
      </c>
      <c r="B571" s="5">
        <v>50</v>
      </c>
      <c r="C571" s="6">
        <v>42690</v>
      </c>
      <c r="D571" s="1">
        <v>43193</v>
      </c>
      <c r="E571">
        <f t="shared" si="8"/>
        <v>503</v>
      </c>
    </row>
    <row r="572" spans="1:5" ht="13.5" hidden="1" thickBot="1" x14ac:dyDescent="0.25">
      <c r="A572" s="3" t="s">
        <v>129</v>
      </c>
      <c r="B572" s="5">
        <v>105</v>
      </c>
      <c r="C572" s="6">
        <v>41012</v>
      </c>
      <c r="D572" s="1">
        <v>43193</v>
      </c>
      <c r="E572">
        <f t="shared" si="8"/>
        <v>2181</v>
      </c>
    </row>
    <row r="573" spans="1:5" ht="13.5" thickBot="1" x14ac:dyDescent="0.25">
      <c r="A573" s="3" t="s">
        <v>62</v>
      </c>
      <c r="B573" s="5">
        <v>90</v>
      </c>
      <c r="C573" s="4">
        <v>42776</v>
      </c>
      <c r="D573" s="1">
        <v>43193</v>
      </c>
      <c r="E573">
        <f t="shared" si="8"/>
        <v>417</v>
      </c>
    </row>
    <row r="574" spans="1:5" ht="13.5" thickBot="1" x14ac:dyDescent="0.25">
      <c r="A574" s="3" t="s">
        <v>62</v>
      </c>
      <c r="B574" s="5">
        <v>30</v>
      </c>
      <c r="C574" s="4">
        <v>42803</v>
      </c>
      <c r="D574" s="1">
        <v>43193</v>
      </c>
      <c r="E574">
        <f t="shared" si="8"/>
        <v>390</v>
      </c>
    </row>
    <row r="575" spans="1:5" ht="13.5" thickBot="1" x14ac:dyDescent="0.25">
      <c r="A575" s="3" t="s">
        <v>62</v>
      </c>
      <c r="B575" s="5">
        <v>60</v>
      </c>
      <c r="C575" s="4">
        <v>42826</v>
      </c>
      <c r="D575" s="1">
        <v>43193</v>
      </c>
      <c r="E575">
        <f t="shared" si="8"/>
        <v>367</v>
      </c>
    </row>
    <row r="576" spans="1:5" ht="13.5" hidden="1" thickBot="1" x14ac:dyDescent="0.25">
      <c r="A576" s="3" t="s">
        <v>75</v>
      </c>
      <c r="B576" s="5">
        <v>10</v>
      </c>
      <c r="C576" s="6">
        <v>40955</v>
      </c>
      <c r="D576" s="1">
        <v>43193</v>
      </c>
      <c r="E576">
        <f t="shared" si="8"/>
        <v>2238</v>
      </c>
    </row>
    <row r="577" spans="1:5" ht="13.5" thickBot="1" x14ac:dyDescent="0.25">
      <c r="A577" s="3" t="s">
        <v>62</v>
      </c>
      <c r="B577" s="5">
        <v>10</v>
      </c>
      <c r="C577" s="4">
        <v>41680</v>
      </c>
      <c r="D577" s="1">
        <v>43193</v>
      </c>
      <c r="E577">
        <f t="shared" si="8"/>
        <v>1513</v>
      </c>
    </row>
    <row r="578" spans="1:5" ht="13.5" thickBot="1" x14ac:dyDescent="0.25">
      <c r="A578" s="3" t="s">
        <v>62</v>
      </c>
      <c r="B578" s="5">
        <v>60</v>
      </c>
      <c r="C578" s="6">
        <v>42628</v>
      </c>
      <c r="D578" s="1">
        <v>43193</v>
      </c>
      <c r="E578">
        <f t="shared" si="8"/>
        <v>565</v>
      </c>
    </row>
    <row r="579" spans="1:5" ht="13.5" thickBot="1" x14ac:dyDescent="0.25">
      <c r="A579" s="3" t="s">
        <v>62</v>
      </c>
      <c r="B579" s="5">
        <v>10</v>
      </c>
      <c r="C579" s="4">
        <v>42679</v>
      </c>
      <c r="D579" s="1">
        <v>43193</v>
      </c>
      <c r="E579">
        <f t="shared" ref="E579:E642" si="9">D579-C579</f>
        <v>514</v>
      </c>
    </row>
    <row r="580" spans="1:5" ht="13.5" hidden="1" thickBot="1" x14ac:dyDescent="0.25">
      <c r="A580" s="3" t="s">
        <v>733</v>
      </c>
      <c r="B580" s="5">
        <v>15</v>
      </c>
      <c r="C580" s="4">
        <v>39603</v>
      </c>
      <c r="D580" s="1">
        <v>43193</v>
      </c>
      <c r="E580">
        <f t="shared" si="9"/>
        <v>3590</v>
      </c>
    </row>
    <row r="581" spans="1:5" ht="13.5" thickBot="1" x14ac:dyDescent="0.25">
      <c r="A581" s="3" t="s">
        <v>62</v>
      </c>
      <c r="B581" s="5">
        <v>100</v>
      </c>
      <c r="C581" s="6">
        <v>42613</v>
      </c>
      <c r="D581" s="1">
        <v>43193</v>
      </c>
      <c r="E581">
        <f t="shared" si="9"/>
        <v>580</v>
      </c>
    </row>
    <row r="582" spans="1:5" ht="13.5" thickBot="1" x14ac:dyDescent="0.25">
      <c r="A582" s="3" t="s">
        <v>62</v>
      </c>
      <c r="B582" s="5">
        <v>15</v>
      </c>
      <c r="C582" s="4">
        <v>42747</v>
      </c>
      <c r="D582" s="1">
        <v>43193</v>
      </c>
      <c r="E582">
        <f t="shared" si="9"/>
        <v>446</v>
      </c>
    </row>
    <row r="583" spans="1:5" ht="13.5" hidden="1" thickBot="1" x14ac:dyDescent="0.25">
      <c r="A583" s="3" t="s">
        <v>129</v>
      </c>
      <c r="B583" s="5">
        <v>15</v>
      </c>
      <c r="C583" s="6">
        <v>41180</v>
      </c>
      <c r="D583" s="1">
        <v>43193</v>
      </c>
      <c r="E583">
        <f t="shared" si="9"/>
        <v>2013</v>
      </c>
    </row>
    <row r="584" spans="1:5" ht="13.5" thickBot="1" x14ac:dyDescent="0.25">
      <c r="A584" s="3" t="s">
        <v>62</v>
      </c>
      <c r="B584" s="5">
        <v>15</v>
      </c>
      <c r="C584" s="6">
        <v>42669</v>
      </c>
      <c r="D584" s="1">
        <v>43193</v>
      </c>
      <c r="E584">
        <f t="shared" si="9"/>
        <v>524</v>
      </c>
    </row>
    <row r="585" spans="1:5" ht="13.5" thickBot="1" x14ac:dyDescent="0.25">
      <c r="A585" s="3" t="s">
        <v>62</v>
      </c>
      <c r="B585" s="5">
        <v>20</v>
      </c>
      <c r="C585" s="6">
        <v>42809</v>
      </c>
      <c r="D585" s="1">
        <v>43193</v>
      </c>
      <c r="E585">
        <f t="shared" si="9"/>
        <v>384</v>
      </c>
    </row>
    <row r="586" spans="1:5" ht="13.5" hidden="1" thickBot="1" x14ac:dyDescent="0.25">
      <c r="A586" s="3" t="s">
        <v>733</v>
      </c>
      <c r="B586" s="5">
        <v>45</v>
      </c>
      <c r="C586" s="6">
        <v>41874</v>
      </c>
      <c r="D586" s="1">
        <v>43193</v>
      </c>
      <c r="E586">
        <f t="shared" si="9"/>
        <v>1319</v>
      </c>
    </row>
    <row r="587" spans="1:5" ht="13.5" hidden="1" thickBot="1" x14ac:dyDescent="0.25">
      <c r="A587" s="3" t="s">
        <v>38</v>
      </c>
      <c r="B587" s="5">
        <v>15</v>
      </c>
      <c r="C587" s="6">
        <v>43118</v>
      </c>
      <c r="D587" s="1">
        <v>43193</v>
      </c>
      <c r="E587">
        <f t="shared" si="9"/>
        <v>75</v>
      </c>
    </row>
    <row r="588" spans="1:5" ht="13.5" hidden="1" thickBot="1" x14ac:dyDescent="0.25">
      <c r="A588" s="3" t="s">
        <v>38</v>
      </c>
      <c r="B588" s="5">
        <v>10</v>
      </c>
      <c r="C588" s="4">
        <v>43035</v>
      </c>
      <c r="D588" s="1">
        <v>43193</v>
      </c>
      <c r="E588">
        <f t="shared" si="9"/>
        <v>158</v>
      </c>
    </row>
    <row r="589" spans="1:5" ht="13.5" hidden="1" thickBot="1" x14ac:dyDescent="0.25">
      <c r="A589" s="3" t="s">
        <v>38</v>
      </c>
      <c r="B589" s="5">
        <v>10</v>
      </c>
      <c r="C589" s="6">
        <v>42669</v>
      </c>
      <c r="D589" s="1">
        <v>43193</v>
      </c>
      <c r="E589">
        <f t="shared" si="9"/>
        <v>524</v>
      </c>
    </row>
    <row r="590" spans="1:5" ht="13.5" thickBot="1" x14ac:dyDescent="0.25">
      <c r="A590" s="3" t="s">
        <v>62</v>
      </c>
      <c r="B590" s="5">
        <v>90</v>
      </c>
      <c r="C590" s="4">
        <v>40457</v>
      </c>
      <c r="D590" s="1">
        <v>43193</v>
      </c>
      <c r="E590">
        <f t="shared" si="9"/>
        <v>2736</v>
      </c>
    </row>
    <row r="591" spans="1:5" ht="13.5" thickBot="1" x14ac:dyDescent="0.25">
      <c r="A591" s="3" t="s">
        <v>62</v>
      </c>
      <c r="B591" s="5">
        <v>10</v>
      </c>
      <c r="C591" s="6">
        <v>42691</v>
      </c>
      <c r="D591" s="1">
        <v>43193</v>
      </c>
      <c r="E591">
        <f t="shared" si="9"/>
        <v>502</v>
      </c>
    </row>
    <row r="592" spans="1:5" ht="13.5" hidden="1" thickBot="1" x14ac:dyDescent="0.25">
      <c r="A592" s="3" t="s">
        <v>75</v>
      </c>
      <c r="B592" s="5">
        <v>10</v>
      </c>
      <c r="C592" s="6">
        <v>40618</v>
      </c>
      <c r="D592" s="1">
        <v>43193</v>
      </c>
      <c r="E592">
        <f t="shared" si="9"/>
        <v>2575</v>
      </c>
    </row>
    <row r="593" spans="1:5" ht="13.5" hidden="1" thickBot="1" x14ac:dyDescent="0.25">
      <c r="A593" s="3" t="s">
        <v>129</v>
      </c>
      <c r="B593" s="5">
        <v>60</v>
      </c>
      <c r="C593" s="6">
        <v>41263</v>
      </c>
      <c r="D593" s="1">
        <v>43193</v>
      </c>
      <c r="E593">
        <f t="shared" si="9"/>
        <v>1930</v>
      </c>
    </row>
    <row r="594" spans="1:5" ht="13.5" thickBot="1" x14ac:dyDescent="0.25">
      <c r="A594" s="3" t="s">
        <v>62</v>
      </c>
      <c r="B594" s="5">
        <v>60</v>
      </c>
      <c r="C594" s="4">
        <v>42585</v>
      </c>
      <c r="D594" s="1">
        <v>43193</v>
      </c>
      <c r="E594">
        <f t="shared" si="9"/>
        <v>608</v>
      </c>
    </row>
    <row r="595" spans="1:5" ht="13.5" thickBot="1" x14ac:dyDescent="0.25">
      <c r="A595" s="3" t="s">
        <v>62</v>
      </c>
      <c r="B595" s="5">
        <v>10</v>
      </c>
      <c r="C595" s="4">
        <v>42803</v>
      </c>
      <c r="D595" s="1">
        <v>43193</v>
      </c>
      <c r="E595">
        <f t="shared" si="9"/>
        <v>390</v>
      </c>
    </row>
    <row r="596" spans="1:5" ht="13.5" hidden="1" thickBot="1" x14ac:dyDescent="0.25">
      <c r="A596" s="3" t="s">
        <v>84</v>
      </c>
      <c r="B596" s="5">
        <v>90</v>
      </c>
      <c r="C596" s="6">
        <v>41326</v>
      </c>
      <c r="D596" s="1">
        <v>43193</v>
      </c>
      <c r="E596">
        <f t="shared" si="9"/>
        <v>1867</v>
      </c>
    </row>
    <row r="597" spans="1:5" ht="13.5" hidden="1" thickBot="1" x14ac:dyDescent="0.25">
      <c r="A597" s="3" t="s">
        <v>129</v>
      </c>
      <c r="B597" s="5">
        <v>60</v>
      </c>
      <c r="C597" s="4">
        <v>40949</v>
      </c>
      <c r="D597" s="1">
        <v>43193</v>
      </c>
      <c r="E597">
        <f t="shared" si="9"/>
        <v>2244</v>
      </c>
    </row>
    <row r="598" spans="1:5" ht="13.5" hidden="1" thickBot="1" x14ac:dyDescent="0.25">
      <c r="A598" s="3" t="s">
        <v>38</v>
      </c>
      <c r="B598" s="5">
        <v>10</v>
      </c>
      <c r="C598" s="6">
        <v>43021</v>
      </c>
      <c r="D598" s="1">
        <v>43193</v>
      </c>
      <c r="E598">
        <f t="shared" si="9"/>
        <v>172</v>
      </c>
    </row>
    <row r="599" spans="1:5" ht="13.5" thickBot="1" x14ac:dyDescent="0.25">
      <c r="A599" s="3" t="s">
        <v>62</v>
      </c>
      <c r="B599" s="5">
        <v>90</v>
      </c>
      <c r="C599" s="4">
        <v>40457</v>
      </c>
      <c r="D599" s="1">
        <v>43193</v>
      </c>
      <c r="E599">
        <f t="shared" si="9"/>
        <v>2736</v>
      </c>
    </row>
    <row r="600" spans="1:5" ht="13.5" thickBot="1" x14ac:dyDescent="0.25">
      <c r="A600" s="3" t="s">
        <v>62</v>
      </c>
      <c r="B600" s="5">
        <v>10</v>
      </c>
      <c r="C600" s="4">
        <v>42679</v>
      </c>
      <c r="D600" s="1">
        <v>43193</v>
      </c>
      <c r="E600">
        <f t="shared" si="9"/>
        <v>514</v>
      </c>
    </row>
    <row r="601" spans="1:5" ht="13.5" thickBot="1" x14ac:dyDescent="0.25">
      <c r="A601" s="3" t="s">
        <v>62</v>
      </c>
      <c r="B601" s="5">
        <v>60</v>
      </c>
      <c r="C601" s="6">
        <v>42783</v>
      </c>
      <c r="D601" s="1">
        <v>43193</v>
      </c>
      <c r="E601">
        <f t="shared" si="9"/>
        <v>410</v>
      </c>
    </row>
    <row r="602" spans="1:5" ht="13.5" thickBot="1" x14ac:dyDescent="0.25">
      <c r="A602" s="3" t="s">
        <v>62</v>
      </c>
      <c r="B602" s="5">
        <v>60</v>
      </c>
      <c r="C602" s="4">
        <v>42803</v>
      </c>
      <c r="D602" s="1">
        <v>43193</v>
      </c>
      <c r="E602">
        <f t="shared" si="9"/>
        <v>390</v>
      </c>
    </row>
    <row r="603" spans="1:5" ht="13.5" hidden="1" thickBot="1" x14ac:dyDescent="0.25">
      <c r="A603" s="3" t="s">
        <v>129</v>
      </c>
      <c r="B603" s="5">
        <v>10</v>
      </c>
      <c r="C603" s="6">
        <v>40107</v>
      </c>
      <c r="D603" s="1">
        <v>43193</v>
      </c>
      <c r="E603">
        <f t="shared" si="9"/>
        <v>3086</v>
      </c>
    </row>
    <row r="604" spans="1:5" ht="13.5" thickBot="1" x14ac:dyDescent="0.25">
      <c r="A604" s="3" t="s">
        <v>62</v>
      </c>
      <c r="B604" s="5">
        <v>120</v>
      </c>
      <c r="C604" s="6">
        <v>42690</v>
      </c>
      <c r="D604" s="1">
        <v>43193</v>
      </c>
      <c r="E604">
        <f t="shared" si="9"/>
        <v>503</v>
      </c>
    </row>
    <row r="605" spans="1:5" ht="13.5" thickBot="1" x14ac:dyDescent="0.25">
      <c r="A605" s="3" t="s">
        <v>62</v>
      </c>
      <c r="B605" s="5">
        <v>10</v>
      </c>
      <c r="C605" s="6">
        <v>42691</v>
      </c>
      <c r="D605" s="1">
        <v>43193</v>
      </c>
      <c r="E605">
        <f t="shared" si="9"/>
        <v>502</v>
      </c>
    </row>
    <row r="606" spans="1:5" ht="13.5" thickBot="1" x14ac:dyDescent="0.25">
      <c r="A606" s="3" t="s">
        <v>62</v>
      </c>
      <c r="B606" s="5">
        <v>60</v>
      </c>
      <c r="C606" s="6">
        <v>42842</v>
      </c>
      <c r="D606" s="1">
        <v>43193</v>
      </c>
      <c r="E606">
        <f t="shared" si="9"/>
        <v>351</v>
      </c>
    </row>
    <row r="607" spans="1:5" ht="13.5" hidden="1" thickBot="1" x14ac:dyDescent="0.25">
      <c r="A607" s="3" t="s">
        <v>38</v>
      </c>
      <c r="B607" s="5">
        <v>10</v>
      </c>
      <c r="C607" s="4">
        <v>43042</v>
      </c>
      <c r="D607" s="1">
        <v>43193</v>
      </c>
      <c r="E607">
        <f t="shared" si="9"/>
        <v>151</v>
      </c>
    </row>
    <row r="608" spans="1:5" ht="13.5" thickBot="1" x14ac:dyDescent="0.25">
      <c r="A608" s="3" t="s">
        <v>62</v>
      </c>
      <c r="B608" s="5">
        <v>60</v>
      </c>
      <c r="C608" s="6">
        <v>42628</v>
      </c>
      <c r="D608" s="1">
        <v>43193</v>
      </c>
      <c r="E608">
        <f t="shared" si="9"/>
        <v>565</v>
      </c>
    </row>
    <row r="609" spans="1:5" ht="13.5" thickBot="1" x14ac:dyDescent="0.25">
      <c r="A609" s="3" t="s">
        <v>62</v>
      </c>
      <c r="B609" s="5">
        <v>90</v>
      </c>
      <c r="C609" s="4">
        <v>42803</v>
      </c>
      <c r="D609" s="1">
        <v>43193</v>
      </c>
      <c r="E609">
        <f t="shared" si="9"/>
        <v>390</v>
      </c>
    </row>
    <row r="610" spans="1:5" ht="13.5" thickBot="1" x14ac:dyDescent="0.25">
      <c r="A610" s="3" t="s">
        <v>62</v>
      </c>
      <c r="B610" s="5">
        <v>165</v>
      </c>
      <c r="C610" s="6">
        <v>42817</v>
      </c>
      <c r="D610" s="1">
        <v>43193</v>
      </c>
      <c r="E610">
        <f t="shared" si="9"/>
        <v>376</v>
      </c>
    </row>
    <row r="611" spans="1:5" ht="13.5" hidden="1" thickBot="1" x14ac:dyDescent="0.25">
      <c r="A611" s="3" t="s">
        <v>129</v>
      </c>
      <c r="B611" s="5">
        <v>10</v>
      </c>
      <c r="C611" s="6">
        <v>41012</v>
      </c>
      <c r="D611" s="1">
        <v>43193</v>
      </c>
      <c r="E611">
        <f t="shared" si="9"/>
        <v>2181</v>
      </c>
    </row>
    <row r="612" spans="1:5" ht="13.5" hidden="1" thickBot="1" x14ac:dyDescent="0.25">
      <c r="A612" s="3" t="s">
        <v>38</v>
      </c>
      <c r="B612" s="5">
        <v>10</v>
      </c>
      <c r="C612" s="6">
        <v>43021</v>
      </c>
      <c r="D612" s="1">
        <v>43193</v>
      </c>
      <c r="E612">
        <f t="shared" si="9"/>
        <v>172</v>
      </c>
    </row>
    <row r="613" spans="1:5" ht="13.5" thickBot="1" x14ac:dyDescent="0.25">
      <c r="A613" s="3" t="s">
        <v>62</v>
      </c>
      <c r="B613" s="5">
        <v>15</v>
      </c>
      <c r="C613" s="4">
        <v>42776</v>
      </c>
      <c r="D613" s="1">
        <v>43193</v>
      </c>
      <c r="E613">
        <f t="shared" si="9"/>
        <v>417</v>
      </c>
    </row>
    <row r="614" spans="1:5" ht="13.5" hidden="1" thickBot="1" x14ac:dyDescent="0.25">
      <c r="A614" s="3" t="s">
        <v>75</v>
      </c>
      <c r="B614" s="5">
        <v>120</v>
      </c>
      <c r="C614" s="6">
        <v>40618</v>
      </c>
      <c r="D614" s="1">
        <v>43193</v>
      </c>
      <c r="E614">
        <f t="shared" si="9"/>
        <v>2575</v>
      </c>
    </row>
    <row r="615" spans="1:5" ht="13.5" hidden="1" thickBot="1" x14ac:dyDescent="0.25">
      <c r="A615" s="3" t="s">
        <v>129</v>
      </c>
      <c r="B615" s="5">
        <v>15</v>
      </c>
      <c r="C615" s="6">
        <v>41654</v>
      </c>
      <c r="D615" s="1">
        <v>43193</v>
      </c>
      <c r="E615">
        <f t="shared" si="9"/>
        <v>1539</v>
      </c>
    </row>
    <row r="616" spans="1:5" ht="13.5" hidden="1" thickBot="1" x14ac:dyDescent="0.25">
      <c r="A616" s="3" t="s">
        <v>38</v>
      </c>
      <c r="B616" s="5">
        <v>10</v>
      </c>
      <c r="C616" s="4">
        <v>43017</v>
      </c>
      <c r="D616" s="1">
        <v>43193</v>
      </c>
      <c r="E616">
        <f t="shared" si="9"/>
        <v>176</v>
      </c>
    </row>
    <row r="617" spans="1:5" ht="13.5" hidden="1" thickBot="1" x14ac:dyDescent="0.25">
      <c r="A617" s="3" t="s">
        <v>38</v>
      </c>
      <c r="B617" s="5">
        <v>10</v>
      </c>
      <c r="C617" s="4">
        <v>43042</v>
      </c>
      <c r="D617" s="1">
        <v>43193</v>
      </c>
      <c r="E617">
        <f t="shared" si="9"/>
        <v>151</v>
      </c>
    </row>
    <row r="618" spans="1:5" ht="13.5" thickBot="1" x14ac:dyDescent="0.25">
      <c r="A618" s="3" t="s">
        <v>62</v>
      </c>
      <c r="B618" s="5">
        <v>10</v>
      </c>
      <c r="C618" s="4">
        <v>41680</v>
      </c>
      <c r="D618" s="1">
        <v>43193</v>
      </c>
      <c r="E618">
        <f t="shared" si="9"/>
        <v>1513</v>
      </c>
    </row>
    <row r="619" spans="1:5" ht="13.5" thickBot="1" x14ac:dyDescent="0.25">
      <c r="A619" s="3" t="s">
        <v>62</v>
      </c>
      <c r="B619" s="5">
        <v>180</v>
      </c>
      <c r="C619" s="6">
        <v>42613</v>
      </c>
      <c r="D619" s="1">
        <v>43193</v>
      </c>
      <c r="E619">
        <f t="shared" si="9"/>
        <v>580</v>
      </c>
    </row>
    <row r="620" spans="1:5" ht="13.5" hidden="1" thickBot="1" x14ac:dyDescent="0.25">
      <c r="A620" s="3" t="s">
        <v>129</v>
      </c>
      <c r="B620" s="5">
        <v>60</v>
      </c>
      <c r="C620" s="4">
        <v>40067</v>
      </c>
      <c r="D620" s="1">
        <v>43193</v>
      </c>
      <c r="E620">
        <f t="shared" si="9"/>
        <v>3126</v>
      </c>
    </row>
    <row r="621" spans="1:5" ht="13.5" thickBot="1" x14ac:dyDescent="0.25">
      <c r="A621" s="3" t="s">
        <v>62</v>
      </c>
      <c r="B621" s="5">
        <v>15</v>
      </c>
      <c r="C621" s="6">
        <v>42628</v>
      </c>
      <c r="D621" s="1">
        <v>43193</v>
      </c>
      <c r="E621">
        <f t="shared" si="9"/>
        <v>565</v>
      </c>
    </row>
    <row r="622" spans="1:5" ht="13.5" thickBot="1" x14ac:dyDescent="0.25">
      <c r="A622" s="3" t="s">
        <v>62</v>
      </c>
      <c r="B622" s="5">
        <v>15</v>
      </c>
      <c r="C622" s="4">
        <v>42826</v>
      </c>
      <c r="D622" s="1">
        <v>43193</v>
      </c>
      <c r="E622">
        <f t="shared" si="9"/>
        <v>367</v>
      </c>
    </row>
    <row r="623" spans="1:5" ht="13.5" thickBot="1" x14ac:dyDescent="0.25">
      <c r="A623" s="3" t="s">
        <v>62</v>
      </c>
      <c r="B623" s="5">
        <v>90</v>
      </c>
      <c r="C623" s="6">
        <v>42842</v>
      </c>
      <c r="D623" s="1">
        <v>43193</v>
      </c>
      <c r="E623">
        <f t="shared" si="9"/>
        <v>351</v>
      </c>
    </row>
    <row r="624" spans="1:5" ht="13.5" hidden="1" thickBot="1" x14ac:dyDescent="0.25">
      <c r="A624" s="3" t="s">
        <v>38</v>
      </c>
      <c r="B624" s="5">
        <v>15</v>
      </c>
      <c r="C624" s="6">
        <v>43021</v>
      </c>
      <c r="D624" s="1">
        <v>43193</v>
      </c>
      <c r="E624">
        <f t="shared" si="9"/>
        <v>172</v>
      </c>
    </row>
    <row r="625" spans="1:5" ht="13.5" thickBot="1" x14ac:dyDescent="0.25">
      <c r="A625" s="3" t="s">
        <v>62</v>
      </c>
      <c r="B625" s="5">
        <v>70</v>
      </c>
      <c r="C625" s="4">
        <v>42678</v>
      </c>
      <c r="D625" s="1">
        <v>43193</v>
      </c>
      <c r="E625">
        <f t="shared" si="9"/>
        <v>515</v>
      </c>
    </row>
    <row r="626" spans="1:5" ht="13.5" hidden="1" thickBot="1" x14ac:dyDescent="0.25">
      <c r="A626" s="3" t="s">
        <v>539</v>
      </c>
      <c r="B626" s="5">
        <v>60</v>
      </c>
      <c r="C626" s="6">
        <v>42691</v>
      </c>
      <c r="D626" s="1">
        <v>43193</v>
      </c>
      <c r="E626">
        <f t="shared" si="9"/>
        <v>502</v>
      </c>
    </row>
    <row r="627" spans="1:5" ht="13.5" hidden="1" thickBot="1" x14ac:dyDescent="0.25">
      <c r="A627" s="3" t="s">
        <v>75</v>
      </c>
      <c r="B627" s="5">
        <v>45</v>
      </c>
      <c r="C627" s="6">
        <v>40955</v>
      </c>
      <c r="D627" s="1">
        <v>43193</v>
      </c>
      <c r="E627">
        <f t="shared" si="9"/>
        <v>2238</v>
      </c>
    </row>
    <row r="628" spans="1:5" ht="13.5" hidden="1" thickBot="1" x14ac:dyDescent="0.25">
      <c r="A628" s="3" t="s">
        <v>84</v>
      </c>
      <c r="B628" s="5">
        <v>75</v>
      </c>
      <c r="C628" s="6">
        <v>41326</v>
      </c>
      <c r="D628" s="1">
        <v>43193</v>
      </c>
      <c r="E628">
        <f t="shared" si="9"/>
        <v>1867</v>
      </c>
    </row>
    <row r="629" spans="1:5" ht="13.5" hidden="1" thickBot="1" x14ac:dyDescent="0.25">
      <c r="A629" s="3" t="s">
        <v>539</v>
      </c>
      <c r="B629" s="5">
        <v>5</v>
      </c>
      <c r="C629" s="6">
        <v>41874</v>
      </c>
      <c r="D629" s="1">
        <v>43193</v>
      </c>
      <c r="E629">
        <f t="shared" si="9"/>
        <v>1319</v>
      </c>
    </row>
    <row r="630" spans="1:5" ht="13.5" hidden="1" thickBot="1" x14ac:dyDescent="0.25">
      <c r="A630" s="3" t="s">
        <v>129</v>
      </c>
      <c r="B630" s="5">
        <v>20</v>
      </c>
      <c r="C630" s="6">
        <v>40502</v>
      </c>
      <c r="D630" s="1">
        <v>43193</v>
      </c>
      <c r="E630">
        <f t="shared" si="9"/>
        <v>2691</v>
      </c>
    </row>
    <row r="631" spans="1:5" ht="13.5" thickBot="1" x14ac:dyDescent="0.25">
      <c r="A631" s="3" t="s">
        <v>62</v>
      </c>
      <c r="B631" s="5">
        <v>60</v>
      </c>
      <c r="C631" s="4">
        <v>42585</v>
      </c>
      <c r="D631" s="1">
        <v>43193</v>
      </c>
      <c r="E631">
        <f t="shared" si="9"/>
        <v>608</v>
      </c>
    </row>
    <row r="632" spans="1:5" ht="13.5" thickBot="1" x14ac:dyDescent="0.25">
      <c r="A632" s="3" t="s">
        <v>62</v>
      </c>
      <c r="B632" s="5">
        <v>10</v>
      </c>
      <c r="C632" s="6">
        <v>42809</v>
      </c>
      <c r="D632" s="1">
        <v>43193</v>
      </c>
      <c r="E632">
        <f t="shared" si="9"/>
        <v>384</v>
      </c>
    </row>
    <row r="633" spans="1:5" ht="13.5" hidden="1" thickBot="1" x14ac:dyDescent="0.25">
      <c r="A633" s="3" t="s">
        <v>38</v>
      </c>
      <c r="B633" s="5">
        <v>20</v>
      </c>
      <c r="C633" s="6">
        <v>43033</v>
      </c>
      <c r="D633" s="1">
        <v>43193</v>
      </c>
      <c r="E633">
        <f t="shared" si="9"/>
        <v>160</v>
      </c>
    </row>
    <row r="634" spans="1:5" ht="13.5" thickBot="1" x14ac:dyDescent="0.25">
      <c r="A634" s="3" t="s">
        <v>62</v>
      </c>
      <c r="B634" s="5">
        <v>30</v>
      </c>
      <c r="C634" s="4">
        <v>42585</v>
      </c>
      <c r="D634" s="1">
        <v>43193</v>
      </c>
      <c r="E634">
        <f t="shared" si="9"/>
        <v>608</v>
      </c>
    </row>
    <row r="635" spans="1:5" ht="13.5" thickBot="1" x14ac:dyDescent="0.25">
      <c r="A635" s="3" t="s">
        <v>62</v>
      </c>
      <c r="B635" s="5">
        <v>10</v>
      </c>
      <c r="C635" s="6">
        <v>42669</v>
      </c>
      <c r="D635" s="1">
        <v>43193</v>
      </c>
      <c r="E635">
        <f t="shared" si="9"/>
        <v>524</v>
      </c>
    </row>
    <row r="636" spans="1:5" ht="13.5" thickBot="1" x14ac:dyDescent="0.25">
      <c r="A636" s="3" t="s">
        <v>62</v>
      </c>
      <c r="B636" s="5">
        <v>15</v>
      </c>
      <c r="C636" s="6">
        <v>42690</v>
      </c>
      <c r="D636" s="1">
        <v>43193</v>
      </c>
      <c r="E636">
        <f t="shared" si="9"/>
        <v>503</v>
      </c>
    </row>
    <row r="637" spans="1:5" ht="13.5" hidden="1" thickBot="1" x14ac:dyDescent="0.25">
      <c r="A637" s="3" t="s">
        <v>75</v>
      </c>
      <c r="B637" s="5">
        <v>60</v>
      </c>
      <c r="C637" s="6">
        <v>40618</v>
      </c>
      <c r="D637" s="1">
        <v>43193</v>
      </c>
      <c r="E637">
        <f t="shared" si="9"/>
        <v>2575</v>
      </c>
    </row>
    <row r="638" spans="1:5" ht="13.5" hidden="1" thickBot="1" x14ac:dyDescent="0.25">
      <c r="A638" s="3" t="s">
        <v>38</v>
      </c>
      <c r="B638" s="5">
        <v>15</v>
      </c>
      <c r="C638" s="6">
        <v>43053</v>
      </c>
      <c r="D638" s="1">
        <v>43193</v>
      </c>
      <c r="E638">
        <f t="shared" si="9"/>
        <v>140</v>
      </c>
    </row>
    <row r="639" spans="1:5" ht="13.5" hidden="1" thickBot="1" x14ac:dyDescent="0.25">
      <c r="A639" s="3" t="s">
        <v>38</v>
      </c>
      <c r="B639" s="5">
        <v>15</v>
      </c>
      <c r="C639" s="6">
        <v>43053</v>
      </c>
      <c r="D639" s="1">
        <v>43193</v>
      </c>
      <c r="E639">
        <f t="shared" si="9"/>
        <v>140</v>
      </c>
    </row>
    <row r="640" spans="1:5" ht="13.5" hidden="1" thickBot="1" x14ac:dyDescent="0.25">
      <c r="C640" s="4">
        <v>42679</v>
      </c>
      <c r="D640" s="1">
        <v>43193</v>
      </c>
      <c r="E640">
        <f t="shared" si="9"/>
        <v>514</v>
      </c>
    </row>
    <row r="641" spans="1:5" ht="13.5" hidden="1" thickBot="1" x14ac:dyDescent="0.25">
      <c r="C641" s="6">
        <v>40955</v>
      </c>
      <c r="D641" s="1">
        <v>43193</v>
      </c>
      <c r="E641">
        <f t="shared" si="9"/>
        <v>2238</v>
      </c>
    </row>
    <row r="642" spans="1:5" ht="13.5" hidden="1" thickBot="1" x14ac:dyDescent="0.25">
      <c r="C642" s="6">
        <v>40502</v>
      </c>
      <c r="D642" s="1">
        <v>43193</v>
      </c>
      <c r="E642">
        <f t="shared" si="9"/>
        <v>2691</v>
      </c>
    </row>
    <row r="643" spans="1:5" ht="13.5" hidden="1" thickBot="1" x14ac:dyDescent="0.25">
      <c r="A643" s="3" t="s">
        <v>38</v>
      </c>
      <c r="B643" s="5">
        <v>30</v>
      </c>
      <c r="C643" s="4">
        <v>43017</v>
      </c>
      <c r="D643" s="1">
        <v>43193</v>
      </c>
      <c r="E643">
        <f t="shared" ref="E643:E706" si="10">D643-C643</f>
        <v>176</v>
      </c>
    </row>
    <row r="644" spans="1:5" ht="13.5" thickBot="1" x14ac:dyDescent="0.25">
      <c r="A644" s="3" t="s">
        <v>62</v>
      </c>
      <c r="B644" s="5">
        <v>60</v>
      </c>
      <c r="C644" s="4">
        <v>42747</v>
      </c>
      <c r="D644" s="1">
        <v>43193</v>
      </c>
      <c r="E644">
        <f t="shared" si="10"/>
        <v>446</v>
      </c>
    </row>
    <row r="645" spans="1:5" ht="13.5" thickBot="1" x14ac:dyDescent="0.25">
      <c r="A645" s="3" t="s">
        <v>62</v>
      </c>
      <c r="B645" s="5">
        <v>90</v>
      </c>
      <c r="C645" s="6">
        <v>42817</v>
      </c>
      <c r="D645" s="1">
        <v>43193</v>
      </c>
      <c r="E645">
        <f t="shared" si="10"/>
        <v>376</v>
      </c>
    </row>
    <row r="646" spans="1:5" ht="13.5" hidden="1" thickBot="1" x14ac:dyDescent="0.25">
      <c r="A646" s="3" t="s">
        <v>38</v>
      </c>
      <c r="B646" s="5">
        <v>10</v>
      </c>
      <c r="C646" s="4">
        <v>43020</v>
      </c>
      <c r="D646" s="1">
        <v>43193</v>
      </c>
      <c r="E646">
        <f t="shared" si="10"/>
        <v>173</v>
      </c>
    </row>
    <row r="647" spans="1:5" ht="13.5" thickBot="1" x14ac:dyDescent="0.25">
      <c r="A647" s="3" t="s">
        <v>62</v>
      </c>
      <c r="B647" s="5">
        <v>10</v>
      </c>
      <c r="C647" s="6">
        <v>42628</v>
      </c>
      <c r="D647" s="1">
        <v>43193</v>
      </c>
      <c r="E647">
        <f t="shared" si="10"/>
        <v>565</v>
      </c>
    </row>
    <row r="648" spans="1:5" ht="13.5" thickBot="1" x14ac:dyDescent="0.25">
      <c r="A648" s="3" t="s">
        <v>62</v>
      </c>
      <c r="B648" s="5">
        <v>60</v>
      </c>
      <c r="C648" s="6">
        <v>42691</v>
      </c>
      <c r="D648" s="1">
        <v>43193</v>
      </c>
      <c r="E648">
        <f t="shared" si="10"/>
        <v>502</v>
      </c>
    </row>
    <row r="649" spans="1:5" ht="13.5" thickBot="1" x14ac:dyDescent="0.25">
      <c r="A649" s="3" t="s">
        <v>62</v>
      </c>
      <c r="B649" s="5">
        <v>90</v>
      </c>
      <c r="C649" s="6">
        <v>42783</v>
      </c>
      <c r="D649" s="1">
        <v>43193</v>
      </c>
      <c r="E649">
        <f t="shared" si="10"/>
        <v>410</v>
      </c>
    </row>
    <row r="650" spans="1:5" ht="13.5" thickBot="1" x14ac:dyDescent="0.25">
      <c r="A650" s="3" t="s">
        <v>62</v>
      </c>
      <c r="B650" s="5">
        <v>60</v>
      </c>
      <c r="C650" s="4">
        <v>42803</v>
      </c>
      <c r="D650" s="1">
        <v>43193</v>
      </c>
      <c r="E650">
        <f t="shared" si="10"/>
        <v>390</v>
      </c>
    </row>
    <row r="651" spans="1:5" ht="13.5" hidden="1" thickBot="1" x14ac:dyDescent="0.25">
      <c r="A651" s="3" t="s">
        <v>733</v>
      </c>
      <c r="B651" s="5">
        <v>60</v>
      </c>
      <c r="C651" s="4">
        <v>39603</v>
      </c>
      <c r="D651" s="1">
        <v>43193</v>
      </c>
      <c r="E651">
        <f t="shared" si="10"/>
        <v>3590</v>
      </c>
    </row>
    <row r="652" spans="1:5" ht="13.5" hidden="1" thickBot="1" x14ac:dyDescent="0.25">
      <c r="A652" s="3" t="s">
        <v>539</v>
      </c>
      <c r="B652" s="3"/>
      <c r="C652" s="6">
        <v>41874</v>
      </c>
      <c r="D652" s="1">
        <v>43193</v>
      </c>
      <c r="E652">
        <f t="shared" si="10"/>
        <v>1319</v>
      </c>
    </row>
    <row r="653" spans="1:5" ht="13.5" hidden="1" thickBot="1" x14ac:dyDescent="0.25">
      <c r="A653" s="3" t="s">
        <v>38</v>
      </c>
      <c r="B653" s="5">
        <v>30</v>
      </c>
      <c r="C653" s="4">
        <v>43020</v>
      </c>
      <c r="D653" s="1">
        <v>43193</v>
      </c>
      <c r="E653">
        <f t="shared" si="10"/>
        <v>173</v>
      </c>
    </row>
    <row r="654" spans="1:5" ht="13.5" thickBot="1" x14ac:dyDescent="0.25">
      <c r="A654" s="3" t="s">
        <v>62</v>
      </c>
      <c r="B654" s="5">
        <v>10</v>
      </c>
      <c r="C654" s="4">
        <v>42776</v>
      </c>
      <c r="D654" s="1">
        <v>43193</v>
      </c>
      <c r="E654">
        <f t="shared" si="10"/>
        <v>417</v>
      </c>
    </row>
    <row r="655" spans="1:5" ht="13.5" thickBot="1" x14ac:dyDescent="0.25">
      <c r="A655" s="3" t="s">
        <v>62</v>
      </c>
      <c r="B655" s="5">
        <v>10</v>
      </c>
      <c r="C655" s="4">
        <v>42826</v>
      </c>
      <c r="D655" s="1">
        <v>43193</v>
      </c>
      <c r="E655">
        <f t="shared" si="10"/>
        <v>367</v>
      </c>
    </row>
    <row r="656" spans="1:5" ht="13.5" hidden="1" thickBot="1" x14ac:dyDescent="0.25">
      <c r="A656" s="3" t="s">
        <v>129</v>
      </c>
      <c r="B656" s="5">
        <v>10</v>
      </c>
      <c r="C656" s="6">
        <v>41263</v>
      </c>
      <c r="D656" s="1">
        <v>43193</v>
      </c>
      <c r="E656">
        <f t="shared" si="10"/>
        <v>1930</v>
      </c>
    </row>
    <row r="657" spans="1:5" ht="13.5" hidden="1" thickBot="1" x14ac:dyDescent="0.25">
      <c r="A657" s="3" t="s">
        <v>38</v>
      </c>
      <c r="B657" s="5">
        <v>10</v>
      </c>
      <c r="C657" s="6">
        <v>43059</v>
      </c>
      <c r="D657" s="1">
        <v>43193</v>
      </c>
      <c r="E657">
        <f t="shared" si="10"/>
        <v>134</v>
      </c>
    </row>
    <row r="658" spans="1:5" ht="13.5" hidden="1" thickBot="1" x14ac:dyDescent="0.25">
      <c r="A658" s="3" t="s">
        <v>38</v>
      </c>
      <c r="B658" s="5">
        <v>30</v>
      </c>
      <c r="C658" s="6">
        <v>43053</v>
      </c>
      <c r="D658" s="1">
        <v>43193</v>
      </c>
      <c r="E658">
        <f t="shared" si="10"/>
        <v>140</v>
      </c>
    </row>
    <row r="659" spans="1:5" ht="13.5" thickBot="1" x14ac:dyDescent="0.25">
      <c r="A659" s="3" t="s">
        <v>62</v>
      </c>
      <c r="B659" s="5">
        <v>120</v>
      </c>
      <c r="C659" s="4">
        <v>42678</v>
      </c>
      <c r="D659" s="1">
        <v>43193</v>
      </c>
      <c r="E659">
        <f t="shared" si="10"/>
        <v>515</v>
      </c>
    </row>
    <row r="660" spans="1:5" ht="13.5" thickBot="1" x14ac:dyDescent="0.25">
      <c r="A660" s="3" t="s">
        <v>62</v>
      </c>
      <c r="B660" s="5">
        <v>120</v>
      </c>
      <c r="C660" s="6">
        <v>42783</v>
      </c>
      <c r="D660" s="1">
        <v>43193</v>
      </c>
      <c r="E660">
        <f t="shared" si="10"/>
        <v>410</v>
      </c>
    </row>
    <row r="661" spans="1:5" ht="13.5" thickBot="1" x14ac:dyDescent="0.25">
      <c r="A661" s="3" t="s">
        <v>62</v>
      </c>
      <c r="B661" s="5">
        <v>120</v>
      </c>
      <c r="C661" s="6">
        <v>42842</v>
      </c>
      <c r="D661" s="1">
        <v>43193</v>
      </c>
      <c r="E661">
        <f t="shared" si="10"/>
        <v>351</v>
      </c>
    </row>
    <row r="662" spans="1:5" ht="13.5" hidden="1" thickBot="1" x14ac:dyDescent="0.25">
      <c r="A662" s="3" t="s">
        <v>75</v>
      </c>
      <c r="B662" s="5">
        <v>45</v>
      </c>
      <c r="C662" s="6">
        <v>40955</v>
      </c>
      <c r="D662" s="1">
        <v>43193</v>
      </c>
      <c r="E662">
        <f t="shared" si="10"/>
        <v>2238</v>
      </c>
    </row>
    <row r="663" spans="1:5" ht="13.5" hidden="1" thickBot="1" x14ac:dyDescent="0.25">
      <c r="A663" s="3" t="s">
        <v>84</v>
      </c>
      <c r="B663" s="5">
        <v>10</v>
      </c>
      <c r="C663" s="6">
        <v>41326</v>
      </c>
      <c r="D663" s="1">
        <v>43193</v>
      </c>
      <c r="E663">
        <f t="shared" si="10"/>
        <v>1867</v>
      </c>
    </row>
    <row r="664" spans="1:5" ht="13.5" hidden="1" thickBot="1" x14ac:dyDescent="0.25">
      <c r="C664" s="6">
        <v>43021</v>
      </c>
      <c r="D664" s="1">
        <v>43193</v>
      </c>
      <c r="E664">
        <f t="shared" si="10"/>
        <v>172</v>
      </c>
    </row>
    <row r="665" spans="1:5" ht="13.5" hidden="1" thickBot="1" x14ac:dyDescent="0.25">
      <c r="C665" s="4">
        <v>41680</v>
      </c>
      <c r="D665" s="1">
        <v>43193</v>
      </c>
      <c r="E665">
        <f t="shared" si="10"/>
        <v>1513</v>
      </c>
    </row>
    <row r="666" spans="1:5" ht="13.5" hidden="1" thickBot="1" x14ac:dyDescent="0.25">
      <c r="C666" s="6">
        <v>42613</v>
      </c>
      <c r="D666" s="1">
        <v>43193</v>
      </c>
      <c r="E666">
        <f t="shared" si="10"/>
        <v>580</v>
      </c>
    </row>
    <row r="667" spans="1:5" ht="13.5" hidden="1" thickBot="1" x14ac:dyDescent="0.25">
      <c r="C667" s="4">
        <v>42803</v>
      </c>
      <c r="D667" s="1">
        <v>43193</v>
      </c>
      <c r="E667">
        <f t="shared" si="10"/>
        <v>390</v>
      </c>
    </row>
    <row r="668" spans="1:5" ht="13.5" hidden="1" thickBot="1" x14ac:dyDescent="0.25">
      <c r="C668" s="6">
        <v>41012</v>
      </c>
      <c r="D668" s="1">
        <v>43193</v>
      </c>
      <c r="E668">
        <f t="shared" si="10"/>
        <v>2181</v>
      </c>
    </row>
    <row r="669" spans="1:5" ht="13.5" hidden="1" thickBot="1" x14ac:dyDescent="0.25">
      <c r="A669" s="3" t="s">
        <v>38</v>
      </c>
      <c r="B669" s="5">
        <v>10</v>
      </c>
      <c r="C669" s="6">
        <v>43033</v>
      </c>
      <c r="D669" s="1">
        <v>43193</v>
      </c>
      <c r="E669">
        <f t="shared" si="10"/>
        <v>160</v>
      </c>
    </row>
    <row r="670" spans="1:5" ht="13.5" thickBot="1" x14ac:dyDescent="0.25">
      <c r="A670" s="3" t="s">
        <v>62</v>
      </c>
      <c r="B670" s="5">
        <v>10</v>
      </c>
      <c r="C670" s="6">
        <v>42628</v>
      </c>
      <c r="D670" s="1">
        <v>43193</v>
      </c>
      <c r="E670">
        <f t="shared" si="10"/>
        <v>565</v>
      </c>
    </row>
    <row r="671" spans="1:5" ht="13.5" thickBot="1" x14ac:dyDescent="0.25">
      <c r="A671" s="3" t="s">
        <v>62</v>
      </c>
      <c r="B671" s="5">
        <v>45</v>
      </c>
      <c r="C671" s="6">
        <v>42809</v>
      </c>
      <c r="D671" s="1">
        <v>43193</v>
      </c>
      <c r="E671">
        <f t="shared" si="10"/>
        <v>384</v>
      </c>
    </row>
    <row r="672" spans="1:5" ht="13.5" hidden="1" thickBot="1" x14ac:dyDescent="0.25">
      <c r="A672" s="3" t="s">
        <v>129</v>
      </c>
      <c r="B672" s="5">
        <v>10</v>
      </c>
      <c r="C672" s="6">
        <v>41180</v>
      </c>
      <c r="D672" s="1">
        <v>43193</v>
      </c>
      <c r="E672">
        <f t="shared" si="10"/>
        <v>2013</v>
      </c>
    </row>
    <row r="673" spans="1:5" ht="13.5" hidden="1" thickBot="1" x14ac:dyDescent="0.25">
      <c r="A673" s="3" t="s">
        <v>38</v>
      </c>
      <c r="B673" s="5">
        <v>30</v>
      </c>
      <c r="C673" s="6">
        <v>43053</v>
      </c>
      <c r="D673" s="1">
        <v>43193</v>
      </c>
      <c r="E673">
        <f t="shared" si="10"/>
        <v>140</v>
      </c>
    </row>
    <row r="674" spans="1:5" ht="13.5" thickBot="1" x14ac:dyDescent="0.25">
      <c r="A674" s="3" t="s">
        <v>62</v>
      </c>
      <c r="B674" s="5">
        <v>30</v>
      </c>
      <c r="C674" s="4">
        <v>42679</v>
      </c>
      <c r="D674" s="1">
        <v>43193</v>
      </c>
      <c r="E674">
        <f t="shared" si="10"/>
        <v>514</v>
      </c>
    </row>
    <row r="675" spans="1:5" ht="13.5" thickBot="1" x14ac:dyDescent="0.25">
      <c r="A675" s="3" t="s">
        <v>62</v>
      </c>
      <c r="B675" s="5">
        <v>90</v>
      </c>
      <c r="C675" s="6">
        <v>42690</v>
      </c>
      <c r="D675" s="1">
        <v>43193</v>
      </c>
      <c r="E675">
        <f t="shared" si="10"/>
        <v>503</v>
      </c>
    </row>
    <row r="676" spans="1:5" ht="13.5" thickBot="1" x14ac:dyDescent="0.25">
      <c r="A676" s="3" t="s">
        <v>62</v>
      </c>
      <c r="B676" s="5">
        <v>10</v>
      </c>
      <c r="C676" s="6">
        <v>42691</v>
      </c>
      <c r="D676" s="1">
        <v>43193</v>
      </c>
      <c r="E676">
        <f t="shared" si="10"/>
        <v>502</v>
      </c>
    </row>
    <row r="677" spans="1:5" ht="13.5" hidden="1" thickBot="1" x14ac:dyDescent="0.25">
      <c r="A677" s="3" t="s">
        <v>129</v>
      </c>
      <c r="B677" s="5">
        <v>60</v>
      </c>
      <c r="C677" s="6">
        <v>41654</v>
      </c>
      <c r="D677" s="1">
        <v>43193</v>
      </c>
      <c r="E677">
        <f t="shared" si="10"/>
        <v>1539</v>
      </c>
    </row>
    <row r="678" spans="1:5" ht="13.5" hidden="1" thickBot="1" x14ac:dyDescent="0.25">
      <c r="A678" s="3" t="s">
        <v>38</v>
      </c>
      <c r="B678" s="5">
        <v>30</v>
      </c>
      <c r="C678" s="4">
        <v>43042</v>
      </c>
      <c r="D678" s="1">
        <v>43193</v>
      </c>
      <c r="E678">
        <f t="shared" si="10"/>
        <v>151</v>
      </c>
    </row>
    <row r="679" spans="1:5" ht="13.5" thickBot="1" x14ac:dyDescent="0.25">
      <c r="A679" s="3" t="s">
        <v>62</v>
      </c>
      <c r="B679" s="5">
        <v>10</v>
      </c>
      <c r="C679" s="6">
        <v>42669</v>
      </c>
      <c r="D679" s="1">
        <v>43193</v>
      </c>
      <c r="E679">
        <f t="shared" si="10"/>
        <v>524</v>
      </c>
    </row>
    <row r="680" spans="1:5" ht="13.5" thickBot="1" x14ac:dyDescent="0.25">
      <c r="A680" s="3" t="s">
        <v>62</v>
      </c>
      <c r="B680" s="5">
        <v>60</v>
      </c>
      <c r="C680" s="4">
        <v>42747</v>
      </c>
      <c r="D680" s="1">
        <v>43193</v>
      </c>
      <c r="E680">
        <f t="shared" si="10"/>
        <v>446</v>
      </c>
    </row>
    <row r="681" spans="1:5" ht="13.5" thickBot="1" x14ac:dyDescent="0.25">
      <c r="A681" s="3" t="s">
        <v>62</v>
      </c>
      <c r="B681" s="5">
        <v>60</v>
      </c>
      <c r="C681" s="4">
        <v>42803</v>
      </c>
      <c r="D681" s="1">
        <v>43193</v>
      </c>
      <c r="E681">
        <f t="shared" si="10"/>
        <v>390</v>
      </c>
    </row>
    <row r="682" spans="1:5" ht="13.5" hidden="1" thickBot="1" x14ac:dyDescent="0.25">
      <c r="A682" s="3" t="s">
        <v>129</v>
      </c>
      <c r="B682" s="5">
        <v>10</v>
      </c>
      <c r="C682" s="4">
        <v>40949</v>
      </c>
      <c r="D682" s="1">
        <v>43193</v>
      </c>
      <c r="E682">
        <f t="shared" si="10"/>
        <v>2244</v>
      </c>
    </row>
    <row r="683" spans="1:5" ht="13.5" thickBot="1" x14ac:dyDescent="0.25">
      <c r="A683" s="3" t="s">
        <v>62</v>
      </c>
      <c r="B683" s="5">
        <v>45</v>
      </c>
      <c r="C683" s="6">
        <v>41874</v>
      </c>
      <c r="D683" s="1">
        <v>43193</v>
      </c>
      <c r="E683">
        <f t="shared" si="10"/>
        <v>1319</v>
      </c>
    </row>
    <row r="684" spans="1:5" ht="13.5" thickBot="1" x14ac:dyDescent="0.25">
      <c r="A684" s="3" t="s">
        <v>62</v>
      </c>
      <c r="B684" s="5">
        <v>60</v>
      </c>
      <c r="C684" s="4">
        <v>42585</v>
      </c>
      <c r="D684" s="1">
        <v>43193</v>
      </c>
      <c r="E684">
        <f t="shared" si="10"/>
        <v>608</v>
      </c>
    </row>
    <row r="685" spans="1:5" ht="13.5" thickBot="1" x14ac:dyDescent="0.25">
      <c r="A685" s="3" t="s">
        <v>62</v>
      </c>
      <c r="B685" s="5">
        <v>30</v>
      </c>
      <c r="C685" s="4">
        <v>43020</v>
      </c>
      <c r="D685" s="1">
        <v>43193</v>
      </c>
      <c r="E685">
        <f t="shared" si="10"/>
        <v>173</v>
      </c>
    </row>
    <row r="686" spans="1:5" ht="13.5" hidden="1" thickBot="1" x14ac:dyDescent="0.25">
      <c r="A686" s="3" t="s">
        <v>129</v>
      </c>
      <c r="B686" s="5">
        <v>10</v>
      </c>
      <c r="C686" s="6">
        <v>40107</v>
      </c>
      <c r="D686" s="1">
        <v>43193</v>
      </c>
      <c r="E686">
        <f t="shared" si="10"/>
        <v>3086</v>
      </c>
    </row>
    <row r="687" spans="1:5" ht="13.5" hidden="1" thickBot="1" x14ac:dyDescent="0.25">
      <c r="C687" s="4">
        <v>42585</v>
      </c>
      <c r="D687" s="1">
        <v>43193</v>
      </c>
      <c r="E687">
        <f t="shared" si="10"/>
        <v>608</v>
      </c>
    </row>
    <row r="688" spans="1:5" ht="13.5" hidden="1" thickBot="1" x14ac:dyDescent="0.25">
      <c r="C688" s="4">
        <v>43017</v>
      </c>
      <c r="D688" s="1">
        <v>43193</v>
      </c>
      <c r="E688">
        <f t="shared" si="10"/>
        <v>176</v>
      </c>
    </row>
    <row r="689" spans="1:5" ht="13.5" hidden="1" thickBot="1" x14ac:dyDescent="0.25">
      <c r="C689" s="4">
        <v>43020</v>
      </c>
      <c r="D689" s="1">
        <v>43193</v>
      </c>
      <c r="E689">
        <f t="shared" si="10"/>
        <v>173</v>
      </c>
    </row>
    <row r="690" spans="1:5" ht="13.5" hidden="1" thickBot="1" x14ac:dyDescent="0.25">
      <c r="A690" s="3" t="s">
        <v>539</v>
      </c>
      <c r="B690" s="3"/>
      <c r="C690" s="4">
        <v>39603</v>
      </c>
      <c r="D690" s="1">
        <v>43193</v>
      </c>
      <c r="E690">
        <f t="shared" si="10"/>
        <v>3590</v>
      </c>
    </row>
    <row r="691" spans="1:5" ht="13.5" hidden="1" thickBot="1" x14ac:dyDescent="0.25">
      <c r="A691" s="3" t="s">
        <v>38</v>
      </c>
      <c r="B691" s="5">
        <v>30</v>
      </c>
      <c r="C691" s="6">
        <v>43059</v>
      </c>
      <c r="D691" s="1">
        <v>43193</v>
      </c>
      <c r="E691">
        <f t="shared" si="10"/>
        <v>134</v>
      </c>
    </row>
    <row r="692" spans="1:5" ht="13.5" thickBot="1" x14ac:dyDescent="0.25">
      <c r="A692" s="3" t="s">
        <v>62</v>
      </c>
      <c r="B692" s="5">
        <v>60</v>
      </c>
      <c r="C692" s="4">
        <v>42803</v>
      </c>
      <c r="D692" s="1">
        <v>43193</v>
      </c>
      <c r="E692">
        <f t="shared" si="10"/>
        <v>390</v>
      </c>
    </row>
    <row r="693" spans="1:5" ht="13.5" thickBot="1" x14ac:dyDescent="0.25">
      <c r="A693" s="3" t="s">
        <v>62</v>
      </c>
      <c r="B693" s="5">
        <v>60</v>
      </c>
      <c r="C693" s="6">
        <v>42817</v>
      </c>
      <c r="D693" s="1">
        <v>43193</v>
      </c>
      <c r="E693">
        <f t="shared" si="10"/>
        <v>376</v>
      </c>
    </row>
    <row r="694" spans="1:5" ht="13.5" thickBot="1" x14ac:dyDescent="0.25">
      <c r="A694" s="3" t="s">
        <v>62</v>
      </c>
      <c r="B694" s="5">
        <v>10</v>
      </c>
      <c r="C694" s="4">
        <v>43017</v>
      </c>
      <c r="D694" s="1">
        <v>43193</v>
      </c>
      <c r="E694">
        <f t="shared" si="10"/>
        <v>176</v>
      </c>
    </row>
    <row r="695" spans="1:5" ht="13.5" hidden="1" thickBot="1" x14ac:dyDescent="0.25">
      <c r="A695" s="3" t="s">
        <v>129</v>
      </c>
      <c r="B695" s="5">
        <v>10</v>
      </c>
      <c r="C695" s="4">
        <v>40067</v>
      </c>
      <c r="D695" s="1">
        <v>43193</v>
      </c>
      <c r="E695">
        <f t="shared" si="10"/>
        <v>3126</v>
      </c>
    </row>
    <row r="696" spans="1:5" ht="13.5" hidden="1" thickBot="1" x14ac:dyDescent="0.25">
      <c r="A696" s="3" t="s">
        <v>38</v>
      </c>
      <c r="B696" s="5">
        <v>10</v>
      </c>
      <c r="C696" s="6">
        <v>43069</v>
      </c>
      <c r="D696" s="1">
        <v>43193</v>
      </c>
      <c r="E696">
        <f t="shared" si="10"/>
        <v>124</v>
      </c>
    </row>
    <row r="697" spans="1:5" ht="13.5" hidden="1" thickBot="1" x14ac:dyDescent="0.25">
      <c r="A697" s="3" t="s">
        <v>38</v>
      </c>
      <c r="B697" s="5">
        <v>10</v>
      </c>
      <c r="C697" s="6">
        <v>43069</v>
      </c>
      <c r="D697" s="1">
        <v>43193</v>
      </c>
      <c r="E697">
        <f t="shared" si="10"/>
        <v>124</v>
      </c>
    </row>
    <row r="698" spans="1:5" ht="13.5" hidden="1" thickBot="1" x14ac:dyDescent="0.25">
      <c r="A698" s="3" t="s">
        <v>38</v>
      </c>
      <c r="B698" s="5">
        <v>15</v>
      </c>
      <c r="C698" s="6">
        <v>43021</v>
      </c>
      <c r="D698" s="1">
        <v>43193</v>
      </c>
      <c r="E698">
        <f t="shared" si="10"/>
        <v>172</v>
      </c>
    </row>
    <row r="699" spans="1:5" ht="13.5" thickBot="1" x14ac:dyDescent="0.25">
      <c r="A699" s="3" t="s">
        <v>62</v>
      </c>
      <c r="B699" s="5">
        <v>15</v>
      </c>
      <c r="C699" s="6">
        <v>42628</v>
      </c>
      <c r="D699" s="1">
        <v>43193</v>
      </c>
      <c r="E699">
        <f t="shared" si="10"/>
        <v>565</v>
      </c>
    </row>
    <row r="700" spans="1:5" ht="13.5" thickBot="1" x14ac:dyDescent="0.25">
      <c r="A700" s="3" t="s">
        <v>62</v>
      </c>
      <c r="B700" s="5">
        <v>60</v>
      </c>
      <c r="C700" s="6">
        <v>42783</v>
      </c>
      <c r="D700" s="1">
        <v>43193</v>
      </c>
      <c r="E700">
        <f t="shared" si="10"/>
        <v>410</v>
      </c>
    </row>
    <row r="701" spans="1:5" ht="13.5" thickBot="1" x14ac:dyDescent="0.25">
      <c r="A701" s="3" t="s">
        <v>62</v>
      </c>
      <c r="B701" s="5">
        <v>45</v>
      </c>
      <c r="C701" s="6">
        <v>42842</v>
      </c>
      <c r="D701" s="1">
        <v>43193</v>
      </c>
      <c r="E701">
        <f t="shared" si="10"/>
        <v>351</v>
      </c>
    </row>
    <row r="702" spans="1:5" ht="13.5" hidden="1" thickBot="1" x14ac:dyDescent="0.25">
      <c r="A702" s="3" t="s">
        <v>84</v>
      </c>
      <c r="B702" s="5">
        <v>10</v>
      </c>
      <c r="C702" s="6">
        <v>41326</v>
      </c>
      <c r="D702" s="1">
        <v>43193</v>
      </c>
      <c r="E702">
        <f t="shared" si="10"/>
        <v>1867</v>
      </c>
    </row>
    <row r="703" spans="1:5" ht="13.5" hidden="1" thickBot="1" x14ac:dyDescent="0.25">
      <c r="A703" s="3" t="s">
        <v>38</v>
      </c>
      <c r="B703" s="5">
        <v>30</v>
      </c>
      <c r="C703" s="6">
        <v>43033</v>
      </c>
      <c r="D703" s="1">
        <v>43193</v>
      </c>
      <c r="E703">
        <f t="shared" si="10"/>
        <v>160</v>
      </c>
    </row>
    <row r="704" spans="1:5" ht="13.5" hidden="1" thickBot="1" x14ac:dyDescent="0.25">
      <c r="A704" s="3" t="s">
        <v>38</v>
      </c>
      <c r="B704" s="5">
        <v>10</v>
      </c>
      <c r="C704" s="4">
        <v>43042</v>
      </c>
      <c r="D704" s="1">
        <v>43193</v>
      </c>
      <c r="E704">
        <f t="shared" si="10"/>
        <v>151</v>
      </c>
    </row>
    <row r="705" spans="1:5" ht="13.5" thickBot="1" x14ac:dyDescent="0.25">
      <c r="A705" s="3" t="s">
        <v>62</v>
      </c>
      <c r="B705" s="5">
        <v>60</v>
      </c>
      <c r="C705" s="6">
        <v>42783</v>
      </c>
      <c r="D705" s="1">
        <v>43193</v>
      </c>
      <c r="E705">
        <f t="shared" si="10"/>
        <v>410</v>
      </c>
    </row>
    <row r="706" spans="1:5" ht="13.5" thickBot="1" x14ac:dyDescent="0.25">
      <c r="A706" s="3" t="s">
        <v>62</v>
      </c>
      <c r="B706" s="5">
        <v>90</v>
      </c>
      <c r="C706" s="4">
        <v>42826</v>
      </c>
      <c r="D706" s="1">
        <v>43193</v>
      </c>
      <c r="E706">
        <f t="shared" si="10"/>
        <v>367</v>
      </c>
    </row>
    <row r="707" spans="1:5" ht="13.5" hidden="1" thickBot="1" x14ac:dyDescent="0.25">
      <c r="A707" s="3" t="s">
        <v>84</v>
      </c>
      <c r="B707" s="5">
        <v>30</v>
      </c>
      <c r="C707" s="6">
        <v>40955</v>
      </c>
      <c r="D707" s="1">
        <v>43193</v>
      </c>
      <c r="E707">
        <f t="shared" ref="E707:E770" si="11">D707-C707</f>
        <v>2238</v>
      </c>
    </row>
    <row r="708" spans="1:5" ht="13.5" hidden="1" thickBot="1" x14ac:dyDescent="0.25">
      <c r="A708" s="3" t="s">
        <v>129</v>
      </c>
      <c r="B708" s="5">
        <v>60</v>
      </c>
      <c r="C708" s="6">
        <v>40502</v>
      </c>
      <c r="D708" s="1">
        <v>43193</v>
      </c>
      <c r="E708">
        <f t="shared" si="11"/>
        <v>2691</v>
      </c>
    </row>
    <row r="709" spans="1:5" ht="13.5" thickBot="1" x14ac:dyDescent="0.25">
      <c r="A709" s="3" t="s">
        <v>62</v>
      </c>
      <c r="B709" s="5">
        <v>45</v>
      </c>
      <c r="C709" s="4">
        <v>42678</v>
      </c>
      <c r="D709" s="1">
        <v>43193</v>
      </c>
      <c r="E709">
        <f t="shared" si="11"/>
        <v>515</v>
      </c>
    </row>
    <row r="710" spans="1:5" ht="13.5" thickBot="1" x14ac:dyDescent="0.25">
      <c r="A710" s="3" t="s">
        <v>62</v>
      </c>
      <c r="B710" s="5">
        <v>60</v>
      </c>
      <c r="C710" s="4">
        <v>42776</v>
      </c>
      <c r="D710" s="1">
        <v>43193</v>
      </c>
      <c r="E710">
        <f t="shared" si="11"/>
        <v>417</v>
      </c>
    </row>
    <row r="711" spans="1:5" ht="13.5" hidden="1" thickBot="1" x14ac:dyDescent="0.25">
      <c r="A711" s="3" t="s">
        <v>129</v>
      </c>
      <c r="B711" s="5">
        <v>30</v>
      </c>
      <c r="C711" s="6">
        <v>40618</v>
      </c>
      <c r="D711" s="1">
        <v>43193</v>
      </c>
      <c r="E711">
        <f t="shared" si="11"/>
        <v>2575</v>
      </c>
    </row>
    <row r="712" spans="1:5" ht="13.5" hidden="1" thickBot="1" x14ac:dyDescent="0.25">
      <c r="A712" s="3" t="s">
        <v>38</v>
      </c>
      <c r="B712" s="5">
        <v>20</v>
      </c>
      <c r="C712" s="6">
        <v>43033</v>
      </c>
      <c r="D712" s="1">
        <v>43193</v>
      </c>
      <c r="E712">
        <f t="shared" si="11"/>
        <v>160</v>
      </c>
    </row>
    <row r="713" spans="1:5" ht="13.5" thickBot="1" x14ac:dyDescent="0.25">
      <c r="A713" s="3" t="s">
        <v>62</v>
      </c>
      <c r="B713" s="5">
        <v>10</v>
      </c>
      <c r="C713" s="4">
        <v>41680</v>
      </c>
      <c r="D713" s="1">
        <v>43193</v>
      </c>
      <c r="E713">
        <f t="shared" si="11"/>
        <v>1513</v>
      </c>
    </row>
    <row r="714" spans="1:5" ht="13.5" thickBot="1" x14ac:dyDescent="0.25">
      <c r="A714" s="3" t="s">
        <v>62</v>
      </c>
      <c r="B714" s="5">
        <v>60</v>
      </c>
      <c r="C714" s="6">
        <v>42809</v>
      </c>
      <c r="D714" s="1">
        <v>43193</v>
      </c>
      <c r="E714">
        <f t="shared" si="11"/>
        <v>384</v>
      </c>
    </row>
    <row r="715" spans="1:5" ht="13.5" hidden="1" thickBot="1" x14ac:dyDescent="0.25">
      <c r="A715" s="3" t="s">
        <v>38</v>
      </c>
      <c r="B715" s="5">
        <v>20</v>
      </c>
      <c r="C715" s="6">
        <v>43059</v>
      </c>
      <c r="D715" s="1">
        <v>43193</v>
      </c>
      <c r="E715">
        <f t="shared" si="11"/>
        <v>134</v>
      </c>
    </row>
    <row r="716" spans="1:5" ht="13.5" hidden="1" thickBot="1" x14ac:dyDescent="0.25">
      <c r="A716" s="3" t="s">
        <v>38</v>
      </c>
      <c r="B716" s="5">
        <v>20</v>
      </c>
      <c r="C716" s="6">
        <v>43059</v>
      </c>
      <c r="D716" s="1">
        <v>43193</v>
      </c>
      <c r="E716">
        <f t="shared" si="11"/>
        <v>134</v>
      </c>
    </row>
    <row r="717" spans="1:5" ht="13.5" thickBot="1" x14ac:dyDescent="0.25">
      <c r="A717" s="3" t="s">
        <v>62</v>
      </c>
      <c r="B717" s="5">
        <v>15</v>
      </c>
      <c r="C717" s="4">
        <v>40457</v>
      </c>
      <c r="D717" s="1">
        <v>43193</v>
      </c>
      <c r="E717">
        <f t="shared" si="11"/>
        <v>2736</v>
      </c>
    </row>
    <row r="718" spans="1:5" ht="13.5" thickBot="1" x14ac:dyDescent="0.25">
      <c r="A718" s="3" t="s">
        <v>62</v>
      </c>
      <c r="B718" s="5">
        <v>10</v>
      </c>
      <c r="C718" s="6">
        <v>42669</v>
      </c>
      <c r="D718" s="1">
        <v>43193</v>
      </c>
      <c r="E718">
        <f t="shared" si="11"/>
        <v>524</v>
      </c>
    </row>
    <row r="719" spans="1:5" ht="13.5" thickBot="1" x14ac:dyDescent="0.25">
      <c r="A719" s="3" t="s">
        <v>62</v>
      </c>
      <c r="B719" s="5">
        <v>90</v>
      </c>
      <c r="C719" s="6">
        <v>43053</v>
      </c>
      <c r="D719" s="1">
        <v>43193</v>
      </c>
      <c r="E719">
        <f t="shared" si="11"/>
        <v>140</v>
      </c>
    </row>
    <row r="720" spans="1:5" ht="13.5" hidden="1" thickBot="1" x14ac:dyDescent="0.25">
      <c r="A720" s="3" t="s">
        <v>84</v>
      </c>
      <c r="B720" s="5">
        <v>45</v>
      </c>
      <c r="C720" s="6">
        <v>41326</v>
      </c>
      <c r="D720" s="1">
        <v>43193</v>
      </c>
      <c r="E720">
        <f t="shared" si="11"/>
        <v>1867</v>
      </c>
    </row>
    <row r="721" spans="1:5" ht="13.5" hidden="1" thickBot="1" x14ac:dyDescent="0.25">
      <c r="A721" s="3" t="s">
        <v>38</v>
      </c>
      <c r="B721" s="5">
        <v>10</v>
      </c>
      <c r="C721" s="6">
        <v>43069</v>
      </c>
      <c r="D721" s="1">
        <v>43193</v>
      </c>
      <c r="E721">
        <f t="shared" si="11"/>
        <v>124</v>
      </c>
    </row>
    <row r="722" spans="1:5" ht="13.5" thickBot="1" x14ac:dyDescent="0.25">
      <c r="A722" s="3" t="s">
        <v>62</v>
      </c>
      <c r="B722" s="5">
        <v>60</v>
      </c>
      <c r="C722" s="6">
        <v>42690</v>
      </c>
      <c r="D722" s="1">
        <v>43193</v>
      </c>
      <c r="E722">
        <f t="shared" si="11"/>
        <v>503</v>
      </c>
    </row>
    <row r="723" spans="1:5" ht="13.5" thickBot="1" x14ac:dyDescent="0.25">
      <c r="A723" s="3" t="s">
        <v>62</v>
      </c>
      <c r="B723" s="5">
        <v>60</v>
      </c>
      <c r="C723" s="6">
        <v>42691</v>
      </c>
      <c r="D723" s="1">
        <v>43193</v>
      </c>
      <c r="E723">
        <f t="shared" si="11"/>
        <v>502</v>
      </c>
    </row>
    <row r="724" spans="1:5" ht="13.5" hidden="1" thickBot="1" x14ac:dyDescent="0.25">
      <c r="A724" s="3" t="s">
        <v>129</v>
      </c>
      <c r="B724" s="5">
        <v>10</v>
      </c>
      <c r="C724" s="6">
        <v>41012</v>
      </c>
      <c r="D724" s="1">
        <v>43193</v>
      </c>
      <c r="E724">
        <f t="shared" si="11"/>
        <v>2181</v>
      </c>
    </row>
    <row r="725" spans="1:5" ht="13.5" hidden="1" thickBot="1" x14ac:dyDescent="0.25">
      <c r="A725" s="3" t="s">
        <v>38</v>
      </c>
      <c r="B725" s="5">
        <v>30</v>
      </c>
      <c r="C725" s="6">
        <v>43069</v>
      </c>
      <c r="D725" s="1">
        <v>43193</v>
      </c>
      <c r="E725">
        <f t="shared" si="11"/>
        <v>124</v>
      </c>
    </row>
    <row r="726" spans="1:5" ht="13.5" thickBot="1" x14ac:dyDescent="0.25">
      <c r="A726" s="3" t="s">
        <v>62</v>
      </c>
      <c r="B726" s="5">
        <v>60</v>
      </c>
      <c r="C726" s="4">
        <v>42678</v>
      </c>
      <c r="D726" s="1">
        <v>43193</v>
      </c>
      <c r="E726">
        <f t="shared" si="11"/>
        <v>515</v>
      </c>
    </row>
    <row r="727" spans="1:5" ht="13.5" thickBot="1" x14ac:dyDescent="0.25">
      <c r="A727" s="3" t="s">
        <v>62</v>
      </c>
      <c r="B727" s="5">
        <v>20</v>
      </c>
      <c r="C727" s="6">
        <v>42700</v>
      </c>
      <c r="D727" s="1">
        <v>43193</v>
      </c>
      <c r="E727">
        <f t="shared" si="11"/>
        <v>493</v>
      </c>
    </row>
    <row r="728" spans="1:5" ht="13.5" thickBot="1" x14ac:dyDescent="0.25">
      <c r="A728" s="3" t="s">
        <v>62</v>
      </c>
      <c r="B728" s="5">
        <v>10</v>
      </c>
      <c r="C728" s="4">
        <v>43017</v>
      </c>
      <c r="D728" s="1">
        <v>43193</v>
      </c>
      <c r="E728">
        <f t="shared" si="11"/>
        <v>176</v>
      </c>
    </row>
    <row r="729" spans="1:5" ht="13.5" thickBot="1" x14ac:dyDescent="0.25">
      <c r="A729" s="3" t="s">
        <v>62</v>
      </c>
      <c r="B729" s="5">
        <v>60</v>
      </c>
      <c r="C729" s="4">
        <v>43020</v>
      </c>
      <c r="D729" s="1">
        <v>43193</v>
      </c>
      <c r="E729">
        <f t="shared" si="11"/>
        <v>173</v>
      </c>
    </row>
    <row r="730" spans="1:5" ht="13.5" hidden="1" thickBot="1" x14ac:dyDescent="0.25">
      <c r="A730" s="3" t="s">
        <v>539</v>
      </c>
      <c r="B730" s="5">
        <v>10</v>
      </c>
      <c r="C730" s="4">
        <v>39603</v>
      </c>
      <c r="D730" s="1">
        <v>43193</v>
      </c>
      <c r="E730">
        <f t="shared" si="11"/>
        <v>3590</v>
      </c>
    </row>
    <row r="731" spans="1:5" ht="13.5" hidden="1" thickBot="1" x14ac:dyDescent="0.25">
      <c r="A731" s="3" t="s">
        <v>129</v>
      </c>
      <c r="B731" s="5">
        <v>5</v>
      </c>
      <c r="C731" s="6">
        <v>40107</v>
      </c>
      <c r="D731" s="1">
        <v>43193</v>
      </c>
      <c r="E731">
        <f t="shared" si="11"/>
        <v>3086</v>
      </c>
    </row>
    <row r="732" spans="1:5" ht="13.5" hidden="1" thickBot="1" x14ac:dyDescent="0.25">
      <c r="A732" s="3" t="s">
        <v>38</v>
      </c>
      <c r="B732" s="5">
        <v>5</v>
      </c>
      <c r="C732" s="6">
        <v>43059</v>
      </c>
      <c r="D732" s="1">
        <v>43193</v>
      </c>
      <c r="E732">
        <f t="shared" si="11"/>
        <v>134</v>
      </c>
    </row>
    <row r="733" spans="1:5" ht="13.5" thickBot="1" x14ac:dyDescent="0.25">
      <c r="A733" s="3" t="s">
        <v>62</v>
      </c>
      <c r="B733" s="5">
        <v>5</v>
      </c>
      <c r="C733" s="4">
        <v>42585</v>
      </c>
      <c r="D733" s="1">
        <v>43193</v>
      </c>
      <c r="E733">
        <f t="shared" si="11"/>
        <v>608</v>
      </c>
    </row>
    <row r="734" spans="1:5" ht="13.5" thickBot="1" x14ac:dyDescent="0.25">
      <c r="A734" s="3" t="s">
        <v>62</v>
      </c>
      <c r="B734" s="5">
        <v>5</v>
      </c>
      <c r="C734" s="4">
        <v>42803</v>
      </c>
      <c r="D734" s="1">
        <v>43193</v>
      </c>
      <c r="E734">
        <f t="shared" si="11"/>
        <v>390</v>
      </c>
    </row>
    <row r="735" spans="1:5" ht="13.5" thickBot="1" x14ac:dyDescent="0.25">
      <c r="A735" s="3" t="s">
        <v>62</v>
      </c>
      <c r="B735" s="5">
        <v>5</v>
      </c>
      <c r="C735" s="6">
        <v>43053</v>
      </c>
      <c r="D735" s="1">
        <v>43193</v>
      </c>
      <c r="E735">
        <f t="shared" si="11"/>
        <v>140</v>
      </c>
    </row>
    <row r="736" spans="1:5" ht="13.5" hidden="1" thickBot="1" x14ac:dyDescent="0.25">
      <c r="A736" s="3" t="s">
        <v>129</v>
      </c>
      <c r="B736" s="5">
        <v>5</v>
      </c>
      <c r="C736" s="6">
        <v>41654</v>
      </c>
      <c r="D736" s="1">
        <v>43193</v>
      </c>
      <c r="E736">
        <f t="shared" si="11"/>
        <v>1539</v>
      </c>
    </row>
    <row r="737" spans="1:5" ht="13.5" hidden="1" thickBot="1" x14ac:dyDescent="0.25">
      <c r="A737" s="3" t="s">
        <v>38</v>
      </c>
      <c r="B737" s="5">
        <v>20</v>
      </c>
      <c r="C737" s="4">
        <v>43042</v>
      </c>
      <c r="D737" s="1">
        <v>43193</v>
      </c>
      <c r="E737">
        <f t="shared" si="11"/>
        <v>151</v>
      </c>
    </row>
    <row r="738" spans="1:5" ht="13.5" thickBot="1" x14ac:dyDescent="0.25">
      <c r="A738" s="3" t="s">
        <v>62</v>
      </c>
      <c r="B738" s="5">
        <v>120</v>
      </c>
      <c r="C738" s="6">
        <v>42613</v>
      </c>
      <c r="D738" s="1">
        <v>43193</v>
      </c>
      <c r="E738">
        <f t="shared" si="11"/>
        <v>580</v>
      </c>
    </row>
    <row r="739" spans="1:5" ht="13.5" thickBot="1" x14ac:dyDescent="0.25">
      <c r="A739" s="3" t="s">
        <v>62</v>
      </c>
      <c r="B739" s="5">
        <v>45</v>
      </c>
      <c r="C739" s="4">
        <v>42679</v>
      </c>
      <c r="D739" s="1">
        <v>43193</v>
      </c>
      <c r="E739">
        <f t="shared" si="11"/>
        <v>514</v>
      </c>
    </row>
    <row r="740" spans="1:5" ht="13.5" hidden="1" thickBot="1" x14ac:dyDescent="0.25">
      <c r="A740" s="3" t="s">
        <v>129</v>
      </c>
      <c r="B740" s="5">
        <v>10</v>
      </c>
      <c r="C740" s="6">
        <v>41263</v>
      </c>
      <c r="D740" s="1">
        <v>43193</v>
      </c>
      <c r="E740">
        <f t="shared" si="11"/>
        <v>1930</v>
      </c>
    </row>
    <row r="741" spans="1:5" ht="13.5" hidden="1" thickBot="1" x14ac:dyDescent="0.25">
      <c r="A741" s="3" t="s">
        <v>38</v>
      </c>
      <c r="B741" s="5">
        <v>10</v>
      </c>
      <c r="C741" s="6">
        <v>43082</v>
      </c>
      <c r="D741" s="1">
        <v>43193</v>
      </c>
      <c r="E741">
        <f t="shared" si="11"/>
        <v>111</v>
      </c>
    </row>
    <row r="742" spans="1:5" ht="13.5" hidden="1" thickBot="1" x14ac:dyDescent="0.25">
      <c r="A742" s="3" t="s">
        <v>38</v>
      </c>
      <c r="B742" s="5">
        <v>15</v>
      </c>
      <c r="C742" s="6">
        <v>43021</v>
      </c>
      <c r="D742" s="1">
        <v>43193</v>
      </c>
      <c r="E742">
        <f t="shared" si="11"/>
        <v>172</v>
      </c>
    </row>
    <row r="743" spans="1:5" ht="13.5" thickBot="1" x14ac:dyDescent="0.25">
      <c r="A743" s="3" t="s">
        <v>62</v>
      </c>
      <c r="B743" s="5">
        <v>75</v>
      </c>
      <c r="C743" s="6">
        <v>42783</v>
      </c>
      <c r="D743" s="1">
        <v>43193</v>
      </c>
      <c r="E743">
        <f t="shared" si="11"/>
        <v>410</v>
      </c>
    </row>
    <row r="744" spans="1:5" ht="13.5" thickBot="1" x14ac:dyDescent="0.25">
      <c r="A744" s="3" t="s">
        <v>62</v>
      </c>
      <c r="B744" s="5">
        <v>60</v>
      </c>
      <c r="C744" s="4">
        <v>42803</v>
      </c>
      <c r="D744" s="1">
        <v>43193</v>
      </c>
      <c r="E744">
        <f t="shared" si="11"/>
        <v>390</v>
      </c>
    </row>
    <row r="745" spans="1:5" ht="13.5" thickBot="1" x14ac:dyDescent="0.25">
      <c r="A745" s="3" t="s">
        <v>62</v>
      </c>
      <c r="B745" s="5">
        <v>60</v>
      </c>
      <c r="C745" s="6">
        <v>42817</v>
      </c>
      <c r="D745" s="1">
        <v>43193</v>
      </c>
      <c r="E745">
        <f t="shared" si="11"/>
        <v>376</v>
      </c>
    </row>
    <row r="746" spans="1:5" ht="13.5" hidden="1" thickBot="1" x14ac:dyDescent="0.25">
      <c r="A746" s="3" t="s">
        <v>129</v>
      </c>
      <c r="B746" s="5">
        <v>10</v>
      </c>
      <c r="C746" s="6">
        <v>41180</v>
      </c>
      <c r="D746" s="1">
        <v>43193</v>
      </c>
      <c r="E746">
        <f t="shared" si="11"/>
        <v>2013</v>
      </c>
    </row>
    <row r="747" spans="1:5" ht="13.5" thickBot="1" x14ac:dyDescent="0.25">
      <c r="A747" s="3" t="s">
        <v>62</v>
      </c>
      <c r="B747" s="5">
        <v>5</v>
      </c>
      <c r="C747" s="4">
        <v>42747</v>
      </c>
      <c r="D747" s="1">
        <v>43193</v>
      </c>
      <c r="E747">
        <f t="shared" si="11"/>
        <v>446</v>
      </c>
    </row>
    <row r="748" spans="1:5" ht="13.5" thickBot="1" x14ac:dyDescent="0.25">
      <c r="A748" s="3" t="s">
        <v>62</v>
      </c>
      <c r="B748" s="5">
        <v>5</v>
      </c>
      <c r="C748" s="6">
        <v>42842</v>
      </c>
      <c r="D748" s="1">
        <v>43193</v>
      </c>
      <c r="E748">
        <f t="shared" si="11"/>
        <v>351</v>
      </c>
    </row>
    <row r="749" spans="1:5" ht="13.5" hidden="1" thickBot="1" x14ac:dyDescent="0.25">
      <c r="A749" s="3" t="s">
        <v>84</v>
      </c>
      <c r="B749" s="5">
        <v>5</v>
      </c>
      <c r="C749" s="6">
        <v>40955</v>
      </c>
      <c r="D749" s="1">
        <v>43193</v>
      </c>
      <c r="E749">
        <f t="shared" si="11"/>
        <v>2238</v>
      </c>
    </row>
    <row r="750" spans="1:5" ht="13.5" hidden="1" thickBot="1" x14ac:dyDescent="0.25">
      <c r="C750" s="4">
        <v>43042</v>
      </c>
      <c r="D750" s="1">
        <v>43193</v>
      </c>
      <c r="E750">
        <f t="shared" si="11"/>
        <v>151</v>
      </c>
    </row>
    <row r="751" spans="1:5" ht="13.5" hidden="1" thickBot="1" x14ac:dyDescent="0.25">
      <c r="C751" s="6">
        <v>42628</v>
      </c>
      <c r="D751" s="1">
        <v>43193</v>
      </c>
      <c r="E751">
        <f t="shared" si="11"/>
        <v>565</v>
      </c>
    </row>
    <row r="752" spans="1:5" ht="13.5" hidden="1" thickBot="1" x14ac:dyDescent="0.25">
      <c r="C752" s="4">
        <v>42776</v>
      </c>
      <c r="D752" s="1">
        <v>43193</v>
      </c>
      <c r="E752">
        <f t="shared" si="11"/>
        <v>417</v>
      </c>
    </row>
    <row r="753" spans="1:5" ht="13.5" hidden="1" thickBot="1" x14ac:dyDescent="0.25">
      <c r="C753" s="6">
        <v>41874</v>
      </c>
      <c r="D753" s="1">
        <v>43193</v>
      </c>
      <c r="E753">
        <f t="shared" si="11"/>
        <v>1319</v>
      </c>
    </row>
    <row r="754" spans="1:5" ht="13.5" hidden="1" thickBot="1" x14ac:dyDescent="0.25">
      <c r="C754" s="6">
        <v>43092</v>
      </c>
      <c r="D754" s="1">
        <v>43193</v>
      </c>
      <c r="E754">
        <f t="shared" si="11"/>
        <v>101</v>
      </c>
    </row>
    <row r="755" spans="1:5" ht="13.5" thickBot="1" x14ac:dyDescent="0.25">
      <c r="A755" s="3" t="s">
        <v>62</v>
      </c>
      <c r="B755" s="5">
        <v>3</v>
      </c>
      <c r="C755" s="6">
        <v>42669</v>
      </c>
      <c r="D755" s="1">
        <v>43193</v>
      </c>
      <c r="E755">
        <f t="shared" si="11"/>
        <v>524</v>
      </c>
    </row>
    <row r="756" spans="1:5" ht="13.5" thickBot="1" x14ac:dyDescent="0.25">
      <c r="A756" s="3" t="s">
        <v>62</v>
      </c>
      <c r="B756" s="5">
        <v>46</v>
      </c>
      <c r="C756" s="4">
        <v>42826</v>
      </c>
      <c r="D756" s="1">
        <v>43193</v>
      </c>
      <c r="E756">
        <f t="shared" si="11"/>
        <v>367</v>
      </c>
    </row>
    <row r="757" spans="1:5" ht="13.5" thickBot="1" x14ac:dyDescent="0.25">
      <c r="A757" s="3" t="s">
        <v>62</v>
      </c>
      <c r="B757" s="5">
        <v>30</v>
      </c>
      <c r="C757" s="6">
        <v>43033</v>
      </c>
      <c r="D757" s="1">
        <v>43193</v>
      </c>
      <c r="E757">
        <f t="shared" si="11"/>
        <v>160</v>
      </c>
    </row>
    <row r="758" spans="1:5" ht="13.5" thickBot="1" x14ac:dyDescent="0.25">
      <c r="A758" s="3" t="s">
        <v>62</v>
      </c>
      <c r="B758" s="5">
        <v>120</v>
      </c>
      <c r="C758" s="6">
        <v>43053</v>
      </c>
      <c r="D758" s="1">
        <v>43193</v>
      </c>
      <c r="E758">
        <f t="shared" si="11"/>
        <v>140</v>
      </c>
    </row>
    <row r="759" spans="1:5" ht="13.5" hidden="1" thickBot="1" x14ac:dyDescent="0.25">
      <c r="A759" s="3" t="s">
        <v>129</v>
      </c>
      <c r="B759" s="5">
        <v>25</v>
      </c>
      <c r="C759" s="6">
        <v>40502</v>
      </c>
      <c r="D759" s="1">
        <v>43193</v>
      </c>
      <c r="E759">
        <f t="shared" si="11"/>
        <v>2691</v>
      </c>
    </row>
    <row r="760" spans="1:5" ht="13.5" hidden="1" thickBot="1" x14ac:dyDescent="0.25">
      <c r="A760" s="3" t="s">
        <v>129</v>
      </c>
      <c r="B760" s="5">
        <v>1</v>
      </c>
      <c r="C760" s="4">
        <v>40949</v>
      </c>
      <c r="D760" s="1">
        <v>43193</v>
      </c>
      <c r="E760">
        <f t="shared" si="11"/>
        <v>2244</v>
      </c>
    </row>
    <row r="761" spans="1:5" ht="13.5" hidden="1" thickBot="1" x14ac:dyDescent="0.25">
      <c r="A761" s="3" t="s">
        <v>38</v>
      </c>
      <c r="B761" s="5">
        <v>5</v>
      </c>
      <c r="C761" s="4">
        <v>43042</v>
      </c>
      <c r="D761" s="1">
        <v>43193</v>
      </c>
      <c r="E761">
        <f t="shared" si="11"/>
        <v>151</v>
      </c>
    </row>
    <row r="762" spans="1:5" ht="13.5" thickBot="1" x14ac:dyDescent="0.25">
      <c r="A762" s="3" t="s">
        <v>62</v>
      </c>
      <c r="B762" s="5">
        <v>5</v>
      </c>
      <c r="C762" s="4">
        <v>42678</v>
      </c>
      <c r="D762" s="1">
        <v>43193</v>
      </c>
      <c r="E762">
        <f t="shared" si="11"/>
        <v>515</v>
      </c>
    </row>
    <row r="763" spans="1:5" ht="13.5" thickBot="1" x14ac:dyDescent="0.25">
      <c r="A763" s="3" t="s">
        <v>62</v>
      </c>
      <c r="B763" s="5">
        <v>5</v>
      </c>
      <c r="C763" s="6">
        <v>42691</v>
      </c>
      <c r="D763" s="1">
        <v>43193</v>
      </c>
      <c r="E763">
        <f t="shared" si="11"/>
        <v>502</v>
      </c>
    </row>
    <row r="764" spans="1:5" ht="13.5" hidden="1" thickBot="1" x14ac:dyDescent="0.25">
      <c r="A764" s="3" t="s">
        <v>129</v>
      </c>
      <c r="B764" s="5">
        <v>5</v>
      </c>
      <c r="C764" s="4">
        <v>40067</v>
      </c>
      <c r="D764" s="1">
        <v>43193</v>
      </c>
      <c r="E764">
        <f t="shared" si="11"/>
        <v>3126</v>
      </c>
    </row>
    <row r="765" spans="1:5" ht="13.5" hidden="1" thickBot="1" x14ac:dyDescent="0.25">
      <c r="A765" s="3" t="s">
        <v>38</v>
      </c>
      <c r="B765" s="5">
        <v>5</v>
      </c>
      <c r="C765" s="6">
        <v>43059</v>
      </c>
      <c r="D765" s="1">
        <v>43193</v>
      </c>
      <c r="E765">
        <f t="shared" si="11"/>
        <v>134</v>
      </c>
    </row>
    <row r="766" spans="1:5" ht="13.5" thickBot="1" x14ac:dyDescent="0.25">
      <c r="A766" s="3" t="s">
        <v>62</v>
      </c>
      <c r="B766" s="5">
        <v>5</v>
      </c>
      <c r="C766" s="6">
        <v>42809</v>
      </c>
      <c r="D766" s="1">
        <v>43193</v>
      </c>
      <c r="E766">
        <f t="shared" si="11"/>
        <v>384</v>
      </c>
    </row>
    <row r="767" spans="1:5" ht="13.5" hidden="1" thickBot="1" x14ac:dyDescent="0.25">
      <c r="A767" s="3" t="s">
        <v>129</v>
      </c>
      <c r="B767" s="5">
        <v>5</v>
      </c>
      <c r="C767" s="6">
        <v>40618</v>
      </c>
      <c r="D767" s="1">
        <v>43193</v>
      </c>
      <c r="E767">
        <f t="shared" si="11"/>
        <v>2575</v>
      </c>
    </row>
    <row r="768" spans="1:5" ht="13.5" hidden="1" thickBot="1" x14ac:dyDescent="0.25">
      <c r="A768" s="3" t="s">
        <v>38</v>
      </c>
      <c r="B768" s="5">
        <v>5</v>
      </c>
      <c r="C768" s="6">
        <v>43092</v>
      </c>
      <c r="D768" s="1">
        <v>43193</v>
      </c>
      <c r="E768">
        <f t="shared" si="11"/>
        <v>101</v>
      </c>
    </row>
    <row r="769" spans="1:5" ht="13.5" hidden="1" thickBot="1" x14ac:dyDescent="0.25">
      <c r="A769" s="3" t="s">
        <v>38</v>
      </c>
      <c r="B769" s="5">
        <v>5</v>
      </c>
      <c r="C769" s="6">
        <v>43069</v>
      </c>
      <c r="D769" s="1">
        <v>43193</v>
      </c>
      <c r="E769">
        <f t="shared" si="11"/>
        <v>124</v>
      </c>
    </row>
    <row r="770" spans="1:5" ht="13.5" hidden="1" thickBot="1" x14ac:dyDescent="0.25">
      <c r="A770" s="3" t="s">
        <v>38</v>
      </c>
      <c r="B770" s="5">
        <v>5</v>
      </c>
      <c r="C770" s="6">
        <v>43082</v>
      </c>
      <c r="D770" s="1">
        <v>43193</v>
      </c>
      <c r="E770">
        <f t="shared" si="11"/>
        <v>111</v>
      </c>
    </row>
    <row r="771" spans="1:5" ht="13.5" thickBot="1" x14ac:dyDescent="0.25">
      <c r="A771" s="3" t="s">
        <v>62</v>
      </c>
      <c r="B771" s="5">
        <v>5</v>
      </c>
      <c r="C771" s="4">
        <v>42803</v>
      </c>
      <c r="D771" s="1">
        <v>43193</v>
      </c>
      <c r="E771">
        <f t="shared" ref="E771:E834" si="12">D771-C771</f>
        <v>390</v>
      </c>
    </row>
    <row r="772" spans="1:5" ht="13.5" hidden="1" thickBot="1" x14ac:dyDescent="0.25">
      <c r="A772" s="3" t="s">
        <v>539</v>
      </c>
      <c r="B772" s="5">
        <v>5</v>
      </c>
      <c r="C772" s="4">
        <v>39603</v>
      </c>
      <c r="D772" s="1">
        <v>43193</v>
      </c>
      <c r="E772">
        <f t="shared" si="12"/>
        <v>3590</v>
      </c>
    </row>
    <row r="773" spans="1:5" ht="13.5" hidden="1" thickBot="1" x14ac:dyDescent="0.25">
      <c r="A773" s="3" t="s">
        <v>38</v>
      </c>
      <c r="B773" s="5">
        <v>5</v>
      </c>
      <c r="C773" s="6">
        <v>43092</v>
      </c>
      <c r="D773" s="1">
        <v>43193</v>
      </c>
      <c r="E773">
        <f t="shared" si="12"/>
        <v>101</v>
      </c>
    </row>
    <row r="774" spans="1:5" ht="13.5" hidden="1" thickBot="1" x14ac:dyDescent="0.25">
      <c r="A774" s="3" t="s">
        <v>38</v>
      </c>
      <c r="B774" s="5">
        <v>5</v>
      </c>
      <c r="C774" s="6">
        <v>43092</v>
      </c>
      <c r="D774" s="1">
        <v>43193</v>
      </c>
      <c r="E774">
        <f t="shared" si="12"/>
        <v>101</v>
      </c>
    </row>
    <row r="775" spans="1:5" ht="13.5" hidden="1" thickBot="1" x14ac:dyDescent="0.25">
      <c r="A775" s="3" t="s">
        <v>38</v>
      </c>
      <c r="B775" s="5">
        <v>5</v>
      </c>
      <c r="C775" s="6">
        <v>43092</v>
      </c>
      <c r="D775" s="1">
        <v>43193</v>
      </c>
      <c r="E775">
        <f t="shared" si="12"/>
        <v>101</v>
      </c>
    </row>
    <row r="776" spans="1:5" ht="13.5" hidden="1" thickBot="1" x14ac:dyDescent="0.25">
      <c r="A776" s="3" t="s">
        <v>38</v>
      </c>
      <c r="B776" s="5">
        <v>5</v>
      </c>
      <c r="C776" s="6">
        <v>43092</v>
      </c>
      <c r="D776" s="1">
        <v>43193</v>
      </c>
      <c r="E776">
        <f t="shared" si="12"/>
        <v>101</v>
      </c>
    </row>
    <row r="777" spans="1:5" ht="13.5" hidden="1" thickBot="1" x14ac:dyDescent="0.25">
      <c r="A777" s="3" t="s">
        <v>38</v>
      </c>
      <c r="B777" s="5">
        <v>5</v>
      </c>
      <c r="C777" s="6">
        <v>43092</v>
      </c>
      <c r="D777" s="1">
        <v>43193</v>
      </c>
      <c r="E777">
        <f t="shared" si="12"/>
        <v>101</v>
      </c>
    </row>
    <row r="778" spans="1:5" ht="13.5" hidden="1" thickBot="1" x14ac:dyDescent="0.25">
      <c r="A778" s="3" t="s">
        <v>38</v>
      </c>
      <c r="B778" s="5">
        <v>5</v>
      </c>
      <c r="C778" s="6">
        <v>43092</v>
      </c>
      <c r="D778" s="1">
        <v>43193</v>
      </c>
      <c r="E778">
        <f t="shared" si="12"/>
        <v>101</v>
      </c>
    </row>
    <row r="779" spans="1:5" ht="13.5" hidden="1" thickBot="1" x14ac:dyDescent="0.25">
      <c r="A779" s="3" t="s">
        <v>539</v>
      </c>
      <c r="B779" s="5">
        <v>30</v>
      </c>
      <c r="C779" s="6">
        <v>42613</v>
      </c>
      <c r="D779" s="1">
        <v>43193</v>
      </c>
      <c r="E779">
        <f t="shared" si="12"/>
        <v>580</v>
      </c>
    </row>
    <row r="780" spans="1:5" ht="13.5" thickBot="1" x14ac:dyDescent="0.25">
      <c r="A780" s="3" t="s">
        <v>62</v>
      </c>
      <c r="B780" s="5">
        <v>55</v>
      </c>
      <c r="C780" s="4">
        <v>43017</v>
      </c>
      <c r="D780" s="1">
        <v>43193</v>
      </c>
      <c r="E780">
        <f t="shared" si="12"/>
        <v>176</v>
      </c>
    </row>
    <row r="781" spans="1:5" ht="13.5" thickBot="1" x14ac:dyDescent="0.25">
      <c r="A781" s="3" t="s">
        <v>62</v>
      </c>
      <c r="B781" s="5">
        <v>45</v>
      </c>
      <c r="C781" s="4">
        <v>43020</v>
      </c>
      <c r="D781" s="1">
        <v>43193</v>
      </c>
      <c r="E781">
        <f t="shared" si="12"/>
        <v>173</v>
      </c>
    </row>
    <row r="782" spans="1:5" ht="13.5" hidden="1" thickBot="1" x14ac:dyDescent="0.25">
      <c r="A782" s="3" t="s">
        <v>84</v>
      </c>
      <c r="B782" s="5">
        <v>10</v>
      </c>
      <c r="C782" s="6">
        <v>40955</v>
      </c>
      <c r="D782" s="1">
        <v>43193</v>
      </c>
      <c r="E782">
        <f t="shared" si="12"/>
        <v>2238</v>
      </c>
    </row>
    <row r="783" spans="1:5" ht="13.5" hidden="1" thickBot="1" x14ac:dyDescent="0.25">
      <c r="A783" s="3" t="s">
        <v>38</v>
      </c>
      <c r="B783" s="5">
        <v>10</v>
      </c>
      <c r="C783" s="4">
        <v>43102</v>
      </c>
      <c r="D783" s="1">
        <v>43193</v>
      </c>
      <c r="E783">
        <f t="shared" si="12"/>
        <v>91</v>
      </c>
    </row>
    <row r="784" spans="1:5" ht="13.5" hidden="1" thickBot="1" x14ac:dyDescent="0.25">
      <c r="A784" s="3" t="s">
        <v>38</v>
      </c>
      <c r="B784" s="5">
        <v>55</v>
      </c>
      <c r="C784" s="6">
        <v>43021</v>
      </c>
      <c r="D784" s="1">
        <v>43193</v>
      </c>
      <c r="E784">
        <f t="shared" si="12"/>
        <v>172</v>
      </c>
    </row>
    <row r="785" spans="1:5" ht="13.5" thickBot="1" x14ac:dyDescent="0.25">
      <c r="A785" s="3" t="s">
        <v>62</v>
      </c>
      <c r="B785" s="5">
        <v>46</v>
      </c>
      <c r="C785" s="6">
        <v>42690</v>
      </c>
      <c r="D785" s="1">
        <v>43193</v>
      </c>
      <c r="E785">
        <f t="shared" si="12"/>
        <v>503</v>
      </c>
    </row>
    <row r="786" spans="1:5" ht="13.5" thickBot="1" x14ac:dyDescent="0.25">
      <c r="A786" s="3" t="s">
        <v>62</v>
      </c>
      <c r="B786" s="5">
        <v>60</v>
      </c>
      <c r="C786" s="4">
        <v>43020</v>
      </c>
      <c r="D786" s="1">
        <v>43193</v>
      </c>
      <c r="E786">
        <f t="shared" si="12"/>
        <v>173</v>
      </c>
    </row>
    <row r="787" spans="1:5" ht="13.5" thickBot="1" x14ac:dyDescent="0.25">
      <c r="A787" s="3" t="s">
        <v>62</v>
      </c>
      <c r="B787" s="5">
        <v>65</v>
      </c>
      <c r="C787" s="6">
        <v>43053</v>
      </c>
      <c r="D787" s="1">
        <v>43193</v>
      </c>
      <c r="E787">
        <f t="shared" si="12"/>
        <v>140</v>
      </c>
    </row>
    <row r="788" spans="1:5" ht="13.5" hidden="1" thickBot="1" x14ac:dyDescent="0.25">
      <c r="A788" s="3" t="s">
        <v>84</v>
      </c>
      <c r="B788" s="5">
        <v>3</v>
      </c>
      <c r="C788" s="6">
        <v>41326</v>
      </c>
      <c r="D788" s="1">
        <v>43193</v>
      </c>
      <c r="E788">
        <f t="shared" si="12"/>
        <v>1867</v>
      </c>
    </row>
    <row r="789" spans="1:5" ht="13.5" hidden="1" thickBot="1" x14ac:dyDescent="0.25">
      <c r="A789" s="3" t="s">
        <v>38</v>
      </c>
      <c r="B789" s="5">
        <v>10</v>
      </c>
      <c r="C789" s="4">
        <v>43103</v>
      </c>
      <c r="D789" s="1">
        <v>43193</v>
      </c>
      <c r="E789">
        <f t="shared" si="12"/>
        <v>90</v>
      </c>
    </row>
    <row r="790" spans="1:5" ht="13.5" thickBot="1" x14ac:dyDescent="0.25">
      <c r="A790" s="3" t="s">
        <v>62</v>
      </c>
      <c r="B790" s="5">
        <v>10</v>
      </c>
      <c r="C790" s="4">
        <v>42679</v>
      </c>
      <c r="D790" s="1">
        <v>43193</v>
      </c>
      <c r="E790">
        <f t="shared" si="12"/>
        <v>514</v>
      </c>
    </row>
    <row r="791" spans="1:5" ht="13.5" thickBot="1" x14ac:dyDescent="0.25">
      <c r="A791" s="3" t="s">
        <v>62</v>
      </c>
      <c r="B791" s="5">
        <v>71</v>
      </c>
      <c r="C791" s="4">
        <v>43020</v>
      </c>
      <c r="D791" s="1">
        <v>43193</v>
      </c>
      <c r="E791">
        <f t="shared" si="12"/>
        <v>173</v>
      </c>
    </row>
    <row r="792" spans="1:5" ht="13.5" thickBot="1" x14ac:dyDescent="0.25">
      <c r="A792" s="3" t="s">
        <v>62</v>
      </c>
      <c r="B792" s="5">
        <v>15</v>
      </c>
      <c r="C792" s="6">
        <v>43069</v>
      </c>
      <c r="D792" s="1">
        <v>43193</v>
      </c>
      <c r="E792">
        <f t="shared" si="12"/>
        <v>124</v>
      </c>
    </row>
    <row r="793" spans="1:5" ht="13.5" hidden="1" thickBot="1" x14ac:dyDescent="0.25">
      <c r="A793" s="3" t="s">
        <v>129</v>
      </c>
      <c r="B793" s="5">
        <v>10</v>
      </c>
      <c r="C793" s="6">
        <v>40107</v>
      </c>
      <c r="D793" s="1">
        <v>43193</v>
      </c>
      <c r="E793">
        <f t="shared" si="12"/>
        <v>3086</v>
      </c>
    </row>
    <row r="794" spans="1:5" ht="13.5" thickBot="1" x14ac:dyDescent="0.25">
      <c r="A794" s="3" t="s">
        <v>62</v>
      </c>
      <c r="B794" s="5">
        <v>10</v>
      </c>
      <c r="C794" s="4">
        <v>41680</v>
      </c>
      <c r="D794" s="1">
        <v>43193</v>
      </c>
      <c r="E794">
        <f t="shared" si="12"/>
        <v>1513</v>
      </c>
    </row>
    <row r="795" spans="1:5" ht="13.5" thickBot="1" x14ac:dyDescent="0.25">
      <c r="A795" s="3" t="s">
        <v>62</v>
      </c>
      <c r="B795" s="5">
        <v>24</v>
      </c>
      <c r="C795" s="6">
        <v>42613</v>
      </c>
      <c r="D795" s="1">
        <v>43193</v>
      </c>
      <c r="E795">
        <f t="shared" si="12"/>
        <v>580</v>
      </c>
    </row>
    <row r="796" spans="1:5" ht="13.5" thickBot="1" x14ac:dyDescent="0.25">
      <c r="A796" s="3" t="s">
        <v>62</v>
      </c>
      <c r="B796" s="5">
        <v>30</v>
      </c>
      <c r="C796" s="4">
        <v>42826</v>
      </c>
      <c r="D796" s="1">
        <v>43193</v>
      </c>
      <c r="E796">
        <f t="shared" si="12"/>
        <v>367</v>
      </c>
    </row>
    <row r="797" spans="1:5" ht="13.5" thickBot="1" x14ac:dyDescent="0.25">
      <c r="A797" s="3" t="s">
        <v>62</v>
      </c>
      <c r="B797" s="5">
        <v>140</v>
      </c>
      <c r="C797" s="4">
        <v>43020</v>
      </c>
      <c r="D797" s="1">
        <v>43193</v>
      </c>
      <c r="E797">
        <f t="shared" si="12"/>
        <v>173</v>
      </c>
    </row>
    <row r="798" spans="1:5" ht="13.5" hidden="1" thickBot="1" x14ac:dyDescent="0.25">
      <c r="A798" s="3" t="s">
        <v>129</v>
      </c>
      <c r="B798" s="5">
        <v>10</v>
      </c>
      <c r="C798" s="6">
        <v>41654</v>
      </c>
      <c r="D798" s="1">
        <v>43193</v>
      </c>
      <c r="E798">
        <f t="shared" si="12"/>
        <v>1539</v>
      </c>
    </row>
    <row r="799" spans="1:5" ht="13.5" hidden="1" thickBot="1" x14ac:dyDescent="0.25">
      <c r="A799" s="3" t="s">
        <v>38</v>
      </c>
      <c r="B799" s="5">
        <v>30</v>
      </c>
      <c r="C799" s="4">
        <v>43102</v>
      </c>
      <c r="D799" s="1">
        <v>43193</v>
      </c>
      <c r="E799">
        <f t="shared" si="12"/>
        <v>91</v>
      </c>
    </row>
    <row r="800" spans="1:5" ht="13.5" hidden="1" thickBot="1" x14ac:dyDescent="0.25">
      <c r="A800" s="3" t="s">
        <v>539</v>
      </c>
      <c r="B800" s="5">
        <v>25</v>
      </c>
      <c r="C800" s="4">
        <v>39603</v>
      </c>
      <c r="D800" s="1">
        <v>43193</v>
      </c>
      <c r="E800">
        <f t="shared" si="12"/>
        <v>3590</v>
      </c>
    </row>
    <row r="801" spans="1:5" ht="13.5" hidden="1" thickBot="1" x14ac:dyDescent="0.25">
      <c r="A801" s="3" t="s">
        <v>38</v>
      </c>
      <c r="B801" s="5">
        <v>10</v>
      </c>
      <c r="C801" s="4">
        <v>43042</v>
      </c>
      <c r="D801" s="1">
        <v>43193</v>
      </c>
      <c r="E801">
        <f t="shared" si="12"/>
        <v>151</v>
      </c>
    </row>
    <row r="802" spans="1:5" ht="13.5" thickBot="1" x14ac:dyDescent="0.25">
      <c r="A802" s="3" t="s">
        <v>62</v>
      </c>
      <c r="B802" s="5">
        <v>10</v>
      </c>
      <c r="C802" s="4">
        <v>40457</v>
      </c>
      <c r="D802" s="1">
        <v>43193</v>
      </c>
      <c r="E802">
        <f t="shared" si="12"/>
        <v>2736</v>
      </c>
    </row>
    <row r="803" spans="1:5" ht="13.5" thickBot="1" x14ac:dyDescent="0.25">
      <c r="A803" s="3" t="s">
        <v>62</v>
      </c>
      <c r="B803" s="5">
        <v>30</v>
      </c>
      <c r="C803" s="4">
        <v>42585</v>
      </c>
      <c r="D803" s="1">
        <v>43193</v>
      </c>
      <c r="E803">
        <f t="shared" si="12"/>
        <v>608</v>
      </c>
    </row>
    <row r="804" spans="1:5" ht="13.5" thickBot="1" x14ac:dyDescent="0.25">
      <c r="A804" s="3" t="s">
        <v>62</v>
      </c>
      <c r="B804" s="5">
        <v>195</v>
      </c>
      <c r="C804" s="4">
        <v>43020</v>
      </c>
      <c r="D804" s="1">
        <v>43193</v>
      </c>
      <c r="E804">
        <f t="shared" si="12"/>
        <v>173</v>
      </c>
    </row>
    <row r="805" spans="1:5" ht="13.5" hidden="1" thickBot="1" x14ac:dyDescent="0.25">
      <c r="A805" s="3" t="s">
        <v>129</v>
      </c>
      <c r="B805" s="5">
        <v>10</v>
      </c>
      <c r="C805" s="6">
        <v>40502</v>
      </c>
      <c r="D805" s="1">
        <v>43193</v>
      </c>
      <c r="E805">
        <f t="shared" si="12"/>
        <v>2691</v>
      </c>
    </row>
    <row r="806" spans="1:5" ht="13.5" hidden="1" thickBot="1" x14ac:dyDescent="0.25">
      <c r="A806" s="3" t="s">
        <v>129</v>
      </c>
      <c r="B806" s="5">
        <v>6</v>
      </c>
      <c r="C806" s="6">
        <v>41012</v>
      </c>
      <c r="D806" s="1">
        <v>43193</v>
      </c>
      <c r="E806">
        <f t="shared" si="12"/>
        <v>2181</v>
      </c>
    </row>
    <row r="807" spans="1:5" ht="13.5" hidden="1" thickBot="1" x14ac:dyDescent="0.25">
      <c r="A807" s="3" t="s">
        <v>38</v>
      </c>
      <c r="B807" s="5">
        <v>15</v>
      </c>
      <c r="C807" s="4">
        <v>43108</v>
      </c>
      <c r="D807" s="1">
        <v>43193</v>
      </c>
      <c r="E807">
        <f t="shared" si="12"/>
        <v>85</v>
      </c>
    </row>
    <row r="808" spans="1:5" ht="13.5" hidden="1" thickBot="1" x14ac:dyDescent="0.25">
      <c r="A808" s="3" t="s">
        <v>38</v>
      </c>
      <c r="B808" s="5">
        <v>20</v>
      </c>
      <c r="C808" s="4">
        <v>43108</v>
      </c>
      <c r="D808" s="1">
        <v>43193</v>
      </c>
      <c r="E808">
        <f t="shared" si="12"/>
        <v>85</v>
      </c>
    </row>
    <row r="809" spans="1:5" ht="13.5" hidden="1" thickBot="1" x14ac:dyDescent="0.25">
      <c r="A809" s="3" t="s">
        <v>38</v>
      </c>
      <c r="B809" s="5">
        <v>20</v>
      </c>
      <c r="C809" s="6">
        <v>43092</v>
      </c>
      <c r="D809" s="1">
        <v>43193</v>
      </c>
      <c r="E809">
        <f t="shared" si="12"/>
        <v>101</v>
      </c>
    </row>
    <row r="810" spans="1:5" ht="13.5" thickBot="1" x14ac:dyDescent="0.25">
      <c r="A810" s="3" t="s">
        <v>62</v>
      </c>
      <c r="B810" s="5">
        <v>55</v>
      </c>
      <c r="C810" s="4">
        <v>42803</v>
      </c>
      <c r="D810" s="1">
        <v>43193</v>
      </c>
      <c r="E810">
        <f t="shared" si="12"/>
        <v>390</v>
      </c>
    </row>
    <row r="811" spans="1:5" ht="13.5" thickBot="1" x14ac:dyDescent="0.25">
      <c r="A811" s="3" t="s">
        <v>62</v>
      </c>
      <c r="B811" s="5">
        <v>23</v>
      </c>
      <c r="C811" s="4">
        <v>43020</v>
      </c>
      <c r="D811" s="1">
        <v>43193</v>
      </c>
      <c r="E811">
        <f t="shared" si="12"/>
        <v>173</v>
      </c>
    </row>
    <row r="812" spans="1:5" ht="13.5" hidden="1" thickBot="1" x14ac:dyDescent="0.25">
      <c r="A812" s="3" t="s">
        <v>129</v>
      </c>
      <c r="B812" s="5">
        <v>30</v>
      </c>
      <c r="C812" s="6">
        <v>41263</v>
      </c>
      <c r="D812" s="1">
        <v>43193</v>
      </c>
      <c r="E812">
        <f t="shared" si="12"/>
        <v>1930</v>
      </c>
    </row>
    <row r="813" spans="1:5" ht="13.5" hidden="1" thickBot="1" x14ac:dyDescent="0.25">
      <c r="A813" s="3" t="s">
        <v>38</v>
      </c>
      <c r="B813" s="5">
        <v>10</v>
      </c>
      <c r="C813" s="6">
        <v>43069</v>
      </c>
      <c r="D813" s="1">
        <v>43193</v>
      </c>
      <c r="E813">
        <f t="shared" si="12"/>
        <v>124</v>
      </c>
    </row>
    <row r="814" spans="1:5" ht="13.5" thickBot="1" x14ac:dyDescent="0.25">
      <c r="A814" s="3" t="s">
        <v>62</v>
      </c>
      <c r="B814" s="5">
        <v>5</v>
      </c>
      <c r="C814" s="6">
        <v>42817</v>
      </c>
      <c r="D814" s="1">
        <v>43193</v>
      </c>
      <c r="E814">
        <f t="shared" si="12"/>
        <v>376</v>
      </c>
    </row>
    <row r="815" spans="1:5" ht="13.5" thickBot="1" x14ac:dyDescent="0.25">
      <c r="A815" s="3" t="s">
        <v>62</v>
      </c>
      <c r="B815" s="5">
        <v>60</v>
      </c>
      <c r="C815" s="4">
        <v>43020</v>
      </c>
      <c r="D815" s="1">
        <v>43193</v>
      </c>
      <c r="E815">
        <f t="shared" si="12"/>
        <v>173</v>
      </c>
    </row>
    <row r="816" spans="1:5" ht="13.5" thickBot="1" x14ac:dyDescent="0.25">
      <c r="A816" s="3" t="s">
        <v>62</v>
      </c>
      <c r="B816" s="5">
        <v>10</v>
      </c>
      <c r="C816" s="6">
        <v>43033</v>
      </c>
      <c r="D816" s="1">
        <v>43193</v>
      </c>
      <c r="E816">
        <f t="shared" si="12"/>
        <v>160</v>
      </c>
    </row>
    <row r="817" spans="1:5" ht="13.5" hidden="1" thickBot="1" x14ac:dyDescent="0.25">
      <c r="A817" s="3" t="s">
        <v>38</v>
      </c>
      <c r="B817" s="5">
        <v>45</v>
      </c>
      <c r="C817" s="6">
        <v>43059</v>
      </c>
      <c r="D817" s="1">
        <v>43193</v>
      </c>
      <c r="E817">
        <f t="shared" si="12"/>
        <v>134</v>
      </c>
    </row>
    <row r="818" spans="1:5" ht="13.5" thickBot="1" x14ac:dyDescent="0.25">
      <c r="A818" s="3" t="s">
        <v>62</v>
      </c>
      <c r="B818" s="5">
        <v>10</v>
      </c>
      <c r="C818" s="6">
        <v>42842</v>
      </c>
      <c r="D818" s="1">
        <v>43193</v>
      </c>
      <c r="E818">
        <f t="shared" si="12"/>
        <v>351</v>
      </c>
    </row>
    <row r="819" spans="1:5" ht="13.5" thickBot="1" x14ac:dyDescent="0.25">
      <c r="A819" s="3" t="s">
        <v>62</v>
      </c>
      <c r="B819" s="5">
        <v>10</v>
      </c>
      <c r="C819" s="4">
        <v>43017</v>
      </c>
      <c r="D819" s="1">
        <v>43193</v>
      </c>
      <c r="E819">
        <f t="shared" si="12"/>
        <v>176</v>
      </c>
    </row>
    <row r="820" spans="1:5" ht="13.5" thickBot="1" x14ac:dyDescent="0.25">
      <c r="A820" s="3" t="s">
        <v>62</v>
      </c>
      <c r="B820" s="5">
        <v>50</v>
      </c>
      <c r="C820" s="4">
        <v>43020</v>
      </c>
      <c r="D820" s="1">
        <v>43193</v>
      </c>
      <c r="E820">
        <f t="shared" si="12"/>
        <v>173</v>
      </c>
    </row>
    <row r="821" spans="1:5" ht="13.5" hidden="1" thickBot="1" x14ac:dyDescent="0.25">
      <c r="A821" s="3" t="s">
        <v>129</v>
      </c>
      <c r="B821" s="5">
        <v>30</v>
      </c>
      <c r="C821" s="6">
        <v>41180</v>
      </c>
      <c r="D821" s="1">
        <v>43193</v>
      </c>
      <c r="E821">
        <f t="shared" si="12"/>
        <v>2013</v>
      </c>
    </row>
    <row r="822" spans="1:5" ht="13.5" hidden="1" thickBot="1" x14ac:dyDescent="0.25">
      <c r="A822" s="3" t="s">
        <v>129</v>
      </c>
      <c r="B822" s="5">
        <v>75</v>
      </c>
      <c r="C822" s="6">
        <v>41874</v>
      </c>
      <c r="D822" s="1">
        <v>43193</v>
      </c>
      <c r="E822">
        <f t="shared" si="12"/>
        <v>1319</v>
      </c>
    </row>
    <row r="823" spans="1:5" ht="13.5" hidden="1" thickBot="1" x14ac:dyDescent="0.25">
      <c r="A823" s="3" t="s">
        <v>38</v>
      </c>
      <c r="B823" s="5">
        <v>70</v>
      </c>
      <c r="C823" s="6">
        <v>43069</v>
      </c>
      <c r="D823" s="1">
        <v>43193</v>
      </c>
      <c r="E823">
        <f t="shared" si="12"/>
        <v>124</v>
      </c>
    </row>
    <row r="824" spans="1:5" ht="13.5" hidden="1" thickBot="1" x14ac:dyDescent="0.25">
      <c r="A824" s="3" t="s">
        <v>38</v>
      </c>
      <c r="B824" s="5">
        <v>10</v>
      </c>
      <c r="C824" s="6">
        <v>43082</v>
      </c>
      <c r="D824" s="1">
        <v>43193</v>
      </c>
      <c r="E824">
        <f t="shared" si="12"/>
        <v>111</v>
      </c>
    </row>
    <row r="825" spans="1:5" ht="13.5" thickBot="1" x14ac:dyDescent="0.25">
      <c r="A825" s="3" t="s">
        <v>62</v>
      </c>
      <c r="B825" s="5">
        <v>5</v>
      </c>
      <c r="C825" s="6">
        <v>42691</v>
      </c>
      <c r="D825" s="1">
        <v>43193</v>
      </c>
      <c r="E825">
        <f t="shared" si="12"/>
        <v>502</v>
      </c>
    </row>
    <row r="826" spans="1:5" ht="13.5" thickBot="1" x14ac:dyDescent="0.25">
      <c r="A826" s="3" t="s">
        <v>62</v>
      </c>
      <c r="B826" s="5">
        <v>45</v>
      </c>
      <c r="C826" s="6">
        <v>42783</v>
      </c>
      <c r="D826" s="1">
        <v>43193</v>
      </c>
      <c r="E826">
        <f t="shared" si="12"/>
        <v>410</v>
      </c>
    </row>
    <row r="827" spans="1:5" ht="13.5" thickBot="1" x14ac:dyDescent="0.25">
      <c r="A827" s="3" t="s">
        <v>62</v>
      </c>
      <c r="B827" s="5">
        <v>50</v>
      </c>
      <c r="C827" s="4">
        <v>43020</v>
      </c>
      <c r="D827" s="1">
        <v>43193</v>
      </c>
      <c r="E827">
        <f t="shared" si="12"/>
        <v>173</v>
      </c>
    </row>
    <row r="828" spans="1:5" ht="13.5" hidden="1" thickBot="1" x14ac:dyDescent="0.25">
      <c r="A828" s="3" t="s">
        <v>38</v>
      </c>
      <c r="B828" s="5">
        <v>30</v>
      </c>
      <c r="C828" s="6">
        <v>43092</v>
      </c>
      <c r="D828" s="1">
        <v>43193</v>
      </c>
      <c r="E828">
        <f t="shared" si="12"/>
        <v>101</v>
      </c>
    </row>
    <row r="829" spans="1:5" ht="13.5" thickBot="1" x14ac:dyDescent="0.25">
      <c r="A829" s="3" t="s">
        <v>62</v>
      </c>
      <c r="B829" s="5">
        <v>10</v>
      </c>
      <c r="C829" s="6">
        <v>42628</v>
      </c>
      <c r="D829" s="1">
        <v>43193</v>
      </c>
      <c r="E829">
        <f t="shared" si="12"/>
        <v>565</v>
      </c>
    </row>
    <row r="830" spans="1:5" ht="13.5" thickBot="1" x14ac:dyDescent="0.25">
      <c r="A830" s="3" t="s">
        <v>62</v>
      </c>
      <c r="B830" s="5">
        <v>60</v>
      </c>
      <c r="C830" s="4">
        <v>42678</v>
      </c>
      <c r="D830" s="1">
        <v>43193</v>
      </c>
      <c r="E830">
        <f t="shared" si="12"/>
        <v>515</v>
      </c>
    </row>
    <row r="831" spans="1:5" ht="13.5" thickBot="1" x14ac:dyDescent="0.25">
      <c r="A831" s="3" t="s">
        <v>62</v>
      </c>
      <c r="B831" s="5">
        <v>60</v>
      </c>
      <c r="C831" s="4">
        <v>42747</v>
      </c>
      <c r="D831" s="1">
        <v>43193</v>
      </c>
      <c r="E831">
        <f t="shared" si="12"/>
        <v>446</v>
      </c>
    </row>
    <row r="832" spans="1:5" ht="13.5" hidden="1" thickBot="1" x14ac:dyDescent="0.25">
      <c r="A832" s="3" t="s">
        <v>129</v>
      </c>
      <c r="B832" s="5">
        <v>15</v>
      </c>
      <c r="C832" s="6">
        <v>40502</v>
      </c>
      <c r="D832" s="1">
        <v>43193</v>
      </c>
      <c r="E832">
        <f t="shared" si="12"/>
        <v>2691</v>
      </c>
    </row>
    <row r="833" spans="1:5" ht="13.5" hidden="1" thickBot="1" x14ac:dyDescent="0.25">
      <c r="A833" s="3" t="s">
        <v>129</v>
      </c>
      <c r="B833" s="5">
        <v>15</v>
      </c>
      <c r="C833" s="6">
        <v>40618</v>
      </c>
      <c r="D833" s="1">
        <v>43193</v>
      </c>
      <c r="E833">
        <f t="shared" si="12"/>
        <v>2575</v>
      </c>
    </row>
    <row r="834" spans="1:5" ht="13.5" hidden="1" thickBot="1" x14ac:dyDescent="0.25">
      <c r="A834" s="3" t="s">
        <v>38</v>
      </c>
      <c r="B834" s="5">
        <v>5</v>
      </c>
      <c r="C834" s="6">
        <v>43092</v>
      </c>
      <c r="D834" s="1">
        <v>43193</v>
      </c>
      <c r="E834">
        <f t="shared" si="12"/>
        <v>101</v>
      </c>
    </row>
    <row r="835" spans="1:5" ht="13.5" thickBot="1" x14ac:dyDescent="0.25">
      <c r="A835" s="3" t="s">
        <v>62</v>
      </c>
      <c r="B835" s="5">
        <v>1</v>
      </c>
      <c r="C835" s="6">
        <v>42669</v>
      </c>
      <c r="D835" s="1">
        <v>43193</v>
      </c>
      <c r="E835">
        <f t="shared" ref="E835:E898" si="13">D835-C835</f>
        <v>524</v>
      </c>
    </row>
    <row r="836" spans="1:5" ht="13.5" thickBot="1" x14ac:dyDescent="0.25">
      <c r="A836" s="3" t="s">
        <v>62</v>
      </c>
      <c r="B836" s="5">
        <v>20</v>
      </c>
      <c r="C836" s="4">
        <v>42776</v>
      </c>
      <c r="D836" s="1">
        <v>43193</v>
      </c>
      <c r="E836">
        <f t="shared" si="13"/>
        <v>417</v>
      </c>
    </row>
    <row r="837" spans="1:5" ht="13.5" thickBot="1" x14ac:dyDescent="0.25">
      <c r="A837" s="3" t="s">
        <v>62</v>
      </c>
      <c r="B837" s="5">
        <v>40</v>
      </c>
      <c r="C837" s="6">
        <v>43053</v>
      </c>
      <c r="D837" s="1">
        <v>43193</v>
      </c>
      <c r="E837">
        <f t="shared" si="13"/>
        <v>140</v>
      </c>
    </row>
    <row r="838" spans="1:5" ht="13.5" hidden="1" thickBot="1" x14ac:dyDescent="0.25">
      <c r="A838" s="3" t="s">
        <v>129</v>
      </c>
      <c r="B838" s="5">
        <v>10</v>
      </c>
      <c r="C838" s="6">
        <v>41654</v>
      </c>
      <c r="D838" s="1">
        <v>43193</v>
      </c>
      <c r="E838">
        <f t="shared" si="13"/>
        <v>1539</v>
      </c>
    </row>
    <row r="839" spans="1:5" ht="13.5" hidden="1" thickBot="1" x14ac:dyDescent="0.25">
      <c r="A839" s="3" t="s">
        <v>38</v>
      </c>
      <c r="B839" s="5">
        <v>15</v>
      </c>
      <c r="C839" s="6">
        <v>43092</v>
      </c>
      <c r="D839" s="1">
        <v>43193</v>
      </c>
      <c r="E839">
        <f t="shared" si="13"/>
        <v>101</v>
      </c>
    </row>
    <row r="840" spans="1:5" ht="13.5" thickBot="1" x14ac:dyDescent="0.25">
      <c r="A840" s="3" t="s">
        <v>62</v>
      </c>
      <c r="B840" s="5">
        <v>55</v>
      </c>
      <c r="C840" s="4">
        <v>42803</v>
      </c>
      <c r="D840" s="1">
        <v>43193</v>
      </c>
      <c r="E840">
        <f t="shared" si="13"/>
        <v>390</v>
      </c>
    </row>
    <row r="841" spans="1:5" ht="13.5" thickBot="1" x14ac:dyDescent="0.25">
      <c r="A841" s="3" t="s">
        <v>62</v>
      </c>
      <c r="B841" s="5">
        <v>40</v>
      </c>
      <c r="C841" s="6">
        <v>42809</v>
      </c>
      <c r="D841" s="1">
        <v>43193</v>
      </c>
      <c r="E841">
        <f t="shared" si="13"/>
        <v>384</v>
      </c>
    </row>
    <row r="842" spans="1:5" ht="13.5" hidden="1" thickBot="1" x14ac:dyDescent="0.25">
      <c r="A842" s="3" t="s">
        <v>129</v>
      </c>
      <c r="B842" s="5">
        <v>20</v>
      </c>
      <c r="C842" s="4">
        <v>40067</v>
      </c>
      <c r="D842" s="1">
        <v>43193</v>
      </c>
      <c r="E842">
        <f t="shared" si="13"/>
        <v>3126</v>
      </c>
    </row>
    <row r="843" spans="1:5" ht="13.5" hidden="1" thickBot="1" x14ac:dyDescent="0.25">
      <c r="A843" s="3" t="s">
        <v>38</v>
      </c>
      <c r="B843" s="5">
        <v>35</v>
      </c>
      <c r="C843" s="6">
        <v>43092</v>
      </c>
      <c r="D843" s="1">
        <v>43193</v>
      </c>
      <c r="E843">
        <f t="shared" si="13"/>
        <v>101</v>
      </c>
    </row>
    <row r="844" spans="1:5" ht="13.5" hidden="1" thickBot="1" x14ac:dyDescent="0.25">
      <c r="A844" s="3" t="s">
        <v>38</v>
      </c>
      <c r="B844" s="5">
        <v>45</v>
      </c>
      <c r="C844" s="6">
        <v>43092</v>
      </c>
      <c r="D844" s="1">
        <v>43193</v>
      </c>
      <c r="E844">
        <f t="shared" si="13"/>
        <v>101</v>
      </c>
    </row>
    <row r="845" spans="1:5" ht="13.5" thickBot="1" x14ac:dyDescent="0.25">
      <c r="A845" s="3" t="s">
        <v>62</v>
      </c>
      <c r="B845" s="5">
        <v>75</v>
      </c>
      <c r="C845" s="6">
        <v>42613</v>
      </c>
      <c r="D845" s="1">
        <v>43193</v>
      </c>
      <c r="E845">
        <f t="shared" si="13"/>
        <v>580</v>
      </c>
    </row>
    <row r="846" spans="1:5" ht="13.5" thickBot="1" x14ac:dyDescent="0.25">
      <c r="A846" s="3" t="s">
        <v>62</v>
      </c>
      <c r="B846" s="5">
        <v>10</v>
      </c>
      <c r="C846" s="6">
        <v>43053</v>
      </c>
      <c r="D846" s="1">
        <v>43193</v>
      </c>
      <c r="E846">
        <f t="shared" si="13"/>
        <v>140</v>
      </c>
    </row>
    <row r="847" spans="1:5" ht="13.5" hidden="1" thickBot="1" x14ac:dyDescent="0.25">
      <c r="A847" s="3" t="s">
        <v>129</v>
      </c>
      <c r="B847" s="5">
        <v>15</v>
      </c>
      <c r="C847" s="4">
        <v>40949</v>
      </c>
      <c r="D847" s="1">
        <v>43193</v>
      </c>
      <c r="E847">
        <f t="shared" si="13"/>
        <v>2244</v>
      </c>
    </row>
    <row r="848" spans="1:5" ht="13.5" hidden="1" thickBot="1" x14ac:dyDescent="0.25">
      <c r="A848" s="3" t="s">
        <v>38</v>
      </c>
      <c r="B848" s="5">
        <v>10</v>
      </c>
      <c r="C848" s="6">
        <v>43118</v>
      </c>
      <c r="D848" s="1">
        <v>43193</v>
      </c>
      <c r="E848">
        <f t="shared" si="13"/>
        <v>75</v>
      </c>
    </row>
    <row r="849" spans="1:5" ht="13.5" hidden="1" thickBot="1" x14ac:dyDescent="0.25">
      <c r="A849" s="3" t="s">
        <v>38</v>
      </c>
      <c r="B849" s="5">
        <v>10</v>
      </c>
      <c r="C849" s="6">
        <v>43021</v>
      </c>
      <c r="D849" s="1">
        <v>43193</v>
      </c>
      <c r="E849">
        <f t="shared" si="13"/>
        <v>172</v>
      </c>
    </row>
    <row r="850" spans="1:5" ht="13.5" hidden="1" thickBot="1" x14ac:dyDescent="0.25">
      <c r="A850" s="3" t="s">
        <v>38</v>
      </c>
      <c r="B850" s="5">
        <v>25</v>
      </c>
      <c r="C850" s="4">
        <v>43103</v>
      </c>
      <c r="D850" s="1">
        <v>43193</v>
      </c>
      <c r="E850">
        <f t="shared" si="13"/>
        <v>90</v>
      </c>
    </row>
    <row r="851" spans="1:5" ht="13.5" thickBot="1" x14ac:dyDescent="0.25">
      <c r="A851" s="3" t="s">
        <v>62</v>
      </c>
      <c r="B851" s="5">
        <v>55</v>
      </c>
      <c r="C851" s="6">
        <v>42690</v>
      </c>
      <c r="D851" s="1">
        <v>43193</v>
      </c>
      <c r="E851">
        <f t="shared" si="13"/>
        <v>503</v>
      </c>
    </row>
    <row r="852" spans="1:5" ht="13.5" thickBot="1" x14ac:dyDescent="0.25">
      <c r="A852" s="3" t="s">
        <v>62</v>
      </c>
      <c r="B852" s="5">
        <v>25</v>
      </c>
      <c r="C852" s="4">
        <v>42803</v>
      </c>
      <c r="D852" s="1">
        <v>43193</v>
      </c>
      <c r="E852">
        <f t="shared" si="13"/>
        <v>390</v>
      </c>
    </row>
    <row r="853" spans="1:5" ht="13.5" thickBot="1" x14ac:dyDescent="0.25">
      <c r="A853" s="3" t="s">
        <v>62</v>
      </c>
      <c r="B853" s="5">
        <v>10</v>
      </c>
      <c r="C853" s="4">
        <v>43020</v>
      </c>
      <c r="D853" s="1">
        <v>43193</v>
      </c>
      <c r="E853">
        <f t="shared" si="13"/>
        <v>173</v>
      </c>
    </row>
    <row r="854" spans="1:5" ht="13.5" thickBot="1" x14ac:dyDescent="0.25">
      <c r="A854" s="3" t="s">
        <v>62</v>
      </c>
      <c r="B854" s="5">
        <v>55</v>
      </c>
      <c r="C854" s="6">
        <v>40955</v>
      </c>
      <c r="D854" s="1">
        <v>43193</v>
      </c>
      <c r="E854">
        <f t="shared" si="13"/>
        <v>2238</v>
      </c>
    </row>
    <row r="855" spans="1:5" ht="13.5" hidden="1" thickBot="1" x14ac:dyDescent="0.25">
      <c r="A855" s="3" t="s">
        <v>38</v>
      </c>
      <c r="B855" s="5">
        <v>30</v>
      </c>
      <c r="C855" s="4">
        <v>43042</v>
      </c>
      <c r="D855" s="1">
        <v>43193</v>
      </c>
      <c r="E855">
        <f t="shared" si="13"/>
        <v>151</v>
      </c>
    </row>
    <row r="856" spans="1:5" ht="13.5" hidden="1" thickBot="1" x14ac:dyDescent="0.25">
      <c r="A856" s="3" t="s">
        <v>38</v>
      </c>
      <c r="B856" s="5">
        <v>10</v>
      </c>
      <c r="C856" s="6">
        <v>43059</v>
      </c>
      <c r="D856" s="1">
        <v>43193</v>
      </c>
      <c r="E856">
        <f t="shared" si="13"/>
        <v>134</v>
      </c>
    </row>
    <row r="857" spans="1:5" ht="13.5" thickBot="1" x14ac:dyDescent="0.25">
      <c r="A857" s="3" t="s">
        <v>62</v>
      </c>
      <c r="B857" s="5">
        <v>45</v>
      </c>
      <c r="C857" s="6">
        <v>42817</v>
      </c>
      <c r="D857" s="1">
        <v>43193</v>
      </c>
      <c r="E857">
        <f t="shared" si="13"/>
        <v>376</v>
      </c>
    </row>
    <row r="858" spans="1:5" ht="13.5" thickBot="1" x14ac:dyDescent="0.25">
      <c r="A858" s="3" t="s">
        <v>62</v>
      </c>
      <c r="B858" s="5">
        <v>10</v>
      </c>
      <c r="C858" s="4">
        <v>43020</v>
      </c>
      <c r="D858" s="1">
        <v>43193</v>
      </c>
      <c r="E858">
        <f t="shared" si="13"/>
        <v>173</v>
      </c>
    </row>
    <row r="859" spans="1:5" ht="13.5" hidden="1" thickBot="1" x14ac:dyDescent="0.25">
      <c r="A859" s="3" t="s">
        <v>38</v>
      </c>
      <c r="B859" s="5">
        <v>15</v>
      </c>
      <c r="C859" s="6">
        <v>43069</v>
      </c>
      <c r="D859" s="1">
        <v>43193</v>
      </c>
      <c r="E859">
        <f t="shared" si="13"/>
        <v>124</v>
      </c>
    </row>
    <row r="860" spans="1:5" ht="13.5" thickBot="1" x14ac:dyDescent="0.25">
      <c r="A860" s="3" t="s">
        <v>62</v>
      </c>
      <c r="B860" s="5">
        <v>60</v>
      </c>
      <c r="C860" s="4">
        <v>40457</v>
      </c>
      <c r="D860" s="1">
        <v>43193</v>
      </c>
      <c r="E860">
        <f t="shared" si="13"/>
        <v>2736</v>
      </c>
    </row>
    <row r="861" spans="1:5" ht="13.5" hidden="1" thickBot="1" x14ac:dyDescent="0.25">
      <c r="A861" s="3" t="s">
        <v>38</v>
      </c>
      <c r="B861" s="5">
        <v>30</v>
      </c>
      <c r="C861" s="6">
        <v>43021</v>
      </c>
      <c r="D861" s="1">
        <v>43193</v>
      </c>
      <c r="E861">
        <f t="shared" si="13"/>
        <v>172</v>
      </c>
    </row>
    <row r="862" spans="1:5" ht="13.5" hidden="1" thickBot="1" x14ac:dyDescent="0.25">
      <c r="A862" s="3" t="s">
        <v>38</v>
      </c>
      <c r="B862" s="5">
        <v>30</v>
      </c>
      <c r="C862" s="4">
        <v>43108</v>
      </c>
      <c r="D862" s="1">
        <v>43193</v>
      </c>
      <c r="E862">
        <f t="shared" si="13"/>
        <v>85</v>
      </c>
    </row>
    <row r="863" spans="1:5" ht="13.5" thickBot="1" x14ac:dyDescent="0.25">
      <c r="A863" s="3" t="s">
        <v>62</v>
      </c>
      <c r="B863" s="5">
        <v>10</v>
      </c>
      <c r="C863" s="4">
        <v>41680</v>
      </c>
      <c r="D863" s="1">
        <v>43193</v>
      </c>
      <c r="E863">
        <f t="shared" si="13"/>
        <v>1513</v>
      </c>
    </row>
    <row r="864" spans="1:5" ht="13.5" thickBot="1" x14ac:dyDescent="0.25">
      <c r="A864" s="3" t="s">
        <v>62</v>
      </c>
      <c r="B864" s="5">
        <v>30</v>
      </c>
      <c r="C864" s="4">
        <v>43102</v>
      </c>
      <c r="D864" s="1">
        <v>43193</v>
      </c>
      <c r="E864">
        <f t="shared" si="13"/>
        <v>91</v>
      </c>
    </row>
    <row r="865" spans="1:5" ht="13.5" hidden="1" thickBot="1" x14ac:dyDescent="0.25">
      <c r="A865" s="3" t="s">
        <v>84</v>
      </c>
      <c r="B865" s="5">
        <v>75</v>
      </c>
      <c r="C865" s="6">
        <v>41326</v>
      </c>
      <c r="D865" s="1">
        <v>43193</v>
      </c>
      <c r="E865">
        <f t="shared" si="13"/>
        <v>1867</v>
      </c>
    </row>
    <row r="866" spans="1:5" ht="13.5" hidden="1" thickBot="1" x14ac:dyDescent="0.25">
      <c r="A866" s="3" t="s">
        <v>129</v>
      </c>
      <c r="B866" s="5">
        <v>5</v>
      </c>
      <c r="C866" s="6">
        <v>40107</v>
      </c>
      <c r="D866" s="1">
        <v>43193</v>
      </c>
      <c r="E866">
        <f t="shared" si="13"/>
        <v>3086</v>
      </c>
    </row>
    <row r="867" spans="1:5" ht="13.5" hidden="1" thickBot="1" x14ac:dyDescent="0.25">
      <c r="A867" s="3" t="s">
        <v>129</v>
      </c>
      <c r="B867" s="5">
        <v>20</v>
      </c>
      <c r="C867" s="6">
        <v>41263</v>
      </c>
      <c r="D867" s="1">
        <v>43193</v>
      </c>
      <c r="E867">
        <f t="shared" si="13"/>
        <v>1930</v>
      </c>
    </row>
    <row r="868" spans="1:5" ht="13.5" hidden="1" thickBot="1" x14ac:dyDescent="0.25">
      <c r="A868" s="3" t="s">
        <v>38</v>
      </c>
      <c r="B868" s="5">
        <v>60</v>
      </c>
      <c r="C868" s="6">
        <v>43092</v>
      </c>
      <c r="D868" s="1">
        <v>43193</v>
      </c>
      <c r="E868">
        <f t="shared" si="13"/>
        <v>101</v>
      </c>
    </row>
    <row r="869" spans="1:5" ht="13.5" hidden="1" thickBot="1" x14ac:dyDescent="0.25">
      <c r="A869" s="3" t="s">
        <v>38</v>
      </c>
      <c r="B869" s="5">
        <v>10</v>
      </c>
      <c r="C869" s="4">
        <v>43108</v>
      </c>
      <c r="D869" s="1">
        <v>43193</v>
      </c>
      <c r="E869">
        <f t="shared" si="13"/>
        <v>85</v>
      </c>
    </row>
    <row r="870" spans="1:5" ht="13.5" thickBot="1" x14ac:dyDescent="0.25">
      <c r="A870" s="3" t="s">
        <v>62</v>
      </c>
      <c r="B870" s="5">
        <v>10</v>
      </c>
      <c r="C870" s="6">
        <v>42669</v>
      </c>
      <c r="D870" s="1">
        <v>43193</v>
      </c>
      <c r="E870">
        <f t="shared" si="13"/>
        <v>524</v>
      </c>
    </row>
    <row r="871" spans="1:5" ht="13.5" thickBot="1" x14ac:dyDescent="0.25">
      <c r="A871" s="3" t="s">
        <v>62</v>
      </c>
      <c r="B871" s="5">
        <v>45</v>
      </c>
      <c r="C871" s="4">
        <v>42826</v>
      </c>
      <c r="D871" s="1">
        <v>43193</v>
      </c>
      <c r="E871">
        <f t="shared" si="13"/>
        <v>367</v>
      </c>
    </row>
    <row r="872" spans="1:5" ht="13.5" thickBot="1" x14ac:dyDescent="0.25">
      <c r="A872" s="3" t="s">
        <v>62</v>
      </c>
      <c r="B872" s="5">
        <v>20</v>
      </c>
      <c r="C872" s="4">
        <v>43017</v>
      </c>
      <c r="D872" s="1">
        <v>43193</v>
      </c>
      <c r="E872">
        <f t="shared" si="13"/>
        <v>176</v>
      </c>
    </row>
    <row r="873" spans="1:5" ht="13.5" hidden="1" thickBot="1" x14ac:dyDescent="0.25">
      <c r="A873" s="3" t="s">
        <v>129</v>
      </c>
      <c r="B873" s="5">
        <v>30</v>
      </c>
      <c r="C873" s="6">
        <v>41654</v>
      </c>
      <c r="D873" s="1">
        <v>43193</v>
      </c>
      <c r="E873">
        <f t="shared" si="13"/>
        <v>1539</v>
      </c>
    </row>
    <row r="874" spans="1:5" ht="13.5" hidden="1" thickBot="1" x14ac:dyDescent="0.25">
      <c r="A874" s="3" t="s">
        <v>38</v>
      </c>
      <c r="B874" s="5">
        <v>60</v>
      </c>
      <c r="C874" s="6">
        <v>43082</v>
      </c>
      <c r="D874" s="1">
        <v>43193</v>
      </c>
      <c r="E874">
        <f t="shared" si="13"/>
        <v>111</v>
      </c>
    </row>
    <row r="875" spans="1:5" ht="13.5" hidden="1" thickBot="1" x14ac:dyDescent="0.25">
      <c r="A875" s="3" t="s">
        <v>38</v>
      </c>
      <c r="B875" s="5">
        <v>5</v>
      </c>
      <c r="C875" s="6">
        <v>43092</v>
      </c>
      <c r="D875" s="1">
        <v>43193</v>
      </c>
      <c r="E875">
        <f t="shared" si="13"/>
        <v>101</v>
      </c>
    </row>
    <row r="876" spans="1:5" ht="13.5" thickBot="1" x14ac:dyDescent="0.25">
      <c r="A876" s="3" t="s">
        <v>62</v>
      </c>
      <c r="B876" s="5">
        <v>30</v>
      </c>
      <c r="C876" s="4">
        <v>42585</v>
      </c>
      <c r="D876" s="1">
        <v>43193</v>
      </c>
      <c r="E876">
        <f t="shared" si="13"/>
        <v>608</v>
      </c>
    </row>
    <row r="877" spans="1:5" ht="13.5" thickBot="1" x14ac:dyDescent="0.25">
      <c r="A877" s="3" t="s">
        <v>62</v>
      </c>
      <c r="B877" s="5">
        <v>60</v>
      </c>
      <c r="C877" s="4">
        <v>42679</v>
      </c>
      <c r="D877" s="1">
        <v>43193</v>
      </c>
      <c r="E877">
        <f t="shared" si="13"/>
        <v>514</v>
      </c>
    </row>
    <row r="878" spans="1:5" ht="13.5" thickBot="1" x14ac:dyDescent="0.25">
      <c r="A878" s="3" t="s">
        <v>62</v>
      </c>
      <c r="B878" s="5">
        <v>10</v>
      </c>
      <c r="C878" s="4">
        <v>42776</v>
      </c>
      <c r="D878" s="1">
        <v>43193</v>
      </c>
      <c r="E878">
        <f t="shared" si="13"/>
        <v>417</v>
      </c>
    </row>
    <row r="879" spans="1:5" ht="13.5" hidden="1" thickBot="1" x14ac:dyDescent="0.25">
      <c r="A879" s="3" t="s">
        <v>129</v>
      </c>
      <c r="B879" s="5">
        <v>40</v>
      </c>
      <c r="C879" s="6">
        <v>41012</v>
      </c>
      <c r="D879" s="1">
        <v>43193</v>
      </c>
      <c r="E879">
        <f t="shared" si="13"/>
        <v>2181</v>
      </c>
    </row>
    <row r="880" spans="1:5" ht="13.5" hidden="1" thickBot="1" x14ac:dyDescent="0.25">
      <c r="A880" s="3" t="s">
        <v>38</v>
      </c>
      <c r="B880" s="5">
        <v>20</v>
      </c>
      <c r="C880" s="6">
        <v>43092</v>
      </c>
      <c r="D880" s="1">
        <v>43193</v>
      </c>
      <c r="E880">
        <f t="shared" si="13"/>
        <v>101</v>
      </c>
    </row>
    <row r="881" spans="1:5" ht="13.5" hidden="1" thickBot="1" x14ac:dyDescent="0.25">
      <c r="A881" s="3" t="s">
        <v>38</v>
      </c>
      <c r="B881" s="5">
        <v>45</v>
      </c>
      <c r="C881" s="4">
        <v>43108</v>
      </c>
      <c r="D881" s="1">
        <v>43193</v>
      </c>
      <c r="E881">
        <f t="shared" si="13"/>
        <v>85</v>
      </c>
    </row>
    <row r="882" spans="1:5" ht="13.5" thickBot="1" x14ac:dyDescent="0.25">
      <c r="A882" s="3" t="s">
        <v>62</v>
      </c>
      <c r="B882" s="5">
        <v>5</v>
      </c>
      <c r="C882" s="4">
        <v>42678</v>
      </c>
      <c r="D882" s="1">
        <v>43193</v>
      </c>
      <c r="E882">
        <f t="shared" si="13"/>
        <v>515</v>
      </c>
    </row>
    <row r="883" spans="1:5" ht="13.5" thickBot="1" x14ac:dyDescent="0.25">
      <c r="A883" s="3" t="s">
        <v>62</v>
      </c>
      <c r="B883" s="5">
        <v>10</v>
      </c>
      <c r="C883" s="6">
        <v>42700</v>
      </c>
      <c r="D883" s="1">
        <v>43193</v>
      </c>
      <c r="E883">
        <f t="shared" si="13"/>
        <v>493</v>
      </c>
    </row>
    <row r="884" spans="1:5" ht="13.5" thickBot="1" x14ac:dyDescent="0.25">
      <c r="A884" s="3" t="s">
        <v>62</v>
      </c>
      <c r="B884" s="5">
        <v>60</v>
      </c>
      <c r="C884" s="6">
        <v>43033</v>
      </c>
      <c r="D884" s="1">
        <v>43193</v>
      </c>
      <c r="E884">
        <f t="shared" si="13"/>
        <v>160</v>
      </c>
    </row>
    <row r="885" spans="1:5" ht="13.5" hidden="1" thickBot="1" x14ac:dyDescent="0.25">
      <c r="A885" s="3" t="s">
        <v>129</v>
      </c>
      <c r="B885" s="5">
        <v>10</v>
      </c>
      <c r="C885" s="6">
        <v>40502</v>
      </c>
      <c r="D885" s="1">
        <v>43193</v>
      </c>
      <c r="E885">
        <f t="shared" si="13"/>
        <v>2691</v>
      </c>
    </row>
    <row r="886" spans="1:5" ht="13.5" hidden="1" thickBot="1" x14ac:dyDescent="0.25">
      <c r="A886" s="3" t="s">
        <v>38</v>
      </c>
      <c r="B886" s="5">
        <v>15</v>
      </c>
      <c r="C886" s="6">
        <v>43092</v>
      </c>
      <c r="D886" s="1">
        <v>43193</v>
      </c>
      <c r="E886">
        <f t="shared" si="13"/>
        <v>101</v>
      </c>
    </row>
    <row r="887" spans="1:5" ht="13.5" hidden="1" thickBot="1" x14ac:dyDescent="0.25">
      <c r="A887" s="3" t="s">
        <v>38</v>
      </c>
      <c r="B887" s="5">
        <v>5</v>
      </c>
      <c r="C887" s="6">
        <v>43092</v>
      </c>
      <c r="D887" s="1">
        <v>43193</v>
      </c>
      <c r="E887">
        <f t="shared" si="13"/>
        <v>101</v>
      </c>
    </row>
    <row r="888" spans="1:5" ht="13.5" thickBot="1" x14ac:dyDescent="0.25">
      <c r="A888" s="3" t="s">
        <v>62</v>
      </c>
      <c r="B888" s="5">
        <v>5</v>
      </c>
      <c r="C888" s="6">
        <v>42842</v>
      </c>
      <c r="D888" s="1">
        <v>43193</v>
      </c>
      <c r="E888">
        <f t="shared" si="13"/>
        <v>351</v>
      </c>
    </row>
    <row r="889" spans="1:5" ht="13.5" thickBot="1" x14ac:dyDescent="0.25">
      <c r="A889" s="3" t="s">
        <v>62</v>
      </c>
      <c r="B889" s="5">
        <v>2</v>
      </c>
      <c r="C889" s="4">
        <v>43020</v>
      </c>
      <c r="D889" s="1">
        <v>43193</v>
      </c>
      <c r="E889">
        <f t="shared" si="13"/>
        <v>173</v>
      </c>
    </row>
    <row r="890" spans="1:5" ht="13.5" thickBot="1" x14ac:dyDescent="0.25">
      <c r="A890" s="3" t="s">
        <v>62</v>
      </c>
      <c r="B890" s="5">
        <v>90</v>
      </c>
      <c r="C890" s="6">
        <v>43069</v>
      </c>
      <c r="D890" s="1">
        <v>43193</v>
      </c>
      <c r="E890">
        <f t="shared" si="13"/>
        <v>124</v>
      </c>
    </row>
    <row r="891" spans="1:5" ht="13.5" hidden="1" thickBot="1" x14ac:dyDescent="0.25">
      <c r="A891" s="3" t="s">
        <v>75</v>
      </c>
      <c r="B891" s="5">
        <v>60</v>
      </c>
      <c r="C891" s="4">
        <v>42803</v>
      </c>
      <c r="D891" s="1">
        <v>43193</v>
      </c>
      <c r="E891">
        <f t="shared" si="13"/>
        <v>390</v>
      </c>
    </row>
    <row r="892" spans="1:5" ht="13.5" hidden="1" thickBot="1" x14ac:dyDescent="0.25">
      <c r="A892" s="3" t="s">
        <v>129</v>
      </c>
      <c r="B892" s="5">
        <v>10</v>
      </c>
      <c r="C892" s="6">
        <v>41180</v>
      </c>
      <c r="D892" s="1">
        <v>43193</v>
      </c>
      <c r="E892">
        <f t="shared" si="13"/>
        <v>2013</v>
      </c>
    </row>
    <row r="893" spans="1:5" ht="13.5" hidden="1" thickBot="1" x14ac:dyDescent="0.25">
      <c r="A893" s="3" t="s">
        <v>38</v>
      </c>
      <c r="B893" s="5">
        <v>10</v>
      </c>
      <c r="C893" s="4">
        <v>43042</v>
      </c>
      <c r="D893" s="1">
        <v>43193</v>
      </c>
      <c r="E893">
        <f t="shared" si="13"/>
        <v>151</v>
      </c>
    </row>
    <row r="894" spans="1:5" ht="13.5" hidden="1" thickBot="1" x14ac:dyDescent="0.25">
      <c r="A894" s="3" t="s">
        <v>38</v>
      </c>
      <c r="B894" s="5">
        <v>15</v>
      </c>
      <c r="C894" s="6">
        <v>43059</v>
      </c>
      <c r="D894" s="1">
        <v>43193</v>
      </c>
      <c r="E894">
        <f t="shared" si="13"/>
        <v>134</v>
      </c>
    </row>
    <row r="895" spans="1:5" ht="13.5" thickBot="1" x14ac:dyDescent="0.25">
      <c r="A895" s="3" t="s">
        <v>62</v>
      </c>
      <c r="B895" s="5">
        <v>10</v>
      </c>
      <c r="C895" s="4">
        <v>42747</v>
      </c>
      <c r="D895" s="1">
        <v>43193</v>
      </c>
      <c r="E895">
        <f t="shared" si="13"/>
        <v>446</v>
      </c>
    </row>
    <row r="896" spans="1:5" ht="13.5" thickBot="1" x14ac:dyDescent="0.25">
      <c r="A896" s="3" t="s">
        <v>62</v>
      </c>
      <c r="B896" s="5">
        <v>10</v>
      </c>
      <c r="C896" s="6">
        <v>42783</v>
      </c>
      <c r="D896" s="1">
        <v>43193</v>
      </c>
      <c r="E896">
        <f t="shared" si="13"/>
        <v>410</v>
      </c>
    </row>
    <row r="897" spans="1:5" ht="13.5" thickBot="1" x14ac:dyDescent="0.25">
      <c r="A897" s="3" t="s">
        <v>62</v>
      </c>
      <c r="B897" s="5">
        <v>75</v>
      </c>
      <c r="C897" s="6">
        <v>43053</v>
      </c>
      <c r="D897" s="1">
        <v>43193</v>
      </c>
      <c r="E897">
        <f t="shared" si="13"/>
        <v>140</v>
      </c>
    </row>
    <row r="898" spans="1:5" ht="13.5" hidden="1" thickBot="1" x14ac:dyDescent="0.25">
      <c r="A898" s="3" t="s">
        <v>84</v>
      </c>
      <c r="B898" s="5">
        <v>15</v>
      </c>
      <c r="C898" s="4">
        <v>39603</v>
      </c>
      <c r="D898" s="1">
        <v>43193</v>
      </c>
      <c r="E898">
        <f t="shared" si="13"/>
        <v>3590</v>
      </c>
    </row>
    <row r="899" spans="1:5" ht="13.5" hidden="1" thickBot="1" x14ac:dyDescent="0.25">
      <c r="A899" s="3" t="s">
        <v>38</v>
      </c>
      <c r="B899" s="5">
        <v>45</v>
      </c>
      <c r="C899" s="4">
        <v>43103</v>
      </c>
      <c r="D899" s="1">
        <v>43193</v>
      </c>
      <c r="E899">
        <f t="shared" ref="E899:E962" si="14">D899-C899</f>
        <v>90</v>
      </c>
    </row>
    <row r="900" spans="1:5" ht="13.5" thickBot="1" x14ac:dyDescent="0.25">
      <c r="A900" s="3" t="s">
        <v>62</v>
      </c>
      <c r="B900" s="5">
        <v>10</v>
      </c>
      <c r="C900" s="6">
        <v>42628</v>
      </c>
      <c r="D900" s="1">
        <v>43193</v>
      </c>
      <c r="E900">
        <f t="shared" si="14"/>
        <v>565</v>
      </c>
    </row>
    <row r="901" spans="1:5" ht="13.5" thickBot="1" x14ac:dyDescent="0.25">
      <c r="A901" s="3" t="s">
        <v>62</v>
      </c>
      <c r="B901" s="5">
        <v>90</v>
      </c>
      <c r="C901" s="6">
        <v>42691</v>
      </c>
      <c r="D901" s="1">
        <v>43193</v>
      </c>
      <c r="E901">
        <f t="shared" si="14"/>
        <v>502</v>
      </c>
    </row>
    <row r="902" spans="1:5" ht="13.5" hidden="1" thickBot="1" x14ac:dyDescent="0.25">
      <c r="A902" s="3" t="s">
        <v>129</v>
      </c>
      <c r="B902" s="5">
        <v>30</v>
      </c>
      <c r="C902" s="4">
        <v>40067</v>
      </c>
      <c r="D902" s="1">
        <v>43193</v>
      </c>
      <c r="E902">
        <f t="shared" si="14"/>
        <v>3126</v>
      </c>
    </row>
    <row r="903" spans="1:5" ht="13.5" hidden="1" thickBot="1" x14ac:dyDescent="0.25">
      <c r="A903" s="3" t="s">
        <v>38</v>
      </c>
      <c r="B903" s="5">
        <v>20</v>
      </c>
      <c r="C903" s="6">
        <v>43092</v>
      </c>
      <c r="D903" s="1">
        <v>43193</v>
      </c>
      <c r="E903">
        <f t="shared" si="14"/>
        <v>101</v>
      </c>
    </row>
    <row r="904" spans="1:5" ht="13.5" hidden="1" thickBot="1" x14ac:dyDescent="0.25">
      <c r="A904" s="3" t="s">
        <v>38</v>
      </c>
      <c r="B904" s="5">
        <v>35</v>
      </c>
      <c r="C904" s="4">
        <v>43108</v>
      </c>
      <c r="D904" s="1">
        <v>43193</v>
      </c>
      <c r="E904">
        <f t="shared" si="14"/>
        <v>85</v>
      </c>
    </row>
    <row r="905" spans="1:5" ht="13.5" hidden="1" thickBot="1" x14ac:dyDescent="0.25">
      <c r="A905" s="3" t="s">
        <v>38</v>
      </c>
      <c r="B905" s="5">
        <v>15</v>
      </c>
      <c r="C905" s="6">
        <v>43092</v>
      </c>
      <c r="D905" s="1">
        <v>43193</v>
      </c>
      <c r="E905">
        <f t="shared" si="14"/>
        <v>101</v>
      </c>
    </row>
    <row r="906" spans="1:5" ht="13.5" hidden="1" thickBot="1" x14ac:dyDescent="0.25">
      <c r="A906" s="21" t="s">
        <v>38</v>
      </c>
      <c r="B906" s="22">
        <v>10</v>
      </c>
      <c r="C906" s="21"/>
      <c r="D906" s="1">
        <v>43193</v>
      </c>
      <c r="E906">
        <f t="shared" si="14"/>
        <v>43193</v>
      </c>
    </row>
    <row r="907" spans="1:5" ht="13.5" thickBot="1" x14ac:dyDescent="0.25">
      <c r="A907" s="3" t="s">
        <v>62</v>
      </c>
      <c r="B907" s="5">
        <v>75</v>
      </c>
      <c r="C907" s="6">
        <v>42613</v>
      </c>
      <c r="D907" s="1">
        <v>43193</v>
      </c>
      <c r="E907">
        <f t="shared" si="14"/>
        <v>580</v>
      </c>
    </row>
    <row r="908" spans="1:5" ht="13.5" thickBot="1" x14ac:dyDescent="0.25">
      <c r="A908" s="3" t="s">
        <v>62</v>
      </c>
      <c r="B908" s="5">
        <v>45</v>
      </c>
      <c r="C908" s="6">
        <v>42809</v>
      </c>
      <c r="D908" s="1">
        <v>43193</v>
      </c>
      <c r="E908">
        <f t="shared" si="14"/>
        <v>384</v>
      </c>
    </row>
    <row r="909" spans="1:5" ht="13.5" thickBot="1" x14ac:dyDescent="0.25">
      <c r="A909" s="3" t="s">
        <v>62</v>
      </c>
      <c r="B909" s="5">
        <v>30</v>
      </c>
      <c r="C909" s="6">
        <v>43053</v>
      </c>
      <c r="D909" s="1">
        <v>43193</v>
      </c>
      <c r="E909">
        <f t="shared" si="14"/>
        <v>140</v>
      </c>
    </row>
    <row r="910" spans="1:5" ht="13.5" hidden="1" thickBot="1" x14ac:dyDescent="0.25">
      <c r="A910" s="3" t="s">
        <v>129</v>
      </c>
      <c r="B910" s="5">
        <v>15</v>
      </c>
      <c r="C910" s="6">
        <v>41874</v>
      </c>
      <c r="D910" s="1">
        <v>43193</v>
      </c>
      <c r="E910">
        <f t="shared" si="14"/>
        <v>1319</v>
      </c>
    </row>
    <row r="911" spans="1:5" ht="13.5" hidden="1" thickBot="1" x14ac:dyDescent="0.25">
      <c r="A911" s="3" t="s">
        <v>38</v>
      </c>
      <c r="B911" s="5">
        <v>30</v>
      </c>
      <c r="C911" s="6">
        <v>43021</v>
      </c>
      <c r="D911" s="1">
        <v>43193</v>
      </c>
      <c r="E911">
        <f t="shared" si="14"/>
        <v>172</v>
      </c>
    </row>
    <row r="912" spans="1:5" ht="13.5" thickBot="1" x14ac:dyDescent="0.25">
      <c r="A912" s="3" t="s">
        <v>62</v>
      </c>
      <c r="B912" s="5">
        <v>60</v>
      </c>
      <c r="C912" s="6">
        <v>42817</v>
      </c>
      <c r="D912" s="1">
        <v>43193</v>
      </c>
      <c r="E912">
        <f t="shared" si="14"/>
        <v>376</v>
      </c>
    </row>
    <row r="913" spans="1:5" ht="13.5" thickBot="1" x14ac:dyDescent="0.25">
      <c r="A913" s="3" t="s">
        <v>62</v>
      </c>
      <c r="B913" s="5">
        <v>30</v>
      </c>
      <c r="C913" s="6">
        <v>43053</v>
      </c>
      <c r="D913" s="1">
        <v>43193</v>
      </c>
      <c r="E913">
        <f t="shared" si="14"/>
        <v>140</v>
      </c>
    </row>
    <row r="914" spans="1:5" ht="13.5" thickBot="1" x14ac:dyDescent="0.25">
      <c r="A914" s="3" t="s">
        <v>62</v>
      </c>
      <c r="B914" s="5">
        <v>120</v>
      </c>
      <c r="C914" s="6">
        <v>43053</v>
      </c>
      <c r="D914" s="1">
        <v>43193</v>
      </c>
      <c r="E914">
        <f t="shared" si="14"/>
        <v>140</v>
      </c>
    </row>
    <row r="915" spans="1:5" ht="13.5" hidden="1" thickBot="1" x14ac:dyDescent="0.25">
      <c r="A915" s="3" t="s">
        <v>129</v>
      </c>
      <c r="B915" s="5">
        <v>15</v>
      </c>
      <c r="C915" s="4">
        <v>40949</v>
      </c>
      <c r="D915" s="1">
        <v>43193</v>
      </c>
      <c r="E915">
        <f t="shared" si="14"/>
        <v>2244</v>
      </c>
    </row>
    <row r="916" spans="1:5" ht="13.5" thickBot="1" x14ac:dyDescent="0.25">
      <c r="A916" s="3" t="s">
        <v>62</v>
      </c>
      <c r="B916" s="5">
        <v>5</v>
      </c>
      <c r="C916" s="6">
        <v>40955</v>
      </c>
      <c r="D916" s="1">
        <v>43193</v>
      </c>
      <c r="E916">
        <f t="shared" si="14"/>
        <v>2238</v>
      </c>
    </row>
    <row r="917" spans="1:5" ht="13.5" hidden="1" thickBot="1" x14ac:dyDescent="0.25">
      <c r="A917" s="3" t="s">
        <v>38</v>
      </c>
      <c r="B917" s="5">
        <v>30</v>
      </c>
      <c r="C917" s="4">
        <v>43108</v>
      </c>
      <c r="D917" s="1">
        <v>43193</v>
      </c>
      <c r="E917">
        <f t="shared" si="14"/>
        <v>85</v>
      </c>
    </row>
    <row r="918" spans="1:5" ht="13.5" thickBot="1" x14ac:dyDescent="0.25">
      <c r="A918" s="3" t="s">
        <v>62</v>
      </c>
      <c r="B918" s="5">
        <v>120</v>
      </c>
      <c r="C918" s="4">
        <v>41680</v>
      </c>
      <c r="D918" s="1">
        <v>43193</v>
      </c>
      <c r="E918">
        <f t="shared" si="14"/>
        <v>1513</v>
      </c>
    </row>
    <row r="919" spans="1:5" ht="13.5" thickBot="1" x14ac:dyDescent="0.25">
      <c r="A919" s="3" t="s">
        <v>62</v>
      </c>
      <c r="B919" s="5">
        <v>10</v>
      </c>
      <c r="C919" s="4">
        <v>42776</v>
      </c>
      <c r="D919" s="1">
        <v>43193</v>
      </c>
      <c r="E919">
        <f t="shared" si="14"/>
        <v>417</v>
      </c>
    </row>
    <row r="920" spans="1:5" ht="13.5" thickBot="1" x14ac:dyDescent="0.25">
      <c r="A920" s="3" t="s">
        <v>62</v>
      </c>
      <c r="B920" s="5">
        <v>45</v>
      </c>
      <c r="C920" s="4">
        <v>43020</v>
      </c>
      <c r="D920" s="1">
        <v>43193</v>
      </c>
      <c r="E920">
        <f t="shared" si="14"/>
        <v>173</v>
      </c>
    </row>
    <row r="921" spans="1:5" ht="13.5" hidden="1" thickBot="1" x14ac:dyDescent="0.25">
      <c r="A921" s="3" t="s">
        <v>129</v>
      </c>
      <c r="B921" s="5">
        <v>15</v>
      </c>
      <c r="C921" s="6">
        <v>40618</v>
      </c>
      <c r="D921" s="1">
        <v>43193</v>
      </c>
      <c r="E921">
        <f t="shared" si="14"/>
        <v>2575</v>
      </c>
    </row>
    <row r="922" spans="1:5" ht="13.5" hidden="1" thickBot="1" x14ac:dyDescent="0.25">
      <c r="A922" s="3" t="s">
        <v>38</v>
      </c>
      <c r="B922" s="5">
        <v>45</v>
      </c>
      <c r="C922" s="6">
        <v>43092</v>
      </c>
      <c r="D922" s="1">
        <v>43193</v>
      </c>
      <c r="E922">
        <f t="shared" si="14"/>
        <v>101</v>
      </c>
    </row>
    <row r="923" spans="1:5" ht="13.5" thickBot="1" x14ac:dyDescent="0.25">
      <c r="A923" s="3" t="s">
        <v>62</v>
      </c>
      <c r="B923" s="5">
        <v>20</v>
      </c>
      <c r="C923" s="6">
        <v>42690</v>
      </c>
      <c r="D923" s="1">
        <v>43193</v>
      </c>
      <c r="E923">
        <f t="shared" si="14"/>
        <v>503</v>
      </c>
    </row>
    <row r="924" spans="1:5" ht="13.5" thickBot="1" x14ac:dyDescent="0.25">
      <c r="A924" s="3" t="s">
        <v>62</v>
      </c>
      <c r="B924" s="5">
        <v>150</v>
      </c>
      <c r="C924" s="6">
        <v>43092</v>
      </c>
      <c r="D924" s="1">
        <v>43193</v>
      </c>
      <c r="E924">
        <f t="shared" si="14"/>
        <v>101</v>
      </c>
    </row>
    <row r="925" spans="1:5" ht="13.5" thickBot="1" x14ac:dyDescent="0.25">
      <c r="A925" s="3" t="s">
        <v>62</v>
      </c>
      <c r="B925" s="5">
        <v>50</v>
      </c>
      <c r="C925" s="4">
        <v>43102</v>
      </c>
      <c r="D925" s="1">
        <v>43193</v>
      </c>
      <c r="E925">
        <f t="shared" si="14"/>
        <v>91</v>
      </c>
    </row>
    <row r="926" spans="1:5" ht="13.5" hidden="1" thickBot="1" x14ac:dyDescent="0.25">
      <c r="A926" s="3" t="s">
        <v>129</v>
      </c>
      <c r="B926" s="5">
        <v>10</v>
      </c>
      <c r="C926" s="6">
        <v>40107</v>
      </c>
      <c r="D926" s="1">
        <v>43193</v>
      </c>
      <c r="E926">
        <f t="shared" si="14"/>
        <v>3086</v>
      </c>
    </row>
    <row r="927" spans="1:5" ht="13.5" hidden="1" thickBot="1" x14ac:dyDescent="0.25">
      <c r="A927" s="3" t="s">
        <v>38</v>
      </c>
      <c r="B927" s="5">
        <v>30</v>
      </c>
      <c r="C927" s="6">
        <v>43092</v>
      </c>
      <c r="D927" s="1">
        <v>43193</v>
      </c>
      <c r="E927">
        <f t="shared" si="14"/>
        <v>101</v>
      </c>
    </row>
    <row r="928" spans="1:5" ht="13.5" hidden="1" thickBot="1" x14ac:dyDescent="0.25">
      <c r="A928" s="3" t="s">
        <v>38</v>
      </c>
      <c r="B928" s="5">
        <v>60</v>
      </c>
      <c r="C928" s="6">
        <v>43092</v>
      </c>
      <c r="D928" s="1">
        <v>43193</v>
      </c>
      <c r="E928">
        <f t="shared" si="14"/>
        <v>101</v>
      </c>
    </row>
    <row r="929" spans="1:5" ht="13.5" thickBot="1" x14ac:dyDescent="0.25">
      <c r="A929" s="3" t="s">
        <v>62</v>
      </c>
      <c r="B929" s="5">
        <v>30</v>
      </c>
      <c r="C929" s="4">
        <v>42679</v>
      </c>
      <c r="D929" s="1">
        <v>43193</v>
      </c>
      <c r="E929">
        <f t="shared" si="14"/>
        <v>514</v>
      </c>
    </row>
    <row r="930" spans="1:5" ht="13.5" thickBot="1" x14ac:dyDescent="0.25">
      <c r="A930" s="3" t="s">
        <v>62</v>
      </c>
      <c r="B930" s="5">
        <v>15</v>
      </c>
      <c r="C930" s="4">
        <v>42803</v>
      </c>
      <c r="D930" s="1">
        <v>43193</v>
      </c>
      <c r="E930">
        <f t="shared" si="14"/>
        <v>390</v>
      </c>
    </row>
    <row r="931" spans="1:5" ht="13.5" thickBot="1" x14ac:dyDescent="0.25">
      <c r="A931" s="3" t="s">
        <v>62</v>
      </c>
      <c r="B931" s="5">
        <v>30</v>
      </c>
      <c r="C931" s="6">
        <v>43092</v>
      </c>
      <c r="D931" s="1">
        <v>43193</v>
      </c>
      <c r="E931">
        <f t="shared" si="14"/>
        <v>101</v>
      </c>
    </row>
    <row r="932" spans="1:5" ht="13.5" hidden="1" thickBot="1" x14ac:dyDescent="0.25">
      <c r="A932" s="3" t="s">
        <v>38</v>
      </c>
      <c r="B932" s="5">
        <v>20</v>
      </c>
      <c r="C932" s="6">
        <v>43092</v>
      </c>
      <c r="D932" s="1">
        <v>43193</v>
      </c>
      <c r="E932">
        <f t="shared" si="14"/>
        <v>101</v>
      </c>
    </row>
    <row r="933" spans="1:5" ht="13.5" thickBot="1" x14ac:dyDescent="0.25">
      <c r="A933" s="3" t="s">
        <v>62</v>
      </c>
      <c r="B933" s="5">
        <v>30</v>
      </c>
      <c r="C933" s="6">
        <v>43053</v>
      </c>
      <c r="D933" s="1">
        <v>43193</v>
      </c>
      <c r="E933">
        <f t="shared" si="14"/>
        <v>140</v>
      </c>
    </row>
    <row r="934" spans="1:5" ht="13.5" thickBot="1" x14ac:dyDescent="0.25">
      <c r="A934" s="3" t="s">
        <v>62</v>
      </c>
      <c r="B934" s="5">
        <v>105</v>
      </c>
      <c r="C934" s="6">
        <v>43069</v>
      </c>
      <c r="D934" s="1">
        <v>43193</v>
      </c>
      <c r="E934">
        <f t="shared" si="14"/>
        <v>124</v>
      </c>
    </row>
    <row r="935" spans="1:5" ht="13.5" thickBot="1" x14ac:dyDescent="0.25">
      <c r="A935" s="3" t="s">
        <v>62</v>
      </c>
      <c r="B935" s="5">
        <v>45</v>
      </c>
      <c r="C935" s="4">
        <v>43102</v>
      </c>
      <c r="D935" s="1">
        <v>43193</v>
      </c>
      <c r="E935">
        <f t="shared" si="14"/>
        <v>91</v>
      </c>
    </row>
    <row r="936" spans="1:5" ht="13.5" hidden="1" thickBot="1" x14ac:dyDescent="0.25">
      <c r="A936" s="3" t="s">
        <v>84</v>
      </c>
      <c r="B936" s="5">
        <v>10</v>
      </c>
      <c r="C936" s="4">
        <v>42803</v>
      </c>
      <c r="D936" s="1">
        <v>43193</v>
      </c>
      <c r="E936">
        <f t="shared" si="14"/>
        <v>390</v>
      </c>
    </row>
    <row r="937" spans="1:5" ht="13.5" hidden="1" thickBot="1" x14ac:dyDescent="0.25">
      <c r="A937" s="3" t="s">
        <v>129</v>
      </c>
      <c r="B937" s="5">
        <v>75</v>
      </c>
      <c r="C937" s="6">
        <v>40502</v>
      </c>
      <c r="D937" s="1">
        <v>43193</v>
      </c>
      <c r="E937">
        <f t="shared" si="14"/>
        <v>2691</v>
      </c>
    </row>
    <row r="938" spans="1:5" ht="13.5" hidden="1" thickBot="1" x14ac:dyDescent="0.25">
      <c r="A938" s="3" t="s">
        <v>38</v>
      </c>
      <c r="B938" s="5">
        <v>10</v>
      </c>
      <c r="C938" s="6">
        <v>43092</v>
      </c>
      <c r="D938" s="1">
        <v>43193</v>
      </c>
      <c r="E938">
        <f t="shared" si="14"/>
        <v>101</v>
      </c>
    </row>
    <row r="939" spans="1:5" ht="13.5" thickBot="1" x14ac:dyDescent="0.25">
      <c r="A939" s="3" t="s">
        <v>62</v>
      </c>
      <c r="B939" s="5">
        <v>10</v>
      </c>
      <c r="C939" s="6">
        <v>42669</v>
      </c>
      <c r="D939" s="1">
        <v>43193</v>
      </c>
      <c r="E939">
        <f t="shared" si="14"/>
        <v>524</v>
      </c>
    </row>
    <row r="940" spans="1:5" ht="13.5" thickBot="1" x14ac:dyDescent="0.25">
      <c r="A940" s="3" t="s">
        <v>62</v>
      </c>
      <c r="B940" s="5">
        <v>45</v>
      </c>
      <c r="C940" s="4">
        <v>42826</v>
      </c>
      <c r="D940" s="1">
        <v>43193</v>
      </c>
      <c r="E940">
        <f t="shared" si="14"/>
        <v>367</v>
      </c>
    </row>
    <row r="941" spans="1:5" ht="13.5" thickBot="1" x14ac:dyDescent="0.25">
      <c r="A941" s="3" t="s">
        <v>62</v>
      </c>
      <c r="B941" s="5">
        <v>10</v>
      </c>
      <c r="C941" s="4">
        <v>43020</v>
      </c>
      <c r="D941" s="1">
        <v>43193</v>
      </c>
      <c r="E941">
        <f t="shared" si="14"/>
        <v>173</v>
      </c>
    </row>
    <row r="942" spans="1:5" ht="13.5" thickBot="1" x14ac:dyDescent="0.25">
      <c r="A942" s="3" t="s">
        <v>62</v>
      </c>
      <c r="B942" s="5">
        <v>90</v>
      </c>
      <c r="C942" s="6">
        <v>43092</v>
      </c>
      <c r="D942" s="1">
        <v>43193</v>
      </c>
      <c r="E942">
        <f t="shared" si="14"/>
        <v>101</v>
      </c>
    </row>
    <row r="943" spans="1:5" ht="13.5" hidden="1" thickBot="1" x14ac:dyDescent="0.25">
      <c r="A943" s="3" t="s">
        <v>129</v>
      </c>
      <c r="B943" s="5">
        <v>45</v>
      </c>
      <c r="C943" s="6">
        <v>40502</v>
      </c>
      <c r="D943" s="1">
        <v>43193</v>
      </c>
      <c r="E943">
        <f t="shared" si="14"/>
        <v>2691</v>
      </c>
    </row>
    <row r="944" spans="1:5" ht="13.5" thickBot="1" x14ac:dyDescent="0.25">
      <c r="A944" s="3" t="s">
        <v>62</v>
      </c>
      <c r="B944" s="5">
        <v>10</v>
      </c>
      <c r="C944" s="4">
        <v>40457</v>
      </c>
      <c r="D944" s="1">
        <v>43193</v>
      </c>
      <c r="E944">
        <f t="shared" si="14"/>
        <v>2736</v>
      </c>
    </row>
    <row r="945" spans="1:5" ht="13.5" thickBot="1" x14ac:dyDescent="0.25">
      <c r="A945" s="3" t="s">
        <v>62</v>
      </c>
      <c r="B945" s="5">
        <v>10</v>
      </c>
      <c r="C945" s="6">
        <v>43092</v>
      </c>
      <c r="D945" s="1">
        <v>43193</v>
      </c>
      <c r="E945">
        <f t="shared" si="14"/>
        <v>101</v>
      </c>
    </row>
    <row r="946" spans="1:5" ht="13.5" thickBot="1" x14ac:dyDescent="0.25">
      <c r="A946" s="3" t="s">
        <v>62</v>
      </c>
      <c r="B946" s="5">
        <v>5</v>
      </c>
      <c r="C946" s="4">
        <v>43102</v>
      </c>
      <c r="D946" s="1">
        <v>43193</v>
      </c>
      <c r="E946">
        <f t="shared" si="14"/>
        <v>91</v>
      </c>
    </row>
    <row r="947" spans="1:5" ht="13.5" hidden="1" thickBot="1" x14ac:dyDescent="0.25">
      <c r="A947" s="3" t="s">
        <v>84</v>
      </c>
      <c r="B947" s="5">
        <v>10</v>
      </c>
      <c r="C947" s="4">
        <v>39603</v>
      </c>
      <c r="D947" s="1">
        <v>43193</v>
      </c>
      <c r="E947">
        <f t="shared" si="14"/>
        <v>3590</v>
      </c>
    </row>
    <row r="948" spans="1:5" ht="13.5" hidden="1" thickBot="1" x14ac:dyDescent="0.25">
      <c r="A948" s="3" t="s">
        <v>129</v>
      </c>
      <c r="B948" s="5">
        <v>10</v>
      </c>
      <c r="C948" s="6">
        <v>41263</v>
      </c>
      <c r="D948" s="1">
        <v>43193</v>
      </c>
      <c r="E948">
        <f t="shared" si="14"/>
        <v>1930</v>
      </c>
    </row>
    <row r="949" spans="1:5" ht="13.5" hidden="1" thickBot="1" x14ac:dyDescent="0.25">
      <c r="A949" s="3" t="s">
        <v>38</v>
      </c>
      <c r="B949" s="5">
        <v>10</v>
      </c>
      <c r="C949" s="4">
        <v>43042</v>
      </c>
      <c r="D949" s="1">
        <v>43193</v>
      </c>
      <c r="E949">
        <f t="shared" si="14"/>
        <v>151</v>
      </c>
    </row>
    <row r="950" spans="1:5" ht="13.5" thickBot="1" x14ac:dyDescent="0.25">
      <c r="A950" s="3" t="s">
        <v>62</v>
      </c>
      <c r="B950" s="5">
        <v>10</v>
      </c>
      <c r="C950" s="6">
        <v>42842</v>
      </c>
      <c r="D950" s="1">
        <v>43193</v>
      </c>
      <c r="E950">
        <f t="shared" si="14"/>
        <v>351</v>
      </c>
    </row>
    <row r="951" spans="1:5" ht="13.5" thickBot="1" x14ac:dyDescent="0.25">
      <c r="A951" s="3" t="s">
        <v>62</v>
      </c>
      <c r="B951" s="5">
        <v>60</v>
      </c>
      <c r="C951" s="4">
        <v>43017</v>
      </c>
      <c r="D951" s="1">
        <v>43193</v>
      </c>
      <c r="E951">
        <f t="shared" si="14"/>
        <v>176</v>
      </c>
    </row>
    <row r="952" spans="1:5" ht="13.5" thickBot="1" x14ac:dyDescent="0.25">
      <c r="A952" s="3" t="s">
        <v>62</v>
      </c>
      <c r="B952" s="5">
        <v>30</v>
      </c>
      <c r="C952" s="4">
        <v>43102</v>
      </c>
      <c r="D952" s="1">
        <v>43193</v>
      </c>
      <c r="E952">
        <f t="shared" si="14"/>
        <v>91</v>
      </c>
    </row>
    <row r="953" spans="1:5" ht="13.5" hidden="1" thickBot="1" x14ac:dyDescent="0.25">
      <c r="A953" s="3" t="s">
        <v>129</v>
      </c>
      <c r="B953" s="5">
        <v>10</v>
      </c>
      <c r="C953" s="6">
        <v>41326</v>
      </c>
      <c r="D953" s="1">
        <v>43193</v>
      </c>
      <c r="E953">
        <f t="shared" si="14"/>
        <v>1867</v>
      </c>
    </row>
    <row r="954" spans="1:5" ht="13.5" hidden="1" thickBot="1" x14ac:dyDescent="0.25">
      <c r="A954" s="3" t="s">
        <v>38</v>
      </c>
      <c r="B954" s="5">
        <v>10</v>
      </c>
      <c r="C954" s="6">
        <v>43147</v>
      </c>
      <c r="D954" s="1">
        <v>43193</v>
      </c>
      <c r="E954">
        <f t="shared" si="14"/>
        <v>46</v>
      </c>
    </row>
    <row r="955" spans="1:5" ht="13.5" hidden="1" thickBot="1" x14ac:dyDescent="0.25">
      <c r="A955" s="3" t="s">
        <v>38</v>
      </c>
      <c r="B955" s="5">
        <v>10</v>
      </c>
      <c r="C955" s="6">
        <v>43146</v>
      </c>
      <c r="D955" s="1">
        <v>43193</v>
      </c>
      <c r="E955">
        <f t="shared" si="14"/>
        <v>47</v>
      </c>
    </row>
    <row r="956" spans="1:5" ht="13.5" thickBot="1" x14ac:dyDescent="0.25">
      <c r="A956" s="3" t="s">
        <v>62</v>
      </c>
      <c r="B956" s="5">
        <v>30</v>
      </c>
      <c r="C956" s="4">
        <v>42585</v>
      </c>
      <c r="D956" s="1">
        <v>43193</v>
      </c>
      <c r="E956">
        <f t="shared" si="14"/>
        <v>608</v>
      </c>
    </row>
    <row r="957" spans="1:5" ht="13.5" thickBot="1" x14ac:dyDescent="0.25">
      <c r="A957" s="3" t="s">
        <v>62</v>
      </c>
      <c r="B957" s="5">
        <v>45</v>
      </c>
      <c r="C957" s="6">
        <v>42809</v>
      </c>
      <c r="D957" s="1">
        <v>43193</v>
      </c>
      <c r="E957">
        <f t="shared" si="14"/>
        <v>384</v>
      </c>
    </row>
    <row r="958" spans="1:5" ht="13.5" thickBot="1" x14ac:dyDescent="0.25">
      <c r="A958" s="3" t="s">
        <v>62</v>
      </c>
      <c r="B958" s="5">
        <v>105</v>
      </c>
      <c r="C958" s="4">
        <v>43102</v>
      </c>
      <c r="D958" s="1">
        <v>43193</v>
      </c>
      <c r="E958">
        <f t="shared" si="14"/>
        <v>91</v>
      </c>
    </row>
    <row r="959" spans="1:5" ht="13.5" hidden="1" thickBot="1" x14ac:dyDescent="0.25">
      <c r="A959" s="3" t="s">
        <v>129</v>
      </c>
      <c r="B959" s="5">
        <v>30</v>
      </c>
      <c r="C959" s="6">
        <v>41654</v>
      </c>
      <c r="D959" s="1">
        <v>43193</v>
      </c>
      <c r="E959">
        <f t="shared" si="14"/>
        <v>1539</v>
      </c>
    </row>
    <row r="960" spans="1:5" ht="13.5" hidden="1" thickBot="1" x14ac:dyDescent="0.25">
      <c r="A960" s="3" t="s">
        <v>38</v>
      </c>
      <c r="B960" s="5">
        <v>30</v>
      </c>
      <c r="C960" s="6">
        <v>43118</v>
      </c>
      <c r="D960" s="1">
        <v>43193</v>
      </c>
      <c r="E960">
        <f t="shared" si="14"/>
        <v>75</v>
      </c>
    </row>
    <row r="961" spans="1:5" ht="13.5" thickBot="1" x14ac:dyDescent="0.25">
      <c r="A961" s="3" t="s">
        <v>62</v>
      </c>
      <c r="B961" s="5">
        <v>120</v>
      </c>
      <c r="C961" s="6">
        <v>43033</v>
      </c>
      <c r="D961" s="1">
        <v>43193</v>
      </c>
      <c r="E961">
        <f t="shared" si="14"/>
        <v>160</v>
      </c>
    </row>
    <row r="962" spans="1:5" ht="13.5" thickBot="1" x14ac:dyDescent="0.25">
      <c r="A962" s="3" t="s">
        <v>62</v>
      </c>
      <c r="B962" s="5">
        <v>30</v>
      </c>
      <c r="C962" s="6">
        <v>43082</v>
      </c>
      <c r="D962" s="1">
        <v>43193</v>
      </c>
      <c r="E962">
        <f t="shared" si="14"/>
        <v>111</v>
      </c>
    </row>
    <row r="963" spans="1:5" ht="13.5" thickBot="1" x14ac:dyDescent="0.25">
      <c r="A963" s="3" t="s">
        <v>62</v>
      </c>
      <c r="B963" s="5">
        <v>45</v>
      </c>
      <c r="C963" s="4">
        <v>43102</v>
      </c>
      <c r="D963" s="1">
        <v>43193</v>
      </c>
      <c r="E963">
        <f t="shared" ref="E963:E1018" si="15">D963-C963</f>
        <v>91</v>
      </c>
    </row>
    <row r="964" spans="1:5" ht="13.5" hidden="1" thickBot="1" x14ac:dyDescent="0.25">
      <c r="A964" s="3" t="s">
        <v>129</v>
      </c>
      <c r="B964" s="5">
        <v>30</v>
      </c>
      <c r="C964" s="6">
        <v>40955</v>
      </c>
      <c r="D964" s="1">
        <v>43193</v>
      </c>
      <c r="E964">
        <f t="shared" si="15"/>
        <v>2238</v>
      </c>
    </row>
    <row r="965" spans="1:5" ht="13.5" hidden="1" thickBot="1" x14ac:dyDescent="0.25">
      <c r="A965" s="3" t="s">
        <v>129</v>
      </c>
      <c r="B965" s="5">
        <v>10</v>
      </c>
      <c r="C965" s="6">
        <v>41874</v>
      </c>
      <c r="D965" s="1">
        <v>43193</v>
      </c>
      <c r="E965">
        <f t="shared" si="15"/>
        <v>1319</v>
      </c>
    </row>
    <row r="966" spans="1:5" ht="13.5" thickBot="1" x14ac:dyDescent="0.25">
      <c r="A966" s="3" t="s">
        <v>62</v>
      </c>
      <c r="B966" s="5">
        <v>30</v>
      </c>
      <c r="C966" s="6">
        <v>42628</v>
      </c>
      <c r="D966" s="1">
        <v>43193</v>
      </c>
      <c r="E966">
        <f t="shared" si="15"/>
        <v>565</v>
      </c>
    </row>
    <row r="967" spans="1:5" ht="13.5" thickBot="1" x14ac:dyDescent="0.25">
      <c r="A967" s="3" t="s">
        <v>62</v>
      </c>
      <c r="B967" s="5">
        <v>30</v>
      </c>
      <c r="C967" s="6">
        <v>43069</v>
      </c>
      <c r="D967" s="1">
        <v>43193</v>
      </c>
      <c r="E967">
        <f t="shared" si="15"/>
        <v>124</v>
      </c>
    </row>
    <row r="968" spans="1:5" ht="13.5" thickBot="1" x14ac:dyDescent="0.25">
      <c r="A968" s="3" t="s">
        <v>62</v>
      </c>
      <c r="B968" s="5">
        <v>60</v>
      </c>
      <c r="C968" s="4">
        <v>43102</v>
      </c>
      <c r="D968" s="1">
        <v>43193</v>
      </c>
      <c r="E968">
        <f t="shared" si="15"/>
        <v>91</v>
      </c>
    </row>
    <row r="969" spans="1:5" ht="13.5" hidden="1" thickBot="1" x14ac:dyDescent="0.25">
      <c r="A969" s="3" t="s">
        <v>75</v>
      </c>
      <c r="B969" s="5">
        <v>10</v>
      </c>
      <c r="C969" s="4">
        <v>42679</v>
      </c>
      <c r="D969" s="1">
        <v>43193</v>
      </c>
      <c r="E969">
        <f t="shared" si="15"/>
        <v>514</v>
      </c>
    </row>
    <row r="970" spans="1:5" ht="13.5" hidden="1" thickBot="1" x14ac:dyDescent="0.25">
      <c r="A970" s="3" t="s">
        <v>129</v>
      </c>
      <c r="B970" s="5">
        <v>15</v>
      </c>
      <c r="C970" s="6">
        <v>41012</v>
      </c>
      <c r="D970" s="1">
        <v>43193</v>
      </c>
      <c r="E970">
        <f t="shared" si="15"/>
        <v>2181</v>
      </c>
    </row>
    <row r="971" spans="1:5" ht="13.5" hidden="1" thickBot="1" x14ac:dyDescent="0.25">
      <c r="A971" s="3" t="s">
        <v>38</v>
      </c>
      <c r="B971" s="5">
        <v>10</v>
      </c>
      <c r="C971" s="6">
        <v>43146</v>
      </c>
      <c r="D971" s="1">
        <v>43193</v>
      </c>
      <c r="E971">
        <f t="shared" si="15"/>
        <v>47</v>
      </c>
    </row>
    <row r="972" spans="1:5" ht="13.5" thickBot="1" x14ac:dyDescent="0.25">
      <c r="A972" s="3" t="s">
        <v>62</v>
      </c>
      <c r="B972" s="5">
        <v>30</v>
      </c>
      <c r="C972" s="4">
        <v>42678</v>
      </c>
      <c r="D972" s="1">
        <v>43193</v>
      </c>
      <c r="E972">
        <f t="shared" si="15"/>
        <v>515</v>
      </c>
    </row>
    <row r="973" spans="1:5" ht="13.5" thickBot="1" x14ac:dyDescent="0.25">
      <c r="A973" s="3" t="s">
        <v>62</v>
      </c>
      <c r="B973" s="5">
        <v>70</v>
      </c>
      <c r="C973" s="4">
        <v>42776</v>
      </c>
      <c r="D973" s="1">
        <v>43193</v>
      </c>
      <c r="E973">
        <f t="shared" si="15"/>
        <v>417</v>
      </c>
    </row>
    <row r="974" spans="1:5" ht="13.5" thickBot="1" x14ac:dyDescent="0.25">
      <c r="A974" s="3" t="s">
        <v>62</v>
      </c>
      <c r="B974" s="5">
        <v>60</v>
      </c>
      <c r="C974" s="6">
        <v>43059</v>
      </c>
      <c r="D974" s="1">
        <v>43193</v>
      </c>
      <c r="E974">
        <f t="shared" si="15"/>
        <v>134</v>
      </c>
    </row>
    <row r="975" spans="1:5" ht="13.5" hidden="1" thickBot="1" x14ac:dyDescent="0.25">
      <c r="A975" s="3" t="s">
        <v>84</v>
      </c>
      <c r="B975" s="5">
        <v>30</v>
      </c>
      <c r="C975" s="4">
        <v>42803</v>
      </c>
      <c r="D975" s="1">
        <v>43193</v>
      </c>
      <c r="E975">
        <f t="shared" si="15"/>
        <v>390</v>
      </c>
    </row>
    <row r="976" spans="1:5" ht="13.5" hidden="1" thickBot="1" x14ac:dyDescent="0.25">
      <c r="A976" s="3" t="s">
        <v>129</v>
      </c>
      <c r="B976" s="5">
        <v>25</v>
      </c>
      <c r="C976" s="4">
        <v>40949</v>
      </c>
      <c r="D976" s="1">
        <v>43193</v>
      </c>
      <c r="E976">
        <f t="shared" si="15"/>
        <v>2244</v>
      </c>
    </row>
    <row r="977" spans="1:5" ht="13.5" hidden="1" thickBot="1" x14ac:dyDescent="0.25">
      <c r="A977" s="3" t="s">
        <v>38</v>
      </c>
      <c r="B977" s="5">
        <v>15</v>
      </c>
      <c r="C977" s="6">
        <v>43092</v>
      </c>
      <c r="D977" s="1">
        <v>43193</v>
      </c>
      <c r="E977">
        <f t="shared" si="15"/>
        <v>101</v>
      </c>
    </row>
    <row r="978" spans="1:5" ht="13.5" hidden="1" thickBot="1" x14ac:dyDescent="0.25">
      <c r="A978" s="3" t="s">
        <v>38</v>
      </c>
      <c r="B978" s="5">
        <v>15</v>
      </c>
      <c r="C978" s="6">
        <v>43092</v>
      </c>
      <c r="D978" s="1">
        <v>43193</v>
      </c>
      <c r="E978">
        <f t="shared" si="15"/>
        <v>101</v>
      </c>
    </row>
    <row r="979" spans="1:5" ht="13.5" thickBot="1" x14ac:dyDescent="0.25">
      <c r="A979" s="3" t="s">
        <v>62</v>
      </c>
      <c r="B979" s="5">
        <v>60</v>
      </c>
      <c r="C979" s="6">
        <v>42613</v>
      </c>
      <c r="D979" s="1">
        <v>43193</v>
      </c>
      <c r="E979">
        <f t="shared" si="15"/>
        <v>580</v>
      </c>
    </row>
    <row r="980" spans="1:5" ht="13.5" thickBot="1" x14ac:dyDescent="0.25">
      <c r="A980" s="3" t="s">
        <v>62</v>
      </c>
      <c r="B980" s="5">
        <v>10</v>
      </c>
      <c r="C980" s="6">
        <v>42691</v>
      </c>
      <c r="D980" s="1">
        <v>43193</v>
      </c>
      <c r="E980">
        <f t="shared" si="15"/>
        <v>502</v>
      </c>
    </row>
    <row r="981" spans="1:5" ht="13.5" thickBot="1" x14ac:dyDescent="0.25">
      <c r="A981" s="3" t="s">
        <v>62</v>
      </c>
      <c r="B981" s="5">
        <v>90</v>
      </c>
      <c r="C981" s="4">
        <v>42747</v>
      </c>
      <c r="D981" s="1">
        <v>43193</v>
      </c>
      <c r="E981">
        <f t="shared" si="15"/>
        <v>446</v>
      </c>
    </row>
    <row r="982" spans="1:5" ht="13.5" hidden="1" thickBot="1" x14ac:dyDescent="0.25">
      <c r="A982" s="3" t="s">
        <v>129</v>
      </c>
      <c r="B982" s="5">
        <v>20</v>
      </c>
      <c r="C982" s="6">
        <v>41180</v>
      </c>
      <c r="D982" s="1">
        <v>43193</v>
      </c>
      <c r="E982">
        <f t="shared" si="15"/>
        <v>2013</v>
      </c>
    </row>
    <row r="983" spans="1:5" ht="13.5" hidden="1" thickBot="1" x14ac:dyDescent="0.25">
      <c r="A983" s="3" t="s">
        <v>38</v>
      </c>
      <c r="B983" s="5">
        <v>40</v>
      </c>
      <c r="C983" s="6">
        <v>43147</v>
      </c>
      <c r="D983" s="1">
        <v>43193</v>
      </c>
      <c r="E983">
        <f t="shared" si="15"/>
        <v>46</v>
      </c>
    </row>
    <row r="984" spans="1:5" ht="13.5" thickBot="1" x14ac:dyDescent="0.25">
      <c r="A984" s="3" t="s">
        <v>62</v>
      </c>
      <c r="B984" s="5">
        <v>75</v>
      </c>
      <c r="C984" s="6">
        <v>42783</v>
      </c>
      <c r="D984" s="1">
        <v>43193</v>
      </c>
      <c r="E984">
        <f t="shared" si="15"/>
        <v>410</v>
      </c>
    </row>
    <row r="985" spans="1:5" ht="13.5" thickBot="1" x14ac:dyDescent="0.25">
      <c r="A985" s="3" t="s">
        <v>62</v>
      </c>
      <c r="B985" s="5">
        <v>10</v>
      </c>
      <c r="C985" s="4">
        <v>43020</v>
      </c>
      <c r="D985" s="1">
        <v>43193</v>
      </c>
      <c r="E985">
        <f t="shared" si="15"/>
        <v>173</v>
      </c>
    </row>
    <row r="986" spans="1:5" ht="13.5" thickBot="1" x14ac:dyDescent="0.25">
      <c r="A986" s="3" t="s">
        <v>62</v>
      </c>
      <c r="B986" s="5">
        <v>30</v>
      </c>
      <c r="C986" s="6">
        <v>43053</v>
      </c>
      <c r="D986" s="1">
        <v>43193</v>
      </c>
      <c r="E986">
        <f t="shared" si="15"/>
        <v>140</v>
      </c>
    </row>
    <row r="987" spans="1:5" ht="13.5" thickBot="1" x14ac:dyDescent="0.25">
      <c r="A987" s="3" t="s">
        <v>62</v>
      </c>
      <c r="B987" s="5">
        <v>30</v>
      </c>
      <c r="C987" s="6">
        <v>43053</v>
      </c>
      <c r="D987" s="1">
        <v>43193</v>
      </c>
      <c r="E987">
        <f t="shared" si="15"/>
        <v>140</v>
      </c>
    </row>
    <row r="988" spans="1:5" ht="13.5" hidden="1" thickBot="1" x14ac:dyDescent="0.25">
      <c r="A988" s="3" t="s">
        <v>129</v>
      </c>
      <c r="B988" s="5">
        <v>10</v>
      </c>
      <c r="C988" s="4">
        <v>40067</v>
      </c>
      <c r="D988" s="1">
        <v>43193</v>
      </c>
      <c r="E988">
        <f t="shared" si="15"/>
        <v>3126</v>
      </c>
    </row>
    <row r="989" spans="1:5" ht="13.5" hidden="1" thickBot="1" x14ac:dyDescent="0.25">
      <c r="A989" s="3" t="s">
        <v>38</v>
      </c>
      <c r="B989" s="5">
        <v>10</v>
      </c>
      <c r="C989" s="4">
        <v>43108</v>
      </c>
      <c r="D989" s="1">
        <v>43193</v>
      </c>
      <c r="E989">
        <f t="shared" si="15"/>
        <v>85</v>
      </c>
    </row>
    <row r="990" spans="1:5" ht="13.5" thickBot="1" x14ac:dyDescent="0.25">
      <c r="A990" s="3" t="s">
        <v>62</v>
      </c>
      <c r="B990" s="5">
        <v>30</v>
      </c>
      <c r="C990" s="6">
        <v>42817</v>
      </c>
      <c r="D990" s="1">
        <v>43193</v>
      </c>
      <c r="E990">
        <f t="shared" si="15"/>
        <v>376</v>
      </c>
    </row>
    <row r="991" spans="1:5" ht="13.5" thickBot="1" x14ac:dyDescent="0.25">
      <c r="A991" s="3" t="s">
        <v>62</v>
      </c>
      <c r="B991" s="5">
        <v>60</v>
      </c>
      <c r="C991" s="4">
        <v>43108</v>
      </c>
      <c r="D991" s="1">
        <v>43193</v>
      </c>
      <c r="E991">
        <f t="shared" si="15"/>
        <v>85</v>
      </c>
    </row>
    <row r="992" spans="1:5" ht="13.5" hidden="1" thickBot="1" x14ac:dyDescent="0.25">
      <c r="A992" s="3" t="s">
        <v>129</v>
      </c>
      <c r="B992" s="5">
        <v>20</v>
      </c>
      <c r="C992" s="6">
        <v>40618</v>
      </c>
      <c r="D992" s="1">
        <v>43193</v>
      </c>
      <c r="E992">
        <f t="shared" si="15"/>
        <v>2575</v>
      </c>
    </row>
    <row r="993" spans="1:5" ht="13.5" thickBot="1" x14ac:dyDescent="0.25">
      <c r="A993" s="3" t="s">
        <v>62</v>
      </c>
      <c r="B993" s="5">
        <v>20</v>
      </c>
      <c r="C993" s="4">
        <v>41680</v>
      </c>
      <c r="D993" s="1">
        <v>43193</v>
      </c>
      <c r="E993">
        <f t="shared" si="15"/>
        <v>1513</v>
      </c>
    </row>
    <row r="994" spans="1:5" ht="13.5" hidden="1" thickBot="1" x14ac:dyDescent="0.25">
      <c r="A994" s="3" t="s">
        <v>38</v>
      </c>
      <c r="B994" s="5">
        <v>10</v>
      </c>
      <c r="C994" s="4">
        <v>43042</v>
      </c>
      <c r="D994" s="1">
        <v>43193</v>
      </c>
      <c r="E994">
        <f t="shared" si="15"/>
        <v>151</v>
      </c>
    </row>
    <row r="995" spans="1:5" ht="13.5" thickBot="1" x14ac:dyDescent="0.25">
      <c r="A995" s="3" t="s">
        <v>62</v>
      </c>
      <c r="B995" s="5">
        <v>30</v>
      </c>
      <c r="C995" s="6">
        <v>42700</v>
      </c>
      <c r="D995" s="1">
        <v>43193</v>
      </c>
      <c r="E995">
        <f t="shared" si="15"/>
        <v>493</v>
      </c>
    </row>
    <row r="996" spans="1:5" ht="13.5" thickBot="1" x14ac:dyDescent="0.25">
      <c r="A996" s="3" t="s">
        <v>62</v>
      </c>
      <c r="B996" s="5">
        <v>5</v>
      </c>
      <c r="C996" s="6">
        <v>43021</v>
      </c>
      <c r="D996" s="1">
        <v>43193</v>
      </c>
      <c r="E996">
        <f t="shared" si="15"/>
        <v>172</v>
      </c>
    </row>
    <row r="997" spans="1:5" ht="13.5" thickBot="1" x14ac:dyDescent="0.25">
      <c r="A997" s="3" t="s">
        <v>62</v>
      </c>
      <c r="B997" s="5">
        <v>20</v>
      </c>
      <c r="C997" s="6">
        <v>43053</v>
      </c>
      <c r="D997" s="1">
        <v>43193</v>
      </c>
      <c r="E997">
        <f t="shared" si="15"/>
        <v>140</v>
      </c>
    </row>
    <row r="998" spans="1:5" ht="13.5" thickBot="1" x14ac:dyDescent="0.25">
      <c r="A998" s="3" t="s">
        <v>62</v>
      </c>
      <c r="B998" s="5">
        <v>90</v>
      </c>
      <c r="C998" s="4">
        <v>43103</v>
      </c>
      <c r="D998" s="1">
        <v>43193</v>
      </c>
      <c r="E998">
        <f t="shared" si="15"/>
        <v>90</v>
      </c>
    </row>
    <row r="999" spans="1:5" ht="13.5" hidden="1" thickBot="1" x14ac:dyDescent="0.25">
      <c r="A999" s="3" t="s">
        <v>129</v>
      </c>
      <c r="B999" s="5">
        <v>20</v>
      </c>
      <c r="C999" s="6">
        <v>40107</v>
      </c>
      <c r="D999" s="1">
        <v>43193</v>
      </c>
      <c r="E999">
        <f t="shared" si="15"/>
        <v>3086</v>
      </c>
    </row>
    <row r="1000" spans="1:5" ht="13.5" thickBot="1" x14ac:dyDescent="0.25">
      <c r="A1000" s="3" t="s">
        <v>62</v>
      </c>
      <c r="B1000" s="5">
        <v>15</v>
      </c>
      <c r="C1000" s="6">
        <v>42809</v>
      </c>
      <c r="D1000" s="1">
        <v>43193</v>
      </c>
      <c r="E1000">
        <f t="shared" si="15"/>
        <v>384</v>
      </c>
    </row>
    <row r="1001" spans="1:5" ht="13.5" hidden="1" thickBot="1" x14ac:dyDescent="0.25">
      <c r="A1001" s="3" t="s">
        <v>38</v>
      </c>
      <c r="B1001" s="5">
        <v>30</v>
      </c>
      <c r="C1001" s="6">
        <v>43148</v>
      </c>
      <c r="D1001" s="1">
        <v>43193</v>
      </c>
      <c r="E1001">
        <f t="shared" si="15"/>
        <v>45</v>
      </c>
    </row>
    <row r="1002" spans="1:5" ht="13.5" thickBot="1" x14ac:dyDescent="0.25">
      <c r="A1002" s="3" t="s">
        <v>62</v>
      </c>
      <c r="B1002" s="5">
        <v>30</v>
      </c>
      <c r="C1002" s="6">
        <v>42690</v>
      </c>
      <c r="D1002" s="1">
        <v>43193</v>
      </c>
      <c r="E1002">
        <f t="shared" si="15"/>
        <v>503</v>
      </c>
    </row>
    <row r="1003" spans="1:5" ht="13.5" thickBot="1" x14ac:dyDescent="0.25">
      <c r="A1003" s="3" t="s">
        <v>62</v>
      </c>
      <c r="B1003" s="5">
        <v>75</v>
      </c>
      <c r="C1003" s="4">
        <v>42826</v>
      </c>
      <c r="D1003" s="1">
        <v>43193</v>
      </c>
      <c r="E1003">
        <f t="shared" si="15"/>
        <v>367</v>
      </c>
    </row>
    <row r="1004" spans="1:5" ht="13.5" hidden="1" thickBot="1" x14ac:dyDescent="0.25">
      <c r="A1004" s="3" t="s">
        <v>84</v>
      </c>
      <c r="B1004" s="5">
        <v>20</v>
      </c>
      <c r="C1004" s="4">
        <v>42803</v>
      </c>
      <c r="D1004" s="1">
        <v>43193</v>
      </c>
      <c r="E1004">
        <f t="shared" si="15"/>
        <v>390</v>
      </c>
    </row>
    <row r="1005" spans="1:5" ht="13.5" hidden="1" thickBot="1" x14ac:dyDescent="0.25">
      <c r="A1005" s="3" t="s">
        <v>539</v>
      </c>
      <c r="B1005" s="5">
        <v>25</v>
      </c>
      <c r="C1005" s="6">
        <v>40955</v>
      </c>
      <c r="D1005" s="1">
        <v>43193</v>
      </c>
      <c r="E1005">
        <f t="shared" si="15"/>
        <v>2238</v>
      </c>
    </row>
    <row r="1006" spans="1:5" ht="13.5" thickBot="1" x14ac:dyDescent="0.25">
      <c r="A1006" s="3" t="s">
        <v>62</v>
      </c>
      <c r="B1006" s="5">
        <v>10</v>
      </c>
      <c r="C1006" s="6">
        <v>42669</v>
      </c>
      <c r="D1006" s="1">
        <v>43193</v>
      </c>
      <c r="E1006">
        <f t="shared" si="15"/>
        <v>524</v>
      </c>
    </row>
    <row r="1007" spans="1:5" ht="13.5" thickBot="1" x14ac:dyDescent="0.25">
      <c r="A1007" s="3" t="s">
        <v>62</v>
      </c>
      <c r="B1007" s="5">
        <v>120</v>
      </c>
      <c r="C1007" s="6">
        <v>43092</v>
      </c>
      <c r="D1007" s="1">
        <v>43193</v>
      </c>
      <c r="E1007">
        <f t="shared" si="15"/>
        <v>101</v>
      </c>
    </row>
    <row r="1008" spans="1:5" ht="13.5" hidden="1" thickBot="1" x14ac:dyDescent="0.25">
      <c r="A1008" s="3" t="s">
        <v>84</v>
      </c>
      <c r="B1008" s="5">
        <v>35</v>
      </c>
      <c r="C1008" s="4">
        <v>39603</v>
      </c>
      <c r="D1008" s="1">
        <v>43193</v>
      </c>
      <c r="E1008">
        <f t="shared" si="15"/>
        <v>3590</v>
      </c>
    </row>
    <row r="1009" spans="1:5" ht="13.5" hidden="1" thickBot="1" x14ac:dyDescent="0.25">
      <c r="A1009" s="3" t="s">
        <v>129</v>
      </c>
      <c r="B1009" s="5">
        <v>35</v>
      </c>
      <c r="C1009" s="6">
        <v>40502</v>
      </c>
      <c r="D1009" s="1">
        <v>43193</v>
      </c>
      <c r="E1009">
        <f t="shared" si="15"/>
        <v>2691</v>
      </c>
    </row>
    <row r="1010" spans="1:5" ht="13.5" thickBot="1" x14ac:dyDescent="0.25">
      <c r="A1010" s="3" t="s">
        <v>62</v>
      </c>
      <c r="B1010" s="5">
        <v>10</v>
      </c>
      <c r="C1010" s="6">
        <v>43053</v>
      </c>
      <c r="D1010" s="1">
        <v>43193</v>
      </c>
      <c r="E1010">
        <f t="shared" si="15"/>
        <v>140</v>
      </c>
    </row>
    <row r="1011" spans="1:5" ht="13.5" thickBot="1" x14ac:dyDescent="0.25">
      <c r="A1011" s="3" t="s">
        <v>62</v>
      </c>
      <c r="B1011" s="5">
        <v>70</v>
      </c>
      <c r="C1011" s="6">
        <v>43092</v>
      </c>
      <c r="D1011" s="1">
        <v>43193</v>
      </c>
      <c r="E1011">
        <f t="shared" si="15"/>
        <v>101</v>
      </c>
    </row>
    <row r="1012" spans="1:5" ht="13.5" thickBot="1" x14ac:dyDescent="0.25">
      <c r="A1012" s="3" t="s">
        <v>62</v>
      </c>
      <c r="B1012" s="5">
        <v>180</v>
      </c>
      <c r="C1012" s="6">
        <v>43092</v>
      </c>
      <c r="D1012" s="1">
        <v>43193</v>
      </c>
      <c r="E1012">
        <f t="shared" si="15"/>
        <v>101</v>
      </c>
    </row>
    <row r="1013" spans="1:5" ht="13.5" hidden="1" thickBot="1" x14ac:dyDescent="0.25">
      <c r="A1013" s="3" t="s">
        <v>129</v>
      </c>
      <c r="B1013" s="5">
        <v>10</v>
      </c>
      <c r="C1013" s="6">
        <v>40502</v>
      </c>
      <c r="D1013" s="1">
        <v>43193</v>
      </c>
      <c r="E1013">
        <f t="shared" si="15"/>
        <v>2691</v>
      </c>
    </row>
    <row r="1014" spans="1:5" ht="13.5" hidden="1" thickBot="1" x14ac:dyDescent="0.25">
      <c r="A1014" s="3" t="s">
        <v>38</v>
      </c>
      <c r="B1014" s="5">
        <v>10</v>
      </c>
      <c r="C1014" s="6">
        <v>43146</v>
      </c>
      <c r="D1014" s="1">
        <v>43193</v>
      </c>
      <c r="E1014">
        <f t="shared" si="15"/>
        <v>47</v>
      </c>
    </row>
    <row r="1015" spans="1:5" ht="13.5" thickBot="1" x14ac:dyDescent="0.25">
      <c r="A1015" s="3" t="s">
        <v>62</v>
      </c>
      <c r="B1015" s="5">
        <v>10</v>
      </c>
      <c r="C1015" s="6">
        <v>43069</v>
      </c>
      <c r="D1015" s="1">
        <v>43193</v>
      </c>
      <c r="E1015">
        <f t="shared" si="15"/>
        <v>124</v>
      </c>
    </row>
    <row r="1016" spans="1:5" ht="13.5" hidden="1" thickBot="1" x14ac:dyDescent="0.25">
      <c r="A1016" s="3" t="s">
        <v>38</v>
      </c>
      <c r="B1016" s="5">
        <v>115</v>
      </c>
      <c r="C1016" s="6">
        <v>43069</v>
      </c>
      <c r="D1016" s="1">
        <v>43193</v>
      </c>
      <c r="E1016">
        <f t="shared" si="15"/>
        <v>124</v>
      </c>
    </row>
    <row r="1017" spans="1:5" ht="13.5" thickBot="1" x14ac:dyDescent="0.25">
      <c r="A1017" s="3" t="s">
        <v>62</v>
      </c>
      <c r="B1017" s="5">
        <v>150</v>
      </c>
      <c r="C1017" s="6">
        <v>43092</v>
      </c>
      <c r="D1017" s="1">
        <v>43193</v>
      </c>
      <c r="E1017">
        <f t="shared" si="15"/>
        <v>101</v>
      </c>
    </row>
    <row r="1018" spans="1:5" ht="13.5" hidden="1" thickBot="1" x14ac:dyDescent="0.25">
      <c r="A1018" s="3" t="s">
        <v>129</v>
      </c>
      <c r="B1018" s="5">
        <v>30</v>
      </c>
      <c r="C1018" s="6">
        <v>41263</v>
      </c>
      <c r="D1018" s="1">
        <v>43193</v>
      </c>
      <c r="E1018">
        <f t="shared" si="15"/>
        <v>1930</v>
      </c>
    </row>
  </sheetData>
  <autoFilter ref="A1:E1018">
    <filterColumn colId="0">
      <filters>
        <filter val="Prosecution Evidence"/>
      </filters>
    </filterColumn>
  </autoFilter>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1414"/>
  <sheetViews>
    <sheetView workbookViewId="0">
      <selection activeCell="B1" sqref="B1:B1048576"/>
    </sheetView>
  </sheetViews>
  <sheetFormatPr defaultRowHeight="12.75" x14ac:dyDescent="0.2"/>
  <cols>
    <col min="1" max="1" width="19.7109375" bestFit="1" customWidth="1"/>
    <col min="2" max="2" width="29" bestFit="1" customWidth="1"/>
    <col min="4" max="4" width="19.7109375" bestFit="1" customWidth="1"/>
    <col min="5" max="5" width="39.85546875" bestFit="1" customWidth="1"/>
    <col min="7" max="7" width="19.7109375" bestFit="1" customWidth="1"/>
    <col min="8" max="8" width="39.85546875" bestFit="1" customWidth="1"/>
  </cols>
  <sheetData>
    <row r="1" spans="1:5" ht="13.5" thickBot="1" x14ac:dyDescent="0.25">
      <c r="A1" s="2" t="s">
        <v>15</v>
      </c>
      <c r="B1" s="2" t="s">
        <v>16</v>
      </c>
      <c r="D1" s="12" t="s">
        <v>2430</v>
      </c>
      <c r="E1" t="s">
        <v>2433</v>
      </c>
    </row>
    <row r="2" spans="1:5" ht="13.5" thickBot="1" x14ac:dyDescent="0.25">
      <c r="A2" s="3" t="s">
        <v>38</v>
      </c>
      <c r="B2" s="5">
        <v>15</v>
      </c>
      <c r="D2" s="13" t="s">
        <v>733</v>
      </c>
      <c r="E2" s="14">
        <v>38</v>
      </c>
    </row>
    <row r="3" spans="1:5" ht="13.5" thickBot="1" x14ac:dyDescent="0.25">
      <c r="A3" s="3" t="s">
        <v>38</v>
      </c>
      <c r="B3" s="5">
        <v>20</v>
      </c>
      <c r="D3" s="13" t="s">
        <v>84</v>
      </c>
      <c r="E3" s="14">
        <v>37.292682926829265</v>
      </c>
    </row>
    <row r="4" spans="1:5" ht="13.5" thickBot="1" x14ac:dyDescent="0.25">
      <c r="A4" s="3" t="s">
        <v>38</v>
      </c>
      <c r="B4" s="5">
        <v>10</v>
      </c>
      <c r="D4" s="13" t="s">
        <v>129</v>
      </c>
      <c r="E4" s="14">
        <v>34.637820512820511</v>
      </c>
    </row>
    <row r="5" spans="1:5" ht="13.5" thickBot="1" x14ac:dyDescent="0.25">
      <c r="A5" s="3" t="s">
        <v>62</v>
      </c>
      <c r="B5" s="5">
        <v>7</v>
      </c>
      <c r="D5" s="13" t="s">
        <v>1225</v>
      </c>
      <c r="E5" s="14">
        <v>5</v>
      </c>
    </row>
    <row r="6" spans="1:5" ht="13.5" thickBot="1" x14ac:dyDescent="0.25">
      <c r="A6" s="3" t="s">
        <v>62</v>
      </c>
      <c r="B6" s="5">
        <v>20</v>
      </c>
      <c r="D6" s="13" t="s">
        <v>584</v>
      </c>
      <c r="E6" s="14">
        <v>28.80952380952381</v>
      </c>
    </row>
    <row r="7" spans="1:5" ht="13.5" thickBot="1" x14ac:dyDescent="0.25">
      <c r="A7" s="3" t="s">
        <v>75</v>
      </c>
      <c r="B7" s="5">
        <v>7</v>
      </c>
      <c r="D7" s="13" t="s">
        <v>38</v>
      </c>
      <c r="E7" s="14">
        <v>23.982035928143713</v>
      </c>
    </row>
    <row r="8" spans="1:5" ht="13.5" thickBot="1" x14ac:dyDescent="0.25">
      <c r="A8" s="3" t="s">
        <v>84</v>
      </c>
      <c r="B8" s="5">
        <v>20</v>
      </c>
      <c r="D8" s="13" t="s">
        <v>539</v>
      </c>
      <c r="E8" s="14">
        <v>13.513513513513514</v>
      </c>
    </row>
    <row r="9" spans="1:5" ht="13.5" thickBot="1" x14ac:dyDescent="0.25">
      <c r="A9" s="3" t="s">
        <v>38</v>
      </c>
      <c r="B9" s="5">
        <v>45</v>
      </c>
      <c r="D9" s="13" t="s">
        <v>62</v>
      </c>
      <c r="E9" s="14">
        <v>48.375399361022367</v>
      </c>
    </row>
    <row r="10" spans="1:5" ht="13.5" thickBot="1" x14ac:dyDescent="0.25">
      <c r="A10" s="3" t="s">
        <v>62</v>
      </c>
      <c r="B10" s="5">
        <v>10</v>
      </c>
      <c r="D10" s="13" t="s">
        <v>75</v>
      </c>
      <c r="E10" s="14">
        <v>35.02469135802469</v>
      </c>
    </row>
    <row r="11" spans="1:5" ht="13.5" thickBot="1" x14ac:dyDescent="0.25">
      <c r="A11" s="3" t="s">
        <v>62</v>
      </c>
      <c r="B11" s="5">
        <v>60</v>
      </c>
      <c r="D11" s="13" t="s">
        <v>2431</v>
      </c>
      <c r="E11" s="14"/>
    </row>
    <row r="12" spans="1:5" ht="13.5" thickBot="1" x14ac:dyDescent="0.25">
      <c r="A12" s="3" t="s">
        <v>62</v>
      </c>
      <c r="B12" s="5">
        <v>10</v>
      </c>
      <c r="D12" s="13" t="s">
        <v>2432</v>
      </c>
      <c r="E12" s="14">
        <v>39.252056843679881</v>
      </c>
    </row>
    <row r="13" spans="1:5" ht="13.5" thickBot="1" x14ac:dyDescent="0.25">
      <c r="A13" s="3" t="s">
        <v>75</v>
      </c>
      <c r="B13" s="5">
        <v>10</v>
      </c>
    </row>
    <row r="14" spans="1:5" ht="13.5" thickBot="1" x14ac:dyDescent="0.25">
      <c r="A14" s="3" t="s">
        <v>84</v>
      </c>
      <c r="B14" s="5">
        <v>45</v>
      </c>
      <c r="D14" s="16" t="s">
        <v>2434</v>
      </c>
      <c r="E14" s="15" t="s">
        <v>2433</v>
      </c>
    </row>
    <row r="15" spans="1:5" ht="13.5" thickBot="1" x14ac:dyDescent="0.25">
      <c r="A15" s="3" t="s">
        <v>129</v>
      </c>
      <c r="B15" s="5">
        <v>30</v>
      </c>
      <c r="D15" s="13" t="s">
        <v>62</v>
      </c>
      <c r="E15" s="14">
        <v>48.375399361022367</v>
      </c>
    </row>
    <row r="16" spans="1:5" ht="13.5" thickBot="1" x14ac:dyDescent="0.25">
      <c r="A16" s="3" t="s">
        <v>38</v>
      </c>
      <c r="B16" s="5">
        <v>45</v>
      </c>
      <c r="D16" s="13" t="s">
        <v>733</v>
      </c>
      <c r="E16" s="14">
        <v>38</v>
      </c>
    </row>
    <row r="17" spans="1:8" ht="13.5" thickBot="1" x14ac:dyDescent="0.25">
      <c r="A17" s="3" t="s">
        <v>62</v>
      </c>
      <c r="B17" s="5">
        <v>60</v>
      </c>
      <c r="D17" s="13" t="s">
        <v>84</v>
      </c>
      <c r="E17" s="14">
        <v>37.292682926829265</v>
      </c>
    </row>
    <row r="18" spans="1:8" ht="13.5" thickBot="1" x14ac:dyDescent="0.25">
      <c r="A18" s="3" t="s">
        <v>62</v>
      </c>
      <c r="B18" s="5">
        <v>10</v>
      </c>
      <c r="D18" s="13" t="s">
        <v>75</v>
      </c>
      <c r="E18" s="14">
        <v>35.02469135802469</v>
      </c>
    </row>
    <row r="19" spans="1:8" ht="13.5" thickBot="1" x14ac:dyDescent="0.25">
      <c r="A19" s="3" t="s">
        <v>62</v>
      </c>
      <c r="B19" s="5">
        <v>15</v>
      </c>
      <c r="D19" s="13" t="s">
        <v>129</v>
      </c>
      <c r="E19" s="14">
        <v>34.637820512820511</v>
      </c>
    </row>
    <row r="20" spans="1:8" ht="13.5" thickBot="1" x14ac:dyDescent="0.25">
      <c r="A20" s="3" t="s">
        <v>75</v>
      </c>
      <c r="B20" s="5">
        <v>20</v>
      </c>
      <c r="D20" s="13" t="s">
        <v>584</v>
      </c>
      <c r="E20" s="14">
        <v>28.80952380952381</v>
      </c>
    </row>
    <row r="21" spans="1:8" ht="13.5" thickBot="1" x14ac:dyDescent="0.25">
      <c r="A21" s="3" t="s">
        <v>129</v>
      </c>
      <c r="B21" s="5">
        <v>25</v>
      </c>
      <c r="D21" s="13" t="s">
        <v>38</v>
      </c>
      <c r="E21" s="14">
        <v>23.982035928143713</v>
      </c>
    </row>
    <row r="22" spans="1:8" ht="13.5" thickBot="1" x14ac:dyDescent="0.25">
      <c r="A22" s="3" t="s">
        <v>129</v>
      </c>
      <c r="B22" s="5">
        <v>10</v>
      </c>
      <c r="D22" s="13" t="s">
        <v>539</v>
      </c>
      <c r="E22" s="14">
        <v>13.513513513513514</v>
      </c>
    </row>
    <row r="23" spans="1:8" ht="13.5" thickBot="1" x14ac:dyDescent="0.25">
      <c r="A23" s="3" t="s">
        <v>38</v>
      </c>
      <c r="B23" s="5">
        <v>15</v>
      </c>
      <c r="D23" s="13" t="s">
        <v>1225</v>
      </c>
      <c r="E23" s="14">
        <v>5</v>
      </c>
    </row>
    <row r="24" spans="1:8" ht="13.5" thickBot="1" x14ac:dyDescent="0.25">
      <c r="A24" s="3" t="s">
        <v>38</v>
      </c>
      <c r="B24" s="5">
        <v>15</v>
      </c>
      <c r="D24" s="13" t="s">
        <v>2431</v>
      </c>
      <c r="E24" s="14"/>
    </row>
    <row r="25" spans="1:8" ht="13.5" thickBot="1" x14ac:dyDescent="0.25">
      <c r="A25" s="3" t="s">
        <v>75</v>
      </c>
      <c r="B25" s="5">
        <v>5</v>
      </c>
      <c r="G25" s="12" t="s">
        <v>2430</v>
      </c>
      <c r="H25" t="s">
        <v>2433</v>
      </c>
    </row>
    <row r="26" spans="1:8" ht="13.5" thickBot="1" x14ac:dyDescent="0.25">
      <c r="A26" s="3" t="s">
        <v>62</v>
      </c>
      <c r="B26" s="5">
        <v>45</v>
      </c>
      <c r="G26" s="13" t="s">
        <v>733</v>
      </c>
      <c r="H26" s="14">
        <v>38</v>
      </c>
    </row>
    <row r="27" spans="1:8" ht="13.5" thickBot="1" x14ac:dyDescent="0.25">
      <c r="A27" s="3" t="s">
        <v>75</v>
      </c>
      <c r="B27" s="5">
        <v>10</v>
      </c>
      <c r="G27" s="13" t="s">
        <v>84</v>
      </c>
      <c r="H27" s="14">
        <v>37.292682926829265</v>
      </c>
    </row>
    <row r="28" spans="1:8" ht="13.5" thickBot="1" x14ac:dyDescent="0.25">
      <c r="A28" s="3" t="s">
        <v>84</v>
      </c>
      <c r="B28" s="5">
        <v>15</v>
      </c>
      <c r="G28" s="13" t="s">
        <v>129</v>
      </c>
      <c r="H28" s="14">
        <v>34.637820512820511</v>
      </c>
    </row>
    <row r="29" spans="1:8" ht="13.5" thickBot="1" x14ac:dyDescent="0.25">
      <c r="A29" s="3" t="s">
        <v>129</v>
      </c>
      <c r="B29" s="5">
        <v>90</v>
      </c>
      <c r="G29" s="13" t="s">
        <v>584</v>
      </c>
      <c r="H29" s="14">
        <v>27.727272727272727</v>
      </c>
    </row>
    <row r="30" spans="1:8" ht="13.5" thickBot="1" x14ac:dyDescent="0.25">
      <c r="A30" s="3" t="s">
        <v>62</v>
      </c>
      <c r="B30" s="5">
        <v>10</v>
      </c>
      <c r="G30" s="13" t="s">
        <v>38</v>
      </c>
      <c r="H30" s="14">
        <v>23.982035928143713</v>
      </c>
    </row>
    <row r="31" spans="1:8" ht="13.5" thickBot="1" x14ac:dyDescent="0.25">
      <c r="A31" s="3" t="s">
        <v>62</v>
      </c>
      <c r="B31" s="5">
        <v>20</v>
      </c>
      <c r="G31" s="13" t="s">
        <v>539</v>
      </c>
      <c r="H31" s="14">
        <v>13.513513513513514</v>
      </c>
    </row>
    <row r="32" spans="1:8" ht="13.5" thickBot="1" x14ac:dyDescent="0.25">
      <c r="A32" s="3" t="s">
        <v>62</v>
      </c>
      <c r="B32" s="5">
        <v>15</v>
      </c>
      <c r="G32" s="13" t="s">
        <v>62</v>
      </c>
      <c r="H32" s="14">
        <v>48.375399361022367</v>
      </c>
    </row>
    <row r="33" spans="1:8" ht="13.5" thickBot="1" x14ac:dyDescent="0.25">
      <c r="A33" s="3" t="s">
        <v>75</v>
      </c>
      <c r="B33" s="5">
        <v>10</v>
      </c>
      <c r="G33" s="13" t="s">
        <v>75</v>
      </c>
      <c r="H33" s="14">
        <v>35.02469135802469</v>
      </c>
    </row>
    <row r="34" spans="1:8" ht="13.5" thickBot="1" x14ac:dyDescent="0.25">
      <c r="A34" s="3" t="s">
        <v>75</v>
      </c>
      <c r="B34" s="5">
        <v>10</v>
      </c>
      <c r="G34" s="13" t="s">
        <v>2431</v>
      </c>
      <c r="H34" s="14"/>
    </row>
    <row r="35" spans="1:8" ht="13.5" thickBot="1" x14ac:dyDescent="0.25">
      <c r="A35" s="3" t="s">
        <v>84</v>
      </c>
      <c r="B35" s="5">
        <v>150</v>
      </c>
      <c r="G35" s="13" t="s">
        <v>2432</v>
      </c>
      <c r="H35" s="14">
        <v>39.252056843679881</v>
      </c>
    </row>
    <row r="36" spans="1:8" ht="13.5" thickBot="1" x14ac:dyDescent="0.25">
      <c r="A36" s="3" t="s">
        <v>129</v>
      </c>
      <c r="B36" s="5">
        <v>10</v>
      </c>
    </row>
    <row r="37" spans="1:8" ht="13.5" thickBot="1" x14ac:dyDescent="0.25">
      <c r="A37" s="3" t="s">
        <v>129</v>
      </c>
      <c r="B37" s="5">
        <v>10</v>
      </c>
      <c r="G37" s="13" t="s">
        <v>62</v>
      </c>
      <c r="H37" s="14">
        <v>48.375399361022367</v>
      </c>
    </row>
    <row r="38" spans="1:8" ht="13.5" thickBot="1" x14ac:dyDescent="0.25">
      <c r="A38" s="3" t="s">
        <v>38</v>
      </c>
      <c r="B38" s="5">
        <v>20</v>
      </c>
      <c r="G38" s="13" t="s">
        <v>733</v>
      </c>
      <c r="H38" s="14">
        <v>38</v>
      </c>
    </row>
    <row r="39" spans="1:8" ht="13.5" thickBot="1" x14ac:dyDescent="0.25">
      <c r="A39" s="3" t="s">
        <v>38</v>
      </c>
      <c r="B39" s="5">
        <v>45</v>
      </c>
      <c r="G39" s="13" t="s">
        <v>84</v>
      </c>
      <c r="H39" s="14">
        <v>37.292682926829265</v>
      </c>
    </row>
    <row r="40" spans="1:8" ht="13.5" thickBot="1" x14ac:dyDescent="0.25">
      <c r="A40" s="3" t="s">
        <v>62</v>
      </c>
      <c r="B40" s="5">
        <v>30</v>
      </c>
      <c r="G40" s="13" t="s">
        <v>75</v>
      </c>
      <c r="H40" s="14">
        <v>35.02469135802469</v>
      </c>
    </row>
    <row r="41" spans="1:8" ht="13.5" thickBot="1" x14ac:dyDescent="0.25">
      <c r="A41" s="3" t="s">
        <v>62</v>
      </c>
      <c r="B41" s="5">
        <v>10</v>
      </c>
      <c r="G41" s="13" t="s">
        <v>129</v>
      </c>
      <c r="H41" s="14">
        <v>34.637820512820511</v>
      </c>
    </row>
    <row r="42" spans="1:8" ht="13.5" thickBot="1" x14ac:dyDescent="0.25">
      <c r="A42" s="3" t="s">
        <v>75</v>
      </c>
      <c r="B42" s="5">
        <v>10</v>
      </c>
      <c r="G42" s="13" t="s">
        <v>584</v>
      </c>
      <c r="H42" s="14">
        <v>27.727272727272727</v>
      </c>
    </row>
    <row r="43" spans="1:8" ht="13.5" thickBot="1" x14ac:dyDescent="0.25">
      <c r="A43" s="3" t="s">
        <v>75</v>
      </c>
      <c r="B43" s="5">
        <v>120</v>
      </c>
      <c r="G43" s="13" t="s">
        <v>38</v>
      </c>
      <c r="H43" s="14">
        <v>23.982035928143713</v>
      </c>
    </row>
    <row r="44" spans="1:8" ht="13.5" thickBot="1" x14ac:dyDescent="0.25">
      <c r="A44" s="3" t="s">
        <v>129</v>
      </c>
      <c r="B44" s="5">
        <v>30</v>
      </c>
      <c r="G44" s="13" t="s">
        <v>539</v>
      </c>
      <c r="H44" s="14">
        <v>13.513513513513514</v>
      </c>
    </row>
    <row r="45" spans="1:8" ht="13.5" thickBot="1" x14ac:dyDescent="0.25">
      <c r="A45" s="3" t="s">
        <v>38</v>
      </c>
      <c r="B45" s="5">
        <v>10</v>
      </c>
    </row>
    <row r="46" spans="1:8" ht="13.5" thickBot="1" x14ac:dyDescent="0.25">
      <c r="A46" s="3" t="s">
        <v>62</v>
      </c>
      <c r="B46" s="5">
        <v>10</v>
      </c>
    </row>
    <row r="47" spans="1:8" ht="13.5" thickBot="1" x14ac:dyDescent="0.25">
      <c r="A47" s="3" t="s">
        <v>62</v>
      </c>
      <c r="B47" s="5">
        <v>90</v>
      </c>
    </row>
    <row r="48" spans="1:8" ht="13.5" thickBot="1" x14ac:dyDescent="0.25">
      <c r="A48" s="3" t="s">
        <v>75</v>
      </c>
      <c r="B48" s="5">
        <v>15</v>
      </c>
    </row>
    <row r="49" spans="1:2" ht="13.5" thickBot="1" x14ac:dyDescent="0.25">
      <c r="A49" s="3" t="s">
        <v>84</v>
      </c>
      <c r="B49" s="5">
        <v>20</v>
      </c>
    </row>
    <row r="50" spans="1:2" ht="13.5" thickBot="1" x14ac:dyDescent="0.25">
      <c r="A50" s="3" t="s">
        <v>129</v>
      </c>
      <c r="B50" s="5">
        <v>35</v>
      </c>
    </row>
    <row r="51" spans="1:2" ht="13.5" thickBot="1" x14ac:dyDescent="0.25">
      <c r="A51" s="3" t="s">
        <v>129</v>
      </c>
      <c r="B51" s="5">
        <v>35</v>
      </c>
    </row>
    <row r="52" spans="1:2" ht="13.5" thickBot="1" x14ac:dyDescent="0.25">
      <c r="A52" s="3" t="s">
        <v>38</v>
      </c>
      <c r="B52" s="5">
        <v>30</v>
      </c>
    </row>
    <row r="53" spans="1:2" ht="13.5" thickBot="1" x14ac:dyDescent="0.25">
      <c r="A53" s="3" t="s">
        <v>38</v>
      </c>
      <c r="B53" s="5">
        <v>30</v>
      </c>
    </row>
    <row r="54" spans="1:2" ht="13.5" thickBot="1" x14ac:dyDescent="0.25">
      <c r="A54" s="3" t="s">
        <v>62</v>
      </c>
      <c r="B54" s="5">
        <v>15</v>
      </c>
    </row>
    <row r="55" spans="1:2" ht="13.5" thickBot="1" x14ac:dyDescent="0.25">
      <c r="A55" s="3" t="s">
        <v>62</v>
      </c>
      <c r="B55" s="5">
        <v>15</v>
      </c>
    </row>
    <row r="56" spans="1:2" ht="13.5" thickBot="1" x14ac:dyDescent="0.25">
      <c r="A56" s="3" t="s">
        <v>62</v>
      </c>
      <c r="B56" s="5">
        <v>30</v>
      </c>
    </row>
    <row r="57" spans="1:2" ht="13.5" thickBot="1" x14ac:dyDescent="0.25">
      <c r="A57" s="3" t="s">
        <v>75</v>
      </c>
      <c r="B57" s="5">
        <v>10</v>
      </c>
    </row>
    <row r="58" spans="1:2" ht="13.5" thickBot="1" x14ac:dyDescent="0.25">
      <c r="A58" s="3" t="s">
        <v>129</v>
      </c>
      <c r="B58" s="5">
        <v>25</v>
      </c>
    </row>
    <row r="59" spans="1:2" ht="13.5" thickBot="1" x14ac:dyDescent="0.25">
      <c r="A59" s="3" t="s">
        <v>38</v>
      </c>
      <c r="B59" s="5">
        <v>25</v>
      </c>
    </row>
    <row r="60" spans="1:2" ht="13.5" thickBot="1" x14ac:dyDescent="0.25">
      <c r="A60" s="3" t="s">
        <v>38</v>
      </c>
      <c r="B60" s="5">
        <v>15</v>
      </c>
    </row>
    <row r="61" spans="1:2" ht="13.5" thickBot="1" x14ac:dyDescent="0.25">
      <c r="A61" s="3" t="s">
        <v>62</v>
      </c>
      <c r="B61" s="5">
        <v>30</v>
      </c>
    </row>
    <row r="62" spans="1:2" ht="13.5" thickBot="1" x14ac:dyDescent="0.25">
      <c r="A62" s="3" t="s">
        <v>62</v>
      </c>
      <c r="B62" s="5">
        <v>15</v>
      </c>
    </row>
    <row r="63" spans="1:2" ht="13.5" thickBot="1" x14ac:dyDescent="0.25">
      <c r="A63" s="3" t="s">
        <v>75</v>
      </c>
      <c r="B63" s="5">
        <v>10</v>
      </c>
    </row>
    <row r="64" spans="1:2" ht="13.5" thickBot="1" x14ac:dyDescent="0.25">
      <c r="A64" s="3" t="s">
        <v>129</v>
      </c>
      <c r="B64" s="5">
        <v>25</v>
      </c>
    </row>
    <row r="65" spans="1:2" ht="13.5" thickBot="1" x14ac:dyDescent="0.25">
      <c r="A65" s="3" t="s">
        <v>129</v>
      </c>
      <c r="B65" s="5">
        <v>30</v>
      </c>
    </row>
    <row r="66" spans="1:2" ht="13.5" thickBot="1" x14ac:dyDescent="0.25">
      <c r="A66" s="3" t="s">
        <v>38</v>
      </c>
      <c r="B66" s="5">
        <v>30</v>
      </c>
    </row>
    <row r="67" spans="1:2" ht="13.5" thickBot="1" x14ac:dyDescent="0.25">
      <c r="A67" s="3" t="s">
        <v>38</v>
      </c>
      <c r="B67" s="5">
        <v>25</v>
      </c>
    </row>
    <row r="68" spans="1:2" ht="13.5" thickBot="1" x14ac:dyDescent="0.25">
      <c r="A68" s="3" t="s">
        <v>38</v>
      </c>
      <c r="B68" s="5">
        <v>35</v>
      </c>
    </row>
    <row r="69" spans="1:2" ht="13.5" thickBot="1" x14ac:dyDescent="0.25">
      <c r="A69" s="3" t="s">
        <v>62</v>
      </c>
      <c r="B69" s="5">
        <v>60</v>
      </c>
    </row>
    <row r="70" spans="1:2" ht="13.5" thickBot="1" x14ac:dyDescent="0.25">
      <c r="A70" s="3" t="s">
        <v>62</v>
      </c>
      <c r="B70" s="5">
        <v>45</v>
      </c>
    </row>
    <row r="71" spans="1:2" ht="13.5" thickBot="1" x14ac:dyDescent="0.25">
      <c r="A71" s="3" t="s">
        <v>75</v>
      </c>
      <c r="B71" s="5">
        <v>10</v>
      </c>
    </row>
    <row r="72" spans="1:2" ht="13.5" thickBot="1" x14ac:dyDescent="0.25">
      <c r="A72" s="3" t="s">
        <v>75</v>
      </c>
      <c r="B72" s="5">
        <v>5</v>
      </c>
    </row>
    <row r="73" spans="1:2" ht="13.5" thickBot="1" x14ac:dyDescent="0.25">
      <c r="A73" s="3" t="s">
        <v>129</v>
      </c>
      <c r="B73" s="5">
        <v>60</v>
      </c>
    </row>
    <row r="74" spans="1:2" ht="13.5" thickBot="1" x14ac:dyDescent="0.25">
      <c r="A74" s="3" t="s">
        <v>38</v>
      </c>
      <c r="B74" s="5">
        <v>10</v>
      </c>
    </row>
    <row r="75" spans="1:2" ht="13.5" thickBot="1" x14ac:dyDescent="0.25">
      <c r="A75" s="3" t="s">
        <v>38</v>
      </c>
      <c r="B75" s="5">
        <v>30</v>
      </c>
    </row>
    <row r="76" spans="1:2" ht="13.5" thickBot="1" x14ac:dyDescent="0.25">
      <c r="A76" s="3" t="s">
        <v>62</v>
      </c>
      <c r="B76" s="5">
        <v>10</v>
      </c>
    </row>
    <row r="77" spans="1:2" ht="13.5" thickBot="1" x14ac:dyDescent="0.25">
      <c r="A77" s="3" t="s">
        <v>62</v>
      </c>
      <c r="B77" s="5">
        <v>10</v>
      </c>
    </row>
    <row r="78" spans="1:2" ht="13.5" thickBot="1" x14ac:dyDescent="0.25">
      <c r="A78" s="3" t="s">
        <v>75</v>
      </c>
      <c r="B78" s="5">
        <v>10</v>
      </c>
    </row>
    <row r="79" spans="1:2" ht="13.5" thickBot="1" x14ac:dyDescent="0.25">
      <c r="A79" s="3" t="s">
        <v>129</v>
      </c>
      <c r="B79" s="5">
        <v>30</v>
      </c>
    </row>
    <row r="80" spans="1:2" ht="13.5" thickBot="1" x14ac:dyDescent="0.25">
      <c r="A80" s="3" t="s">
        <v>129</v>
      </c>
      <c r="B80" s="5">
        <v>10</v>
      </c>
    </row>
    <row r="81" spans="1:2" ht="13.5" thickBot="1" x14ac:dyDescent="0.25">
      <c r="A81" s="3" t="s">
        <v>129</v>
      </c>
      <c r="B81" s="5">
        <v>45</v>
      </c>
    </row>
    <row r="82" spans="1:2" ht="13.5" thickBot="1" x14ac:dyDescent="0.25">
      <c r="A82" s="3" t="s">
        <v>38</v>
      </c>
      <c r="B82" s="5">
        <v>30</v>
      </c>
    </row>
    <row r="83" spans="1:2" ht="13.5" thickBot="1" x14ac:dyDescent="0.25">
      <c r="A83" s="3" t="s">
        <v>62</v>
      </c>
      <c r="B83" s="5">
        <v>10</v>
      </c>
    </row>
    <row r="84" spans="1:2" ht="13.5" thickBot="1" x14ac:dyDescent="0.25">
      <c r="A84" s="3" t="s">
        <v>62</v>
      </c>
      <c r="B84" s="5">
        <v>15</v>
      </c>
    </row>
    <row r="85" spans="1:2" ht="13.5" thickBot="1" x14ac:dyDescent="0.25">
      <c r="A85" s="3" t="s">
        <v>75</v>
      </c>
      <c r="B85" s="5">
        <v>15</v>
      </c>
    </row>
    <row r="86" spans="1:2" ht="13.5" thickBot="1" x14ac:dyDescent="0.25">
      <c r="A86" s="3" t="s">
        <v>84</v>
      </c>
      <c r="B86" s="5">
        <v>10</v>
      </c>
    </row>
    <row r="87" spans="1:2" ht="13.5" thickBot="1" x14ac:dyDescent="0.25">
      <c r="A87" s="3" t="s">
        <v>129</v>
      </c>
      <c r="B87" s="5">
        <v>30</v>
      </c>
    </row>
    <row r="88" spans="1:2" ht="13.5" thickBot="1" x14ac:dyDescent="0.25">
      <c r="A88" s="3" t="s">
        <v>62</v>
      </c>
      <c r="B88" s="5">
        <v>5</v>
      </c>
    </row>
    <row r="89" spans="1:2" ht="13.5" thickBot="1" x14ac:dyDescent="0.25">
      <c r="A89" s="3" t="s">
        <v>62</v>
      </c>
      <c r="B89" s="5">
        <v>45</v>
      </c>
    </row>
    <row r="90" spans="1:2" ht="13.5" thickBot="1" x14ac:dyDescent="0.25">
      <c r="A90" s="3" t="s">
        <v>75</v>
      </c>
      <c r="B90" s="5">
        <v>60</v>
      </c>
    </row>
    <row r="91" spans="1:2" ht="13.5" thickBot="1" x14ac:dyDescent="0.25">
      <c r="A91" s="3" t="s">
        <v>129</v>
      </c>
      <c r="B91" s="5">
        <v>120</v>
      </c>
    </row>
    <row r="92" spans="1:2" ht="13.5" thickBot="1" x14ac:dyDescent="0.25">
      <c r="A92" s="3" t="s">
        <v>62</v>
      </c>
      <c r="B92" s="5">
        <v>45</v>
      </c>
    </row>
    <row r="93" spans="1:2" ht="13.5" thickBot="1" x14ac:dyDescent="0.25">
      <c r="A93" s="3" t="s">
        <v>38</v>
      </c>
      <c r="B93" s="5">
        <v>150</v>
      </c>
    </row>
    <row r="94" spans="1:2" ht="13.5" thickBot="1" x14ac:dyDescent="0.25">
      <c r="A94" s="3" t="s">
        <v>75</v>
      </c>
      <c r="B94" s="5">
        <v>5</v>
      </c>
    </row>
    <row r="95" spans="1:2" ht="13.5" thickBot="1" x14ac:dyDescent="0.25">
      <c r="A95" s="3" t="s">
        <v>75</v>
      </c>
      <c r="B95" s="5">
        <v>10</v>
      </c>
    </row>
    <row r="96" spans="1:2" ht="13.5" thickBot="1" x14ac:dyDescent="0.25">
      <c r="A96" s="3" t="s">
        <v>129</v>
      </c>
      <c r="B96" s="5">
        <v>60</v>
      </c>
    </row>
    <row r="97" spans="1:2" ht="13.5" thickBot="1" x14ac:dyDescent="0.25">
      <c r="A97" s="3" t="s">
        <v>38</v>
      </c>
      <c r="B97" s="5">
        <v>30</v>
      </c>
    </row>
    <row r="98" spans="1:2" ht="13.5" thickBot="1" x14ac:dyDescent="0.25">
      <c r="A98" s="3" t="s">
        <v>62</v>
      </c>
      <c r="B98" s="5">
        <v>5</v>
      </c>
    </row>
    <row r="99" spans="1:2" ht="13.5" thickBot="1" x14ac:dyDescent="0.25">
      <c r="A99" s="3" t="s">
        <v>62</v>
      </c>
      <c r="B99" s="5">
        <v>150</v>
      </c>
    </row>
    <row r="100" spans="1:2" ht="13.5" thickBot="1" x14ac:dyDescent="0.25">
      <c r="A100" s="3" t="s">
        <v>75</v>
      </c>
      <c r="B100" s="5">
        <v>120</v>
      </c>
    </row>
    <row r="101" spans="1:2" ht="13.5" thickBot="1" x14ac:dyDescent="0.25">
      <c r="A101" s="3" t="s">
        <v>75</v>
      </c>
      <c r="B101" s="5">
        <v>5</v>
      </c>
    </row>
    <row r="102" spans="1:2" ht="13.5" thickBot="1" x14ac:dyDescent="0.25">
      <c r="A102" s="3" t="s">
        <v>84</v>
      </c>
      <c r="B102" s="5">
        <v>90</v>
      </c>
    </row>
    <row r="103" spans="1:2" ht="13.5" thickBot="1" x14ac:dyDescent="0.25">
      <c r="A103" s="3" t="s">
        <v>129</v>
      </c>
      <c r="B103" s="5">
        <v>20</v>
      </c>
    </row>
    <row r="104" spans="1:2" ht="13.5" thickBot="1" x14ac:dyDescent="0.25">
      <c r="A104" s="3" t="s">
        <v>75</v>
      </c>
      <c r="B104" s="5">
        <v>90</v>
      </c>
    </row>
    <row r="105" spans="1:2" ht="13.5" thickBot="1" x14ac:dyDescent="0.25">
      <c r="A105" s="3" t="s">
        <v>129</v>
      </c>
      <c r="B105" s="5">
        <v>180</v>
      </c>
    </row>
    <row r="106" spans="1:2" ht="13.5" thickBot="1" x14ac:dyDescent="0.25">
      <c r="A106" s="3" t="s">
        <v>38</v>
      </c>
      <c r="B106" s="5">
        <v>5</v>
      </c>
    </row>
    <row r="107" spans="1:2" ht="13.5" thickBot="1" x14ac:dyDescent="0.25">
      <c r="A107" s="3" t="s">
        <v>38</v>
      </c>
      <c r="B107" s="5">
        <v>10</v>
      </c>
    </row>
    <row r="108" spans="1:2" ht="13.5" thickBot="1" x14ac:dyDescent="0.25">
      <c r="A108" s="3" t="s">
        <v>62</v>
      </c>
      <c r="B108" s="5">
        <v>10</v>
      </c>
    </row>
    <row r="109" spans="1:2" ht="13.5" thickBot="1" x14ac:dyDescent="0.25">
      <c r="A109" s="3" t="s">
        <v>62</v>
      </c>
      <c r="B109" s="5">
        <v>15</v>
      </c>
    </row>
    <row r="110" spans="1:2" ht="13.5" thickBot="1" x14ac:dyDescent="0.25">
      <c r="A110" s="3" t="s">
        <v>75</v>
      </c>
      <c r="B110" s="5">
        <v>15</v>
      </c>
    </row>
    <row r="111" spans="1:2" ht="13.5" thickBot="1" x14ac:dyDescent="0.25">
      <c r="A111" s="3" t="s">
        <v>129</v>
      </c>
      <c r="B111" s="5">
        <v>15</v>
      </c>
    </row>
    <row r="112" spans="1:2" ht="13.5" thickBot="1" x14ac:dyDescent="0.25">
      <c r="A112" s="3" t="s">
        <v>129</v>
      </c>
      <c r="B112" s="5">
        <v>5</v>
      </c>
    </row>
    <row r="113" spans="1:2" ht="13.5" thickBot="1" x14ac:dyDescent="0.25">
      <c r="A113" s="3" t="s">
        <v>75</v>
      </c>
      <c r="B113" s="5">
        <v>10</v>
      </c>
    </row>
    <row r="114" spans="1:2" ht="13.5" thickBot="1" x14ac:dyDescent="0.25">
      <c r="A114" s="3" t="s">
        <v>84</v>
      </c>
      <c r="B114" s="5">
        <v>15</v>
      </c>
    </row>
    <row r="115" spans="1:2" ht="13.5" thickBot="1" x14ac:dyDescent="0.25">
      <c r="A115" s="3" t="s">
        <v>129</v>
      </c>
      <c r="B115" s="5">
        <v>60</v>
      </c>
    </row>
    <row r="116" spans="1:2" ht="13.5" thickBot="1" x14ac:dyDescent="0.25">
      <c r="A116" s="3" t="s">
        <v>129</v>
      </c>
      <c r="B116" s="5">
        <v>50</v>
      </c>
    </row>
    <row r="117" spans="1:2" ht="13.5" thickBot="1" x14ac:dyDescent="0.25">
      <c r="A117" s="3" t="s">
        <v>38</v>
      </c>
      <c r="B117" s="5">
        <v>30</v>
      </c>
    </row>
    <row r="118" spans="1:2" ht="13.5" thickBot="1" x14ac:dyDescent="0.25">
      <c r="A118" s="3" t="s">
        <v>62</v>
      </c>
      <c r="B118" s="5">
        <v>40</v>
      </c>
    </row>
    <row r="119" spans="1:2" ht="13.5" thickBot="1" x14ac:dyDescent="0.25">
      <c r="A119" s="3" t="s">
        <v>62</v>
      </c>
      <c r="B119" s="5">
        <v>10</v>
      </c>
    </row>
    <row r="120" spans="1:2" ht="13.5" thickBot="1" x14ac:dyDescent="0.25">
      <c r="A120" s="3" t="s">
        <v>75</v>
      </c>
      <c r="B120" s="5">
        <v>10</v>
      </c>
    </row>
    <row r="121" spans="1:2" ht="13.5" thickBot="1" x14ac:dyDescent="0.25">
      <c r="A121" s="3" t="s">
        <v>129</v>
      </c>
      <c r="B121" s="5">
        <v>40</v>
      </c>
    </row>
    <row r="122" spans="1:2" ht="13.5" thickBot="1" x14ac:dyDescent="0.25">
      <c r="A122" s="3" t="s">
        <v>129</v>
      </c>
      <c r="B122" s="5">
        <v>30</v>
      </c>
    </row>
    <row r="123" spans="1:2" ht="13.5" thickBot="1" x14ac:dyDescent="0.25">
      <c r="A123" s="3" t="s">
        <v>38</v>
      </c>
      <c r="B123" s="5">
        <v>10</v>
      </c>
    </row>
    <row r="124" spans="1:2" ht="13.5" thickBot="1" x14ac:dyDescent="0.25">
      <c r="A124" s="3" t="s">
        <v>129</v>
      </c>
      <c r="B124" s="5">
        <v>90</v>
      </c>
    </row>
    <row r="125" spans="1:2" ht="13.5" thickBot="1" x14ac:dyDescent="0.25">
      <c r="A125" s="3" t="s">
        <v>129</v>
      </c>
      <c r="B125" s="5">
        <v>60</v>
      </c>
    </row>
    <row r="126" spans="1:2" ht="13.5" thickBot="1" x14ac:dyDescent="0.25">
      <c r="A126" s="3" t="s">
        <v>38</v>
      </c>
      <c r="B126" s="5">
        <v>120</v>
      </c>
    </row>
    <row r="127" spans="1:2" ht="13.5" thickBot="1" x14ac:dyDescent="0.25">
      <c r="A127" s="3" t="s">
        <v>62</v>
      </c>
      <c r="B127" s="5">
        <v>60</v>
      </c>
    </row>
    <row r="128" spans="1:2" ht="13.5" thickBot="1" x14ac:dyDescent="0.25">
      <c r="A128" s="3" t="s">
        <v>75</v>
      </c>
      <c r="B128" s="5">
        <v>30</v>
      </c>
    </row>
    <row r="129" spans="1:2" ht="13.5" thickBot="1" x14ac:dyDescent="0.25">
      <c r="A129" s="3" t="s">
        <v>84</v>
      </c>
      <c r="B129" s="5">
        <v>15</v>
      </c>
    </row>
    <row r="130" spans="1:2" ht="13.5" thickBot="1" x14ac:dyDescent="0.25">
      <c r="A130" s="3" t="s">
        <v>129</v>
      </c>
      <c r="B130" s="5">
        <v>45</v>
      </c>
    </row>
    <row r="131" spans="1:2" ht="13.5" thickBot="1" x14ac:dyDescent="0.25">
      <c r="A131" s="3" t="s">
        <v>38</v>
      </c>
      <c r="B131" s="5">
        <v>20</v>
      </c>
    </row>
    <row r="132" spans="1:2" ht="13.5" thickBot="1" x14ac:dyDescent="0.25">
      <c r="A132" s="3" t="s">
        <v>62</v>
      </c>
      <c r="B132" s="5">
        <v>15</v>
      </c>
    </row>
    <row r="133" spans="1:2" ht="13.5" thickBot="1" x14ac:dyDescent="0.25">
      <c r="A133" s="3" t="s">
        <v>62</v>
      </c>
      <c r="B133" s="5">
        <v>45</v>
      </c>
    </row>
    <row r="134" spans="1:2" ht="13.5" thickBot="1" x14ac:dyDescent="0.25">
      <c r="A134" s="3" t="s">
        <v>62</v>
      </c>
      <c r="B134" s="5">
        <v>60</v>
      </c>
    </row>
    <row r="135" spans="1:2" ht="13.5" thickBot="1" x14ac:dyDescent="0.25">
      <c r="A135" s="3" t="s">
        <v>84</v>
      </c>
      <c r="B135" s="5">
        <v>105</v>
      </c>
    </row>
    <row r="136" spans="1:2" ht="13.5" thickBot="1" x14ac:dyDescent="0.25">
      <c r="A136" s="3" t="s">
        <v>129</v>
      </c>
      <c r="B136" s="5">
        <v>20</v>
      </c>
    </row>
    <row r="137" spans="1:2" ht="13.5" thickBot="1" x14ac:dyDescent="0.25">
      <c r="A137" s="3" t="s">
        <v>62</v>
      </c>
      <c r="B137" s="5">
        <v>10</v>
      </c>
    </row>
    <row r="138" spans="1:2" ht="13.5" thickBot="1" x14ac:dyDescent="0.25">
      <c r="A138" s="3" t="s">
        <v>62</v>
      </c>
      <c r="B138" s="5">
        <v>10</v>
      </c>
    </row>
    <row r="139" spans="1:2" ht="13.5" thickBot="1" x14ac:dyDescent="0.25">
      <c r="A139" s="3" t="s">
        <v>75</v>
      </c>
      <c r="B139" s="5">
        <v>10</v>
      </c>
    </row>
    <row r="140" spans="1:2" ht="13.5" thickBot="1" x14ac:dyDescent="0.25">
      <c r="A140" s="3" t="s">
        <v>129</v>
      </c>
      <c r="B140" s="5">
        <v>20</v>
      </c>
    </row>
    <row r="141" spans="1:2" ht="13.5" thickBot="1" x14ac:dyDescent="0.25">
      <c r="A141" s="3" t="s">
        <v>129</v>
      </c>
      <c r="B141" s="5">
        <v>90</v>
      </c>
    </row>
    <row r="142" spans="1:2" ht="13.5" thickBot="1" x14ac:dyDescent="0.25">
      <c r="A142" s="3" t="s">
        <v>62</v>
      </c>
      <c r="B142" s="5">
        <v>45</v>
      </c>
    </row>
    <row r="143" spans="1:2" ht="13.5" thickBot="1" x14ac:dyDescent="0.25">
      <c r="A143" s="3" t="s">
        <v>62</v>
      </c>
      <c r="B143" s="5">
        <v>10</v>
      </c>
    </row>
    <row r="144" spans="1:2" ht="13.5" thickBot="1" x14ac:dyDescent="0.25">
      <c r="A144" s="3" t="s">
        <v>84</v>
      </c>
      <c r="B144" s="5">
        <v>10</v>
      </c>
    </row>
    <row r="145" spans="1:2" ht="13.5" thickBot="1" x14ac:dyDescent="0.25">
      <c r="A145" s="3" t="s">
        <v>129</v>
      </c>
      <c r="B145" s="5">
        <v>60</v>
      </c>
    </row>
    <row r="146" spans="1:2" ht="13.5" thickBot="1" x14ac:dyDescent="0.25">
      <c r="A146" s="3" t="s">
        <v>62</v>
      </c>
      <c r="B146" s="5">
        <v>90</v>
      </c>
    </row>
    <row r="147" spans="1:2" ht="13.5" thickBot="1" x14ac:dyDescent="0.25">
      <c r="A147" s="3" t="s">
        <v>62</v>
      </c>
      <c r="B147" s="5">
        <v>90</v>
      </c>
    </row>
    <row r="148" spans="1:2" ht="13.5" thickBot="1" x14ac:dyDescent="0.25">
      <c r="A148" s="3" t="s">
        <v>75</v>
      </c>
      <c r="B148" s="5">
        <v>30</v>
      </c>
    </row>
    <row r="149" spans="1:2" ht="13.5" thickBot="1" x14ac:dyDescent="0.25">
      <c r="A149" s="3" t="s">
        <v>84</v>
      </c>
      <c r="B149" s="5">
        <v>10</v>
      </c>
    </row>
    <row r="150" spans="1:2" ht="13.5" thickBot="1" x14ac:dyDescent="0.25">
      <c r="A150" s="3" t="s">
        <v>129</v>
      </c>
      <c r="B150" s="5">
        <v>60</v>
      </c>
    </row>
    <row r="151" spans="1:2" ht="13.5" thickBot="1" x14ac:dyDescent="0.25">
      <c r="A151" s="3" t="s">
        <v>129</v>
      </c>
      <c r="B151" s="5">
        <v>60</v>
      </c>
    </row>
    <row r="152" spans="1:2" ht="13.5" thickBot="1" x14ac:dyDescent="0.25">
      <c r="A152" s="3" t="s">
        <v>129</v>
      </c>
      <c r="B152" s="5">
        <v>60</v>
      </c>
    </row>
    <row r="153" spans="1:2" ht="13.5" thickBot="1" x14ac:dyDescent="0.25">
      <c r="A153" s="3" t="s">
        <v>38</v>
      </c>
      <c r="B153" s="5">
        <v>30</v>
      </c>
    </row>
    <row r="154" spans="1:2" ht="13.5" thickBot="1" x14ac:dyDescent="0.25">
      <c r="A154" s="3" t="s">
        <v>62</v>
      </c>
      <c r="B154" s="5">
        <v>30</v>
      </c>
    </row>
    <row r="155" spans="1:2" ht="13.5" thickBot="1" x14ac:dyDescent="0.25">
      <c r="A155" s="3" t="s">
        <v>62</v>
      </c>
      <c r="B155" s="5">
        <v>5</v>
      </c>
    </row>
    <row r="156" spans="1:2" ht="13.5" thickBot="1" x14ac:dyDescent="0.25">
      <c r="A156" s="3" t="s">
        <v>75</v>
      </c>
      <c r="B156" s="5">
        <v>20</v>
      </c>
    </row>
    <row r="157" spans="1:2" ht="13.5" thickBot="1" x14ac:dyDescent="0.25">
      <c r="A157" s="3" t="s">
        <v>129</v>
      </c>
      <c r="B157" s="5">
        <v>60</v>
      </c>
    </row>
    <row r="158" spans="1:2" ht="13.5" thickBot="1" x14ac:dyDescent="0.25">
      <c r="A158" s="3" t="s">
        <v>129</v>
      </c>
      <c r="B158" s="5">
        <v>60</v>
      </c>
    </row>
    <row r="159" spans="1:2" ht="13.5" thickBot="1" x14ac:dyDescent="0.25">
      <c r="A159" s="3" t="s">
        <v>38</v>
      </c>
      <c r="B159" s="5">
        <v>60</v>
      </c>
    </row>
    <row r="160" spans="1:2" ht="13.5" thickBot="1" x14ac:dyDescent="0.25">
      <c r="A160" s="3" t="s">
        <v>62</v>
      </c>
      <c r="B160" s="5">
        <v>30</v>
      </c>
    </row>
    <row r="161" spans="1:2" ht="13.5" thickBot="1" x14ac:dyDescent="0.25">
      <c r="A161" s="3" t="s">
        <v>62</v>
      </c>
      <c r="B161" s="5">
        <v>90</v>
      </c>
    </row>
    <row r="162" spans="1:2" ht="13.5" thickBot="1" x14ac:dyDescent="0.25">
      <c r="A162" s="3" t="s">
        <v>84</v>
      </c>
      <c r="B162" s="5">
        <v>15</v>
      </c>
    </row>
    <row r="163" spans="1:2" ht="13.5" thickBot="1" x14ac:dyDescent="0.25">
      <c r="A163" s="3" t="s">
        <v>129</v>
      </c>
      <c r="B163" s="5">
        <v>30</v>
      </c>
    </row>
    <row r="164" spans="1:2" ht="13.5" thickBot="1" x14ac:dyDescent="0.25">
      <c r="A164" s="3" t="s">
        <v>129</v>
      </c>
      <c r="B164" s="5">
        <v>60</v>
      </c>
    </row>
    <row r="165" spans="1:2" ht="13.5" thickBot="1" x14ac:dyDescent="0.25">
      <c r="A165" s="3" t="s">
        <v>38</v>
      </c>
      <c r="B165" s="5">
        <v>20</v>
      </c>
    </row>
    <row r="166" spans="1:2" ht="13.5" thickBot="1" x14ac:dyDescent="0.25">
      <c r="A166" s="3" t="s">
        <v>62</v>
      </c>
      <c r="B166" s="5">
        <v>10</v>
      </c>
    </row>
    <row r="167" spans="1:2" ht="13.5" thickBot="1" x14ac:dyDescent="0.25">
      <c r="A167" s="3" t="s">
        <v>62</v>
      </c>
      <c r="B167" s="5">
        <v>90</v>
      </c>
    </row>
    <row r="168" spans="1:2" ht="13.5" thickBot="1" x14ac:dyDescent="0.25">
      <c r="A168" s="3" t="s">
        <v>75</v>
      </c>
      <c r="B168" s="5">
        <v>10</v>
      </c>
    </row>
    <row r="169" spans="1:2" ht="13.5" thickBot="1" x14ac:dyDescent="0.25">
      <c r="A169" s="3" t="s">
        <v>62</v>
      </c>
      <c r="B169" s="5">
        <v>15</v>
      </c>
    </row>
    <row r="170" spans="1:2" ht="13.5" thickBot="1" x14ac:dyDescent="0.25">
      <c r="A170" s="3" t="s">
        <v>75</v>
      </c>
      <c r="B170" s="5">
        <v>60</v>
      </c>
    </row>
    <row r="171" spans="1:2" ht="13.5" thickBot="1" x14ac:dyDescent="0.25">
      <c r="A171" s="3" t="s">
        <v>84</v>
      </c>
      <c r="B171" s="5">
        <v>60</v>
      </c>
    </row>
    <row r="172" spans="1:2" ht="13.5" thickBot="1" x14ac:dyDescent="0.25">
      <c r="A172" s="3" t="s">
        <v>62</v>
      </c>
      <c r="B172" s="5">
        <v>15</v>
      </c>
    </row>
    <row r="173" spans="1:2" ht="13.5" thickBot="1" x14ac:dyDescent="0.25">
      <c r="A173" s="3" t="s">
        <v>84</v>
      </c>
      <c r="B173" s="5">
        <v>15</v>
      </c>
    </row>
    <row r="174" spans="1:2" ht="13.5" thickBot="1" x14ac:dyDescent="0.25">
      <c r="A174" s="3" t="s">
        <v>129</v>
      </c>
      <c r="B174" s="5">
        <v>60</v>
      </c>
    </row>
    <row r="175" spans="1:2" ht="13.5" thickBot="1" x14ac:dyDescent="0.25">
      <c r="A175" s="3" t="s">
        <v>129</v>
      </c>
      <c r="B175" s="5">
        <v>15</v>
      </c>
    </row>
    <row r="176" spans="1:2" ht="13.5" thickBot="1" x14ac:dyDescent="0.25">
      <c r="A176" s="3" t="s">
        <v>38</v>
      </c>
      <c r="B176" s="5">
        <v>60</v>
      </c>
    </row>
    <row r="177" spans="1:2" ht="13.5" thickBot="1" x14ac:dyDescent="0.25">
      <c r="A177" s="3" t="s">
        <v>62</v>
      </c>
      <c r="B177" s="5">
        <v>90</v>
      </c>
    </row>
    <row r="178" spans="1:2" ht="13.5" thickBot="1" x14ac:dyDescent="0.25">
      <c r="A178" s="3" t="s">
        <v>75</v>
      </c>
      <c r="B178" s="5">
        <v>120</v>
      </c>
    </row>
    <row r="179" spans="1:2" ht="13.5" thickBot="1" x14ac:dyDescent="0.25">
      <c r="A179" s="3" t="s">
        <v>84</v>
      </c>
      <c r="B179" s="5">
        <v>25</v>
      </c>
    </row>
    <row r="180" spans="1:2" ht="13.5" thickBot="1" x14ac:dyDescent="0.25">
      <c r="A180" s="3" t="s">
        <v>539</v>
      </c>
      <c r="B180" s="5">
        <v>10</v>
      </c>
    </row>
    <row r="181" spans="1:2" ht="13.5" thickBot="1" x14ac:dyDescent="0.25">
      <c r="A181" s="3" t="s">
        <v>38</v>
      </c>
      <c r="B181" s="5">
        <v>30</v>
      </c>
    </row>
    <row r="182" spans="1:2" ht="13.5" thickBot="1" x14ac:dyDescent="0.25">
      <c r="A182" s="3" t="s">
        <v>62</v>
      </c>
      <c r="B182" s="5">
        <v>45</v>
      </c>
    </row>
    <row r="183" spans="1:2" ht="13.5" thickBot="1" x14ac:dyDescent="0.25">
      <c r="A183" s="3" t="s">
        <v>62</v>
      </c>
      <c r="B183" s="5">
        <v>45</v>
      </c>
    </row>
    <row r="184" spans="1:2" ht="13.5" thickBot="1" x14ac:dyDescent="0.25">
      <c r="A184" s="3" t="s">
        <v>62</v>
      </c>
      <c r="B184" s="5">
        <v>20</v>
      </c>
    </row>
    <row r="185" spans="1:2" ht="13.5" thickBot="1" x14ac:dyDescent="0.25">
      <c r="A185" s="3" t="s">
        <v>84</v>
      </c>
      <c r="B185" s="5">
        <v>30</v>
      </c>
    </row>
    <row r="186" spans="1:2" ht="13.5" thickBot="1" x14ac:dyDescent="0.25">
      <c r="A186" s="3" t="s">
        <v>129</v>
      </c>
      <c r="B186" s="5">
        <v>60</v>
      </c>
    </row>
    <row r="187" spans="1:2" ht="13.5" thickBot="1" x14ac:dyDescent="0.25">
      <c r="A187" s="3" t="s">
        <v>62</v>
      </c>
      <c r="B187" s="5">
        <v>15</v>
      </c>
    </row>
    <row r="188" spans="1:2" ht="13.5" thickBot="1" x14ac:dyDescent="0.25">
      <c r="A188" s="3" t="s">
        <v>62</v>
      </c>
      <c r="B188" s="5">
        <v>40</v>
      </c>
    </row>
    <row r="189" spans="1:2" ht="13.5" thickBot="1" x14ac:dyDescent="0.25">
      <c r="A189" s="3" t="s">
        <v>75</v>
      </c>
      <c r="B189" s="5">
        <v>60</v>
      </c>
    </row>
    <row r="190" spans="1:2" ht="13.5" thickBot="1" x14ac:dyDescent="0.25">
      <c r="A190" s="3" t="s">
        <v>129</v>
      </c>
      <c r="B190" s="5">
        <v>90</v>
      </c>
    </row>
    <row r="191" spans="1:2" ht="13.5" thickBot="1" x14ac:dyDescent="0.25">
      <c r="A191" s="3" t="s">
        <v>129</v>
      </c>
      <c r="B191" s="5">
        <v>60</v>
      </c>
    </row>
    <row r="192" spans="1:2" ht="13.5" thickBot="1" x14ac:dyDescent="0.25">
      <c r="A192" s="3" t="s">
        <v>84</v>
      </c>
      <c r="B192" s="5">
        <v>20</v>
      </c>
    </row>
    <row r="193" spans="1:2" ht="13.5" thickBot="1" x14ac:dyDescent="0.25">
      <c r="A193" s="3" t="s">
        <v>539</v>
      </c>
      <c r="B193" s="5">
        <v>10</v>
      </c>
    </row>
    <row r="194" spans="1:2" ht="13.5" thickBot="1" x14ac:dyDescent="0.25">
      <c r="A194" s="3" t="s">
        <v>129</v>
      </c>
      <c r="B194" s="5">
        <v>60</v>
      </c>
    </row>
    <row r="200" spans="1:2" ht="13.5" thickBot="1" x14ac:dyDescent="0.25"/>
    <row r="201" spans="1:2" ht="13.5" thickBot="1" x14ac:dyDescent="0.25">
      <c r="A201" s="3" t="s">
        <v>62</v>
      </c>
      <c r="B201" s="5">
        <v>120</v>
      </c>
    </row>
    <row r="202" spans="1:2" ht="13.5" thickBot="1" x14ac:dyDescent="0.25">
      <c r="A202" s="3" t="s">
        <v>62</v>
      </c>
      <c r="B202" s="5">
        <v>10</v>
      </c>
    </row>
    <row r="203" spans="1:2" ht="13.5" thickBot="1" x14ac:dyDescent="0.25">
      <c r="A203" s="3" t="s">
        <v>84</v>
      </c>
      <c r="B203" s="5">
        <v>90</v>
      </c>
    </row>
    <row r="204" spans="1:2" ht="13.5" thickBot="1" x14ac:dyDescent="0.25">
      <c r="A204" s="3" t="s">
        <v>129</v>
      </c>
      <c r="B204" s="5">
        <v>60</v>
      </c>
    </row>
    <row r="205" spans="1:2" ht="13.5" thickBot="1" x14ac:dyDescent="0.25">
      <c r="A205" s="3" t="s">
        <v>38</v>
      </c>
      <c r="B205" s="5">
        <v>20</v>
      </c>
    </row>
    <row r="206" spans="1:2" ht="13.5" thickBot="1" x14ac:dyDescent="0.25">
      <c r="A206" s="3" t="s">
        <v>62</v>
      </c>
      <c r="B206" s="5">
        <v>5</v>
      </c>
    </row>
    <row r="207" spans="1:2" ht="13.5" thickBot="1" x14ac:dyDescent="0.25">
      <c r="A207" s="3" t="s">
        <v>62</v>
      </c>
      <c r="B207" s="5">
        <v>90</v>
      </c>
    </row>
    <row r="208" spans="1:2" ht="13.5" thickBot="1" x14ac:dyDescent="0.25">
      <c r="A208" s="3" t="s">
        <v>75</v>
      </c>
      <c r="B208" s="5">
        <v>10</v>
      </c>
    </row>
    <row r="209" spans="1:2" ht="13.5" thickBot="1" x14ac:dyDescent="0.25">
      <c r="A209" s="3" t="s">
        <v>75</v>
      </c>
      <c r="B209" s="5">
        <v>120</v>
      </c>
    </row>
    <row r="210" spans="1:2" ht="13.5" thickBot="1" x14ac:dyDescent="0.25">
      <c r="A210" s="3" t="s">
        <v>84</v>
      </c>
      <c r="B210" s="5">
        <v>30</v>
      </c>
    </row>
    <row r="211" spans="1:2" ht="13.5" thickBot="1" x14ac:dyDescent="0.25">
      <c r="A211" s="3" t="s">
        <v>584</v>
      </c>
      <c r="B211" s="5">
        <v>30</v>
      </c>
    </row>
    <row r="212" spans="1:2" ht="13.5" thickBot="1" x14ac:dyDescent="0.25">
      <c r="A212" s="3" t="s">
        <v>129</v>
      </c>
      <c r="B212" s="5">
        <v>30</v>
      </c>
    </row>
    <row r="213" spans="1:2" ht="13.5" thickBot="1" x14ac:dyDescent="0.25">
      <c r="A213" s="3" t="s">
        <v>38</v>
      </c>
      <c r="B213" s="5">
        <v>20</v>
      </c>
    </row>
    <row r="214" spans="1:2" ht="13.5" thickBot="1" x14ac:dyDescent="0.25">
      <c r="A214" s="3" t="s">
        <v>84</v>
      </c>
      <c r="B214" s="5">
        <v>45</v>
      </c>
    </row>
    <row r="215" spans="1:2" ht="13.5" thickBot="1" x14ac:dyDescent="0.25">
      <c r="A215" s="3" t="s">
        <v>62</v>
      </c>
      <c r="B215" s="5">
        <v>90</v>
      </c>
    </row>
    <row r="216" spans="1:2" ht="13.5" thickBot="1" x14ac:dyDescent="0.25">
      <c r="A216" s="3" t="s">
        <v>75</v>
      </c>
      <c r="B216" s="5">
        <v>10</v>
      </c>
    </row>
    <row r="217" spans="1:2" ht="13.5" thickBot="1" x14ac:dyDescent="0.25">
      <c r="A217" s="3" t="s">
        <v>129</v>
      </c>
      <c r="B217" s="5">
        <v>30</v>
      </c>
    </row>
    <row r="218" spans="1:2" ht="13.5" thickBot="1" x14ac:dyDescent="0.25">
      <c r="A218" s="3" t="s">
        <v>38</v>
      </c>
      <c r="B218" s="5">
        <v>70</v>
      </c>
    </row>
    <row r="219" spans="1:2" ht="13.5" thickBot="1" x14ac:dyDescent="0.25">
      <c r="A219" s="3" t="s">
        <v>62</v>
      </c>
      <c r="B219" s="5">
        <v>15</v>
      </c>
    </row>
    <row r="220" spans="1:2" ht="13.5" thickBot="1" x14ac:dyDescent="0.25">
      <c r="A220" s="3" t="s">
        <v>62</v>
      </c>
      <c r="B220" s="5">
        <v>15</v>
      </c>
    </row>
    <row r="221" spans="1:2" ht="13.5" thickBot="1" x14ac:dyDescent="0.25">
      <c r="A221" s="3" t="s">
        <v>75</v>
      </c>
      <c r="B221" s="5">
        <v>15</v>
      </c>
    </row>
    <row r="222" spans="1:2" ht="13.5" thickBot="1" x14ac:dyDescent="0.25">
      <c r="A222" s="3" t="s">
        <v>539</v>
      </c>
      <c r="B222" s="5">
        <v>15</v>
      </c>
    </row>
    <row r="223" spans="1:2" ht="13.5" thickBot="1" x14ac:dyDescent="0.25">
      <c r="A223" s="3" t="s">
        <v>38</v>
      </c>
      <c r="B223" s="5">
        <v>90</v>
      </c>
    </row>
    <row r="224" spans="1:2" ht="13.5" thickBot="1" x14ac:dyDescent="0.25">
      <c r="A224" s="3" t="s">
        <v>62</v>
      </c>
      <c r="B224" s="5">
        <v>60</v>
      </c>
    </row>
    <row r="225" spans="1:2" ht="13.5" thickBot="1" x14ac:dyDescent="0.25">
      <c r="A225" s="3" t="s">
        <v>75</v>
      </c>
      <c r="B225" s="5">
        <v>60</v>
      </c>
    </row>
    <row r="226" spans="1:2" ht="13.5" thickBot="1" x14ac:dyDescent="0.25">
      <c r="A226" s="3" t="s">
        <v>38</v>
      </c>
      <c r="B226" s="5">
        <v>60</v>
      </c>
    </row>
    <row r="227" spans="1:2" ht="13.5" thickBot="1" x14ac:dyDescent="0.25">
      <c r="A227" s="3" t="s">
        <v>62</v>
      </c>
      <c r="B227" s="5">
        <v>60</v>
      </c>
    </row>
    <row r="228" spans="1:2" ht="13.5" thickBot="1" x14ac:dyDescent="0.25">
      <c r="A228" s="3" t="s">
        <v>62</v>
      </c>
      <c r="B228" s="5">
        <v>15</v>
      </c>
    </row>
    <row r="229" spans="1:2" ht="13.5" thickBot="1" x14ac:dyDescent="0.25">
      <c r="A229" s="3" t="s">
        <v>75</v>
      </c>
      <c r="B229" s="5">
        <v>10</v>
      </c>
    </row>
    <row r="230" spans="1:2" ht="13.5" thickBot="1" x14ac:dyDescent="0.25">
      <c r="A230" s="3" t="s">
        <v>84</v>
      </c>
      <c r="B230" s="5">
        <v>10</v>
      </c>
    </row>
    <row r="231" spans="1:2" ht="13.5" thickBot="1" x14ac:dyDescent="0.25">
      <c r="A231" s="3" t="s">
        <v>129</v>
      </c>
      <c r="B231" s="5">
        <v>75</v>
      </c>
    </row>
    <row r="232" spans="1:2" ht="13.5" thickBot="1" x14ac:dyDescent="0.25">
      <c r="A232" s="3" t="s">
        <v>129</v>
      </c>
      <c r="B232" s="5">
        <v>10</v>
      </c>
    </row>
    <row r="233" spans="1:2" ht="13.5" thickBot="1" x14ac:dyDescent="0.25">
      <c r="A233" s="3" t="s">
        <v>38</v>
      </c>
      <c r="B233" s="5">
        <v>60</v>
      </c>
    </row>
    <row r="234" spans="1:2" ht="13.5" thickBot="1" x14ac:dyDescent="0.25">
      <c r="A234" s="3" t="s">
        <v>62</v>
      </c>
      <c r="B234" s="5">
        <v>10</v>
      </c>
    </row>
    <row r="235" spans="1:2" ht="13.5" thickBot="1" x14ac:dyDescent="0.25">
      <c r="A235" s="3" t="s">
        <v>62</v>
      </c>
      <c r="B235" s="5">
        <v>120</v>
      </c>
    </row>
    <row r="236" spans="1:2" ht="13.5" thickBot="1" x14ac:dyDescent="0.25">
      <c r="A236" s="3" t="s">
        <v>84</v>
      </c>
      <c r="B236" s="5">
        <v>135</v>
      </c>
    </row>
    <row r="237" spans="1:2" ht="13.5" thickBot="1" x14ac:dyDescent="0.25">
      <c r="A237" s="3" t="s">
        <v>129</v>
      </c>
      <c r="B237" s="5">
        <v>10</v>
      </c>
    </row>
    <row r="238" spans="1:2" ht="13.5" thickBot="1" x14ac:dyDescent="0.25">
      <c r="A238" s="3" t="s">
        <v>62</v>
      </c>
      <c r="B238" s="5">
        <v>20</v>
      </c>
    </row>
    <row r="239" spans="1:2" ht="13.5" thickBot="1" x14ac:dyDescent="0.25">
      <c r="A239" s="3" t="s">
        <v>62</v>
      </c>
      <c r="B239" s="5">
        <v>30</v>
      </c>
    </row>
    <row r="240" spans="1:2" ht="13.5" thickBot="1" x14ac:dyDescent="0.25">
      <c r="A240" s="3" t="s">
        <v>62</v>
      </c>
      <c r="B240" s="5">
        <v>120</v>
      </c>
    </row>
    <row r="241" spans="1:2" ht="13.5" thickBot="1" x14ac:dyDescent="0.25">
      <c r="A241" s="3" t="s">
        <v>129</v>
      </c>
      <c r="B241" s="5">
        <v>30</v>
      </c>
    </row>
    <row r="242" spans="1:2" ht="13.5" thickBot="1" x14ac:dyDescent="0.25">
      <c r="A242" s="3" t="s">
        <v>62</v>
      </c>
      <c r="B242" s="5">
        <v>90</v>
      </c>
    </row>
    <row r="243" spans="1:2" ht="13.5" thickBot="1" x14ac:dyDescent="0.25">
      <c r="A243" s="3" t="s">
        <v>62</v>
      </c>
      <c r="B243" s="5">
        <v>60</v>
      </c>
    </row>
    <row r="244" spans="1:2" ht="13.5" thickBot="1" x14ac:dyDescent="0.25">
      <c r="A244" s="3" t="s">
        <v>62</v>
      </c>
      <c r="B244" s="5">
        <v>60</v>
      </c>
    </row>
    <row r="245" spans="1:2" ht="13.5" thickBot="1" x14ac:dyDescent="0.25">
      <c r="A245" s="3" t="s">
        <v>84</v>
      </c>
      <c r="B245" s="5">
        <v>30</v>
      </c>
    </row>
    <row r="246" spans="1:2" ht="13.5" thickBot="1" x14ac:dyDescent="0.25">
      <c r="A246" s="3" t="s">
        <v>129</v>
      </c>
      <c r="B246" s="5">
        <v>30</v>
      </c>
    </row>
    <row r="247" spans="1:2" ht="13.5" thickBot="1" x14ac:dyDescent="0.25">
      <c r="A247" s="3" t="s">
        <v>62</v>
      </c>
      <c r="B247" s="5">
        <v>60</v>
      </c>
    </row>
    <row r="248" spans="1:2" ht="13.5" thickBot="1" x14ac:dyDescent="0.25">
      <c r="A248" s="3" t="s">
        <v>75</v>
      </c>
      <c r="B248" s="5">
        <v>30</v>
      </c>
    </row>
    <row r="249" spans="1:2" ht="13.5" thickBot="1" x14ac:dyDescent="0.25">
      <c r="A249" s="3" t="s">
        <v>62</v>
      </c>
      <c r="B249" s="5">
        <v>30</v>
      </c>
    </row>
    <row r="250" spans="1:2" ht="13.5" thickBot="1" x14ac:dyDescent="0.25">
      <c r="A250" s="3" t="s">
        <v>62</v>
      </c>
      <c r="B250" s="5">
        <v>10</v>
      </c>
    </row>
    <row r="251" spans="1:2" ht="13.5" thickBot="1" x14ac:dyDescent="0.25">
      <c r="A251" s="3" t="s">
        <v>62</v>
      </c>
      <c r="B251" s="5">
        <v>180</v>
      </c>
    </row>
    <row r="252" spans="1:2" ht="13.5" thickBot="1" x14ac:dyDescent="0.25">
      <c r="A252" s="3" t="s">
        <v>75</v>
      </c>
      <c r="B252" s="5">
        <v>60</v>
      </c>
    </row>
    <row r="253" spans="1:2" ht="13.5" thickBot="1" x14ac:dyDescent="0.25">
      <c r="A253" s="3" t="s">
        <v>84</v>
      </c>
      <c r="B253" s="5">
        <v>30</v>
      </c>
    </row>
    <row r="254" spans="1:2" ht="13.5" thickBot="1" x14ac:dyDescent="0.25">
      <c r="A254" s="3" t="s">
        <v>84</v>
      </c>
      <c r="B254" s="5">
        <v>30</v>
      </c>
    </row>
    <row r="255" spans="1:2" ht="13.5" thickBot="1" x14ac:dyDescent="0.25">
      <c r="A255" s="3" t="s">
        <v>129</v>
      </c>
      <c r="B255" s="5">
        <v>10</v>
      </c>
    </row>
    <row r="256" spans="1:2" ht="13.5" thickBot="1" x14ac:dyDescent="0.25">
      <c r="A256" s="3" t="s">
        <v>75</v>
      </c>
      <c r="B256" s="5">
        <v>60</v>
      </c>
    </row>
    <row r="257" spans="1:2" ht="13.5" thickBot="1" x14ac:dyDescent="0.25">
      <c r="A257" s="3" t="s">
        <v>62</v>
      </c>
      <c r="B257" s="5">
        <v>30</v>
      </c>
    </row>
    <row r="258" spans="1:2" ht="13.5" thickBot="1" x14ac:dyDescent="0.25">
      <c r="A258" s="3" t="s">
        <v>62</v>
      </c>
      <c r="B258" s="5">
        <v>110</v>
      </c>
    </row>
    <row r="259" spans="1:2" ht="13.5" thickBot="1" x14ac:dyDescent="0.25">
      <c r="A259" s="3" t="s">
        <v>75</v>
      </c>
      <c r="B259" s="5">
        <v>60</v>
      </c>
    </row>
    <row r="260" spans="1:2" ht="13.5" thickBot="1" x14ac:dyDescent="0.25"/>
    <row r="261" spans="1:2" ht="13.5" thickBot="1" x14ac:dyDescent="0.25">
      <c r="A261" s="3" t="s">
        <v>38</v>
      </c>
      <c r="B261" s="5">
        <v>10</v>
      </c>
    </row>
    <row r="262" spans="1:2" ht="13.5" thickBot="1" x14ac:dyDescent="0.25">
      <c r="A262" s="3" t="s">
        <v>62</v>
      </c>
      <c r="B262" s="5">
        <v>60</v>
      </c>
    </row>
    <row r="263" spans="1:2" ht="13.5" thickBot="1" x14ac:dyDescent="0.25">
      <c r="A263" s="3" t="s">
        <v>62</v>
      </c>
      <c r="B263" s="5">
        <v>90</v>
      </c>
    </row>
    <row r="264" spans="1:2" ht="13.5" thickBot="1" x14ac:dyDescent="0.25">
      <c r="A264" s="3" t="s">
        <v>75</v>
      </c>
      <c r="B264" s="5">
        <v>10</v>
      </c>
    </row>
    <row r="265" spans="1:2" ht="13.5" thickBot="1" x14ac:dyDescent="0.25">
      <c r="A265" s="3" t="s">
        <v>129</v>
      </c>
      <c r="B265" s="5">
        <v>45</v>
      </c>
    </row>
    <row r="266" spans="1:2" ht="13.5" thickBot="1" x14ac:dyDescent="0.25">
      <c r="A266" s="3" t="s">
        <v>62</v>
      </c>
      <c r="B266" s="5">
        <v>90</v>
      </c>
    </row>
    <row r="267" spans="1:2" ht="13.5" thickBot="1" x14ac:dyDescent="0.25">
      <c r="A267" s="3" t="s">
        <v>62</v>
      </c>
      <c r="B267" s="5">
        <v>45</v>
      </c>
    </row>
    <row r="268" spans="1:2" ht="13.5" thickBot="1" x14ac:dyDescent="0.25">
      <c r="A268" s="3" t="s">
        <v>75</v>
      </c>
      <c r="B268" s="5">
        <v>30</v>
      </c>
    </row>
    <row r="269" spans="1:2" ht="13.5" thickBot="1" x14ac:dyDescent="0.25">
      <c r="A269" s="3" t="s">
        <v>129</v>
      </c>
      <c r="B269" s="5">
        <v>15</v>
      </c>
    </row>
    <row r="270" spans="1:2" ht="13.5" thickBot="1" x14ac:dyDescent="0.25">
      <c r="A270" s="3" t="s">
        <v>62</v>
      </c>
      <c r="B270" s="5">
        <v>30</v>
      </c>
    </row>
    <row r="271" spans="1:2" ht="13.5" thickBot="1" x14ac:dyDescent="0.25">
      <c r="A271" s="3" t="s">
        <v>62</v>
      </c>
      <c r="B271" s="5">
        <v>60</v>
      </c>
    </row>
    <row r="272" spans="1:2" ht="13.5" thickBot="1" x14ac:dyDescent="0.25">
      <c r="A272" s="3" t="s">
        <v>75</v>
      </c>
      <c r="B272" s="5">
        <v>15</v>
      </c>
    </row>
    <row r="273" spans="1:2" ht="13.5" thickBot="1" x14ac:dyDescent="0.25">
      <c r="A273" s="3" t="s">
        <v>129</v>
      </c>
      <c r="B273" s="5">
        <v>60</v>
      </c>
    </row>
    <row r="274" spans="1:2" ht="13.5" thickBot="1" x14ac:dyDescent="0.25">
      <c r="A274" s="3" t="s">
        <v>62</v>
      </c>
      <c r="B274" s="5">
        <v>15</v>
      </c>
    </row>
    <row r="275" spans="1:2" ht="13.5" thickBot="1" x14ac:dyDescent="0.25">
      <c r="A275" s="3" t="s">
        <v>62</v>
      </c>
      <c r="B275" s="5">
        <v>60</v>
      </c>
    </row>
    <row r="276" spans="1:2" ht="13.5" thickBot="1" x14ac:dyDescent="0.25">
      <c r="A276" s="3" t="s">
        <v>62</v>
      </c>
      <c r="B276" s="5">
        <v>60</v>
      </c>
    </row>
    <row r="277" spans="1:2" ht="13.5" thickBot="1" x14ac:dyDescent="0.25">
      <c r="A277" s="3" t="s">
        <v>62</v>
      </c>
      <c r="B277" s="5">
        <v>60</v>
      </c>
    </row>
    <row r="278" spans="1:2" ht="13.5" thickBot="1" x14ac:dyDescent="0.25">
      <c r="A278" s="3" t="s">
        <v>129</v>
      </c>
      <c r="B278" s="5">
        <v>30</v>
      </c>
    </row>
    <row r="279" spans="1:2" ht="13.5" thickBot="1" x14ac:dyDescent="0.25">
      <c r="A279" s="3" t="s">
        <v>38</v>
      </c>
      <c r="B279" s="5">
        <v>15</v>
      </c>
    </row>
    <row r="280" spans="1:2" ht="13.5" thickBot="1" x14ac:dyDescent="0.25">
      <c r="A280" s="3" t="s">
        <v>38</v>
      </c>
      <c r="B280" s="5">
        <v>15</v>
      </c>
    </row>
    <row r="281" spans="1:2" ht="13.5" thickBot="1" x14ac:dyDescent="0.25">
      <c r="A281" s="3" t="s">
        <v>62</v>
      </c>
      <c r="B281" s="5">
        <v>45</v>
      </c>
    </row>
    <row r="282" spans="1:2" ht="13.5" thickBot="1" x14ac:dyDescent="0.25">
      <c r="A282" s="3" t="s">
        <v>62</v>
      </c>
      <c r="B282" s="5">
        <v>30</v>
      </c>
    </row>
    <row r="283" spans="1:2" ht="13.5" thickBot="1" x14ac:dyDescent="0.25">
      <c r="A283" s="3" t="s">
        <v>62</v>
      </c>
      <c r="B283" s="5">
        <v>120</v>
      </c>
    </row>
    <row r="284" spans="1:2" ht="13.5" thickBot="1" x14ac:dyDescent="0.25">
      <c r="A284" s="3" t="s">
        <v>62</v>
      </c>
      <c r="B284" s="5">
        <v>75</v>
      </c>
    </row>
    <row r="285" spans="1:2" ht="13.5" thickBot="1" x14ac:dyDescent="0.25">
      <c r="A285" s="3" t="s">
        <v>62</v>
      </c>
      <c r="B285" s="5">
        <v>30</v>
      </c>
    </row>
    <row r="286" spans="1:2" ht="13.5" thickBot="1" x14ac:dyDescent="0.25">
      <c r="A286" s="3" t="s">
        <v>84</v>
      </c>
      <c r="B286" s="5">
        <v>10</v>
      </c>
    </row>
    <row r="287" spans="1:2" ht="13.5" thickBot="1" x14ac:dyDescent="0.25">
      <c r="A287" s="3" t="s">
        <v>129</v>
      </c>
      <c r="B287" s="5">
        <v>120</v>
      </c>
    </row>
    <row r="288" spans="1:2" ht="13.5" thickBot="1" x14ac:dyDescent="0.25">
      <c r="A288" s="3" t="s">
        <v>129</v>
      </c>
      <c r="B288" s="5">
        <v>10</v>
      </c>
    </row>
    <row r="289" spans="1:2" ht="13.5" thickBot="1" x14ac:dyDescent="0.25">
      <c r="A289" s="3" t="s">
        <v>62</v>
      </c>
      <c r="B289" s="5">
        <v>120</v>
      </c>
    </row>
    <row r="290" spans="1:2" ht="13.5" thickBot="1" x14ac:dyDescent="0.25">
      <c r="A290" s="3" t="s">
        <v>84</v>
      </c>
      <c r="B290" s="5">
        <v>20</v>
      </c>
    </row>
    <row r="291" spans="1:2" ht="13.5" thickBot="1" x14ac:dyDescent="0.25">
      <c r="A291" s="3" t="s">
        <v>539</v>
      </c>
      <c r="B291" s="5">
        <v>15</v>
      </c>
    </row>
    <row r="292" spans="1:2" ht="13.5" thickBot="1" x14ac:dyDescent="0.25">
      <c r="A292" s="3" t="s">
        <v>129</v>
      </c>
      <c r="B292" s="5">
        <v>60</v>
      </c>
    </row>
    <row r="293" spans="1:2" ht="13.5" thickBot="1" x14ac:dyDescent="0.25">
      <c r="A293" s="3" t="s">
        <v>62</v>
      </c>
      <c r="B293" s="5">
        <v>15</v>
      </c>
    </row>
    <row r="294" spans="1:2" ht="13.5" thickBot="1" x14ac:dyDescent="0.25">
      <c r="A294" s="3" t="s">
        <v>62</v>
      </c>
      <c r="B294" s="5">
        <v>60</v>
      </c>
    </row>
    <row r="295" spans="1:2" ht="13.5" thickBot="1" x14ac:dyDescent="0.25">
      <c r="A295" s="3" t="s">
        <v>62</v>
      </c>
      <c r="B295" s="5">
        <v>90</v>
      </c>
    </row>
    <row r="296" spans="1:2" ht="13.5" thickBot="1" x14ac:dyDescent="0.25">
      <c r="A296" s="3" t="s">
        <v>75</v>
      </c>
      <c r="B296" s="5">
        <v>15</v>
      </c>
    </row>
    <row r="297" spans="1:2" ht="13.5" thickBot="1" x14ac:dyDescent="0.25">
      <c r="A297" s="3" t="s">
        <v>38</v>
      </c>
      <c r="B297" s="5">
        <v>10</v>
      </c>
    </row>
    <row r="298" spans="1:2" ht="13.5" thickBot="1" x14ac:dyDescent="0.25">
      <c r="A298" s="3" t="s">
        <v>38</v>
      </c>
      <c r="B298" s="5">
        <v>10</v>
      </c>
    </row>
    <row r="299" spans="1:2" ht="13.5" thickBot="1" x14ac:dyDescent="0.25">
      <c r="A299" s="3" t="s">
        <v>62</v>
      </c>
      <c r="B299" s="5">
        <v>10</v>
      </c>
    </row>
    <row r="300" spans="1:2" ht="13.5" thickBot="1" x14ac:dyDescent="0.25">
      <c r="A300" s="3" t="s">
        <v>62</v>
      </c>
      <c r="B300" s="5">
        <v>10</v>
      </c>
    </row>
    <row r="301" spans="1:2" ht="13.5" thickBot="1" x14ac:dyDescent="0.25">
      <c r="A301" s="3" t="s">
        <v>84</v>
      </c>
      <c r="B301" s="5">
        <v>10</v>
      </c>
    </row>
    <row r="302" spans="1:2" ht="13.5" thickBot="1" x14ac:dyDescent="0.25">
      <c r="A302" s="3" t="s">
        <v>129</v>
      </c>
      <c r="B302" s="5">
        <v>10</v>
      </c>
    </row>
    <row r="303" spans="1:2" ht="13.5" thickBot="1" x14ac:dyDescent="0.25">
      <c r="A303" s="3" t="s">
        <v>62</v>
      </c>
      <c r="B303" s="5">
        <v>120</v>
      </c>
    </row>
    <row r="304" spans="1:2" ht="13.5" thickBot="1" x14ac:dyDescent="0.25">
      <c r="A304" s="3" t="s">
        <v>84</v>
      </c>
      <c r="B304" s="5">
        <v>60</v>
      </c>
    </row>
    <row r="305" spans="1:2" ht="13.5" thickBot="1" x14ac:dyDescent="0.25">
      <c r="A305" s="3" t="s">
        <v>129</v>
      </c>
      <c r="B305" s="5">
        <v>10</v>
      </c>
    </row>
    <row r="306" spans="1:2" ht="13.5" thickBot="1" x14ac:dyDescent="0.25">
      <c r="A306" s="3" t="s">
        <v>129</v>
      </c>
      <c r="B306" s="5">
        <v>10</v>
      </c>
    </row>
    <row r="307" spans="1:2" ht="13.5" thickBot="1" x14ac:dyDescent="0.25">
      <c r="A307" s="3" t="s">
        <v>62</v>
      </c>
      <c r="B307" s="5">
        <v>60</v>
      </c>
    </row>
    <row r="308" spans="1:2" ht="13.5" thickBot="1" x14ac:dyDescent="0.25">
      <c r="A308" s="3" t="s">
        <v>62</v>
      </c>
      <c r="B308" s="5">
        <v>180</v>
      </c>
    </row>
    <row r="309" spans="1:2" ht="13.5" thickBot="1" x14ac:dyDescent="0.25">
      <c r="A309" s="3" t="s">
        <v>584</v>
      </c>
      <c r="B309" s="5">
        <v>15</v>
      </c>
    </row>
    <row r="310" spans="1:2" ht="13.5" thickBot="1" x14ac:dyDescent="0.25">
      <c r="A310" s="3" t="s">
        <v>38</v>
      </c>
      <c r="B310" s="5">
        <v>30</v>
      </c>
    </row>
    <row r="311" spans="1:2" ht="13.5" thickBot="1" x14ac:dyDescent="0.25">
      <c r="A311" s="3" t="s">
        <v>62</v>
      </c>
      <c r="B311" s="5">
        <v>10</v>
      </c>
    </row>
    <row r="312" spans="1:2" ht="13.5" thickBot="1" x14ac:dyDescent="0.25">
      <c r="A312" s="3" t="s">
        <v>62</v>
      </c>
      <c r="B312" s="5">
        <v>90</v>
      </c>
    </row>
    <row r="313" spans="1:2" ht="13.5" thickBot="1" x14ac:dyDescent="0.25">
      <c r="A313" s="3" t="s">
        <v>84</v>
      </c>
      <c r="B313" s="5">
        <v>15</v>
      </c>
    </row>
    <row r="314" spans="1:2" ht="13.5" thickBot="1" x14ac:dyDescent="0.25">
      <c r="A314" s="3" t="s">
        <v>733</v>
      </c>
      <c r="B314" s="5">
        <v>60</v>
      </c>
    </row>
    <row r="315" spans="1:2" ht="13.5" thickBot="1" x14ac:dyDescent="0.25">
      <c r="A315" s="3" t="s">
        <v>62</v>
      </c>
      <c r="B315" s="5">
        <v>15</v>
      </c>
    </row>
    <row r="316" spans="1:2" ht="13.5" thickBot="1" x14ac:dyDescent="0.25">
      <c r="A316" s="3" t="s">
        <v>62</v>
      </c>
      <c r="B316" s="5">
        <v>60</v>
      </c>
    </row>
    <row r="317" spans="1:2" ht="13.5" thickBot="1" x14ac:dyDescent="0.25">
      <c r="A317" s="3" t="s">
        <v>75</v>
      </c>
      <c r="B317" s="5">
        <v>60</v>
      </c>
    </row>
    <row r="318" spans="1:2" ht="13.5" thickBot="1" x14ac:dyDescent="0.25">
      <c r="A318" s="3" t="s">
        <v>38</v>
      </c>
      <c r="B318" s="5">
        <v>30</v>
      </c>
    </row>
    <row r="319" spans="1:2" ht="13.5" thickBot="1" x14ac:dyDescent="0.25">
      <c r="A319" s="3" t="s">
        <v>62</v>
      </c>
      <c r="B319" s="5">
        <v>10</v>
      </c>
    </row>
    <row r="320" spans="1:2" ht="13.5" thickBot="1" x14ac:dyDescent="0.25">
      <c r="A320" s="3" t="s">
        <v>62</v>
      </c>
      <c r="B320" s="5">
        <v>30</v>
      </c>
    </row>
    <row r="321" spans="1:2" ht="13.5" thickBot="1" x14ac:dyDescent="0.25">
      <c r="A321" s="3" t="s">
        <v>75</v>
      </c>
      <c r="B321" s="5">
        <v>10</v>
      </c>
    </row>
    <row r="322" spans="1:2" ht="13.5" thickBot="1" x14ac:dyDescent="0.25">
      <c r="A322" s="3" t="s">
        <v>84</v>
      </c>
      <c r="B322" s="5">
        <v>15</v>
      </c>
    </row>
    <row r="323" spans="1:2" ht="13.5" thickBot="1" x14ac:dyDescent="0.25">
      <c r="A323" s="3" t="s">
        <v>129</v>
      </c>
      <c r="B323" s="5">
        <v>30</v>
      </c>
    </row>
    <row r="324" spans="1:2" ht="13.5" thickBot="1" x14ac:dyDescent="0.25">
      <c r="A324" s="3" t="s">
        <v>62</v>
      </c>
      <c r="B324" s="5">
        <v>30</v>
      </c>
    </row>
    <row r="325" spans="1:2" ht="13.5" thickBot="1" x14ac:dyDescent="0.25">
      <c r="A325" s="3" t="s">
        <v>62</v>
      </c>
      <c r="B325" s="5">
        <v>15</v>
      </c>
    </row>
    <row r="326" spans="1:2" ht="13.5" thickBot="1" x14ac:dyDescent="0.25">
      <c r="A326" s="3" t="s">
        <v>62</v>
      </c>
      <c r="B326" s="5">
        <v>15</v>
      </c>
    </row>
    <row r="327" spans="1:2" ht="13.5" thickBot="1" x14ac:dyDescent="0.25">
      <c r="A327" s="3" t="s">
        <v>129</v>
      </c>
      <c r="B327" s="5">
        <v>10</v>
      </c>
    </row>
    <row r="328" spans="1:2" ht="13.5" thickBot="1" x14ac:dyDescent="0.25">
      <c r="A328" s="3" t="s">
        <v>38</v>
      </c>
      <c r="B328" s="5">
        <v>10</v>
      </c>
    </row>
    <row r="329" spans="1:2" ht="13.5" thickBot="1" x14ac:dyDescent="0.25">
      <c r="A329" s="3" t="s">
        <v>62</v>
      </c>
      <c r="B329" s="5">
        <v>10</v>
      </c>
    </row>
    <row r="330" spans="1:2" ht="13.5" thickBot="1" x14ac:dyDescent="0.25">
      <c r="A330" s="3" t="s">
        <v>129</v>
      </c>
      <c r="B330" s="5">
        <v>10</v>
      </c>
    </row>
    <row r="331" spans="1:2" ht="13.5" thickBot="1" x14ac:dyDescent="0.25">
      <c r="A331" s="3" t="s">
        <v>38</v>
      </c>
      <c r="B331" s="5">
        <v>10</v>
      </c>
    </row>
    <row r="332" spans="1:2" ht="13.5" thickBot="1" x14ac:dyDescent="0.25">
      <c r="A332" s="3" t="s">
        <v>62</v>
      </c>
      <c r="B332" s="5">
        <v>60</v>
      </c>
    </row>
    <row r="333" spans="1:2" ht="13.5" thickBot="1" x14ac:dyDescent="0.25">
      <c r="A333" s="3" t="s">
        <v>62</v>
      </c>
      <c r="B333" s="5">
        <v>90</v>
      </c>
    </row>
    <row r="334" spans="1:2" ht="13.5" thickBot="1" x14ac:dyDescent="0.25">
      <c r="A334" s="3" t="s">
        <v>129</v>
      </c>
      <c r="B334" s="5">
        <v>10</v>
      </c>
    </row>
    <row r="335" spans="1:2" ht="13.5" thickBot="1" x14ac:dyDescent="0.25">
      <c r="A335" s="3" t="s">
        <v>75</v>
      </c>
      <c r="B335" s="5">
        <v>10</v>
      </c>
    </row>
    <row r="336" spans="1:2" ht="13.5" thickBot="1" x14ac:dyDescent="0.25">
      <c r="A336" s="3" t="s">
        <v>129</v>
      </c>
      <c r="B336" s="5">
        <v>60</v>
      </c>
    </row>
    <row r="337" spans="1:2" ht="13.5" thickBot="1" x14ac:dyDescent="0.25">
      <c r="A337" s="3" t="s">
        <v>62</v>
      </c>
      <c r="B337" s="5">
        <v>10</v>
      </c>
    </row>
    <row r="338" spans="1:2" ht="13.5" thickBot="1" x14ac:dyDescent="0.25">
      <c r="A338" s="3" t="s">
        <v>62</v>
      </c>
      <c r="B338" s="5">
        <v>45</v>
      </c>
    </row>
    <row r="339" spans="1:2" ht="13.5" thickBot="1" x14ac:dyDescent="0.25"/>
    <row r="340" spans="1:2" ht="13.5" thickBot="1" x14ac:dyDescent="0.25">
      <c r="A340" s="3" t="s">
        <v>38</v>
      </c>
      <c r="B340" s="5">
        <v>45</v>
      </c>
    </row>
    <row r="341" spans="1:2" ht="13.5" thickBot="1" x14ac:dyDescent="0.25">
      <c r="A341" s="3" t="s">
        <v>62</v>
      </c>
      <c r="B341" s="5">
        <v>15</v>
      </c>
    </row>
    <row r="342" spans="1:2" ht="13.5" thickBot="1" x14ac:dyDescent="0.25">
      <c r="A342" s="3" t="s">
        <v>62</v>
      </c>
      <c r="B342" s="5">
        <v>45</v>
      </c>
    </row>
    <row r="343" spans="1:2" ht="13.5" thickBot="1" x14ac:dyDescent="0.25">
      <c r="A343" s="3" t="s">
        <v>129</v>
      </c>
      <c r="B343" s="5">
        <v>30</v>
      </c>
    </row>
    <row r="344" spans="1:2" ht="13.5" thickBot="1" x14ac:dyDescent="0.25">
      <c r="A344" s="3" t="s">
        <v>62</v>
      </c>
      <c r="B344" s="5">
        <v>10</v>
      </c>
    </row>
    <row r="345" spans="1:2" ht="13.5" thickBot="1" x14ac:dyDescent="0.25">
      <c r="A345" s="3" t="s">
        <v>84</v>
      </c>
      <c r="B345" s="5">
        <v>60</v>
      </c>
    </row>
    <row r="346" spans="1:2" ht="13.5" thickBot="1" x14ac:dyDescent="0.25">
      <c r="A346" s="3" t="s">
        <v>84</v>
      </c>
      <c r="B346" s="5">
        <v>40</v>
      </c>
    </row>
    <row r="347" spans="1:2" ht="13.5" thickBot="1" x14ac:dyDescent="0.25">
      <c r="A347" s="3" t="s">
        <v>129</v>
      </c>
      <c r="B347" s="5">
        <v>30</v>
      </c>
    </row>
    <row r="348" spans="1:2" ht="13.5" thickBot="1" x14ac:dyDescent="0.25">
      <c r="A348" s="3" t="s">
        <v>129</v>
      </c>
      <c r="B348" s="5">
        <v>30</v>
      </c>
    </row>
    <row r="349" spans="1:2" ht="13.5" thickBot="1" x14ac:dyDescent="0.25">
      <c r="A349" s="3" t="s">
        <v>62</v>
      </c>
      <c r="B349" s="5">
        <v>25</v>
      </c>
    </row>
    <row r="350" spans="1:2" ht="13.5" thickBot="1" x14ac:dyDescent="0.25">
      <c r="A350" s="3" t="s">
        <v>38</v>
      </c>
      <c r="B350" s="5">
        <v>10</v>
      </c>
    </row>
    <row r="351" spans="1:2" ht="13.5" thickBot="1" x14ac:dyDescent="0.25">
      <c r="A351" s="3" t="s">
        <v>62</v>
      </c>
      <c r="B351" s="5">
        <v>10</v>
      </c>
    </row>
    <row r="352" spans="1:2" ht="13.5" thickBot="1" x14ac:dyDescent="0.25">
      <c r="A352" s="3" t="s">
        <v>62</v>
      </c>
      <c r="B352" s="5">
        <v>10</v>
      </c>
    </row>
    <row r="353" spans="1:2" ht="13.5" thickBot="1" x14ac:dyDescent="0.25">
      <c r="A353" s="3" t="s">
        <v>38</v>
      </c>
      <c r="B353" s="5">
        <v>10</v>
      </c>
    </row>
    <row r="355" spans="1:2" ht="13.5" thickBot="1" x14ac:dyDescent="0.25"/>
    <row r="356" spans="1:2" ht="13.5" thickBot="1" x14ac:dyDescent="0.25">
      <c r="A356" s="3" t="s">
        <v>38</v>
      </c>
      <c r="B356" s="5">
        <v>30</v>
      </c>
    </row>
    <row r="357" spans="1:2" ht="13.5" thickBot="1" x14ac:dyDescent="0.25">
      <c r="A357" s="3" t="s">
        <v>62</v>
      </c>
      <c r="B357" s="5">
        <v>90</v>
      </c>
    </row>
    <row r="358" spans="1:2" ht="13.5" thickBot="1" x14ac:dyDescent="0.25">
      <c r="A358" s="3" t="s">
        <v>62</v>
      </c>
      <c r="B358" s="5">
        <v>90</v>
      </c>
    </row>
    <row r="359" spans="1:2" ht="13.5" thickBot="1" x14ac:dyDescent="0.25">
      <c r="A359" s="3" t="s">
        <v>129</v>
      </c>
      <c r="B359" s="5">
        <v>30</v>
      </c>
    </row>
    <row r="360" spans="1:2" ht="13.5" thickBot="1" x14ac:dyDescent="0.25">
      <c r="A360" s="3" t="s">
        <v>38</v>
      </c>
      <c r="B360" s="5">
        <v>30</v>
      </c>
    </row>
    <row r="361" spans="1:2" ht="13.5" thickBot="1" x14ac:dyDescent="0.25">
      <c r="A361" s="3" t="s">
        <v>62</v>
      </c>
      <c r="B361" s="5">
        <v>20</v>
      </c>
    </row>
    <row r="362" spans="1:2" ht="13.5" thickBot="1" x14ac:dyDescent="0.25">
      <c r="A362" s="3" t="s">
        <v>62</v>
      </c>
      <c r="B362" s="5">
        <v>20</v>
      </c>
    </row>
    <row r="363" spans="1:2" ht="13.5" thickBot="1" x14ac:dyDescent="0.25">
      <c r="A363" s="3" t="s">
        <v>62</v>
      </c>
      <c r="B363" s="5">
        <v>60</v>
      </c>
    </row>
    <row r="364" spans="1:2" ht="13.5" thickBot="1" x14ac:dyDescent="0.25">
      <c r="A364" s="3" t="s">
        <v>75</v>
      </c>
      <c r="B364" s="5">
        <v>10</v>
      </c>
    </row>
    <row r="365" spans="1:2" ht="13.5" thickBot="1" x14ac:dyDescent="0.25">
      <c r="A365" s="3" t="s">
        <v>84</v>
      </c>
      <c r="B365" s="5">
        <v>30</v>
      </c>
    </row>
    <row r="366" spans="1:2" ht="13.5" thickBot="1" x14ac:dyDescent="0.25">
      <c r="A366" s="3" t="s">
        <v>129</v>
      </c>
      <c r="B366" s="5">
        <v>60</v>
      </c>
    </row>
    <row r="367" spans="1:2" ht="13.5" thickBot="1" x14ac:dyDescent="0.25">
      <c r="A367" s="3" t="s">
        <v>62</v>
      </c>
      <c r="B367" s="5">
        <v>10</v>
      </c>
    </row>
    <row r="368" spans="1:2" ht="13.5" thickBot="1" x14ac:dyDescent="0.25">
      <c r="A368" s="3" t="s">
        <v>62</v>
      </c>
      <c r="B368" s="5">
        <v>10</v>
      </c>
    </row>
    <row r="376" spans="1:2" ht="13.5" thickBot="1" x14ac:dyDescent="0.25"/>
    <row r="377" spans="1:2" ht="13.5" thickBot="1" x14ac:dyDescent="0.25">
      <c r="A377" s="3" t="s">
        <v>539</v>
      </c>
      <c r="B377" s="3"/>
    </row>
    <row r="378" spans="1:2" ht="13.5" thickBot="1" x14ac:dyDescent="0.25">
      <c r="A378" s="3" t="s">
        <v>38</v>
      </c>
      <c r="B378" s="5">
        <v>30</v>
      </c>
    </row>
    <row r="379" spans="1:2" ht="13.5" thickBot="1" x14ac:dyDescent="0.25">
      <c r="A379" s="3" t="s">
        <v>62</v>
      </c>
      <c r="B379" s="5">
        <v>90</v>
      </c>
    </row>
    <row r="380" spans="1:2" ht="13.5" thickBot="1" x14ac:dyDescent="0.25">
      <c r="A380" s="3" t="s">
        <v>62</v>
      </c>
      <c r="B380" s="5">
        <v>90</v>
      </c>
    </row>
    <row r="381" spans="1:2" ht="13.5" thickBot="1" x14ac:dyDescent="0.25">
      <c r="A381" s="3" t="s">
        <v>75</v>
      </c>
      <c r="B381" s="5">
        <v>120</v>
      </c>
    </row>
    <row r="382" spans="1:2" ht="13.5" thickBot="1" x14ac:dyDescent="0.25">
      <c r="A382" s="3" t="s">
        <v>84</v>
      </c>
      <c r="B382" s="5">
        <v>10</v>
      </c>
    </row>
    <row r="383" spans="1:2" ht="13.5" thickBot="1" x14ac:dyDescent="0.25">
      <c r="A383" s="3" t="s">
        <v>129</v>
      </c>
      <c r="B383" s="5">
        <v>30</v>
      </c>
    </row>
    <row r="384" spans="1:2" ht="13.5" thickBot="1" x14ac:dyDescent="0.25">
      <c r="A384" s="3" t="s">
        <v>38</v>
      </c>
      <c r="B384" s="5">
        <v>30</v>
      </c>
    </row>
    <row r="385" spans="1:2" ht="13.5" thickBot="1" x14ac:dyDescent="0.25">
      <c r="A385" s="3" t="s">
        <v>62</v>
      </c>
      <c r="B385" s="5">
        <v>5</v>
      </c>
    </row>
    <row r="386" spans="1:2" ht="13.5" thickBot="1" x14ac:dyDescent="0.25">
      <c r="A386" s="3" t="s">
        <v>62</v>
      </c>
      <c r="B386" s="5">
        <v>45</v>
      </c>
    </row>
    <row r="387" spans="1:2" ht="13.5" thickBot="1" x14ac:dyDescent="0.25">
      <c r="A387" s="3" t="s">
        <v>84</v>
      </c>
      <c r="B387" s="5">
        <v>150</v>
      </c>
    </row>
    <row r="388" spans="1:2" ht="13.5" thickBot="1" x14ac:dyDescent="0.25">
      <c r="A388" s="3" t="s">
        <v>129</v>
      </c>
      <c r="B388" s="5">
        <v>30</v>
      </c>
    </row>
    <row r="389" spans="1:2" ht="13.5" thickBot="1" x14ac:dyDescent="0.25">
      <c r="A389" s="3" t="s">
        <v>129</v>
      </c>
      <c r="B389" s="5">
        <v>90</v>
      </c>
    </row>
    <row r="390" spans="1:2" ht="13.5" thickBot="1" x14ac:dyDescent="0.25">
      <c r="A390" s="3" t="s">
        <v>84</v>
      </c>
      <c r="B390" s="5">
        <v>30</v>
      </c>
    </row>
    <row r="391" spans="1:2" ht="13.5" thickBot="1" x14ac:dyDescent="0.25">
      <c r="A391" s="3" t="s">
        <v>62</v>
      </c>
      <c r="B391" s="5">
        <v>30</v>
      </c>
    </row>
    <row r="392" spans="1:2" ht="13.5" thickBot="1" x14ac:dyDescent="0.25">
      <c r="A392" s="3" t="s">
        <v>62</v>
      </c>
      <c r="B392" s="5">
        <v>30</v>
      </c>
    </row>
    <row r="393" spans="1:2" ht="13.5" thickBot="1" x14ac:dyDescent="0.25">
      <c r="A393" s="3" t="s">
        <v>62</v>
      </c>
      <c r="B393" s="5">
        <v>10</v>
      </c>
    </row>
    <row r="394" spans="1:2" ht="13.5" thickBot="1" x14ac:dyDescent="0.25">
      <c r="A394" s="3" t="s">
        <v>62</v>
      </c>
      <c r="B394" s="5">
        <v>120</v>
      </c>
    </row>
    <row r="395" spans="1:2" ht="13.5" thickBot="1" x14ac:dyDescent="0.25">
      <c r="A395" s="3" t="s">
        <v>75</v>
      </c>
      <c r="B395" s="5">
        <v>10</v>
      </c>
    </row>
    <row r="396" spans="1:2" ht="13.5" thickBot="1" x14ac:dyDescent="0.25">
      <c r="A396" s="3" t="s">
        <v>129</v>
      </c>
      <c r="B396" s="5">
        <v>30</v>
      </c>
    </row>
    <row r="397" spans="1:2" ht="13.5" thickBot="1" x14ac:dyDescent="0.25">
      <c r="A397" s="3" t="s">
        <v>62</v>
      </c>
      <c r="B397" s="5">
        <v>30</v>
      </c>
    </row>
    <row r="398" spans="1:2" ht="13.5" thickBot="1" x14ac:dyDescent="0.25">
      <c r="A398" s="3" t="s">
        <v>84</v>
      </c>
      <c r="B398" s="5">
        <v>30</v>
      </c>
    </row>
    <row r="399" spans="1:2" ht="13.5" thickBot="1" x14ac:dyDescent="0.25">
      <c r="A399" s="3" t="s">
        <v>62</v>
      </c>
      <c r="B399" s="5">
        <v>15</v>
      </c>
    </row>
    <row r="400" spans="1:2" ht="13.5" thickBot="1" x14ac:dyDescent="0.25">
      <c r="A400" s="3" t="s">
        <v>539</v>
      </c>
      <c r="B400" s="5">
        <v>10</v>
      </c>
    </row>
    <row r="401" spans="1:2" ht="13.5" thickBot="1" x14ac:dyDescent="0.25">
      <c r="A401" s="3" t="s">
        <v>38</v>
      </c>
      <c r="B401" s="5">
        <v>30</v>
      </c>
    </row>
    <row r="402" spans="1:2" ht="13.5" thickBot="1" x14ac:dyDescent="0.25">
      <c r="A402" s="3" t="s">
        <v>62</v>
      </c>
      <c r="B402" s="5">
        <v>60</v>
      </c>
    </row>
    <row r="403" spans="1:2" ht="13.5" thickBot="1" x14ac:dyDescent="0.25">
      <c r="A403" s="3" t="s">
        <v>62</v>
      </c>
      <c r="B403" s="5">
        <v>120</v>
      </c>
    </row>
    <row r="404" spans="1:2" ht="13.5" thickBot="1" x14ac:dyDescent="0.25">
      <c r="A404" s="3" t="s">
        <v>62</v>
      </c>
      <c r="B404" s="5">
        <v>60</v>
      </c>
    </row>
    <row r="405" spans="1:2" ht="13.5" thickBot="1" x14ac:dyDescent="0.25">
      <c r="A405" s="3" t="s">
        <v>75</v>
      </c>
      <c r="B405" s="5">
        <v>10</v>
      </c>
    </row>
    <row r="406" spans="1:2" ht="13.5" thickBot="1" x14ac:dyDescent="0.25">
      <c r="A406" s="3" t="s">
        <v>129</v>
      </c>
      <c r="B406" s="5">
        <v>30</v>
      </c>
    </row>
    <row r="407" spans="1:2" ht="13.5" thickBot="1" x14ac:dyDescent="0.25">
      <c r="A407" s="3" t="s">
        <v>38</v>
      </c>
      <c r="B407" s="5">
        <v>10</v>
      </c>
    </row>
    <row r="408" spans="1:2" ht="13.5" thickBot="1" x14ac:dyDescent="0.25">
      <c r="A408" s="3" t="s">
        <v>62</v>
      </c>
      <c r="B408" s="5">
        <v>45</v>
      </c>
    </row>
    <row r="409" spans="1:2" ht="13.5" thickBot="1" x14ac:dyDescent="0.25">
      <c r="A409" s="3" t="s">
        <v>62</v>
      </c>
      <c r="B409" s="5">
        <v>60</v>
      </c>
    </row>
    <row r="410" spans="1:2" ht="13.5" thickBot="1" x14ac:dyDescent="0.25">
      <c r="A410" s="3" t="s">
        <v>75</v>
      </c>
      <c r="B410" s="5">
        <v>180</v>
      </c>
    </row>
    <row r="411" spans="1:2" ht="13.5" thickBot="1" x14ac:dyDescent="0.25">
      <c r="A411" s="3" t="s">
        <v>84</v>
      </c>
      <c r="B411" s="5">
        <v>15</v>
      </c>
    </row>
    <row r="412" spans="1:2" ht="13.5" thickBot="1" x14ac:dyDescent="0.25">
      <c r="A412" s="3" t="s">
        <v>129</v>
      </c>
      <c r="B412" s="5">
        <v>30</v>
      </c>
    </row>
    <row r="413" spans="1:2" ht="13.5" thickBot="1" x14ac:dyDescent="0.25">
      <c r="A413" s="3" t="s">
        <v>62</v>
      </c>
      <c r="B413" s="5">
        <v>60</v>
      </c>
    </row>
    <row r="414" spans="1:2" ht="13.5" thickBot="1" x14ac:dyDescent="0.25">
      <c r="A414" s="3" t="s">
        <v>62</v>
      </c>
      <c r="B414" s="5">
        <v>15</v>
      </c>
    </row>
    <row r="415" spans="1:2" ht="13.5" thickBot="1" x14ac:dyDescent="0.25">
      <c r="A415" s="3" t="s">
        <v>75</v>
      </c>
      <c r="B415" s="5">
        <v>10</v>
      </c>
    </row>
    <row r="416" spans="1:2" ht="13.5" thickBot="1" x14ac:dyDescent="0.25">
      <c r="A416" s="3" t="s">
        <v>84</v>
      </c>
      <c r="B416" s="5">
        <v>60</v>
      </c>
    </row>
    <row r="417" spans="1:2" ht="13.5" thickBot="1" x14ac:dyDescent="0.25">
      <c r="A417" s="3" t="s">
        <v>129</v>
      </c>
      <c r="B417" s="5">
        <v>60</v>
      </c>
    </row>
    <row r="425" spans="1:2" ht="13.5" thickBot="1" x14ac:dyDescent="0.25"/>
    <row r="426" spans="1:2" ht="13.5" thickBot="1" x14ac:dyDescent="0.25">
      <c r="A426" s="3" t="s">
        <v>38</v>
      </c>
      <c r="B426" s="5">
        <v>20</v>
      </c>
    </row>
    <row r="427" spans="1:2" ht="13.5" thickBot="1" x14ac:dyDescent="0.25">
      <c r="A427" s="3" t="s">
        <v>62</v>
      </c>
      <c r="B427" s="5">
        <v>30</v>
      </c>
    </row>
    <row r="428" spans="1:2" ht="13.5" thickBot="1" x14ac:dyDescent="0.25">
      <c r="A428" s="3" t="s">
        <v>62</v>
      </c>
      <c r="B428" s="5">
        <v>10</v>
      </c>
    </row>
    <row r="429" spans="1:2" ht="13.5" thickBot="1" x14ac:dyDescent="0.25">
      <c r="A429" s="3" t="s">
        <v>84</v>
      </c>
      <c r="B429" s="5">
        <v>90</v>
      </c>
    </row>
    <row r="430" spans="1:2" ht="13.5" thickBot="1" x14ac:dyDescent="0.25">
      <c r="A430" s="3" t="s">
        <v>129</v>
      </c>
      <c r="B430" s="5">
        <v>30</v>
      </c>
    </row>
    <row r="431" spans="1:2" ht="13.5" thickBot="1" x14ac:dyDescent="0.25">
      <c r="A431" s="3" t="s">
        <v>129</v>
      </c>
      <c r="B431" s="5">
        <v>15</v>
      </c>
    </row>
    <row r="432" spans="1:2" ht="13.5" thickBot="1" x14ac:dyDescent="0.25">
      <c r="A432" s="3" t="s">
        <v>584</v>
      </c>
      <c r="B432" s="5">
        <v>30</v>
      </c>
    </row>
    <row r="433" spans="1:2" ht="13.5" thickBot="1" x14ac:dyDescent="0.25">
      <c r="A433" s="3" t="s">
        <v>584</v>
      </c>
      <c r="B433" s="5">
        <v>30</v>
      </c>
    </row>
    <row r="434" spans="1:2" ht="13.5" thickBot="1" x14ac:dyDescent="0.25">
      <c r="A434" s="3" t="s">
        <v>62</v>
      </c>
      <c r="B434" s="5">
        <v>15</v>
      </c>
    </row>
    <row r="435" spans="1:2" ht="13.5" thickBot="1" x14ac:dyDescent="0.25">
      <c r="A435" s="3" t="s">
        <v>62</v>
      </c>
      <c r="B435" s="5">
        <v>20</v>
      </c>
    </row>
    <row r="436" spans="1:2" ht="13.5" thickBot="1" x14ac:dyDescent="0.25">
      <c r="A436" s="3" t="s">
        <v>62</v>
      </c>
      <c r="B436" s="5">
        <v>10</v>
      </c>
    </row>
    <row r="437" spans="1:2" ht="13.5" thickBot="1" x14ac:dyDescent="0.25">
      <c r="A437" s="3" t="s">
        <v>84</v>
      </c>
      <c r="B437" s="5">
        <v>15</v>
      </c>
    </row>
    <row r="438" spans="1:2" ht="13.5" thickBot="1" x14ac:dyDescent="0.25">
      <c r="A438" s="3" t="s">
        <v>129</v>
      </c>
      <c r="B438" s="5">
        <v>15</v>
      </c>
    </row>
    <row r="439" spans="1:2" ht="13.5" thickBot="1" x14ac:dyDescent="0.25">
      <c r="A439" s="3" t="s">
        <v>129</v>
      </c>
      <c r="B439" s="5">
        <v>60</v>
      </c>
    </row>
    <row r="440" spans="1:2" ht="13.5" thickBot="1" x14ac:dyDescent="0.25">
      <c r="A440" s="3" t="s">
        <v>62</v>
      </c>
      <c r="B440" s="5">
        <v>10</v>
      </c>
    </row>
    <row r="441" spans="1:2" ht="13.5" thickBot="1" x14ac:dyDescent="0.25">
      <c r="A441" s="3" t="s">
        <v>62</v>
      </c>
      <c r="B441" s="5">
        <v>60</v>
      </c>
    </row>
    <row r="442" spans="1:2" ht="13.5" thickBot="1" x14ac:dyDescent="0.25">
      <c r="A442" s="3" t="s">
        <v>75</v>
      </c>
      <c r="B442" s="5">
        <v>45</v>
      </c>
    </row>
    <row r="443" spans="1:2" ht="13.5" thickBot="1" x14ac:dyDescent="0.25">
      <c r="A443" s="3" t="s">
        <v>129</v>
      </c>
      <c r="B443" s="5">
        <v>60</v>
      </c>
    </row>
    <row r="444" spans="1:2" ht="13.5" thickBot="1" x14ac:dyDescent="0.25">
      <c r="A444" s="3" t="s">
        <v>129</v>
      </c>
      <c r="B444" s="5">
        <v>15</v>
      </c>
    </row>
    <row r="445" spans="1:2" ht="13.5" thickBot="1" x14ac:dyDescent="0.25">
      <c r="A445" s="3" t="s">
        <v>38</v>
      </c>
      <c r="B445" s="5">
        <v>30</v>
      </c>
    </row>
    <row r="446" spans="1:2" ht="13.5" thickBot="1" x14ac:dyDescent="0.25">
      <c r="A446" s="3" t="s">
        <v>38</v>
      </c>
      <c r="B446" s="5">
        <v>20</v>
      </c>
    </row>
    <row r="447" spans="1:2" ht="13.5" thickBot="1" x14ac:dyDescent="0.25">
      <c r="A447" s="3" t="s">
        <v>62</v>
      </c>
      <c r="B447" s="5">
        <v>60</v>
      </c>
    </row>
    <row r="448" spans="1:2" ht="13.5" thickBot="1" x14ac:dyDescent="0.25">
      <c r="A448" s="3" t="s">
        <v>62</v>
      </c>
      <c r="B448" s="5">
        <v>15</v>
      </c>
    </row>
    <row r="449" spans="1:2" ht="13.5" thickBot="1" x14ac:dyDescent="0.25">
      <c r="A449" s="3" t="s">
        <v>62</v>
      </c>
      <c r="B449" s="5">
        <v>30</v>
      </c>
    </row>
    <row r="450" spans="1:2" ht="13.5" thickBot="1" x14ac:dyDescent="0.25">
      <c r="A450" s="3" t="s">
        <v>129</v>
      </c>
      <c r="B450" s="5">
        <v>30</v>
      </c>
    </row>
    <row r="451" spans="1:2" ht="13.5" thickBot="1" x14ac:dyDescent="0.25">
      <c r="A451" s="3" t="s">
        <v>129</v>
      </c>
      <c r="B451" s="5">
        <v>30</v>
      </c>
    </row>
    <row r="452" spans="1:2" ht="13.5" thickBot="1" x14ac:dyDescent="0.25">
      <c r="A452" s="3" t="s">
        <v>38</v>
      </c>
      <c r="B452" s="5">
        <v>30</v>
      </c>
    </row>
    <row r="453" spans="1:2" ht="13.5" thickBot="1" x14ac:dyDescent="0.25">
      <c r="A453" s="3" t="s">
        <v>62</v>
      </c>
      <c r="B453" s="5">
        <v>10</v>
      </c>
    </row>
    <row r="454" spans="1:2" ht="13.5" thickBot="1" x14ac:dyDescent="0.25">
      <c r="A454" s="3" t="s">
        <v>62</v>
      </c>
      <c r="B454" s="5">
        <v>90</v>
      </c>
    </row>
    <row r="455" spans="1:2" ht="13.5" thickBot="1" x14ac:dyDescent="0.25">
      <c r="A455" s="3" t="s">
        <v>62</v>
      </c>
      <c r="B455" s="5">
        <v>10</v>
      </c>
    </row>
    <row r="456" spans="1:2" ht="13.5" thickBot="1" x14ac:dyDescent="0.25">
      <c r="A456" s="3" t="s">
        <v>129</v>
      </c>
      <c r="B456" s="5">
        <v>10</v>
      </c>
    </row>
    <row r="457" spans="1:2" ht="13.5" thickBot="1" x14ac:dyDescent="0.25">
      <c r="A457" s="3" t="s">
        <v>129</v>
      </c>
      <c r="B457" s="5">
        <v>30</v>
      </c>
    </row>
    <row r="458" spans="1:2" ht="13.5" thickBot="1" x14ac:dyDescent="0.25">
      <c r="A458" s="3" t="s">
        <v>62</v>
      </c>
      <c r="B458" s="5">
        <v>60</v>
      </c>
    </row>
    <row r="459" spans="1:2" ht="13.5" thickBot="1" x14ac:dyDescent="0.25">
      <c r="A459" s="3" t="s">
        <v>62</v>
      </c>
      <c r="B459" s="5">
        <v>10</v>
      </c>
    </row>
    <row r="460" spans="1:2" ht="13.5" thickBot="1" x14ac:dyDescent="0.25">
      <c r="A460" s="3" t="s">
        <v>62</v>
      </c>
      <c r="B460" s="5">
        <v>30</v>
      </c>
    </row>
    <row r="461" spans="1:2" ht="13.5" thickBot="1" x14ac:dyDescent="0.25">
      <c r="A461" s="3" t="s">
        <v>75</v>
      </c>
      <c r="B461" s="3" t="s">
        <v>871</v>
      </c>
    </row>
    <row r="462" spans="1:2" ht="13.5" thickBot="1" x14ac:dyDescent="0.25">
      <c r="A462" s="3" t="s">
        <v>539</v>
      </c>
      <c r="B462" s="5">
        <v>10</v>
      </c>
    </row>
    <row r="463" spans="1:2" ht="13.5" thickBot="1" x14ac:dyDescent="0.25">
      <c r="A463" s="3" t="s">
        <v>129</v>
      </c>
      <c r="B463" s="5">
        <v>30</v>
      </c>
    </row>
    <row r="464" spans="1:2" ht="13.5" thickBot="1" x14ac:dyDescent="0.25">
      <c r="A464" s="3" t="s">
        <v>129</v>
      </c>
      <c r="B464" s="5">
        <v>60</v>
      </c>
    </row>
    <row r="465" spans="1:2" ht="13.5" thickBot="1" x14ac:dyDescent="0.25"/>
    <row r="466" spans="1:2" ht="13.5" thickBot="1" x14ac:dyDescent="0.25">
      <c r="A466" s="3" t="s">
        <v>62</v>
      </c>
      <c r="B466" s="5">
        <v>40</v>
      </c>
    </row>
    <row r="467" spans="1:2" ht="13.5" thickBot="1" x14ac:dyDescent="0.25">
      <c r="A467" s="3" t="s">
        <v>62</v>
      </c>
      <c r="B467" s="5">
        <v>10</v>
      </c>
    </row>
    <row r="468" spans="1:2" ht="13.5" thickBot="1" x14ac:dyDescent="0.25">
      <c r="A468" s="3" t="s">
        <v>84</v>
      </c>
      <c r="B468" s="5">
        <v>90</v>
      </c>
    </row>
    <row r="469" spans="1:2" ht="13.5" thickBot="1" x14ac:dyDescent="0.25">
      <c r="A469" s="3" t="s">
        <v>733</v>
      </c>
      <c r="B469" s="5">
        <v>30</v>
      </c>
    </row>
    <row r="470" spans="1:2" ht="13.5" thickBot="1" x14ac:dyDescent="0.25">
      <c r="A470" s="3" t="s">
        <v>62</v>
      </c>
      <c r="B470" s="5">
        <v>30</v>
      </c>
    </row>
    <row r="471" spans="1:2" ht="13.5" thickBot="1" x14ac:dyDescent="0.25">
      <c r="A471" s="3" t="s">
        <v>62</v>
      </c>
      <c r="B471" s="5">
        <v>90</v>
      </c>
    </row>
    <row r="472" spans="1:2" ht="13.5" thickBot="1" x14ac:dyDescent="0.25">
      <c r="A472" s="3" t="s">
        <v>62</v>
      </c>
      <c r="B472" s="5">
        <v>60</v>
      </c>
    </row>
    <row r="473" spans="1:2" ht="13.5" thickBot="1" x14ac:dyDescent="0.25">
      <c r="A473" s="3" t="s">
        <v>62</v>
      </c>
      <c r="B473" s="5">
        <v>10</v>
      </c>
    </row>
    <row r="474" spans="1:2" ht="13.5" thickBot="1" x14ac:dyDescent="0.25">
      <c r="A474" s="3" t="s">
        <v>75</v>
      </c>
      <c r="B474" s="5">
        <v>10</v>
      </c>
    </row>
    <row r="475" spans="1:2" ht="13.5" thickBot="1" x14ac:dyDescent="0.25">
      <c r="A475" s="3" t="s">
        <v>129</v>
      </c>
      <c r="B475" s="5">
        <v>10</v>
      </c>
    </row>
    <row r="476" spans="1:2" ht="13.5" thickBot="1" x14ac:dyDescent="0.25">
      <c r="A476" s="3" t="s">
        <v>129</v>
      </c>
      <c r="B476" s="5">
        <v>30</v>
      </c>
    </row>
    <row r="477" spans="1:2" ht="13.5" thickBot="1" x14ac:dyDescent="0.25">
      <c r="A477" s="3" t="s">
        <v>62</v>
      </c>
      <c r="B477" s="5">
        <v>120</v>
      </c>
    </row>
    <row r="478" spans="1:2" ht="13.5" thickBot="1" x14ac:dyDescent="0.25">
      <c r="A478" s="3" t="s">
        <v>62</v>
      </c>
      <c r="B478" s="5">
        <v>60</v>
      </c>
    </row>
    <row r="479" spans="1:2" ht="13.5" thickBot="1" x14ac:dyDescent="0.25">
      <c r="A479" s="3" t="s">
        <v>62</v>
      </c>
      <c r="B479" s="5">
        <v>15</v>
      </c>
    </row>
    <row r="480" spans="1:2" ht="13.5" thickBot="1" x14ac:dyDescent="0.25">
      <c r="A480" s="3" t="s">
        <v>129</v>
      </c>
      <c r="B480" s="5">
        <v>10</v>
      </c>
    </row>
    <row r="481" spans="1:2" ht="13.5" thickBot="1" x14ac:dyDescent="0.25">
      <c r="A481" s="3" t="s">
        <v>62</v>
      </c>
      <c r="B481" s="5">
        <v>10</v>
      </c>
    </row>
    <row r="482" spans="1:2" ht="13.5" thickBot="1" x14ac:dyDescent="0.25">
      <c r="A482" s="3" t="s">
        <v>62</v>
      </c>
      <c r="B482" s="5">
        <v>90</v>
      </c>
    </row>
    <row r="483" spans="1:2" ht="13.5" thickBot="1" x14ac:dyDescent="0.25">
      <c r="A483" s="3" t="s">
        <v>84</v>
      </c>
      <c r="B483" s="5">
        <v>20</v>
      </c>
    </row>
    <row r="484" spans="1:2" ht="13.5" thickBot="1" x14ac:dyDescent="0.25">
      <c r="A484" s="3" t="s">
        <v>129</v>
      </c>
      <c r="B484" s="5">
        <v>60</v>
      </c>
    </row>
    <row r="485" spans="1:2" ht="13.5" thickBot="1" x14ac:dyDescent="0.25">
      <c r="A485" s="3" t="s">
        <v>62</v>
      </c>
      <c r="B485" s="5">
        <v>10</v>
      </c>
    </row>
    <row r="486" spans="1:2" ht="13.5" thickBot="1" x14ac:dyDescent="0.25">
      <c r="A486" s="3" t="s">
        <v>62</v>
      </c>
      <c r="B486" s="5">
        <v>120</v>
      </c>
    </row>
    <row r="487" spans="1:2" ht="13.5" thickBot="1" x14ac:dyDescent="0.25">
      <c r="A487" s="3" t="s">
        <v>84</v>
      </c>
      <c r="B487" s="5">
        <v>10</v>
      </c>
    </row>
    <row r="488" spans="1:2" ht="13.5" thickBot="1" x14ac:dyDescent="0.25">
      <c r="A488" s="3" t="s">
        <v>129</v>
      </c>
      <c r="B488" s="5">
        <v>30</v>
      </c>
    </row>
    <row r="489" spans="1:2" ht="13.5" thickBot="1" x14ac:dyDescent="0.25">
      <c r="A489" s="3" t="s">
        <v>84</v>
      </c>
      <c r="B489" s="5">
        <v>10</v>
      </c>
    </row>
    <row r="490" spans="1:2" ht="13.5" thickBot="1" x14ac:dyDescent="0.25">
      <c r="A490" s="3" t="s">
        <v>539</v>
      </c>
      <c r="B490" s="5">
        <v>10</v>
      </c>
    </row>
    <row r="493" spans="1:2" ht="13.5" thickBot="1" x14ac:dyDescent="0.25"/>
    <row r="494" spans="1:2" ht="13.5" thickBot="1" x14ac:dyDescent="0.25">
      <c r="A494" s="3" t="s">
        <v>62</v>
      </c>
      <c r="B494" s="5">
        <v>60</v>
      </c>
    </row>
    <row r="495" spans="1:2" ht="13.5" thickBot="1" x14ac:dyDescent="0.25">
      <c r="A495" s="3" t="s">
        <v>62</v>
      </c>
      <c r="B495" s="5">
        <v>120</v>
      </c>
    </row>
    <row r="496" spans="1:2" ht="13.5" thickBot="1" x14ac:dyDescent="0.25">
      <c r="A496" s="3" t="s">
        <v>84</v>
      </c>
      <c r="B496" s="5">
        <v>20</v>
      </c>
    </row>
    <row r="497" spans="1:2" ht="13.5" thickBot="1" x14ac:dyDescent="0.25">
      <c r="A497" s="3" t="s">
        <v>129</v>
      </c>
      <c r="B497" s="5">
        <v>60</v>
      </c>
    </row>
    <row r="498" spans="1:2" ht="13.5" thickBot="1" x14ac:dyDescent="0.25">
      <c r="A498" s="3" t="s">
        <v>129</v>
      </c>
      <c r="B498" s="5">
        <v>10</v>
      </c>
    </row>
    <row r="499" spans="1:2" ht="13.5" thickBot="1" x14ac:dyDescent="0.25">
      <c r="A499" s="3" t="s">
        <v>62</v>
      </c>
      <c r="B499" s="5">
        <v>15</v>
      </c>
    </row>
    <row r="500" spans="1:2" ht="13.5" thickBot="1" x14ac:dyDescent="0.25">
      <c r="A500" s="3" t="s">
        <v>62</v>
      </c>
      <c r="B500" s="5">
        <v>60</v>
      </c>
    </row>
    <row r="501" spans="1:2" ht="13.5" thickBot="1" x14ac:dyDescent="0.25">
      <c r="A501" s="3" t="s">
        <v>62</v>
      </c>
      <c r="B501" s="5">
        <v>60</v>
      </c>
    </row>
    <row r="502" spans="1:2" ht="13.5" thickBot="1" x14ac:dyDescent="0.25">
      <c r="A502" s="3" t="s">
        <v>62</v>
      </c>
      <c r="B502" s="5">
        <v>15</v>
      </c>
    </row>
    <row r="503" spans="1:2" ht="13.5" thickBot="1" x14ac:dyDescent="0.25">
      <c r="A503" s="3" t="s">
        <v>75</v>
      </c>
      <c r="B503" s="5">
        <v>10</v>
      </c>
    </row>
    <row r="504" spans="1:2" ht="13.5" thickBot="1" x14ac:dyDescent="0.25">
      <c r="A504" s="3" t="s">
        <v>129</v>
      </c>
      <c r="B504" s="5">
        <v>30</v>
      </c>
    </row>
    <row r="505" spans="1:2" ht="13.5" thickBot="1" x14ac:dyDescent="0.25">
      <c r="A505" s="3" t="s">
        <v>62</v>
      </c>
      <c r="B505" s="5">
        <v>60</v>
      </c>
    </row>
    <row r="506" spans="1:2" ht="13.5" thickBot="1" x14ac:dyDescent="0.25">
      <c r="A506" s="3" t="s">
        <v>62</v>
      </c>
      <c r="B506" s="5">
        <v>120</v>
      </c>
    </row>
    <row r="507" spans="1:2" ht="13.5" thickBot="1" x14ac:dyDescent="0.25">
      <c r="A507" s="3" t="s">
        <v>129</v>
      </c>
      <c r="B507" s="5">
        <v>30</v>
      </c>
    </row>
    <row r="508" spans="1:2" ht="13.5" thickBot="1" x14ac:dyDescent="0.25">
      <c r="A508" s="3" t="s">
        <v>62</v>
      </c>
      <c r="B508" s="5">
        <v>10</v>
      </c>
    </row>
    <row r="509" spans="1:2" ht="13.5" thickBot="1" x14ac:dyDescent="0.25">
      <c r="A509" s="3" t="s">
        <v>62</v>
      </c>
      <c r="B509" s="5">
        <v>90</v>
      </c>
    </row>
    <row r="510" spans="1:2" ht="13.5" thickBot="1" x14ac:dyDescent="0.25">
      <c r="A510" s="3" t="s">
        <v>84</v>
      </c>
      <c r="B510" s="5">
        <v>15</v>
      </c>
    </row>
    <row r="511" spans="1:2" ht="13.5" thickBot="1" x14ac:dyDescent="0.25">
      <c r="A511" s="3" t="s">
        <v>539</v>
      </c>
      <c r="B511" s="5">
        <v>10</v>
      </c>
    </row>
    <row r="512" spans="1:2" ht="13.5" thickBot="1" x14ac:dyDescent="0.25">
      <c r="A512" s="3" t="s">
        <v>62</v>
      </c>
      <c r="B512" s="5">
        <v>10</v>
      </c>
    </row>
    <row r="513" spans="1:2" ht="13.5" thickBot="1" x14ac:dyDescent="0.25">
      <c r="A513" s="3" t="s">
        <v>62</v>
      </c>
      <c r="B513" s="5">
        <v>10</v>
      </c>
    </row>
    <row r="514" spans="1:2" ht="13.5" thickBot="1" x14ac:dyDescent="0.25">
      <c r="A514" s="3" t="s">
        <v>62</v>
      </c>
      <c r="B514" s="5">
        <v>10</v>
      </c>
    </row>
    <row r="515" spans="1:2" ht="13.5" thickBot="1" x14ac:dyDescent="0.25">
      <c r="A515" s="3" t="s">
        <v>129</v>
      </c>
      <c r="B515" s="5">
        <v>10</v>
      </c>
    </row>
    <row r="516" spans="1:2" ht="13.5" thickBot="1" x14ac:dyDescent="0.25">
      <c r="A516" s="3" t="s">
        <v>62</v>
      </c>
      <c r="B516" s="5">
        <v>30</v>
      </c>
    </row>
    <row r="517" spans="1:2" ht="13.5" thickBot="1" x14ac:dyDescent="0.25">
      <c r="A517" s="3" t="s">
        <v>62</v>
      </c>
      <c r="B517" s="5">
        <v>10</v>
      </c>
    </row>
    <row r="518" spans="1:2" ht="13.5" thickBot="1" x14ac:dyDescent="0.25">
      <c r="A518" s="3" t="s">
        <v>62</v>
      </c>
      <c r="B518" s="5">
        <v>30</v>
      </c>
    </row>
    <row r="519" spans="1:2" ht="13.5" thickBot="1" x14ac:dyDescent="0.25">
      <c r="A519" s="3" t="s">
        <v>62</v>
      </c>
      <c r="B519" s="5">
        <v>150</v>
      </c>
    </row>
    <row r="520" spans="1:2" ht="13.5" thickBot="1" x14ac:dyDescent="0.25">
      <c r="A520" s="3" t="s">
        <v>129</v>
      </c>
      <c r="B520" s="5">
        <v>15</v>
      </c>
    </row>
    <row r="521" spans="1:2" ht="13.5" thickBot="1" x14ac:dyDescent="0.25">
      <c r="A521" s="3" t="s">
        <v>129</v>
      </c>
      <c r="B521" s="5">
        <v>60</v>
      </c>
    </row>
    <row r="522" spans="1:2" ht="13.5" thickBot="1" x14ac:dyDescent="0.25">
      <c r="A522" s="3" t="s">
        <v>62</v>
      </c>
      <c r="B522" s="5">
        <v>60</v>
      </c>
    </row>
    <row r="523" spans="1:2" ht="13.5" thickBot="1" x14ac:dyDescent="0.25">
      <c r="A523" s="3" t="s">
        <v>62</v>
      </c>
      <c r="B523" s="5">
        <v>60</v>
      </c>
    </row>
    <row r="524" spans="1:2" ht="13.5" thickBot="1" x14ac:dyDescent="0.25">
      <c r="A524" s="3" t="s">
        <v>62</v>
      </c>
      <c r="B524" s="5">
        <v>45</v>
      </c>
    </row>
    <row r="525" spans="1:2" ht="13.5" thickBot="1" x14ac:dyDescent="0.25">
      <c r="A525" s="3" t="s">
        <v>62</v>
      </c>
      <c r="B525" s="5">
        <v>15</v>
      </c>
    </row>
    <row r="526" spans="1:2" ht="13.5" thickBot="1" x14ac:dyDescent="0.25">
      <c r="A526" s="3" t="s">
        <v>129</v>
      </c>
      <c r="B526" s="5">
        <v>30</v>
      </c>
    </row>
    <row r="527" spans="1:2" ht="13.5" thickBot="1" x14ac:dyDescent="0.25">
      <c r="A527" s="3" t="s">
        <v>129</v>
      </c>
      <c r="B527" s="5">
        <v>10</v>
      </c>
    </row>
    <row r="528" spans="1:2" ht="13.5" thickBot="1" x14ac:dyDescent="0.25">
      <c r="A528" s="3" t="s">
        <v>62</v>
      </c>
      <c r="B528" s="5">
        <v>30</v>
      </c>
    </row>
    <row r="529" spans="1:2" ht="13.5" thickBot="1" x14ac:dyDescent="0.25">
      <c r="A529" s="3" t="s">
        <v>62</v>
      </c>
      <c r="B529" s="5">
        <v>120</v>
      </c>
    </row>
    <row r="530" spans="1:2" ht="13.5" thickBot="1" x14ac:dyDescent="0.25">
      <c r="A530" s="3" t="s">
        <v>62</v>
      </c>
      <c r="B530" s="5">
        <v>15</v>
      </c>
    </row>
    <row r="531" spans="1:2" ht="13.5" thickBot="1" x14ac:dyDescent="0.25">
      <c r="A531" s="3" t="s">
        <v>129</v>
      </c>
      <c r="B531" s="5">
        <v>10</v>
      </c>
    </row>
    <row r="532" spans="1:2" ht="13.5" thickBot="1" x14ac:dyDescent="0.25">
      <c r="A532" s="3" t="s">
        <v>129</v>
      </c>
      <c r="B532" s="5">
        <v>20</v>
      </c>
    </row>
    <row r="533" spans="1:2" ht="13.5" thickBot="1" x14ac:dyDescent="0.25">
      <c r="A533" s="3" t="s">
        <v>539</v>
      </c>
      <c r="B533" s="5">
        <v>10</v>
      </c>
    </row>
    <row r="534" spans="1:2" ht="13.5" thickBot="1" x14ac:dyDescent="0.25">
      <c r="A534" s="3" t="s">
        <v>539</v>
      </c>
      <c r="B534" s="5">
        <v>10</v>
      </c>
    </row>
    <row r="535" spans="1:2" ht="13.5" thickBot="1" x14ac:dyDescent="0.25">
      <c r="A535" s="3" t="s">
        <v>62</v>
      </c>
      <c r="B535" s="5">
        <v>20</v>
      </c>
    </row>
    <row r="536" spans="1:2" ht="13.5" thickBot="1" x14ac:dyDescent="0.25">
      <c r="A536" s="3" t="s">
        <v>62</v>
      </c>
      <c r="B536" s="5">
        <v>90</v>
      </c>
    </row>
    <row r="537" spans="1:2" ht="13.5" thickBot="1" x14ac:dyDescent="0.25">
      <c r="A537" s="3" t="s">
        <v>62</v>
      </c>
      <c r="B537" s="5">
        <v>15</v>
      </c>
    </row>
    <row r="538" spans="1:2" ht="13.5" thickBot="1" x14ac:dyDescent="0.25">
      <c r="A538" s="3" t="s">
        <v>62</v>
      </c>
      <c r="B538" s="5">
        <v>30</v>
      </c>
    </row>
    <row r="539" spans="1:2" ht="13.5" thickBot="1" x14ac:dyDescent="0.25">
      <c r="A539" s="3" t="s">
        <v>84</v>
      </c>
      <c r="B539" s="5">
        <v>30</v>
      </c>
    </row>
    <row r="540" spans="1:2" ht="13.5" thickBot="1" x14ac:dyDescent="0.25">
      <c r="A540" s="3" t="s">
        <v>129</v>
      </c>
      <c r="B540" s="5">
        <v>10</v>
      </c>
    </row>
    <row r="541" spans="1:2" ht="13.5" thickBot="1" x14ac:dyDescent="0.25">
      <c r="A541" s="3" t="s">
        <v>62</v>
      </c>
      <c r="B541" s="5">
        <v>60</v>
      </c>
    </row>
    <row r="542" spans="1:2" ht="13.5" thickBot="1" x14ac:dyDescent="0.25">
      <c r="A542" s="3" t="s">
        <v>62</v>
      </c>
      <c r="B542" s="5">
        <v>60</v>
      </c>
    </row>
    <row r="543" spans="1:2" ht="13.5" thickBot="1" x14ac:dyDescent="0.25">
      <c r="A543" s="3" t="s">
        <v>62</v>
      </c>
      <c r="B543" s="5">
        <v>15</v>
      </c>
    </row>
    <row r="544" spans="1:2" ht="13.5" thickBot="1" x14ac:dyDescent="0.25">
      <c r="A544" s="3" t="s">
        <v>129</v>
      </c>
      <c r="B544" s="5">
        <v>60</v>
      </c>
    </row>
    <row r="545" spans="1:2" ht="13.5" thickBot="1" x14ac:dyDescent="0.25">
      <c r="A545" s="3" t="s">
        <v>539</v>
      </c>
      <c r="B545" s="5">
        <v>15</v>
      </c>
    </row>
    <row r="546" spans="1:2" ht="13.5" thickBot="1" x14ac:dyDescent="0.25">
      <c r="A546" s="3" t="s">
        <v>129</v>
      </c>
      <c r="B546" s="5">
        <v>25</v>
      </c>
    </row>
    <row r="547" spans="1:2" ht="13.5" thickBot="1" x14ac:dyDescent="0.25">
      <c r="A547" s="3" t="s">
        <v>129</v>
      </c>
      <c r="B547" s="5">
        <v>90</v>
      </c>
    </row>
    <row r="548" spans="1:2" ht="13.5" thickBot="1" x14ac:dyDescent="0.25">
      <c r="A548" s="3" t="s">
        <v>62</v>
      </c>
      <c r="B548" s="5">
        <v>120</v>
      </c>
    </row>
    <row r="549" spans="1:2" ht="13.5" thickBot="1" x14ac:dyDescent="0.25">
      <c r="A549" s="3" t="s">
        <v>62</v>
      </c>
      <c r="B549" s="5">
        <v>90</v>
      </c>
    </row>
    <row r="550" spans="1:2" ht="13.5" thickBot="1" x14ac:dyDescent="0.25">
      <c r="A550" s="3" t="s">
        <v>129</v>
      </c>
      <c r="B550" s="5">
        <v>30</v>
      </c>
    </row>
    <row r="551" spans="1:2" ht="13.5" thickBot="1" x14ac:dyDescent="0.25">
      <c r="A551" s="3" t="s">
        <v>129</v>
      </c>
      <c r="B551" s="5">
        <v>60</v>
      </c>
    </row>
    <row r="552" spans="1:2" ht="13.5" thickBot="1" x14ac:dyDescent="0.25">
      <c r="A552" s="3" t="s">
        <v>62</v>
      </c>
      <c r="B552" s="5">
        <v>30</v>
      </c>
    </row>
    <row r="553" spans="1:2" ht="13.5" thickBot="1" x14ac:dyDescent="0.25">
      <c r="A553" s="3" t="s">
        <v>62</v>
      </c>
      <c r="B553" s="5">
        <v>45</v>
      </c>
    </row>
    <row r="554" spans="1:2" ht="13.5" thickBot="1" x14ac:dyDescent="0.25">
      <c r="A554" s="3" t="s">
        <v>62</v>
      </c>
      <c r="B554" s="5">
        <v>25</v>
      </c>
    </row>
    <row r="555" spans="1:2" ht="13.5" thickBot="1" x14ac:dyDescent="0.25">
      <c r="A555" s="3" t="s">
        <v>62</v>
      </c>
      <c r="B555" s="5">
        <v>60</v>
      </c>
    </row>
    <row r="556" spans="1:2" ht="13.5" thickBot="1" x14ac:dyDescent="0.25">
      <c r="A556" s="3" t="s">
        <v>75</v>
      </c>
      <c r="B556" s="5">
        <v>30</v>
      </c>
    </row>
    <row r="557" spans="1:2" ht="13.5" thickBot="1" x14ac:dyDescent="0.25">
      <c r="A557" s="3" t="s">
        <v>84</v>
      </c>
      <c r="B557" s="5">
        <v>5</v>
      </c>
    </row>
    <row r="558" spans="1:2" ht="13.5" thickBot="1" x14ac:dyDescent="0.25">
      <c r="A558" s="3" t="s">
        <v>129</v>
      </c>
      <c r="B558" s="5">
        <v>20</v>
      </c>
    </row>
    <row r="559" spans="1:2" ht="13.5" thickBot="1" x14ac:dyDescent="0.25"/>
    <row r="560" spans="1:2" ht="13.5" thickBot="1" x14ac:dyDescent="0.25">
      <c r="A560" s="3" t="s">
        <v>539</v>
      </c>
      <c r="B560" s="3"/>
    </row>
    <row r="561" spans="1:2" ht="13.5" thickBot="1" x14ac:dyDescent="0.25">
      <c r="A561" s="3" t="s">
        <v>62</v>
      </c>
      <c r="B561" s="5">
        <v>10</v>
      </c>
    </row>
    <row r="562" spans="1:2" ht="13.5" thickBot="1" x14ac:dyDescent="0.25">
      <c r="A562" s="3" t="s">
        <v>62</v>
      </c>
      <c r="B562" s="5">
        <v>45</v>
      </c>
    </row>
    <row r="563" spans="1:2" ht="13.5" thickBot="1" x14ac:dyDescent="0.25">
      <c r="A563" s="3" t="s">
        <v>62</v>
      </c>
      <c r="B563" s="5">
        <v>60</v>
      </c>
    </row>
    <row r="564" spans="1:2" ht="13.5" thickBot="1" x14ac:dyDescent="0.25">
      <c r="A564" s="3" t="s">
        <v>584</v>
      </c>
      <c r="B564" s="5">
        <v>90</v>
      </c>
    </row>
    <row r="565" spans="1:2" ht="13.5" thickBot="1" x14ac:dyDescent="0.25">
      <c r="A565" s="3" t="s">
        <v>129</v>
      </c>
      <c r="B565" s="5">
        <v>30</v>
      </c>
    </row>
    <row r="566" spans="1:2" ht="13.5" thickBot="1" x14ac:dyDescent="0.25">
      <c r="A566" s="3" t="s">
        <v>129</v>
      </c>
      <c r="B566" s="5">
        <v>10</v>
      </c>
    </row>
    <row r="567" spans="1:2" ht="13.5" thickBot="1" x14ac:dyDescent="0.25">
      <c r="A567" s="3" t="s">
        <v>62</v>
      </c>
      <c r="B567" s="5">
        <v>10</v>
      </c>
    </row>
    <row r="568" spans="1:2" ht="13.5" thickBot="1" x14ac:dyDescent="0.25">
      <c r="A568" s="3" t="s">
        <v>62</v>
      </c>
      <c r="B568" s="5">
        <v>10</v>
      </c>
    </row>
    <row r="569" spans="1:2" ht="13.5" thickBot="1" x14ac:dyDescent="0.25">
      <c r="A569" s="3" t="s">
        <v>62</v>
      </c>
      <c r="B569" s="5">
        <v>45</v>
      </c>
    </row>
    <row r="570" spans="1:2" ht="13.5" thickBot="1" x14ac:dyDescent="0.25">
      <c r="A570" s="3" t="s">
        <v>129</v>
      </c>
      <c r="B570" s="5">
        <v>90</v>
      </c>
    </row>
    <row r="571" spans="1:2" ht="13.5" thickBot="1" x14ac:dyDescent="0.25">
      <c r="A571" s="3" t="s">
        <v>62</v>
      </c>
      <c r="B571" s="5">
        <v>120</v>
      </c>
    </row>
    <row r="572" spans="1:2" ht="13.5" thickBot="1" x14ac:dyDescent="0.25">
      <c r="A572" s="3" t="s">
        <v>62</v>
      </c>
      <c r="B572" s="5">
        <v>40</v>
      </c>
    </row>
    <row r="573" spans="1:2" ht="13.5" thickBot="1" x14ac:dyDescent="0.25">
      <c r="A573" s="3" t="s">
        <v>584</v>
      </c>
      <c r="B573" s="5">
        <v>30</v>
      </c>
    </row>
    <row r="574" spans="1:2" ht="13.5" thickBot="1" x14ac:dyDescent="0.25">
      <c r="A574" s="3" t="s">
        <v>129</v>
      </c>
      <c r="B574" s="5">
        <v>10</v>
      </c>
    </row>
    <row r="575" spans="1:2" ht="13.5" thickBot="1" x14ac:dyDescent="0.25">
      <c r="A575" s="3" t="s">
        <v>129</v>
      </c>
      <c r="B575" s="5">
        <v>30</v>
      </c>
    </row>
    <row r="576" spans="1:2" ht="13.5" thickBot="1" x14ac:dyDescent="0.25">
      <c r="A576" s="3" t="s">
        <v>62</v>
      </c>
      <c r="B576" s="5">
        <v>60</v>
      </c>
    </row>
    <row r="577" spans="1:2" ht="13.5" thickBot="1" x14ac:dyDescent="0.25">
      <c r="A577" s="3" t="s">
        <v>84</v>
      </c>
      <c r="B577" s="5">
        <v>45</v>
      </c>
    </row>
    <row r="578" spans="1:2" ht="13.5" thickBot="1" x14ac:dyDescent="0.25">
      <c r="A578" s="3" t="s">
        <v>129</v>
      </c>
      <c r="B578" s="5">
        <v>60</v>
      </c>
    </row>
    <row r="579" spans="1:2" ht="13.5" thickBot="1" x14ac:dyDescent="0.25">
      <c r="A579" s="3" t="s">
        <v>62</v>
      </c>
      <c r="B579" s="5">
        <v>20</v>
      </c>
    </row>
    <row r="580" spans="1:2" ht="13.5" thickBot="1" x14ac:dyDescent="0.25">
      <c r="A580" s="3" t="s">
        <v>62</v>
      </c>
      <c r="B580" s="5">
        <v>45</v>
      </c>
    </row>
    <row r="581" spans="1:2" ht="13.5" thickBot="1" x14ac:dyDescent="0.25">
      <c r="A581" s="3" t="s">
        <v>129</v>
      </c>
      <c r="B581" s="5">
        <v>10</v>
      </c>
    </row>
    <row r="582" spans="1:2" ht="13.5" thickBot="1" x14ac:dyDescent="0.25">
      <c r="A582" s="3" t="s">
        <v>129</v>
      </c>
      <c r="B582" s="5">
        <v>90</v>
      </c>
    </row>
    <row r="583" spans="1:2" ht="13.5" thickBot="1" x14ac:dyDescent="0.25">
      <c r="A583" s="3" t="s">
        <v>129</v>
      </c>
      <c r="B583" s="5">
        <v>30</v>
      </c>
    </row>
    <row r="584" spans="1:2" ht="13.5" thickBot="1" x14ac:dyDescent="0.25">
      <c r="A584" s="3" t="s">
        <v>539</v>
      </c>
      <c r="B584" s="5">
        <v>15</v>
      </c>
    </row>
    <row r="585" spans="1:2" ht="13.5" thickBot="1" x14ac:dyDescent="0.25">
      <c r="A585" s="3" t="s">
        <v>62</v>
      </c>
      <c r="B585" s="5">
        <v>120</v>
      </c>
    </row>
    <row r="586" spans="1:2" ht="13.5" thickBot="1" x14ac:dyDescent="0.25">
      <c r="A586" s="3" t="s">
        <v>62</v>
      </c>
      <c r="B586" s="5">
        <v>60</v>
      </c>
    </row>
    <row r="587" spans="1:2" ht="13.5" thickBot="1" x14ac:dyDescent="0.25">
      <c r="A587" s="3" t="s">
        <v>129</v>
      </c>
      <c r="B587" s="5">
        <v>30</v>
      </c>
    </row>
    <row r="588" spans="1:2" ht="13.5" thickBot="1" x14ac:dyDescent="0.25">
      <c r="A588" s="3" t="s">
        <v>129</v>
      </c>
      <c r="B588" s="5">
        <v>10</v>
      </c>
    </row>
    <row r="589" spans="1:2" ht="13.5" thickBot="1" x14ac:dyDescent="0.25">
      <c r="A589" s="3" t="s">
        <v>62</v>
      </c>
      <c r="B589" s="5">
        <v>90</v>
      </c>
    </row>
    <row r="590" spans="1:2" ht="13.5" thickBot="1" x14ac:dyDescent="0.25">
      <c r="A590" s="3" t="s">
        <v>62</v>
      </c>
      <c r="B590" s="5">
        <v>10</v>
      </c>
    </row>
    <row r="591" spans="1:2" ht="13.5" thickBot="1" x14ac:dyDescent="0.25">
      <c r="A591" s="3" t="s">
        <v>62</v>
      </c>
      <c r="B591" s="5">
        <v>55</v>
      </c>
    </row>
    <row r="592" spans="1:2" ht="13.5" thickBot="1" x14ac:dyDescent="0.25">
      <c r="A592" s="3" t="s">
        <v>129</v>
      </c>
      <c r="B592" s="5">
        <v>30</v>
      </c>
    </row>
    <row r="593" spans="1:2" ht="13.5" thickBot="1" x14ac:dyDescent="0.25">
      <c r="A593" s="3" t="s">
        <v>62</v>
      </c>
      <c r="B593" s="5">
        <v>30</v>
      </c>
    </row>
    <row r="594" spans="1:2" ht="13.5" thickBot="1" x14ac:dyDescent="0.25">
      <c r="A594" s="3" t="s">
        <v>62</v>
      </c>
      <c r="B594" s="5">
        <v>45</v>
      </c>
    </row>
    <row r="595" spans="1:2" ht="13.5" thickBot="1" x14ac:dyDescent="0.25">
      <c r="A595" s="3" t="s">
        <v>84</v>
      </c>
      <c r="B595" s="5">
        <v>90</v>
      </c>
    </row>
    <row r="596" spans="1:2" ht="13.5" thickBot="1" x14ac:dyDescent="0.25">
      <c r="A596" s="3" t="s">
        <v>539</v>
      </c>
      <c r="B596" s="5">
        <v>30</v>
      </c>
    </row>
    <row r="597" spans="1:2" ht="13.5" thickBot="1" x14ac:dyDescent="0.25">
      <c r="A597" s="3" t="s">
        <v>129</v>
      </c>
      <c r="B597" s="5">
        <v>20</v>
      </c>
    </row>
    <row r="598" spans="1:2" ht="13.5" thickBot="1" x14ac:dyDescent="0.25">
      <c r="A598" s="3" t="s">
        <v>62</v>
      </c>
      <c r="B598" s="5">
        <v>30</v>
      </c>
    </row>
    <row r="599" spans="1:2" ht="13.5" thickBot="1" x14ac:dyDescent="0.25">
      <c r="A599" s="3" t="s">
        <v>62</v>
      </c>
      <c r="B599" s="5">
        <v>120</v>
      </c>
    </row>
    <row r="600" spans="1:2" ht="13.5" thickBot="1" x14ac:dyDescent="0.25">
      <c r="A600" s="3" t="s">
        <v>584</v>
      </c>
      <c r="B600" s="5">
        <v>60</v>
      </c>
    </row>
    <row r="601" spans="1:2" ht="13.5" thickBot="1" x14ac:dyDescent="0.25">
      <c r="A601" s="3" t="s">
        <v>129</v>
      </c>
      <c r="B601" s="5">
        <v>45</v>
      </c>
    </row>
    <row r="602" spans="1:2" ht="13.5" thickBot="1" x14ac:dyDescent="0.25">
      <c r="A602" s="3" t="s">
        <v>129</v>
      </c>
      <c r="B602" s="5">
        <v>60</v>
      </c>
    </row>
    <row r="603" spans="1:2" ht="13.5" thickBot="1" x14ac:dyDescent="0.25">
      <c r="A603" s="3" t="s">
        <v>62</v>
      </c>
      <c r="B603" s="5">
        <v>60</v>
      </c>
    </row>
    <row r="604" spans="1:2" ht="13.5" thickBot="1" x14ac:dyDescent="0.25">
      <c r="A604" s="3" t="s">
        <v>62</v>
      </c>
      <c r="B604" s="5">
        <v>15</v>
      </c>
    </row>
    <row r="605" spans="1:2" ht="13.5" thickBot="1" x14ac:dyDescent="0.25">
      <c r="A605" s="3" t="s">
        <v>62</v>
      </c>
      <c r="B605" s="5">
        <v>60</v>
      </c>
    </row>
    <row r="606" spans="1:2" ht="13.5" thickBot="1" x14ac:dyDescent="0.25">
      <c r="A606" s="3" t="s">
        <v>129</v>
      </c>
      <c r="B606" s="5">
        <v>10</v>
      </c>
    </row>
    <row r="607" spans="1:2" ht="13.5" thickBot="1" x14ac:dyDescent="0.25">
      <c r="A607" s="3" t="s">
        <v>62</v>
      </c>
      <c r="B607" s="5">
        <v>20</v>
      </c>
    </row>
    <row r="608" spans="1:2" ht="13.5" thickBot="1" x14ac:dyDescent="0.25">
      <c r="A608" s="3" t="s">
        <v>62</v>
      </c>
      <c r="B608" s="5">
        <v>15</v>
      </c>
    </row>
    <row r="609" spans="1:2" ht="13.5" thickBot="1" x14ac:dyDescent="0.25">
      <c r="A609" s="3" t="s">
        <v>129</v>
      </c>
      <c r="B609" s="5">
        <v>90</v>
      </c>
    </row>
    <row r="610" spans="1:2" ht="13.5" thickBot="1" x14ac:dyDescent="0.25">
      <c r="A610" s="3" t="s">
        <v>62</v>
      </c>
      <c r="B610" s="5">
        <v>60</v>
      </c>
    </row>
    <row r="611" spans="1:2" ht="13.5" thickBot="1" x14ac:dyDescent="0.25">
      <c r="A611" s="3" t="s">
        <v>129</v>
      </c>
      <c r="B611" s="5">
        <v>10</v>
      </c>
    </row>
    <row r="612" spans="1:2" ht="13.5" thickBot="1" x14ac:dyDescent="0.25">
      <c r="A612" s="3" t="s">
        <v>62</v>
      </c>
      <c r="B612" s="5">
        <v>30</v>
      </c>
    </row>
    <row r="613" spans="1:2" ht="13.5" thickBot="1" x14ac:dyDescent="0.25">
      <c r="A613" s="3" t="s">
        <v>62</v>
      </c>
      <c r="B613" s="5">
        <v>45</v>
      </c>
    </row>
    <row r="614" spans="1:2" ht="13.5" thickBot="1" x14ac:dyDescent="0.25">
      <c r="A614" s="3" t="s">
        <v>62</v>
      </c>
      <c r="B614" s="5">
        <v>150</v>
      </c>
    </row>
    <row r="615" spans="1:2" ht="13.5" thickBot="1" x14ac:dyDescent="0.25">
      <c r="A615" s="3" t="s">
        <v>129</v>
      </c>
      <c r="B615" s="5">
        <v>30</v>
      </c>
    </row>
    <row r="616" spans="1:2" ht="13.5" thickBot="1" x14ac:dyDescent="0.25">
      <c r="A616" s="3" t="s">
        <v>62</v>
      </c>
      <c r="B616" s="5">
        <v>10</v>
      </c>
    </row>
    <row r="617" spans="1:2" ht="13.5" thickBot="1" x14ac:dyDescent="0.25">
      <c r="A617" s="3" t="s">
        <v>62</v>
      </c>
      <c r="B617" s="5">
        <v>120</v>
      </c>
    </row>
    <row r="618" spans="1:2" ht="13.5" thickBot="1" x14ac:dyDescent="0.25">
      <c r="A618" s="3" t="s">
        <v>129</v>
      </c>
      <c r="B618" s="5">
        <v>45</v>
      </c>
    </row>
    <row r="619" spans="1:2" ht="13.5" thickBot="1" x14ac:dyDescent="0.25">
      <c r="A619" s="3" t="s">
        <v>62</v>
      </c>
      <c r="B619" s="5">
        <v>15</v>
      </c>
    </row>
    <row r="620" spans="1:2" ht="13.5" thickBot="1" x14ac:dyDescent="0.25">
      <c r="A620" s="3" t="s">
        <v>62</v>
      </c>
      <c r="B620" s="5">
        <v>90</v>
      </c>
    </row>
    <row r="621" spans="1:2" ht="13.5" thickBot="1" x14ac:dyDescent="0.25">
      <c r="A621" s="3" t="s">
        <v>75</v>
      </c>
      <c r="B621" s="5">
        <v>10</v>
      </c>
    </row>
    <row r="622" spans="1:2" ht="13.5" thickBot="1" x14ac:dyDescent="0.25">
      <c r="A622" s="3" t="s">
        <v>129</v>
      </c>
      <c r="B622" s="5">
        <v>60</v>
      </c>
    </row>
    <row r="623" spans="1:2" ht="13.5" thickBot="1" x14ac:dyDescent="0.25">
      <c r="A623" s="3" t="s">
        <v>62</v>
      </c>
      <c r="B623" s="5">
        <v>25</v>
      </c>
    </row>
    <row r="624" spans="1:2" ht="13.5" thickBot="1" x14ac:dyDescent="0.25">
      <c r="A624" s="3" t="s">
        <v>62</v>
      </c>
      <c r="B624" s="5">
        <v>90</v>
      </c>
    </row>
    <row r="625" spans="1:2" ht="13.5" thickBot="1" x14ac:dyDescent="0.25">
      <c r="A625" s="3" t="s">
        <v>62</v>
      </c>
      <c r="B625" s="5">
        <v>90</v>
      </c>
    </row>
    <row r="626" spans="1:2" ht="13.5" thickBot="1" x14ac:dyDescent="0.25">
      <c r="A626" s="3" t="s">
        <v>84</v>
      </c>
      <c r="B626" s="5">
        <v>15</v>
      </c>
    </row>
    <row r="627" spans="1:2" ht="13.5" thickBot="1" x14ac:dyDescent="0.25">
      <c r="A627" s="3" t="s">
        <v>129</v>
      </c>
      <c r="B627" s="5">
        <v>60</v>
      </c>
    </row>
    <row r="628" spans="1:2" ht="13.5" thickBot="1" x14ac:dyDescent="0.25">
      <c r="A628" s="3" t="s">
        <v>62</v>
      </c>
      <c r="B628" s="5">
        <v>60</v>
      </c>
    </row>
    <row r="629" spans="1:2" ht="13.5" thickBot="1" x14ac:dyDescent="0.25">
      <c r="A629" s="3" t="s">
        <v>62</v>
      </c>
      <c r="B629" s="5">
        <v>90</v>
      </c>
    </row>
    <row r="630" spans="1:2" ht="13.5" thickBot="1" x14ac:dyDescent="0.25">
      <c r="A630" s="3" t="s">
        <v>129</v>
      </c>
      <c r="B630" s="5">
        <v>30</v>
      </c>
    </row>
    <row r="631" spans="1:2" ht="13.5" thickBot="1" x14ac:dyDescent="0.25">
      <c r="A631" s="3" t="s">
        <v>62</v>
      </c>
      <c r="B631" s="5">
        <v>30</v>
      </c>
    </row>
    <row r="632" spans="1:2" ht="13.5" thickBot="1" x14ac:dyDescent="0.25">
      <c r="A632" s="3" t="s">
        <v>62</v>
      </c>
      <c r="B632" s="5">
        <v>60</v>
      </c>
    </row>
    <row r="633" spans="1:2" ht="13.5" thickBot="1" x14ac:dyDescent="0.25">
      <c r="A633" s="3" t="s">
        <v>62</v>
      </c>
      <c r="B633" s="5">
        <v>120</v>
      </c>
    </row>
    <row r="634" spans="1:2" ht="13.5" thickBot="1" x14ac:dyDescent="0.25">
      <c r="A634" s="3" t="s">
        <v>129</v>
      </c>
      <c r="B634" s="5">
        <v>15</v>
      </c>
    </row>
    <row r="635" spans="1:2" ht="13.5" thickBot="1" x14ac:dyDescent="0.25">
      <c r="A635" s="3" t="s">
        <v>539</v>
      </c>
      <c r="B635" s="5">
        <v>10</v>
      </c>
    </row>
    <row r="636" spans="1:2" ht="13.5" thickBot="1" x14ac:dyDescent="0.25">
      <c r="A636" s="3" t="s">
        <v>62</v>
      </c>
      <c r="B636" s="5">
        <v>30</v>
      </c>
    </row>
    <row r="637" spans="1:2" ht="13.5" thickBot="1" x14ac:dyDescent="0.25">
      <c r="A637" s="3" t="s">
        <v>62</v>
      </c>
      <c r="B637" s="5">
        <v>60</v>
      </c>
    </row>
    <row r="638" spans="1:2" ht="13.5" thickBot="1" x14ac:dyDescent="0.25">
      <c r="A638" s="3" t="s">
        <v>62</v>
      </c>
      <c r="B638" s="5">
        <v>60</v>
      </c>
    </row>
    <row r="639" spans="1:2" ht="13.5" thickBot="1" x14ac:dyDescent="0.25">
      <c r="A639" s="3" t="s">
        <v>129</v>
      </c>
      <c r="B639" s="5">
        <v>10</v>
      </c>
    </row>
    <row r="640" spans="1:2" ht="13.5" thickBot="1" x14ac:dyDescent="0.25">
      <c r="A640" s="3" t="s">
        <v>62</v>
      </c>
      <c r="B640" s="5">
        <v>60</v>
      </c>
    </row>
    <row r="641" spans="1:2" ht="13.5" thickBot="1" x14ac:dyDescent="0.25">
      <c r="A641" s="3" t="s">
        <v>62</v>
      </c>
      <c r="B641" s="5">
        <v>60</v>
      </c>
    </row>
    <row r="642" spans="1:2" ht="13.5" thickBot="1" x14ac:dyDescent="0.25">
      <c r="A642" s="3" t="s">
        <v>62</v>
      </c>
      <c r="B642" s="5">
        <v>20</v>
      </c>
    </row>
    <row r="643" spans="1:2" ht="13.5" thickBot="1" x14ac:dyDescent="0.25">
      <c r="A643" s="3" t="s">
        <v>62</v>
      </c>
      <c r="B643" s="5">
        <v>60</v>
      </c>
    </row>
    <row r="644" spans="1:2" ht="13.5" thickBot="1" x14ac:dyDescent="0.25">
      <c r="A644" s="3" t="s">
        <v>84</v>
      </c>
      <c r="B644" s="5">
        <v>15</v>
      </c>
    </row>
    <row r="645" spans="1:2" ht="13.5" thickBot="1" x14ac:dyDescent="0.25">
      <c r="A645" s="3" t="s">
        <v>129</v>
      </c>
      <c r="B645" s="5">
        <v>10</v>
      </c>
    </row>
    <row r="646" spans="1:2" ht="13.5" thickBot="1" x14ac:dyDescent="0.25">
      <c r="A646" s="3" t="s">
        <v>129</v>
      </c>
      <c r="B646" s="5">
        <v>10</v>
      </c>
    </row>
    <row r="647" spans="1:2" ht="13.5" thickBot="1" x14ac:dyDescent="0.25">
      <c r="A647" s="3" t="s">
        <v>62</v>
      </c>
      <c r="B647" s="5">
        <v>180</v>
      </c>
    </row>
    <row r="648" spans="1:2" ht="13.5" thickBot="1" x14ac:dyDescent="0.25">
      <c r="A648" s="3" t="s">
        <v>129</v>
      </c>
      <c r="B648" s="5">
        <v>90</v>
      </c>
    </row>
    <row r="649" spans="1:2" ht="13.5" thickBot="1" x14ac:dyDescent="0.25">
      <c r="A649" s="3" t="s">
        <v>62</v>
      </c>
      <c r="B649" s="5">
        <v>60</v>
      </c>
    </row>
    <row r="650" spans="1:2" ht="13.5" thickBot="1" x14ac:dyDescent="0.25">
      <c r="A650" s="3" t="s">
        <v>62</v>
      </c>
      <c r="B650" s="5">
        <v>120</v>
      </c>
    </row>
    <row r="651" spans="1:2" ht="13.5" thickBot="1" x14ac:dyDescent="0.25">
      <c r="A651" s="3" t="s">
        <v>129</v>
      </c>
      <c r="B651" s="5">
        <v>30</v>
      </c>
    </row>
    <row r="652" spans="1:2" ht="13.5" thickBot="1" x14ac:dyDescent="0.25">
      <c r="A652" s="3" t="s">
        <v>62</v>
      </c>
      <c r="B652" s="5">
        <v>10</v>
      </c>
    </row>
    <row r="653" spans="1:2" ht="13.5" thickBot="1" x14ac:dyDescent="0.25">
      <c r="A653" s="3" t="s">
        <v>62</v>
      </c>
      <c r="B653" s="5">
        <v>60</v>
      </c>
    </row>
    <row r="654" spans="1:2" ht="13.5" thickBot="1" x14ac:dyDescent="0.25">
      <c r="A654" s="3" t="s">
        <v>62</v>
      </c>
      <c r="B654" s="5">
        <v>30</v>
      </c>
    </row>
    <row r="655" spans="1:2" ht="13.5" thickBot="1" x14ac:dyDescent="0.25">
      <c r="A655" s="3" t="s">
        <v>129</v>
      </c>
      <c r="B655" s="5">
        <v>15</v>
      </c>
    </row>
    <row r="656" spans="1:2" ht="13.5" thickBot="1" x14ac:dyDescent="0.25">
      <c r="A656" s="3" t="s">
        <v>129</v>
      </c>
      <c r="B656" s="5">
        <v>180</v>
      </c>
    </row>
    <row r="657" spans="1:2" ht="13.5" thickBot="1" x14ac:dyDescent="0.25">
      <c r="A657" s="3" t="s">
        <v>129</v>
      </c>
      <c r="B657" s="5">
        <v>30</v>
      </c>
    </row>
    <row r="658" spans="1:2" ht="13.5" thickBot="1" x14ac:dyDescent="0.25">
      <c r="A658" s="3" t="s">
        <v>584</v>
      </c>
      <c r="B658" s="5">
        <v>30</v>
      </c>
    </row>
    <row r="659" spans="1:2" ht="13.5" thickBot="1" x14ac:dyDescent="0.25">
      <c r="A659" s="3" t="s">
        <v>62</v>
      </c>
      <c r="B659" s="5">
        <v>40</v>
      </c>
    </row>
    <row r="660" spans="1:2" ht="13.5" thickBot="1" x14ac:dyDescent="0.25">
      <c r="A660" s="3" t="s">
        <v>62</v>
      </c>
      <c r="B660" s="5">
        <v>60</v>
      </c>
    </row>
    <row r="661" spans="1:2" ht="13.5" thickBot="1" x14ac:dyDescent="0.25">
      <c r="A661" s="3" t="s">
        <v>62</v>
      </c>
      <c r="B661" s="5">
        <v>10</v>
      </c>
    </row>
    <row r="662" spans="1:2" ht="13.5" thickBot="1" x14ac:dyDescent="0.25">
      <c r="A662" s="3" t="s">
        <v>62</v>
      </c>
      <c r="B662" s="5">
        <v>90</v>
      </c>
    </row>
    <row r="663" spans="1:2" ht="13.5" thickBot="1" x14ac:dyDescent="0.25">
      <c r="A663" s="3" t="s">
        <v>129</v>
      </c>
      <c r="B663" s="5">
        <v>60</v>
      </c>
    </row>
    <row r="664" spans="1:2" ht="13.5" thickBot="1" x14ac:dyDescent="0.25">
      <c r="A664" s="3" t="s">
        <v>62</v>
      </c>
      <c r="B664" s="5">
        <v>10</v>
      </c>
    </row>
    <row r="665" spans="1:2" ht="13.5" thickBot="1" x14ac:dyDescent="0.25">
      <c r="A665" s="3" t="s">
        <v>62</v>
      </c>
      <c r="B665" s="5">
        <v>85</v>
      </c>
    </row>
    <row r="666" spans="1:2" ht="13.5" thickBot="1" x14ac:dyDescent="0.25">
      <c r="A666" s="3" t="s">
        <v>62</v>
      </c>
      <c r="B666" s="5">
        <v>45</v>
      </c>
    </row>
    <row r="667" spans="1:2" ht="13.5" thickBot="1" x14ac:dyDescent="0.25">
      <c r="A667" s="3" t="s">
        <v>62</v>
      </c>
      <c r="B667" s="5">
        <v>30</v>
      </c>
    </row>
    <row r="668" spans="1:2" ht="13.5" thickBot="1" x14ac:dyDescent="0.25">
      <c r="A668" s="3" t="s">
        <v>129</v>
      </c>
      <c r="B668" s="5">
        <v>10</v>
      </c>
    </row>
    <row r="669" spans="1:2" ht="13.5" thickBot="1" x14ac:dyDescent="0.25">
      <c r="A669" s="3" t="s">
        <v>129</v>
      </c>
      <c r="B669" s="5">
        <v>60</v>
      </c>
    </row>
    <row r="670" spans="1:2" ht="13.5" thickBot="1" x14ac:dyDescent="0.25">
      <c r="A670" s="3" t="s">
        <v>62</v>
      </c>
      <c r="B670" s="5">
        <v>15</v>
      </c>
    </row>
    <row r="671" spans="1:2" ht="13.5" thickBot="1" x14ac:dyDescent="0.25">
      <c r="A671" s="3" t="s">
        <v>62</v>
      </c>
      <c r="B671" s="5">
        <v>60</v>
      </c>
    </row>
    <row r="672" spans="1:2" ht="13.5" thickBot="1" x14ac:dyDescent="0.25">
      <c r="A672" s="3" t="s">
        <v>62</v>
      </c>
      <c r="B672" s="5">
        <v>60</v>
      </c>
    </row>
    <row r="673" spans="1:2" ht="13.5" thickBot="1" x14ac:dyDescent="0.25">
      <c r="A673" s="3" t="s">
        <v>129</v>
      </c>
      <c r="B673" s="5">
        <v>60</v>
      </c>
    </row>
    <row r="674" spans="1:2" ht="13.5" thickBot="1" x14ac:dyDescent="0.25">
      <c r="A674" s="3" t="s">
        <v>129</v>
      </c>
      <c r="B674" s="5">
        <v>60</v>
      </c>
    </row>
    <row r="675" spans="1:2" ht="13.5" thickBot="1" x14ac:dyDescent="0.25">
      <c r="A675" s="3" t="s">
        <v>62</v>
      </c>
      <c r="B675" s="5">
        <v>90</v>
      </c>
    </row>
    <row r="676" spans="1:2" ht="13.5" thickBot="1" x14ac:dyDescent="0.25">
      <c r="A676" s="3" t="s">
        <v>62</v>
      </c>
      <c r="B676" s="5">
        <v>45</v>
      </c>
    </row>
    <row r="677" spans="1:2" ht="13.5" thickBot="1" x14ac:dyDescent="0.25">
      <c r="A677" s="3" t="s">
        <v>62</v>
      </c>
      <c r="B677" s="5">
        <v>15</v>
      </c>
    </row>
    <row r="678" spans="1:2" ht="13.5" thickBot="1" x14ac:dyDescent="0.25">
      <c r="A678" s="3" t="s">
        <v>129</v>
      </c>
      <c r="B678" s="5">
        <v>60</v>
      </c>
    </row>
    <row r="679" spans="1:2" ht="13.5" thickBot="1" x14ac:dyDescent="0.25">
      <c r="A679" s="3" t="s">
        <v>62</v>
      </c>
      <c r="B679" s="5">
        <v>45</v>
      </c>
    </row>
    <row r="680" spans="1:2" ht="13.5" thickBot="1" x14ac:dyDescent="0.25">
      <c r="A680" s="3" t="s">
        <v>62</v>
      </c>
      <c r="B680" s="5">
        <v>90</v>
      </c>
    </row>
    <row r="681" spans="1:2" ht="13.5" thickBot="1" x14ac:dyDescent="0.25">
      <c r="A681" s="3" t="s">
        <v>62</v>
      </c>
      <c r="B681" s="5">
        <v>75</v>
      </c>
    </row>
    <row r="682" spans="1:2" ht="13.5" thickBot="1" x14ac:dyDescent="0.25">
      <c r="A682" s="3" t="s">
        <v>129</v>
      </c>
      <c r="B682" s="5">
        <v>10</v>
      </c>
    </row>
    <row r="683" spans="1:2" ht="13.5" thickBot="1" x14ac:dyDescent="0.25">
      <c r="A683" s="3" t="s">
        <v>129</v>
      </c>
      <c r="B683" s="5">
        <v>10</v>
      </c>
    </row>
    <row r="684" spans="1:2" ht="13.5" thickBot="1" x14ac:dyDescent="0.25">
      <c r="A684" s="3" t="s">
        <v>539</v>
      </c>
      <c r="B684" s="5">
        <v>10</v>
      </c>
    </row>
    <row r="685" spans="1:2" ht="13.5" thickBot="1" x14ac:dyDescent="0.25">
      <c r="A685" s="3" t="s">
        <v>62</v>
      </c>
      <c r="B685" s="5">
        <v>90</v>
      </c>
    </row>
    <row r="686" spans="1:2" ht="13.5" thickBot="1" x14ac:dyDescent="0.25">
      <c r="A686" s="3" t="s">
        <v>62</v>
      </c>
      <c r="B686" s="5">
        <v>60</v>
      </c>
    </row>
    <row r="687" spans="1:2" ht="13.5" thickBot="1" x14ac:dyDescent="0.25">
      <c r="A687" s="3" t="s">
        <v>62</v>
      </c>
      <c r="B687" s="5">
        <v>60</v>
      </c>
    </row>
    <row r="688" spans="1:2" ht="13.5" thickBot="1" x14ac:dyDescent="0.25">
      <c r="A688" s="3" t="s">
        <v>584</v>
      </c>
      <c r="B688" s="5">
        <v>50</v>
      </c>
    </row>
    <row r="689" spans="1:2" ht="13.5" thickBot="1" x14ac:dyDescent="0.25">
      <c r="A689" s="3" t="s">
        <v>129</v>
      </c>
      <c r="B689" s="5">
        <v>10</v>
      </c>
    </row>
    <row r="690" spans="1:2" ht="13.5" thickBot="1" x14ac:dyDescent="0.25">
      <c r="A690" s="3" t="s">
        <v>62</v>
      </c>
      <c r="B690" s="5">
        <v>90</v>
      </c>
    </row>
    <row r="691" spans="1:2" ht="13.5" thickBot="1" x14ac:dyDescent="0.25">
      <c r="A691" s="3" t="s">
        <v>62</v>
      </c>
      <c r="B691" s="5">
        <v>45</v>
      </c>
    </row>
    <row r="692" spans="1:2" ht="13.5" thickBot="1" x14ac:dyDescent="0.25">
      <c r="A692" s="3" t="s">
        <v>62</v>
      </c>
      <c r="B692" s="5">
        <v>60</v>
      </c>
    </row>
    <row r="693" spans="1:2" ht="13.5" thickBot="1" x14ac:dyDescent="0.25">
      <c r="A693" s="3" t="s">
        <v>75</v>
      </c>
      <c r="B693" s="5">
        <v>10</v>
      </c>
    </row>
    <row r="694" spans="1:2" ht="13.5" thickBot="1" x14ac:dyDescent="0.25">
      <c r="A694" s="3" t="s">
        <v>62</v>
      </c>
      <c r="B694" s="5">
        <v>90</v>
      </c>
    </row>
    <row r="695" spans="1:2" ht="13.5" thickBot="1" x14ac:dyDescent="0.25">
      <c r="A695" s="3" t="s">
        <v>62</v>
      </c>
      <c r="B695" s="5">
        <v>60</v>
      </c>
    </row>
    <row r="696" spans="1:2" ht="13.5" thickBot="1" x14ac:dyDescent="0.25">
      <c r="A696" s="3" t="s">
        <v>129</v>
      </c>
      <c r="B696" s="5">
        <v>60</v>
      </c>
    </row>
    <row r="697" spans="1:2" ht="13.5" thickBot="1" x14ac:dyDescent="0.25">
      <c r="A697" s="3" t="s">
        <v>62</v>
      </c>
      <c r="B697" s="5">
        <v>15</v>
      </c>
    </row>
    <row r="698" spans="1:2" ht="13.5" thickBot="1" x14ac:dyDescent="0.25">
      <c r="A698" s="3" t="s">
        <v>62</v>
      </c>
      <c r="B698" s="5">
        <v>90</v>
      </c>
    </row>
    <row r="699" spans="1:2" ht="13.5" thickBot="1" x14ac:dyDescent="0.25">
      <c r="A699" s="3" t="s">
        <v>75</v>
      </c>
      <c r="B699" s="5">
        <v>15</v>
      </c>
    </row>
    <row r="700" spans="1:2" ht="13.5" thickBot="1" x14ac:dyDescent="0.25">
      <c r="A700" s="3" t="s">
        <v>129</v>
      </c>
      <c r="B700" s="5">
        <v>60</v>
      </c>
    </row>
    <row r="701" spans="1:2" ht="13.5" thickBot="1" x14ac:dyDescent="0.25">
      <c r="A701" s="3" t="s">
        <v>62</v>
      </c>
      <c r="B701" s="5">
        <v>30</v>
      </c>
    </row>
    <row r="702" spans="1:2" ht="13.5" thickBot="1" x14ac:dyDescent="0.25">
      <c r="A702" s="3" t="s">
        <v>62</v>
      </c>
      <c r="B702" s="5">
        <v>10</v>
      </c>
    </row>
    <row r="703" spans="1:2" ht="13.5" thickBot="1" x14ac:dyDescent="0.25">
      <c r="A703" s="3" t="s">
        <v>62</v>
      </c>
      <c r="B703" s="5">
        <v>90</v>
      </c>
    </row>
    <row r="704" spans="1:2" ht="13.5" thickBot="1" x14ac:dyDescent="0.25">
      <c r="A704" s="3" t="s">
        <v>84</v>
      </c>
      <c r="B704" s="5">
        <v>15</v>
      </c>
    </row>
    <row r="705" spans="1:2" ht="13.5" thickBot="1" x14ac:dyDescent="0.25">
      <c r="A705" s="3" t="s">
        <v>129</v>
      </c>
      <c r="B705" s="5">
        <v>60</v>
      </c>
    </row>
    <row r="706" spans="1:2" ht="13.5" thickBot="1" x14ac:dyDescent="0.25">
      <c r="A706" s="3" t="s">
        <v>539</v>
      </c>
      <c r="B706" s="5">
        <v>30</v>
      </c>
    </row>
    <row r="707" spans="1:2" ht="13.5" thickBot="1" x14ac:dyDescent="0.25">
      <c r="A707" s="3" t="s">
        <v>62</v>
      </c>
      <c r="B707" s="5">
        <v>30</v>
      </c>
    </row>
    <row r="708" spans="1:2" ht="13.5" thickBot="1" x14ac:dyDescent="0.25">
      <c r="A708" s="3" t="s">
        <v>62</v>
      </c>
      <c r="B708" s="5">
        <v>240</v>
      </c>
    </row>
    <row r="709" spans="1:2" ht="13.5" thickBot="1" x14ac:dyDescent="0.25">
      <c r="A709" s="3" t="s">
        <v>129</v>
      </c>
      <c r="B709" s="5">
        <v>10</v>
      </c>
    </row>
    <row r="710" spans="1:2" ht="13.5" thickBot="1" x14ac:dyDescent="0.25">
      <c r="A710" s="3" t="s">
        <v>129</v>
      </c>
      <c r="B710" s="5">
        <v>10</v>
      </c>
    </row>
    <row r="711" spans="1:2" ht="13.5" thickBot="1" x14ac:dyDescent="0.25">
      <c r="A711" s="3" t="s">
        <v>62</v>
      </c>
      <c r="B711" s="5">
        <v>30</v>
      </c>
    </row>
    <row r="712" spans="1:2" ht="13.5" thickBot="1" x14ac:dyDescent="0.25">
      <c r="A712" s="3" t="s">
        <v>62</v>
      </c>
      <c r="B712" s="5">
        <v>90</v>
      </c>
    </row>
    <row r="713" spans="1:2" ht="13.5" thickBot="1" x14ac:dyDescent="0.25">
      <c r="A713" s="3" t="s">
        <v>62</v>
      </c>
      <c r="B713" s="5">
        <v>120</v>
      </c>
    </row>
    <row r="714" spans="1:2" ht="13.5" thickBot="1" x14ac:dyDescent="0.25">
      <c r="A714" s="3" t="s">
        <v>129</v>
      </c>
      <c r="B714" s="5">
        <v>15</v>
      </c>
    </row>
    <row r="715" spans="1:2" ht="13.5" thickBot="1" x14ac:dyDescent="0.25">
      <c r="A715" s="3" t="s">
        <v>129</v>
      </c>
      <c r="B715" s="5">
        <v>30</v>
      </c>
    </row>
    <row r="716" spans="1:2" ht="13.5" thickBot="1" x14ac:dyDescent="0.25">
      <c r="A716" s="3" t="s">
        <v>62</v>
      </c>
      <c r="B716" s="5">
        <v>15</v>
      </c>
    </row>
    <row r="717" spans="1:2" ht="13.5" thickBot="1" x14ac:dyDescent="0.25">
      <c r="A717" s="3" t="s">
        <v>62</v>
      </c>
      <c r="B717" s="5">
        <v>120</v>
      </c>
    </row>
    <row r="718" spans="1:2" ht="13.5" thickBot="1" x14ac:dyDescent="0.25">
      <c r="A718" s="3" t="s">
        <v>129</v>
      </c>
      <c r="B718" s="5">
        <v>60</v>
      </c>
    </row>
    <row r="719" spans="1:2" ht="13.5" thickBot="1" x14ac:dyDescent="0.25">
      <c r="A719" s="3" t="s">
        <v>62</v>
      </c>
      <c r="B719" s="5">
        <v>20</v>
      </c>
    </row>
    <row r="720" spans="1:2" ht="13.5" thickBot="1" x14ac:dyDescent="0.25">
      <c r="A720" s="3" t="s">
        <v>62</v>
      </c>
      <c r="B720" s="5">
        <v>150</v>
      </c>
    </row>
    <row r="721" spans="1:2" ht="13.5" thickBot="1" x14ac:dyDescent="0.25">
      <c r="A721" s="3" t="s">
        <v>62</v>
      </c>
      <c r="B721" s="5">
        <v>90</v>
      </c>
    </row>
    <row r="722" spans="1:2" ht="13.5" thickBot="1" x14ac:dyDescent="0.25">
      <c r="A722" s="3" t="s">
        <v>129</v>
      </c>
      <c r="B722" s="5">
        <v>10</v>
      </c>
    </row>
    <row r="723" spans="1:2" ht="13.5" thickBot="1" x14ac:dyDescent="0.25">
      <c r="A723" s="3" t="s">
        <v>129</v>
      </c>
      <c r="B723" s="5">
        <v>90</v>
      </c>
    </row>
    <row r="724" spans="1:2" ht="13.5" thickBot="1" x14ac:dyDescent="0.25">
      <c r="A724" s="3" t="s">
        <v>129</v>
      </c>
      <c r="B724" s="5">
        <v>10</v>
      </c>
    </row>
    <row r="725" spans="1:2" ht="13.5" thickBot="1" x14ac:dyDescent="0.25">
      <c r="A725" s="3" t="s">
        <v>62</v>
      </c>
      <c r="B725" s="5">
        <v>120</v>
      </c>
    </row>
    <row r="726" spans="1:2" ht="13.5" thickBot="1" x14ac:dyDescent="0.25">
      <c r="A726" s="3" t="s">
        <v>62</v>
      </c>
      <c r="B726" s="5">
        <v>45</v>
      </c>
    </row>
    <row r="727" spans="1:2" ht="13.5" thickBot="1" x14ac:dyDescent="0.25">
      <c r="A727" s="3" t="s">
        <v>62</v>
      </c>
      <c r="B727" s="5">
        <v>120</v>
      </c>
    </row>
    <row r="728" spans="1:2" ht="13.5" thickBot="1" x14ac:dyDescent="0.25">
      <c r="A728" s="3" t="s">
        <v>75</v>
      </c>
      <c r="B728" s="5">
        <v>60</v>
      </c>
    </row>
    <row r="729" spans="1:2" ht="13.5" thickBot="1" x14ac:dyDescent="0.25">
      <c r="A729" s="3" t="s">
        <v>129</v>
      </c>
      <c r="B729" s="5">
        <v>10</v>
      </c>
    </row>
    <row r="734" spans="1:2" ht="13.5" thickBot="1" x14ac:dyDescent="0.25"/>
    <row r="735" spans="1:2" ht="13.5" thickBot="1" x14ac:dyDescent="0.25">
      <c r="A735" s="3" t="s">
        <v>62</v>
      </c>
      <c r="B735" s="5">
        <v>45</v>
      </c>
    </row>
    <row r="736" spans="1:2" ht="13.5" thickBot="1" x14ac:dyDescent="0.25">
      <c r="A736" s="3" t="s">
        <v>62</v>
      </c>
      <c r="B736" s="5">
        <v>90</v>
      </c>
    </row>
    <row r="737" spans="1:2" ht="13.5" thickBot="1" x14ac:dyDescent="0.25">
      <c r="A737" s="3" t="s">
        <v>62</v>
      </c>
      <c r="B737" s="5">
        <v>30</v>
      </c>
    </row>
    <row r="738" spans="1:2" ht="13.5" thickBot="1" x14ac:dyDescent="0.25">
      <c r="A738" s="3" t="s">
        <v>733</v>
      </c>
      <c r="B738" s="5">
        <v>10</v>
      </c>
    </row>
    <row r="739" spans="1:2" ht="13.5" thickBot="1" x14ac:dyDescent="0.25">
      <c r="A739" s="3" t="s">
        <v>129</v>
      </c>
      <c r="B739" s="5">
        <v>10</v>
      </c>
    </row>
    <row r="740" spans="1:2" ht="13.5" thickBot="1" x14ac:dyDescent="0.25">
      <c r="A740" s="3" t="s">
        <v>584</v>
      </c>
      <c r="B740" s="5">
        <v>30</v>
      </c>
    </row>
    <row r="741" spans="1:2" ht="13.5" thickBot="1" x14ac:dyDescent="0.25">
      <c r="A741" s="3" t="s">
        <v>62</v>
      </c>
      <c r="B741" s="5">
        <v>90</v>
      </c>
    </row>
    <row r="742" spans="1:2" ht="13.5" thickBot="1" x14ac:dyDescent="0.25">
      <c r="A742" s="3" t="s">
        <v>62</v>
      </c>
      <c r="B742" s="5">
        <v>120</v>
      </c>
    </row>
    <row r="743" spans="1:2" ht="13.5" thickBot="1" x14ac:dyDescent="0.25">
      <c r="A743" s="3" t="s">
        <v>129</v>
      </c>
      <c r="B743" s="5">
        <v>30</v>
      </c>
    </row>
    <row r="744" spans="1:2" ht="13.5" thickBot="1" x14ac:dyDescent="0.25">
      <c r="A744" s="3" t="s">
        <v>129</v>
      </c>
      <c r="B744" s="5">
        <v>30</v>
      </c>
    </row>
    <row r="745" spans="1:2" ht="13.5" thickBot="1" x14ac:dyDescent="0.25">
      <c r="A745" s="3" t="s">
        <v>62</v>
      </c>
      <c r="B745" s="5">
        <v>60</v>
      </c>
    </row>
    <row r="746" spans="1:2" ht="13.5" thickBot="1" x14ac:dyDescent="0.25">
      <c r="A746" s="3" t="s">
        <v>62</v>
      </c>
      <c r="B746" s="5">
        <v>90</v>
      </c>
    </row>
    <row r="747" spans="1:2" ht="13.5" thickBot="1" x14ac:dyDescent="0.25">
      <c r="A747" s="3" t="s">
        <v>62</v>
      </c>
      <c r="B747" s="5">
        <v>30</v>
      </c>
    </row>
    <row r="748" spans="1:2" ht="13.5" thickBot="1" x14ac:dyDescent="0.25">
      <c r="A748" s="3" t="s">
        <v>129</v>
      </c>
      <c r="B748" s="5">
        <v>30</v>
      </c>
    </row>
    <row r="749" spans="1:2" ht="13.5" thickBot="1" x14ac:dyDescent="0.25">
      <c r="A749" s="3" t="s">
        <v>62</v>
      </c>
      <c r="B749" s="5">
        <v>10</v>
      </c>
    </row>
    <row r="750" spans="1:2" ht="13.5" thickBot="1" x14ac:dyDescent="0.25">
      <c r="A750" s="3" t="s">
        <v>62</v>
      </c>
      <c r="B750" s="5">
        <v>60</v>
      </c>
    </row>
    <row r="751" spans="1:2" ht="13.5" thickBot="1" x14ac:dyDescent="0.25">
      <c r="A751" s="3" t="s">
        <v>62</v>
      </c>
      <c r="B751" s="5">
        <v>60</v>
      </c>
    </row>
    <row r="752" spans="1:2" ht="13.5" thickBot="1" x14ac:dyDescent="0.25">
      <c r="A752" s="3" t="s">
        <v>129</v>
      </c>
      <c r="B752" s="5">
        <v>30</v>
      </c>
    </row>
    <row r="753" spans="1:2" ht="13.5" thickBot="1" x14ac:dyDescent="0.25">
      <c r="A753" s="3" t="s">
        <v>129</v>
      </c>
      <c r="B753" s="5">
        <v>60</v>
      </c>
    </row>
    <row r="754" spans="1:2" ht="13.5" thickBot="1" x14ac:dyDescent="0.25">
      <c r="A754" s="3" t="s">
        <v>62</v>
      </c>
      <c r="B754" s="5">
        <v>45</v>
      </c>
    </row>
    <row r="755" spans="1:2" ht="13.5" thickBot="1" x14ac:dyDescent="0.25">
      <c r="A755" s="3" t="s">
        <v>62</v>
      </c>
      <c r="B755" s="5">
        <v>90</v>
      </c>
    </row>
    <row r="756" spans="1:2" ht="13.5" thickBot="1" x14ac:dyDescent="0.25">
      <c r="A756" s="3" t="s">
        <v>733</v>
      </c>
      <c r="B756" s="5">
        <v>30</v>
      </c>
    </row>
    <row r="757" spans="1:2" ht="13.5" thickBot="1" x14ac:dyDescent="0.25">
      <c r="A757" s="3" t="s">
        <v>129</v>
      </c>
      <c r="B757" s="5">
        <v>30</v>
      </c>
    </row>
    <row r="758" spans="1:2" ht="13.5" thickBot="1" x14ac:dyDescent="0.25">
      <c r="A758" s="3" t="s">
        <v>62</v>
      </c>
      <c r="B758" s="5">
        <v>10</v>
      </c>
    </row>
    <row r="759" spans="1:2" ht="13.5" thickBot="1" x14ac:dyDescent="0.25">
      <c r="A759" s="3" t="s">
        <v>62</v>
      </c>
      <c r="B759" s="5">
        <v>90</v>
      </c>
    </row>
    <row r="760" spans="1:2" ht="13.5" thickBot="1" x14ac:dyDescent="0.25">
      <c r="A760" s="3" t="s">
        <v>129</v>
      </c>
      <c r="B760" s="5">
        <v>30</v>
      </c>
    </row>
    <row r="761" spans="1:2" ht="13.5" thickBot="1" x14ac:dyDescent="0.25">
      <c r="A761" s="3" t="s">
        <v>129</v>
      </c>
      <c r="B761" s="5">
        <v>60</v>
      </c>
    </row>
    <row r="762" spans="1:2" ht="13.5" thickBot="1" x14ac:dyDescent="0.25">
      <c r="A762" s="3" t="s">
        <v>62</v>
      </c>
      <c r="B762" s="5">
        <v>15</v>
      </c>
    </row>
    <row r="763" spans="1:2" ht="13.5" thickBot="1" x14ac:dyDescent="0.25">
      <c r="A763" s="3" t="s">
        <v>62</v>
      </c>
      <c r="B763" s="5">
        <v>30</v>
      </c>
    </row>
    <row r="764" spans="1:2" ht="13.5" thickBot="1" x14ac:dyDescent="0.25">
      <c r="A764" s="3" t="s">
        <v>62</v>
      </c>
      <c r="B764" s="5">
        <v>60</v>
      </c>
    </row>
    <row r="765" spans="1:2" ht="13.5" thickBot="1" x14ac:dyDescent="0.25">
      <c r="A765" s="3" t="s">
        <v>62</v>
      </c>
      <c r="B765" s="5">
        <v>10</v>
      </c>
    </row>
    <row r="766" spans="1:2" ht="13.5" thickBot="1" x14ac:dyDescent="0.25">
      <c r="A766" s="3" t="s">
        <v>75</v>
      </c>
      <c r="B766" s="5">
        <v>10</v>
      </c>
    </row>
    <row r="767" spans="1:2" ht="13.5" thickBot="1" x14ac:dyDescent="0.25">
      <c r="A767" s="3" t="s">
        <v>129</v>
      </c>
      <c r="B767" s="5">
        <v>90</v>
      </c>
    </row>
    <row r="768" spans="1:2" ht="13.5" thickBot="1" x14ac:dyDescent="0.25">
      <c r="A768" s="3" t="s">
        <v>62</v>
      </c>
      <c r="B768" s="5">
        <v>90</v>
      </c>
    </row>
    <row r="769" spans="1:2" ht="13.5" thickBot="1" x14ac:dyDescent="0.25">
      <c r="A769" s="3" t="s">
        <v>62</v>
      </c>
      <c r="B769" s="5">
        <v>15</v>
      </c>
    </row>
    <row r="770" spans="1:2" ht="13.5" thickBot="1" x14ac:dyDescent="0.25">
      <c r="A770" s="3" t="s">
        <v>62</v>
      </c>
      <c r="B770" s="5">
        <v>15</v>
      </c>
    </row>
    <row r="771" spans="1:2" ht="13.5" thickBot="1" x14ac:dyDescent="0.25">
      <c r="A771" s="3" t="s">
        <v>539</v>
      </c>
      <c r="B771" s="5">
        <v>10</v>
      </c>
    </row>
    <row r="772" spans="1:2" ht="13.5" thickBot="1" x14ac:dyDescent="0.25">
      <c r="A772" s="3" t="s">
        <v>129</v>
      </c>
      <c r="B772" s="5">
        <v>10</v>
      </c>
    </row>
    <row r="773" spans="1:2" ht="13.5" thickBot="1" x14ac:dyDescent="0.25">
      <c r="A773" s="3" t="s">
        <v>62</v>
      </c>
      <c r="B773" s="5">
        <v>45</v>
      </c>
    </row>
    <row r="774" spans="1:2" ht="13.5" thickBot="1" x14ac:dyDescent="0.25">
      <c r="A774" s="3" t="s">
        <v>62</v>
      </c>
      <c r="B774" s="5">
        <v>60</v>
      </c>
    </row>
    <row r="775" spans="1:2" ht="13.5" thickBot="1" x14ac:dyDescent="0.25">
      <c r="A775" s="3" t="s">
        <v>62</v>
      </c>
      <c r="B775" s="5">
        <v>60</v>
      </c>
    </row>
    <row r="776" spans="1:2" ht="13.5" thickBot="1" x14ac:dyDescent="0.25">
      <c r="A776" s="3" t="s">
        <v>84</v>
      </c>
      <c r="B776" s="5">
        <v>10</v>
      </c>
    </row>
    <row r="777" spans="1:2" ht="13.5" thickBot="1" x14ac:dyDescent="0.25">
      <c r="A777" s="3" t="s">
        <v>129</v>
      </c>
      <c r="B777" s="5">
        <v>10</v>
      </c>
    </row>
    <row r="778" spans="1:2" ht="13.5" thickBot="1" x14ac:dyDescent="0.25">
      <c r="A778" s="3" t="s">
        <v>62</v>
      </c>
      <c r="B778" s="5">
        <v>30</v>
      </c>
    </row>
    <row r="779" spans="1:2" ht="13.5" thickBot="1" x14ac:dyDescent="0.25">
      <c r="A779" s="3" t="s">
        <v>62</v>
      </c>
      <c r="B779" s="5">
        <v>10</v>
      </c>
    </row>
    <row r="780" spans="1:2" ht="13.5" thickBot="1" x14ac:dyDescent="0.25">
      <c r="A780" s="3" t="s">
        <v>75</v>
      </c>
      <c r="B780" s="5">
        <v>120</v>
      </c>
    </row>
    <row r="781" spans="1:2" ht="13.5" thickBot="1" x14ac:dyDescent="0.25">
      <c r="A781" s="3" t="s">
        <v>539</v>
      </c>
      <c r="B781" s="5">
        <v>30</v>
      </c>
    </row>
    <row r="782" spans="1:2" ht="13.5" thickBot="1" x14ac:dyDescent="0.25">
      <c r="A782" s="3" t="s">
        <v>584</v>
      </c>
      <c r="B782" s="5">
        <v>30</v>
      </c>
    </row>
    <row r="783" spans="1:2" ht="13.5" thickBot="1" x14ac:dyDescent="0.25">
      <c r="A783" s="3" t="s">
        <v>129</v>
      </c>
      <c r="B783" s="5">
        <v>10</v>
      </c>
    </row>
    <row r="784" spans="1:2" ht="13.5" thickBot="1" x14ac:dyDescent="0.25">
      <c r="A784" s="3" t="s">
        <v>62</v>
      </c>
      <c r="B784" s="5">
        <v>20</v>
      </c>
    </row>
    <row r="785" spans="1:2" ht="13.5" thickBot="1" x14ac:dyDescent="0.25">
      <c r="A785" s="3" t="s">
        <v>62</v>
      </c>
      <c r="B785" s="5">
        <v>60</v>
      </c>
    </row>
    <row r="786" spans="1:2" ht="13.5" thickBot="1" x14ac:dyDescent="0.25">
      <c r="A786" s="3" t="s">
        <v>62</v>
      </c>
      <c r="B786" s="5">
        <v>90</v>
      </c>
    </row>
    <row r="787" spans="1:2" ht="13.5" thickBot="1" x14ac:dyDescent="0.25">
      <c r="A787" s="3" t="s">
        <v>129</v>
      </c>
      <c r="B787" s="5">
        <v>30</v>
      </c>
    </row>
    <row r="788" spans="1:2" ht="13.5" thickBot="1" x14ac:dyDescent="0.25">
      <c r="A788" s="3" t="s">
        <v>62</v>
      </c>
      <c r="B788" s="5">
        <v>15</v>
      </c>
    </row>
    <row r="789" spans="1:2" ht="13.5" thickBot="1" x14ac:dyDescent="0.25">
      <c r="A789" s="3" t="s">
        <v>62</v>
      </c>
      <c r="B789" s="5">
        <v>120</v>
      </c>
    </row>
    <row r="790" spans="1:2" ht="13.5" thickBot="1" x14ac:dyDescent="0.25">
      <c r="A790" s="3" t="s">
        <v>62</v>
      </c>
      <c r="B790" s="5">
        <v>10</v>
      </c>
    </row>
    <row r="791" spans="1:2" ht="13.5" thickBot="1" x14ac:dyDescent="0.25">
      <c r="A791" s="3" t="s">
        <v>129</v>
      </c>
      <c r="B791" s="5">
        <v>10</v>
      </c>
    </row>
    <row r="792" spans="1:2" ht="13.5" thickBot="1" x14ac:dyDescent="0.25">
      <c r="A792" s="3" t="s">
        <v>62</v>
      </c>
      <c r="B792" s="5">
        <v>60</v>
      </c>
    </row>
    <row r="793" spans="1:2" ht="13.5" thickBot="1" x14ac:dyDescent="0.25">
      <c r="A793" s="3" t="s">
        <v>62</v>
      </c>
      <c r="B793" s="5">
        <v>60</v>
      </c>
    </row>
    <row r="794" spans="1:2" ht="13.5" thickBot="1" x14ac:dyDescent="0.25">
      <c r="A794" s="3" t="s">
        <v>62</v>
      </c>
      <c r="B794" s="5">
        <v>30</v>
      </c>
    </row>
    <row r="795" spans="1:2" ht="13.5" thickBot="1" x14ac:dyDescent="0.25">
      <c r="A795" s="3" t="s">
        <v>129</v>
      </c>
      <c r="B795" s="5">
        <v>45</v>
      </c>
    </row>
    <row r="796" spans="1:2" ht="13.5" thickBot="1" x14ac:dyDescent="0.25">
      <c r="A796" s="3" t="s">
        <v>62</v>
      </c>
      <c r="B796" s="5">
        <v>15</v>
      </c>
    </row>
    <row r="797" spans="1:2" ht="13.5" thickBot="1" x14ac:dyDescent="0.25">
      <c r="A797" s="3" t="s">
        <v>62</v>
      </c>
      <c r="B797" s="5">
        <v>30</v>
      </c>
    </row>
    <row r="798" spans="1:2" ht="13.5" thickBot="1" x14ac:dyDescent="0.25">
      <c r="A798" s="3" t="s">
        <v>62</v>
      </c>
      <c r="B798" s="5">
        <v>60</v>
      </c>
    </row>
    <row r="799" spans="1:2" ht="13.5" thickBot="1" x14ac:dyDescent="0.25">
      <c r="A799" s="3" t="s">
        <v>129</v>
      </c>
      <c r="B799" s="5">
        <v>60</v>
      </c>
    </row>
    <row r="800" spans="1:2" ht="13.5" thickBot="1" x14ac:dyDescent="0.25">
      <c r="A800" s="3" t="s">
        <v>62</v>
      </c>
      <c r="B800" s="5">
        <v>120</v>
      </c>
    </row>
    <row r="801" spans="1:2" ht="13.5" thickBot="1" x14ac:dyDescent="0.25">
      <c r="A801" s="3" t="s">
        <v>62</v>
      </c>
      <c r="B801" s="5">
        <v>60</v>
      </c>
    </row>
    <row r="802" spans="1:2" ht="13.5" thickBot="1" x14ac:dyDescent="0.25">
      <c r="A802" s="3" t="s">
        <v>75</v>
      </c>
      <c r="B802" s="5">
        <v>15</v>
      </c>
    </row>
    <row r="803" spans="1:2" ht="13.5" thickBot="1" x14ac:dyDescent="0.25">
      <c r="A803" s="3" t="s">
        <v>62</v>
      </c>
      <c r="B803" s="5">
        <v>30</v>
      </c>
    </row>
    <row r="804" spans="1:2" ht="13.5" thickBot="1" x14ac:dyDescent="0.25">
      <c r="A804" s="3" t="s">
        <v>62</v>
      </c>
      <c r="B804" s="5">
        <v>30</v>
      </c>
    </row>
    <row r="805" spans="1:2" ht="13.5" thickBot="1" x14ac:dyDescent="0.25">
      <c r="A805" s="3" t="s">
        <v>62</v>
      </c>
      <c r="B805" s="5">
        <v>20</v>
      </c>
    </row>
    <row r="806" spans="1:2" ht="13.5" thickBot="1" x14ac:dyDescent="0.25">
      <c r="A806" s="3" t="s">
        <v>62</v>
      </c>
      <c r="B806" s="5">
        <v>10</v>
      </c>
    </row>
    <row r="807" spans="1:2" ht="13.5" thickBot="1" x14ac:dyDescent="0.25">
      <c r="A807" s="3" t="s">
        <v>129</v>
      </c>
      <c r="B807" s="5">
        <v>60</v>
      </c>
    </row>
    <row r="808" spans="1:2" ht="13.5" thickBot="1" x14ac:dyDescent="0.25">
      <c r="A808" s="3" t="s">
        <v>62</v>
      </c>
      <c r="B808" s="5">
        <v>30</v>
      </c>
    </row>
    <row r="816" spans="1:2" ht="13.5" thickBot="1" x14ac:dyDescent="0.25"/>
    <row r="817" spans="1:2" ht="13.5" thickBot="1" x14ac:dyDescent="0.25">
      <c r="A817" s="3" t="s">
        <v>62</v>
      </c>
      <c r="B817" s="5">
        <v>90</v>
      </c>
    </row>
    <row r="818" spans="1:2" ht="13.5" thickBot="1" x14ac:dyDescent="0.25">
      <c r="A818" s="3" t="s">
        <v>62</v>
      </c>
      <c r="B818" s="5">
        <v>120</v>
      </c>
    </row>
    <row r="819" spans="1:2" ht="13.5" thickBot="1" x14ac:dyDescent="0.25">
      <c r="A819" s="3" t="s">
        <v>75</v>
      </c>
      <c r="B819" s="5">
        <v>10</v>
      </c>
    </row>
    <row r="820" spans="1:2" ht="13.5" thickBot="1" x14ac:dyDescent="0.25">
      <c r="A820" s="3" t="s">
        <v>75</v>
      </c>
      <c r="B820" s="5">
        <v>60</v>
      </c>
    </row>
    <row r="821" spans="1:2" ht="13.5" thickBot="1" x14ac:dyDescent="0.25">
      <c r="A821" s="3" t="s">
        <v>129</v>
      </c>
      <c r="B821" s="5">
        <v>60</v>
      </c>
    </row>
    <row r="822" spans="1:2" ht="13.5" thickBot="1" x14ac:dyDescent="0.25">
      <c r="A822" s="3" t="s">
        <v>129</v>
      </c>
      <c r="B822" s="5">
        <v>10</v>
      </c>
    </row>
    <row r="823" spans="1:2" ht="13.5" thickBot="1" x14ac:dyDescent="0.25">
      <c r="A823" s="3" t="s">
        <v>62</v>
      </c>
      <c r="B823" s="5">
        <v>60</v>
      </c>
    </row>
    <row r="824" spans="1:2" ht="13.5" thickBot="1" x14ac:dyDescent="0.25">
      <c r="A824" s="3" t="s">
        <v>62</v>
      </c>
      <c r="B824" s="5">
        <v>30</v>
      </c>
    </row>
    <row r="825" spans="1:2" ht="13.5" thickBot="1" x14ac:dyDescent="0.25">
      <c r="A825" s="3" t="s">
        <v>62</v>
      </c>
      <c r="B825" s="5">
        <v>60</v>
      </c>
    </row>
    <row r="826" spans="1:2" ht="13.5" thickBot="1" x14ac:dyDescent="0.25">
      <c r="A826" s="3" t="s">
        <v>75</v>
      </c>
      <c r="B826" s="5">
        <v>45</v>
      </c>
    </row>
    <row r="827" spans="1:2" ht="13.5" thickBot="1" x14ac:dyDescent="0.25">
      <c r="A827" s="3" t="s">
        <v>129</v>
      </c>
      <c r="B827" s="5">
        <v>90</v>
      </c>
    </row>
    <row r="828" spans="1:2" ht="13.5" thickBot="1" x14ac:dyDescent="0.25">
      <c r="A828" s="3" t="s">
        <v>129</v>
      </c>
      <c r="B828" s="5">
        <v>10</v>
      </c>
    </row>
    <row r="829" spans="1:2" ht="13.5" thickBot="1" x14ac:dyDescent="0.25">
      <c r="A829" s="3" t="s">
        <v>62</v>
      </c>
      <c r="B829" s="5">
        <v>15</v>
      </c>
    </row>
    <row r="830" spans="1:2" ht="13.5" thickBot="1" x14ac:dyDescent="0.25">
      <c r="A830" s="3" t="s">
        <v>62</v>
      </c>
      <c r="B830" s="5">
        <v>30</v>
      </c>
    </row>
    <row r="831" spans="1:2" ht="13.5" thickBot="1" x14ac:dyDescent="0.25">
      <c r="A831" s="3" t="s">
        <v>84</v>
      </c>
      <c r="B831" s="5">
        <v>20</v>
      </c>
    </row>
    <row r="832" spans="1:2" ht="13.5" thickBot="1" x14ac:dyDescent="0.25">
      <c r="A832" s="3" t="s">
        <v>129</v>
      </c>
      <c r="B832" s="5">
        <v>60</v>
      </c>
    </row>
    <row r="833" spans="1:2" ht="13.5" thickBot="1" x14ac:dyDescent="0.25">
      <c r="A833" s="3" t="s">
        <v>129</v>
      </c>
      <c r="B833" s="5">
        <v>10</v>
      </c>
    </row>
    <row r="834" spans="1:2" ht="13.5" thickBot="1" x14ac:dyDescent="0.25">
      <c r="A834" s="3" t="s">
        <v>62</v>
      </c>
      <c r="B834" s="5">
        <v>10</v>
      </c>
    </row>
    <row r="835" spans="1:2" ht="13.5" thickBot="1" x14ac:dyDescent="0.25">
      <c r="A835" s="3" t="s">
        <v>62</v>
      </c>
      <c r="B835" s="5">
        <v>10</v>
      </c>
    </row>
    <row r="836" spans="1:2" ht="13.5" thickBot="1" x14ac:dyDescent="0.25">
      <c r="A836" s="3" t="s">
        <v>62</v>
      </c>
      <c r="B836" s="5">
        <v>75</v>
      </c>
    </row>
    <row r="837" spans="1:2" ht="13.5" thickBot="1" x14ac:dyDescent="0.25">
      <c r="A837" s="3" t="s">
        <v>84</v>
      </c>
      <c r="B837" s="5">
        <v>10</v>
      </c>
    </row>
    <row r="838" spans="1:2" ht="13.5" thickBot="1" x14ac:dyDescent="0.25">
      <c r="A838" s="3" t="s">
        <v>84</v>
      </c>
      <c r="B838" s="5">
        <v>120</v>
      </c>
    </row>
    <row r="839" spans="1:2" ht="13.5" thickBot="1" x14ac:dyDescent="0.25">
      <c r="A839" s="3" t="s">
        <v>129</v>
      </c>
      <c r="B839" s="5">
        <v>30</v>
      </c>
    </row>
    <row r="840" spans="1:2" ht="13.5" thickBot="1" x14ac:dyDescent="0.25">
      <c r="A840" s="3" t="s">
        <v>62</v>
      </c>
      <c r="B840" s="5">
        <v>90</v>
      </c>
    </row>
    <row r="841" spans="1:2" ht="13.5" thickBot="1" x14ac:dyDescent="0.25">
      <c r="A841" s="3" t="s">
        <v>62</v>
      </c>
      <c r="B841" s="5">
        <v>45</v>
      </c>
    </row>
    <row r="842" spans="1:2" ht="13.5" thickBot="1" x14ac:dyDescent="0.25">
      <c r="A842" s="3" t="s">
        <v>62</v>
      </c>
      <c r="B842" s="5">
        <v>60</v>
      </c>
    </row>
    <row r="843" spans="1:2" ht="13.5" thickBot="1" x14ac:dyDescent="0.25">
      <c r="A843" s="3" t="s">
        <v>733</v>
      </c>
      <c r="B843" s="5">
        <v>10</v>
      </c>
    </row>
    <row r="844" spans="1:2" ht="13.5" thickBot="1" x14ac:dyDescent="0.25">
      <c r="A844" s="3" t="s">
        <v>129</v>
      </c>
      <c r="B844" s="5">
        <v>15</v>
      </c>
    </row>
    <row r="845" spans="1:2" ht="13.5" thickBot="1" x14ac:dyDescent="0.25">
      <c r="A845" s="3" t="s">
        <v>129</v>
      </c>
      <c r="B845" s="5">
        <v>120</v>
      </c>
    </row>
    <row r="846" spans="1:2" ht="13.5" thickBot="1" x14ac:dyDescent="0.25">
      <c r="A846" s="3" t="s">
        <v>62</v>
      </c>
      <c r="B846" s="5">
        <v>90</v>
      </c>
    </row>
    <row r="847" spans="1:2" ht="13.5" thickBot="1" x14ac:dyDescent="0.25">
      <c r="A847" s="3" t="s">
        <v>62</v>
      </c>
      <c r="B847" s="5">
        <v>150</v>
      </c>
    </row>
    <row r="848" spans="1:2" ht="13.5" thickBot="1" x14ac:dyDescent="0.25">
      <c r="A848" s="3" t="s">
        <v>129</v>
      </c>
      <c r="B848" s="5">
        <v>60</v>
      </c>
    </row>
    <row r="849" spans="1:2" ht="13.5" thickBot="1" x14ac:dyDescent="0.25">
      <c r="A849" s="3" t="s">
        <v>129</v>
      </c>
      <c r="B849" s="5">
        <v>10</v>
      </c>
    </row>
    <row r="850" spans="1:2" ht="13.5" thickBot="1" x14ac:dyDescent="0.25">
      <c r="A850" s="3" t="s">
        <v>62</v>
      </c>
      <c r="B850" s="5">
        <v>30</v>
      </c>
    </row>
    <row r="851" spans="1:2" ht="13.5" thickBot="1" x14ac:dyDescent="0.25"/>
    <row r="852" spans="1:2" ht="13.5" thickBot="1" x14ac:dyDescent="0.25">
      <c r="A852" s="3" t="s">
        <v>62</v>
      </c>
      <c r="B852" s="5">
        <v>20</v>
      </c>
    </row>
    <row r="853" spans="1:2" ht="13.5" thickBot="1" x14ac:dyDescent="0.25">
      <c r="A853" s="3" t="s">
        <v>62</v>
      </c>
      <c r="B853" s="5">
        <v>20</v>
      </c>
    </row>
    <row r="854" spans="1:2" ht="13.5" thickBot="1" x14ac:dyDescent="0.25">
      <c r="A854" s="3" t="s">
        <v>62</v>
      </c>
      <c r="B854" s="5">
        <v>180</v>
      </c>
    </row>
    <row r="855" spans="1:2" ht="13.5" thickBot="1" x14ac:dyDescent="0.25">
      <c r="A855" s="3" t="s">
        <v>84</v>
      </c>
      <c r="B855" s="5">
        <v>30</v>
      </c>
    </row>
    <row r="856" spans="1:2" ht="13.5" thickBot="1" x14ac:dyDescent="0.25">
      <c r="A856" s="3" t="s">
        <v>129</v>
      </c>
      <c r="B856" s="5">
        <v>10</v>
      </c>
    </row>
    <row r="857" spans="1:2" ht="13.5" thickBot="1" x14ac:dyDescent="0.25">
      <c r="A857" s="3" t="s">
        <v>129</v>
      </c>
      <c r="B857" s="5">
        <v>60</v>
      </c>
    </row>
    <row r="858" spans="1:2" ht="13.5" thickBot="1" x14ac:dyDescent="0.25">
      <c r="A858" s="3" t="s">
        <v>62</v>
      </c>
      <c r="B858" s="5">
        <v>90</v>
      </c>
    </row>
    <row r="859" spans="1:2" ht="13.5" thickBot="1" x14ac:dyDescent="0.25">
      <c r="A859" s="3" t="s">
        <v>62</v>
      </c>
      <c r="B859" s="5">
        <v>75</v>
      </c>
    </row>
    <row r="860" spans="1:2" ht="13.5" thickBot="1" x14ac:dyDescent="0.25">
      <c r="A860" s="3" t="s">
        <v>62</v>
      </c>
      <c r="B860" s="5">
        <v>30</v>
      </c>
    </row>
    <row r="861" spans="1:2" ht="13.5" thickBot="1" x14ac:dyDescent="0.25">
      <c r="A861" s="3" t="s">
        <v>62</v>
      </c>
      <c r="B861" s="5">
        <v>45</v>
      </c>
    </row>
    <row r="862" spans="1:2" ht="13.5" thickBot="1" x14ac:dyDescent="0.25">
      <c r="A862" s="3" t="s">
        <v>539</v>
      </c>
      <c r="B862" s="5">
        <v>10</v>
      </c>
    </row>
    <row r="863" spans="1:2" ht="13.5" thickBot="1" x14ac:dyDescent="0.25">
      <c r="A863" s="3" t="s">
        <v>129</v>
      </c>
      <c r="B863" s="5">
        <v>15</v>
      </c>
    </row>
    <row r="864" spans="1:2" ht="13.5" thickBot="1" x14ac:dyDescent="0.25">
      <c r="A864" s="3" t="s">
        <v>129</v>
      </c>
      <c r="B864" s="5">
        <v>60</v>
      </c>
    </row>
    <row r="865" spans="1:2" ht="13.5" thickBot="1" x14ac:dyDescent="0.25">
      <c r="A865" s="3" t="s">
        <v>129</v>
      </c>
      <c r="B865" s="5">
        <v>20</v>
      </c>
    </row>
    <row r="866" spans="1:2" ht="13.5" thickBot="1" x14ac:dyDescent="0.25">
      <c r="A866" s="3" t="s">
        <v>62</v>
      </c>
      <c r="B866" s="5">
        <v>10</v>
      </c>
    </row>
    <row r="867" spans="1:2" ht="13.5" thickBot="1" x14ac:dyDescent="0.25">
      <c r="A867" s="3" t="s">
        <v>75</v>
      </c>
      <c r="B867" s="5">
        <v>10</v>
      </c>
    </row>
    <row r="868" spans="1:2" ht="13.5" thickBot="1" x14ac:dyDescent="0.25">
      <c r="A868" s="3" t="s">
        <v>733</v>
      </c>
      <c r="B868" s="5">
        <v>60</v>
      </c>
    </row>
    <row r="869" spans="1:2" ht="13.5" thickBot="1" x14ac:dyDescent="0.25">
      <c r="A869" s="3" t="s">
        <v>584</v>
      </c>
      <c r="B869" s="5">
        <v>10</v>
      </c>
    </row>
    <row r="870" spans="1:2" ht="13.5" thickBot="1" x14ac:dyDescent="0.25">
      <c r="A870" s="3" t="s">
        <v>129</v>
      </c>
      <c r="B870" s="5">
        <v>60</v>
      </c>
    </row>
    <row r="871" spans="1:2" ht="13.5" thickBot="1" x14ac:dyDescent="0.25">
      <c r="A871" s="3" t="s">
        <v>733</v>
      </c>
      <c r="B871" s="5">
        <v>60</v>
      </c>
    </row>
    <row r="872" spans="1:2" ht="13.5" thickBot="1" x14ac:dyDescent="0.25">
      <c r="A872" s="3" t="s">
        <v>62</v>
      </c>
      <c r="B872" s="5">
        <v>45</v>
      </c>
    </row>
    <row r="873" spans="1:2" ht="13.5" thickBot="1" x14ac:dyDescent="0.25">
      <c r="A873" s="3" t="s">
        <v>62</v>
      </c>
      <c r="B873" s="5">
        <v>10</v>
      </c>
    </row>
    <row r="874" spans="1:2" ht="13.5" thickBot="1" x14ac:dyDescent="0.25">
      <c r="A874" s="3" t="s">
        <v>129</v>
      </c>
      <c r="B874" s="5">
        <v>90</v>
      </c>
    </row>
    <row r="875" spans="1:2" ht="13.5" thickBot="1" x14ac:dyDescent="0.25">
      <c r="A875" s="3" t="s">
        <v>62</v>
      </c>
      <c r="B875" s="5">
        <v>75</v>
      </c>
    </row>
    <row r="876" spans="1:2" ht="13.5" thickBot="1" x14ac:dyDescent="0.25">
      <c r="A876" s="3" t="s">
        <v>62</v>
      </c>
      <c r="B876" s="5">
        <v>60</v>
      </c>
    </row>
    <row r="877" spans="1:2" ht="13.5" thickBot="1" x14ac:dyDescent="0.25">
      <c r="A877" s="3" t="s">
        <v>75</v>
      </c>
      <c r="B877" s="5">
        <v>30</v>
      </c>
    </row>
    <row r="878" spans="1:2" ht="13.5" thickBot="1" x14ac:dyDescent="0.25">
      <c r="A878" s="3" t="s">
        <v>84</v>
      </c>
      <c r="B878" s="5">
        <v>30</v>
      </c>
    </row>
    <row r="879" spans="1:2" ht="13.5" thickBot="1" x14ac:dyDescent="0.25">
      <c r="A879" s="3" t="s">
        <v>84</v>
      </c>
      <c r="B879" s="5">
        <v>30</v>
      </c>
    </row>
    <row r="880" spans="1:2" ht="13.5" thickBot="1" x14ac:dyDescent="0.25">
      <c r="A880" s="3" t="s">
        <v>539</v>
      </c>
      <c r="B880" s="5">
        <v>10</v>
      </c>
    </row>
    <row r="881" spans="1:2" ht="13.5" thickBot="1" x14ac:dyDescent="0.25">
      <c r="A881" s="3" t="s">
        <v>129</v>
      </c>
      <c r="B881" s="5">
        <v>30</v>
      </c>
    </row>
    <row r="882" spans="1:2" ht="13.5" thickBot="1" x14ac:dyDescent="0.25">
      <c r="A882" s="3" t="s">
        <v>62</v>
      </c>
      <c r="B882" s="5">
        <v>15</v>
      </c>
    </row>
    <row r="883" spans="1:2" ht="13.5" thickBot="1" x14ac:dyDescent="0.25">
      <c r="A883" s="3" t="s">
        <v>62</v>
      </c>
      <c r="B883" s="5">
        <v>70</v>
      </c>
    </row>
    <row r="884" spans="1:2" ht="13.5" thickBot="1" x14ac:dyDescent="0.25">
      <c r="A884" s="3" t="s">
        <v>62</v>
      </c>
      <c r="B884" s="5">
        <v>60</v>
      </c>
    </row>
    <row r="885" spans="1:2" ht="13.5" thickBot="1" x14ac:dyDescent="0.25">
      <c r="A885" s="3" t="s">
        <v>129</v>
      </c>
      <c r="B885" s="5">
        <v>15</v>
      </c>
    </row>
    <row r="886" spans="1:2" ht="13.5" thickBot="1" x14ac:dyDescent="0.25">
      <c r="A886" s="3" t="s">
        <v>62</v>
      </c>
      <c r="B886" s="5">
        <v>10</v>
      </c>
    </row>
    <row r="887" spans="1:2" ht="13.5" thickBot="1" x14ac:dyDescent="0.25">
      <c r="A887" s="3" t="s">
        <v>62</v>
      </c>
      <c r="B887" s="5">
        <v>60</v>
      </c>
    </row>
    <row r="888" spans="1:2" ht="13.5" thickBot="1" x14ac:dyDescent="0.25">
      <c r="A888" s="3" t="s">
        <v>129</v>
      </c>
      <c r="B888" s="5">
        <v>10</v>
      </c>
    </row>
    <row r="889" spans="1:2" ht="13.5" thickBot="1" x14ac:dyDescent="0.25">
      <c r="A889" s="3" t="s">
        <v>62</v>
      </c>
      <c r="B889" s="5">
        <v>15</v>
      </c>
    </row>
    <row r="890" spans="1:2" ht="13.5" thickBot="1" x14ac:dyDescent="0.25">
      <c r="A890" s="3" t="s">
        <v>62</v>
      </c>
      <c r="B890" s="5">
        <v>15</v>
      </c>
    </row>
    <row r="891" spans="1:2" ht="13.5" thickBot="1" x14ac:dyDescent="0.25">
      <c r="A891" s="3" t="s">
        <v>62</v>
      </c>
      <c r="B891" s="5">
        <v>60</v>
      </c>
    </row>
    <row r="892" spans="1:2" ht="13.5" thickBot="1" x14ac:dyDescent="0.25">
      <c r="A892" s="3" t="s">
        <v>129</v>
      </c>
      <c r="B892" s="5">
        <v>10</v>
      </c>
    </row>
    <row r="893" spans="1:2" ht="13.5" thickBot="1" x14ac:dyDescent="0.25">
      <c r="A893" s="3" t="s">
        <v>584</v>
      </c>
      <c r="B893" s="5">
        <v>30</v>
      </c>
    </row>
    <row r="898" spans="1:2" ht="13.5" thickBot="1" x14ac:dyDescent="0.25"/>
    <row r="899" spans="1:2" ht="13.5" thickBot="1" x14ac:dyDescent="0.25">
      <c r="A899" s="3" t="s">
        <v>62</v>
      </c>
      <c r="B899" s="5">
        <v>50</v>
      </c>
    </row>
    <row r="900" spans="1:2" ht="13.5" thickBot="1" x14ac:dyDescent="0.25">
      <c r="A900" s="3" t="s">
        <v>129</v>
      </c>
      <c r="B900" s="5">
        <v>60</v>
      </c>
    </row>
    <row r="901" spans="1:2" ht="13.5" thickBot="1" x14ac:dyDescent="0.25">
      <c r="A901" s="3" t="s">
        <v>129</v>
      </c>
      <c r="B901" s="5">
        <v>105</v>
      </c>
    </row>
    <row r="902" spans="1:2" ht="13.5" thickBot="1" x14ac:dyDescent="0.25">
      <c r="A902" s="3" t="s">
        <v>129</v>
      </c>
      <c r="B902" s="5">
        <v>90</v>
      </c>
    </row>
    <row r="903" spans="1:2" ht="13.5" thickBot="1" x14ac:dyDescent="0.25">
      <c r="A903" s="3" t="s">
        <v>62</v>
      </c>
      <c r="B903" s="5">
        <v>60</v>
      </c>
    </row>
    <row r="904" spans="1:2" ht="13.5" thickBot="1" x14ac:dyDescent="0.25">
      <c r="A904" s="3" t="s">
        <v>62</v>
      </c>
      <c r="B904" s="5">
        <v>90</v>
      </c>
    </row>
    <row r="905" spans="1:2" ht="13.5" thickBot="1" x14ac:dyDescent="0.25">
      <c r="A905" s="3" t="s">
        <v>129</v>
      </c>
      <c r="B905" s="5">
        <v>10</v>
      </c>
    </row>
    <row r="906" spans="1:2" ht="13.5" thickBot="1" x14ac:dyDescent="0.25">
      <c r="A906" s="3" t="s">
        <v>62</v>
      </c>
      <c r="B906" s="5">
        <v>30</v>
      </c>
    </row>
    <row r="907" spans="1:2" ht="13.5" thickBot="1" x14ac:dyDescent="0.25">
      <c r="A907" s="3" t="s">
        <v>62</v>
      </c>
      <c r="B907" s="5">
        <v>60</v>
      </c>
    </row>
    <row r="908" spans="1:2" ht="13.5" thickBot="1" x14ac:dyDescent="0.25">
      <c r="A908" s="3" t="s">
        <v>75</v>
      </c>
      <c r="B908" s="5">
        <v>10</v>
      </c>
    </row>
    <row r="909" spans="1:2" ht="13.5" thickBot="1" x14ac:dyDescent="0.25">
      <c r="A909" s="3" t="s">
        <v>129</v>
      </c>
      <c r="B909" s="5">
        <v>60</v>
      </c>
    </row>
    <row r="910" spans="1:2" ht="13.5" thickBot="1" x14ac:dyDescent="0.25">
      <c r="A910" s="3" t="s">
        <v>62</v>
      </c>
      <c r="B910" s="5">
        <v>10</v>
      </c>
    </row>
    <row r="911" spans="1:2" ht="13.5" thickBot="1" x14ac:dyDescent="0.25">
      <c r="A911" s="3" t="s">
        <v>62</v>
      </c>
      <c r="B911" s="5">
        <v>60</v>
      </c>
    </row>
    <row r="912" spans="1:2" ht="13.5" thickBot="1" x14ac:dyDescent="0.25">
      <c r="A912" s="3" t="s">
        <v>62</v>
      </c>
      <c r="B912" s="5">
        <v>10</v>
      </c>
    </row>
    <row r="913" spans="1:2" ht="13.5" thickBot="1" x14ac:dyDescent="0.25">
      <c r="A913" s="3" t="s">
        <v>733</v>
      </c>
      <c r="B913" s="5">
        <v>15</v>
      </c>
    </row>
    <row r="914" spans="1:2" ht="13.5" thickBot="1" x14ac:dyDescent="0.25">
      <c r="A914" s="3" t="s">
        <v>129</v>
      </c>
      <c r="B914" s="5">
        <v>30</v>
      </c>
    </row>
    <row r="915" spans="1:2" ht="13.5" thickBot="1" x14ac:dyDescent="0.25">
      <c r="A915" s="3" t="s">
        <v>62</v>
      </c>
      <c r="B915" s="5">
        <v>100</v>
      </c>
    </row>
    <row r="916" spans="1:2" ht="13.5" thickBot="1" x14ac:dyDescent="0.25">
      <c r="A916" s="3" t="s">
        <v>62</v>
      </c>
      <c r="B916" s="5">
        <v>15</v>
      </c>
    </row>
    <row r="917" spans="1:2" ht="13.5" thickBot="1" x14ac:dyDescent="0.25">
      <c r="A917" s="3" t="s">
        <v>84</v>
      </c>
      <c r="B917" s="5">
        <v>120</v>
      </c>
    </row>
    <row r="918" spans="1:2" ht="13.5" thickBot="1" x14ac:dyDescent="0.25">
      <c r="A918" s="3" t="s">
        <v>129</v>
      </c>
      <c r="B918" s="5">
        <v>15</v>
      </c>
    </row>
    <row r="919" spans="1:2" ht="13.5" thickBot="1" x14ac:dyDescent="0.25">
      <c r="A919" s="3" t="s">
        <v>129</v>
      </c>
      <c r="B919" s="5">
        <v>90</v>
      </c>
    </row>
    <row r="920" spans="1:2" ht="13.5" thickBot="1" x14ac:dyDescent="0.25">
      <c r="A920" s="3" t="s">
        <v>62</v>
      </c>
      <c r="B920" s="5">
        <v>15</v>
      </c>
    </row>
    <row r="921" spans="1:2" ht="13.5" thickBot="1" x14ac:dyDescent="0.25">
      <c r="A921" s="3" t="s">
        <v>62</v>
      </c>
      <c r="B921" s="5">
        <v>20</v>
      </c>
    </row>
    <row r="922" spans="1:2" ht="13.5" thickBot="1" x14ac:dyDescent="0.25">
      <c r="A922" s="3" t="s">
        <v>733</v>
      </c>
      <c r="B922" s="5">
        <v>45</v>
      </c>
    </row>
    <row r="923" spans="1:2" ht="13.5" thickBot="1" x14ac:dyDescent="0.25">
      <c r="A923" s="3" t="s">
        <v>129</v>
      </c>
      <c r="B923" s="5">
        <v>10</v>
      </c>
    </row>
    <row r="924" spans="1:2" ht="13.5" thickBot="1" x14ac:dyDescent="0.25">
      <c r="A924" s="3" t="s">
        <v>38</v>
      </c>
      <c r="B924" s="5">
        <v>15</v>
      </c>
    </row>
    <row r="925" spans="1:2" ht="13.5" thickBot="1" x14ac:dyDescent="0.25">
      <c r="A925" s="3" t="s">
        <v>38</v>
      </c>
      <c r="B925" s="5">
        <v>10</v>
      </c>
    </row>
    <row r="926" spans="1:2" ht="13.5" thickBot="1" x14ac:dyDescent="0.25">
      <c r="A926" s="3" t="s">
        <v>38</v>
      </c>
      <c r="B926" s="5">
        <v>10</v>
      </c>
    </row>
    <row r="927" spans="1:2" ht="13.5" thickBot="1" x14ac:dyDescent="0.25">
      <c r="A927" s="3" t="s">
        <v>62</v>
      </c>
      <c r="B927" s="5">
        <v>90</v>
      </c>
    </row>
    <row r="928" spans="1:2" ht="13.5" thickBot="1" x14ac:dyDescent="0.25">
      <c r="A928" s="3" t="s">
        <v>62</v>
      </c>
      <c r="B928" s="5">
        <v>10</v>
      </c>
    </row>
    <row r="929" spans="1:2" ht="13.5" thickBot="1" x14ac:dyDescent="0.25">
      <c r="A929" s="3" t="s">
        <v>75</v>
      </c>
      <c r="B929" s="5">
        <v>10</v>
      </c>
    </row>
    <row r="930" spans="1:2" ht="13.5" thickBot="1" x14ac:dyDescent="0.25">
      <c r="A930" s="3" t="s">
        <v>129</v>
      </c>
      <c r="B930" s="5">
        <v>60</v>
      </c>
    </row>
    <row r="931" spans="1:2" ht="13.5" thickBot="1" x14ac:dyDescent="0.25">
      <c r="A931" s="3" t="s">
        <v>129</v>
      </c>
      <c r="B931" s="5">
        <v>60</v>
      </c>
    </row>
    <row r="932" spans="1:2" ht="13.5" thickBot="1" x14ac:dyDescent="0.25">
      <c r="A932" s="3" t="s">
        <v>62</v>
      </c>
      <c r="B932" s="5">
        <v>60</v>
      </c>
    </row>
    <row r="933" spans="1:2" ht="13.5" thickBot="1" x14ac:dyDescent="0.25">
      <c r="A933" s="3" t="s">
        <v>62</v>
      </c>
      <c r="B933" s="5">
        <v>10</v>
      </c>
    </row>
    <row r="934" spans="1:2" ht="13.5" thickBot="1" x14ac:dyDescent="0.25">
      <c r="A934" s="3" t="s">
        <v>84</v>
      </c>
      <c r="B934" s="5">
        <v>90</v>
      </c>
    </row>
    <row r="935" spans="1:2" ht="13.5" thickBot="1" x14ac:dyDescent="0.25">
      <c r="A935" s="3" t="s">
        <v>584</v>
      </c>
      <c r="B935" s="5">
        <v>15</v>
      </c>
    </row>
    <row r="936" spans="1:2" ht="13.5" thickBot="1" x14ac:dyDescent="0.25">
      <c r="A936" s="3" t="s">
        <v>129</v>
      </c>
      <c r="B936" s="5">
        <v>60</v>
      </c>
    </row>
    <row r="937" spans="1:2" ht="13.5" thickBot="1" x14ac:dyDescent="0.25">
      <c r="A937" s="3" t="s">
        <v>38</v>
      </c>
      <c r="B937" s="5">
        <v>10</v>
      </c>
    </row>
    <row r="938" spans="1:2" ht="13.5" thickBot="1" x14ac:dyDescent="0.25">
      <c r="A938" s="3" t="s">
        <v>62</v>
      </c>
      <c r="B938" s="5">
        <v>90</v>
      </c>
    </row>
    <row r="939" spans="1:2" ht="13.5" thickBot="1" x14ac:dyDescent="0.25">
      <c r="A939" s="3" t="s">
        <v>62</v>
      </c>
      <c r="B939" s="5">
        <v>10</v>
      </c>
    </row>
    <row r="940" spans="1:2" ht="13.5" thickBot="1" x14ac:dyDescent="0.25">
      <c r="A940" s="3" t="s">
        <v>84</v>
      </c>
      <c r="B940" s="5">
        <v>60</v>
      </c>
    </row>
    <row r="941" spans="1:2" ht="13.5" thickBot="1" x14ac:dyDescent="0.25">
      <c r="A941" s="3" t="s">
        <v>129</v>
      </c>
      <c r="B941" s="5">
        <v>45</v>
      </c>
    </row>
    <row r="942" spans="1:2" ht="13.5" thickBot="1" x14ac:dyDescent="0.25">
      <c r="A942" s="3" t="s">
        <v>62</v>
      </c>
      <c r="B942" s="5">
        <v>60</v>
      </c>
    </row>
    <row r="943" spans="1:2" ht="13.5" thickBot="1" x14ac:dyDescent="0.25">
      <c r="A943" s="3" t="s">
        <v>62</v>
      </c>
      <c r="B943" s="5">
        <v>60</v>
      </c>
    </row>
    <row r="944" spans="1:2" ht="13.5" thickBot="1" x14ac:dyDescent="0.25">
      <c r="A944" s="3" t="s">
        <v>129</v>
      </c>
      <c r="B944" s="5">
        <v>10</v>
      </c>
    </row>
    <row r="945" spans="1:2" ht="13.5" thickBot="1" x14ac:dyDescent="0.25">
      <c r="A945" s="3" t="s">
        <v>62</v>
      </c>
      <c r="B945" s="5">
        <v>120</v>
      </c>
    </row>
    <row r="946" spans="1:2" ht="13.5" thickBot="1" x14ac:dyDescent="0.25">
      <c r="A946" s="3" t="s">
        <v>62</v>
      </c>
      <c r="B946" s="5">
        <v>10</v>
      </c>
    </row>
    <row r="947" spans="1:2" ht="13.5" thickBot="1" x14ac:dyDescent="0.25">
      <c r="A947" s="3" t="s">
        <v>62</v>
      </c>
      <c r="B947" s="5">
        <v>60</v>
      </c>
    </row>
    <row r="948" spans="1:2" ht="13.5" thickBot="1" x14ac:dyDescent="0.25">
      <c r="A948" s="3" t="s">
        <v>38</v>
      </c>
      <c r="B948" s="5">
        <v>10</v>
      </c>
    </row>
    <row r="949" spans="1:2" ht="13.5" thickBot="1" x14ac:dyDescent="0.25">
      <c r="A949" s="3" t="s">
        <v>62</v>
      </c>
      <c r="B949" s="5">
        <v>60</v>
      </c>
    </row>
    <row r="950" spans="1:2" ht="13.5" thickBot="1" x14ac:dyDescent="0.25">
      <c r="A950" s="3" t="s">
        <v>62</v>
      </c>
      <c r="B950" s="5">
        <v>90</v>
      </c>
    </row>
    <row r="951" spans="1:2" ht="13.5" thickBot="1" x14ac:dyDescent="0.25">
      <c r="A951" s="3" t="s">
        <v>62</v>
      </c>
      <c r="B951" s="5">
        <v>165</v>
      </c>
    </row>
    <row r="952" spans="1:2" ht="13.5" thickBot="1" x14ac:dyDescent="0.25">
      <c r="A952" s="3" t="s">
        <v>129</v>
      </c>
      <c r="B952" s="5">
        <v>10</v>
      </c>
    </row>
    <row r="953" spans="1:2" ht="13.5" thickBot="1" x14ac:dyDescent="0.25">
      <c r="A953" s="3" t="s">
        <v>38</v>
      </c>
      <c r="B953" s="5">
        <v>10</v>
      </c>
    </row>
    <row r="954" spans="1:2" ht="13.5" thickBot="1" x14ac:dyDescent="0.25">
      <c r="A954" s="3" t="s">
        <v>62</v>
      </c>
      <c r="B954" s="5">
        <v>150</v>
      </c>
    </row>
    <row r="955" spans="1:2" ht="13.5" thickBot="1" x14ac:dyDescent="0.25">
      <c r="A955" s="3" t="s">
        <v>62</v>
      </c>
      <c r="B955" s="5">
        <v>15</v>
      </c>
    </row>
    <row r="956" spans="1:2" ht="13.5" thickBot="1" x14ac:dyDescent="0.25">
      <c r="A956" s="3" t="s">
        <v>75</v>
      </c>
      <c r="B956" s="5">
        <v>120</v>
      </c>
    </row>
    <row r="957" spans="1:2" ht="13.5" thickBot="1" x14ac:dyDescent="0.25">
      <c r="A957" s="3" t="s">
        <v>129</v>
      </c>
      <c r="B957" s="5">
        <v>15</v>
      </c>
    </row>
    <row r="958" spans="1:2" ht="13.5" thickBot="1" x14ac:dyDescent="0.25">
      <c r="A958" s="3" t="s">
        <v>38</v>
      </c>
      <c r="B958" s="5">
        <v>10</v>
      </c>
    </row>
    <row r="959" spans="1:2" ht="13.5" thickBot="1" x14ac:dyDescent="0.25">
      <c r="A959" s="3" t="s">
        <v>38</v>
      </c>
      <c r="B959" s="5">
        <v>10</v>
      </c>
    </row>
    <row r="960" spans="1:2" ht="13.5" thickBot="1" x14ac:dyDescent="0.25">
      <c r="A960" s="3" t="s">
        <v>62</v>
      </c>
      <c r="B960" s="5">
        <v>10</v>
      </c>
    </row>
    <row r="961" spans="1:2" ht="13.5" thickBot="1" x14ac:dyDescent="0.25">
      <c r="A961" s="3" t="s">
        <v>62</v>
      </c>
      <c r="B961" s="5">
        <v>180</v>
      </c>
    </row>
    <row r="962" spans="1:2" ht="13.5" thickBot="1" x14ac:dyDescent="0.25">
      <c r="A962" s="3" t="s">
        <v>129</v>
      </c>
      <c r="B962" s="5">
        <v>60</v>
      </c>
    </row>
    <row r="963" spans="1:2" ht="13.5" thickBot="1" x14ac:dyDescent="0.25">
      <c r="A963" s="3" t="s">
        <v>62</v>
      </c>
      <c r="B963" s="5">
        <v>15</v>
      </c>
    </row>
    <row r="964" spans="1:2" ht="13.5" thickBot="1" x14ac:dyDescent="0.25">
      <c r="A964" s="3" t="s">
        <v>62</v>
      </c>
      <c r="B964" s="5">
        <v>15</v>
      </c>
    </row>
    <row r="965" spans="1:2" ht="13.5" thickBot="1" x14ac:dyDescent="0.25">
      <c r="A965" s="3" t="s">
        <v>62</v>
      </c>
      <c r="B965" s="5">
        <v>90</v>
      </c>
    </row>
    <row r="966" spans="1:2" ht="13.5" thickBot="1" x14ac:dyDescent="0.25">
      <c r="A966" s="3" t="s">
        <v>129</v>
      </c>
      <c r="B966" s="5">
        <v>30</v>
      </c>
    </row>
    <row r="967" spans="1:2" ht="13.5" thickBot="1" x14ac:dyDescent="0.25">
      <c r="A967" s="3" t="s">
        <v>38</v>
      </c>
      <c r="B967" s="5">
        <v>15</v>
      </c>
    </row>
    <row r="968" spans="1:2" ht="13.5" thickBot="1" x14ac:dyDescent="0.25">
      <c r="A968" s="3" t="s">
        <v>62</v>
      </c>
      <c r="B968" s="5">
        <v>70</v>
      </c>
    </row>
    <row r="969" spans="1:2" ht="13.5" thickBot="1" x14ac:dyDescent="0.25">
      <c r="A969" s="3" t="s">
        <v>539</v>
      </c>
      <c r="B969" s="5">
        <v>60</v>
      </c>
    </row>
    <row r="970" spans="1:2" ht="13.5" thickBot="1" x14ac:dyDescent="0.25">
      <c r="A970" s="3" t="s">
        <v>75</v>
      </c>
      <c r="B970" s="5">
        <v>45</v>
      </c>
    </row>
    <row r="971" spans="1:2" ht="13.5" thickBot="1" x14ac:dyDescent="0.25">
      <c r="A971" s="3" t="s">
        <v>84</v>
      </c>
      <c r="B971" s="5">
        <v>75</v>
      </c>
    </row>
    <row r="972" spans="1:2" ht="13.5" thickBot="1" x14ac:dyDescent="0.25">
      <c r="A972" s="3" t="s">
        <v>539</v>
      </c>
      <c r="B972" s="5">
        <v>5</v>
      </c>
    </row>
    <row r="973" spans="1:2" ht="13.5" thickBot="1" x14ac:dyDescent="0.25">
      <c r="A973" s="3" t="s">
        <v>129</v>
      </c>
      <c r="B973" s="5">
        <v>60</v>
      </c>
    </row>
    <row r="974" spans="1:2" ht="13.5" thickBot="1" x14ac:dyDescent="0.25">
      <c r="A974" s="3" t="s">
        <v>129</v>
      </c>
      <c r="B974" s="5">
        <v>20</v>
      </c>
    </row>
    <row r="975" spans="1:2" ht="13.5" thickBot="1" x14ac:dyDescent="0.25">
      <c r="A975" s="3" t="s">
        <v>62</v>
      </c>
      <c r="B975" s="5">
        <v>60</v>
      </c>
    </row>
    <row r="976" spans="1:2" ht="13.5" thickBot="1" x14ac:dyDescent="0.25">
      <c r="A976" s="3" t="s">
        <v>62</v>
      </c>
      <c r="B976" s="5">
        <v>60</v>
      </c>
    </row>
    <row r="977" spans="1:2" ht="13.5" thickBot="1" x14ac:dyDescent="0.25">
      <c r="A977" s="3" t="s">
        <v>62</v>
      </c>
      <c r="B977" s="5">
        <v>10</v>
      </c>
    </row>
    <row r="978" spans="1:2" ht="13.5" thickBot="1" x14ac:dyDescent="0.25">
      <c r="A978" s="3" t="s">
        <v>129</v>
      </c>
      <c r="B978" s="5">
        <v>15</v>
      </c>
    </row>
    <row r="979" spans="1:2" ht="13.5" thickBot="1" x14ac:dyDescent="0.25">
      <c r="A979" s="3" t="s">
        <v>38</v>
      </c>
      <c r="B979" s="5">
        <v>20</v>
      </c>
    </row>
    <row r="980" spans="1:2" ht="13.5" thickBot="1" x14ac:dyDescent="0.25">
      <c r="A980" s="3" t="s">
        <v>62</v>
      </c>
      <c r="B980" s="5">
        <v>30</v>
      </c>
    </row>
    <row r="981" spans="1:2" ht="13.5" thickBot="1" x14ac:dyDescent="0.25">
      <c r="A981" s="3" t="s">
        <v>62</v>
      </c>
      <c r="B981" s="5">
        <v>10</v>
      </c>
    </row>
    <row r="982" spans="1:2" ht="13.5" thickBot="1" x14ac:dyDescent="0.25">
      <c r="A982" s="3" t="s">
        <v>62</v>
      </c>
      <c r="B982" s="5">
        <v>15</v>
      </c>
    </row>
    <row r="983" spans="1:2" ht="13.5" thickBot="1" x14ac:dyDescent="0.25">
      <c r="A983" s="3" t="s">
        <v>75</v>
      </c>
      <c r="B983" s="5">
        <v>60</v>
      </c>
    </row>
    <row r="984" spans="1:2" ht="13.5" thickBot="1" x14ac:dyDescent="0.25">
      <c r="A984" s="3" t="s">
        <v>129</v>
      </c>
      <c r="B984" s="5">
        <v>60</v>
      </c>
    </row>
    <row r="985" spans="1:2" ht="13.5" thickBot="1" x14ac:dyDescent="0.25">
      <c r="A985" s="3" t="s">
        <v>38</v>
      </c>
      <c r="B985" s="5">
        <v>15</v>
      </c>
    </row>
    <row r="986" spans="1:2" ht="13.5" thickBot="1" x14ac:dyDescent="0.25">
      <c r="A986" s="3" t="s">
        <v>38</v>
      </c>
      <c r="B986" s="5">
        <v>15</v>
      </c>
    </row>
    <row r="989" spans="1:2" ht="13.5" thickBot="1" x14ac:dyDescent="0.25"/>
    <row r="990" spans="1:2" ht="13.5" thickBot="1" x14ac:dyDescent="0.25">
      <c r="A990" s="3" t="s">
        <v>38</v>
      </c>
      <c r="B990" s="5">
        <v>30</v>
      </c>
    </row>
    <row r="991" spans="1:2" ht="13.5" thickBot="1" x14ac:dyDescent="0.25">
      <c r="A991" s="3" t="s">
        <v>62</v>
      </c>
      <c r="B991" s="5">
        <v>60</v>
      </c>
    </row>
    <row r="992" spans="1:2" ht="13.5" thickBot="1" x14ac:dyDescent="0.25">
      <c r="A992" s="3" t="s">
        <v>62</v>
      </c>
      <c r="B992" s="5">
        <v>90</v>
      </c>
    </row>
    <row r="993" spans="1:2" ht="13.5" thickBot="1" x14ac:dyDescent="0.25">
      <c r="A993" s="3" t="s">
        <v>129</v>
      </c>
      <c r="B993" s="5">
        <v>30</v>
      </c>
    </row>
    <row r="994" spans="1:2" ht="13.5" thickBot="1" x14ac:dyDescent="0.25">
      <c r="A994" s="3" t="s">
        <v>38</v>
      </c>
      <c r="B994" s="5">
        <v>10</v>
      </c>
    </row>
    <row r="995" spans="1:2" ht="13.5" thickBot="1" x14ac:dyDescent="0.25"/>
    <row r="996" spans="1:2" ht="13.5" thickBot="1" x14ac:dyDescent="0.25">
      <c r="A996" s="3" t="s">
        <v>62</v>
      </c>
      <c r="B996" s="5">
        <v>10</v>
      </c>
    </row>
    <row r="997" spans="1:2" ht="13.5" thickBot="1" x14ac:dyDescent="0.25">
      <c r="A997" s="3" t="s">
        <v>62</v>
      </c>
      <c r="B997" s="5">
        <v>60</v>
      </c>
    </row>
    <row r="998" spans="1:2" ht="13.5" thickBot="1" x14ac:dyDescent="0.25">
      <c r="A998" s="3" t="s">
        <v>62</v>
      </c>
      <c r="B998" s="5">
        <v>90</v>
      </c>
    </row>
    <row r="999" spans="1:2" ht="13.5" thickBot="1" x14ac:dyDescent="0.25">
      <c r="A999" s="3" t="s">
        <v>62</v>
      </c>
      <c r="B999" s="5">
        <v>60</v>
      </c>
    </row>
    <row r="1000" spans="1:2" ht="13.5" thickBot="1" x14ac:dyDescent="0.25">
      <c r="A1000" s="3" t="s">
        <v>733</v>
      </c>
      <c r="B1000" s="5">
        <v>60</v>
      </c>
    </row>
    <row r="1001" spans="1:2" ht="13.5" thickBot="1" x14ac:dyDescent="0.25">
      <c r="A1001" s="3" t="s">
        <v>129</v>
      </c>
      <c r="B1001" s="5">
        <v>30</v>
      </c>
    </row>
    <row r="1002" spans="1:2" ht="13.5" thickBot="1" x14ac:dyDescent="0.25">
      <c r="A1002" s="3" t="s">
        <v>539</v>
      </c>
      <c r="B1002" s="3"/>
    </row>
    <row r="1003" spans="1:2" ht="13.5" thickBot="1" x14ac:dyDescent="0.25">
      <c r="A1003" s="3" t="s">
        <v>38</v>
      </c>
      <c r="B1003" s="5">
        <v>30</v>
      </c>
    </row>
    <row r="1004" spans="1:2" ht="13.5" thickBot="1" x14ac:dyDescent="0.25">
      <c r="A1004" s="3" t="s">
        <v>62</v>
      </c>
      <c r="B1004" s="5">
        <v>10</v>
      </c>
    </row>
    <row r="1005" spans="1:2" ht="13.5" thickBot="1" x14ac:dyDescent="0.25">
      <c r="A1005" s="3" t="s">
        <v>62</v>
      </c>
      <c r="B1005" s="5">
        <v>10</v>
      </c>
    </row>
    <row r="1006" spans="1:2" ht="13.5" thickBot="1" x14ac:dyDescent="0.25">
      <c r="A1006" s="3" t="s">
        <v>129</v>
      </c>
      <c r="B1006" s="5">
        <v>10</v>
      </c>
    </row>
    <row r="1007" spans="1:2" ht="13.5" thickBot="1" x14ac:dyDescent="0.25">
      <c r="A1007" s="3" t="s">
        <v>129</v>
      </c>
      <c r="B1007" s="5">
        <v>10</v>
      </c>
    </row>
    <row r="1008" spans="1:2" ht="13.5" thickBot="1" x14ac:dyDescent="0.25">
      <c r="A1008" s="3" t="s">
        <v>38</v>
      </c>
      <c r="B1008" s="5">
        <v>10</v>
      </c>
    </row>
    <row r="1009" spans="1:2" ht="13.5" thickBot="1" x14ac:dyDescent="0.25">
      <c r="A1009" s="3" t="s">
        <v>38</v>
      </c>
      <c r="B1009" s="5">
        <v>30</v>
      </c>
    </row>
    <row r="1010" spans="1:2" ht="13.5" thickBot="1" x14ac:dyDescent="0.25">
      <c r="A1010" s="3" t="s">
        <v>62</v>
      </c>
      <c r="B1010" s="5">
        <v>120</v>
      </c>
    </row>
    <row r="1011" spans="1:2" ht="13.5" thickBot="1" x14ac:dyDescent="0.25">
      <c r="A1011" s="3" t="s">
        <v>62</v>
      </c>
      <c r="B1011" s="5">
        <v>120</v>
      </c>
    </row>
    <row r="1012" spans="1:2" ht="13.5" thickBot="1" x14ac:dyDescent="0.25">
      <c r="A1012" s="3" t="s">
        <v>62</v>
      </c>
      <c r="B1012" s="5">
        <v>120</v>
      </c>
    </row>
    <row r="1013" spans="1:2" ht="13.5" thickBot="1" x14ac:dyDescent="0.25">
      <c r="A1013" s="3" t="s">
        <v>75</v>
      </c>
      <c r="B1013" s="5">
        <v>45</v>
      </c>
    </row>
    <row r="1014" spans="1:2" ht="13.5" thickBot="1" x14ac:dyDescent="0.25">
      <c r="A1014" s="3" t="s">
        <v>84</v>
      </c>
      <c r="B1014" s="5">
        <v>10</v>
      </c>
    </row>
    <row r="1019" spans="1:2" ht="13.5" thickBot="1" x14ac:dyDescent="0.25"/>
    <row r="1020" spans="1:2" ht="13.5" thickBot="1" x14ac:dyDescent="0.25">
      <c r="A1020" s="3" t="s">
        <v>38</v>
      </c>
      <c r="B1020" s="5">
        <v>10</v>
      </c>
    </row>
    <row r="1021" spans="1:2" ht="13.5" thickBot="1" x14ac:dyDescent="0.25">
      <c r="A1021" s="3" t="s">
        <v>62</v>
      </c>
      <c r="B1021" s="5">
        <v>10</v>
      </c>
    </row>
    <row r="1022" spans="1:2" ht="13.5" thickBot="1" x14ac:dyDescent="0.25">
      <c r="A1022" s="3" t="s">
        <v>62</v>
      </c>
      <c r="B1022" s="5">
        <v>45</v>
      </c>
    </row>
    <row r="1023" spans="1:2" ht="13.5" thickBot="1" x14ac:dyDescent="0.25">
      <c r="A1023" s="3" t="s">
        <v>75</v>
      </c>
      <c r="B1023" s="5">
        <v>120</v>
      </c>
    </row>
    <row r="1024" spans="1:2" ht="13.5" thickBot="1" x14ac:dyDescent="0.25">
      <c r="A1024" s="3" t="s">
        <v>584</v>
      </c>
      <c r="B1024" s="5">
        <v>5</v>
      </c>
    </row>
    <row r="1025" spans="1:2" ht="13.5" thickBot="1" x14ac:dyDescent="0.25">
      <c r="A1025" s="3" t="s">
        <v>129</v>
      </c>
      <c r="B1025" s="5">
        <v>20</v>
      </c>
    </row>
    <row r="1026" spans="1:2" ht="13.5" thickBot="1" x14ac:dyDescent="0.25">
      <c r="A1026" s="3" t="s">
        <v>129</v>
      </c>
      <c r="B1026" s="5">
        <v>10</v>
      </c>
    </row>
    <row r="1027" spans="1:2" ht="13.5" thickBot="1" x14ac:dyDescent="0.25">
      <c r="A1027" s="3" t="s">
        <v>38</v>
      </c>
      <c r="B1027" s="5">
        <v>30</v>
      </c>
    </row>
    <row r="1028" spans="1:2" ht="13.5" thickBot="1" x14ac:dyDescent="0.25">
      <c r="A1028" s="3" t="s">
        <v>62</v>
      </c>
      <c r="B1028" s="5">
        <v>30</v>
      </c>
    </row>
    <row r="1029" spans="1:2" ht="13.5" thickBot="1" x14ac:dyDescent="0.25">
      <c r="A1029" s="3" t="s">
        <v>62</v>
      </c>
      <c r="B1029" s="5">
        <v>90</v>
      </c>
    </row>
    <row r="1030" spans="1:2" ht="13.5" thickBot="1" x14ac:dyDescent="0.25">
      <c r="A1030" s="3" t="s">
        <v>62</v>
      </c>
      <c r="B1030" s="5">
        <v>10</v>
      </c>
    </row>
    <row r="1031" spans="1:2" ht="13.5" thickBot="1" x14ac:dyDescent="0.25">
      <c r="A1031" s="3" t="s">
        <v>129</v>
      </c>
      <c r="B1031" s="5">
        <v>60</v>
      </c>
    </row>
    <row r="1032" spans="1:2" ht="13.5" thickBot="1" x14ac:dyDescent="0.25">
      <c r="A1032" s="3" t="s">
        <v>38</v>
      </c>
      <c r="B1032" s="5">
        <v>30</v>
      </c>
    </row>
    <row r="1033" spans="1:2" ht="13.5" thickBot="1" x14ac:dyDescent="0.25">
      <c r="A1033" s="3" t="s">
        <v>62</v>
      </c>
      <c r="B1033" s="5">
        <v>10</v>
      </c>
    </row>
    <row r="1034" spans="1:2" ht="13.5" thickBot="1" x14ac:dyDescent="0.25">
      <c r="A1034" s="3" t="s">
        <v>62</v>
      </c>
      <c r="B1034" s="5">
        <v>60</v>
      </c>
    </row>
    <row r="1035" spans="1:2" ht="13.5" thickBot="1" x14ac:dyDescent="0.25">
      <c r="A1035" s="3" t="s">
        <v>62</v>
      </c>
      <c r="B1035" s="5">
        <v>60</v>
      </c>
    </row>
    <row r="1036" spans="1:2" ht="13.5" thickBot="1" x14ac:dyDescent="0.25">
      <c r="A1036" s="3" t="s">
        <v>129</v>
      </c>
      <c r="B1036" s="5">
        <v>10</v>
      </c>
    </row>
    <row r="1037" spans="1:2" ht="13.5" thickBot="1" x14ac:dyDescent="0.25">
      <c r="A1037" s="3" t="s">
        <v>62</v>
      </c>
      <c r="B1037" s="5">
        <v>45</v>
      </c>
    </row>
    <row r="1038" spans="1:2" ht="13.5" thickBot="1" x14ac:dyDescent="0.25">
      <c r="A1038" s="3" t="s">
        <v>62</v>
      </c>
      <c r="B1038" s="5">
        <v>60</v>
      </c>
    </row>
    <row r="1039" spans="1:2" ht="13.5" thickBot="1" x14ac:dyDescent="0.25">
      <c r="A1039" s="3" t="s">
        <v>62</v>
      </c>
      <c r="B1039" s="5">
        <v>30</v>
      </c>
    </row>
    <row r="1040" spans="1:2" ht="13.5" thickBot="1" x14ac:dyDescent="0.25">
      <c r="A1040" s="3" t="s">
        <v>539</v>
      </c>
      <c r="B1040" s="5">
        <v>10</v>
      </c>
    </row>
    <row r="1041" spans="1:2" ht="13.5" thickBot="1" x14ac:dyDescent="0.25">
      <c r="A1041" s="3" t="s">
        <v>539</v>
      </c>
      <c r="B1041" s="3"/>
    </row>
    <row r="1042" spans="1:2" ht="13.5" thickBot="1" x14ac:dyDescent="0.25">
      <c r="A1042" s="3" t="s">
        <v>129</v>
      </c>
      <c r="B1042" s="5">
        <v>10</v>
      </c>
    </row>
    <row r="1045" spans="1:2" ht="13.5" thickBot="1" x14ac:dyDescent="0.25"/>
    <row r="1046" spans="1:2" ht="13.5" thickBot="1" x14ac:dyDescent="0.25">
      <c r="A1046" s="3" t="s">
        <v>539</v>
      </c>
      <c r="B1046" s="3"/>
    </row>
    <row r="1047" spans="1:2" ht="13.5" thickBot="1" x14ac:dyDescent="0.25">
      <c r="A1047" s="3" t="s">
        <v>539</v>
      </c>
      <c r="B1047" s="3"/>
    </row>
    <row r="1048" spans="1:2" ht="13.5" thickBot="1" x14ac:dyDescent="0.25">
      <c r="A1048" s="3" t="s">
        <v>539</v>
      </c>
      <c r="B1048" s="5">
        <v>10</v>
      </c>
    </row>
    <row r="1049" spans="1:2" ht="13.5" thickBot="1" x14ac:dyDescent="0.25"/>
    <row r="1050" spans="1:2" ht="13.5" thickBot="1" x14ac:dyDescent="0.25">
      <c r="A1050" s="3" t="s">
        <v>38</v>
      </c>
      <c r="B1050" s="5">
        <v>30</v>
      </c>
    </row>
    <row r="1051" spans="1:2" ht="13.5" thickBot="1" x14ac:dyDescent="0.25">
      <c r="A1051" s="3" t="s">
        <v>62</v>
      </c>
      <c r="B1051" s="5">
        <v>60</v>
      </c>
    </row>
    <row r="1052" spans="1:2" ht="13.5" thickBot="1" x14ac:dyDescent="0.25">
      <c r="A1052" s="3" t="s">
        <v>62</v>
      </c>
      <c r="B1052" s="5">
        <v>60</v>
      </c>
    </row>
    <row r="1053" spans="1:2" ht="13.5" thickBot="1" x14ac:dyDescent="0.25">
      <c r="A1053" s="3" t="s">
        <v>62</v>
      </c>
      <c r="B1053" s="5">
        <v>10</v>
      </c>
    </row>
    <row r="1054" spans="1:2" ht="13.5" thickBot="1" x14ac:dyDescent="0.25">
      <c r="A1054" s="3" t="s">
        <v>584</v>
      </c>
      <c r="B1054" s="5">
        <v>30</v>
      </c>
    </row>
    <row r="1055" spans="1:2" ht="13.5" thickBot="1" x14ac:dyDescent="0.25">
      <c r="A1055" s="3" t="s">
        <v>584</v>
      </c>
      <c r="B1055" s="5">
        <v>30</v>
      </c>
    </row>
    <row r="1056" spans="1:2" ht="13.5" thickBot="1" x14ac:dyDescent="0.25">
      <c r="A1056" s="3" t="s">
        <v>129</v>
      </c>
      <c r="B1056" s="5">
        <v>10</v>
      </c>
    </row>
    <row r="1057" spans="1:2" ht="13.5" thickBot="1" x14ac:dyDescent="0.25">
      <c r="A1057" s="3" t="s">
        <v>38</v>
      </c>
      <c r="B1057" s="5">
        <v>10</v>
      </c>
    </row>
    <row r="1058" spans="1:2" ht="13.5" thickBot="1" x14ac:dyDescent="0.25">
      <c r="A1058" s="3" t="s">
        <v>38</v>
      </c>
      <c r="B1058" s="5">
        <v>10</v>
      </c>
    </row>
    <row r="1059" spans="1:2" ht="13.5" thickBot="1" x14ac:dyDescent="0.25">
      <c r="A1059" s="3" t="s">
        <v>38</v>
      </c>
      <c r="B1059" s="5">
        <v>15</v>
      </c>
    </row>
    <row r="1060" spans="1:2" ht="13.5" thickBot="1" x14ac:dyDescent="0.25">
      <c r="A1060" s="3" t="s">
        <v>62</v>
      </c>
      <c r="B1060" s="5">
        <v>15</v>
      </c>
    </row>
    <row r="1061" spans="1:2" ht="13.5" thickBot="1" x14ac:dyDescent="0.25">
      <c r="A1061" s="3" t="s">
        <v>62</v>
      </c>
      <c r="B1061" s="5">
        <v>60</v>
      </c>
    </row>
    <row r="1062" spans="1:2" ht="13.5" thickBot="1" x14ac:dyDescent="0.25">
      <c r="A1062" s="3" t="s">
        <v>62</v>
      </c>
      <c r="B1062" s="5">
        <v>45</v>
      </c>
    </row>
    <row r="1063" spans="1:2" ht="13.5" thickBot="1" x14ac:dyDescent="0.25">
      <c r="A1063" s="3" t="s">
        <v>84</v>
      </c>
      <c r="B1063" s="5">
        <v>10</v>
      </c>
    </row>
    <row r="1064" spans="1:2" ht="13.5" thickBot="1" x14ac:dyDescent="0.25">
      <c r="A1064" s="3" t="s">
        <v>129</v>
      </c>
      <c r="B1064" s="5">
        <v>30</v>
      </c>
    </row>
    <row r="1065" spans="1:2" ht="13.5" thickBot="1" x14ac:dyDescent="0.25">
      <c r="A1065" s="3" t="s">
        <v>38</v>
      </c>
      <c r="B1065" s="5">
        <v>30</v>
      </c>
    </row>
    <row r="1066" spans="1:2" ht="13.5" thickBot="1" x14ac:dyDescent="0.25">
      <c r="A1066" s="3" t="s">
        <v>38</v>
      </c>
      <c r="B1066" s="5">
        <v>10</v>
      </c>
    </row>
    <row r="1067" spans="1:2" ht="13.5" thickBot="1" x14ac:dyDescent="0.25">
      <c r="A1067" s="3" t="s">
        <v>62</v>
      </c>
      <c r="B1067" s="5">
        <v>60</v>
      </c>
    </row>
    <row r="1068" spans="1:2" ht="13.5" thickBot="1" x14ac:dyDescent="0.25">
      <c r="A1068" s="3" t="s">
        <v>62</v>
      </c>
      <c r="B1068" s="5">
        <v>90</v>
      </c>
    </row>
    <row r="1069" spans="1:2" ht="13.5" thickBot="1" x14ac:dyDescent="0.25">
      <c r="A1069" s="3" t="s">
        <v>84</v>
      </c>
      <c r="B1069" s="5">
        <v>30</v>
      </c>
    </row>
    <row r="1070" spans="1:2" ht="13.5" thickBot="1" x14ac:dyDescent="0.25">
      <c r="A1070" s="3" t="s">
        <v>129</v>
      </c>
      <c r="B1070" s="5">
        <v>60</v>
      </c>
    </row>
    <row r="1071" spans="1:2" ht="13.5" thickBot="1" x14ac:dyDescent="0.25">
      <c r="A1071" s="3" t="s">
        <v>62</v>
      </c>
      <c r="B1071" s="5">
        <v>45</v>
      </c>
    </row>
    <row r="1072" spans="1:2" ht="13.5" thickBot="1" x14ac:dyDescent="0.25">
      <c r="A1072" s="3" t="s">
        <v>62</v>
      </c>
      <c r="B1072" s="5">
        <v>60</v>
      </c>
    </row>
    <row r="1073" spans="1:2" ht="13.5" thickBot="1" x14ac:dyDescent="0.25">
      <c r="A1073" s="3" t="s">
        <v>84</v>
      </c>
      <c r="B1073" s="5">
        <v>45</v>
      </c>
    </row>
    <row r="1074" spans="1:2" ht="13.5" thickBot="1" x14ac:dyDescent="0.25">
      <c r="A1074" s="3" t="s">
        <v>129</v>
      </c>
      <c r="B1074" s="5">
        <v>30</v>
      </c>
    </row>
    <row r="1075" spans="1:2" ht="13.5" thickBot="1" x14ac:dyDescent="0.25">
      <c r="A1075" s="3" t="s">
        <v>38</v>
      </c>
      <c r="B1075" s="5">
        <v>20</v>
      </c>
    </row>
    <row r="1076" spans="1:2" ht="13.5" thickBot="1" x14ac:dyDescent="0.25">
      <c r="A1076" s="3" t="s">
        <v>62</v>
      </c>
      <c r="B1076" s="5">
        <v>10</v>
      </c>
    </row>
    <row r="1077" spans="1:2" ht="13.5" thickBot="1" x14ac:dyDescent="0.25">
      <c r="A1077" s="3" t="s">
        <v>62</v>
      </c>
      <c r="B1077" s="5">
        <v>60</v>
      </c>
    </row>
    <row r="1078" spans="1:2" ht="13.5" thickBot="1" x14ac:dyDescent="0.25">
      <c r="A1078" s="3" t="s">
        <v>129</v>
      </c>
      <c r="B1078" s="5">
        <v>10</v>
      </c>
    </row>
    <row r="1079" spans="1:2" ht="13.5" thickBot="1" x14ac:dyDescent="0.25">
      <c r="A1079" s="3" t="s">
        <v>38</v>
      </c>
      <c r="B1079" s="5">
        <v>20</v>
      </c>
    </row>
    <row r="1080" spans="1:2" ht="13.5" thickBot="1" x14ac:dyDescent="0.25">
      <c r="A1080" s="3" t="s">
        <v>38</v>
      </c>
      <c r="B1080" s="5">
        <v>20</v>
      </c>
    </row>
    <row r="1081" spans="1:2" ht="13.5" thickBot="1" x14ac:dyDescent="0.25">
      <c r="A1081" s="3" t="s">
        <v>62</v>
      </c>
      <c r="B1081" s="5">
        <v>15</v>
      </c>
    </row>
    <row r="1082" spans="1:2" ht="13.5" thickBot="1" x14ac:dyDescent="0.25">
      <c r="A1082" s="3" t="s">
        <v>62</v>
      </c>
      <c r="B1082" s="5">
        <v>10</v>
      </c>
    </row>
    <row r="1083" spans="1:2" ht="13.5" thickBot="1" x14ac:dyDescent="0.25">
      <c r="A1083" s="3" t="s">
        <v>62</v>
      </c>
      <c r="B1083" s="5">
        <v>90</v>
      </c>
    </row>
    <row r="1084" spans="1:2" ht="13.5" thickBot="1" x14ac:dyDescent="0.25">
      <c r="A1084" s="3" t="s">
        <v>84</v>
      </c>
      <c r="B1084" s="5">
        <v>45</v>
      </c>
    </row>
    <row r="1085" spans="1:2" ht="13.5" thickBot="1" x14ac:dyDescent="0.25">
      <c r="A1085" s="3" t="s">
        <v>38</v>
      </c>
      <c r="B1085" s="5">
        <v>10</v>
      </c>
    </row>
    <row r="1086" spans="1:2" ht="13.5" thickBot="1" x14ac:dyDescent="0.25">
      <c r="A1086" s="3" t="s">
        <v>62</v>
      </c>
      <c r="B1086" s="5">
        <v>60</v>
      </c>
    </row>
    <row r="1087" spans="1:2" ht="13.5" thickBot="1" x14ac:dyDescent="0.25">
      <c r="A1087" s="3" t="s">
        <v>62</v>
      </c>
      <c r="B1087" s="5">
        <v>60</v>
      </c>
    </row>
    <row r="1088" spans="1:2" ht="13.5" thickBot="1" x14ac:dyDescent="0.25">
      <c r="A1088" s="3" t="s">
        <v>129</v>
      </c>
      <c r="B1088" s="5">
        <v>10</v>
      </c>
    </row>
    <row r="1089" spans="1:2" ht="13.5" thickBot="1" x14ac:dyDescent="0.25">
      <c r="A1089" s="3" t="s">
        <v>38</v>
      </c>
      <c r="B1089" s="5">
        <v>30</v>
      </c>
    </row>
    <row r="1090" spans="1:2" ht="13.5" thickBot="1" x14ac:dyDescent="0.25">
      <c r="A1090" s="3" t="s">
        <v>62</v>
      </c>
      <c r="B1090" s="5">
        <v>60</v>
      </c>
    </row>
    <row r="1091" spans="1:2" ht="13.5" thickBot="1" x14ac:dyDescent="0.25">
      <c r="A1091" s="3" t="s">
        <v>62</v>
      </c>
      <c r="B1091" s="5">
        <v>20</v>
      </c>
    </row>
    <row r="1092" spans="1:2" ht="13.5" thickBot="1" x14ac:dyDescent="0.25">
      <c r="A1092" s="3" t="s">
        <v>62</v>
      </c>
      <c r="B1092" s="5">
        <v>10</v>
      </c>
    </row>
    <row r="1093" spans="1:2" ht="13.5" thickBot="1" x14ac:dyDescent="0.25">
      <c r="A1093" s="3" t="s">
        <v>62</v>
      </c>
      <c r="B1093" s="5">
        <v>60</v>
      </c>
    </row>
    <row r="1094" spans="1:2" ht="13.5" thickBot="1" x14ac:dyDescent="0.25">
      <c r="A1094" s="3" t="s">
        <v>539</v>
      </c>
      <c r="B1094" s="5">
        <v>10</v>
      </c>
    </row>
    <row r="1095" spans="1:2" ht="13.5" thickBot="1" x14ac:dyDescent="0.25">
      <c r="A1095" s="3" t="s">
        <v>129</v>
      </c>
      <c r="B1095" s="5">
        <v>5</v>
      </c>
    </row>
    <row r="1096" spans="1:2" ht="13.5" thickBot="1" x14ac:dyDescent="0.25">
      <c r="A1096" s="3" t="s">
        <v>38</v>
      </c>
      <c r="B1096" s="5">
        <v>5</v>
      </c>
    </row>
    <row r="1097" spans="1:2" ht="13.5" thickBot="1" x14ac:dyDescent="0.25">
      <c r="A1097" s="3" t="s">
        <v>62</v>
      </c>
      <c r="B1097" s="5">
        <v>5</v>
      </c>
    </row>
    <row r="1098" spans="1:2" ht="13.5" thickBot="1" x14ac:dyDescent="0.25">
      <c r="A1098" s="3" t="s">
        <v>62</v>
      </c>
      <c r="B1098" s="5">
        <v>5</v>
      </c>
    </row>
    <row r="1099" spans="1:2" ht="13.5" thickBot="1" x14ac:dyDescent="0.25">
      <c r="A1099" s="3" t="s">
        <v>62</v>
      </c>
      <c r="B1099" s="5">
        <v>5</v>
      </c>
    </row>
    <row r="1100" spans="1:2" ht="13.5" thickBot="1" x14ac:dyDescent="0.25">
      <c r="A1100" s="3" t="s">
        <v>539</v>
      </c>
      <c r="B1100" s="5">
        <v>5</v>
      </c>
    </row>
    <row r="1101" spans="1:2" ht="13.5" thickBot="1" x14ac:dyDescent="0.25">
      <c r="A1101" s="3" t="s">
        <v>129</v>
      </c>
      <c r="B1101" s="5">
        <v>5</v>
      </c>
    </row>
    <row r="1102" spans="1:2" ht="13.5" thickBot="1" x14ac:dyDescent="0.25">
      <c r="A1102" s="3" t="s">
        <v>38</v>
      </c>
      <c r="B1102" s="5">
        <v>20</v>
      </c>
    </row>
    <row r="1103" spans="1:2" ht="13.5" thickBot="1" x14ac:dyDescent="0.25">
      <c r="A1103" s="3" t="s">
        <v>62</v>
      </c>
      <c r="B1103" s="5">
        <v>120</v>
      </c>
    </row>
    <row r="1104" spans="1:2" ht="13.5" thickBot="1" x14ac:dyDescent="0.25">
      <c r="A1104" s="3" t="s">
        <v>62</v>
      </c>
      <c r="B1104" s="5">
        <v>45</v>
      </c>
    </row>
    <row r="1105" spans="1:2" ht="13.5" thickBot="1" x14ac:dyDescent="0.25">
      <c r="A1105" s="3" t="s">
        <v>129</v>
      </c>
      <c r="B1105" s="5">
        <v>10</v>
      </c>
    </row>
    <row r="1106" spans="1:2" ht="13.5" thickBot="1" x14ac:dyDescent="0.25">
      <c r="A1106" s="3" t="s">
        <v>38</v>
      </c>
      <c r="B1106" s="5">
        <v>10</v>
      </c>
    </row>
    <row r="1107" spans="1:2" ht="13.5" thickBot="1" x14ac:dyDescent="0.25">
      <c r="A1107" s="3" t="s">
        <v>38</v>
      </c>
      <c r="B1107" s="5">
        <v>15</v>
      </c>
    </row>
    <row r="1108" spans="1:2" ht="13.5" thickBot="1" x14ac:dyDescent="0.25">
      <c r="A1108" s="3" t="s">
        <v>62</v>
      </c>
      <c r="B1108" s="5">
        <v>75</v>
      </c>
    </row>
    <row r="1109" spans="1:2" ht="13.5" thickBot="1" x14ac:dyDescent="0.25">
      <c r="A1109" s="3" t="s">
        <v>62</v>
      </c>
      <c r="B1109" s="5">
        <v>60</v>
      </c>
    </row>
    <row r="1110" spans="1:2" ht="13.5" thickBot="1" x14ac:dyDescent="0.25">
      <c r="A1110" s="3" t="s">
        <v>62</v>
      </c>
      <c r="B1110" s="5">
        <v>60</v>
      </c>
    </row>
    <row r="1111" spans="1:2" ht="13.5" thickBot="1" x14ac:dyDescent="0.25">
      <c r="A1111" s="3" t="s">
        <v>129</v>
      </c>
      <c r="B1111" s="5">
        <v>10</v>
      </c>
    </row>
    <row r="1112" spans="1:2" ht="13.5" thickBot="1" x14ac:dyDescent="0.25">
      <c r="A1112" s="3" t="s">
        <v>129</v>
      </c>
      <c r="B1112" s="5">
        <v>90</v>
      </c>
    </row>
    <row r="1113" spans="1:2" ht="13.5" thickBot="1" x14ac:dyDescent="0.25">
      <c r="A1113" s="3" t="s">
        <v>62</v>
      </c>
      <c r="B1113" s="5">
        <v>5</v>
      </c>
    </row>
    <row r="1114" spans="1:2" ht="13.5" thickBot="1" x14ac:dyDescent="0.25">
      <c r="A1114" s="3" t="s">
        <v>62</v>
      </c>
      <c r="B1114" s="5">
        <v>5</v>
      </c>
    </row>
    <row r="1115" spans="1:2" ht="13.5" thickBot="1" x14ac:dyDescent="0.25">
      <c r="A1115" s="3" t="s">
        <v>84</v>
      </c>
      <c r="B1115" s="5">
        <v>5</v>
      </c>
    </row>
    <row r="1116" spans="1:2" ht="13.5" thickBot="1" x14ac:dyDescent="0.25">
      <c r="A1116" s="3" t="s">
        <v>129</v>
      </c>
      <c r="B1116" s="5">
        <v>5</v>
      </c>
    </row>
    <row r="1122" spans="1:2" ht="13.5" thickBot="1" x14ac:dyDescent="0.25"/>
    <row r="1123" spans="1:2" ht="13.5" thickBot="1" x14ac:dyDescent="0.25">
      <c r="A1123" s="3" t="s">
        <v>62</v>
      </c>
      <c r="B1123" s="5">
        <v>3</v>
      </c>
    </row>
    <row r="1124" spans="1:2" ht="13.5" thickBot="1" x14ac:dyDescent="0.25">
      <c r="A1124" s="3" t="s">
        <v>62</v>
      </c>
      <c r="B1124" s="5">
        <v>46</v>
      </c>
    </row>
    <row r="1125" spans="1:2" ht="13.5" thickBot="1" x14ac:dyDescent="0.25">
      <c r="A1125" s="3" t="s">
        <v>62</v>
      </c>
      <c r="B1125" s="5">
        <v>30</v>
      </c>
    </row>
    <row r="1126" spans="1:2" ht="13.5" thickBot="1" x14ac:dyDescent="0.25">
      <c r="A1126" s="3" t="s">
        <v>62</v>
      </c>
      <c r="B1126" s="5">
        <v>120</v>
      </c>
    </row>
    <row r="1127" spans="1:2" ht="13.5" thickBot="1" x14ac:dyDescent="0.25">
      <c r="A1127" s="3" t="s">
        <v>129</v>
      </c>
      <c r="B1127" s="5">
        <v>25</v>
      </c>
    </row>
    <row r="1128" spans="1:2" ht="13.5" thickBot="1" x14ac:dyDescent="0.25">
      <c r="A1128" s="3" t="s">
        <v>129</v>
      </c>
      <c r="B1128" s="5">
        <v>1</v>
      </c>
    </row>
    <row r="1129" spans="1:2" ht="13.5" thickBot="1" x14ac:dyDescent="0.25">
      <c r="A1129" s="3" t="s">
        <v>38</v>
      </c>
      <c r="B1129" s="5">
        <v>5</v>
      </c>
    </row>
    <row r="1130" spans="1:2" ht="13.5" thickBot="1" x14ac:dyDescent="0.25">
      <c r="A1130" s="3" t="s">
        <v>62</v>
      </c>
      <c r="B1130" s="5">
        <v>5</v>
      </c>
    </row>
    <row r="1131" spans="1:2" ht="13.5" thickBot="1" x14ac:dyDescent="0.25">
      <c r="A1131" s="3" t="s">
        <v>62</v>
      </c>
      <c r="B1131" s="5">
        <v>5</v>
      </c>
    </row>
    <row r="1132" spans="1:2" ht="13.5" thickBot="1" x14ac:dyDescent="0.25">
      <c r="A1132" s="3" t="s">
        <v>539</v>
      </c>
      <c r="B1132" s="5">
        <v>5</v>
      </c>
    </row>
    <row r="1133" spans="1:2" ht="13.5" thickBot="1" x14ac:dyDescent="0.25">
      <c r="A1133" s="3" t="s">
        <v>129</v>
      </c>
      <c r="B1133" s="5">
        <v>5</v>
      </c>
    </row>
    <row r="1134" spans="1:2" ht="13.5" thickBot="1" x14ac:dyDescent="0.25">
      <c r="A1134" s="3" t="s">
        <v>129</v>
      </c>
      <c r="B1134" s="5">
        <v>5</v>
      </c>
    </row>
    <row r="1135" spans="1:2" ht="13.5" thickBot="1" x14ac:dyDescent="0.25">
      <c r="A1135" s="3" t="s">
        <v>129</v>
      </c>
      <c r="B1135" s="5">
        <v>5</v>
      </c>
    </row>
    <row r="1136" spans="1:2" ht="13.5" thickBot="1" x14ac:dyDescent="0.25">
      <c r="A1136" s="3" t="s">
        <v>38</v>
      </c>
      <c r="B1136" s="5">
        <v>5</v>
      </c>
    </row>
    <row r="1137" spans="1:2" ht="13.5" thickBot="1" x14ac:dyDescent="0.25">
      <c r="A1137" s="3" t="s">
        <v>62</v>
      </c>
      <c r="B1137" s="5">
        <v>5</v>
      </c>
    </row>
    <row r="1138" spans="1:2" ht="13.5" thickBot="1" x14ac:dyDescent="0.25">
      <c r="A1138" s="3" t="s">
        <v>129</v>
      </c>
      <c r="B1138" s="5">
        <v>5</v>
      </c>
    </row>
    <row r="1139" spans="1:2" ht="13.5" thickBot="1" x14ac:dyDescent="0.25">
      <c r="A1139" s="3" t="s">
        <v>38</v>
      </c>
      <c r="B1139" s="5">
        <v>5</v>
      </c>
    </row>
    <row r="1140" spans="1:2" ht="13.5" thickBot="1" x14ac:dyDescent="0.25">
      <c r="A1140" s="3" t="s">
        <v>38</v>
      </c>
      <c r="B1140" s="5">
        <v>5</v>
      </c>
    </row>
    <row r="1141" spans="1:2" ht="13.5" thickBot="1" x14ac:dyDescent="0.25">
      <c r="A1141" s="3" t="s">
        <v>38</v>
      </c>
      <c r="B1141" s="5">
        <v>5</v>
      </c>
    </row>
    <row r="1142" spans="1:2" ht="13.5" thickBot="1" x14ac:dyDescent="0.25">
      <c r="A1142" s="3" t="s">
        <v>62</v>
      </c>
      <c r="B1142" s="5">
        <v>5</v>
      </c>
    </row>
    <row r="1143" spans="1:2" ht="13.5" thickBot="1" x14ac:dyDescent="0.25">
      <c r="A1143" s="3" t="s">
        <v>539</v>
      </c>
      <c r="B1143" s="5">
        <v>5</v>
      </c>
    </row>
    <row r="1144" spans="1:2" ht="13.5" thickBot="1" x14ac:dyDescent="0.25">
      <c r="A1144" s="3" t="s">
        <v>129</v>
      </c>
      <c r="B1144" s="5">
        <v>5</v>
      </c>
    </row>
    <row r="1145" spans="1:2" ht="13.5" thickBot="1" x14ac:dyDescent="0.25">
      <c r="A1145" s="3" t="s">
        <v>584</v>
      </c>
      <c r="B1145" s="5">
        <v>10</v>
      </c>
    </row>
    <row r="1146" spans="1:2" ht="13.5" thickBot="1" x14ac:dyDescent="0.25">
      <c r="A1146" s="3" t="s">
        <v>38</v>
      </c>
      <c r="B1146" s="5">
        <v>5</v>
      </c>
    </row>
    <row r="1147" spans="1:2" ht="13.5" thickBot="1" x14ac:dyDescent="0.25">
      <c r="A1147" s="3" t="s">
        <v>38</v>
      </c>
      <c r="B1147" s="5">
        <v>5</v>
      </c>
    </row>
    <row r="1148" spans="1:2" ht="13.5" thickBot="1" x14ac:dyDescent="0.25">
      <c r="A1148" s="3" t="s">
        <v>38</v>
      </c>
      <c r="B1148" s="5">
        <v>5</v>
      </c>
    </row>
    <row r="1149" spans="1:2" ht="13.5" thickBot="1" x14ac:dyDescent="0.25">
      <c r="A1149" s="3" t="s">
        <v>38</v>
      </c>
      <c r="B1149" s="5">
        <v>5</v>
      </c>
    </row>
    <row r="1150" spans="1:2" ht="13.5" thickBot="1" x14ac:dyDescent="0.25">
      <c r="A1150" s="3" t="s">
        <v>38</v>
      </c>
      <c r="B1150" s="5">
        <v>5</v>
      </c>
    </row>
    <row r="1151" spans="1:2" ht="13.5" thickBot="1" x14ac:dyDescent="0.25">
      <c r="A1151" s="3" t="s">
        <v>38</v>
      </c>
      <c r="B1151" s="5">
        <v>5</v>
      </c>
    </row>
    <row r="1152" spans="1:2" ht="13.5" thickBot="1" x14ac:dyDescent="0.25">
      <c r="A1152" s="3" t="s">
        <v>539</v>
      </c>
      <c r="B1152" s="5">
        <v>30</v>
      </c>
    </row>
    <row r="1153" spans="1:2" ht="13.5" thickBot="1" x14ac:dyDescent="0.25">
      <c r="A1153" s="3" t="s">
        <v>62</v>
      </c>
      <c r="B1153" s="5">
        <v>55</v>
      </c>
    </row>
    <row r="1154" spans="1:2" ht="13.5" thickBot="1" x14ac:dyDescent="0.25">
      <c r="A1154" s="3" t="s">
        <v>62</v>
      </c>
      <c r="B1154" s="5">
        <v>45</v>
      </c>
    </row>
    <row r="1155" spans="1:2" ht="13.5" thickBot="1" x14ac:dyDescent="0.25">
      <c r="A1155" s="3" t="s">
        <v>84</v>
      </c>
      <c r="B1155" s="5">
        <v>10</v>
      </c>
    </row>
    <row r="1156" spans="1:2" ht="13.5" thickBot="1" x14ac:dyDescent="0.25">
      <c r="A1156" s="3" t="s">
        <v>38</v>
      </c>
      <c r="B1156" s="5">
        <v>10</v>
      </c>
    </row>
    <row r="1157" spans="1:2" ht="13.5" thickBot="1" x14ac:dyDescent="0.25">
      <c r="A1157" s="3" t="s">
        <v>38</v>
      </c>
      <c r="B1157" s="5">
        <v>55</v>
      </c>
    </row>
    <row r="1158" spans="1:2" ht="13.5" thickBot="1" x14ac:dyDescent="0.25">
      <c r="A1158" s="3" t="s">
        <v>62</v>
      </c>
      <c r="B1158" s="5">
        <v>46</v>
      </c>
    </row>
    <row r="1159" spans="1:2" ht="13.5" thickBot="1" x14ac:dyDescent="0.25">
      <c r="A1159" s="3" t="s">
        <v>62</v>
      </c>
      <c r="B1159" s="5">
        <v>60</v>
      </c>
    </row>
    <row r="1160" spans="1:2" ht="13.5" thickBot="1" x14ac:dyDescent="0.25">
      <c r="A1160" s="3" t="s">
        <v>62</v>
      </c>
      <c r="B1160" s="5">
        <v>65</v>
      </c>
    </row>
    <row r="1161" spans="1:2" ht="13.5" thickBot="1" x14ac:dyDescent="0.25">
      <c r="A1161" s="3" t="s">
        <v>84</v>
      </c>
      <c r="B1161" s="5">
        <v>3</v>
      </c>
    </row>
    <row r="1162" spans="1:2" ht="13.5" thickBot="1" x14ac:dyDescent="0.25">
      <c r="A1162" s="3" t="s">
        <v>38</v>
      </c>
      <c r="B1162" s="5">
        <v>10</v>
      </c>
    </row>
    <row r="1163" spans="1:2" ht="13.5" thickBot="1" x14ac:dyDescent="0.25">
      <c r="A1163" s="3" t="s">
        <v>62</v>
      </c>
      <c r="B1163" s="5">
        <v>10</v>
      </c>
    </row>
    <row r="1164" spans="1:2" ht="13.5" thickBot="1" x14ac:dyDescent="0.25">
      <c r="A1164" s="3" t="s">
        <v>62</v>
      </c>
      <c r="B1164" s="5">
        <v>71</v>
      </c>
    </row>
    <row r="1165" spans="1:2" ht="13.5" thickBot="1" x14ac:dyDescent="0.25">
      <c r="A1165" s="3" t="s">
        <v>62</v>
      </c>
      <c r="B1165" s="5">
        <v>15</v>
      </c>
    </row>
    <row r="1166" spans="1:2" ht="13.5" thickBot="1" x14ac:dyDescent="0.25">
      <c r="A1166" s="3" t="s">
        <v>129</v>
      </c>
      <c r="B1166" s="5">
        <v>10</v>
      </c>
    </row>
    <row r="1167" spans="1:2" ht="13.5" thickBot="1" x14ac:dyDescent="0.25">
      <c r="A1167" s="3" t="s">
        <v>129</v>
      </c>
      <c r="B1167" s="5">
        <v>10</v>
      </c>
    </row>
    <row r="1168" spans="1:2" ht="13.5" thickBot="1" x14ac:dyDescent="0.25">
      <c r="A1168" s="3" t="s">
        <v>62</v>
      </c>
      <c r="B1168" s="5">
        <v>10</v>
      </c>
    </row>
    <row r="1169" spans="1:2" ht="13.5" thickBot="1" x14ac:dyDescent="0.25">
      <c r="A1169" s="3" t="s">
        <v>62</v>
      </c>
      <c r="B1169" s="5">
        <v>24</v>
      </c>
    </row>
    <row r="1170" spans="1:2" ht="13.5" thickBot="1" x14ac:dyDescent="0.25">
      <c r="A1170" s="3" t="s">
        <v>62</v>
      </c>
      <c r="B1170" s="5">
        <v>30</v>
      </c>
    </row>
    <row r="1171" spans="1:2" ht="13.5" thickBot="1" x14ac:dyDescent="0.25">
      <c r="A1171" s="3" t="s">
        <v>62</v>
      </c>
      <c r="B1171" s="5">
        <v>140</v>
      </c>
    </row>
    <row r="1172" spans="1:2" ht="13.5" thickBot="1" x14ac:dyDescent="0.25">
      <c r="A1172" s="3" t="s">
        <v>129</v>
      </c>
      <c r="B1172" s="5">
        <v>10</v>
      </c>
    </row>
    <row r="1173" spans="1:2" ht="13.5" thickBot="1" x14ac:dyDescent="0.25">
      <c r="A1173" s="3" t="s">
        <v>129</v>
      </c>
      <c r="B1173" s="5">
        <v>60</v>
      </c>
    </row>
    <row r="1174" spans="1:2" ht="13.5" thickBot="1" x14ac:dyDescent="0.25">
      <c r="A1174" s="3" t="s">
        <v>38</v>
      </c>
      <c r="B1174" s="5">
        <v>30</v>
      </c>
    </row>
    <row r="1175" spans="1:2" ht="13.5" thickBot="1" x14ac:dyDescent="0.25">
      <c r="A1175" s="3" t="s">
        <v>539</v>
      </c>
      <c r="B1175" s="5">
        <v>25</v>
      </c>
    </row>
    <row r="1176" spans="1:2" ht="13.5" thickBot="1" x14ac:dyDescent="0.25">
      <c r="A1176" s="3" t="s">
        <v>38</v>
      </c>
      <c r="B1176" s="5">
        <v>10</v>
      </c>
    </row>
    <row r="1177" spans="1:2" ht="13.5" thickBot="1" x14ac:dyDescent="0.25">
      <c r="A1177" s="3" t="s">
        <v>62</v>
      </c>
      <c r="B1177" s="5">
        <v>10</v>
      </c>
    </row>
    <row r="1178" spans="1:2" ht="13.5" thickBot="1" x14ac:dyDescent="0.25">
      <c r="A1178" s="3" t="s">
        <v>62</v>
      </c>
      <c r="B1178" s="5">
        <v>30</v>
      </c>
    </row>
    <row r="1179" spans="1:2" ht="13.5" thickBot="1" x14ac:dyDescent="0.25">
      <c r="A1179" s="3" t="s">
        <v>62</v>
      </c>
      <c r="B1179" s="5">
        <v>195</v>
      </c>
    </row>
    <row r="1180" spans="1:2" ht="13.5" thickBot="1" x14ac:dyDescent="0.25">
      <c r="A1180" s="3" t="s">
        <v>129</v>
      </c>
      <c r="B1180" s="5">
        <v>10</v>
      </c>
    </row>
    <row r="1181" spans="1:2" ht="13.5" thickBot="1" x14ac:dyDescent="0.25">
      <c r="A1181" s="3" t="s">
        <v>129</v>
      </c>
      <c r="B1181" s="5">
        <v>10</v>
      </c>
    </row>
    <row r="1182" spans="1:2" ht="13.5" thickBot="1" x14ac:dyDescent="0.25">
      <c r="A1182" s="3" t="s">
        <v>129</v>
      </c>
      <c r="B1182" s="5">
        <v>6</v>
      </c>
    </row>
    <row r="1183" spans="1:2" ht="13.5" thickBot="1" x14ac:dyDescent="0.25">
      <c r="A1183" s="3" t="s">
        <v>38</v>
      </c>
      <c r="B1183" s="5">
        <v>15</v>
      </c>
    </row>
    <row r="1184" spans="1:2" ht="13.5" thickBot="1" x14ac:dyDescent="0.25">
      <c r="A1184" s="3" t="s">
        <v>38</v>
      </c>
      <c r="B1184" s="5">
        <v>20</v>
      </c>
    </row>
    <row r="1185" spans="1:2" ht="13.5" thickBot="1" x14ac:dyDescent="0.25">
      <c r="A1185" s="3" t="s">
        <v>38</v>
      </c>
      <c r="B1185" s="5">
        <v>20</v>
      </c>
    </row>
    <row r="1186" spans="1:2" ht="13.5" thickBot="1" x14ac:dyDescent="0.25">
      <c r="A1186" s="3" t="s">
        <v>62</v>
      </c>
      <c r="B1186" s="5">
        <v>55</v>
      </c>
    </row>
    <row r="1187" spans="1:2" ht="13.5" thickBot="1" x14ac:dyDescent="0.25">
      <c r="A1187" s="3" t="s">
        <v>62</v>
      </c>
      <c r="B1187" s="5">
        <v>23</v>
      </c>
    </row>
    <row r="1188" spans="1:2" ht="13.5" thickBot="1" x14ac:dyDescent="0.25">
      <c r="A1188" s="3" t="s">
        <v>129</v>
      </c>
      <c r="B1188" s="5">
        <v>30</v>
      </c>
    </row>
    <row r="1189" spans="1:2" ht="13.5" thickBot="1" x14ac:dyDescent="0.25">
      <c r="A1189" s="3" t="s">
        <v>129</v>
      </c>
      <c r="B1189" s="5">
        <v>30</v>
      </c>
    </row>
    <row r="1190" spans="1:2" ht="13.5" thickBot="1" x14ac:dyDescent="0.25">
      <c r="A1190" s="3" t="s">
        <v>38</v>
      </c>
      <c r="B1190" s="5">
        <v>10</v>
      </c>
    </row>
    <row r="1191" spans="1:2" ht="13.5" thickBot="1" x14ac:dyDescent="0.25">
      <c r="A1191" s="3" t="s">
        <v>62</v>
      </c>
      <c r="B1191" s="5">
        <v>5</v>
      </c>
    </row>
    <row r="1192" spans="1:2" ht="13.5" thickBot="1" x14ac:dyDescent="0.25">
      <c r="A1192" s="3" t="s">
        <v>62</v>
      </c>
      <c r="B1192" s="5">
        <v>60</v>
      </c>
    </row>
    <row r="1193" spans="1:2" ht="13.5" thickBot="1" x14ac:dyDescent="0.25">
      <c r="A1193" s="3" t="s">
        <v>62</v>
      </c>
      <c r="B1193" s="5">
        <v>10</v>
      </c>
    </row>
    <row r="1194" spans="1:2" ht="13.5" thickBot="1" x14ac:dyDescent="0.25">
      <c r="A1194" s="3" t="s">
        <v>129</v>
      </c>
      <c r="B1194" s="5">
        <v>30</v>
      </c>
    </row>
    <row r="1195" spans="1:2" ht="13.5" thickBot="1" x14ac:dyDescent="0.25">
      <c r="A1195" s="3" t="s">
        <v>129</v>
      </c>
      <c r="B1195" s="5">
        <v>40</v>
      </c>
    </row>
    <row r="1196" spans="1:2" ht="13.5" thickBot="1" x14ac:dyDescent="0.25">
      <c r="A1196" s="3" t="s">
        <v>38</v>
      </c>
      <c r="B1196" s="5">
        <v>45</v>
      </c>
    </row>
    <row r="1197" spans="1:2" ht="13.5" thickBot="1" x14ac:dyDescent="0.25">
      <c r="A1197" s="3" t="s">
        <v>62</v>
      </c>
      <c r="B1197" s="5">
        <v>10</v>
      </c>
    </row>
    <row r="1198" spans="1:2" ht="13.5" thickBot="1" x14ac:dyDescent="0.25">
      <c r="A1198" s="3" t="s">
        <v>62</v>
      </c>
      <c r="B1198" s="5">
        <v>10</v>
      </c>
    </row>
    <row r="1199" spans="1:2" ht="13.5" thickBot="1" x14ac:dyDescent="0.25">
      <c r="A1199" s="3" t="s">
        <v>62</v>
      </c>
      <c r="B1199" s="5">
        <v>50</v>
      </c>
    </row>
    <row r="1200" spans="1:2" ht="13.5" thickBot="1" x14ac:dyDescent="0.25">
      <c r="A1200" s="3" t="s">
        <v>129</v>
      </c>
      <c r="B1200" s="5">
        <v>30</v>
      </c>
    </row>
    <row r="1201" spans="1:2" ht="13.5" thickBot="1" x14ac:dyDescent="0.25">
      <c r="A1201" s="3" t="s">
        <v>129</v>
      </c>
      <c r="B1201" s="5">
        <v>75</v>
      </c>
    </row>
    <row r="1202" spans="1:2" ht="13.5" thickBot="1" x14ac:dyDescent="0.25">
      <c r="A1202" s="3" t="s">
        <v>38</v>
      </c>
      <c r="B1202" s="5">
        <v>70</v>
      </c>
    </row>
    <row r="1203" spans="1:2" ht="13.5" thickBot="1" x14ac:dyDescent="0.25">
      <c r="A1203" s="3" t="s">
        <v>38</v>
      </c>
      <c r="B1203" s="5">
        <v>10</v>
      </c>
    </row>
    <row r="1204" spans="1:2" ht="13.5" thickBot="1" x14ac:dyDescent="0.25">
      <c r="A1204" s="3" t="s">
        <v>62</v>
      </c>
      <c r="B1204" s="5">
        <v>5</v>
      </c>
    </row>
    <row r="1205" spans="1:2" ht="13.5" thickBot="1" x14ac:dyDescent="0.25">
      <c r="A1205" s="3" t="s">
        <v>62</v>
      </c>
      <c r="B1205" s="5">
        <v>45</v>
      </c>
    </row>
    <row r="1206" spans="1:2" ht="13.5" thickBot="1" x14ac:dyDescent="0.25">
      <c r="A1206" s="3" t="s">
        <v>62</v>
      </c>
      <c r="B1206" s="5">
        <v>50</v>
      </c>
    </row>
    <row r="1207" spans="1:2" ht="13.5" thickBot="1" x14ac:dyDescent="0.25">
      <c r="A1207" s="3" t="s">
        <v>38</v>
      </c>
      <c r="B1207" s="5">
        <v>30</v>
      </c>
    </row>
    <row r="1208" spans="1:2" ht="13.5" thickBot="1" x14ac:dyDescent="0.25">
      <c r="A1208" s="3" t="s">
        <v>62</v>
      </c>
      <c r="B1208" s="5">
        <v>10</v>
      </c>
    </row>
    <row r="1209" spans="1:2" ht="13.5" thickBot="1" x14ac:dyDescent="0.25">
      <c r="A1209" s="3" t="s">
        <v>62</v>
      </c>
      <c r="B1209" s="5">
        <v>60</v>
      </c>
    </row>
    <row r="1210" spans="1:2" ht="13.5" thickBot="1" x14ac:dyDescent="0.25">
      <c r="A1210" s="3" t="s">
        <v>62</v>
      </c>
      <c r="B1210" s="5">
        <v>60</v>
      </c>
    </row>
    <row r="1211" spans="1:2" ht="13.5" thickBot="1" x14ac:dyDescent="0.25">
      <c r="A1211" s="3" t="s">
        <v>129</v>
      </c>
      <c r="B1211" s="5">
        <v>15</v>
      </c>
    </row>
    <row r="1212" spans="1:2" ht="13.5" thickBot="1" x14ac:dyDescent="0.25">
      <c r="A1212" s="3" t="s">
        <v>129</v>
      </c>
      <c r="B1212" s="5">
        <v>15</v>
      </c>
    </row>
    <row r="1213" spans="1:2" ht="13.5" thickBot="1" x14ac:dyDescent="0.25">
      <c r="A1213" s="3" t="s">
        <v>38</v>
      </c>
      <c r="B1213" s="5">
        <v>5</v>
      </c>
    </row>
    <row r="1214" spans="1:2" ht="13.5" thickBot="1" x14ac:dyDescent="0.25">
      <c r="A1214" s="3" t="s">
        <v>62</v>
      </c>
      <c r="B1214" s="5">
        <v>1</v>
      </c>
    </row>
    <row r="1215" spans="1:2" ht="13.5" thickBot="1" x14ac:dyDescent="0.25">
      <c r="A1215" s="3" t="s">
        <v>62</v>
      </c>
      <c r="B1215" s="5">
        <v>20</v>
      </c>
    </row>
    <row r="1216" spans="1:2" ht="13.5" thickBot="1" x14ac:dyDescent="0.25">
      <c r="A1216" s="3" t="s">
        <v>62</v>
      </c>
      <c r="B1216" s="5">
        <v>40</v>
      </c>
    </row>
    <row r="1217" spans="1:2" ht="13.5" thickBot="1" x14ac:dyDescent="0.25">
      <c r="A1217" s="3" t="s">
        <v>129</v>
      </c>
      <c r="B1217" s="5">
        <v>10</v>
      </c>
    </row>
    <row r="1218" spans="1:2" ht="13.5" thickBot="1" x14ac:dyDescent="0.25">
      <c r="A1218" s="3" t="s">
        <v>38</v>
      </c>
      <c r="B1218" s="5">
        <v>15</v>
      </c>
    </row>
    <row r="1219" spans="1:2" ht="13.5" thickBot="1" x14ac:dyDescent="0.25">
      <c r="A1219" s="3" t="s">
        <v>62</v>
      </c>
      <c r="B1219" s="5">
        <v>55</v>
      </c>
    </row>
    <row r="1220" spans="1:2" ht="13.5" thickBot="1" x14ac:dyDescent="0.25">
      <c r="A1220" s="3" t="s">
        <v>62</v>
      </c>
      <c r="B1220" s="5">
        <v>40</v>
      </c>
    </row>
    <row r="1221" spans="1:2" ht="13.5" thickBot="1" x14ac:dyDescent="0.25">
      <c r="A1221" s="3" t="s">
        <v>584</v>
      </c>
      <c r="B1221" s="5">
        <v>5</v>
      </c>
    </row>
    <row r="1222" spans="1:2" ht="13.5" thickBot="1" x14ac:dyDescent="0.25">
      <c r="A1222" s="3" t="s">
        <v>129</v>
      </c>
      <c r="B1222" s="5">
        <v>20</v>
      </c>
    </row>
    <row r="1223" spans="1:2" ht="13.5" thickBot="1" x14ac:dyDescent="0.25">
      <c r="A1223" s="3" t="s">
        <v>38</v>
      </c>
      <c r="B1223" s="5">
        <v>35</v>
      </c>
    </row>
    <row r="1224" spans="1:2" ht="13.5" thickBot="1" x14ac:dyDescent="0.25">
      <c r="A1224" s="3" t="s">
        <v>38</v>
      </c>
      <c r="B1224" s="5">
        <v>45</v>
      </c>
    </row>
    <row r="1225" spans="1:2" ht="13.5" thickBot="1" x14ac:dyDescent="0.25">
      <c r="A1225" s="3" t="s">
        <v>62</v>
      </c>
      <c r="B1225" s="5">
        <v>75</v>
      </c>
    </row>
    <row r="1226" spans="1:2" ht="13.5" thickBot="1" x14ac:dyDescent="0.25">
      <c r="A1226" s="3" t="s">
        <v>62</v>
      </c>
      <c r="B1226" s="5">
        <v>10</v>
      </c>
    </row>
    <row r="1227" spans="1:2" ht="13.5" thickBot="1" x14ac:dyDescent="0.25">
      <c r="A1227" s="3" t="s">
        <v>129</v>
      </c>
      <c r="B1227" s="5">
        <v>15</v>
      </c>
    </row>
    <row r="1228" spans="1:2" ht="13.5" thickBot="1" x14ac:dyDescent="0.25">
      <c r="A1228" s="3" t="s">
        <v>129</v>
      </c>
      <c r="B1228" s="5">
        <v>30</v>
      </c>
    </row>
    <row r="1229" spans="1:2" ht="13.5" thickBot="1" x14ac:dyDescent="0.25">
      <c r="A1229" s="3" t="s">
        <v>38</v>
      </c>
      <c r="B1229" s="5">
        <v>10</v>
      </c>
    </row>
    <row r="1230" spans="1:2" ht="13.5" thickBot="1" x14ac:dyDescent="0.25">
      <c r="A1230" s="3" t="s">
        <v>38</v>
      </c>
      <c r="B1230" s="5">
        <v>10</v>
      </c>
    </row>
    <row r="1231" spans="1:2" ht="13.5" thickBot="1" x14ac:dyDescent="0.25">
      <c r="A1231" s="3" t="s">
        <v>38</v>
      </c>
      <c r="B1231" s="5">
        <v>25</v>
      </c>
    </row>
    <row r="1232" spans="1:2" ht="13.5" thickBot="1" x14ac:dyDescent="0.25">
      <c r="A1232" s="3" t="s">
        <v>62</v>
      </c>
      <c r="B1232" s="5">
        <v>55</v>
      </c>
    </row>
    <row r="1233" spans="1:2" ht="13.5" thickBot="1" x14ac:dyDescent="0.25">
      <c r="A1233" s="3" t="s">
        <v>62</v>
      </c>
      <c r="B1233" s="5">
        <v>25</v>
      </c>
    </row>
    <row r="1234" spans="1:2" ht="13.5" thickBot="1" x14ac:dyDescent="0.25">
      <c r="A1234" s="3" t="s">
        <v>62</v>
      </c>
      <c r="B1234" s="5">
        <v>10</v>
      </c>
    </row>
    <row r="1235" spans="1:2" ht="13.5" thickBot="1" x14ac:dyDescent="0.25">
      <c r="A1235" s="3" t="s">
        <v>62</v>
      </c>
      <c r="B1235" s="5">
        <v>55</v>
      </c>
    </row>
    <row r="1236" spans="1:2" ht="13.5" thickBot="1" x14ac:dyDescent="0.25">
      <c r="A1236" s="3" t="s">
        <v>129</v>
      </c>
      <c r="B1236" s="5">
        <v>30</v>
      </c>
    </row>
    <row r="1237" spans="1:2" ht="13.5" thickBot="1" x14ac:dyDescent="0.25">
      <c r="A1237" s="3" t="s">
        <v>38</v>
      </c>
      <c r="B1237" s="5">
        <v>30</v>
      </c>
    </row>
    <row r="1238" spans="1:2" ht="13.5" thickBot="1" x14ac:dyDescent="0.25">
      <c r="A1238" s="3" t="s">
        <v>38</v>
      </c>
      <c r="B1238" s="5">
        <v>10</v>
      </c>
    </row>
    <row r="1239" spans="1:2" ht="13.5" thickBot="1" x14ac:dyDescent="0.25">
      <c r="A1239" s="3" t="s">
        <v>62</v>
      </c>
      <c r="B1239" s="5">
        <v>45</v>
      </c>
    </row>
    <row r="1240" spans="1:2" ht="13.5" thickBot="1" x14ac:dyDescent="0.25">
      <c r="A1240" s="3" t="s">
        <v>62</v>
      </c>
      <c r="B1240" s="5">
        <v>10</v>
      </c>
    </row>
    <row r="1241" spans="1:2" ht="13.5" thickBot="1" x14ac:dyDescent="0.25">
      <c r="A1241" s="3" t="s">
        <v>38</v>
      </c>
      <c r="B1241" s="5">
        <v>15</v>
      </c>
    </row>
    <row r="1242" spans="1:2" ht="13.5" thickBot="1" x14ac:dyDescent="0.25">
      <c r="A1242" s="3" t="s">
        <v>62</v>
      </c>
      <c r="B1242" s="5">
        <v>60</v>
      </c>
    </row>
    <row r="1243" spans="1:2" ht="13.5" thickBot="1" x14ac:dyDescent="0.25">
      <c r="A1243" s="3" t="s">
        <v>129</v>
      </c>
      <c r="B1243" s="5">
        <v>70</v>
      </c>
    </row>
    <row r="1244" spans="1:2" ht="13.5" thickBot="1" x14ac:dyDescent="0.25">
      <c r="A1244" s="3" t="s">
        <v>38</v>
      </c>
      <c r="B1244" s="5">
        <v>30</v>
      </c>
    </row>
    <row r="1245" spans="1:2" ht="13.5" thickBot="1" x14ac:dyDescent="0.25">
      <c r="A1245" s="3" t="s">
        <v>38</v>
      </c>
      <c r="B1245" s="5">
        <v>30</v>
      </c>
    </row>
    <row r="1246" spans="1:2" ht="13.5" thickBot="1" x14ac:dyDescent="0.25">
      <c r="A1246" s="3" t="s">
        <v>62</v>
      </c>
      <c r="B1246" s="5">
        <v>10</v>
      </c>
    </row>
    <row r="1247" spans="1:2" ht="13.5" thickBot="1" x14ac:dyDescent="0.25">
      <c r="A1247" s="3" t="s">
        <v>62</v>
      </c>
      <c r="B1247" s="5">
        <v>30</v>
      </c>
    </row>
    <row r="1248" spans="1:2" ht="13.5" thickBot="1" x14ac:dyDescent="0.25">
      <c r="A1248" s="3" t="s">
        <v>84</v>
      </c>
      <c r="B1248" s="5">
        <v>75</v>
      </c>
    </row>
    <row r="1249" spans="1:2" ht="13.5" thickBot="1" x14ac:dyDescent="0.25">
      <c r="A1249" s="3" t="s">
        <v>539</v>
      </c>
      <c r="B1249" s="5">
        <v>5</v>
      </c>
    </row>
    <row r="1250" spans="1:2" ht="13.5" thickBot="1" x14ac:dyDescent="0.25">
      <c r="A1250" s="3" t="s">
        <v>129</v>
      </c>
      <c r="B1250" s="5">
        <v>5</v>
      </c>
    </row>
    <row r="1251" spans="1:2" ht="13.5" thickBot="1" x14ac:dyDescent="0.25">
      <c r="A1251" s="3" t="s">
        <v>129</v>
      </c>
      <c r="B1251" s="5">
        <v>20</v>
      </c>
    </row>
    <row r="1252" spans="1:2" ht="13.5" thickBot="1" x14ac:dyDescent="0.25">
      <c r="A1252" s="3" t="s">
        <v>38</v>
      </c>
      <c r="B1252" s="5">
        <v>60</v>
      </c>
    </row>
    <row r="1253" spans="1:2" ht="13.5" thickBot="1" x14ac:dyDescent="0.25">
      <c r="A1253" s="3" t="s">
        <v>38</v>
      </c>
      <c r="B1253" s="5">
        <v>10</v>
      </c>
    </row>
    <row r="1254" spans="1:2" ht="13.5" thickBot="1" x14ac:dyDescent="0.25">
      <c r="A1254" s="3" t="s">
        <v>62</v>
      </c>
      <c r="B1254" s="5">
        <v>10</v>
      </c>
    </row>
    <row r="1255" spans="1:2" ht="13.5" thickBot="1" x14ac:dyDescent="0.25">
      <c r="A1255" s="3" t="s">
        <v>62</v>
      </c>
      <c r="B1255" s="5">
        <v>45</v>
      </c>
    </row>
    <row r="1256" spans="1:2" ht="13.5" thickBot="1" x14ac:dyDescent="0.25">
      <c r="A1256" s="3" t="s">
        <v>62</v>
      </c>
      <c r="B1256" s="5">
        <v>20</v>
      </c>
    </row>
    <row r="1257" spans="1:2" ht="13.5" thickBot="1" x14ac:dyDescent="0.25">
      <c r="A1257" s="3" t="s">
        <v>129</v>
      </c>
      <c r="B1257" s="5">
        <v>30</v>
      </c>
    </row>
    <row r="1258" spans="1:2" ht="13.5" thickBot="1" x14ac:dyDescent="0.25">
      <c r="A1258" s="3" t="s">
        <v>38</v>
      </c>
      <c r="B1258" s="5">
        <v>60</v>
      </c>
    </row>
    <row r="1259" spans="1:2" ht="13.5" thickBot="1" x14ac:dyDescent="0.25">
      <c r="A1259" s="3" t="s">
        <v>38</v>
      </c>
      <c r="B1259" s="5">
        <v>5</v>
      </c>
    </row>
    <row r="1260" spans="1:2" ht="13.5" thickBot="1" x14ac:dyDescent="0.25">
      <c r="A1260" s="3" t="s">
        <v>62</v>
      </c>
      <c r="B1260" s="5">
        <v>30</v>
      </c>
    </row>
    <row r="1261" spans="1:2" ht="13.5" thickBot="1" x14ac:dyDescent="0.25">
      <c r="A1261" s="3" t="s">
        <v>62</v>
      </c>
      <c r="B1261" s="5">
        <v>60</v>
      </c>
    </row>
    <row r="1262" spans="1:2" ht="13.5" thickBot="1" x14ac:dyDescent="0.25">
      <c r="A1262" s="3" t="s">
        <v>62</v>
      </c>
      <c r="B1262" s="5">
        <v>10</v>
      </c>
    </row>
    <row r="1263" spans="1:2" ht="13.5" thickBot="1" x14ac:dyDescent="0.25">
      <c r="A1263" s="3" t="s">
        <v>539</v>
      </c>
      <c r="B1263" s="5">
        <v>5</v>
      </c>
    </row>
    <row r="1264" spans="1:2" ht="13.5" thickBot="1" x14ac:dyDescent="0.25">
      <c r="A1264" s="3" t="s">
        <v>129</v>
      </c>
      <c r="B1264" s="5">
        <v>40</v>
      </c>
    </row>
    <row r="1265" spans="1:2" ht="13.5" thickBot="1" x14ac:dyDescent="0.25">
      <c r="A1265" s="3" t="s">
        <v>38</v>
      </c>
      <c r="B1265" s="5">
        <v>20</v>
      </c>
    </row>
    <row r="1266" spans="1:2" ht="13.5" thickBot="1" x14ac:dyDescent="0.25">
      <c r="A1266" s="3" t="s">
        <v>38</v>
      </c>
      <c r="B1266" s="5">
        <v>45</v>
      </c>
    </row>
    <row r="1267" spans="1:2" ht="13.5" thickBot="1" x14ac:dyDescent="0.25">
      <c r="A1267" s="3" t="s">
        <v>62</v>
      </c>
      <c r="B1267" s="5">
        <v>5</v>
      </c>
    </row>
    <row r="1268" spans="1:2" ht="13.5" thickBot="1" x14ac:dyDescent="0.25">
      <c r="A1268" s="3" t="s">
        <v>62</v>
      </c>
      <c r="B1268" s="5">
        <v>10</v>
      </c>
    </row>
    <row r="1269" spans="1:2" ht="13.5" thickBot="1" x14ac:dyDescent="0.25">
      <c r="A1269" s="3" t="s">
        <v>62</v>
      </c>
      <c r="B1269" s="5">
        <v>60</v>
      </c>
    </row>
    <row r="1270" spans="1:2" ht="13.5" thickBot="1" x14ac:dyDescent="0.25">
      <c r="A1270" s="3" t="s">
        <v>584</v>
      </c>
      <c r="B1270" s="5">
        <v>10</v>
      </c>
    </row>
    <row r="1271" spans="1:2" ht="13.5" thickBot="1" x14ac:dyDescent="0.25">
      <c r="A1271" s="3" t="s">
        <v>129</v>
      </c>
      <c r="B1271" s="5">
        <v>10</v>
      </c>
    </row>
    <row r="1272" spans="1:2" ht="13.5" thickBot="1" x14ac:dyDescent="0.25">
      <c r="A1272" s="3" t="s">
        <v>38</v>
      </c>
      <c r="B1272" s="5">
        <v>15</v>
      </c>
    </row>
    <row r="1273" spans="1:2" ht="13.5" thickBot="1" x14ac:dyDescent="0.25">
      <c r="A1273" s="3" t="s">
        <v>38</v>
      </c>
      <c r="B1273" s="5">
        <v>5</v>
      </c>
    </row>
    <row r="1274" spans="1:2" ht="13.5" thickBot="1" x14ac:dyDescent="0.25">
      <c r="A1274" s="3" t="s">
        <v>62</v>
      </c>
      <c r="B1274" s="5">
        <v>5</v>
      </c>
    </row>
    <row r="1275" spans="1:2" ht="13.5" thickBot="1" x14ac:dyDescent="0.25">
      <c r="A1275" s="3" t="s">
        <v>62</v>
      </c>
      <c r="B1275" s="5">
        <v>2</v>
      </c>
    </row>
    <row r="1276" spans="1:2" ht="13.5" thickBot="1" x14ac:dyDescent="0.25">
      <c r="A1276" s="3" t="s">
        <v>62</v>
      </c>
      <c r="B1276" s="5">
        <v>90</v>
      </c>
    </row>
    <row r="1277" spans="1:2" ht="13.5" thickBot="1" x14ac:dyDescent="0.25">
      <c r="A1277" s="3" t="s">
        <v>75</v>
      </c>
      <c r="B1277" s="5">
        <v>60</v>
      </c>
    </row>
    <row r="1278" spans="1:2" ht="13.5" thickBot="1" x14ac:dyDescent="0.25">
      <c r="A1278" s="3" t="s">
        <v>584</v>
      </c>
      <c r="B1278" s="5">
        <v>10</v>
      </c>
    </row>
    <row r="1279" spans="1:2" ht="13.5" thickBot="1" x14ac:dyDescent="0.25">
      <c r="A1279" s="3" t="s">
        <v>129</v>
      </c>
      <c r="B1279" s="5">
        <v>10</v>
      </c>
    </row>
    <row r="1280" spans="1:2" ht="13.5" thickBot="1" x14ac:dyDescent="0.25">
      <c r="A1280" s="3" t="s">
        <v>38</v>
      </c>
      <c r="B1280" s="5">
        <v>10</v>
      </c>
    </row>
    <row r="1281" spans="1:2" ht="13.5" thickBot="1" x14ac:dyDescent="0.25">
      <c r="A1281" s="3" t="s">
        <v>38</v>
      </c>
      <c r="B1281" s="5">
        <v>15</v>
      </c>
    </row>
    <row r="1282" spans="1:2" ht="13.5" thickBot="1" x14ac:dyDescent="0.25">
      <c r="A1282" s="3" t="s">
        <v>62</v>
      </c>
      <c r="B1282" s="5">
        <v>10</v>
      </c>
    </row>
    <row r="1283" spans="1:2" ht="13.5" thickBot="1" x14ac:dyDescent="0.25">
      <c r="A1283" s="3" t="s">
        <v>62</v>
      </c>
      <c r="B1283" s="5">
        <v>10</v>
      </c>
    </row>
    <row r="1284" spans="1:2" ht="13.5" thickBot="1" x14ac:dyDescent="0.25">
      <c r="A1284" s="3" t="s">
        <v>62</v>
      </c>
      <c r="B1284" s="5">
        <v>75</v>
      </c>
    </row>
    <row r="1285" spans="1:2" ht="13.5" thickBot="1" x14ac:dyDescent="0.25">
      <c r="A1285" s="3" t="s">
        <v>84</v>
      </c>
      <c r="B1285" s="5">
        <v>15</v>
      </c>
    </row>
    <row r="1286" spans="1:2" ht="13.5" thickBot="1" x14ac:dyDescent="0.25">
      <c r="A1286" s="3" t="s">
        <v>129</v>
      </c>
      <c r="B1286" s="5">
        <v>5</v>
      </c>
    </row>
    <row r="1287" spans="1:2" ht="13.5" thickBot="1" x14ac:dyDescent="0.25">
      <c r="A1287" s="3" t="s">
        <v>38</v>
      </c>
      <c r="B1287" s="5">
        <v>45</v>
      </c>
    </row>
    <row r="1288" spans="1:2" ht="13.5" thickBot="1" x14ac:dyDescent="0.25">
      <c r="A1288" s="3" t="s">
        <v>62</v>
      </c>
      <c r="B1288" s="5">
        <v>10</v>
      </c>
    </row>
    <row r="1289" spans="1:2" ht="13.5" thickBot="1" x14ac:dyDescent="0.25">
      <c r="A1289" s="3" t="s">
        <v>62</v>
      </c>
      <c r="B1289" s="5">
        <v>90</v>
      </c>
    </row>
    <row r="1290" spans="1:2" ht="13.5" thickBot="1" x14ac:dyDescent="0.25">
      <c r="A1290" s="3" t="s">
        <v>129</v>
      </c>
      <c r="B1290" s="5">
        <v>30</v>
      </c>
    </row>
    <row r="1291" spans="1:2" ht="13.5" thickBot="1" x14ac:dyDescent="0.25">
      <c r="A1291" s="3" t="s">
        <v>38</v>
      </c>
      <c r="B1291" s="5">
        <v>20</v>
      </c>
    </row>
    <row r="1292" spans="1:2" ht="13.5" thickBot="1" x14ac:dyDescent="0.25">
      <c r="A1292" s="3" t="s">
        <v>38</v>
      </c>
      <c r="B1292" s="5">
        <v>35</v>
      </c>
    </row>
    <row r="1293" spans="1:2" ht="13.5" thickBot="1" x14ac:dyDescent="0.25">
      <c r="A1293" s="3" t="s">
        <v>38</v>
      </c>
      <c r="B1293" s="5">
        <v>15</v>
      </c>
    </row>
    <row r="1294" spans="1:2" ht="13.5" thickBot="1" x14ac:dyDescent="0.25">
      <c r="A1294" s="3" t="s">
        <v>38</v>
      </c>
      <c r="B1294" s="10">
        <v>10</v>
      </c>
    </row>
    <row r="1295" spans="1:2" ht="13.5" thickBot="1" x14ac:dyDescent="0.25">
      <c r="A1295" s="3" t="s">
        <v>62</v>
      </c>
      <c r="B1295" s="5">
        <v>75</v>
      </c>
    </row>
    <row r="1296" spans="1:2" ht="13.5" thickBot="1" x14ac:dyDescent="0.25">
      <c r="A1296" s="3" t="s">
        <v>62</v>
      </c>
      <c r="B1296" s="5">
        <v>45</v>
      </c>
    </row>
    <row r="1297" spans="1:2" ht="13.5" thickBot="1" x14ac:dyDescent="0.25">
      <c r="A1297" s="3" t="s">
        <v>62</v>
      </c>
      <c r="B1297" s="5">
        <v>30</v>
      </c>
    </row>
    <row r="1298" spans="1:2" ht="13.5" thickBot="1" x14ac:dyDescent="0.25">
      <c r="A1298" s="3" t="s">
        <v>129</v>
      </c>
      <c r="B1298" s="5">
        <v>15</v>
      </c>
    </row>
    <row r="1299" spans="1:2" ht="13.5" thickBot="1" x14ac:dyDescent="0.25">
      <c r="A1299" s="3" t="s">
        <v>38</v>
      </c>
      <c r="B1299" s="5">
        <v>30</v>
      </c>
    </row>
    <row r="1300" spans="1:2" ht="13.5" thickBot="1" x14ac:dyDescent="0.25">
      <c r="A1300" s="3" t="s">
        <v>62</v>
      </c>
      <c r="B1300" s="5">
        <v>60</v>
      </c>
    </row>
    <row r="1301" spans="1:2" ht="13.5" thickBot="1" x14ac:dyDescent="0.25">
      <c r="A1301" s="3" t="s">
        <v>62</v>
      </c>
      <c r="B1301" s="5">
        <v>30</v>
      </c>
    </row>
    <row r="1302" spans="1:2" ht="13.5" thickBot="1" x14ac:dyDescent="0.25">
      <c r="A1302" s="3" t="s">
        <v>62</v>
      </c>
      <c r="B1302" s="5">
        <v>120</v>
      </c>
    </row>
    <row r="1303" spans="1:2" ht="13.5" thickBot="1" x14ac:dyDescent="0.25">
      <c r="A1303" s="3" t="s">
        <v>129</v>
      </c>
      <c r="B1303" s="5">
        <v>15</v>
      </c>
    </row>
    <row r="1304" spans="1:2" ht="13.5" thickBot="1" x14ac:dyDescent="0.25">
      <c r="A1304" s="3" t="s">
        <v>62</v>
      </c>
      <c r="B1304" s="5">
        <v>5</v>
      </c>
    </row>
    <row r="1305" spans="1:2" ht="13.5" thickBot="1" x14ac:dyDescent="0.25">
      <c r="A1305" s="3" t="s">
        <v>38</v>
      </c>
      <c r="B1305" s="5">
        <v>30</v>
      </c>
    </row>
    <row r="1306" spans="1:2" ht="13.5" thickBot="1" x14ac:dyDescent="0.25">
      <c r="A1306" s="3" t="s">
        <v>62</v>
      </c>
      <c r="B1306" s="5">
        <v>120</v>
      </c>
    </row>
    <row r="1307" spans="1:2" ht="13.5" thickBot="1" x14ac:dyDescent="0.25">
      <c r="A1307" s="3" t="s">
        <v>62</v>
      </c>
      <c r="B1307" s="5">
        <v>10</v>
      </c>
    </row>
    <row r="1308" spans="1:2" ht="13.5" thickBot="1" x14ac:dyDescent="0.25">
      <c r="A1308" s="3" t="s">
        <v>62</v>
      </c>
      <c r="B1308" s="5">
        <v>45</v>
      </c>
    </row>
    <row r="1309" spans="1:2" ht="13.5" thickBot="1" x14ac:dyDescent="0.25">
      <c r="A1309" s="3" t="s">
        <v>129</v>
      </c>
      <c r="B1309" s="5">
        <v>15</v>
      </c>
    </row>
    <row r="1310" spans="1:2" ht="13.5" thickBot="1" x14ac:dyDescent="0.25">
      <c r="A1310" s="3" t="s">
        <v>38</v>
      </c>
      <c r="B1310" s="5">
        <v>45</v>
      </c>
    </row>
    <row r="1311" spans="1:2" ht="13.5" thickBot="1" x14ac:dyDescent="0.25">
      <c r="A1311" s="3" t="s">
        <v>62</v>
      </c>
      <c r="B1311" s="5">
        <v>20</v>
      </c>
    </row>
    <row r="1312" spans="1:2" ht="13.5" thickBot="1" x14ac:dyDescent="0.25">
      <c r="A1312" s="3" t="s">
        <v>62</v>
      </c>
      <c r="B1312" s="5">
        <v>150</v>
      </c>
    </row>
    <row r="1313" spans="1:2" ht="13.5" thickBot="1" x14ac:dyDescent="0.25">
      <c r="A1313" s="3" t="s">
        <v>62</v>
      </c>
      <c r="B1313" s="5">
        <v>50</v>
      </c>
    </row>
    <row r="1314" spans="1:2" ht="13.5" thickBot="1" x14ac:dyDescent="0.25">
      <c r="A1314" s="3" t="s">
        <v>129</v>
      </c>
      <c r="B1314" s="5">
        <v>10</v>
      </c>
    </row>
    <row r="1315" spans="1:2" ht="13.5" thickBot="1" x14ac:dyDescent="0.25">
      <c r="A1315" s="3" t="s">
        <v>38</v>
      </c>
      <c r="B1315" s="5">
        <v>30</v>
      </c>
    </row>
    <row r="1316" spans="1:2" ht="13.5" thickBot="1" x14ac:dyDescent="0.25">
      <c r="A1316" s="3" t="s">
        <v>38</v>
      </c>
      <c r="B1316" s="5">
        <v>60</v>
      </c>
    </row>
    <row r="1317" spans="1:2" ht="13.5" thickBot="1" x14ac:dyDescent="0.25">
      <c r="A1317" s="3" t="s">
        <v>62</v>
      </c>
      <c r="B1317" s="5">
        <v>30</v>
      </c>
    </row>
    <row r="1318" spans="1:2" ht="13.5" thickBot="1" x14ac:dyDescent="0.25">
      <c r="A1318" s="3" t="s">
        <v>62</v>
      </c>
      <c r="B1318" s="5">
        <v>15</v>
      </c>
    </row>
    <row r="1319" spans="1:2" ht="13.5" thickBot="1" x14ac:dyDescent="0.25">
      <c r="A1319" s="3" t="s">
        <v>62</v>
      </c>
      <c r="B1319" s="5">
        <v>30</v>
      </c>
    </row>
    <row r="1320" spans="1:2" ht="13.5" thickBot="1" x14ac:dyDescent="0.25">
      <c r="A1320" s="3" t="s">
        <v>62</v>
      </c>
      <c r="B1320" s="5">
        <v>45</v>
      </c>
    </row>
    <row r="1321" spans="1:2" ht="13.5" thickBot="1" x14ac:dyDescent="0.25">
      <c r="A1321" s="3" t="s">
        <v>38</v>
      </c>
      <c r="B1321" s="5">
        <v>20</v>
      </c>
    </row>
    <row r="1322" spans="1:2" ht="13.5" thickBot="1" x14ac:dyDescent="0.25">
      <c r="A1322" s="3" t="s">
        <v>62</v>
      </c>
      <c r="B1322" s="5">
        <v>30</v>
      </c>
    </row>
    <row r="1323" spans="1:2" ht="13.5" thickBot="1" x14ac:dyDescent="0.25">
      <c r="A1323" s="3" t="s">
        <v>62</v>
      </c>
      <c r="B1323" s="5">
        <v>105</v>
      </c>
    </row>
    <row r="1324" spans="1:2" ht="13.5" thickBot="1" x14ac:dyDescent="0.25">
      <c r="A1324" s="3" t="s">
        <v>62</v>
      </c>
      <c r="B1324" s="5">
        <v>45</v>
      </c>
    </row>
    <row r="1325" spans="1:2" ht="13.5" thickBot="1" x14ac:dyDescent="0.25">
      <c r="A1325" s="3" t="s">
        <v>84</v>
      </c>
      <c r="B1325" s="5">
        <v>10</v>
      </c>
    </row>
    <row r="1326" spans="1:2" ht="13.5" thickBot="1" x14ac:dyDescent="0.25">
      <c r="A1326" s="3" t="s">
        <v>129</v>
      </c>
      <c r="B1326" s="5">
        <v>75</v>
      </c>
    </row>
    <row r="1327" spans="1:2" ht="13.5" thickBot="1" x14ac:dyDescent="0.25">
      <c r="A1327" s="3" t="s">
        <v>38</v>
      </c>
      <c r="B1327" s="5">
        <v>10</v>
      </c>
    </row>
    <row r="1328" spans="1:2" ht="13.5" thickBot="1" x14ac:dyDescent="0.25">
      <c r="A1328" s="3" t="s">
        <v>62</v>
      </c>
      <c r="B1328" s="5">
        <v>10</v>
      </c>
    </row>
    <row r="1329" spans="1:2" ht="13.5" thickBot="1" x14ac:dyDescent="0.25">
      <c r="A1329" s="3" t="s">
        <v>62</v>
      </c>
      <c r="B1329" s="5">
        <v>45</v>
      </c>
    </row>
    <row r="1330" spans="1:2" ht="13.5" thickBot="1" x14ac:dyDescent="0.25">
      <c r="A1330" s="3" t="s">
        <v>62</v>
      </c>
      <c r="B1330" s="5">
        <v>10</v>
      </c>
    </row>
    <row r="1331" spans="1:2" ht="13.5" thickBot="1" x14ac:dyDescent="0.25">
      <c r="A1331" s="3" t="s">
        <v>62</v>
      </c>
      <c r="B1331" s="5">
        <v>90</v>
      </c>
    </row>
    <row r="1332" spans="1:2" ht="13.5" thickBot="1" x14ac:dyDescent="0.25">
      <c r="A1332" s="3" t="s">
        <v>129</v>
      </c>
      <c r="B1332" s="5">
        <v>45</v>
      </c>
    </row>
    <row r="1333" spans="1:2" ht="13.5" thickBot="1" x14ac:dyDescent="0.25">
      <c r="A1333" s="3" t="s">
        <v>62</v>
      </c>
      <c r="B1333" s="5">
        <v>10</v>
      </c>
    </row>
    <row r="1334" spans="1:2" ht="13.5" thickBot="1" x14ac:dyDescent="0.25">
      <c r="A1334" s="3" t="s">
        <v>62</v>
      </c>
      <c r="B1334" s="5">
        <v>10</v>
      </c>
    </row>
    <row r="1335" spans="1:2" ht="13.5" thickBot="1" x14ac:dyDescent="0.25">
      <c r="A1335" s="3" t="s">
        <v>62</v>
      </c>
      <c r="B1335" s="5">
        <v>5</v>
      </c>
    </row>
    <row r="1336" spans="1:2" ht="13.5" thickBot="1" x14ac:dyDescent="0.25">
      <c r="A1336" s="3" t="s">
        <v>84</v>
      </c>
      <c r="B1336" s="5">
        <v>10</v>
      </c>
    </row>
    <row r="1337" spans="1:2" ht="13.5" thickBot="1" x14ac:dyDescent="0.25">
      <c r="A1337" s="3" t="s">
        <v>129</v>
      </c>
      <c r="B1337" s="5">
        <v>10</v>
      </c>
    </row>
    <row r="1338" spans="1:2" ht="13.5" thickBot="1" x14ac:dyDescent="0.25">
      <c r="A1338" s="3" t="s">
        <v>38</v>
      </c>
      <c r="B1338" s="5">
        <v>10</v>
      </c>
    </row>
    <row r="1339" spans="1:2" ht="13.5" thickBot="1" x14ac:dyDescent="0.25">
      <c r="A1339" s="3" t="s">
        <v>62</v>
      </c>
      <c r="B1339" s="5">
        <v>10</v>
      </c>
    </row>
    <row r="1340" spans="1:2" ht="13.5" thickBot="1" x14ac:dyDescent="0.25">
      <c r="A1340" s="3" t="s">
        <v>62</v>
      </c>
      <c r="B1340" s="5">
        <v>60</v>
      </c>
    </row>
    <row r="1341" spans="1:2" ht="13.5" thickBot="1" x14ac:dyDescent="0.25">
      <c r="A1341" s="3" t="s">
        <v>62</v>
      </c>
      <c r="B1341" s="5">
        <v>30</v>
      </c>
    </row>
    <row r="1342" spans="1:2" ht="13.5" thickBot="1" x14ac:dyDescent="0.25">
      <c r="A1342" s="3" t="s">
        <v>129</v>
      </c>
      <c r="B1342" s="5">
        <v>20</v>
      </c>
    </row>
    <row r="1343" spans="1:2" ht="13.5" thickBot="1" x14ac:dyDescent="0.25">
      <c r="A1343" s="3" t="s">
        <v>129</v>
      </c>
      <c r="B1343" s="5">
        <v>10</v>
      </c>
    </row>
    <row r="1344" spans="1:2" ht="13.5" thickBot="1" x14ac:dyDescent="0.25">
      <c r="A1344" s="3" t="s">
        <v>38</v>
      </c>
      <c r="B1344" s="5">
        <v>10</v>
      </c>
    </row>
    <row r="1345" spans="1:2" ht="13.5" thickBot="1" x14ac:dyDescent="0.25">
      <c r="A1345" s="3" t="s">
        <v>38</v>
      </c>
      <c r="B1345" s="5">
        <v>10</v>
      </c>
    </row>
    <row r="1346" spans="1:2" ht="13.5" thickBot="1" x14ac:dyDescent="0.25">
      <c r="A1346" s="3" t="s">
        <v>62</v>
      </c>
      <c r="B1346" s="5">
        <v>30</v>
      </c>
    </row>
    <row r="1347" spans="1:2" ht="13.5" thickBot="1" x14ac:dyDescent="0.25">
      <c r="A1347" s="3" t="s">
        <v>62</v>
      </c>
      <c r="B1347" s="5">
        <v>45</v>
      </c>
    </row>
    <row r="1348" spans="1:2" ht="13.5" thickBot="1" x14ac:dyDescent="0.25">
      <c r="A1348" s="3" t="s">
        <v>62</v>
      </c>
      <c r="B1348" s="5">
        <v>105</v>
      </c>
    </row>
    <row r="1349" spans="1:2" ht="13.5" thickBot="1" x14ac:dyDescent="0.25">
      <c r="A1349" s="3" t="s">
        <v>129</v>
      </c>
      <c r="B1349" s="5">
        <v>30</v>
      </c>
    </row>
    <row r="1350" spans="1:2" ht="13.5" thickBot="1" x14ac:dyDescent="0.25">
      <c r="A1350" s="3" t="s">
        <v>38</v>
      </c>
      <c r="B1350" s="5">
        <v>30</v>
      </c>
    </row>
    <row r="1351" spans="1:2" ht="13.5" thickBot="1" x14ac:dyDescent="0.25">
      <c r="A1351" s="3" t="s">
        <v>62</v>
      </c>
      <c r="B1351" s="5">
        <v>120</v>
      </c>
    </row>
    <row r="1352" spans="1:2" ht="13.5" thickBot="1" x14ac:dyDescent="0.25">
      <c r="A1352" s="3" t="s">
        <v>62</v>
      </c>
      <c r="B1352" s="5">
        <v>30</v>
      </c>
    </row>
    <row r="1353" spans="1:2" ht="13.5" thickBot="1" x14ac:dyDescent="0.25">
      <c r="A1353" s="3" t="s">
        <v>62</v>
      </c>
      <c r="B1353" s="5">
        <v>45</v>
      </c>
    </row>
    <row r="1354" spans="1:2" ht="13.5" thickBot="1" x14ac:dyDescent="0.25">
      <c r="A1354" s="3" t="s">
        <v>129</v>
      </c>
      <c r="B1354" s="5">
        <v>30</v>
      </c>
    </row>
    <row r="1355" spans="1:2" ht="13.5" thickBot="1" x14ac:dyDescent="0.25">
      <c r="A1355" s="3" t="s">
        <v>129</v>
      </c>
      <c r="B1355" s="5">
        <v>15</v>
      </c>
    </row>
    <row r="1356" spans="1:2" ht="13.5" thickBot="1" x14ac:dyDescent="0.25">
      <c r="A1356" s="3" t="s">
        <v>129</v>
      </c>
      <c r="B1356" s="5">
        <v>10</v>
      </c>
    </row>
    <row r="1357" spans="1:2" ht="13.5" thickBot="1" x14ac:dyDescent="0.25">
      <c r="A1357" s="3" t="s">
        <v>62</v>
      </c>
      <c r="B1357" s="5">
        <v>30</v>
      </c>
    </row>
    <row r="1358" spans="1:2" ht="13.5" thickBot="1" x14ac:dyDescent="0.25">
      <c r="A1358" s="3" t="s">
        <v>62</v>
      </c>
      <c r="B1358" s="5">
        <v>30</v>
      </c>
    </row>
    <row r="1359" spans="1:2" ht="13.5" thickBot="1" x14ac:dyDescent="0.25">
      <c r="A1359" s="3" t="s">
        <v>62</v>
      </c>
      <c r="B1359" s="5">
        <v>60</v>
      </c>
    </row>
    <row r="1360" spans="1:2" ht="13.5" thickBot="1" x14ac:dyDescent="0.25">
      <c r="A1360" s="3" t="s">
        <v>75</v>
      </c>
      <c r="B1360" s="5">
        <v>10</v>
      </c>
    </row>
    <row r="1361" spans="1:2" ht="13.5" thickBot="1" x14ac:dyDescent="0.25">
      <c r="A1361" s="3" t="s">
        <v>539</v>
      </c>
      <c r="B1361" s="5">
        <v>5</v>
      </c>
    </row>
    <row r="1362" spans="1:2" ht="13.5" thickBot="1" x14ac:dyDescent="0.25">
      <c r="A1362" s="3" t="s">
        <v>129</v>
      </c>
      <c r="B1362" s="5">
        <v>15</v>
      </c>
    </row>
    <row r="1363" spans="1:2" ht="13.5" thickBot="1" x14ac:dyDescent="0.25">
      <c r="A1363" s="3" t="s">
        <v>38</v>
      </c>
      <c r="B1363" s="5">
        <v>10</v>
      </c>
    </row>
    <row r="1364" spans="1:2" ht="13.5" thickBot="1" x14ac:dyDescent="0.25">
      <c r="A1364" s="3" t="s">
        <v>62</v>
      </c>
      <c r="B1364" s="5">
        <v>30</v>
      </c>
    </row>
    <row r="1365" spans="1:2" ht="13.5" thickBot="1" x14ac:dyDescent="0.25">
      <c r="A1365" s="3" t="s">
        <v>62</v>
      </c>
      <c r="B1365" s="5">
        <v>70</v>
      </c>
    </row>
    <row r="1366" spans="1:2" ht="13.5" thickBot="1" x14ac:dyDescent="0.25">
      <c r="A1366" s="3" t="s">
        <v>62</v>
      </c>
      <c r="B1366" s="5">
        <v>60</v>
      </c>
    </row>
    <row r="1367" spans="1:2" ht="13.5" thickBot="1" x14ac:dyDescent="0.25">
      <c r="A1367" s="3" t="s">
        <v>84</v>
      </c>
      <c r="B1367" s="5">
        <v>30</v>
      </c>
    </row>
    <row r="1368" spans="1:2" ht="13.5" thickBot="1" x14ac:dyDescent="0.25">
      <c r="A1368" s="3" t="s">
        <v>129</v>
      </c>
      <c r="B1368" s="5">
        <v>25</v>
      </c>
    </row>
    <row r="1369" spans="1:2" ht="13.5" thickBot="1" x14ac:dyDescent="0.25">
      <c r="A1369" s="3" t="s">
        <v>38</v>
      </c>
      <c r="B1369" s="5">
        <v>15</v>
      </c>
    </row>
    <row r="1370" spans="1:2" ht="13.5" thickBot="1" x14ac:dyDescent="0.25">
      <c r="A1370" s="3" t="s">
        <v>38</v>
      </c>
      <c r="B1370" s="5">
        <v>15</v>
      </c>
    </row>
    <row r="1371" spans="1:2" ht="13.5" thickBot="1" x14ac:dyDescent="0.25">
      <c r="A1371" s="3" t="s">
        <v>62</v>
      </c>
      <c r="B1371" s="5">
        <v>60</v>
      </c>
    </row>
    <row r="1372" spans="1:2" ht="13.5" thickBot="1" x14ac:dyDescent="0.25">
      <c r="A1372" s="3" t="s">
        <v>62</v>
      </c>
      <c r="B1372" s="5">
        <v>10</v>
      </c>
    </row>
    <row r="1373" spans="1:2" ht="13.5" thickBot="1" x14ac:dyDescent="0.25">
      <c r="A1373" s="3" t="s">
        <v>62</v>
      </c>
      <c r="B1373" s="5">
        <v>90</v>
      </c>
    </row>
    <row r="1374" spans="1:2" ht="13.5" thickBot="1" x14ac:dyDescent="0.25">
      <c r="A1374" s="3" t="s">
        <v>129</v>
      </c>
      <c r="B1374" s="5">
        <v>20</v>
      </c>
    </row>
    <row r="1375" spans="1:2" ht="13.5" thickBot="1" x14ac:dyDescent="0.25">
      <c r="A1375" s="3" t="s">
        <v>38</v>
      </c>
      <c r="B1375" s="5">
        <v>40</v>
      </c>
    </row>
    <row r="1376" spans="1:2" ht="13.5" thickBot="1" x14ac:dyDescent="0.25">
      <c r="A1376" s="3" t="s">
        <v>62</v>
      </c>
      <c r="B1376" s="5">
        <v>75</v>
      </c>
    </row>
    <row r="1377" spans="1:2" ht="13.5" thickBot="1" x14ac:dyDescent="0.25">
      <c r="A1377" s="3" t="s">
        <v>62</v>
      </c>
      <c r="B1377" s="5">
        <v>10</v>
      </c>
    </row>
    <row r="1378" spans="1:2" ht="13.5" thickBot="1" x14ac:dyDescent="0.25">
      <c r="A1378" s="3" t="s">
        <v>62</v>
      </c>
      <c r="B1378" s="5">
        <v>30</v>
      </c>
    </row>
    <row r="1379" spans="1:2" ht="13.5" thickBot="1" x14ac:dyDescent="0.25">
      <c r="A1379" s="3" t="s">
        <v>62</v>
      </c>
      <c r="B1379" s="5">
        <v>30</v>
      </c>
    </row>
    <row r="1380" spans="1:2" ht="13.5" thickBot="1" x14ac:dyDescent="0.25">
      <c r="A1380" s="3" t="s">
        <v>129</v>
      </c>
      <c r="B1380" s="5">
        <v>10</v>
      </c>
    </row>
    <row r="1381" spans="1:2" ht="13.5" thickBot="1" x14ac:dyDescent="0.25">
      <c r="A1381" s="3" t="s">
        <v>38</v>
      </c>
      <c r="B1381" s="5">
        <v>10</v>
      </c>
    </row>
    <row r="1382" spans="1:2" ht="13.5" thickBot="1" x14ac:dyDescent="0.25">
      <c r="A1382" s="3" t="s">
        <v>62</v>
      </c>
      <c r="B1382" s="5">
        <v>30</v>
      </c>
    </row>
    <row r="1383" spans="1:2" ht="13.5" thickBot="1" x14ac:dyDescent="0.25">
      <c r="A1383" s="3" t="s">
        <v>62</v>
      </c>
      <c r="B1383" s="5">
        <v>60</v>
      </c>
    </row>
    <row r="1384" spans="1:2" ht="13.5" thickBot="1" x14ac:dyDescent="0.25">
      <c r="A1384" s="3" t="s">
        <v>539</v>
      </c>
      <c r="B1384" s="5">
        <v>5</v>
      </c>
    </row>
    <row r="1385" spans="1:2" ht="13.5" thickBot="1" x14ac:dyDescent="0.25">
      <c r="A1385" s="3" t="s">
        <v>539</v>
      </c>
      <c r="B1385" s="5">
        <v>5</v>
      </c>
    </row>
    <row r="1386" spans="1:2" ht="13.5" thickBot="1" x14ac:dyDescent="0.25">
      <c r="A1386" s="3" t="s">
        <v>129</v>
      </c>
      <c r="B1386" s="5">
        <v>20</v>
      </c>
    </row>
    <row r="1387" spans="1:2" ht="13.5" thickBot="1" x14ac:dyDescent="0.25">
      <c r="A1387" s="3" t="s">
        <v>62</v>
      </c>
      <c r="B1387" s="5">
        <v>20</v>
      </c>
    </row>
    <row r="1388" spans="1:2" ht="13.5" thickBot="1" x14ac:dyDescent="0.25">
      <c r="A1388" s="3" t="s">
        <v>38</v>
      </c>
      <c r="B1388" s="5">
        <v>10</v>
      </c>
    </row>
    <row r="1389" spans="1:2" ht="13.5" thickBot="1" x14ac:dyDescent="0.25">
      <c r="A1389" s="3" t="s">
        <v>62</v>
      </c>
      <c r="B1389" s="5">
        <v>30</v>
      </c>
    </row>
    <row r="1390" spans="1:2" ht="13.5" thickBot="1" x14ac:dyDescent="0.25">
      <c r="A1390" s="3" t="s">
        <v>62</v>
      </c>
      <c r="B1390" s="5">
        <v>5</v>
      </c>
    </row>
    <row r="1391" spans="1:2" ht="13.5" thickBot="1" x14ac:dyDescent="0.25">
      <c r="A1391" s="3" t="s">
        <v>62</v>
      </c>
      <c r="B1391" s="5">
        <v>20</v>
      </c>
    </row>
    <row r="1392" spans="1:2" ht="13.5" thickBot="1" x14ac:dyDescent="0.25">
      <c r="A1392" s="3" t="s">
        <v>62</v>
      </c>
      <c r="B1392" s="5">
        <v>90</v>
      </c>
    </row>
    <row r="1393" spans="1:2" ht="13.5" thickBot="1" x14ac:dyDescent="0.25">
      <c r="A1393" s="3" t="s">
        <v>584</v>
      </c>
      <c r="B1393" s="5">
        <v>30</v>
      </c>
    </row>
    <row r="1394" spans="1:2" ht="13.5" thickBot="1" x14ac:dyDescent="0.25">
      <c r="A1394" s="3" t="s">
        <v>539</v>
      </c>
      <c r="B1394" s="5">
        <v>5</v>
      </c>
    </row>
    <row r="1395" spans="1:2" ht="13.5" thickBot="1" x14ac:dyDescent="0.25">
      <c r="A1395" s="3" t="s">
        <v>129</v>
      </c>
      <c r="B1395" s="5">
        <v>20</v>
      </c>
    </row>
    <row r="1396" spans="1:2" ht="13.5" thickBot="1" x14ac:dyDescent="0.25">
      <c r="A1396" s="3" t="s">
        <v>62</v>
      </c>
      <c r="B1396" s="5">
        <v>15</v>
      </c>
    </row>
    <row r="1397" spans="1:2" ht="13.5" thickBot="1" x14ac:dyDescent="0.25">
      <c r="A1397" s="3" t="s">
        <v>38</v>
      </c>
      <c r="B1397" s="5">
        <v>30</v>
      </c>
    </row>
    <row r="1398" spans="1:2" ht="13.5" thickBot="1" x14ac:dyDescent="0.25">
      <c r="A1398" s="3" t="s">
        <v>62</v>
      </c>
      <c r="B1398" s="5">
        <v>30</v>
      </c>
    </row>
    <row r="1399" spans="1:2" ht="13.5" thickBot="1" x14ac:dyDescent="0.25">
      <c r="A1399" s="3" t="s">
        <v>62</v>
      </c>
      <c r="B1399" s="5">
        <v>75</v>
      </c>
    </row>
    <row r="1400" spans="1:2" ht="13.5" thickBot="1" x14ac:dyDescent="0.25">
      <c r="A1400" s="3" t="s">
        <v>84</v>
      </c>
      <c r="B1400" s="5">
        <v>20</v>
      </c>
    </row>
    <row r="1401" spans="1:2" ht="13.5" thickBot="1" x14ac:dyDescent="0.25">
      <c r="A1401" s="3" t="s">
        <v>539</v>
      </c>
      <c r="B1401" s="5">
        <v>25</v>
      </c>
    </row>
    <row r="1402" spans="1:2" ht="13.5" thickBot="1" x14ac:dyDescent="0.25">
      <c r="A1402" s="3" t="s">
        <v>62</v>
      </c>
      <c r="B1402" s="5">
        <v>10</v>
      </c>
    </row>
    <row r="1403" spans="1:2" ht="13.5" thickBot="1" x14ac:dyDescent="0.25">
      <c r="A1403" s="3" t="s">
        <v>62</v>
      </c>
      <c r="B1403" s="5">
        <v>120</v>
      </c>
    </row>
    <row r="1404" spans="1:2" ht="13.5" thickBot="1" x14ac:dyDescent="0.25">
      <c r="A1404" s="3" t="s">
        <v>84</v>
      </c>
      <c r="B1404" s="5">
        <v>35</v>
      </c>
    </row>
    <row r="1405" spans="1:2" ht="13.5" thickBot="1" x14ac:dyDescent="0.25">
      <c r="A1405" s="3" t="s">
        <v>129</v>
      </c>
      <c r="B1405" s="5">
        <v>35</v>
      </c>
    </row>
    <row r="1406" spans="1:2" ht="13.5" thickBot="1" x14ac:dyDescent="0.25">
      <c r="A1406" s="3" t="s">
        <v>62</v>
      </c>
      <c r="B1406" s="5">
        <v>10</v>
      </c>
    </row>
    <row r="1407" spans="1:2" ht="13.5" thickBot="1" x14ac:dyDescent="0.25">
      <c r="A1407" s="3" t="s">
        <v>62</v>
      </c>
      <c r="B1407" s="5">
        <v>70</v>
      </c>
    </row>
    <row r="1408" spans="1:2" ht="13.5" thickBot="1" x14ac:dyDescent="0.25">
      <c r="A1408" s="3" t="s">
        <v>62</v>
      </c>
      <c r="B1408" s="5">
        <v>180</v>
      </c>
    </row>
    <row r="1409" spans="1:2" ht="13.5" thickBot="1" x14ac:dyDescent="0.25">
      <c r="A1409" s="3" t="s">
        <v>129</v>
      </c>
      <c r="B1409" s="5">
        <v>10</v>
      </c>
    </row>
    <row r="1410" spans="1:2" ht="13.5" thickBot="1" x14ac:dyDescent="0.25">
      <c r="A1410" s="3" t="s">
        <v>38</v>
      </c>
      <c r="B1410" s="5">
        <v>10</v>
      </c>
    </row>
    <row r="1411" spans="1:2" ht="13.5" thickBot="1" x14ac:dyDescent="0.25">
      <c r="A1411" s="3" t="s">
        <v>62</v>
      </c>
      <c r="B1411" s="5">
        <v>10</v>
      </c>
    </row>
    <row r="1412" spans="1:2" ht="13.5" thickBot="1" x14ac:dyDescent="0.25">
      <c r="A1412" s="3" t="s">
        <v>38</v>
      </c>
      <c r="B1412" s="5">
        <v>115</v>
      </c>
    </row>
    <row r="1413" spans="1:2" ht="13.5" thickBot="1" x14ac:dyDescent="0.25">
      <c r="A1413" s="3" t="s">
        <v>62</v>
      </c>
      <c r="B1413" s="5">
        <v>150</v>
      </c>
    </row>
    <row r="1414" spans="1:2" ht="13.5" thickBot="1" x14ac:dyDescent="0.25">
      <c r="A1414" s="3" t="s">
        <v>129</v>
      </c>
      <c r="B1414" s="5">
        <v>30</v>
      </c>
    </row>
  </sheetData>
  <autoFilter ref="A1:B1414"/>
  <sortState ref="G37:H44">
    <sortCondition descending="1" ref="H37"/>
  </sortState>
  <pageMargins left="0.7" right="0.7" top="0.75" bottom="0.75" header="0.3" footer="0.3"/>
  <drawing r:id="rId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24"/>
  <sheetViews>
    <sheetView workbookViewId="0">
      <selection activeCell="A16" sqref="A16:B24"/>
    </sheetView>
  </sheetViews>
  <sheetFormatPr defaultRowHeight="12.75" x14ac:dyDescent="0.2"/>
  <cols>
    <col min="1" max="1" width="19.7109375" bestFit="1" customWidth="1"/>
    <col min="2" max="2" width="39.85546875" bestFit="1" customWidth="1"/>
  </cols>
  <sheetData>
    <row r="3" spans="1:2" x14ac:dyDescent="0.2">
      <c r="A3" s="12" t="s">
        <v>2430</v>
      </c>
      <c r="B3" t="s">
        <v>2433</v>
      </c>
    </row>
    <row r="4" spans="1:2" x14ac:dyDescent="0.2">
      <c r="A4" s="13" t="s">
        <v>733</v>
      </c>
      <c r="B4" s="14">
        <v>45</v>
      </c>
    </row>
    <row r="5" spans="1:2" x14ac:dyDescent="0.2">
      <c r="A5" s="13" t="s">
        <v>84</v>
      </c>
      <c r="B5" s="14">
        <v>49.25925925925926</v>
      </c>
    </row>
    <row r="6" spans="1:2" x14ac:dyDescent="0.2">
      <c r="A6" s="13" t="s">
        <v>129</v>
      </c>
      <c r="B6" s="14">
        <v>41.536312849162009</v>
      </c>
    </row>
    <row r="7" spans="1:2" x14ac:dyDescent="0.2">
      <c r="A7" s="13" t="s">
        <v>1225</v>
      </c>
      <c r="B7" s="14">
        <v>5</v>
      </c>
    </row>
    <row r="8" spans="1:2" x14ac:dyDescent="0.2">
      <c r="A8" s="13" t="s">
        <v>584</v>
      </c>
      <c r="B8" s="14">
        <v>28.80952380952381</v>
      </c>
    </row>
    <row r="9" spans="1:2" x14ac:dyDescent="0.2">
      <c r="A9" s="13" t="s">
        <v>38</v>
      </c>
      <c r="B9" s="14">
        <v>55</v>
      </c>
    </row>
    <row r="10" spans="1:2" x14ac:dyDescent="0.2">
      <c r="A10" s="13" t="s">
        <v>539</v>
      </c>
      <c r="B10" s="14">
        <v>10</v>
      </c>
    </row>
    <row r="11" spans="1:2" x14ac:dyDescent="0.2">
      <c r="A11" s="13" t="s">
        <v>62</v>
      </c>
      <c r="B11" s="14">
        <v>50.129870129870127</v>
      </c>
    </row>
    <row r="12" spans="1:2" x14ac:dyDescent="0.2">
      <c r="A12" s="13" t="s">
        <v>75</v>
      </c>
      <c r="B12" s="14">
        <v>27.361111111111111</v>
      </c>
    </row>
    <row r="13" spans="1:2" x14ac:dyDescent="0.2">
      <c r="A13" s="13" t="s">
        <v>2432</v>
      </c>
      <c r="B13" s="14">
        <v>39.654255319148938</v>
      </c>
    </row>
    <row r="15" spans="1:2" x14ac:dyDescent="0.2">
      <c r="A15" s="16" t="s">
        <v>2430</v>
      </c>
      <c r="B15" s="15" t="s">
        <v>2433</v>
      </c>
    </row>
    <row r="16" spans="1:2" x14ac:dyDescent="0.2">
      <c r="A16" s="13" t="s">
        <v>38</v>
      </c>
      <c r="B16" s="14">
        <v>55</v>
      </c>
    </row>
    <row r="17" spans="1:2" x14ac:dyDescent="0.2">
      <c r="A17" s="13" t="s">
        <v>62</v>
      </c>
      <c r="B17" s="14">
        <v>50.129870129870127</v>
      </c>
    </row>
    <row r="18" spans="1:2" x14ac:dyDescent="0.2">
      <c r="A18" s="13" t="s">
        <v>84</v>
      </c>
      <c r="B18" s="14">
        <v>49.25925925925926</v>
      </c>
    </row>
    <row r="19" spans="1:2" x14ac:dyDescent="0.2">
      <c r="A19" s="13" t="s">
        <v>733</v>
      </c>
      <c r="B19" s="14">
        <v>45</v>
      </c>
    </row>
    <row r="20" spans="1:2" x14ac:dyDescent="0.2">
      <c r="A20" s="13" t="s">
        <v>129</v>
      </c>
      <c r="B20" s="14">
        <v>41.536312849162009</v>
      </c>
    </row>
    <row r="21" spans="1:2" x14ac:dyDescent="0.2">
      <c r="A21" s="13" t="s">
        <v>584</v>
      </c>
      <c r="B21" s="14">
        <v>28.80952380952381</v>
      </c>
    </row>
    <row r="22" spans="1:2" x14ac:dyDescent="0.2">
      <c r="A22" s="13" t="s">
        <v>75</v>
      </c>
      <c r="B22" s="14">
        <v>27.361111111111111</v>
      </c>
    </row>
    <row r="23" spans="1:2" x14ac:dyDescent="0.2">
      <c r="A23" s="13" t="s">
        <v>539</v>
      </c>
      <c r="B23" s="14">
        <v>10</v>
      </c>
    </row>
    <row r="24" spans="1:2" x14ac:dyDescent="0.2">
      <c r="A24" s="13" t="s">
        <v>1225</v>
      </c>
      <c r="B24" s="14">
        <v>5</v>
      </c>
    </row>
  </sheetData>
  <sortState ref="A16:B24">
    <sortCondition descending="1" ref="B16"/>
  </sortState>
  <pageMargins left="0.7" right="0.7" top="0.75" bottom="0.75" header="0.3" footer="0.3"/>
  <drawing r:id="rId2"/>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24"/>
  <sheetViews>
    <sheetView workbookViewId="0">
      <selection activeCell="B16" sqref="B16"/>
    </sheetView>
  </sheetViews>
  <sheetFormatPr defaultRowHeight="12.75" x14ac:dyDescent="0.2"/>
  <cols>
    <col min="1" max="1" width="19.7109375" bestFit="1" customWidth="1"/>
    <col min="2" max="2" width="27.28515625" bestFit="1" customWidth="1"/>
  </cols>
  <sheetData>
    <row r="3" spans="1:2" x14ac:dyDescent="0.2">
      <c r="A3" s="12" t="s">
        <v>2430</v>
      </c>
      <c r="B3" t="s">
        <v>2436</v>
      </c>
    </row>
    <row r="4" spans="1:2" x14ac:dyDescent="0.2">
      <c r="A4" s="13" t="s">
        <v>733</v>
      </c>
      <c r="B4" s="14">
        <v>2673</v>
      </c>
    </row>
    <row r="5" spans="1:2" x14ac:dyDescent="0.2">
      <c r="A5" s="13" t="s">
        <v>84</v>
      </c>
      <c r="B5" s="14">
        <v>1537.9642857142858</v>
      </c>
    </row>
    <row r="6" spans="1:2" x14ac:dyDescent="0.2">
      <c r="A6" s="13" t="s">
        <v>129</v>
      </c>
      <c r="B6" s="14">
        <v>2302.770053475936</v>
      </c>
    </row>
    <row r="7" spans="1:2" x14ac:dyDescent="0.2">
      <c r="A7" s="13" t="s">
        <v>1225</v>
      </c>
      <c r="B7" s="14">
        <v>297</v>
      </c>
    </row>
    <row r="8" spans="1:2" x14ac:dyDescent="0.2">
      <c r="A8" s="13" t="s">
        <v>584</v>
      </c>
      <c r="B8" s="14">
        <v>1605.68</v>
      </c>
    </row>
    <row r="9" spans="1:2" x14ac:dyDescent="0.2">
      <c r="A9" s="13" t="s">
        <v>38</v>
      </c>
      <c r="B9" s="14">
        <v>362.16666666666669</v>
      </c>
    </row>
    <row r="10" spans="1:2" x14ac:dyDescent="0.2">
      <c r="A10" s="13" t="s">
        <v>539</v>
      </c>
      <c r="B10" s="14">
        <v>1825.6451612903227</v>
      </c>
    </row>
    <row r="11" spans="1:2" x14ac:dyDescent="0.2">
      <c r="A11" s="13" t="s">
        <v>62</v>
      </c>
      <c r="B11" s="14">
        <v>709.23076923076928</v>
      </c>
    </row>
    <row r="12" spans="1:2" x14ac:dyDescent="0.2">
      <c r="A12" s="13" t="s">
        <v>75</v>
      </c>
      <c r="B12" s="14">
        <v>1499.9473684210527</v>
      </c>
    </row>
    <row r="13" spans="1:2" x14ac:dyDescent="0.2">
      <c r="A13" s="13" t="s">
        <v>2432</v>
      </c>
      <c r="B13" s="14">
        <v>1743.8181818181818</v>
      </c>
    </row>
    <row r="15" spans="1:2" x14ac:dyDescent="0.2">
      <c r="A15" s="16" t="s">
        <v>2430</v>
      </c>
      <c r="B15" s="15" t="s">
        <v>2436</v>
      </c>
    </row>
    <row r="16" spans="1:2" x14ac:dyDescent="0.2">
      <c r="A16" s="13" t="s">
        <v>733</v>
      </c>
      <c r="B16" s="14">
        <v>2673</v>
      </c>
    </row>
    <row r="17" spans="1:2" x14ac:dyDescent="0.2">
      <c r="A17" s="13" t="s">
        <v>129</v>
      </c>
      <c r="B17" s="14">
        <v>2302.770053475936</v>
      </c>
    </row>
    <row r="18" spans="1:2" x14ac:dyDescent="0.2">
      <c r="A18" s="13" t="s">
        <v>539</v>
      </c>
      <c r="B18" s="14">
        <v>1825.6451612903227</v>
      </c>
    </row>
    <row r="19" spans="1:2" x14ac:dyDescent="0.2">
      <c r="A19" s="13" t="s">
        <v>584</v>
      </c>
      <c r="B19" s="14">
        <v>1605.68</v>
      </c>
    </row>
    <row r="20" spans="1:2" x14ac:dyDescent="0.2">
      <c r="A20" s="13" t="s">
        <v>84</v>
      </c>
      <c r="B20" s="14">
        <v>1537.9642857142858</v>
      </c>
    </row>
    <row r="21" spans="1:2" x14ac:dyDescent="0.2">
      <c r="A21" s="13" t="s">
        <v>75</v>
      </c>
      <c r="B21" s="14">
        <v>1499.9473684210527</v>
      </c>
    </row>
    <row r="22" spans="1:2" x14ac:dyDescent="0.2">
      <c r="A22" s="13" t="s">
        <v>62</v>
      </c>
      <c r="B22" s="14">
        <v>709.23076923076928</v>
      </c>
    </row>
    <row r="23" spans="1:2" x14ac:dyDescent="0.2">
      <c r="A23" s="13" t="s">
        <v>38</v>
      </c>
      <c r="B23" s="14">
        <v>362.16666666666669</v>
      </c>
    </row>
    <row r="24" spans="1:2" x14ac:dyDescent="0.2">
      <c r="A24" s="13" t="s">
        <v>1225</v>
      </c>
      <c r="B24" s="14">
        <v>297</v>
      </c>
    </row>
  </sheetData>
  <sortState ref="A16:B24">
    <sortCondition descending="1" ref="B15"/>
  </sortState>
  <pageMargins left="0.7" right="0.7" top="0.75" bottom="0.75" header="0.3" footer="0.3"/>
  <drawing r:id="rId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H397"/>
  <sheetViews>
    <sheetView tabSelected="1" workbookViewId="0">
      <selection activeCell="A9" sqref="A9"/>
    </sheetView>
  </sheetViews>
  <sheetFormatPr defaultRowHeight="12.75" x14ac:dyDescent="0.2"/>
  <cols>
    <col min="1" max="1" width="18.5703125" bestFit="1" customWidth="1"/>
    <col min="2" max="2" width="15.85546875" bestFit="1" customWidth="1"/>
    <col min="3" max="3" width="15.85546875" customWidth="1"/>
    <col min="4" max="4" width="17.5703125" bestFit="1" customWidth="1"/>
    <col min="5" max="5" width="21.5703125" bestFit="1" customWidth="1"/>
    <col min="6" max="6" width="29" bestFit="1" customWidth="1"/>
    <col min="7" max="7" width="19.7109375" bestFit="1" customWidth="1"/>
  </cols>
  <sheetData>
    <row r="1" spans="1:8" ht="13.5" thickBot="1" x14ac:dyDescent="0.25">
      <c r="A1" s="2" t="s">
        <v>21</v>
      </c>
      <c r="B1" s="2" t="s">
        <v>22</v>
      </c>
      <c r="C1" s="2" t="s">
        <v>2435</v>
      </c>
      <c r="D1" s="2" t="s">
        <v>23</v>
      </c>
      <c r="E1" s="2" t="s">
        <v>24</v>
      </c>
      <c r="F1" s="2" t="s">
        <v>16</v>
      </c>
      <c r="G1" s="2" t="s">
        <v>15</v>
      </c>
      <c r="H1" s="2" t="s">
        <v>8</v>
      </c>
    </row>
    <row r="2" spans="1:8" ht="13.5" hidden="1" thickBot="1" x14ac:dyDescent="0.25">
      <c r="A2" s="6">
        <v>41577</v>
      </c>
      <c r="B2" s="6">
        <v>42966</v>
      </c>
      <c r="C2" s="19">
        <f>B2-A2</f>
        <v>1389</v>
      </c>
      <c r="D2" s="3" t="s">
        <v>105</v>
      </c>
      <c r="E2" s="3" t="s">
        <v>106</v>
      </c>
      <c r="F2" s="5">
        <v>60</v>
      </c>
      <c r="G2" s="3" t="s">
        <v>62</v>
      </c>
      <c r="H2" s="3" t="s">
        <v>100</v>
      </c>
    </row>
    <row r="3" spans="1:8" ht="13.5" hidden="1" thickBot="1" x14ac:dyDescent="0.25">
      <c r="A3" s="6">
        <v>41655</v>
      </c>
      <c r="B3" s="4">
        <v>42894</v>
      </c>
      <c r="C3" s="19">
        <f t="shared" ref="C3:C66" si="0">B3-A3</f>
        <v>1239</v>
      </c>
      <c r="D3" s="3" t="s">
        <v>105</v>
      </c>
      <c r="E3" s="3" t="s">
        <v>125</v>
      </c>
      <c r="F3" s="5">
        <v>45</v>
      </c>
      <c r="G3" s="3" t="s">
        <v>84</v>
      </c>
      <c r="H3" s="3" t="s">
        <v>120</v>
      </c>
    </row>
    <row r="4" spans="1:8" ht="13.5" hidden="1" thickBot="1" x14ac:dyDescent="0.25">
      <c r="A4" s="6">
        <v>37547</v>
      </c>
      <c r="B4" s="6">
        <v>43092</v>
      </c>
      <c r="C4" s="19">
        <f t="shared" si="0"/>
        <v>5545</v>
      </c>
      <c r="D4" s="3" t="s">
        <v>105</v>
      </c>
      <c r="E4" s="3" t="s">
        <v>106</v>
      </c>
      <c r="F4" s="5">
        <v>30</v>
      </c>
      <c r="G4" s="3" t="s">
        <v>129</v>
      </c>
      <c r="H4" s="3" t="s">
        <v>126</v>
      </c>
    </row>
    <row r="5" spans="1:8" ht="13.5" hidden="1" thickBot="1" x14ac:dyDescent="0.25">
      <c r="A5" s="4">
        <v>41858</v>
      </c>
      <c r="B5" s="6">
        <v>43039</v>
      </c>
      <c r="C5" s="19">
        <f t="shared" si="0"/>
        <v>1181</v>
      </c>
      <c r="D5" s="3" t="s">
        <v>105</v>
      </c>
      <c r="E5" s="3" t="s">
        <v>106</v>
      </c>
      <c r="F5" s="5">
        <v>15</v>
      </c>
      <c r="G5" s="3" t="s">
        <v>62</v>
      </c>
      <c r="H5" s="3" t="s">
        <v>146</v>
      </c>
    </row>
    <row r="6" spans="1:8" ht="13.5" hidden="1" thickBot="1" x14ac:dyDescent="0.25">
      <c r="A6" s="4">
        <v>41498</v>
      </c>
      <c r="B6" s="6">
        <v>43005</v>
      </c>
      <c r="C6" s="19">
        <f t="shared" si="0"/>
        <v>1507</v>
      </c>
      <c r="D6" s="3" t="s">
        <v>105</v>
      </c>
      <c r="E6" s="3" t="s">
        <v>106</v>
      </c>
      <c r="F6" s="5">
        <v>20</v>
      </c>
      <c r="G6" s="3" t="s">
        <v>75</v>
      </c>
      <c r="H6" s="3" t="s">
        <v>150</v>
      </c>
    </row>
    <row r="7" spans="1:8" ht="13.5" hidden="1" thickBot="1" x14ac:dyDescent="0.25">
      <c r="A7" s="4">
        <v>40274</v>
      </c>
      <c r="B7" s="6">
        <v>42947</v>
      </c>
      <c r="C7" s="19">
        <f t="shared" si="0"/>
        <v>2673</v>
      </c>
      <c r="D7" s="3" t="s">
        <v>105</v>
      </c>
      <c r="E7" s="3" t="s">
        <v>125</v>
      </c>
      <c r="F7" s="5">
        <v>25</v>
      </c>
      <c r="G7" s="3" t="s">
        <v>129</v>
      </c>
      <c r="H7" s="3" t="s">
        <v>155</v>
      </c>
    </row>
    <row r="8" spans="1:8" ht="13.5" hidden="1" thickBot="1" x14ac:dyDescent="0.25">
      <c r="A8" s="6">
        <v>41148</v>
      </c>
      <c r="B8" s="6">
        <v>42854</v>
      </c>
      <c r="C8" s="19">
        <f t="shared" si="0"/>
        <v>1706</v>
      </c>
      <c r="D8" s="3" t="s">
        <v>105</v>
      </c>
      <c r="E8" s="3" t="s">
        <v>106</v>
      </c>
      <c r="F8" s="5">
        <v>10</v>
      </c>
      <c r="G8" s="3" t="s">
        <v>129</v>
      </c>
      <c r="H8" s="3" t="s">
        <v>159</v>
      </c>
    </row>
    <row r="9" spans="1:8" ht="13.5" hidden="1" thickBot="1" x14ac:dyDescent="0.25">
      <c r="A9" s="6">
        <v>42702</v>
      </c>
      <c r="B9" s="6">
        <v>43130</v>
      </c>
      <c r="C9" s="19">
        <f t="shared" si="0"/>
        <v>428</v>
      </c>
      <c r="D9" s="3" t="s">
        <v>105</v>
      </c>
      <c r="E9" s="3" t="s">
        <v>106</v>
      </c>
      <c r="F9" s="5">
        <v>15</v>
      </c>
      <c r="G9" s="3" t="s">
        <v>38</v>
      </c>
      <c r="H9" s="3" t="s">
        <v>164</v>
      </c>
    </row>
    <row r="10" spans="1:8" ht="13.5" hidden="1" thickBot="1" x14ac:dyDescent="0.25">
      <c r="A10" s="4">
        <v>41162</v>
      </c>
      <c r="B10" s="6">
        <v>43176</v>
      </c>
      <c r="C10" s="19">
        <f t="shared" si="0"/>
        <v>2014</v>
      </c>
      <c r="D10" s="3" t="s">
        <v>105</v>
      </c>
      <c r="E10" s="3" t="s">
        <v>106</v>
      </c>
      <c r="F10" s="5">
        <v>45</v>
      </c>
      <c r="G10" s="3" t="s">
        <v>62</v>
      </c>
      <c r="H10" s="3" t="s">
        <v>180</v>
      </c>
    </row>
    <row r="11" spans="1:8" ht="13.5" hidden="1" thickBot="1" x14ac:dyDescent="0.25">
      <c r="A11" s="4">
        <v>41674</v>
      </c>
      <c r="B11" s="6">
        <v>42812</v>
      </c>
      <c r="C11" s="19">
        <f t="shared" si="0"/>
        <v>1138</v>
      </c>
      <c r="D11" s="3" t="s">
        <v>105</v>
      </c>
      <c r="E11" s="3" t="s">
        <v>125</v>
      </c>
      <c r="F11" s="5">
        <v>15</v>
      </c>
      <c r="G11" s="3" t="s">
        <v>84</v>
      </c>
      <c r="H11" s="3" t="s">
        <v>190</v>
      </c>
    </row>
    <row r="12" spans="1:8" ht="13.5" hidden="1" thickBot="1" x14ac:dyDescent="0.25">
      <c r="A12" s="6">
        <v>40436</v>
      </c>
      <c r="B12" s="6">
        <v>42822</v>
      </c>
      <c r="C12" s="19">
        <f t="shared" si="0"/>
        <v>2386</v>
      </c>
      <c r="D12" s="3" t="s">
        <v>105</v>
      </c>
      <c r="E12" s="3" t="s">
        <v>106</v>
      </c>
      <c r="F12" s="5">
        <v>90</v>
      </c>
      <c r="G12" s="3" t="s">
        <v>129</v>
      </c>
      <c r="H12" s="3" t="s">
        <v>195</v>
      </c>
    </row>
    <row r="13" spans="1:8" ht="13.5" hidden="1" thickBot="1" x14ac:dyDescent="0.25">
      <c r="A13" s="6">
        <v>40864</v>
      </c>
      <c r="B13" s="6">
        <v>42884</v>
      </c>
      <c r="C13" s="19">
        <f t="shared" si="0"/>
        <v>2020</v>
      </c>
      <c r="D13" s="3" t="s">
        <v>105</v>
      </c>
      <c r="E13" s="3" t="s">
        <v>221</v>
      </c>
      <c r="F13" s="5">
        <v>10</v>
      </c>
      <c r="G13" s="3" t="s">
        <v>75</v>
      </c>
      <c r="H13" s="3" t="s">
        <v>216</v>
      </c>
    </row>
    <row r="14" spans="1:8" ht="13.5" hidden="1" thickBot="1" x14ac:dyDescent="0.25">
      <c r="A14" s="4">
        <v>41344</v>
      </c>
      <c r="B14" s="6">
        <v>42938</v>
      </c>
      <c r="C14" s="19">
        <f t="shared" si="0"/>
        <v>1594</v>
      </c>
      <c r="D14" s="3" t="s">
        <v>105</v>
      </c>
      <c r="E14" s="3" t="s">
        <v>106</v>
      </c>
      <c r="F14" s="5">
        <v>10</v>
      </c>
      <c r="G14" s="3" t="s">
        <v>75</v>
      </c>
      <c r="H14" s="3" t="s">
        <v>222</v>
      </c>
    </row>
    <row r="15" spans="1:8" ht="13.5" hidden="1" thickBot="1" x14ac:dyDescent="0.25">
      <c r="A15" s="4">
        <v>41191</v>
      </c>
      <c r="B15" s="6">
        <v>42787</v>
      </c>
      <c r="C15" s="19">
        <f t="shared" si="0"/>
        <v>1596</v>
      </c>
      <c r="D15" s="3" t="s">
        <v>105</v>
      </c>
      <c r="E15" s="3" t="s">
        <v>106</v>
      </c>
      <c r="F15" s="5">
        <v>10</v>
      </c>
      <c r="G15" s="3" t="s">
        <v>129</v>
      </c>
      <c r="H15" s="3" t="s">
        <v>232</v>
      </c>
    </row>
    <row r="16" spans="1:8" ht="13.5" hidden="1" thickBot="1" x14ac:dyDescent="0.25">
      <c r="A16" s="4">
        <v>41681</v>
      </c>
      <c r="B16" s="4">
        <v>42798</v>
      </c>
      <c r="C16" s="19">
        <f t="shared" si="0"/>
        <v>1117</v>
      </c>
      <c r="D16" s="3" t="s">
        <v>105</v>
      </c>
      <c r="E16" s="3" t="s">
        <v>106</v>
      </c>
      <c r="F16" s="5">
        <v>10</v>
      </c>
      <c r="G16" s="3" t="s">
        <v>129</v>
      </c>
      <c r="H16" s="3" t="s">
        <v>237</v>
      </c>
    </row>
    <row r="17" spans="1:8" ht="13.5" hidden="1" thickBot="1" x14ac:dyDescent="0.25">
      <c r="A17" s="6">
        <v>42726</v>
      </c>
      <c r="B17" s="6">
        <v>43022</v>
      </c>
      <c r="C17" s="19">
        <f t="shared" si="0"/>
        <v>296</v>
      </c>
      <c r="D17" s="3" t="s">
        <v>105</v>
      </c>
      <c r="E17" s="3" t="s">
        <v>221</v>
      </c>
      <c r="F17" s="5">
        <v>45</v>
      </c>
      <c r="G17" s="3" t="s">
        <v>38</v>
      </c>
      <c r="H17" s="3" t="s">
        <v>245</v>
      </c>
    </row>
    <row r="18" spans="1:8" ht="13.5" hidden="1" thickBot="1" x14ac:dyDescent="0.25">
      <c r="A18" s="6">
        <v>41577</v>
      </c>
      <c r="B18" s="6">
        <v>42966</v>
      </c>
      <c r="C18" s="19">
        <f t="shared" si="0"/>
        <v>1389</v>
      </c>
      <c r="D18" s="3" t="s">
        <v>105</v>
      </c>
      <c r="E18" s="3" t="s">
        <v>106</v>
      </c>
      <c r="F18" s="5">
        <v>30</v>
      </c>
      <c r="G18" s="3" t="s">
        <v>62</v>
      </c>
      <c r="H18" s="3" t="s">
        <v>100</v>
      </c>
    </row>
    <row r="19" spans="1:8" ht="13.5" hidden="1" thickBot="1" x14ac:dyDescent="0.25">
      <c r="A19" s="6">
        <v>41414</v>
      </c>
      <c r="B19" s="6">
        <v>42886</v>
      </c>
      <c r="C19" s="19">
        <f t="shared" si="0"/>
        <v>1472</v>
      </c>
      <c r="D19" s="3" t="s">
        <v>105</v>
      </c>
      <c r="E19" s="3" t="s">
        <v>106</v>
      </c>
      <c r="F19" s="5">
        <v>10</v>
      </c>
      <c r="G19" s="3" t="s">
        <v>75</v>
      </c>
      <c r="H19" s="3" t="s">
        <v>259</v>
      </c>
    </row>
    <row r="20" spans="1:8" ht="13.5" hidden="1" thickBot="1" x14ac:dyDescent="0.25">
      <c r="A20" s="4">
        <v>41344</v>
      </c>
      <c r="B20" s="6">
        <v>42938</v>
      </c>
      <c r="C20" s="19">
        <f t="shared" si="0"/>
        <v>1594</v>
      </c>
      <c r="D20" s="3" t="s">
        <v>105</v>
      </c>
      <c r="E20" s="3" t="s">
        <v>106</v>
      </c>
      <c r="F20" s="5">
        <v>120</v>
      </c>
      <c r="G20" s="3" t="s">
        <v>75</v>
      </c>
      <c r="H20" s="3" t="s">
        <v>222</v>
      </c>
    </row>
    <row r="21" spans="1:8" ht="13.5" hidden="1" thickBot="1" x14ac:dyDescent="0.25">
      <c r="A21" s="4">
        <v>40274</v>
      </c>
      <c r="B21" s="6">
        <v>42947</v>
      </c>
      <c r="C21" s="19">
        <f t="shared" si="0"/>
        <v>2673</v>
      </c>
      <c r="D21" s="3" t="s">
        <v>105</v>
      </c>
      <c r="E21" s="3" t="s">
        <v>125</v>
      </c>
      <c r="F21" s="5">
        <v>30</v>
      </c>
      <c r="G21" s="3" t="s">
        <v>129</v>
      </c>
      <c r="H21" s="3" t="s">
        <v>155</v>
      </c>
    </row>
    <row r="22" spans="1:8" ht="13.5" hidden="1" thickBot="1" x14ac:dyDescent="0.25">
      <c r="A22" s="6">
        <v>41019</v>
      </c>
      <c r="B22" s="6">
        <v>43131</v>
      </c>
      <c r="C22" s="19">
        <f t="shared" si="0"/>
        <v>2112</v>
      </c>
      <c r="D22" s="3" t="s">
        <v>105</v>
      </c>
      <c r="E22" s="3" t="s">
        <v>106</v>
      </c>
      <c r="F22" s="5">
        <v>20</v>
      </c>
      <c r="G22" s="3" t="s">
        <v>84</v>
      </c>
      <c r="H22" s="3" t="s">
        <v>283</v>
      </c>
    </row>
    <row r="23" spans="1:8" ht="13.5" hidden="1" thickBot="1" x14ac:dyDescent="0.25">
      <c r="A23" s="6">
        <v>40436</v>
      </c>
      <c r="B23" s="6">
        <v>42822</v>
      </c>
      <c r="C23" s="19">
        <f t="shared" si="0"/>
        <v>2386</v>
      </c>
      <c r="D23" s="3" t="s">
        <v>105</v>
      </c>
      <c r="E23" s="3" t="s">
        <v>106</v>
      </c>
      <c r="F23" s="5">
        <v>35</v>
      </c>
      <c r="G23" s="3" t="s">
        <v>129</v>
      </c>
      <c r="H23" s="3" t="s">
        <v>195</v>
      </c>
    </row>
    <row r="24" spans="1:8" ht="13.5" hidden="1" thickBot="1" x14ac:dyDescent="0.25">
      <c r="A24" s="6">
        <v>42702</v>
      </c>
      <c r="B24" s="6">
        <v>43130</v>
      </c>
      <c r="C24" s="19">
        <f t="shared" si="0"/>
        <v>428</v>
      </c>
      <c r="D24" s="3" t="s">
        <v>105</v>
      </c>
      <c r="E24" s="3" t="s">
        <v>106</v>
      </c>
      <c r="F24" s="5">
        <v>30</v>
      </c>
      <c r="G24" s="3" t="s">
        <v>38</v>
      </c>
      <c r="H24" s="3" t="s">
        <v>164</v>
      </c>
    </row>
    <row r="25" spans="1:8" ht="13.5" hidden="1" thickBot="1" x14ac:dyDescent="0.25">
      <c r="A25" s="4">
        <v>41681</v>
      </c>
      <c r="B25" s="4">
        <v>42798</v>
      </c>
      <c r="C25" s="19">
        <f t="shared" si="0"/>
        <v>1117</v>
      </c>
      <c r="D25" s="3" t="s">
        <v>105</v>
      </c>
      <c r="E25" s="3" t="s">
        <v>106</v>
      </c>
      <c r="F25" s="5">
        <v>25</v>
      </c>
      <c r="G25" s="3" t="s">
        <v>129</v>
      </c>
      <c r="H25" s="3" t="s">
        <v>237</v>
      </c>
    </row>
    <row r="26" spans="1:8" ht="13.5" hidden="1" thickBot="1" x14ac:dyDescent="0.25">
      <c r="A26" s="4">
        <v>41162</v>
      </c>
      <c r="B26" s="6">
        <v>43176</v>
      </c>
      <c r="C26" s="19">
        <f t="shared" si="0"/>
        <v>2014</v>
      </c>
      <c r="D26" s="3" t="s">
        <v>105</v>
      </c>
      <c r="E26" s="3" t="s">
        <v>106</v>
      </c>
      <c r="F26" s="5">
        <v>30</v>
      </c>
      <c r="G26" s="3" t="s">
        <v>62</v>
      </c>
      <c r="H26" s="3" t="s">
        <v>180</v>
      </c>
    </row>
    <row r="27" spans="1:8" ht="13.5" hidden="1" thickBot="1" x14ac:dyDescent="0.25">
      <c r="A27" s="6">
        <v>40436</v>
      </c>
      <c r="B27" s="6">
        <v>42822</v>
      </c>
      <c r="C27" s="19">
        <f t="shared" si="0"/>
        <v>2386</v>
      </c>
      <c r="D27" s="3" t="s">
        <v>105</v>
      </c>
      <c r="E27" s="3" t="s">
        <v>106</v>
      </c>
      <c r="F27" s="5">
        <v>25</v>
      </c>
      <c r="G27" s="3" t="s">
        <v>129</v>
      </c>
      <c r="H27" s="3" t="s">
        <v>195</v>
      </c>
    </row>
    <row r="28" spans="1:8" ht="13.5" hidden="1" thickBot="1" x14ac:dyDescent="0.25">
      <c r="A28" s="6">
        <v>41655</v>
      </c>
      <c r="B28" s="4">
        <v>42894</v>
      </c>
      <c r="C28" s="19">
        <f t="shared" si="0"/>
        <v>1239</v>
      </c>
      <c r="D28" s="3" t="s">
        <v>105</v>
      </c>
      <c r="E28" s="3" t="s">
        <v>125</v>
      </c>
      <c r="F28" s="5">
        <v>30</v>
      </c>
      <c r="G28" s="3" t="s">
        <v>129</v>
      </c>
      <c r="H28" s="3" t="s">
        <v>120</v>
      </c>
    </row>
    <row r="29" spans="1:8" ht="13.5" hidden="1" thickBot="1" x14ac:dyDescent="0.25">
      <c r="A29" s="6">
        <v>42702</v>
      </c>
      <c r="B29" s="6">
        <v>43130</v>
      </c>
      <c r="C29" s="19">
        <f t="shared" si="0"/>
        <v>428</v>
      </c>
      <c r="D29" s="3" t="s">
        <v>105</v>
      </c>
      <c r="E29" s="3" t="s">
        <v>106</v>
      </c>
      <c r="F29" s="5">
        <v>30</v>
      </c>
      <c r="G29" s="3" t="s">
        <v>38</v>
      </c>
      <c r="H29" s="3" t="s">
        <v>164</v>
      </c>
    </row>
    <row r="30" spans="1:8" ht="13.5" hidden="1" thickBot="1" x14ac:dyDescent="0.25">
      <c r="A30" s="6">
        <v>41577</v>
      </c>
      <c r="B30" s="6">
        <v>42966</v>
      </c>
      <c r="C30" s="19">
        <f t="shared" si="0"/>
        <v>1389</v>
      </c>
      <c r="D30" s="3" t="s">
        <v>105</v>
      </c>
      <c r="E30" s="3" t="s">
        <v>106</v>
      </c>
      <c r="F30" s="5">
        <v>60</v>
      </c>
      <c r="G30" s="3" t="s">
        <v>62</v>
      </c>
      <c r="H30" s="3" t="s">
        <v>100</v>
      </c>
    </row>
    <row r="31" spans="1:8" ht="13.5" hidden="1" thickBot="1" x14ac:dyDescent="0.25">
      <c r="A31" s="4">
        <v>41498</v>
      </c>
      <c r="B31" s="6">
        <v>43005</v>
      </c>
      <c r="C31" s="19">
        <f t="shared" si="0"/>
        <v>1507</v>
      </c>
      <c r="D31" s="3" t="s">
        <v>105</v>
      </c>
      <c r="E31" s="3" t="s">
        <v>106</v>
      </c>
      <c r="F31" s="5">
        <v>45</v>
      </c>
      <c r="G31" s="3" t="s">
        <v>62</v>
      </c>
      <c r="H31" s="3" t="s">
        <v>150</v>
      </c>
    </row>
    <row r="32" spans="1:8" ht="13.5" hidden="1" thickBot="1" x14ac:dyDescent="0.25">
      <c r="A32" s="6">
        <v>41148</v>
      </c>
      <c r="B32" s="6">
        <v>42854</v>
      </c>
      <c r="C32" s="19">
        <f t="shared" si="0"/>
        <v>1706</v>
      </c>
      <c r="D32" s="3" t="s">
        <v>105</v>
      </c>
      <c r="E32" s="3" t="s">
        <v>106</v>
      </c>
      <c r="F32" s="5">
        <v>60</v>
      </c>
      <c r="G32" s="3" t="s">
        <v>129</v>
      </c>
      <c r="H32" s="3" t="s">
        <v>159</v>
      </c>
    </row>
    <row r="33" spans="1:8" ht="13.5" hidden="1" thickBot="1" x14ac:dyDescent="0.25">
      <c r="A33" s="4">
        <v>41858</v>
      </c>
      <c r="B33" s="6">
        <v>43039</v>
      </c>
      <c r="C33" s="19">
        <f t="shared" si="0"/>
        <v>1181</v>
      </c>
      <c r="D33" s="3" t="s">
        <v>105</v>
      </c>
      <c r="E33" s="3" t="s">
        <v>106</v>
      </c>
      <c r="F33" s="5">
        <v>10</v>
      </c>
      <c r="G33" s="3" t="s">
        <v>62</v>
      </c>
      <c r="H33" s="3" t="s">
        <v>146</v>
      </c>
    </row>
    <row r="34" spans="1:8" ht="13.5" hidden="1" thickBot="1" x14ac:dyDescent="0.25">
      <c r="A34" s="6">
        <v>41414</v>
      </c>
      <c r="B34" s="6">
        <v>42886</v>
      </c>
      <c r="C34" s="19">
        <f t="shared" si="0"/>
        <v>1472</v>
      </c>
      <c r="D34" s="3" t="s">
        <v>105</v>
      </c>
      <c r="E34" s="3" t="s">
        <v>106</v>
      </c>
      <c r="F34" s="5">
        <v>10</v>
      </c>
      <c r="G34" s="3" t="s">
        <v>75</v>
      </c>
      <c r="H34" s="3" t="s">
        <v>259</v>
      </c>
    </row>
    <row r="35" spans="1:8" ht="13.5" hidden="1" thickBot="1" x14ac:dyDescent="0.25">
      <c r="A35" s="6">
        <v>41540</v>
      </c>
      <c r="B35" s="6">
        <v>42847</v>
      </c>
      <c r="C35" s="19">
        <f t="shared" si="0"/>
        <v>1307</v>
      </c>
      <c r="D35" s="3" t="s">
        <v>105</v>
      </c>
      <c r="E35" s="3" t="s">
        <v>106</v>
      </c>
      <c r="F35" s="5">
        <v>30</v>
      </c>
      <c r="G35" s="3" t="s">
        <v>129</v>
      </c>
      <c r="H35" s="3" t="s">
        <v>362</v>
      </c>
    </row>
    <row r="36" spans="1:8" ht="13.5" hidden="1" thickBot="1" x14ac:dyDescent="0.25">
      <c r="A36" s="6">
        <v>40436</v>
      </c>
      <c r="B36" s="6">
        <v>42822</v>
      </c>
      <c r="C36" s="19">
        <f t="shared" si="0"/>
        <v>2386</v>
      </c>
      <c r="D36" s="3" t="s">
        <v>105</v>
      </c>
      <c r="E36" s="3" t="s">
        <v>106</v>
      </c>
      <c r="F36" s="5">
        <v>10</v>
      </c>
      <c r="G36" s="3" t="s">
        <v>129</v>
      </c>
      <c r="H36" s="3" t="s">
        <v>195</v>
      </c>
    </row>
    <row r="37" spans="1:8" ht="13.5" hidden="1" thickBot="1" x14ac:dyDescent="0.25">
      <c r="A37" s="4">
        <v>41681</v>
      </c>
      <c r="B37" s="4">
        <v>42798</v>
      </c>
      <c r="C37" s="19">
        <f t="shared" si="0"/>
        <v>1117</v>
      </c>
      <c r="D37" s="3" t="s">
        <v>105</v>
      </c>
      <c r="E37" s="3" t="s">
        <v>106</v>
      </c>
      <c r="F37" s="5">
        <v>45</v>
      </c>
      <c r="G37" s="3" t="s">
        <v>129</v>
      </c>
      <c r="H37" s="3" t="s">
        <v>237</v>
      </c>
    </row>
    <row r="38" spans="1:8" ht="13.5" hidden="1" thickBot="1" x14ac:dyDescent="0.25">
      <c r="A38" s="4">
        <v>41674</v>
      </c>
      <c r="B38" s="6">
        <v>42812</v>
      </c>
      <c r="C38" s="19">
        <f t="shared" si="0"/>
        <v>1138</v>
      </c>
      <c r="D38" s="3" t="s">
        <v>105</v>
      </c>
      <c r="E38" s="3" t="s">
        <v>125</v>
      </c>
      <c r="F38" s="5">
        <v>30</v>
      </c>
      <c r="G38" s="3" t="s">
        <v>129</v>
      </c>
      <c r="H38" s="3" t="s">
        <v>190</v>
      </c>
    </row>
    <row r="39" spans="1:8" ht="13.5" hidden="1" thickBot="1" x14ac:dyDescent="0.25">
      <c r="A39" s="4">
        <v>40274</v>
      </c>
      <c r="B39" s="6">
        <v>42947</v>
      </c>
      <c r="C39" s="19">
        <f t="shared" si="0"/>
        <v>2673</v>
      </c>
      <c r="D39" s="3" t="s">
        <v>105</v>
      </c>
      <c r="E39" s="3" t="s">
        <v>125</v>
      </c>
      <c r="F39" s="5">
        <v>5</v>
      </c>
      <c r="G39" s="3" t="s">
        <v>62</v>
      </c>
      <c r="H39" s="3" t="s">
        <v>155</v>
      </c>
    </row>
    <row r="40" spans="1:8" ht="13.5" hidden="1" thickBot="1" x14ac:dyDescent="0.25">
      <c r="A40" s="6">
        <v>37547</v>
      </c>
      <c r="B40" s="6">
        <v>43092</v>
      </c>
      <c r="C40" s="19">
        <f t="shared" si="0"/>
        <v>5545</v>
      </c>
      <c r="D40" s="3" t="s">
        <v>105</v>
      </c>
      <c r="E40" s="3" t="s">
        <v>106</v>
      </c>
      <c r="F40" s="5">
        <v>120</v>
      </c>
      <c r="G40" s="3" t="s">
        <v>129</v>
      </c>
      <c r="H40" s="3" t="s">
        <v>126</v>
      </c>
    </row>
    <row r="41" spans="1:8" ht="13.5" hidden="1" thickBot="1" x14ac:dyDescent="0.25">
      <c r="A41" s="6">
        <v>42726</v>
      </c>
      <c r="B41" s="6">
        <v>43022</v>
      </c>
      <c r="C41" s="19">
        <f t="shared" si="0"/>
        <v>296</v>
      </c>
      <c r="D41" s="3" t="s">
        <v>105</v>
      </c>
      <c r="E41" s="3" t="s">
        <v>221</v>
      </c>
      <c r="F41" s="5">
        <v>150</v>
      </c>
      <c r="G41" s="3" t="s">
        <v>38</v>
      </c>
      <c r="H41" s="3" t="s">
        <v>245</v>
      </c>
    </row>
    <row r="42" spans="1:8" ht="13.5" hidden="1" thickBot="1" x14ac:dyDescent="0.25">
      <c r="A42" s="6">
        <v>40864</v>
      </c>
      <c r="B42" s="6">
        <v>42884</v>
      </c>
      <c r="C42" s="19">
        <f t="shared" si="0"/>
        <v>2020</v>
      </c>
      <c r="D42" s="3" t="s">
        <v>105</v>
      </c>
      <c r="E42" s="3" t="s">
        <v>221</v>
      </c>
      <c r="F42" s="5">
        <v>5</v>
      </c>
      <c r="G42" s="3" t="s">
        <v>75</v>
      </c>
      <c r="H42" s="3" t="s">
        <v>216</v>
      </c>
    </row>
    <row r="43" spans="1:8" ht="13.5" hidden="1" thickBot="1" x14ac:dyDescent="0.25">
      <c r="A43" s="4">
        <v>41344</v>
      </c>
      <c r="B43" s="6">
        <v>42938</v>
      </c>
      <c r="C43" s="19">
        <f t="shared" si="0"/>
        <v>1594</v>
      </c>
      <c r="D43" s="3" t="s">
        <v>105</v>
      </c>
      <c r="E43" s="3" t="s">
        <v>106</v>
      </c>
      <c r="F43" s="5">
        <v>10</v>
      </c>
      <c r="G43" s="3" t="s">
        <v>75</v>
      </c>
      <c r="H43" s="3" t="s">
        <v>222</v>
      </c>
    </row>
    <row r="44" spans="1:8" ht="13.5" hidden="1" thickBot="1" x14ac:dyDescent="0.25">
      <c r="A44" s="6">
        <v>40436</v>
      </c>
      <c r="B44" s="6">
        <v>42822</v>
      </c>
      <c r="C44" s="19">
        <f t="shared" si="0"/>
        <v>2386</v>
      </c>
      <c r="D44" s="3" t="s">
        <v>105</v>
      </c>
      <c r="E44" s="3" t="s">
        <v>106</v>
      </c>
      <c r="F44" s="5">
        <v>60</v>
      </c>
      <c r="G44" s="3" t="s">
        <v>129</v>
      </c>
      <c r="H44" s="3" t="s">
        <v>195</v>
      </c>
    </row>
    <row r="45" spans="1:8" ht="13.5" hidden="1" thickBot="1" x14ac:dyDescent="0.25">
      <c r="A45" s="6">
        <v>41019</v>
      </c>
      <c r="B45" s="6">
        <v>43131</v>
      </c>
      <c r="C45" s="19">
        <f t="shared" si="0"/>
        <v>2112</v>
      </c>
      <c r="D45" s="3" t="s">
        <v>105</v>
      </c>
      <c r="E45" s="3" t="s">
        <v>106</v>
      </c>
      <c r="F45" s="5">
        <v>90</v>
      </c>
      <c r="G45" s="3" t="s">
        <v>84</v>
      </c>
      <c r="H45" s="3" t="s">
        <v>283</v>
      </c>
    </row>
    <row r="46" spans="1:8" ht="13.5" hidden="1" thickBot="1" x14ac:dyDescent="0.25">
      <c r="A46" s="4">
        <v>41191</v>
      </c>
      <c r="B46" s="6">
        <v>42787</v>
      </c>
      <c r="C46" s="19">
        <f t="shared" si="0"/>
        <v>1596</v>
      </c>
      <c r="D46" s="3" t="s">
        <v>105</v>
      </c>
      <c r="E46" s="3" t="s">
        <v>106</v>
      </c>
      <c r="F46" s="5">
        <v>20</v>
      </c>
      <c r="G46" s="3" t="s">
        <v>129</v>
      </c>
      <c r="H46" s="3" t="s">
        <v>232</v>
      </c>
    </row>
    <row r="47" spans="1:8" ht="13.5" hidden="1" thickBot="1" x14ac:dyDescent="0.25">
      <c r="A47" s="6">
        <v>37547</v>
      </c>
      <c r="B47" s="6">
        <v>43092</v>
      </c>
      <c r="C47" s="19">
        <f t="shared" si="0"/>
        <v>5545</v>
      </c>
      <c r="D47" s="3" t="s">
        <v>105</v>
      </c>
      <c r="E47" s="3" t="s">
        <v>106</v>
      </c>
      <c r="F47" s="5">
        <v>180</v>
      </c>
      <c r="G47" s="3" t="s">
        <v>129</v>
      </c>
      <c r="H47" s="3" t="s">
        <v>126</v>
      </c>
    </row>
    <row r="48" spans="1:8" ht="13.5" hidden="1" thickBot="1" x14ac:dyDescent="0.25">
      <c r="A48" s="6">
        <v>42702</v>
      </c>
      <c r="B48" s="6">
        <v>43130</v>
      </c>
      <c r="C48" s="19">
        <f t="shared" si="0"/>
        <v>428</v>
      </c>
      <c r="D48" s="3" t="s">
        <v>105</v>
      </c>
      <c r="E48" s="3" t="s">
        <v>106</v>
      </c>
      <c r="F48" s="5">
        <v>15</v>
      </c>
      <c r="G48" s="3" t="s">
        <v>62</v>
      </c>
      <c r="H48" s="3" t="s">
        <v>164</v>
      </c>
    </row>
    <row r="49" spans="1:8" ht="13.5" hidden="1" thickBot="1" x14ac:dyDescent="0.25">
      <c r="A49" s="6">
        <v>40436</v>
      </c>
      <c r="B49" s="6">
        <v>42822</v>
      </c>
      <c r="C49" s="19">
        <f t="shared" si="0"/>
        <v>2386</v>
      </c>
      <c r="D49" s="3" t="s">
        <v>105</v>
      </c>
      <c r="E49" s="3" t="s">
        <v>106</v>
      </c>
      <c r="F49" s="5">
        <v>15</v>
      </c>
      <c r="G49" s="3" t="s">
        <v>129</v>
      </c>
      <c r="H49" s="3" t="s">
        <v>195</v>
      </c>
    </row>
    <row r="50" spans="1:8" ht="13.5" hidden="1" thickBot="1" x14ac:dyDescent="0.25">
      <c r="A50" s="6">
        <v>41655</v>
      </c>
      <c r="B50" s="4">
        <v>42894</v>
      </c>
      <c r="C50" s="19">
        <f t="shared" si="0"/>
        <v>1239</v>
      </c>
      <c r="D50" s="3" t="s">
        <v>105</v>
      </c>
      <c r="E50" s="3" t="s">
        <v>125</v>
      </c>
      <c r="F50" s="5">
        <v>60</v>
      </c>
      <c r="G50" s="3" t="s">
        <v>129</v>
      </c>
      <c r="H50" s="3" t="s">
        <v>120</v>
      </c>
    </row>
    <row r="51" spans="1:8" ht="13.5" hidden="1" thickBot="1" x14ac:dyDescent="0.25">
      <c r="A51" s="4">
        <v>41674</v>
      </c>
      <c r="B51" s="6">
        <v>42812</v>
      </c>
      <c r="C51" s="19">
        <f t="shared" si="0"/>
        <v>1138</v>
      </c>
      <c r="D51" s="3" t="s">
        <v>105</v>
      </c>
      <c r="E51" s="3" t="s">
        <v>125</v>
      </c>
      <c r="F51" s="5">
        <v>50</v>
      </c>
      <c r="G51" s="3" t="s">
        <v>129</v>
      </c>
      <c r="H51" s="3" t="s">
        <v>190</v>
      </c>
    </row>
    <row r="52" spans="1:8" ht="13.5" hidden="1" thickBot="1" x14ac:dyDescent="0.25">
      <c r="A52" s="4">
        <v>41162</v>
      </c>
      <c r="B52" s="6">
        <v>43176</v>
      </c>
      <c r="C52" s="19">
        <f t="shared" si="0"/>
        <v>2014</v>
      </c>
      <c r="D52" s="3" t="s">
        <v>105</v>
      </c>
      <c r="E52" s="3" t="s">
        <v>106</v>
      </c>
      <c r="F52" s="5">
        <v>10</v>
      </c>
      <c r="G52" s="3" t="s">
        <v>75</v>
      </c>
      <c r="H52" s="3" t="s">
        <v>180</v>
      </c>
    </row>
    <row r="53" spans="1:8" ht="13.5" hidden="1" thickBot="1" x14ac:dyDescent="0.25">
      <c r="A53" s="6">
        <v>40436</v>
      </c>
      <c r="B53" s="6">
        <v>42822</v>
      </c>
      <c r="C53" s="19">
        <f t="shared" si="0"/>
        <v>2386</v>
      </c>
      <c r="D53" s="3" t="s">
        <v>105</v>
      </c>
      <c r="E53" s="3" t="s">
        <v>106</v>
      </c>
      <c r="F53" s="5">
        <v>40</v>
      </c>
      <c r="G53" s="3" t="s">
        <v>129</v>
      </c>
      <c r="H53" s="3" t="s">
        <v>195</v>
      </c>
    </row>
    <row r="54" spans="1:8" ht="13.5" hidden="1" thickBot="1" x14ac:dyDescent="0.25">
      <c r="A54" s="6">
        <v>41148</v>
      </c>
      <c r="B54" s="6">
        <v>42854</v>
      </c>
      <c r="C54" s="19">
        <f t="shared" si="0"/>
        <v>1706</v>
      </c>
      <c r="D54" s="3" t="s">
        <v>105</v>
      </c>
      <c r="E54" s="3" t="s">
        <v>106</v>
      </c>
      <c r="F54" s="5">
        <v>30</v>
      </c>
      <c r="G54" s="3" t="s">
        <v>129</v>
      </c>
      <c r="H54" s="3" t="s">
        <v>159</v>
      </c>
    </row>
    <row r="55" spans="1:8" ht="13.5" hidden="1" thickBot="1" x14ac:dyDescent="0.25">
      <c r="A55" s="4">
        <v>41191</v>
      </c>
      <c r="B55" s="6">
        <v>42787</v>
      </c>
      <c r="C55" s="19">
        <f t="shared" si="0"/>
        <v>1596</v>
      </c>
      <c r="D55" s="3" t="s">
        <v>105</v>
      </c>
      <c r="E55" s="3" t="s">
        <v>106</v>
      </c>
      <c r="F55" s="5">
        <v>90</v>
      </c>
      <c r="G55" s="3" t="s">
        <v>129</v>
      </c>
      <c r="H55" s="3" t="s">
        <v>232</v>
      </c>
    </row>
    <row r="56" spans="1:8" ht="13.5" hidden="1" thickBot="1" x14ac:dyDescent="0.25">
      <c r="A56" s="6">
        <v>37547</v>
      </c>
      <c r="B56" s="6">
        <v>43092</v>
      </c>
      <c r="C56" s="19">
        <f t="shared" si="0"/>
        <v>5545</v>
      </c>
      <c r="D56" s="3" t="s">
        <v>105</v>
      </c>
      <c r="E56" s="3" t="s">
        <v>106</v>
      </c>
      <c r="F56" s="5">
        <v>60</v>
      </c>
      <c r="G56" s="3" t="s">
        <v>129</v>
      </c>
      <c r="H56" s="3" t="s">
        <v>126</v>
      </c>
    </row>
    <row r="57" spans="1:8" ht="13.5" hidden="1" thickBot="1" x14ac:dyDescent="0.25">
      <c r="A57" s="4">
        <v>41681</v>
      </c>
      <c r="B57" s="4">
        <v>42798</v>
      </c>
      <c r="C57" s="19">
        <f t="shared" si="0"/>
        <v>1117</v>
      </c>
      <c r="D57" s="3" t="s">
        <v>105</v>
      </c>
      <c r="E57" s="3" t="s">
        <v>106</v>
      </c>
      <c r="F57" s="5">
        <v>45</v>
      </c>
      <c r="G57" s="3" t="s">
        <v>129</v>
      </c>
      <c r="H57" s="3" t="s">
        <v>237</v>
      </c>
    </row>
    <row r="58" spans="1:8" ht="13.5" hidden="1" thickBot="1" x14ac:dyDescent="0.25">
      <c r="A58" s="6">
        <v>41019</v>
      </c>
      <c r="B58" s="6">
        <v>43131</v>
      </c>
      <c r="C58" s="19">
        <f t="shared" si="0"/>
        <v>2112</v>
      </c>
      <c r="D58" s="3" t="s">
        <v>105</v>
      </c>
      <c r="E58" s="3" t="s">
        <v>106</v>
      </c>
      <c r="F58" s="5">
        <v>105</v>
      </c>
      <c r="G58" s="3" t="s">
        <v>84</v>
      </c>
      <c r="H58" s="3" t="s">
        <v>283</v>
      </c>
    </row>
    <row r="59" spans="1:8" ht="13.5" hidden="1" thickBot="1" x14ac:dyDescent="0.25">
      <c r="A59" s="6">
        <v>41540</v>
      </c>
      <c r="B59" s="6">
        <v>42847</v>
      </c>
      <c r="C59" s="19">
        <f t="shared" si="0"/>
        <v>1307</v>
      </c>
      <c r="D59" s="3" t="s">
        <v>105</v>
      </c>
      <c r="E59" s="3" t="s">
        <v>106</v>
      </c>
      <c r="F59" s="5">
        <v>20</v>
      </c>
      <c r="G59" s="3" t="s">
        <v>129</v>
      </c>
      <c r="H59" s="3" t="s">
        <v>362</v>
      </c>
    </row>
    <row r="60" spans="1:8" ht="13.5" hidden="1" thickBot="1" x14ac:dyDescent="0.25">
      <c r="A60" s="4">
        <v>40274</v>
      </c>
      <c r="B60" s="6">
        <v>42947</v>
      </c>
      <c r="C60" s="19">
        <f t="shared" si="0"/>
        <v>2673</v>
      </c>
      <c r="D60" s="3" t="s">
        <v>105</v>
      </c>
      <c r="E60" s="3" t="s">
        <v>125</v>
      </c>
      <c r="F60" s="5">
        <v>10</v>
      </c>
      <c r="G60" s="3" t="s">
        <v>62</v>
      </c>
      <c r="H60" s="3" t="s">
        <v>155</v>
      </c>
    </row>
    <row r="61" spans="1:8" ht="13.5" hidden="1" thickBot="1" x14ac:dyDescent="0.25">
      <c r="A61" s="4">
        <v>41498</v>
      </c>
      <c r="B61" s="6">
        <v>43005</v>
      </c>
      <c r="C61" s="19">
        <f t="shared" si="0"/>
        <v>1507</v>
      </c>
      <c r="D61" s="3" t="s">
        <v>105</v>
      </c>
      <c r="E61" s="3" t="s">
        <v>106</v>
      </c>
      <c r="F61" s="5">
        <v>10</v>
      </c>
      <c r="G61" s="3" t="s">
        <v>62</v>
      </c>
      <c r="H61" s="3" t="s">
        <v>150</v>
      </c>
    </row>
    <row r="62" spans="1:8" ht="13.5" hidden="1" thickBot="1" x14ac:dyDescent="0.25">
      <c r="A62" s="6">
        <v>41414</v>
      </c>
      <c r="B62" s="6">
        <v>42886</v>
      </c>
      <c r="C62" s="19">
        <f t="shared" si="0"/>
        <v>1472</v>
      </c>
      <c r="D62" s="3" t="s">
        <v>105</v>
      </c>
      <c r="E62" s="3" t="s">
        <v>106</v>
      </c>
      <c r="F62" s="5">
        <v>10</v>
      </c>
      <c r="G62" s="3" t="s">
        <v>75</v>
      </c>
      <c r="H62" s="3" t="s">
        <v>259</v>
      </c>
    </row>
    <row r="63" spans="1:8" ht="13.5" hidden="1" thickBot="1" x14ac:dyDescent="0.25">
      <c r="A63" s="6">
        <v>37547</v>
      </c>
      <c r="B63" s="6">
        <v>43092</v>
      </c>
      <c r="C63" s="19">
        <f t="shared" si="0"/>
        <v>5545</v>
      </c>
      <c r="D63" s="3" t="s">
        <v>105</v>
      </c>
      <c r="E63" s="3" t="s">
        <v>106</v>
      </c>
      <c r="F63" s="5">
        <v>90</v>
      </c>
      <c r="G63" s="3" t="s">
        <v>129</v>
      </c>
      <c r="H63" s="3" t="s">
        <v>126</v>
      </c>
    </row>
    <row r="64" spans="1:8" ht="13.5" hidden="1" thickBot="1" x14ac:dyDescent="0.25">
      <c r="A64" s="6">
        <v>41148</v>
      </c>
      <c r="B64" s="6">
        <v>42854</v>
      </c>
      <c r="C64" s="19">
        <f t="shared" si="0"/>
        <v>1706</v>
      </c>
      <c r="D64" s="3" t="s">
        <v>105</v>
      </c>
      <c r="E64" s="3" t="s">
        <v>106</v>
      </c>
      <c r="F64" s="5">
        <v>60</v>
      </c>
      <c r="G64" s="3" t="s">
        <v>129</v>
      </c>
      <c r="H64" s="3" t="s">
        <v>159</v>
      </c>
    </row>
    <row r="65" spans="1:8" ht="13.5" hidden="1" thickBot="1" x14ac:dyDescent="0.25">
      <c r="A65" s="6">
        <v>41577</v>
      </c>
      <c r="B65" s="6">
        <v>42966</v>
      </c>
      <c r="C65" s="19">
        <f t="shared" si="0"/>
        <v>1389</v>
      </c>
      <c r="D65" s="3" t="s">
        <v>105</v>
      </c>
      <c r="E65" s="3" t="s">
        <v>106</v>
      </c>
      <c r="F65" s="5">
        <v>90</v>
      </c>
      <c r="G65" s="3" t="s">
        <v>62</v>
      </c>
      <c r="H65" s="3" t="s">
        <v>100</v>
      </c>
    </row>
    <row r="66" spans="1:8" ht="13.5" hidden="1" thickBot="1" x14ac:dyDescent="0.25">
      <c r="A66" s="6">
        <v>42702</v>
      </c>
      <c r="B66" s="6">
        <v>43130</v>
      </c>
      <c r="C66" s="19">
        <f t="shared" si="0"/>
        <v>428</v>
      </c>
      <c r="D66" s="3" t="s">
        <v>105</v>
      </c>
      <c r="E66" s="3" t="s">
        <v>106</v>
      </c>
      <c r="F66" s="5">
        <v>90</v>
      </c>
      <c r="G66" s="3" t="s">
        <v>62</v>
      </c>
      <c r="H66" s="3" t="s">
        <v>164</v>
      </c>
    </row>
    <row r="67" spans="1:8" ht="13.5" hidden="1" thickBot="1" x14ac:dyDescent="0.25">
      <c r="A67" s="6">
        <v>40864</v>
      </c>
      <c r="B67" s="6">
        <v>42884</v>
      </c>
      <c r="C67" s="19">
        <f t="shared" ref="C67:C130" si="1">B67-A67</f>
        <v>2020</v>
      </c>
      <c r="D67" s="3" t="s">
        <v>105</v>
      </c>
      <c r="E67" s="3" t="s">
        <v>221</v>
      </c>
      <c r="F67" s="5">
        <v>30</v>
      </c>
      <c r="G67" s="3" t="s">
        <v>75</v>
      </c>
      <c r="H67" s="3" t="s">
        <v>216</v>
      </c>
    </row>
    <row r="68" spans="1:8" ht="13.5" hidden="1" thickBot="1" x14ac:dyDescent="0.25">
      <c r="A68" s="4">
        <v>41344</v>
      </c>
      <c r="B68" s="6">
        <v>42938</v>
      </c>
      <c r="C68" s="19">
        <f t="shared" si="1"/>
        <v>1594</v>
      </c>
      <c r="D68" s="3" t="s">
        <v>105</v>
      </c>
      <c r="E68" s="3" t="s">
        <v>106</v>
      </c>
      <c r="F68" s="5">
        <v>10</v>
      </c>
      <c r="G68" s="3" t="s">
        <v>84</v>
      </c>
      <c r="H68" s="3" t="s">
        <v>222</v>
      </c>
    </row>
    <row r="69" spans="1:8" ht="13.5" hidden="1" thickBot="1" x14ac:dyDescent="0.25">
      <c r="A69" s="6">
        <v>37547</v>
      </c>
      <c r="B69" s="6">
        <v>43092</v>
      </c>
      <c r="C69" s="19">
        <f t="shared" si="1"/>
        <v>5545</v>
      </c>
      <c r="D69" s="3" t="s">
        <v>105</v>
      </c>
      <c r="E69" s="3" t="s">
        <v>106</v>
      </c>
      <c r="F69" s="5">
        <v>60</v>
      </c>
      <c r="G69" s="3" t="s">
        <v>129</v>
      </c>
      <c r="H69" s="3" t="s">
        <v>126</v>
      </c>
    </row>
    <row r="70" spans="1:8" ht="13.5" hidden="1" thickBot="1" x14ac:dyDescent="0.25">
      <c r="A70" s="6">
        <v>40436</v>
      </c>
      <c r="B70" s="6">
        <v>42822</v>
      </c>
      <c r="C70" s="19">
        <f t="shared" si="1"/>
        <v>2386</v>
      </c>
      <c r="D70" s="3" t="s">
        <v>105</v>
      </c>
      <c r="E70" s="3" t="s">
        <v>106</v>
      </c>
      <c r="F70" s="5">
        <v>60</v>
      </c>
      <c r="G70" s="3" t="s">
        <v>129</v>
      </c>
      <c r="H70" s="3" t="s">
        <v>195</v>
      </c>
    </row>
    <row r="71" spans="1:8" ht="13.5" hidden="1" thickBot="1" x14ac:dyDescent="0.25">
      <c r="A71" s="4">
        <v>41191</v>
      </c>
      <c r="B71" s="6">
        <v>42787</v>
      </c>
      <c r="C71" s="19">
        <f t="shared" si="1"/>
        <v>1596</v>
      </c>
      <c r="D71" s="3" t="s">
        <v>105</v>
      </c>
      <c r="E71" s="3" t="s">
        <v>106</v>
      </c>
      <c r="F71" s="5">
        <v>60</v>
      </c>
      <c r="G71" s="3" t="s">
        <v>129</v>
      </c>
      <c r="H71" s="3" t="s">
        <v>232</v>
      </c>
    </row>
    <row r="72" spans="1:8" ht="13.5" hidden="1" thickBot="1" x14ac:dyDescent="0.25">
      <c r="A72" s="4">
        <v>41858</v>
      </c>
      <c r="B72" s="6">
        <v>43039</v>
      </c>
      <c r="C72" s="19">
        <f t="shared" si="1"/>
        <v>1181</v>
      </c>
      <c r="D72" s="3" t="s">
        <v>105</v>
      </c>
      <c r="E72" s="3" t="s">
        <v>106</v>
      </c>
      <c r="F72" s="5">
        <v>5</v>
      </c>
      <c r="G72" s="3" t="s">
        <v>62</v>
      </c>
      <c r="H72" s="3" t="s">
        <v>146</v>
      </c>
    </row>
    <row r="73" spans="1:8" ht="13.5" hidden="1" thickBot="1" x14ac:dyDescent="0.25">
      <c r="A73" s="4">
        <v>41674</v>
      </c>
      <c r="B73" s="6">
        <v>42812</v>
      </c>
      <c r="C73" s="19">
        <f t="shared" si="1"/>
        <v>1138</v>
      </c>
      <c r="D73" s="3" t="s">
        <v>105</v>
      </c>
      <c r="E73" s="3" t="s">
        <v>125</v>
      </c>
      <c r="F73" s="5">
        <v>60</v>
      </c>
      <c r="G73" s="3" t="s">
        <v>129</v>
      </c>
      <c r="H73" s="3" t="s">
        <v>190</v>
      </c>
    </row>
    <row r="74" spans="1:8" ht="13.5" hidden="1" thickBot="1" x14ac:dyDescent="0.25">
      <c r="A74" s="6">
        <v>37547</v>
      </c>
      <c r="B74" s="6">
        <v>43092</v>
      </c>
      <c r="C74" s="19">
        <f t="shared" si="1"/>
        <v>5545</v>
      </c>
      <c r="D74" s="3" t="s">
        <v>105</v>
      </c>
      <c r="E74" s="3" t="s">
        <v>106</v>
      </c>
      <c r="F74" s="5">
        <v>60</v>
      </c>
      <c r="G74" s="3" t="s">
        <v>129</v>
      </c>
      <c r="H74" s="3" t="s">
        <v>126</v>
      </c>
    </row>
    <row r="75" spans="1:8" ht="13.5" thickBot="1" x14ac:dyDescent="0.25">
      <c r="A75" s="4">
        <v>42772</v>
      </c>
      <c r="B75" s="6">
        <v>43069</v>
      </c>
      <c r="C75" s="19">
        <f t="shared" si="1"/>
        <v>297</v>
      </c>
      <c r="D75" s="3" t="s">
        <v>105</v>
      </c>
      <c r="E75" s="3" t="s">
        <v>221</v>
      </c>
      <c r="F75" s="5">
        <v>60</v>
      </c>
      <c r="G75" s="3" t="s">
        <v>38</v>
      </c>
      <c r="H75" s="3" t="s">
        <v>500</v>
      </c>
    </row>
    <row r="76" spans="1:8" ht="13.5" hidden="1" thickBot="1" x14ac:dyDescent="0.25">
      <c r="A76" s="6">
        <v>42726</v>
      </c>
      <c r="B76" s="6">
        <v>43022</v>
      </c>
      <c r="C76" s="19">
        <f t="shared" si="1"/>
        <v>296</v>
      </c>
      <c r="D76" s="3" t="s">
        <v>105</v>
      </c>
      <c r="E76" s="3" t="s">
        <v>221</v>
      </c>
      <c r="F76" s="5">
        <v>90</v>
      </c>
      <c r="G76" s="3" t="s">
        <v>62</v>
      </c>
      <c r="H76" s="3" t="s">
        <v>245</v>
      </c>
    </row>
    <row r="77" spans="1:8" ht="13.5" hidden="1" thickBot="1" x14ac:dyDescent="0.25">
      <c r="A77" s="6">
        <v>41019</v>
      </c>
      <c r="B77" s="6">
        <v>43131</v>
      </c>
      <c r="C77" s="19">
        <f t="shared" si="1"/>
        <v>2112</v>
      </c>
      <c r="D77" s="3" t="s">
        <v>105</v>
      </c>
      <c r="E77" s="3" t="s">
        <v>106</v>
      </c>
      <c r="F77" s="5">
        <v>15</v>
      </c>
      <c r="G77" s="3" t="s">
        <v>84</v>
      </c>
      <c r="H77" s="3" t="s">
        <v>283</v>
      </c>
    </row>
    <row r="78" spans="1:8" ht="13.5" hidden="1" thickBot="1" x14ac:dyDescent="0.25">
      <c r="A78" s="6">
        <v>41655</v>
      </c>
      <c r="B78" s="4">
        <v>42894</v>
      </c>
      <c r="C78" s="19">
        <f t="shared" si="1"/>
        <v>1239</v>
      </c>
      <c r="D78" s="3" t="s">
        <v>105</v>
      </c>
      <c r="E78" s="3" t="s">
        <v>125</v>
      </c>
      <c r="F78" s="5">
        <v>30</v>
      </c>
      <c r="G78" s="3" t="s">
        <v>129</v>
      </c>
      <c r="H78" s="3" t="s">
        <v>120</v>
      </c>
    </row>
    <row r="79" spans="1:8" ht="13.5" hidden="1" thickBot="1" x14ac:dyDescent="0.25">
      <c r="A79" s="6">
        <v>37547</v>
      </c>
      <c r="B79" s="6">
        <v>43092</v>
      </c>
      <c r="C79" s="19">
        <f t="shared" si="1"/>
        <v>5545</v>
      </c>
      <c r="D79" s="3" t="s">
        <v>105</v>
      </c>
      <c r="E79" s="3" t="s">
        <v>106</v>
      </c>
      <c r="F79" s="5">
        <v>60</v>
      </c>
      <c r="G79" s="3" t="s">
        <v>129</v>
      </c>
      <c r="H79" s="3" t="s">
        <v>126</v>
      </c>
    </row>
    <row r="80" spans="1:8" ht="13.5" hidden="1" thickBot="1" x14ac:dyDescent="0.25">
      <c r="A80" s="4">
        <v>41344</v>
      </c>
      <c r="B80" s="6">
        <v>42938</v>
      </c>
      <c r="C80" s="19">
        <f t="shared" si="1"/>
        <v>1594</v>
      </c>
      <c r="D80" s="3" t="s">
        <v>105</v>
      </c>
      <c r="E80" s="3" t="s">
        <v>106</v>
      </c>
      <c r="F80" s="5">
        <v>60</v>
      </c>
      <c r="G80" s="3" t="s">
        <v>84</v>
      </c>
      <c r="H80" s="3" t="s">
        <v>222</v>
      </c>
    </row>
    <row r="81" spans="1:8" ht="13.5" hidden="1" thickBot="1" x14ac:dyDescent="0.25">
      <c r="A81" s="4">
        <v>41191</v>
      </c>
      <c r="B81" s="6">
        <v>42787</v>
      </c>
      <c r="C81" s="19">
        <f t="shared" si="1"/>
        <v>1596</v>
      </c>
      <c r="D81" s="3" t="s">
        <v>105</v>
      </c>
      <c r="E81" s="3" t="s">
        <v>106</v>
      </c>
      <c r="F81" s="5">
        <v>60</v>
      </c>
      <c r="G81" s="3" t="s">
        <v>129</v>
      </c>
      <c r="H81" s="3" t="s">
        <v>232</v>
      </c>
    </row>
    <row r="82" spans="1:8" ht="13.5" hidden="1" thickBot="1" x14ac:dyDescent="0.25">
      <c r="A82" s="6">
        <v>41019</v>
      </c>
      <c r="B82" s="6">
        <v>43131</v>
      </c>
      <c r="C82" s="19">
        <f t="shared" si="1"/>
        <v>2112</v>
      </c>
      <c r="D82" s="3" t="s">
        <v>105</v>
      </c>
      <c r="E82" s="3" t="s">
        <v>106</v>
      </c>
      <c r="F82" s="5">
        <v>25</v>
      </c>
      <c r="G82" s="3" t="s">
        <v>84</v>
      </c>
      <c r="H82" s="3" t="s">
        <v>283</v>
      </c>
    </row>
    <row r="83" spans="1:8" ht="13.5" hidden="1" thickBot="1" x14ac:dyDescent="0.25">
      <c r="A83" s="4">
        <v>41681</v>
      </c>
      <c r="B83" s="4">
        <v>42798</v>
      </c>
      <c r="C83" s="19">
        <f t="shared" si="1"/>
        <v>1117</v>
      </c>
      <c r="D83" s="3" t="s">
        <v>105</v>
      </c>
      <c r="E83" s="3" t="s">
        <v>106</v>
      </c>
      <c r="F83" s="5">
        <v>10</v>
      </c>
      <c r="G83" s="3" t="s">
        <v>539</v>
      </c>
      <c r="H83" s="3" t="s">
        <v>237</v>
      </c>
    </row>
    <row r="84" spans="1:8" ht="13.5" hidden="1" thickBot="1" x14ac:dyDescent="0.25">
      <c r="A84" s="4">
        <v>41498</v>
      </c>
      <c r="B84" s="6">
        <v>43005</v>
      </c>
      <c r="C84" s="19">
        <f t="shared" si="1"/>
        <v>1507</v>
      </c>
      <c r="D84" s="3" t="s">
        <v>105</v>
      </c>
      <c r="E84" s="3" t="s">
        <v>106</v>
      </c>
      <c r="F84" s="5">
        <v>45</v>
      </c>
      <c r="G84" s="3" t="s">
        <v>62</v>
      </c>
      <c r="H84" s="3" t="s">
        <v>150</v>
      </c>
    </row>
    <row r="85" spans="1:8" ht="13.5" hidden="1" thickBot="1" x14ac:dyDescent="0.25">
      <c r="A85" s="6">
        <v>42702</v>
      </c>
      <c r="B85" s="6">
        <v>43130</v>
      </c>
      <c r="C85" s="19">
        <f t="shared" si="1"/>
        <v>428</v>
      </c>
      <c r="D85" s="3" t="s">
        <v>105</v>
      </c>
      <c r="E85" s="3" t="s">
        <v>106</v>
      </c>
      <c r="F85" s="5">
        <v>20</v>
      </c>
      <c r="G85" s="3" t="s">
        <v>62</v>
      </c>
      <c r="H85" s="3" t="s">
        <v>164</v>
      </c>
    </row>
    <row r="86" spans="1:8" ht="13.5" hidden="1" thickBot="1" x14ac:dyDescent="0.25">
      <c r="A86" s="6">
        <v>40436</v>
      </c>
      <c r="B86" s="6">
        <v>42822</v>
      </c>
      <c r="C86" s="19">
        <f t="shared" si="1"/>
        <v>2386</v>
      </c>
      <c r="D86" s="3" t="s">
        <v>105</v>
      </c>
      <c r="E86" s="3" t="s">
        <v>106</v>
      </c>
      <c r="F86" s="5">
        <v>60</v>
      </c>
      <c r="G86" s="3" t="s">
        <v>129</v>
      </c>
      <c r="H86" s="3" t="s">
        <v>195</v>
      </c>
    </row>
    <row r="87" spans="1:8" ht="13.5" hidden="1" thickBot="1" x14ac:dyDescent="0.25">
      <c r="A87" s="4">
        <v>41162</v>
      </c>
      <c r="B87" s="6">
        <v>43176</v>
      </c>
      <c r="C87" s="19">
        <f t="shared" si="1"/>
        <v>2014</v>
      </c>
      <c r="D87" s="3" t="s">
        <v>105</v>
      </c>
      <c r="E87" s="3" t="s">
        <v>106</v>
      </c>
      <c r="F87" s="5">
        <v>60</v>
      </c>
      <c r="G87" s="3" t="s">
        <v>75</v>
      </c>
      <c r="H87" s="3" t="s">
        <v>180</v>
      </c>
    </row>
    <row r="88" spans="1:8" ht="13.5" hidden="1" thickBot="1" x14ac:dyDescent="0.25">
      <c r="A88" s="4">
        <v>41674</v>
      </c>
      <c r="B88" s="6">
        <v>42812</v>
      </c>
      <c r="C88" s="19">
        <f t="shared" si="1"/>
        <v>1138</v>
      </c>
      <c r="D88" s="3" t="s">
        <v>105</v>
      </c>
      <c r="E88" s="3" t="s">
        <v>125</v>
      </c>
      <c r="F88" s="5">
        <v>90</v>
      </c>
      <c r="G88" s="3" t="s">
        <v>129</v>
      </c>
      <c r="H88" s="3" t="s">
        <v>190</v>
      </c>
    </row>
    <row r="89" spans="1:8" ht="13.5" hidden="1" thickBot="1" x14ac:dyDescent="0.25">
      <c r="A89" s="4">
        <v>40274</v>
      </c>
      <c r="B89" s="6">
        <v>42947</v>
      </c>
      <c r="C89" s="19">
        <f t="shared" si="1"/>
        <v>2673</v>
      </c>
      <c r="D89" s="3" t="s">
        <v>105</v>
      </c>
      <c r="E89" s="3" t="s">
        <v>125</v>
      </c>
      <c r="F89" s="5">
        <v>60</v>
      </c>
      <c r="G89" s="3" t="s">
        <v>129</v>
      </c>
      <c r="H89" s="3" t="s">
        <v>155</v>
      </c>
    </row>
    <row r="90" spans="1:8" ht="13.5" hidden="1" thickBot="1" x14ac:dyDescent="0.25">
      <c r="A90" s="4">
        <v>41191</v>
      </c>
      <c r="B90" s="6">
        <v>42787</v>
      </c>
      <c r="C90" s="19">
        <f t="shared" si="1"/>
        <v>1596</v>
      </c>
      <c r="D90" s="3" t="s">
        <v>105</v>
      </c>
      <c r="E90" s="3" t="s">
        <v>106</v>
      </c>
      <c r="F90" s="5">
        <v>10</v>
      </c>
      <c r="G90" s="3" t="s">
        <v>539</v>
      </c>
      <c r="H90" s="3" t="s">
        <v>232</v>
      </c>
    </row>
    <row r="91" spans="1:8" ht="13.5" hidden="1" thickBot="1" x14ac:dyDescent="0.25">
      <c r="A91" s="6">
        <v>41540</v>
      </c>
      <c r="B91" s="6">
        <v>42847</v>
      </c>
      <c r="C91" s="19">
        <f t="shared" si="1"/>
        <v>1307</v>
      </c>
      <c r="D91" s="3" t="s">
        <v>105</v>
      </c>
      <c r="E91" s="3" t="s">
        <v>106</v>
      </c>
      <c r="F91" s="5">
        <v>60</v>
      </c>
      <c r="G91" s="3" t="s">
        <v>129</v>
      </c>
      <c r="H91" s="3" t="s">
        <v>362</v>
      </c>
    </row>
    <row r="92" spans="1:8" ht="13.5" hidden="1" thickBot="1" x14ac:dyDescent="0.25">
      <c r="A92" s="4">
        <v>41344</v>
      </c>
      <c r="B92" s="6">
        <v>42938</v>
      </c>
      <c r="C92" s="19">
        <f t="shared" si="1"/>
        <v>1594</v>
      </c>
      <c r="D92" s="3" t="s">
        <v>105</v>
      </c>
      <c r="E92" s="3" t="s">
        <v>106</v>
      </c>
      <c r="F92" s="18"/>
      <c r="G92" s="17" t="s">
        <v>84</v>
      </c>
      <c r="H92" s="3" t="s">
        <v>222</v>
      </c>
    </row>
    <row r="93" spans="1:8" ht="13.5" hidden="1" thickBot="1" x14ac:dyDescent="0.25">
      <c r="A93" s="6">
        <v>40864</v>
      </c>
      <c r="B93" s="6">
        <v>42884</v>
      </c>
      <c r="C93" s="19">
        <f t="shared" si="1"/>
        <v>2020</v>
      </c>
      <c r="D93" s="3" t="s">
        <v>105</v>
      </c>
      <c r="E93" s="3" t="s">
        <v>221</v>
      </c>
      <c r="F93" s="5">
        <v>90</v>
      </c>
      <c r="G93" s="3" t="s">
        <v>84</v>
      </c>
      <c r="H93" s="3" t="s">
        <v>216</v>
      </c>
    </row>
    <row r="94" spans="1:8" ht="13.5" hidden="1" thickBot="1" x14ac:dyDescent="0.25">
      <c r="A94" s="6">
        <v>41655</v>
      </c>
      <c r="B94" s="4">
        <v>42894</v>
      </c>
      <c r="C94" s="19">
        <f t="shared" si="1"/>
        <v>1239</v>
      </c>
      <c r="D94" s="3" t="s">
        <v>105</v>
      </c>
      <c r="E94" s="3" t="s">
        <v>125</v>
      </c>
      <c r="F94" s="5">
        <v>60</v>
      </c>
      <c r="G94" s="3" t="s">
        <v>129</v>
      </c>
      <c r="H94" s="3" t="s">
        <v>120</v>
      </c>
    </row>
    <row r="95" spans="1:8" ht="13.5" hidden="1" thickBot="1" x14ac:dyDescent="0.25">
      <c r="A95" s="6">
        <v>41414</v>
      </c>
      <c r="B95" s="6">
        <v>42886</v>
      </c>
      <c r="C95" s="19">
        <f t="shared" si="1"/>
        <v>1472</v>
      </c>
      <c r="D95" s="3" t="s">
        <v>105</v>
      </c>
      <c r="E95" s="3" t="s">
        <v>106</v>
      </c>
      <c r="F95" s="5">
        <v>10</v>
      </c>
      <c r="G95" s="3" t="s">
        <v>75</v>
      </c>
      <c r="H95" s="3" t="s">
        <v>259</v>
      </c>
    </row>
    <row r="96" spans="1:8" ht="13.5" hidden="1" thickBot="1" x14ac:dyDescent="0.25">
      <c r="A96" s="6">
        <v>40864</v>
      </c>
      <c r="B96" s="6">
        <v>42884</v>
      </c>
      <c r="C96" s="19">
        <f t="shared" si="1"/>
        <v>2020</v>
      </c>
      <c r="D96" s="3" t="s">
        <v>105</v>
      </c>
      <c r="E96" s="3" t="s">
        <v>221</v>
      </c>
      <c r="F96" s="5">
        <v>30</v>
      </c>
      <c r="G96" s="3" t="s">
        <v>84</v>
      </c>
      <c r="H96" s="3" t="s">
        <v>216</v>
      </c>
    </row>
    <row r="97" spans="1:8" ht="13.5" hidden="1" thickBot="1" x14ac:dyDescent="0.25">
      <c r="A97" s="4">
        <v>41191</v>
      </c>
      <c r="B97" s="6">
        <v>42787</v>
      </c>
      <c r="C97" s="19">
        <f t="shared" si="1"/>
        <v>1596</v>
      </c>
      <c r="D97" s="3" t="s">
        <v>105</v>
      </c>
      <c r="E97" s="3" t="s">
        <v>106</v>
      </c>
      <c r="F97" s="5">
        <v>30</v>
      </c>
      <c r="G97" s="3" t="s">
        <v>584</v>
      </c>
      <c r="H97" s="3" t="s">
        <v>232</v>
      </c>
    </row>
    <row r="98" spans="1:8" ht="13.5" hidden="1" thickBot="1" x14ac:dyDescent="0.25">
      <c r="A98" s="6">
        <v>37547</v>
      </c>
      <c r="B98" s="6">
        <v>43092</v>
      </c>
      <c r="C98" s="19">
        <f t="shared" si="1"/>
        <v>5545</v>
      </c>
      <c r="D98" s="3" t="s">
        <v>105</v>
      </c>
      <c r="E98" s="3" t="s">
        <v>106</v>
      </c>
      <c r="F98" s="5">
        <v>30</v>
      </c>
      <c r="G98" s="3" t="s">
        <v>129</v>
      </c>
      <c r="H98" s="3" t="s">
        <v>126</v>
      </c>
    </row>
    <row r="99" spans="1:8" ht="13.5" hidden="1" thickBot="1" x14ac:dyDescent="0.25">
      <c r="A99" s="6">
        <v>41019</v>
      </c>
      <c r="B99" s="6">
        <v>43131</v>
      </c>
      <c r="C99" s="19">
        <f t="shared" si="1"/>
        <v>2112</v>
      </c>
      <c r="D99" s="3" t="s">
        <v>105</v>
      </c>
      <c r="E99" s="3" t="s">
        <v>106</v>
      </c>
      <c r="F99" s="5">
        <v>45</v>
      </c>
      <c r="G99" s="3" t="s">
        <v>84</v>
      </c>
      <c r="H99" s="3" t="s">
        <v>283</v>
      </c>
    </row>
    <row r="100" spans="1:8" ht="13.5" hidden="1" thickBot="1" x14ac:dyDescent="0.25">
      <c r="A100" s="6">
        <v>41148</v>
      </c>
      <c r="B100" s="6">
        <v>42854</v>
      </c>
      <c r="C100" s="19">
        <f t="shared" si="1"/>
        <v>1706</v>
      </c>
      <c r="D100" s="3" t="s">
        <v>105</v>
      </c>
      <c r="E100" s="3" t="s">
        <v>106</v>
      </c>
      <c r="F100" s="5">
        <v>30</v>
      </c>
      <c r="G100" s="3" t="s">
        <v>129</v>
      </c>
      <c r="H100" s="3" t="s">
        <v>159</v>
      </c>
    </row>
    <row r="101" spans="1:8" ht="13.5" thickBot="1" x14ac:dyDescent="0.25">
      <c r="A101" s="4">
        <v>42772</v>
      </c>
      <c r="B101" s="6">
        <v>43069</v>
      </c>
      <c r="C101" s="19">
        <f t="shared" si="1"/>
        <v>297</v>
      </c>
      <c r="D101" s="3" t="s">
        <v>105</v>
      </c>
      <c r="E101" s="3" t="s">
        <v>221</v>
      </c>
      <c r="F101" s="5">
        <v>15</v>
      </c>
      <c r="G101" s="3" t="s">
        <v>62</v>
      </c>
      <c r="H101" s="3" t="s">
        <v>500</v>
      </c>
    </row>
    <row r="102" spans="1:8" ht="13.5" hidden="1" thickBot="1" x14ac:dyDescent="0.25">
      <c r="A102" s="4">
        <v>41681</v>
      </c>
      <c r="B102" s="4">
        <v>42798</v>
      </c>
      <c r="C102" s="19">
        <f t="shared" si="1"/>
        <v>1117</v>
      </c>
      <c r="D102" s="3" t="s">
        <v>105</v>
      </c>
      <c r="E102" s="3" t="s">
        <v>106</v>
      </c>
      <c r="F102" s="5">
        <v>15</v>
      </c>
      <c r="G102" s="3" t="s">
        <v>539</v>
      </c>
      <c r="H102" s="3" t="s">
        <v>237</v>
      </c>
    </row>
    <row r="103" spans="1:8" ht="13.5" hidden="1" thickBot="1" x14ac:dyDescent="0.25">
      <c r="A103" s="6">
        <v>42702</v>
      </c>
      <c r="B103" s="6">
        <v>43130</v>
      </c>
      <c r="C103" s="19">
        <f t="shared" si="1"/>
        <v>428</v>
      </c>
      <c r="D103" s="3" t="s">
        <v>105</v>
      </c>
      <c r="E103" s="3" t="s">
        <v>106</v>
      </c>
      <c r="F103" s="5">
        <v>60</v>
      </c>
      <c r="G103" s="3" t="s">
        <v>62</v>
      </c>
      <c r="H103" s="3" t="s">
        <v>164</v>
      </c>
    </row>
    <row r="104" spans="1:8" ht="13.5" hidden="1" thickBot="1" x14ac:dyDescent="0.25">
      <c r="A104" s="4">
        <v>41858</v>
      </c>
      <c r="B104" s="6">
        <v>43039</v>
      </c>
      <c r="C104" s="19">
        <f t="shared" si="1"/>
        <v>1181</v>
      </c>
      <c r="D104" s="3" t="s">
        <v>105</v>
      </c>
      <c r="E104" s="3" t="s">
        <v>106</v>
      </c>
      <c r="F104" s="5">
        <v>60</v>
      </c>
      <c r="G104" s="3" t="s">
        <v>62</v>
      </c>
      <c r="H104" s="3" t="s">
        <v>146</v>
      </c>
    </row>
    <row r="105" spans="1:8" ht="13.5" hidden="1" thickBot="1" x14ac:dyDescent="0.25">
      <c r="A105" s="6">
        <v>41577</v>
      </c>
      <c r="B105" s="6">
        <v>42966</v>
      </c>
      <c r="C105" s="19">
        <f t="shared" si="1"/>
        <v>1389</v>
      </c>
      <c r="D105" s="3" t="s">
        <v>105</v>
      </c>
      <c r="E105" s="3" t="s">
        <v>106</v>
      </c>
      <c r="F105" s="5">
        <v>10</v>
      </c>
      <c r="G105" s="3" t="s">
        <v>75</v>
      </c>
      <c r="H105" s="3" t="s">
        <v>100</v>
      </c>
    </row>
    <row r="106" spans="1:8" ht="13.5" hidden="1" thickBot="1" x14ac:dyDescent="0.25">
      <c r="A106" s="4">
        <v>41674</v>
      </c>
      <c r="B106" s="6">
        <v>42812</v>
      </c>
      <c r="C106" s="19">
        <f t="shared" si="1"/>
        <v>1138</v>
      </c>
      <c r="D106" s="3" t="s">
        <v>105</v>
      </c>
      <c r="E106" s="3" t="s">
        <v>125</v>
      </c>
      <c r="F106" s="5">
        <v>10</v>
      </c>
      <c r="G106" s="3" t="s">
        <v>129</v>
      </c>
      <c r="H106" s="3" t="s">
        <v>190</v>
      </c>
    </row>
    <row r="107" spans="1:8" ht="13.5" hidden="1" thickBot="1" x14ac:dyDescent="0.25">
      <c r="A107" s="6">
        <v>42726</v>
      </c>
      <c r="B107" s="6">
        <v>43022</v>
      </c>
      <c r="C107" s="19">
        <f t="shared" si="1"/>
        <v>296</v>
      </c>
      <c r="D107" s="3" t="s">
        <v>105</v>
      </c>
      <c r="E107" s="3" t="s">
        <v>221</v>
      </c>
      <c r="F107" s="5">
        <v>120</v>
      </c>
      <c r="G107" s="3" t="s">
        <v>62</v>
      </c>
      <c r="H107" s="3" t="s">
        <v>245</v>
      </c>
    </row>
    <row r="108" spans="1:8" ht="13.5" hidden="1" thickBot="1" x14ac:dyDescent="0.25">
      <c r="A108" s="4">
        <v>41162</v>
      </c>
      <c r="B108" s="6">
        <v>43176</v>
      </c>
      <c r="C108" s="19">
        <f t="shared" si="1"/>
        <v>2014</v>
      </c>
      <c r="D108" s="3" t="s">
        <v>105</v>
      </c>
      <c r="E108" s="3" t="s">
        <v>106</v>
      </c>
      <c r="F108" s="5">
        <v>135</v>
      </c>
      <c r="G108" s="3" t="s">
        <v>84</v>
      </c>
      <c r="H108" s="3" t="s">
        <v>180</v>
      </c>
    </row>
    <row r="109" spans="1:8" ht="13.5" hidden="1" thickBot="1" x14ac:dyDescent="0.25">
      <c r="A109" s="6">
        <v>40436</v>
      </c>
      <c r="B109" s="6">
        <v>42822</v>
      </c>
      <c r="C109" s="19">
        <f t="shared" si="1"/>
        <v>2386</v>
      </c>
      <c r="D109" s="3" t="s">
        <v>105</v>
      </c>
      <c r="E109" s="3" t="s">
        <v>106</v>
      </c>
      <c r="F109" s="5">
        <v>10</v>
      </c>
      <c r="G109" s="3" t="s">
        <v>129</v>
      </c>
      <c r="H109" s="3" t="s">
        <v>195</v>
      </c>
    </row>
    <row r="110" spans="1:8" ht="13.5" hidden="1" thickBot="1" x14ac:dyDescent="0.25">
      <c r="A110" s="6">
        <v>42726</v>
      </c>
      <c r="B110" s="6">
        <v>43022</v>
      </c>
      <c r="C110" s="19">
        <f t="shared" si="1"/>
        <v>296</v>
      </c>
      <c r="D110" s="3" t="s">
        <v>105</v>
      </c>
      <c r="E110" s="3" t="s">
        <v>221</v>
      </c>
      <c r="F110" s="5">
        <v>120</v>
      </c>
      <c r="G110" s="3" t="s">
        <v>62</v>
      </c>
      <c r="H110" s="3" t="s">
        <v>245</v>
      </c>
    </row>
    <row r="111" spans="1:8" ht="13.5" hidden="1" thickBot="1" x14ac:dyDescent="0.25">
      <c r="A111" s="6">
        <v>41655</v>
      </c>
      <c r="B111" s="4">
        <v>42894</v>
      </c>
      <c r="C111" s="19">
        <f t="shared" si="1"/>
        <v>1239</v>
      </c>
      <c r="D111" s="3" t="s">
        <v>105</v>
      </c>
      <c r="E111" s="3" t="s">
        <v>125</v>
      </c>
      <c r="F111" s="5">
        <v>30</v>
      </c>
      <c r="G111" s="3" t="s">
        <v>129</v>
      </c>
      <c r="H111" s="3" t="s">
        <v>120</v>
      </c>
    </row>
    <row r="112" spans="1:8" ht="13.5" hidden="1" thickBot="1" x14ac:dyDescent="0.25">
      <c r="A112" s="4">
        <v>41344</v>
      </c>
      <c r="B112" s="6">
        <v>42938</v>
      </c>
      <c r="C112" s="19">
        <f t="shared" si="1"/>
        <v>1594</v>
      </c>
      <c r="D112" s="3" t="s">
        <v>105</v>
      </c>
      <c r="E112" s="3" t="s">
        <v>106</v>
      </c>
      <c r="F112" s="5">
        <v>30</v>
      </c>
      <c r="G112" s="3" t="s">
        <v>84</v>
      </c>
      <c r="H112" s="3" t="s">
        <v>222</v>
      </c>
    </row>
    <row r="113" spans="1:8" ht="13.5" hidden="1" thickBot="1" x14ac:dyDescent="0.25">
      <c r="A113" s="4">
        <v>40274</v>
      </c>
      <c r="B113" s="6">
        <v>42947</v>
      </c>
      <c r="C113" s="19">
        <f t="shared" si="1"/>
        <v>2673</v>
      </c>
      <c r="D113" s="3" t="s">
        <v>105</v>
      </c>
      <c r="E113" s="3" t="s">
        <v>125</v>
      </c>
      <c r="F113" s="5">
        <v>30</v>
      </c>
      <c r="G113" s="3" t="s">
        <v>129</v>
      </c>
      <c r="H113" s="3" t="s">
        <v>155</v>
      </c>
    </row>
    <row r="114" spans="1:8" ht="13.5" hidden="1" thickBot="1" x14ac:dyDescent="0.25">
      <c r="A114" s="6">
        <v>42702</v>
      </c>
      <c r="B114" s="6">
        <v>43130</v>
      </c>
      <c r="C114" s="19">
        <f t="shared" si="1"/>
        <v>428</v>
      </c>
      <c r="D114" s="3" t="s">
        <v>105</v>
      </c>
      <c r="E114" s="3" t="s">
        <v>106</v>
      </c>
      <c r="F114" s="5">
        <v>110</v>
      </c>
      <c r="G114" s="3" t="s">
        <v>62</v>
      </c>
      <c r="H114" s="3" t="s">
        <v>164</v>
      </c>
    </row>
    <row r="115" spans="1:8" ht="13.5" hidden="1" thickBot="1" x14ac:dyDescent="0.25">
      <c r="A115" s="4">
        <v>41681</v>
      </c>
      <c r="B115" s="4">
        <v>42798</v>
      </c>
      <c r="C115" s="19">
        <f t="shared" si="1"/>
        <v>1117</v>
      </c>
      <c r="D115" s="3" t="s">
        <v>105</v>
      </c>
      <c r="E115" s="3" t="s">
        <v>106</v>
      </c>
      <c r="F115" s="18"/>
      <c r="G115" s="17" t="s">
        <v>584</v>
      </c>
      <c r="H115" s="3" t="s">
        <v>237</v>
      </c>
    </row>
    <row r="116" spans="1:8" ht="13.5" hidden="1" thickBot="1" x14ac:dyDescent="0.25">
      <c r="A116" s="4">
        <v>41498</v>
      </c>
      <c r="B116" s="6">
        <v>43005</v>
      </c>
      <c r="C116" s="19">
        <f t="shared" si="1"/>
        <v>1507</v>
      </c>
      <c r="D116" s="3" t="s">
        <v>105</v>
      </c>
      <c r="E116" s="3" t="s">
        <v>106</v>
      </c>
      <c r="F116" s="5">
        <v>10</v>
      </c>
      <c r="G116" s="3" t="s">
        <v>75</v>
      </c>
      <c r="H116" s="3" t="s">
        <v>150</v>
      </c>
    </row>
    <row r="117" spans="1:8" ht="13.5" hidden="1" thickBot="1" x14ac:dyDescent="0.25">
      <c r="A117" s="4">
        <v>41674</v>
      </c>
      <c r="B117" s="6">
        <v>42812</v>
      </c>
      <c r="C117" s="19">
        <f t="shared" si="1"/>
        <v>1138</v>
      </c>
      <c r="D117" s="3" t="s">
        <v>105</v>
      </c>
      <c r="E117" s="3" t="s">
        <v>125</v>
      </c>
      <c r="F117" s="5">
        <v>15</v>
      </c>
      <c r="G117" s="3" t="s">
        <v>129</v>
      </c>
      <c r="H117" s="3" t="s">
        <v>190</v>
      </c>
    </row>
    <row r="118" spans="1:8" ht="13.5" hidden="1" thickBot="1" x14ac:dyDescent="0.25">
      <c r="A118" s="6">
        <v>41414</v>
      </c>
      <c r="B118" s="6">
        <v>42886</v>
      </c>
      <c r="C118" s="19">
        <f t="shared" si="1"/>
        <v>1472</v>
      </c>
      <c r="D118" s="3" t="s">
        <v>105</v>
      </c>
      <c r="E118" s="3" t="s">
        <v>106</v>
      </c>
      <c r="F118" s="5">
        <v>15</v>
      </c>
      <c r="G118" s="3" t="s">
        <v>75</v>
      </c>
      <c r="H118" s="3" t="s">
        <v>259</v>
      </c>
    </row>
    <row r="119" spans="1:8" ht="13.5" hidden="1" thickBot="1" x14ac:dyDescent="0.25">
      <c r="A119" s="6">
        <v>41540</v>
      </c>
      <c r="B119" s="6">
        <v>42847</v>
      </c>
      <c r="C119" s="19">
        <f t="shared" si="1"/>
        <v>1307</v>
      </c>
      <c r="D119" s="3" t="s">
        <v>105</v>
      </c>
      <c r="E119" s="3" t="s">
        <v>106</v>
      </c>
      <c r="F119" s="5">
        <v>60</v>
      </c>
      <c r="G119" s="3" t="s">
        <v>129</v>
      </c>
      <c r="H119" s="3" t="s">
        <v>362</v>
      </c>
    </row>
    <row r="120" spans="1:8" ht="13.5" thickBot="1" x14ac:dyDescent="0.25">
      <c r="A120" s="4">
        <v>42772</v>
      </c>
      <c r="B120" s="6">
        <v>43069</v>
      </c>
      <c r="C120" s="19">
        <f t="shared" si="1"/>
        <v>297</v>
      </c>
      <c r="D120" s="3" t="s">
        <v>105</v>
      </c>
      <c r="E120" s="3" t="s">
        <v>221</v>
      </c>
      <c r="F120" s="5">
        <v>60</v>
      </c>
      <c r="G120" s="3" t="s">
        <v>62</v>
      </c>
      <c r="H120" s="3" t="s">
        <v>500</v>
      </c>
    </row>
    <row r="121" spans="1:8" ht="13.5" hidden="1" thickBot="1" x14ac:dyDescent="0.25">
      <c r="A121" s="6">
        <v>37547</v>
      </c>
      <c r="B121" s="6">
        <v>43092</v>
      </c>
      <c r="C121" s="19">
        <f t="shared" si="1"/>
        <v>5545</v>
      </c>
      <c r="D121" s="3" t="s">
        <v>105</v>
      </c>
      <c r="E121" s="3" t="s">
        <v>106</v>
      </c>
      <c r="F121" s="5">
        <v>30</v>
      </c>
      <c r="G121" s="3" t="s">
        <v>129</v>
      </c>
      <c r="H121" s="3" t="s">
        <v>126</v>
      </c>
    </row>
    <row r="122" spans="1:8" ht="13.5" hidden="1" thickBot="1" x14ac:dyDescent="0.25">
      <c r="A122" s="6">
        <v>41577</v>
      </c>
      <c r="B122" s="6">
        <v>42966</v>
      </c>
      <c r="C122" s="19">
        <f t="shared" si="1"/>
        <v>1389</v>
      </c>
      <c r="D122" s="3" t="s">
        <v>105</v>
      </c>
      <c r="E122" s="3" t="s">
        <v>106</v>
      </c>
      <c r="F122" s="5">
        <v>30</v>
      </c>
      <c r="G122" s="3" t="s">
        <v>62</v>
      </c>
      <c r="H122" s="3" t="s">
        <v>100</v>
      </c>
    </row>
    <row r="123" spans="1:8" ht="13.5" hidden="1" thickBot="1" x14ac:dyDescent="0.25">
      <c r="A123" s="4">
        <v>41344</v>
      </c>
      <c r="B123" s="6">
        <v>42938</v>
      </c>
      <c r="C123" s="19">
        <f t="shared" si="1"/>
        <v>1594</v>
      </c>
      <c r="D123" s="3" t="s">
        <v>105</v>
      </c>
      <c r="E123" s="3" t="s">
        <v>106</v>
      </c>
      <c r="F123" s="5">
        <v>10</v>
      </c>
      <c r="G123" s="3" t="s">
        <v>84</v>
      </c>
      <c r="H123" s="3" t="s">
        <v>222</v>
      </c>
    </row>
    <row r="124" spans="1:8" ht="13.5" hidden="1" thickBot="1" x14ac:dyDescent="0.25">
      <c r="A124" s="6">
        <v>40864</v>
      </c>
      <c r="B124" s="6">
        <v>42884</v>
      </c>
      <c r="C124" s="19">
        <f t="shared" si="1"/>
        <v>2020</v>
      </c>
      <c r="D124" s="3" t="s">
        <v>105</v>
      </c>
      <c r="E124" s="3" t="s">
        <v>221</v>
      </c>
      <c r="F124" s="5">
        <v>120</v>
      </c>
      <c r="G124" s="3" t="s">
        <v>129</v>
      </c>
      <c r="H124" s="3" t="s">
        <v>216</v>
      </c>
    </row>
    <row r="125" spans="1:8" ht="13.5" hidden="1" thickBot="1" x14ac:dyDescent="0.25">
      <c r="A125" s="6">
        <v>40140</v>
      </c>
      <c r="B125" s="6">
        <v>43159</v>
      </c>
      <c r="C125" s="19">
        <f t="shared" si="1"/>
        <v>3019</v>
      </c>
      <c r="D125" s="3" t="s">
        <v>105</v>
      </c>
      <c r="E125" s="3" t="s">
        <v>221</v>
      </c>
      <c r="F125" s="5">
        <v>10</v>
      </c>
      <c r="G125" s="3" t="s">
        <v>129</v>
      </c>
      <c r="H125" s="3" t="s">
        <v>689</v>
      </c>
    </row>
    <row r="126" spans="1:8" ht="13.5" hidden="1" thickBot="1" x14ac:dyDescent="0.25">
      <c r="A126" s="4">
        <v>41674</v>
      </c>
      <c r="B126" s="6">
        <v>42812</v>
      </c>
      <c r="C126" s="19">
        <f t="shared" si="1"/>
        <v>1138</v>
      </c>
      <c r="D126" s="3" t="s">
        <v>105</v>
      </c>
      <c r="E126" s="3" t="s">
        <v>125</v>
      </c>
      <c r="F126" s="5">
        <v>15</v>
      </c>
      <c r="G126" s="3" t="s">
        <v>539</v>
      </c>
      <c r="H126" s="3" t="s">
        <v>190</v>
      </c>
    </row>
    <row r="127" spans="1:8" ht="13.5" hidden="1" thickBot="1" x14ac:dyDescent="0.25">
      <c r="A127" s="6">
        <v>41019</v>
      </c>
      <c r="B127" s="6">
        <v>43131</v>
      </c>
      <c r="C127" s="19">
        <f t="shared" si="1"/>
        <v>2112</v>
      </c>
      <c r="D127" s="3" t="s">
        <v>105</v>
      </c>
      <c r="E127" s="3" t="s">
        <v>106</v>
      </c>
      <c r="F127" s="5">
        <v>60</v>
      </c>
      <c r="G127" s="3" t="s">
        <v>129</v>
      </c>
      <c r="H127" s="3" t="s">
        <v>283</v>
      </c>
    </row>
    <row r="128" spans="1:8" ht="13.5" hidden="1" thickBot="1" x14ac:dyDescent="0.25">
      <c r="A128" s="4">
        <v>41162</v>
      </c>
      <c r="B128" s="6">
        <v>43176</v>
      </c>
      <c r="C128" s="19">
        <f t="shared" si="1"/>
        <v>2014</v>
      </c>
      <c r="D128" s="3" t="s">
        <v>105</v>
      </c>
      <c r="E128" s="3" t="s">
        <v>106</v>
      </c>
      <c r="F128" s="5">
        <v>10</v>
      </c>
      <c r="G128" s="3" t="s">
        <v>84</v>
      </c>
      <c r="H128" s="3" t="s">
        <v>180</v>
      </c>
    </row>
    <row r="129" spans="1:8" ht="13.5" hidden="1" thickBot="1" x14ac:dyDescent="0.25">
      <c r="A129" s="4">
        <v>41033</v>
      </c>
      <c r="B129" s="6">
        <v>42978</v>
      </c>
      <c r="C129" s="19">
        <f t="shared" si="1"/>
        <v>1945</v>
      </c>
      <c r="D129" s="3" t="s">
        <v>105</v>
      </c>
      <c r="E129" s="3" t="s">
        <v>106</v>
      </c>
      <c r="F129" s="5">
        <v>10</v>
      </c>
      <c r="G129" s="3" t="s">
        <v>129</v>
      </c>
      <c r="H129" s="3" t="s">
        <v>722</v>
      </c>
    </row>
    <row r="130" spans="1:8" ht="13.5" hidden="1" thickBot="1" x14ac:dyDescent="0.25">
      <c r="A130" s="6">
        <v>41148</v>
      </c>
      <c r="B130" s="6">
        <v>42854</v>
      </c>
      <c r="C130" s="19">
        <f t="shared" si="1"/>
        <v>1706</v>
      </c>
      <c r="D130" s="3" t="s">
        <v>105</v>
      </c>
      <c r="E130" s="3" t="s">
        <v>106</v>
      </c>
      <c r="F130" s="5">
        <v>10</v>
      </c>
      <c r="G130" s="3" t="s">
        <v>129</v>
      </c>
      <c r="H130" s="3" t="s">
        <v>159</v>
      </c>
    </row>
    <row r="131" spans="1:8" ht="13.5" hidden="1" thickBot="1" x14ac:dyDescent="0.25">
      <c r="A131" s="4">
        <v>41674</v>
      </c>
      <c r="B131" s="6">
        <v>42812</v>
      </c>
      <c r="C131" s="19">
        <f t="shared" ref="C131:C194" si="2">B131-A131</f>
        <v>1138</v>
      </c>
      <c r="D131" s="3" t="s">
        <v>105</v>
      </c>
      <c r="E131" s="3" t="s">
        <v>125</v>
      </c>
      <c r="F131" s="5">
        <v>15</v>
      </c>
      <c r="G131" s="3" t="s">
        <v>584</v>
      </c>
      <c r="H131" s="3" t="s">
        <v>190</v>
      </c>
    </row>
    <row r="132" spans="1:8" ht="13.5" hidden="1" thickBot="1" x14ac:dyDescent="0.25">
      <c r="A132" s="6">
        <v>42702</v>
      </c>
      <c r="B132" s="6">
        <v>43130</v>
      </c>
      <c r="C132" s="19">
        <f t="shared" si="2"/>
        <v>428</v>
      </c>
      <c r="D132" s="3" t="s">
        <v>105</v>
      </c>
      <c r="E132" s="3" t="s">
        <v>106</v>
      </c>
      <c r="F132" s="5">
        <v>10</v>
      </c>
      <c r="G132" s="3" t="s">
        <v>62</v>
      </c>
      <c r="H132" s="3" t="s">
        <v>164</v>
      </c>
    </row>
    <row r="133" spans="1:8" ht="13.5" hidden="1" thickBot="1" x14ac:dyDescent="0.25">
      <c r="A133" s="4">
        <v>40274</v>
      </c>
      <c r="B133" s="6">
        <v>42947</v>
      </c>
      <c r="C133" s="19">
        <f t="shared" si="2"/>
        <v>2673</v>
      </c>
      <c r="D133" s="3" t="s">
        <v>105</v>
      </c>
      <c r="E133" s="3" t="s">
        <v>125</v>
      </c>
      <c r="F133" s="5">
        <v>60</v>
      </c>
      <c r="G133" s="3" t="s">
        <v>733</v>
      </c>
      <c r="H133" s="3" t="s">
        <v>155</v>
      </c>
    </row>
    <row r="134" spans="1:8" ht="13.5" hidden="1" thickBot="1" x14ac:dyDescent="0.25">
      <c r="A134" s="4">
        <v>41858</v>
      </c>
      <c r="B134" s="6">
        <v>43039</v>
      </c>
      <c r="C134" s="19">
        <f t="shared" si="2"/>
        <v>1181</v>
      </c>
      <c r="D134" s="3" t="s">
        <v>105</v>
      </c>
      <c r="E134" s="3" t="s">
        <v>106</v>
      </c>
      <c r="F134" s="5">
        <v>15</v>
      </c>
      <c r="G134" s="3" t="s">
        <v>62</v>
      </c>
      <c r="H134" s="3" t="s">
        <v>146</v>
      </c>
    </row>
    <row r="135" spans="1:8" ht="13.5" hidden="1" thickBot="1" x14ac:dyDescent="0.25">
      <c r="A135" s="6">
        <v>42726</v>
      </c>
      <c r="B135" s="6">
        <v>43022</v>
      </c>
      <c r="C135" s="19">
        <f t="shared" si="2"/>
        <v>296</v>
      </c>
      <c r="D135" s="3" t="s">
        <v>105</v>
      </c>
      <c r="E135" s="3" t="s">
        <v>221</v>
      </c>
      <c r="F135" s="5">
        <v>60</v>
      </c>
      <c r="G135" s="3" t="s">
        <v>62</v>
      </c>
      <c r="H135" s="3" t="s">
        <v>245</v>
      </c>
    </row>
    <row r="136" spans="1:8" ht="13.5" hidden="1" thickBot="1" x14ac:dyDescent="0.25">
      <c r="A136" s="6">
        <v>41414</v>
      </c>
      <c r="B136" s="6">
        <v>42886</v>
      </c>
      <c r="C136" s="19">
        <f t="shared" si="2"/>
        <v>1472</v>
      </c>
      <c r="D136" s="3" t="s">
        <v>105</v>
      </c>
      <c r="E136" s="3" t="s">
        <v>106</v>
      </c>
      <c r="F136" s="5">
        <v>60</v>
      </c>
      <c r="G136" s="3" t="s">
        <v>75</v>
      </c>
      <c r="H136" s="3" t="s">
        <v>259</v>
      </c>
    </row>
    <row r="137" spans="1:8" ht="13.5" hidden="1" thickBot="1" x14ac:dyDescent="0.25">
      <c r="A137" s="4">
        <v>41498</v>
      </c>
      <c r="B137" s="6">
        <v>43005</v>
      </c>
      <c r="C137" s="19">
        <f t="shared" si="2"/>
        <v>1507</v>
      </c>
      <c r="D137" s="3" t="s">
        <v>105</v>
      </c>
      <c r="E137" s="3" t="s">
        <v>106</v>
      </c>
      <c r="F137" s="5">
        <v>10</v>
      </c>
      <c r="G137" s="3" t="s">
        <v>75</v>
      </c>
      <c r="H137" s="3" t="s">
        <v>150</v>
      </c>
    </row>
    <row r="138" spans="1:8" ht="13.5" hidden="1" thickBot="1" x14ac:dyDescent="0.25">
      <c r="A138" s="4">
        <v>41033</v>
      </c>
      <c r="B138" s="6">
        <v>42978</v>
      </c>
      <c r="C138" s="19">
        <f t="shared" si="2"/>
        <v>1945</v>
      </c>
      <c r="D138" s="3" t="s">
        <v>105</v>
      </c>
      <c r="E138" s="3" t="s">
        <v>106</v>
      </c>
      <c r="F138" s="5">
        <v>30</v>
      </c>
      <c r="G138" s="3" t="s">
        <v>129</v>
      </c>
      <c r="H138" s="3" t="s">
        <v>722</v>
      </c>
    </row>
    <row r="139" spans="1:8" ht="13.5" hidden="1" thickBot="1" x14ac:dyDescent="0.25">
      <c r="A139" s="6">
        <v>41655</v>
      </c>
      <c r="B139" s="4">
        <v>42894</v>
      </c>
      <c r="C139" s="19">
        <f t="shared" si="2"/>
        <v>1239</v>
      </c>
      <c r="D139" s="3" t="s">
        <v>105</v>
      </c>
      <c r="E139" s="3" t="s">
        <v>125</v>
      </c>
      <c r="F139" s="5">
        <v>10</v>
      </c>
      <c r="G139" s="3" t="s">
        <v>129</v>
      </c>
      <c r="H139" s="3" t="s">
        <v>120</v>
      </c>
    </row>
    <row r="140" spans="1:8" ht="13.5" hidden="1" thickBot="1" x14ac:dyDescent="0.25">
      <c r="A140" s="6">
        <v>42702</v>
      </c>
      <c r="B140" s="6">
        <v>43130</v>
      </c>
      <c r="C140" s="19">
        <f t="shared" si="2"/>
        <v>428</v>
      </c>
      <c r="D140" s="3" t="s">
        <v>105</v>
      </c>
      <c r="E140" s="3" t="s">
        <v>106</v>
      </c>
      <c r="F140" s="5">
        <v>90</v>
      </c>
      <c r="G140" s="3" t="s">
        <v>62</v>
      </c>
      <c r="H140" s="3" t="s">
        <v>164</v>
      </c>
    </row>
    <row r="141" spans="1:8" ht="13.5" hidden="1" thickBot="1" x14ac:dyDescent="0.25">
      <c r="A141" s="4">
        <v>40274</v>
      </c>
      <c r="B141" s="6">
        <v>42947</v>
      </c>
      <c r="C141" s="19">
        <f t="shared" si="2"/>
        <v>2673</v>
      </c>
      <c r="D141" s="3" t="s">
        <v>105</v>
      </c>
      <c r="E141" s="3" t="s">
        <v>125</v>
      </c>
      <c r="F141" s="5">
        <v>10</v>
      </c>
      <c r="G141" s="3" t="s">
        <v>129</v>
      </c>
      <c r="H141" s="3" t="s">
        <v>155</v>
      </c>
    </row>
    <row r="142" spans="1:8" ht="13.5" hidden="1" thickBot="1" x14ac:dyDescent="0.25">
      <c r="A142" s="6">
        <v>40925</v>
      </c>
      <c r="B142" s="6">
        <v>43069</v>
      </c>
      <c r="C142" s="19">
        <f t="shared" si="2"/>
        <v>2144</v>
      </c>
      <c r="D142" s="3" t="s">
        <v>105</v>
      </c>
      <c r="E142" s="3" t="s">
        <v>221</v>
      </c>
      <c r="F142" s="5">
        <v>10</v>
      </c>
      <c r="G142" s="3" t="s">
        <v>75</v>
      </c>
      <c r="H142" s="3" t="s">
        <v>759</v>
      </c>
    </row>
    <row r="143" spans="1:8" ht="13.5" hidden="1" thickBot="1" x14ac:dyDescent="0.25">
      <c r="A143" s="4">
        <v>41033</v>
      </c>
      <c r="B143" s="6">
        <v>42978</v>
      </c>
      <c r="C143" s="19">
        <f t="shared" si="2"/>
        <v>1945</v>
      </c>
      <c r="D143" s="3" t="s">
        <v>105</v>
      </c>
      <c r="E143" s="3" t="s">
        <v>106</v>
      </c>
      <c r="F143" s="5">
        <v>60</v>
      </c>
      <c r="G143" s="3" t="s">
        <v>129</v>
      </c>
      <c r="H143" s="3" t="s">
        <v>722</v>
      </c>
    </row>
    <row r="144" spans="1:8" ht="13.5" hidden="1" thickBot="1" x14ac:dyDescent="0.25">
      <c r="A144" s="6">
        <v>40436</v>
      </c>
      <c r="B144" s="6">
        <v>42822</v>
      </c>
      <c r="C144" s="19">
        <f t="shared" si="2"/>
        <v>2386</v>
      </c>
      <c r="D144" s="3" t="s">
        <v>105</v>
      </c>
      <c r="E144" s="3" t="s">
        <v>106</v>
      </c>
      <c r="F144" s="18"/>
      <c r="G144" s="17" t="s">
        <v>584</v>
      </c>
      <c r="H144" s="3" t="s">
        <v>195</v>
      </c>
    </row>
    <row r="145" spans="1:8" ht="13.5" hidden="1" thickBot="1" x14ac:dyDescent="0.25">
      <c r="A145" s="4">
        <v>41344</v>
      </c>
      <c r="B145" s="6">
        <v>42938</v>
      </c>
      <c r="C145" s="19">
        <f t="shared" si="2"/>
        <v>1594</v>
      </c>
      <c r="D145" s="3" t="s">
        <v>105</v>
      </c>
      <c r="E145" s="3" t="s">
        <v>106</v>
      </c>
      <c r="F145" s="5">
        <v>40</v>
      </c>
      <c r="G145" s="3" t="s">
        <v>84</v>
      </c>
      <c r="H145" s="3" t="s">
        <v>222</v>
      </c>
    </row>
    <row r="146" spans="1:8" ht="13.5" hidden="1" thickBot="1" x14ac:dyDescent="0.25">
      <c r="A146" s="6">
        <v>40864</v>
      </c>
      <c r="B146" s="6">
        <v>42884</v>
      </c>
      <c r="C146" s="19">
        <f t="shared" si="2"/>
        <v>2020</v>
      </c>
      <c r="D146" s="3" t="s">
        <v>105</v>
      </c>
      <c r="E146" s="3" t="s">
        <v>221</v>
      </c>
      <c r="F146" s="5">
        <v>30</v>
      </c>
      <c r="G146" s="3" t="s">
        <v>129</v>
      </c>
      <c r="H146" s="3" t="s">
        <v>216</v>
      </c>
    </row>
    <row r="147" spans="1:8" ht="13.5" hidden="1" thickBot="1" x14ac:dyDescent="0.25">
      <c r="A147" s="6">
        <v>41540</v>
      </c>
      <c r="B147" s="6">
        <v>42847</v>
      </c>
      <c r="C147" s="19">
        <f t="shared" si="2"/>
        <v>1307</v>
      </c>
      <c r="D147" s="3" t="s">
        <v>105</v>
      </c>
      <c r="E147" s="3" t="s">
        <v>106</v>
      </c>
      <c r="F147" s="5">
        <v>30</v>
      </c>
      <c r="G147" s="3" t="s">
        <v>129</v>
      </c>
      <c r="H147" s="3" t="s">
        <v>362</v>
      </c>
    </row>
    <row r="148" spans="1:8" ht="13.5" hidden="1" thickBot="1" x14ac:dyDescent="0.25">
      <c r="A148" s="6">
        <v>41577</v>
      </c>
      <c r="B148" s="6">
        <v>42966</v>
      </c>
      <c r="C148" s="19">
        <f t="shared" si="2"/>
        <v>1389</v>
      </c>
      <c r="D148" s="3" t="s">
        <v>105</v>
      </c>
      <c r="E148" s="3" t="s">
        <v>106</v>
      </c>
      <c r="F148" s="18"/>
      <c r="G148" s="17" t="s">
        <v>75</v>
      </c>
      <c r="H148" s="3" t="s">
        <v>100</v>
      </c>
    </row>
    <row r="149" spans="1:8" ht="13.5" hidden="1" thickBot="1" x14ac:dyDescent="0.25">
      <c r="A149" s="6">
        <v>40925</v>
      </c>
      <c r="B149" s="6">
        <v>43069</v>
      </c>
      <c r="C149" s="19">
        <f t="shared" si="2"/>
        <v>2144</v>
      </c>
      <c r="D149" s="3" t="s">
        <v>105</v>
      </c>
      <c r="E149" s="3" t="s">
        <v>221</v>
      </c>
      <c r="F149" s="18"/>
      <c r="G149" s="17" t="s">
        <v>75</v>
      </c>
      <c r="H149" s="3" t="s">
        <v>759</v>
      </c>
    </row>
    <row r="150" spans="1:8" ht="13.5" thickBot="1" x14ac:dyDescent="0.25">
      <c r="A150" s="4">
        <v>42772</v>
      </c>
      <c r="B150" s="6">
        <v>43069</v>
      </c>
      <c r="C150" s="19">
        <f t="shared" si="2"/>
        <v>297</v>
      </c>
      <c r="D150" s="3" t="s">
        <v>105</v>
      </c>
      <c r="E150" s="3" t="s">
        <v>221</v>
      </c>
      <c r="F150" s="5">
        <v>90</v>
      </c>
      <c r="G150" s="3" t="s">
        <v>62</v>
      </c>
      <c r="H150" s="3" t="s">
        <v>500</v>
      </c>
    </row>
    <row r="151" spans="1:8" ht="13.5" hidden="1" thickBot="1" x14ac:dyDescent="0.25">
      <c r="A151" s="6">
        <v>41148</v>
      </c>
      <c r="B151" s="6">
        <v>42854</v>
      </c>
      <c r="C151" s="19">
        <f t="shared" si="2"/>
        <v>1706</v>
      </c>
      <c r="D151" s="3" t="s">
        <v>105</v>
      </c>
      <c r="E151" s="3" t="s">
        <v>106</v>
      </c>
      <c r="F151" s="5">
        <v>30</v>
      </c>
      <c r="G151" s="3" t="s">
        <v>129</v>
      </c>
      <c r="H151" s="3" t="s">
        <v>159</v>
      </c>
    </row>
    <row r="152" spans="1:8" ht="13.5" hidden="1" thickBot="1" x14ac:dyDescent="0.25">
      <c r="A152" s="6">
        <v>42702</v>
      </c>
      <c r="B152" s="6">
        <v>43130</v>
      </c>
      <c r="C152" s="19">
        <f t="shared" si="2"/>
        <v>428</v>
      </c>
      <c r="D152" s="3" t="s">
        <v>105</v>
      </c>
      <c r="E152" s="3" t="s">
        <v>106</v>
      </c>
      <c r="F152" s="5">
        <v>60</v>
      </c>
      <c r="G152" s="3" t="s">
        <v>62</v>
      </c>
      <c r="H152" s="3" t="s">
        <v>164</v>
      </c>
    </row>
    <row r="153" spans="1:8" ht="13.5" hidden="1" thickBot="1" x14ac:dyDescent="0.25">
      <c r="A153" s="4">
        <v>41498</v>
      </c>
      <c r="B153" s="6">
        <v>43005</v>
      </c>
      <c r="C153" s="19">
        <f t="shared" si="2"/>
        <v>1507</v>
      </c>
      <c r="D153" s="3" t="s">
        <v>105</v>
      </c>
      <c r="E153" s="3" t="s">
        <v>106</v>
      </c>
      <c r="F153" s="5">
        <v>10</v>
      </c>
      <c r="G153" s="3" t="s">
        <v>75</v>
      </c>
      <c r="H153" s="3" t="s">
        <v>150</v>
      </c>
    </row>
    <row r="154" spans="1:8" ht="13.5" hidden="1" thickBot="1" x14ac:dyDescent="0.25">
      <c r="A154" s="6">
        <v>37547</v>
      </c>
      <c r="B154" s="6">
        <v>43092</v>
      </c>
      <c r="C154" s="19">
        <f t="shared" si="2"/>
        <v>5545</v>
      </c>
      <c r="D154" s="3" t="s">
        <v>105</v>
      </c>
      <c r="E154" s="3" t="s">
        <v>106</v>
      </c>
      <c r="F154" s="5">
        <v>60</v>
      </c>
      <c r="G154" s="3" t="s">
        <v>129</v>
      </c>
      <c r="H154" s="3" t="s">
        <v>126</v>
      </c>
    </row>
    <row r="155" spans="1:8" ht="13.5" hidden="1" thickBot="1" x14ac:dyDescent="0.25">
      <c r="A155" s="6">
        <v>40140</v>
      </c>
      <c r="B155" s="6">
        <v>43159</v>
      </c>
      <c r="C155" s="19">
        <f t="shared" si="2"/>
        <v>3019</v>
      </c>
      <c r="D155" s="3" t="s">
        <v>105</v>
      </c>
      <c r="E155" s="3" t="s">
        <v>221</v>
      </c>
      <c r="F155" s="18"/>
      <c r="G155" s="17" t="s">
        <v>129</v>
      </c>
      <c r="H155" s="3" t="s">
        <v>689</v>
      </c>
    </row>
    <row r="156" spans="1:8" ht="13.5" hidden="1" thickBot="1" x14ac:dyDescent="0.25">
      <c r="A156" s="4">
        <v>41858</v>
      </c>
      <c r="B156" s="6">
        <v>43039</v>
      </c>
      <c r="C156" s="19">
        <f t="shared" si="2"/>
        <v>1181</v>
      </c>
      <c r="D156" s="3" t="s">
        <v>105</v>
      </c>
      <c r="E156" s="3" t="s">
        <v>106</v>
      </c>
      <c r="F156" s="18"/>
      <c r="G156" s="17" t="s">
        <v>62</v>
      </c>
      <c r="H156" s="3" t="s">
        <v>146</v>
      </c>
    </row>
    <row r="157" spans="1:8" ht="13.5" hidden="1" thickBot="1" x14ac:dyDescent="0.25">
      <c r="A157" s="4">
        <v>41033</v>
      </c>
      <c r="B157" s="6">
        <v>42978</v>
      </c>
      <c r="C157" s="19">
        <f t="shared" si="2"/>
        <v>1945</v>
      </c>
      <c r="D157" s="3" t="s">
        <v>105</v>
      </c>
      <c r="E157" s="3" t="s">
        <v>106</v>
      </c>
      <c r="F157" s="18"/>
      <c r="G157" s="17" t="s">
        <v>129</v>
      </c>
      <c r="H157" s="3" t="s">
        <v>722</v>
      </c>
    </row>
    <row r="158" spans="1:8" ht="13.5" hidden="1" thickBot="1" x14ac:dyDescent="0.25">
      <c r="A158" s="6">
        <v>41540</v>
      </c>
      <c r="B158" s="6">
        <v>42847</v>
      </c>
      <c r="C158" s="19">
        <f t="shared" si="2"/>
        <v>1307</v>
      </c>
      <c r="D158" s="3" t="s">
        <v>105</v>
      </c>
      <c r="E158" s="3" t="s">
        <v>106</v>
      </c>
      <c r="F158" s="3"/>
      <c r="G158" s="3" t="s">
        <v>539</v>
      </c>
      <c r="H158" s="3" t="s">
        <v>362</v>
      </c>
    </row>
    <row r="159" spans="1:8" ht="13.5" hidden="1" thickBot="1" x14ac:dyDescent="0.25">
      <c r="A159" s="6">
        <v>41577</v>
      </c>
      <c r="B159" s="6">
        <v>42966</v>
      </c>
      <c r="C159" s="19">
        <f t="shared" si="2"/>
        <v>1389</v>
      </c>
      <c r="D159" s="3" t="s">
        <v>105</v>
      </c>
      <c r="E159" s="3" t="s">
        <v>106</v>
      </c>
      <c r="F159" s="5">
        <v>120</v>
      </c>
      <c r="G159" s="3" t="s">
        <v>75</v>
      </c>
      <c r="H159" s="3" t="s">
        <v>100</v>
      </c>
    </row>
    <row r="160" spans="1:8" ht="13.5" hidden="1" thickBot="1" x14ac:dyDescent="0.25">
      <c r="A160" s="6">
        <v>40864</v>
      </c>
      <c r="B160" s="6">
        <v>42884</v>
      </c>
      <c r="C160" s="19">
        <f t="shared" si="2"/>
        <v>2020</v>
      </c>
      <c r="D160" s="3" t="s">
        <v>105</v>
      </c>
      <c r="E160" s="3" t="s">
        <v>221</v>
      </c>
      <c r="F160" s="5">
        <v>30</v>
      </c>
      <c r="G160" s="3" t="s">
        <v>129</v>
      </c>
      <c r="H160" s="3" t="s">
        <v>216</v>
      </c>
    </row>
    <row r="161" spans="1:8" ht="13.5" hidden="1" thickBot="1" x14ac:dyDescent="0.25">
      <c r="A161" s="6">
        <v>42726</v>
      </c>
      <c r="B161" s="6">
        <v>43022</v>
      </c>
      <c r="C161" s="19">
        <f t="shared" si="2"/>
        <v>296</v>
      </c>
      <c r="D161" s="3" t="s">
        <v>105</v>
      </c>
      <c r="E161" s="3" t="s">
        <v>221</v>
      </c>
      <c r="F161" s="5">
        <v>45</v>
      </c>
      <c r="G161" s="3" t="s">
        <v>62</v>
      </c>
      <c r="H161" s="3" t="s">
        <v>245</v>
      </c>
    </row>
    <row r="162" spans="1:8" ht="13.5" hidden="1" thickBot="1" x14ac:dyDescent="0.25">
      <c r="A162" s="6">
        <v>41414</v>
      </c>
      <c r="B162" s="6">
        <v>42886</v>
      </c>
      <c r="C162" s="19">
        <f t="shared" si="2"/>
        <v>1472</v>
      </c>
      <c r="D162" s="3" t="s">
        <v>105</v>
      </c>
      <c r="E162" s="3" t="s">
        <v>106</v>
      </c>
      <c r="F162" s="5">
        <v>30</v>
      </c>
      <c r="G162" s="3" t="s">
        <v>129</v>
      </c>
      <c r="H162" s="3" t="s">
        <v>259</v>
      </c>
    </row>
    <row r="163" spans="1:8" ht="13.5" hidden="1" thickBot="1" x14ac:dyDescent="0.25">
      <c r="A163" s="6">
        <v>41019</v>
      </c>
      <c r="B163" s="6">
        <v>43131</v>
      </c>
      <c r="C163" s="19">
        <f t="shared" si="2"/>
        <v>2112</v>
      </c>
      <c r="D163" s="3" t="s">
        <v>105</v>
      </c>
      <c r="E163" s="3" t="s">
        <v>106</v>
      </c>
      <c r="F163" s="5">
        <v>30</v>
      </c>
      <c r="G163" s="3" t="s">
        <v>129</v>
      </c>
      <c r="H163" s="3" t="s">
        <v>283</v>
      </c>
    </row>
    <row r="164" spans="1:8" ht="13.5" hidden="1" thickBot="1" x14ac:dyDescent="0.25">
      <c r="A164" s="4">
        <v>41162</v>
      </c>
      <c r="B164" s="6">
        <v>43176</v>
      </c>
      <c r="C164" s="19">
        <f t="shared" si="2"/>
        <v>2014</v>
      </c>
      <c r="D164" s="3" t="s">
        <v>105</v>
      </c>
      <c r="E164" s="3" t="s">
        <v>106</v>
      </c>
      <c r="F164" s="5">
        <v>30</v>
      </c>
      <c r="G164" s="3" t="s">
        <v>84</v>
      </c>
      <c r="H164" s="3" t="s">
        <v>180</v>
      </c>
    </row>
    <row r="165" spans="1:8" ht="13.5" hidden="1" thickBot="1" x14ac:dyDescent="0.25">
      <c r="A165" s="6">
        <v>42702</v>
      </c>
      <c r="B165" s="6">
        <v>43130</v>
      </c>
      <c r="C165" s="19">
        <f t="shared" si="2"/>
        <v>428</v>
      </c>
      <c r="D165" s="3" t="s">
        <v>105</v>
      </c>
      <c r="E165" s="3" t="s">
        <v>106</v>
      </c>
      <c r="F165" s="5">
        <v>120</v>
      </c>
      <c r="G165" s="3" t="s">
        <v>62</v>
      </c>
      <c r="H165" s="3" t="s">
        <v>164</v>
      </c>
    </row>
    <row r="166" spans="1:8" ht="13.5" hidden="1" thickBot="1" x14ac:dyDescent="0.25">
      <c r="A166" s="6">
        <v>40925</v>
      </c>
      <c r="B166" s="6">
        <v>43069</v>
      </c>
      <c r="C166" s="19">
        <f t="shared" si="2"/>
        <v>2144</v>
      </c>
      <c r="D166" s="3" t="s">
        <v>105</v>
      </c>
      <c r="E166" s="3" t="s">
        <v>221</v>
      </c>
      <c r="F166" s="5">
        <v>10</v>
      </c>
      <c r="G166" s="3" t="s">
        <v>75</v>
      </c>
      <c r="H166" s="3" t="s">
        <v>759</v>
      </c>
    </row>
    <row r="167" spans="1:8" ht="13.5" hidden="1" thickBot="1" x14ac:dyDescent="0.25">
      <c r="A167" s="4">
        <v>40274</v>
      </c>
      <c r="B167" s="6">
        <v>42947</v>
      </c>
      <c r="C167" s="19">
        <f t="shared" si="2"/>
        <v>2673</v>
      </c>
      <c r="D167" s="3" t="s">
        <v>105</v>
      </c>
      <c r="E167" s="3" t="s">
        <v>125</v>
      </c>
      <c r="F167" s="5">
        <v>30</v>
      </c>
      <c r="G167" s="3" t="s">
        <v>129</v>
      </c>
      <c r="H167" s="3" t="s">
        <v>155</v>
      </c>
    </row>
    <row r="168" spans="1:8" ht="13.5" hidden="1" thickBot="1" x14ac:dyDescent="0.25">
      <c r="A168" s="6">
        <v>42702</v>
      </c>
      <c r="B168" s="6">
        <v>43130</v>
      </c>
      <c r="C168" s="19">
        <f t="shared" si="2"/>
        <v>428</v>
      </c>
      <c r="D168" s="3" t="s">
        <v>105</v>
      </c>
      <c r="E168" s="3" t="s">
        <v>106</v>
      </c>
      <c r="F168" s="5">
        <v>15</v>
      </c>
      <c r="G168" s="3" t="s">
        <v>62</v>
      </c>
      <c r="H168" s="3" t="s">
        <v>164</v>
      </c>
    </row>
    <row r="169" spans="1:8" ht="13.5" hidden="1" thickBot="1" x14ac:dyDescent="0.25">
      <c r="A169" s="4">
        <v>41498</v>
      </c>
      <c r="B169" s="6">
        <v>43005</v>
      </c>
      <c r="C169" s="19">
        <f t="shared" si="2"/>
        <v>1507</v>
      </c>
      <c r="D169" s="3" t="s">
        <v>105</v>
      </c>
      <c r="E169" s="3" t="s">
        <v>106</v>
      </c>
      <c r="F169" s="5">
        <v>10</v>
      </c>
      <c r="G169" s="3" t="s">
        <v>75</v>
      </c>
      <c r="H169" s="3" t="s">
        <v>150</v>
      </c>
    </row>
    <row r="170" spans="1:8" ht="13.5" hidden="1" thickBot="1" x14ac:dyDescent="0.25">
      <c r="A170" s="4">
        <v>41344</v>
      </c>
      <c r="B170" s="6">
        <v>42938</v>
      </c>
      <c r="C170" s="19">
        <f t="shared" si="2"/>
        <v>1594</v>
      </c>
      <c r="D170" s="3" t="s">
        <v>105</v>
      </c>
      <c r="E170" s="3" t="s">
        <v>106</v>
      </c>
      <c r="F170" s="5">
        <v>60</v>
      </c>
      <c r="G170" s="3" t="s">
        <v>84</v>
      </c>
      <c r="H170" s="3" t="s">
        <v>222</v>
      </c>
    </row>
    <row r="171" spans="1:8" ht="13.5" hidden="1" thickBot="1" x14ac:dyDescent="0.25">
      <c r="A171" s="6">
        <v>40140</v>
      </c>
      <c r="B171" s="6">
        <v>43159</v>
      </c>
      <c r="C171" s="19">
        <f t="shared" si="2"/>
        <v>3019</v>
      </c>
      <c r="D171" s="3" t="s">
        <v>105</v>
      </c>
      <c r="E171" s="3" t="s">
        <v>221</v>
      </c>
      <c r="F171" s="5">
        <v>60</v>
      </c>
      <c r="G171" s="3" t="s">
        <v>129</v>
      </c>
      <c r="H171" s="3" t="s">
        <v>689</v>
      </c>
    </row>
    <row r="172" spans="1:8" ht="13.5" thickBot="1" x14ac:dyDescent="0.25">
      <c r="A172" s="4">
        <v>42772</v>
      </c>
      <c r="B172" s="6">
        <v>43069</v>
      </c>
      <c r="C172" s="19">
        <f t="shared" si="2"/>
        <v>297</v>
      </c>
      <c r="D172" s="3" t="s">
        <v>105</v>
      </c>
      <c r="E172" s="3" t="s">
        <v>221</v>
      </c>
      <c r="F172" s="5">
        <v>10</v>
      </c>
      <c r="G172" s="3" t="s">
        <v>62</v>
      </c>
      <c r="H172" s="3" t="s">
        <v>500</v>
      </c>
    </row>
    <row r="173" spans="1:8" ht="13.5" hidden="1" thickBot="1" x14ac:dyDescent="0.25">
      <c r="A173" s="6">
        <v>41655</v>
      </c>
      <c r="B173" s="4">
        <v>42894</v>
      </c>
      <c r="C173" s="19">
        <f t="shared" si="2"/>
        <v>1239</v>
      </c>
      <c r="D173" s="3" t="s">
        <v>105</v>
      </c>
      <c r="E173" s="3" t="s">
        <v>125</v>
      </c>
      <c r="F173" s="5">
        <v>30</v>
      </c>
      <c r="G173" s="3" t="s">
        <v>129</v>
      </c>
      <c r="H173" s="3" t="s">
        <v>120</v>
      </c>
    </row>
    <row r="174" spans="1:8" ht="13.5" hidden="1" thickBot="1" x14ac:dyDescent="0.25">
      <c r="A174" s="4">
        <v>41033</v>
      </c>
      <c r="B174" s="6">
        <v>42978</v>
      </c>
      <c r="C174" s="19">
        <f t="shared" si="2"/>
        <v>1945</v>
      </c>
      <c r="D174" s="3" t="s">
        <v>105</v>
      </c>
      <c r="E174" s="3" t="s">
        <v>106</v>
      </c>
      <c r="F174" s="5">
        <v>15</v>
      </c>
      <c r="G174" s="3" t="s">
        <v>129</v>
      </c>
      <c r="H174" s="3" t="s">
        <v>722</v>
      </c>
    </row>
    <row r="175" spans="1:8" ht="13.5" hidden="1" thickBot="1" x14ac:dyDescent="0.25">
      <c r="A175" s="6">
        <v>41540</v>
      </c>
      <c r="B175" s="6">
        <v>42847</v>
      </c>
      <c r="C175" s="19">
        <f t="shared" si="2"/>
        <v>1307</v>
      </c>
      <c r="D175" s="3" t="s">
        <v>105</v>
      </c>
      <c r="E175" s="3" t="s">
        <v>106</v>
      </c>
      <c r="F175" s="5">
        <v>30</v>
      </c>
      <c r="G175" s="3" t="s">
        <v>584</v>
      </c>
      <c r="H175" s="3" t="s">
        <v>362</v>
      </c>
    </row>
    <row r="176" spans="1:8" ht="13.5" hidden="1" thickBot="1" x14ac:dyDescent="0.25">
      <c r="A176" s="6">
        <v>41540</v>
      </c>
      <c r="B176" s="6">
        <v>42847</v>
      </c>
      <c r="C176" s="19">
        <f t="shared" si="2"/>
        <v>1307</v>
      </c>
      <c r="D176" s="3" t="s">
        <v>105</v>
      </c>
      <c r="E176" s="3" t="s">
        <v>106</v>
      </c>
      <c r="F176" s="5">
        <v>30</v>
      </c>
      <c r="G176" s="3" t="s">
        <v>584</v>
      </c>
      <c r="H176" s="3" t="s">
        <v>362</v>
      </c>
    </row>
    <row r="177" spans="1:8" ht="13.5" thickBot="1" x14ac:dyDescent="0.25">
      <c r="A177" s="4">
        <v>42772</v>
      </c>
      <c r="B177" s="6">
        <v>43069</v>
      </c>
      <c r="C177" s="19">
        <f t="shared" si="2"/>
        <v>297</v>
      </c>
      <c r="D177" s="3" t="s">
        <v>105</v>
      </c>
      <c r="E177" s="3" t="s">
        <v>221</v>
      </c>
      <c r="F177" s="5">
        <v>10</v>
      </c>
      <c r="G177" s="3" t="s">
        <v>62</v>
      </c>
      <c r="H177" s="3" t="s">
        <v>500</v>
      </c>
    </row>
    <row r="178" spans="1:8" ht="13.5" hidden="1" thickBot="1" x14ac:dyDescent="0.25">
      <c r="A178" s="4">
        <v>40274</v>
      </c>
      <c r="B178" s="6">
        <v>42947</v>
      </c>
      <c r="C178" s="19">
        <f t="shared" si="2"/>
        <v>2673</v>
      </c>
      <c r="D178" s="3" t="s">
        <v>105</v>
      </c>
      <c r="E178" s="3" t="s">
        <v>125</v>
      </c>
      <c r="F178" s="5">
        <v>15</v>
      </c>
      <c r="G178" s="3" t="s">
        <v>129</v>
      </c>
      <c r="H178" s="3" t="s">
        <v>155</v>
      </c>
    </row>
    <row r="179" spans="1:8" ht="13.5" hidden="1" thickBot="1" x14ac:dyDescent="0.25">
      <c r="A179" s="6">
        <v>41148</v>
      </c>
      <c r="B179" s="6">
        <v>42854</v>
      </c>
      <c r="C179" s="19">
        <f t="shared" si="2"/>
        <v>1706</v>
      </c>
      <c r="D179" s="3" t="s">
        <v>105</v>
      </c>
      <c r="E179" s="3" t="s">
        <v>106</v>
      </c>
      <c r="F179" s="5">
        <v>60</v>
      </c>
      <c r="G179" s="3" t="s">
        <v>129</v>
      </c>
      <c r="H179" s="3" t="s">
        <v>159</v>
      </c>
    </row>
    <row r="180" spans="1:8" ht="13.5" hidden="1" thickBot="1" x14ac:dyDescent="0.25">
      <c r="A180" s="4">
        <v>41498</v>
      </c>
      <c r="B180" s="6">
        <v>43005</v>
      </c>
      <c r="C180" s="19">
        <f t="shared" si="2"/>
        <v>1507</v>
      </c>
      <c r="D180" s="3" t="s">
        <v>105</v>
      </c>
      <c r="E180" s="3" t="s">
        <v>106</v>
      </c>
      <c r="F180" s="5">
        <v>45</v>
      </c>
      <c r="G180" s="3" t="s">
        <v>75</v>
      </c>
      <c r="H180" s="3" t="s">
        <v>150</v>
      </c>
    </row>
    <row r="181" spans="1:8" ht="13.5" hidden="1" thickBot="1" x14ac:dyDescent="0.25">
      <c r="A181" s="6">
        <v>40864</v>
      </c>
      <c r="B181" s="6">
        <v>42884</v>
      </c>
      <c r="C181" s="19">
        <f t="shared" si="2"/>
        <v>2020</v>
      </c>
      <c r="D181" s="3" t="s">
        <v>105</v>
      </c>
      <c r="E181" s="3" t="s">
        <v>221</v>
      </c>
      <c r="F181" s="5">
        <v>60</v>
      </c>
      <c r="G181" s="3" t="s">
        <v>129</v>
      </c>
      <c r="H181" s="3" t="s">
        <v>216</v>
      </c>
    </row>
    <row r="182" spans="1:8" ht="13.5" hidden="1" thickBot="1" x14ac:dyDescent="0.25">
      <c r="A182" s="6">
        <v>37547</v>
      </c>
      <c r="B182" s="6">
        <v>43092</v>
      </c>
      <c r="C182" s="19">
        <f t="shared" si="2"/>
        <v>5545</v>
      </c>
      <c r="D182" s="3" t="s">
        <v>105</v>
      </c>
      <c r="E182" s="3" t="s">
        <v>106</v>
      </c>
      <c r="F182" s="5">
        <v>15</v>
      </c>
      <c r="G182" s="3" t="s">
        <v>129</v>
      </c>
      <c r="H182" s="3" t="s">
        <v>126</v>
      </c>
    </row>
    <row r="183" spans="1:8" ht="13.5" hidden="1" thickBot="1" x14ac:dyDescent="0.25">
      <c r="A183" s="6">
        <v>41019</v>
      </c>
      <c r="B183" s="6">
        <v>43131</v>
      </c>
      <c r="C183" s="19">
        <f t="shared" si="2"/>
        <v>2112</v>
      </c>
      <c r="D183" s="3" t="s">
        <v>105</v>
      </c>
      <c r="E183" s="3" t="s">
        <v>106</v>
      </c>
      <c r="F183" s="5">
        <v>30</v>
      </c>
      <c r="G183" s="3" t="s">
        <v>129</v>
      </c>
      <c r="H183" s="3" t="s">
        <v>283</v>
      </c>
    </row>
    <row r="184" spans="1:8" ht="13.5" hidden="1" thickBot="1" x14ac:dyDescent="0.25">
      <c r="A184" s="4">
        <v>41344</v>
      </c>
      <c r="B184" s="6">
        <v>42938</v>
      </c>
      <c r="C184" s="19">
        <f t="shared" si="2"/>
        <v>1594</v>
      </c>
      <c r="D184" s="3" t="s">
        <v>105</v>
      </c>
      <c r="E184" s="3" t="s">
        <v>106</v>
      </c>
      <c r="F184" s="5">
        <v>10</v>
      </c>
      <c r="G184" s="3" t="s">
        <v>129</v>
      </c>
      <c r="H184" s="3" t="s">
        <v>222</v>
      </c>
    </row>
    <row r="185" spans="1:8" ht="13.5" hidden="1" thickBot="1" x14ac:dyDescent="0.25">
      <c r="A185" s="6">
        <v>41577</v>
      </c>
      <c r="B185" s="6">
        <v>42966</v>
      </c>
      <c r="C185" s="19">
        <f t="shared" si="2"/>
        <v>1389</v>
      </c>
      <c r="D185" s="3" t="s">
        <v>105</v>
      </c>
      <c r="E185" s="3" t="s">
        <v>106</v>
      </c>
      <c r="F185" s="5">
        <v>30</v>
      </c>
      <c r="G185" s="3" t="s">
        <v>129</v>
      </c>
      <c r="H185" s="3" t="s">
        <v>100</v>
      </c>
    </row>
    <row r="186" spans="1:8" ht="13.5" hidden="1" thickBot="1" x14ac:dyDescent="0.25">
      <c r="A186" s="4">
        <v>41858</v>
      </c>
      <c r="B186" s="6">
        <v>43039</v>
      </c>
      <c r="C186" s="19">
        <f t="shared" si="2"/>
        <v>1181</v>
      </c>
      <c r="D186" s="3" t="s">
        <v>105</v>
      </c>
      <c r="E186" s="3" t="s">
        <v>106</v>
      </c>
      <c r="F186" s="5">
        <v>10</v>
      </c>
      <c r="G186" s="3" t="s">
        <v>62</v>
      </c>
      <c r="H186" s="3" t="s">
        <v>146</v>
      </c>
    </row>
    <row r="187" spans="1:8" ht="13.5" hidden="1" thickBot="1" x14ac:dyDescent="0.25">
      <c r="A187" s="6">
        <v>42726</v>
      </c>
      <c r="B187" s="6">
        <v>43022</v>
      </c>
      <c r="C187" s="19">
        <f t="shared" si="2"/>
        <v>296</v>
      </c>
      <c r="D187" s="3" t="s">
        <v>105</v>
      </c>
      <c r="E187" s="3" t="s">
        <v>221</v>
      </c>
      <c r="F187" s="5">
        <v>30</v>
      </c>
      <c r="G187" s="3" t="s">
        <v>62</v>
      </c>
      <c r="H187" s="3" t="s">
        <v>245</v>
      </c>
    </row>
    <row r="188" spans="1:8" ht="13.5" hidden="1" thickBot="1" x14ac:dyDescent="0.25">
      <c r="A188" s="6">
        <v>41655</v>
      </c>
      <c r="B188" s="4">
        <v>42894</v>
      </c>
      <c r="C188" s="19">
        <f t="shared" si="2"/>
        <v>1239</v>
      </c>
      <c r="D188" s="3" t="s">
        <v>105</v>
      </c>
      <c r="E188" s="3" t="s">
        <v>125</v>
      </c>
      <c r="F188" s="5">
        <v>10</v>
      </c>
      <c r="G188" s="3" t="s">
        <v>539</v>
      </c>
      <c r="H188" s="3" t="s">
        <v>120</v>
      </c>
    </row>
    <row r="189" spans="1:8" ht="13.5" hidden="1" thickBot="1" x14ac:dyDescent="0.25">
      <c r="A189" s="6">
        <v>41414</v>
      </c>
      <c r="B189" s="6">
        <v>42886</v>
      </c>
      <c r="C189" s="19">
        <f t="shared" si="2"/>
        <v>1472</v>
      </c>
      <c r="D189" s="3" t="s">
        <v>105</v>
      </c>
      <c r="E189" s="3" t="s">
        <v>106</v>
      </c>
      <c r="F189" s="5">
        <v>30</v>
      </c>
      <c r="G189" s="3" t="s">
        <v>129</v>
      </c>
      <c r="H189" s="3" t="s">
        <v>259</v>
      </c>
    </row>
    <row r="190" spans="1:8" ht="13.5" hidden="1" thickBot="1" x14ac:dyDescent="0.25">
      <c r="A190" s="6">
        <v>40140</v>
      </c>
      <c r="B190" s="6">
        <v>43159</v>
      </c>
      <c r="C190" s="19">
        <f t="shared" si="2"/>
        <v>3019</v>
      </c>
      <c r="D190" s="3" t="s">
        <v>105</v>
      </c>
      <c r="E190" s="3" t="s">
        <v>221</v>
      </c>
      <c r="F190" s="5">
        <v>60</v>
      </c>
      <c r="G190" s="3" t="s">
        <v>129</v>
      </c>
      <c r="H190" s="3" t="s">
        <v>689</v>
      </c>
    </row>
    <row r="191" spans="1:8" ht="13.5" hidden="1" thickBot="1" x14ac:dyDescent="0.25">
      <c r="A191" s="6">
        <v>41148</v>
      </c>
      <c r="B191" s="6">
        <v>42854</v>
      </c>
      <c r="C191" s="19">
        <f t="shared" si="2"/>
        <v>1706</v>
      </c>
      <c r="D191" s="3" t="s">
        <v>105</v>
      </c>
      <c r="E191" s="3" t="s">
        <v>106</v>
      </c>
      <c r="F191" s="18"/>
      <c r="G191" s="17" t="s">
        <v>584</v>
      </c>
      <c r="H191" s="3" t="s">
        <v>159</v>
      </c>
    </row>
    <row r="192" spans="1:8" ht="13.5" hidden="1" thickBot="1" x14ac:dyDescent="0.25">
      <c r="A192" s="4">
        <v>40274</v>
      </c>
      <c r="B192" s="6">
        <v>42947</v>
      </c>
      <c r="C192" s="19">
        <f t="shared" si="2"/>
        <v>2673</v>
      </c>
      <c r="D192" s="3" t="s">
        <v>105</v>
      </c>
      <c r="E192" s="3" t="s">
        <v>125</v>
      </c>
      <c r="F192" s="5">
        <v>30</v>
      </c>
      <c r="G192" s="3" t="s">
        <v>733</v>
      </c>
      <c r="H192" s="3" t="s">
        <v>155</v>
      </c>
    </row>
    <row r="193" spans="1:8" ht="13.5" hidden="1" thickBot="1" x14ac:dyDescent="0.25">
      <c r="A193" s="6">
        <v>41577</v>
      </c>
      <c r="B193" s="6">
        <v>42966</v>
      </c>
      <c r="C193" s="19">
        <f t="shared" si="2"/>
        <v>1389</v>
      </c>
      <c r="D193" s="3" t="s">
        <v>105</v>
      </c>
      <c r="E193" s="3" t="s">
        <v>106</v>
      </c>
      <c r="F193" s="5">
        <v>30</v>
      </c>
      <c r="G193" s="3" t="s">
        <v>62</v>
      </c>
      <c r="H193" s="3" t="s">
        <v>100</v>
      </c>
    </row>
    <row r="194" spans="1:8" ht="13.5" hidden="1" thickBot="1" x14ac:dyDescent="0.25">
      <c r="A194" s="6">
        <v>42702</v>
      </c>
      <c r="B194" s="6">
        <v>43130</v>
      </c>
      <c r="C194" s="19">
        <f t="shared" si="2"/>
        <v>428</v>
      </c>
      <c r="D194" s="3" t="s">
        <v>105</v>
      </c>
      <c r="E194" s="3" t="s">
        <v>106</v>
      </c>
      <c r="F194" s="5">
        <v>60</v>
      </c>
      <c r="G194" s="3" t="s">
        <v>62</v>
      </c>
      <c r="H194" s="3" t="s">
        <v>164</v>
      </c>
    </row>
    <row r="195" spans="1:8" ht="13.5" hidden="1" thickBot="1" x14ac:dyDescent="0.25">
      <c r="A195" s="6">
        <v>40925</v>
      </c>
      <c r="B195" s="6">
        <v>43069</v>
      </c>
      <c r="C195" s="19">
        <f t="shared" ref="C195:C258" si="3">B195-A195</f>
        <v>2144</v>
      </c>
      <c r="D195" s="3" t="s">
        <v>105</v>
      </c>
      <c r="E195" s="3" t="s">
        <v>221</v>
      </c>
      <c r="F195" s="5">
        <v>10</v>
      </c>
      <c r="G195" s="3" t="s">
        <v>75</v>
      </c>
      <c r="H195" s="3" t="s">
        <v>759</v>
      </c>
    </row>
    <row r="196" spans="1:8" ht="13.5" hidden="1" thickBot="1" x14ac:dyDescent="0.25">
      <c r="A196" s="4">
        <v>41162</v>
      </c>
      <c r="B196" s="6">
        <v>43176</v>
      </c>
      <c r="C196" s="19">
        <f t="shared" si="3"/>
        <v>2014</v>
      </c>
      <c r="D196" s="3" t="s">
        <v>105</v>
      </c>
      <c r="E196" s="3" t="s">
        <v>106</v>
      </c>
      <c r="F196" s="5">
        <v>10</v>
      </c>
      <c r="G196" s="3" t="s">
        <v>129</v>
      </c>
      <c r="H196" s="3" t="s">
        <v>180</v>
      </c>
    </row>
    <row r="197" spans="1:8" ht="13.5" hidden="1" thickBot="1" x14ac:dyDescent="0.25">
      <c r="A197" s="4">
        <v>41162</v>
      </c>
      <c r="B197" s="6">
        <v>43176</v>
      </c>
      <c r="C197" s="19">
        <f t="shared" si="3"/>
        <v>2014</v>
      </c>
      <c r="D197" s="3" t="s">
        <v>105</v>
      </c>
      <c r="E197" s="3" t="s">
        <v>106</v>
      </c>
      <c r="F197" s="5">
        <v>10</v>
      </c>
      <c r="G197" s="3" t="s">
        <v>129</v>
      </c>
      <c r="H197" s="3" t="s">
        <v>180</v>
      </c>
    </row>
    <row r="198" spans="1:8" ht="13.5" hidden="1" thickBot="1" x14ac:dyDescent="0.25">
      <c r="A198" s="6">
        <v>41414</v>
      </c>
      <c r="B198" s="6">
        <v>42886</v>
      </c>
      <c r="C198" s="19">
        <f t="shared" si="3"/>
        <v>1472</v>
      </c>
      <c r="D198" s="3" t="s">
        <v>105</v>
      </c>
      <c r="E198" s="3" t="s">
        <v>106</v>
      </c>
      <c r="F198" s="5">
        <v>60</v>
      </c>
      <c r="G198" s="3" t="s">
        <v>129</v>
      </c>
      <c r="H198" s="3" t="s">
        <v>259</v>
      </c>
    </row>
    <row r="199" spans="1:8" ht="13.5" hidden="1" thickBot="1" x14ac:dyDescent="0.25">
      <c r="A199" s="6">
        <v>40864</v>
      </c>
      <c r="B199" s="6">
        <v>42884</v>
      </c>
      <c r="C199" s="19">
        <f t="shared" si="3"/>
        <v>2020</v>
      </c>
      <c r="D199" s="3" t="s">
        <v>105</v>
      </c>
      <c r="E199" s="3" t="s">
        <v>221</v>
      </c>
      <c r="F199" s="5">
        <v>10</v>
      </c>
      <c r="G199" s="3" t="s">
        <v>539</v>
      </c>
      <c r="H199" s="3" t="s">
        <v>216</v>
      </c>
    </row>
    <row r="200" spans="1:8" ht="13.5" hidden="1" thickBot="1" x14ac:dyDescent="0.25">
      <c r="A200" s="6">
        <v>41577</v>
      </c>
      <c r="B200" s="6">
        <v>42966</v>
      </c>
      <c r="C200" s="19">
        <f t="shared" si="3"/>
        <v>1389</v>
      </c>
      <c r="D200" s="3" t="s">
        <v>105</v>
      </c>
      <c r="E200" s="3" t="s">
        <v>106</v>
      </c>
      <c r="F200" s="18"/>
      <c r="G200" s="17" t="s">
        <v>129</v>
      </c>
      <c r="H200" s="3" t="s">
        <v>100</v>
      </c>
    </row>
    <row r="201" spans="1:8" ht="13.5" hidden="1" thickBot="1" x14ac:dyDescent="0.25">
      <c r="A201" s="6">
        <v>40140</v>
      </c>
      <c r="B201" s="6">
        <v>43159</v>
      </c>
      <c r="C201" s="19">
        <f t="shared" si="3"/>
        <v>3019</v>
      </c>
      <c r="D201" s="3" t="s">
        <v>105</v>
      </c>
      <c r="E201" s="3" t="s">
        <v>221</v>
      </c>
      <c r="F201" s="5">
        <v>60</v>
      </c>
      <c r="G201" s="3" t="s">
        <v>129</v>
      </c>
      <c r="H201" s="3" t="s">
        <v>689</v>
      </c>
    </row>
    <row r="202" spans="1:8" ht="13.5" hidden="1" thickBot="1" x14ac:dyDescent="0.25">
      <c r="A202" s="6">
        <v>40925</v>
      </c>
      <c r="B202" s="6">
        <v>43069</v>
      </c>
      <c r="C202" s="19">
        <f t="shared" si="3"/>
        <v>2144</v>
      </c>
      <c r="D202" s="3" t="s">
        <v>105</v>
      </c>
      <c r="E202" s="3" t="s">
        <v>221</v>
      </c>
      <c r="F202" s="5">
        <v>10</v>
      </c>
      <c r="G202" s="3" t="s">
        <v>75</v>
      </c>
      <c r="H202" s="3" t="s">
        <v>759</v>
      </c>
    </row>
    <row r="203" spans="1:8" ht="13.5" hidden="1" thickBot="1" x14ac:dyDescent="0.25">
      <c r="A203" s="4">
        <v>41498</v>
      </c>
      <c r="B203" s="6">
        <v>43005</v>
      </c>
      <c r="C203" s="19">
        <f t="shared" si="3"/>
        <v>1507</v>
      </c>
      <c r="D203" s="3" t="s">
        <v>105</v>
      </c>
      <c r="E203" s="3" t="s">
        <v>106</v>
      </c>
      <c r="F203" s="5">
        <v>15</v>
      </c>
      <c r="G203" s="3" t="s">
        <v>84</v>
      </c>
      <c r="H203" s="3" t="s">
        <v>150</v>
      </c>
    </row>
    <row r="204" spans="1:8" ht="13.5" hidden="1" thickBot="1" x14ac:dyDescent="0.25">
      <c r="A204" s="6">
        <v>41655</v>
      </c>
      <c r="B204" s="4">
        <v>42894</v>
      </c>
      <c r="C204" s="19">
        <f t="shared" si="3"/>
        <v>1239</v>
      </c>
      <c r="D204" s="3" t="s">
        <v>105</v>
      </c>
      <c r="E204" s="3" t="s">
        <v>125</v>
      </c>
      <c r="F204" s="5">
        <v>10</v>
      </c>
      <c r="G204" s="3" t="s">
        <v>539</v>
      </c>
      <c r="H204" s="3" t="s">
        <v>120</v>
      </c>
    </row>
    <row r="205" spans="1:8" ht="13.5" thickBot="1" x14ac:dyDescent="0.25">
      <c r="A205" s="4">
        <v>42772</v>
      </c>
      <c r="B205" s="6">
        <v>43069</v>
      </c>
      <c r="C205" s="19">
        <f t="shared" si="3"/>
        <v>297</v>
      </c>
      <c r="D205" s="3" t="s">
        <v>105</v>
      </c>
      <c r="E205" s="3" t="s">
        <v>221</v>
      </c>
      <c r="F205" s="5">
        <v>10</v>
      </c>
      <c r="G205" s="3" t="s">
        <v>62</v>
      </c>
      <c r="H205" s="3" t="s">
        <v>500</v>
      </c>
    </row>
    <row r="206" spans="1:8" ht="13.5" hidden="1" thickBot="1" x14ac:dyDescent="0.25">
      <c r="A206" s="4">
        <v>41033</v>
      </c>
      <c r="B206" s="6">
        <v>42978</v>
      </c>
      <c r="C206" s="19">
        <f t="shared" si="3"/>
        <v>1945</v>
      </c>
      <c r="D206" s="3" t="s">
        <v>105</v>
      </c>
      <c r="E206" s="3" t="s">
        <v>106</v>
      </c>
      <c r="F206" s="5">
        <v>10</v>
      </c>
      <c r="G206" s="3" t="s">
        <v>129</v>
      </c>
      <c r="H206" s="3" t="s">
        <v>722</v>
      </c>
    </row>
    <row r="207" spans="1:8" ht="13.5" thickBot="1" x14ac:dyDescent="0.25">
      <c r="A207" s="4">
        <v>42772</v>
      </c>
      <c r="B207" s="6">
        <v>43069</v>
      </c>
      <c r="C207" s="19">
        <f t="shared" si="3"/>
        <v>297</v>
      </c>
      <c r="D207" s="3" t="s">
        <v>105</v>
      </c>
      <c r="E207" s="3" t="s">
        <v>221</v>
      </c>
      <c r="F207" s="5">
        <v>10</v>
      </c>
      <c r="G207" s="3" t="s">
        <v>62</v>
      </c>
      <c r="H207" s="3" t="s">
        <v>500</v>
      </c>
    </row>
    <row r="208" spans="1:8" ht="13.5" hidden="1" thickBot="1" x14ac:dyDescent="0.25">
      <c r="A208" s="6">
        <v>40140</v>
      </c>
      <c r="B208" s="6">
        <v>43159</v>
      </c>
      <c r="C208" s="19">
        <f t="shared" si="3"/>
        <v>3019</v>
      </c>
      <c r="D208" s="3" t="s">
        <v>105</v>
      </c>
      <c r="E208" s="3" t="s">
        <v>221</v>
      </c>
      <c r="F208" s="5">
        <v>60</v>
      </c>
      <c r="G208" s="3" t="s">
        <v>129</v>
      </c>
      <c r="H208" s="3" t="s">
        <v>689</v>
      </c>
    </row>
    <row r="209" spans="1:8" ht="13.5" hidden="1" thickBot="1" x14ac:dyDescent="0.25">
      <c r="A209" s="6">
        <v>42702</v>
      </c>
      <c r="B209" s="6">
        <v>43130</v>
      </c>
      <c r="C209" s="19">
        <f t="shared" si="3"/>
        <v>428</v>
      </c>
      <c r="D209" s="3" t="s">
        <v>105</v>
      </c>
      <c r="E209" s="3" t="s">
        <v>106</v>
      </c>
      <c r="F209" s="5">
        <v>45</v>
      </c>
      <c r="G209" s="3" t="s">
        <v>62</v>
      </c>
      <c r="H209" s="3" t="s">
        <v>164</v>
      </c>
    </row>
    <row r="210" spans="1:8" ht="13.5" hidden="1" thickBot="1" x14ac:dyDescent="0.25">
      <c r="A210" s="6">
        <v>37547</v>
      </c>
      <c r="B210" s="6">
        <v>43092</v>
      </c>
      <c r="C210" s="19">
        <f t="shared" si="3"/>
        <v>5545</v>
      </c>
      <c r="D210" s="3" t="s">
        <v>105</v>
      </c>
      <c r="E210" s="3" t="s">
        <v>106</v>
      </c>
      <c r="F210" s="5">
        <v>30</v>
      </c>
      <c r="G210" s="3" t="s">
        <v>129</v>
      </c>
      <c r="H210" s="3" t="s">
        <v>126</v>
      </c>
    </row>
    <row r="211" spans="1:8" ht="13.5" hidden="1" thickBot="1" x14ac:dyDescent="0.25">
      <c r="A211" s="4">
        <v>41344</v>
      </c>
      <c r="B211" s="6">
        <v>42938</v>
      </c>
      <c r="C211" s="19">
        <f t="shared" si="3"/>
        <v>1594</v>
      </c>
      <c r="D211" s="3" t="s">
        <v>105</v>
      </c>
      <c r="E211" s="3" t="s">
        <v>106</v>
      </c>
      <c r="F211" s="5">
        <v>10</v>
      </c>
      <c r="G211" s="3" t="s">
        <v>129</v>
      </c>
      <c r="H211" s="3" t="s">
        <v>222</v>
      </c>
    </row>
    <row r="212" spans="1:8" ht="13.5" hidden="1" thickBot="1" x14ac:dyDescent="0.25">
      <c r="A212" s="6">
        <v>40864</v>
      </c>
      <c r="B212" s="6">
        <v>42884</v>
      </c>
      <c r="C212" s="19">
        <f t="shared" si="3"/>
        <v>2020</v>
      </c>
      <c r="D212" s="3" t="s">
        <v>105</v>
      </c>
      <c r="E212" s="3" t="s">
        <v>221</v>
      </c>
      <c r="F212" s="5">
        <v>10</v>
      </c>
      <c r="G212" s="3" t="s">
        <v>539</v>
      </c>
      <c r="H212" s="3" t="s">
        <v>216</v>
      </c>
    </row>
    <row r="213" spans="1:8" ht="13.5" hidden="1" thickBot="1" x14ac:dyDescent="0.25">
      <c r="A213" s="6">
        <v>41414</v>
      </c>
      <c r="B213" s="6">
        <v>42886</v>
      </c>
      <c r="C213" s="19">
        <f t="shared" si="3"/>
        <v>1472</v>
      </c>
      <c r="D213" s="3" t="s">
        <v>105</v>
      </c>
      <c r="E213" s="3" t="s">
        <v>106</v>
      </c>
      <c r="F213" s="5">
        <v>10</v>
      </c>
      <c r="G213" s="3" t="s">
        <v>539</v>
      </c>
      <c r="H213" s="3" t="s">
        <v>259</v>
      </c>
    </row>
    <row r="214" spans="1:8" ht="13.5" hidden="1" thickBot="1" x14ac:dyDescent="0.25">
      <c r="A214" s="6">
        <v>42726</v>
      </c>
      <c r="B214" s="6">
        <v>43022</v>
      </c>
      <c r="C214" s="19">
        <f t="shared" si="3"/>
        <v>296</v>
      </c>
      <c r="D214" s="3" t="s">
        <v>105</v>
      </c>
      <c r="E214" s="3" t="s">
        <v>221</v>
      </c>
      <c r="F214" s="5">
        <v>15</v>
      </c>
      <c r="G214" s="3" t="s">
        <v>62</v>
      </c>
      <c r="H214" s="3" t="s">
        <v>245</v>
      </c>
    </row>
    <row r="215" spans="1:8" ht="13.5" hidden="1" thickBot="1" x14ac:dyDescent="0.25">
      <c r="A215" s="4">
        <v>41498</v>
      </c>
      <c r="B215" s="6">
        <v>43005</v>
      </c>
      <c r="C215" s="19">
        <f t="shared" si="3"/>
        <v>1507</v>
      </c>
      <c r="D215" s="3" t="s">
        <v>105</v>
      </c>
      <c r="E215" s="3" t="s">
        <v>106</v>
      </c>
      <c r="F215" s="5">
        <v>30</v>
      </c>
      <c r="G215" s="3" t="s">
        <v>84</v>
      </c>
      <c r="H215" s="3" t="s">
        <v>150</v>
      </c>
    </row>
    <row r="216" spans="1:8" ht="13.5" hidden="1" thickBot="1" x14ac:dyDescent="0.25">
      <c r="A216" s="4">
        <v>40274</v>
      </c>
      <c r="B216" s="6">
        <v>42947</v>
      </c>
      <c r="C216" s="19">
        <f t="shared" si="3"/>
        <v>2673</v>
      </c>
      <c r="D216" s="3" t="s">
        <v>105</v>
      </c>
      <c r="E216" s="3" t="s">
        <v>125</v>
      </c>
      <c r="F216" s="5">
        <v>10</v>
      </c>
      <c r="G216" s="3" t="s">
        <v>129</v>
      </c>
      <c r="H216" s="3" t="s">
        <v>155</v>
      </c>
    </row>
    <row r="217" spans="1:8" ht="13.5" hidden="1" thickBot="1" x14ac:dyDescent="0.25">
      <c r="A217" s="6">
        <v>40864</v>
      </c>
      <c r="B217" s="6">
        <v>42884</v>
      </c>
      <c r="C217" s="19">
        <f t="shared" si="3"/>
        <v>2020</v>
      </c>
      <c r="D217" s="3" t="s">
        <v>105</v>
      </c>
      <c r="E217" s="3" t="s">
        <v>221</v>
      </c>
      <c r="F217" s="5">
        <v>15</v>
      </c>
      <c r="G217" s="3" t="s">
        <v>539</v>
      </c>
      <c r="H217" s="3" t="s">
        <v>216</v>
      </c>
    </row>
    <row r="218" spans="1:8" ht="13.5" hidden="1" thickBot="1" x14ac:dyDescent="0.25">
      <c r="A218" s="4">
        <v>41162</v>
      </c>
      <c r="B218" s="6">
        <v>43176</v>
      </c>
      <c r="C218" s="19">
        <f t="shared" si="3"/>
        <v>2014</v>
      </c>
      <c r="D218" s="3" t="s">
        <v>105</v>
      </c>
      <c r="E218" s="3" t="s">
        <v>106</v>
      </c>
      <c r="F218" s="5">
        <v>30</v>
      </c>
      <c r="G218" s="3" t="s">
        <v>129</v>
      </c>
      <c r="H218" s="3" t="s">
        <v>180</v>
      </c>
    </row>
    <row r="219" spans="1:8" ht="13.5" hidden="1" thickBot="1" x14ac:dyDescent="0.25">
      <c r="A219" s="6">
        <v>40140</v>
      </c>
      <c r="B219" s="6">
        <v>43159</v>
      </c>
      <c r="C219" s="19">
        <f t="shared" si="3"/>
        <v>3019</v>
      </c>
      <c r="D219" s="3" t="s">
        <v>105</v>
      </c>
      <c r="E219" s="3" t="s">
        <v>221</v>
      </c>
      <c r="F219" s="5">
        <v>60</v>
      </c>
      <c r="G219" s="3" t="s">
        <v>129</v>
      </c>
      <c r="H219" s="3" t="s">
        <v>689</v>
      </c>
    </row>
    <row r="220" spans="1:8" ht="13.5" hidden="1" thickBot="1" x14ac:dyDescent="0.25">
      <c r="A220" s="6">
        <v>42702</v>
      </c>
      <c r="B220" s="6">
        <v>43130</v>
      </c>
      <c r="C220" s="19">
        <f t="shared" si="3"/>
        <v>428</v>
      </c>
      <c r="D220" s="3" t="s">
        <v>105</v>
      </c>
      <c r="E220" s="3" t="s">
        <v>106</v>
      </c>
      <c r="F220" s="5">
        <v>30</v>
      </c>
      <c r="G220" s="3" t="s">
        <v>62</v>
      </c>
      <c r="H220" s="3" t="s">
        <v>164</v>
      </c>
    </row>
    <row r="221" spans="1:8" ht="13.5" thickBot="1" x14ac:dyDescent="0.25">
      <c r="A221" s="4">
        <v>42772</v>
      </c>
      <c r="B221" s="6">
        <v>43069</v>
      </c>
      <c r="C221" s="19">
        <f t="shared" si="3"/>
        <v>297</v>
      </c>
      <c r="D221" s="3" t="s">
        <v>105</v>
      </c>
      <c r="E221" s="3" t="s">
        <v>221</v>
      </c>
      <c r="F221" s="5">
        <v>45</v>
      </c>
      <c r="G221" s="3" t="s">
        <v>62</v>
      </c>
      <c r="H221" s="3" t="s">
        <v>500</v>
      </c>
    </row>
    <row r="222" spans="1:8" ht="13.5" hidden="1" thickBot="1" x14ac:dyDescent="0.25">
      <c r="A222" s="6">
        <v>40925</v>
      </c>
      <c r="B222" s="6">
        <v>43069</v>
      </c>
      <c r="C222" s="19">
        <f t="shared" si="3"/>
        <v>2144</v>
      </c>
      <c r="D222" s="3" t="s">
        <v>105</v>
      </c>
      <c r="E222" s="3" t="s">
        <v>221</v>
      </c>
      <c r="F222" s="5">
        <v>30</v>
      </c>
      <c r="G222" s="3" t="s">
        <v>75</v>
      </c>
      <c r="H222" s="3" t="s">
        <v>759</v>
      </c>
    </row>
    <row r="223" spans="1:8" ht="13.5" hidden="1" thickBot="1" x14ac:dyDescent="0.25">
      <c r="A223" s="6">
        <v>41019</v>
      </c>
      <c r="B223" s="6">
        <v>43131</v>
      </c>
      <c r="C223" s="19">
        <f t="shared" si="3"/>
        <v>2112</v>
      </c>
      <c r="D223" s="3" t="s">
        <v>105</v>
      </c>
      <c r="E223" s="3" t="s">
        <v>106</v>
      </c>
      <c r="F223" s="5">
        <v>20</v>
      </c>
      <c r="G223" s="3" t="s">
        <v>129</v>
      </c>
      <c r="H223" s="3" t="s">
        <v>283</v>
      </c>
    </row>
    <row r="224" spans="1:8" ht="13.5" hidden="1" thickBot="1" x14ac:dyDescent="0.25">
      <c r="A224" s="6">
        <v>41655</v>
      </c>
      <c r="B224" s="4">
        <v>42894</v>
      </c>
      <c r="C224" s="19">
        <f t="shared" si="3"/>
        <v>1239</v>
      </c>
      <c r="D224" s="3" t="s">
        <v>105</v>
      </c>
      <c r="E224" s="3" t="s">
        <v>125</v>
      </c>
      <c r="F224" s="3"/>
      <c r="G224" s="3" t="s">
        <v>539</v>
      </c>
      <c r="H224" s="3" t="s">
        <v>120</v>
      </c>
    </row>
    <row r="225" spans="1:8" ht="13.5" hidden="1" thickBot="1" x14ac:dyDescent="0.25">
      <c r="A225" s="4">
        <v>41858</v>
      </c>
      <c r="B225" s="6">
        <v>43039</v>
      </c>
      <c r="C225" s="19">
        <f t="shared" si="3"/>
        <v>1181</v>
      </c>
      <c r="D225" s="3" t="s">
        <v>105</v>
      </c>
      <c r="E225" s="3" t="s">
        <v>106</v>
      </c>
      <c r="F225" s="5">
        <v>45</v>
      </c>
      <c r="G225" s="3" t="s">
        <v>62</v>
      </c>
      <c r="H225" s="3" t="s">
        <v>146</v>
      </c>
    </row>
    <row r="226" spans="1:8" ht="13.5" hidden="1" thickBot="1" x14ac:dyDescent="0.25">
      <c r="A226" s="6">
        <v>40864</v>
      </c>
      <c r="B226" s="6">
        <v>42884</v>
      </c>
      <c r="C226" s="19">
        <f t="shared" si="3"/>
        <v>2020</v>
      </c>
      <c r="D226" s="3" t="s">
        <v>105</v>
      </c>
      <c r="E226" s="3" t="s">
        <v>221</v>
      </c>
      <c r="F226" s="5">
        <v>90</v>
      </c>
      <c r="G226" s="3" t="s">
        <v>584</v>
      </c>
      <c r="H226" s="3" t="s">
        <v>216</v>
      </c>
    </row>
    <row r="227" spans="1:8" ht="13.5" hidden="1" thickBot="1" x14ac:dyDescent="0.25">
      <c r="A227" s="6">
        <v>41577</v>
      </c>
      <c r="B227" s="6">
        <v>42966</v>
      </c>
      <c r="C227" s="19">
        <f t="shared" si="3"/>
        <v>1389</v>
      </c>
      <c r="D227" s="3" t="s">
        <v>105</v>
      </c>
      <c r="E227" s="3" t="s">
        <v>106</v>
      </c>
      <c r="F227" s="5">
        <v>30</v>
      </c>
      <c r="G227" s="3" t="s">
        <v>129</v>
      </c>
      <c r="H227" s="3" t="s">
        <v>100</v>
      </c>
    </row>
    <row r="228" spans="1:8" ht="13.5" hidden="1" thickBot="1" x14ac:dyDescent="0.25">
      <c r="A228" s="6">
        <v>41414</v>
      </c>
      <c r="B228" s="6">
        <v>42886</v>
      </c>
      <c r="C228" s="19">
        <f t="shared" si="3"/>
        <v>1472</v>
      </c>
      <c r="D228" s="3" t="s">
        <v>105</v>
      </c>
      <c r="E228" s="3" t="s">
        <v>106</v>
      </c>
      <c r="F228" s="5">
        <v>30</v>
      </c>
      <c r="G228" s="3" t="s">
        <v>584</v>
      </c>
      <c r="H228" s="3" t="s">
        <v>259</v>
      </c>
    </row>
    <row r="229" spans="1:8" ht="13.5" hidden="1" thickBot="1" x14ac:dyDescent="0.25">
      <c r="A229" s="6">
        <v>40925</v>
      </c>
      <c r="B229" s="6">
        <v>43069</v>
      </c>
      <c r="C229" s="19">
        <f t="shared" si="3"/>
        <v>2144</v>
      </c>
      <c r="D229" s="3" t="s">
        <v>105</v>
      </c>
      <c r="E229" s="3" t="s">
        <v>221</v>
      </c>
      <c r="F229" s="5">
        <v>45</v>
      </c>
      <c r="G229" s="3" t="s">
        <v>84</v>
      </c>
      <c r="H229" s="3" t="s">
        <v>759</v>
      </c>
    </row>
    <row r="230" spans="1:8" ht="13.5" hidden="1" thickBot="1" x14ac:dyDescent="0.25">
      <c r="A230" s="4">
        <v>41344</v>
      </c>
      <c r="B230" s="6">
        <v>42938</v>
      </c>
      <c r="C230" s="19">
        <f t="shared" si="3"/>
        <v>1594</v>
      </c>
      <c r="D230" s="3" t="s">
        <v>105</v>
      </c>
      <c r="E230" s="3" t="s">
        <v>106</v>
      </c>
      <c r="F230" s="5">
        <v>60</v>
      </c>
      <c r="G230" s="3" t="s">
        <v>129</v>
      </c>
      <c r="H230" s="3" t="s">
        <v>222</v>
      </c>
    </row>
    <row r="231" spans="1:8" ht="13.5" thickBot="1" x14ac:dyDescent="0.25">
      <c r="A231" s="4">
        <v>42772</v>
      </c>
      <c r="B231" s="6">
        <v>43069</v>
      </c>
      <c r="C231" s="19">
        <f t="shared" si="3"/>
        <v>297</v>
      </c>
      <c r="D231" s="3" t="s">
        <v>105</v>
      </c>
      <c r="E231" s="3" t="s">
        <v>221</v>
      </c>
      <c r="F231" s="5">
        <v>20</v>
      </c>
      <c r="G231" s="3" t="s">
        <v>62</v>
      </c>
      <c r="H231" s="3" t="s">
        <v>500</v>
      </c>
    </row>
    <row r="232" spans="1:8" ht="13.5" hidden="1" thickBot="1" x14ac:dyDescent="0.25">
      <c r="A232" s="4">
        <v>40274</v>
      </c>
      <c r="B232" s="6">
        <v>42947</v>
      </c>
      <c r="C232" s="19">
        <f t="shared" si="3"/>
        <v>2673</v>
      </c>
      <c r="D232" s="3" t="s">
        <v>105</v>
      </c>
      <c r="E232" s="3" t="s">
        <v>125</v>
      </c>
      <c r="F232" s="5">
        <v>10</v>
      </c>
      <c r="G232" s="3" t="s">
        <v>129</v>
      </c>
      <c r="H232" s="3" t="s">
        <v>155</v>
      </c>
    </row>
    <row r="233" spans="1:8" ht="13.5" hidden="1" thickBot="1" x14ac:dyDescent="0.25">
      <c r="A233" s="6">
        <v>40140</v>
      </c>
      <c r="B233" s="6">
        <v>43159</v>
      </c>
      <c r="C233" s="19">
        <f t="shared" si="3"/>
        <v>3019</v>
      </c>
      <c r="D233" s="3" t="s">
        <v>105</v>
      </c>
      <c r="E233" s="3" t="s">
        <v>221</v>
      </c>
      <c r="F233" s="5">
        <v>90</v>
      </c>
      <c r="G233" s="3" t="s">
        <v>129</v>
      </c>
      <c r="H233" s="3" t="s">
        <v>689</v>
      </c>
    </row>
    <row r="234" spans="1:8" ht="13.5" hidden="1" thickBot="1" x14ac:dyDescent="0.25">
      <c r="A234" s="6">
        <v>41577</v>
      </c>
      <c r="B234" s="6">
        <v>42966</v>
      </c>
      <c r="C234" s="19">
        <f t="shared" si="3"/>
        <v>1389</v>
      </c>
      <c r="D234" s="3" t="s">
        <v>105</v>
      </c>
      <c r="E234" s="3" t="s">
        <v>106</v>
      </c>
      <c r="F234" s="5">
        <v>30</v>
      </c>
      <c r="G234" s="3" t="s">
        <v>129</v>
      </c>
      <c r="H234" s="3" t="s">
        <v>100</v>
      </c>
    </row>
    <row r="235" spans="1:8" ht="13.5" hidden="1" thickBot="1" x14ac:dyDescent="0.25">
      <c r="A235" s="6">
        <v>41655</v>
      </c>
      <c r="B235" s="4">
        <v>42894</v>
      </c>
      <c r="C235" s="19">
        <f t="shared" si="3"/>
        <v>1239</v>
      </c>
      <c r="D235" s="3" t="s">
        <v>105</v>
      </c>
      <c r="E235" s="3" t="s">
        <v>125</v>
      </c>
      <c r="F235" s="5">
        <v>15</v>
      </c>
      <c r="G235" s="3" t="s">
        <v>539</v>
      </c>
      <c r="H235" s="3" t="s">
        <v>120</v>
      </c>
    </row>
    <row r="236" spans="1:8" ht="13.5" hidden="1" thickBot="1" x14ac:dyDescent="0.25">
      <c r="A236" s="4">
        <v>41498</v>
      </c>
      <c r="B236" s="6">
        <v>43005</v>
      </c>
      <c r="C236" s="19">
        <f t="shared" si="3"/>
        <v>1507</v>
      </c>
      <c r="D236" s="3" t="s">
        <v>105</v>
      </c>
      <c r="E236" s="3" t="s">
        <v>106</v>
      </c>
      <c r="F236" s="5">
        <v>10</v>
      </c>
      <c r="G236" s="3" t="s">
        <v>129</v>
      </c>
      <c r="H236" s="3" t="s">
        <v>150</v>
      </c>
    </row>
    <row r="237" spans="1:8" ht="13.5" hidden="1" thickBot="1" x14ac:dyDescent="0.25">
      <c r="A237" s="6">
        <v>42702</v>
      </c>
      <c r="B237" s="6">
        <v>43130</v>
      </c>
      <c r="C237" s="19">
        <f t="shared" si="3"/>
        <v>428</v>
      </c>
      <c r="D237" s="3" t="s">
        <v>105</v>
      </c>
      <c r="E237" s="3" t="s">
        <v>106</v>
      </c>
      <c r="F237" s="5">
        <v>10</v>
      </c>
      <c r="G237" s="3" t="s">
        <v>62</v>
      </c>
      <c r="H237" s="3" t="s">
        <v>164</v>
      </c>
    </row>
    <row r="238" spans="1:8" ht="13.5" hidden="1" thickBot="1" x14ac:dyDescent="0.25">
      <c r="A238" s="6">
        <v>41655</v>
      </c>
      <c r="B238" s="4">
        <v>42894</v>
      </c>
      <c r="C238" s="19">
        <f t="shared" si="3"/>
        <v>1239</v>
      </c>
      <c r="D238" s="3" t="s">
        <v>105</v>
      </c>
      <c r="E238" s="3" t="s">
        <v>125</v>
      </c>
      <c r="F238" s="5">
        <v>30</v>
      </c>
      <c r="G238" s="3" t="s">
        <v>539</v>
      </c>
      <c r="H238" s="3" t="s">
        <v>120</v>
      </c>
    </row>
    <row r="239" spans="1:8" ht="13.5" hidden="1" thickBot="1" x14ac:dyDescent="0.25">
      <c r="A239" s="6">
        <v>41655</v>
      </c>
      <c r="B239" s="4">
        <v>42894</v>
      </c>
      <c r="C239" s="19">
        <f t="shared" si="3"/>
        <v>1239</v>
      </c>
      <c r="D239" s="3" t="s">
        <v>105</v>
      </c>
      <c r="E239" s="3" t="s">
        <v>125</v>
      </c>
      <c r="F239" s="5">
        <v>60</v>
      </c>
      <c r="G239" s="3" t="s">
        <v>584</v>
      </c>
      <c r="H239" s="3" t="s">
        <v>120</v>
      </c>
    </row>
    <row r="240" spans="1:8" ht="13.5" hidden="1" thickBot="1" x14ac:dyDescent="0.25">
      <c r="A240" s="6">
        <v>37547</v>
      </c>
      <c r="B240" s="6">
        <v>43092</v>
      </c>
      <c r="C240" s="19">
        <f t="shared" si="3"/>
        <v>5545</v>
      </c>
      <c r="D240" s="3" t="s">
        <v>105</v>
      </c>
      <c r="E240" s="3" t="s">
        <v>106</v>
      </c>
      <c r="F240" s="5">
        <v>45</v>
      </c>
      <c r="G240" s="3" t="s">
        <v>129</v>
      </c>
      <c r="H240" s="3" t="s">
        <v>126</v>
      </c>
    </row>
    <row r="241" spans="1:8" ht="13.5" hidden="1" thickBot="1" x14ac:dyDescent="0.25">
      <c r="A241" s="4">
        <v>41033</v>
      </c>
      <c r="B241" s="6">
        <v>42978</v>
      </c>
      <c r="C241" s="19">
        <f t="shared" si="3"/>
        <v>1945</v>
      </c>
      <c r="D241" s="3" t="s">
        <v>105</v>
      </c>
      <c r="E241" s="3" t="s">
        <v>106</v>
      </c>
      <c r="F241" s="5">
        <v>60</v>
      </c>
      <c r="G241" s="3" t="s">
        <v>129</v>
      </c>
      <c r="H241" s="3" t="s">
        <v>722</v>
      </c>
    </row>
    <row r="242" spans="1:8" ht="13.5" hidden="1" thickBot="1" x14ac:dyDescent="0.25">
      <c r="A242" s="6">
        <v>42702</v>
      </c>
      <c r="B242" s="6">
        <v>43130</v>
      </c>
      <c r="C242" s="19">
        <f t="shared" si="3"/>
        <v>428</v>
      </c>
      <c r="D242" s="3" t="s">
        <v>105</v>
      </c>
      <c r="E242" s="3" t="s">
        <v>106</v>
      </c>
      <c r="F242" s="5">
        <v>60</v>
      </c>
      <c r="G242" s="3" t="s">
        <v>62</v>
      </c>
      <c r="H242" s="3" t="s">
        <v>164</v>
      </c>
    </row>
    <row r="243" spans="1:8" ht="13.5" hidden="1" thickBot="1" x14ac:dyDescent="0.25">
      <c r="A243" s="4">
        <v>41344</v>
      </c>
      <c r="B243" s="6">
        <v>42938</v>
      </c>
      <c r="C243" s="19">
        <f t="shared" si="3"/>
        <v>1594</v>
      </c>
      <c r="D243" s="3" t="s">
        <v>105</v>
      </c>
      <c r="E243" s="3" t="s">
        <v>106</v>
      </c>
      <c r="F243" s="5">
        <v>90</v>
      </c>
      <c r="G243" s="3" t="s">
        <v>129</v>
      </c>
      <c r="H243" s="3" t="s">
        <v>222</v>
      </c>
    </row>
    <row r="244" spans="1:8" ht="13.5" hidden="1" thickBot="1" x14ac:dyDescent="0.25">
      <c r="A244" s="6">
        <v>41577</v>
      </c>
      <c r="B244" s="6">
        <v>42966</v>
      </c>
      <c r="C244" s="19">
        <f t="shared" si="3"/>
        <v>1389</v>
      </c>
      <c r="D244" s="3" t="s">
        <v>105</v>
      </c>
      <c r="E244" s="3" t="s">
        <v>106</v>
      </c>
      <c r="F244" s="5">
        <v>10</v>
      </c>
      <c r="G244" s="3" t="s">
        <v>129</v>
      </c>
      <c r="H244" s="3" t="s">
        <v>100</v>
      </c>
    </row>
    <row r="245" spans="1:8" ht="13.5" hidden="1" thickBot="1" x14ac:dyDescent="0.25">
      <c r="A245" s="6">
        <v>42726</v>
      </c>
      <c r="B245" s="6">
        <v>43022</v>
      </c>
      <c r="C245" s="19">
        <f t="shared" si="3"/>
        <v>296</v>
      </c>
      <c r="D245" s="3" t="s">
        <v>105</v>
      </c>
      <c r="E245" s="3" t="s">
        <v>221</v>
      </c>
      <c r="F245" s="5">
        <v>120</v>
      </c>
      <c r="G245" s="3" t="s">
        <v>62</v>
      </c>
      <c r="H245" s="3" t="s">
        <v>245</v>
      </c>
    </row>
    <row r="246" spans="1:8" ht="13.5" hidden="1" thickBot="1" x14ac:dyDescent="0.25">
      <c r="A246" s="4">
        <v>41162</v>
      </c>
      <c r="B246" s="6">
        <v>43176</v>
      </c>
      <c r="C246" s="19">
        <f t="shared" si="3"/>
        <v>2014</v>
      </c>
      <c r="D246" s="3" t="s">
        <v>105</v>
      </c>
      <c r="E246" s="3" t="s">
        <v>106</v>
      </c>
      <c r="F246" s="5">
        <v>45</v>
      </c>
      <c r="G246" s="3" t="s">
        <v>129</v>
      </c>
      <c r="H246" s="3" t="s">
        <v>180</v>
      </c>
    </row>
    <row r="247" spans="1:8" ht="13.5" hidden="1" thickBot="1" x14ac:dyDescent="0.25">
      <c r="A247" s="4">
        <v>41858</v>
      </c>
      <c r="B247" s="6">
        <v>43039</v>
      </c>
      <c r="C247" s="19">
        <f t="shared" si="3"/>
        <v>1181</v>
      </c>
      <c r="D247" s="3" t="s">
        <v>105</v>
      </c>
      <c r="E247" s="3" t="s">
        <v>106</v>
      </c>
      <c r="F247" s="5">
        <v>10</v>
      </c>
      <c r="G247" s="3" t="s">
        <v>75</v>
      </c>
      <c r="H247" s="3" t="s">
        <v>146</v>
      </c>
    </row>
    <row r="248" spans="1:8" ht="13.5" hidden="1" thickBot="1" x14ac:dyDescent="0.25">
      <c r="A248" s="6">
        <v>41019</v>
      </c>
      <c r="B248" s="6">
        <v>43131</v>
      </c>
      <c r="C248" s="19">
        <f t="shared" si="3"/>
        <v>2112</v>
      </c>
      <c r="D248" s="3" t="s">
        <v>105</v>
      </c>
      <c r="E248" s="3" t="s">
        <v>106</v>
      </c>
      <c r="F248" s="5">
        <v>60</v>
      </c>
      <c r="G248" s="3" t="s">
        <v>129</v>
      </c>
      <c r="H248" s="3" t="s">
        <v>283</v>
      </c>
    </row>
    <row r="249" spans="1:8" ht="13.5" hidden="1" thickBot="1" x14ac:dyDescent="0.25">
      <c r="A249" s="6">
        <v>40140</v>
      </c>
      <c r="B249" s="6">
        <v>43159</v>
      </c>
      <c r="C249" s="19">
        <f t="shared" si="3"/>
        <v>3019</v>
      </c>
      <c r="D249" s="3" t="s">
        <v>105</v>
      </c>
      <c r="E249" s="3" t="s">
        <v>221</v>
      </c>
      <c r="F249" s="5">
        <v>60</v>
      </c>
      <c r="G249" s="3" t="s">
        <v>129</v>
      </c>
      <c r="H249" s="3" t="s">
        <v>689</v>
      </c>
    </row>
    <row r="250" spans="1:8" ht="13.5" hidden="1" thickBot="1" x14ac:dyDescent="0.25">
      <c r="A250" s="4">
        <v>41344</v>
      </c>
      <c r="B250" s="6">
        <v>42938</v>
      </c>
      <c r="C250" s="19">
        <f t="shared" si="3"/>
        <v>1594</v>
      </c>
      <c r="D250" s="3" t="s">
        <v>105</v>
      </c>
      <c r="E250" s="3" t="s">
        <v>106</v>
      </c>
      <c r="F250" s="5">
        <v>10</v>
      </c>
      <c r="G250" s="3" t="s">
        <v>539</v>
      </c>
      <c r="H250" s="3" t="s">
        <v>222</v>
      </c>
    </row>
    <row r="251" spans="1:8" ht="13.5" hidden="1" thickBot="1" x14ac:dyDescent="0.25">
      <c r="A251" s="6">
        <v>42702</v>
      </c>
      <c r="B251" s="6">
        <v>43130</v>
      </c>
      <c r="C251" s="19">
        <f t="shared" si="3"/>
        <v>428</v>
      </c>
      <c r="D251" s="3" t="s">
        <v>105</v>
      </c>
      <c r="E251" s="3" t="s">
        <v>106</v>
      </c>
      <c r="F251" s="5">
        <v>30</v>
      </c>
      <c r="G251" s="3" t="s">
        <v>62</v>
      </c>
      <c r="H251" s="3" t="s">
        <v>164</v>
      </c>
    </row>
    <row r="252" spans="1:8" ht="13.5" thickBot="1" x14ac:dyDescent="0.25">
      <c r="A252" s="4">
        <v>42772</v>
      </c>
      <c r="B252" s="6">
        <v>43069</v>
      </c>
      <c r="C252" s="19">
        <f t="shared" si="3"/>
        <v>297</v>
      </c>
      <c r="D252" s="3" t="s">
        <v>105</v>
      </c>
      <c r="E252" s="3" t="s">
        <v>221</v>
      </c>
      <c r="F252" s="5">
        <v>60</v>
      </c>
      <c r="G252" s="3" t="s">
        <v>62</v>
      </c>
      <c r="H252" s="3" t="s">
        <v>500</v>
      </c>
    </row>
    <row r="253" spans="1:8" ht="13.5" hidden="1" thickBot="1" x14ac:dyDescent="0.25">
      <c r="A253" s="6">
        <v>42702</v>
      </c>
      <c r="B253" s="6">
        <v>43130</v>
      </c>
      <c r="C253" s="19">
        <f t="shared" si="3"/>
        <v>428</v>
      </c>
      <c r="D253" s="3" t="s">
        <v>105</v>
      </c>
      <c r="E253" s="3" t="s">
        <v>106</v>
      </c>
      <c r="F253" s="5">
        <v>60</v>
      </c>
      <c r="G253" s="3" t="s">
        <v>62</v>
      </c>
      <c r="H253" s="3" t="s">
        <v>164</v>
      </c>
    </row>
    <row r="254" spans="1:8" ht="13.5" hidden="1" thickBot="1" x14ac:dyDescent="0.25">
      <c r="A254" s="6">
        <v>40925</v>
      </c>
      <c r="B254" s="6">
        <v>43069</v>
      </c>
      <c r="C254" s="19">
        <f t="shared" si="3"/>
        <v>2144</v>
      </c>
      <c r="D254" s="3" t="s">
        <v>105</v>
      </c>
      <c r="E254" s="3" t="s">
        <v>221</v>
      </c>
      <c r="F254" s="5">
        <v>10</v>
      </c>
      <c r="G254" s="3" t="s">
        <v>129</v>
      </c>
      <c r="H254" s="3" t="s">
        <v>759</v>
      </c>
    </row>
    <row r="255" spans="1:8" ht="13.5" hidden="1" thickBot="1" x14ac:dyDescent="0.25">
      <c r="A255" s="4">
        <v>40274</v>
      </c>
      <c r="B255" s="6">
        <v>42947</v>
      </c>
      <c r="C255" s="19">
        <f t="shared" si="3"/>
        <v>2673</v>
      </c>
      <c r="D255" s="3" t="s">
        <v>105</v>
      </c>
      <c r="E255" s="3" t="s">
        <v>125</v>
      </c>
      <c r="F255" s="5">
        <v>90</v>
      </c>
      <c r="G255" s="3" t="s">
        <v>129</v>
      </c>
      <c r="H255" s="3" t="s">
        <v>155</v>
      </c>
    </row>
    <row r="256" spans="1:8" ht="13.5" hidden="1" thickBot="1" x14ac:dyDescent="0.25">
      <c r="A256" s="6">
        <v>42702</v>
      </c>
      <c r="B256" s="6">
        <v>43130</v>
      </c>
      <c r="C256" s="19">
        <f t="shared" si="3"/>
        <v>428</v>
      </c>
      <c r="D256" s="3" t="s">
        <v>105</v>
      </c>
      <c r="E256" s="3" t="s">
        <v>106</v>
      </c>
      <c r="F256" s="5">
        <v>30</v>
      </c>
      <c r="G256" s="3" t="s">
        <v>62</v>
      </c>
      <c r="H256" s="3" t="s">
        <v>164</v>
      </c>
    </row>
    <row r="257" spans="1:8" ht="13.5" hidden="1" thickBot="1" x14ac:dyDescent="0.25">
      <c r="A257" s="6">
        <v>41577</v>
      </c>
      <c r="B257" s="6">
        <v>42966</v>
      </c>
      <c r="C257" s="19">
        <f t="shared" si="3"/>
        <v>1389</v>
      </c>
      <c r="D257" s="3" t="s">
        <v>105</v>
      </c>
      <c r="E257" s="3" t="s">
        <v>106</v>
      </c>
      <c r="F257" s="5">
        <v>180</v>
      </c>
      <c r="G257" s="3" t="s">
        <v>129</v>
      </c>
      <c r="H257" s="3" t="s">
        <v>100</v>
      </c>
    </row>
    <row r="258" spans="1:8" ht="13.5" hidden="1" thickBot="1" x14ac:dyDescent="0.25">
      <c r="A258" s="6">
        <v>37547</v>
      </c>
      <c r="B258" s="6">
        <v>43092</v>
      </c>
      <c r="C258" s="19">
        <f t="shared" si="3"/>
        <v>5545</v>
      </c>
      <c r="D258" s="3" t="s">
        <v>105</v>
      </c>
      <c r="E258" s="3" t="s">
        <v>106</v>
      </c>
      <c r="F258" s="5">
        <v>30</v>
      </c>
      <c r="G258" s="3" t="s">
        <v>129</v>
      </c>
      <c r="H258" s="3" t="s">
        <v>126</v>
      </c>
    </row>
    <row r="259" spans="1:8" ht="13.5" hidden="1" thickBot="1" x14ac:dyDescent="0.25">
      <c r="A259" s="4">
        <v>41344</v>
      </c>
      <c r="B259" s="6">
        <v>42938</v>
      </c>
      <c r="C259" s="19">
        <f t="shared" ref="C259:C322" si="4">B259-A259</f>
        <v>1594</v>
      </c>
      <c r="D259" s="3" t="s">
        <v>105</v>
      </c>
      <c r="E259" s="3" t="s">
        <v>106</v>
      </c>
      <c r="F259" s="5">
        <v>30</v>
      </c>
      <c r="G259" s="3" t="s">
        <v>584</v>
      </c>
      <c r="H259" s="3" t="s">
        <v>222</v>
      </c>
    </row>
    <row r="260" spans="1:8" ht="13.5" hidden="1" thickBot="1" x14ac:dyDescent="0.25">
      <c r="A260" s="4">
        <v>41498</v>
      </c>
      <c r="B260" s="6">
        <v>43005</v>
      </c>
      <c r="C260" s="19">
        <f t="shared" si="4"/>
        <v>1507</v>
      </c>
      <c r="D260" s="3" t="s">
        <v>105</v>
      </c>
      <c r="E260" s="3" t="s">
        <v>106</v>
      </c>
      <c r="F260" s="5">
        <v>60</v>
      </c>
      <c r="G260" s="3" t="s">
        <v>129</v>
      </c>
      <c r="H260" s="3" t="s">
        <v>150</v>
      </c>
    </row>
    <row r="261" spans="1:8" ht="13.5" hidden="1" thickBot="1" x14ac:dyDescent="0.25">
      <c r="A261" s="4">
        <v>41033</v>
      </c>
      <c r="B261" s="6">
        <v>42978</v>
      </c>
      <c r="C261" s="19">
        <f t="shared" si="4"/>
        <v>1945</v>
      </c>
      <c r="D261" s="3" t="s">
        <v>105</v>
      </c>
      <c r="E261" s="3" t="s">
        <v>106</v>
      </c>
      <c r="F261" s="5">
        <v>60</v>
      </c>
      <c r="G261" s="3" t="s">
        <v>129</v>
      </c>
      <c r="H261" s="3" t="s">
        <v>722</v>
      </c>
    </row>
    <row r="262" spans="1:8" ht="13.5" hidden="1" thickBot="1" x14ac:dyDescent="0.25">
      <c r="A262" s="4">
        <v>40274</v>
      </c>
      <c r="B262" s="6">
        <v>42947</v>
      </c>
      <c r="C262" s="19">
        <f t="shared" si="4"/>
        <v>2673</v>
      </c>
      <c r="D262" s="3" t="s">
        <v>105</v>
      </c>
      <c r="E262" s="3" t="s">
        <v>125</v>
      </c>
      <c r="F262" s="5">
        <v>60</v>
      </c>
      <c r="G262" s="3" t="s">
        <v>129</v>
      </c>
      <c r="H262" s="3" t="s">
        <v>155</v>
      </c>
    </row>
    <row r="263" spans="1:8" ht="13.5" hidden="1" thickBot="1" x14ac:dyDescent="0.25">
      <c r="A263" s="6">
        <v>40140</v>
      </c>
      <c r="B263" s="6">
        <v>43159</v>
      </c>
      <c r="C263" s="19">
        <f t="shared" si="4"/>
        <v>3019</v>
      </c>
      <c r="D263" s="3" t="s">
        <v>105</v>
      </c>
      <c r="E263" s="3" t="s">
        <v>221</v>
      </c>
      <c r="F263" s="5">
        <v>10</v>
      </c>
      <c r="G263" s="3" t="s">
        <v>129</v>
      </c>
      <c r="H263" s="3" t="s">
        <v>689</v>
      </c>
    </row>
    <row r="264" spans="1:8" ht="13.5" hidden="1" thickBot="1" x14ac:dyDescent="0.25">
      <c r="A264" s="6">
        <v>41577</v>
      </c>
      <c r="B264" s="6">
        <v>42966</v>
      </c>
      <c r="C264" s="19">
        <f t="shared" si="4"/>
        <v>1389</v>
      </c>
      <c r="D264" s="3" t="s">
        <v>105</v>
      </c>
      <c r="E264" s="3" t="s">
        <v>106</v>
      </c>
      <c r="F264" s="5">
        <v>10</v>
      </c>
      <c r="G264" s="3" t="s">
        <v>129</v>
      </c>
      <c r="H264" s="3" t="s">
        <v>100</v>
      </c>
    </row>
    <row r="265" spans="1:8" ht="13.5" hidden="1" thickBot="1" x14ac:dyDescent="0.25">
      <c r="A265" s="4">
        <v>40274</v>
      </c>
      <c r="B265" s="6">
        <v>42947</v>
      </c>
      <c r="C265" s="19">
        <f t="shared" si="4"/>
        <v>2673</v>
      </c>
      <c r="D265" s="3" t="s">
        <v>105</v>
      </c>
      <c r="E265" s="3" t="s">
        <v>125</v>
      </c>
      <c r="F265" s="5">
        <v>10</v>
      </c>
      <c r="G265" s="3" t="s">
        <v>539</v>
      </c>
      <c r="H265" s="3" t="s">
        <v>155</v>
      </c>
    </row>
    <row r="266" spans="1:8" ht="13.5" hidden="1" thickBot="1" x14ac:dyDescent="0.25">
      <c r="A266" s="6">
        <v>42726</v>
      </c>
      <c r="B266" s="6">
        <v>43022</v>
      </c>
      <c r="C266" s="19">
        <f t="shared" si="4"/>
        <v>296</v>
      </c>
      <c r="D266" s="3" t="s">
        <v>105</v>
      </c>
      <c r="E266" s="3" t="s">
        <v>221</v>
      </c>
      <c r="F266" s="5">
        <v>60</v>
      </c>
      <c r="G266" s="3" t="s">
        <v>62</v>
      </c>
      <c r="H266" s="3" t="s">
        <v>245</v>
      </c>
    </row>
    <row r="267" spans="1:8" ht="13.5" hidden="1" thickBot="1" x14ac:dyDescent="0.25">
      <c r="A267" s="4">
        <v>40274</v>
      </c>
      <c r="B267" s="6">
        <v>42947</v>
      </c>
      <c r="C267" s="19">
        <f t="shared" si="4"/>
        <v>2673</v>
      </c>
      <c r="D267" s="3" t="s">
        <v>105</v>
      </c>
      <c r="E267" s="3" t="s">
        <v>125</v>
      </c>
      <c r="F267" s="5">
        <v>50</v>
      </c>
      <c r="G267" s="3" t="s">
        <v>584</v>
      </c>
      <c r="H267" s="3" t="s">
        <v>155</v>
      </c>
    </row>
    <row r="268" spans="1:8" ht="13.5" hidden="1" thickBot="1" x14ac:dyDescent="0.25">
      <c r="A268" s="4">
        <v>41162</v>
      </c>
      <c r="B268" s="6">
        <v>43176</v>
      </c>
      <c r="C268" s="19">
        <f t="shared" si="4"/>
        <v>2014</v>
      </c>
      <c r="D268" s="3" t="s">
        <v>105</v>
      </c>
      <c r="E268" s="3" t="s">
        <v>106</v>
      </c>
      <c r="F268" s="5">
        <v>10</v>
      </c>
      <c r="G268" s="3" t="s">
        <v>129</v>
      </c>
      <c r="H268" s="3" t="s">
        <v>180</v>
      </c>
    </row>
    <row r="269" spans="1:8" ht="13.5" thickBot="1" x14ac:dyDescent="0.25">
      <c r="A269" s="4">
        <v>42772</v>
      </c>
      <c r="B269" s="6">
        <v>43069</v>
      </c>
      <c r="C269" s="19">
        <f t="shared" si="4"/>
        <v>297</v>
      </c>
      <c r="D269" s="3" t="s">
        <v>105</v>
      </c>
      <c r="E269" s="3" t="s">
        <v>221</v>
      </c>
      <c r="F269" s="5">
        <v>45</v>
      </c>
      <c r="G269" s="3" t="s">
        <v>62</v>
      </c>
      <c r="H269" s="3" t="s">
        <v>500</v>
      </c>
    </row>
    <row r="270" spans="1:8" ht="13.5" hidden="1" thickBot="1" x14ac:dyDescent="0.25">
      <c r="A270" s="4">
        <v>41858</v>
      </c>
      <c r="B270" s="6">
        <v>43039</v>
      </c>
      <c r="C270" s="19">
        <f t="shared" si="4"/>
        <v>1181</v>
      </c>
      <c r="D270" s="3" t="s">
        <v>105</v>
      </c>
      <c r="E270" s="3" t="s">
        <v>106</v>
      </c>
      <c r="F270" s="5">
        <v>10</v>
      </c>
      <c r="G270" s="3" t="s">
        <v>75</v>
      </c>
      <c r="H270" s="3" t="s">
        <v>146</v>
      </c>
    </row>
    <row r="271" spans="1:8" ht="13.5" hidden="1" thickBot="1" x14ac:dyDescent="0.25">
      <c r="A271" s="6">
        <v>41577</v>
      </c>
      <c r="B271" s="6">
        <v>42966</v>
      </c>
      <c r="C271" s="19">
        <f t="shared" si="4"/>
        <v>1389</v>
      </c>
      <c r="D271" s="3" t="s">
        <v>105</v>
      </c>
      <c r="E271" s="3" t="s">
        <v>106</v>
      </c>
      <c r="F271" s="5">
        <v>60</v>
      </c>
      <c r="G271" s="3" t="s">
        <v>129</v>
      </c>
      <c r="H271" s="3" t="s">
        <v>100</v>
      </c>
    </row>
    <row r="272" spans="1:8" ht="13.5" hidden="1" thickBot="1" x14ac:dyDescent="0.25">
      <c r="A272" s="6">
        <v>41019</v>
      </c>
      <c r="B272" s="6">
        <v>43131</v>
      </c>
      <c r="C272" s="19">
        <f t="shared" si="4"/>
        <v>2112</v>
      </c>
      <c r="D272" s="3" t="s">
        <v>105</v>
      </c>
      <c r="E272" s="3" t="s">
        <v>106</v>
      </c>
      <c r="F272" s="5">
        <v>60</v>
      </c>
      <c r="G272" s="3" t="s">
        <v>129</v>
      </c>
      <c r="H272" s="3" t="s">
        <v>283</v>
      </c>
    </row>
    <row r="273" spans="1:8" ht="13.5" hidden="1" thickBot="1" x14ac:dyDescent="0.25">
      <c r="A273" s="6">
        <v>41577</v>
      </c>
      <c r="B273" s="6">
        <v>42966</v>
      </c>
      <c r="C273" s="19">
        <f t="shared" si="4"/>
        <v>1389</v>
      </c>
      <c r="D273" s="3" t="s">
        <v>105</v>
      </c>
      <c r="E273" s="3" t="s">
        <v>106</v>
      </c>
      <c r="F273" s="5">
        <v>10</v>
      </c>
      <c r="G273" s="3" t="s">
        <v>129</v>
      </c>
      <c r="H273" s="3" t="s">
        <v>100</v>
      </c>
    </row>
    <row r="274" spans="1:8" ht="13.5" hidden="1" thickBot="1" x14ac:dyDescent="0.25">
      <c r="A274" s="6">
        <v>42702</v>
      </c>
      <c r="B274" s="6">
        <v>43130</v>
      </c>
      <c r="C274" s="19">
        <f t="shared" si="4"/>
        <v>428</v>
      </c>
      <c r="D274" s="3" t="s">
        <v>105</v>
      </c>
      <c r="E274" s="3" t="s">
        <v>106</v>
      </c>
      <c r="F274" s="5">
        <v>120</v>
      </c>
      <c r="G274" s="3" t="s">
        <v>62</v>
      </c>
      <c r="H274" s="3" t="s">
        <v>164</v>
      </c>
    </row>
    <row r="275" spans="1:8" ht="13.5" hidden="1" thickBot="1" x14ac:dyDescent="0.25">
      <c r="A275" s="4">
        <v>41498</v>
      </c>
      <c r="B275" s="6">
        <v>43005</v>
      </c>
      <c r="C275" s="19">
        <f t="shared" si="4"/>
        <v>1507</v>
      </c>
      <c r="D275" s="3" t="s">
        <v>105</v>
      </c>
      <c r="E275" s="3" t="s">
        <v>106</v>
      </c>
      <c r="F275" s="5">
        <v>30</v>
      </c>
      <c r="G275" s="3" t="s">
        <v>129</v>
      </c>
      <c r="H275" s="3" t="s">
        <v>150</v>
      </c>
    </row>
    <row r="276" spans="1:8" ht="13.5" hidden="1" thickBot="1" x14ac:dyDescent="0.25">
      <c r="A276" s="6">
        <v>42702</v>
      </c>
      <c r="B276" s="6">
        <v>43130</v>
      </c>
      <c r="C276" s="19">
        <f t="shared" si="4"/>
        <v>428</v>
      </c>
      <c r="D276" s="3" t="s">
        <v>105</v>
      </c>
      <c r="E276" s="3" t="s">
        <v>106</v>
      </c>
      <c r="F276" s="5">
        <v>120</v>
      </c>
      <c r="G276" s="3" t="s">
        <v>62</v>
      </c>
      <c r="H276" s="3" t="s">
        <v>164</v>
      </c>
    </row>
    <row r="277" spans="1:8" ht="13.5" hidden="1" thickBot="1" x14ac:dyDescent="0.25">
      <c r="A277" s="6">
        <v>42702</v>
      </c>
      <c r="B277" s="6">
        <v>43130</v>
      </c>
      <c r="C277" s="19">
        <f t="shared" si="4"/>
        <v>428</v>
      </c>
      <c r="D277" s="3" t="s">
        <v>105</v>
      </c>
      <c r="E277" s="3" t="s">
        <v>106</v>
      </c>
      <c r="F277" s="5">
        <v>150</v>
      </c>
      <c r="G277" s="3" t="s">
        <v>62</v>
      </c>
      <c r="H277" s="3" t="s">
        <v>164</v>
      </c>
    </row>
    <row r="278" spans="1:8" ht="13.5" hidden="1" thickBot="1" x14ac:dyDescent="0.25">
      <c r="A278" s="6">
        <v>41577</v>
      </c>
      <c r="B278" s="6">
        <v>42966</v>
      </c>
      <c r="C278" s="19">
        <f t="shared" si="4"/>
        <v>1389</v>
      </c>
      <c r="D278" s="3" t="s">
        <v>105</v>
      </c>
      <c r="E278" s="3" t="s">
        <v>106</v>
      </c>
      <c r="F278" s="5">
        <v>90</v>
      </c>
      <c r="G278" s="3" t="s">
        <v>129</v>
      </c>
      <c r="H278" s="3" t="s">
        <v>100</v>
      </c>
    </row>
    <row r="279" spans="1:8" ht="13.5" hidden="1" thickBot="1" x14ac:dyDescent="0.25">
      <c r="A279" s="6">
        <v>37547</v>
      </c>
      <c r="B279" s="6">
        <v>43092</v>
      </c>
      <c r="C279" s="19">
        <f t="shared" si="4"/>
        <v>5545</v>
      </c>
      <c r="D279" s="3" t="s">
        <v>105</v>
      </c>
      <c r="E279" s="3" t="s">
        <v>106</v>
      </c>
      <c r="F279" s="5">
        <v>10</v>
      </c>
      <c r="G279" s="3" t="s">
        <v>129</v>
      </c>
      <c r="H279" s="3" t="s">
        <v>126</v>
      </c>
    </row>
    <row r="280" spans="1:8" ht="13.5" hidden="1" thickBot="1" x14ac:dyDescent="0.25">
      <c r="A280" s="6">
        <v>40925</v>
      </c>
      <c r="B280" s="6">
        <v>43069</v>
      </c>
      <c r="C280" s="19">
        <f t="shared" si="4"/>
        <v>2144</v>
      </c>
      <c r="D280" s="3" t="s">
        <v>105</v>
      </c>
      <c r="E280" s="3" t="s">
        <v>221</v>
      </c>
      <c r="F280" s="5">
        <v>10</v>
      </c>
      <c r="G280" s="3" t="s">
        <v>129</v>
      </c>
      <c r="H280" s="3" t="s">
        <v>759</v>
      </c>
    </row>
    <row r="281" spans="1:8" ht="13.5" hidden="1" thickBot="1" x14ac:dyDescent="0.25">
      <c r="A281" s="6">
        <v>40140</v>
      </c>
      <c r="B281" s="6">
        <v>43159</v>
      </c>
      <c r="C281" s="19">
        <f t="shared" si="4"/>
        <v>3019</v>
      </c>
      <c r="D281" s="3" t="s">
        <v>105</v>
      </c>
      <c r="E281" s="3" t="s">
        <v>221</v>
      </c>
      <c r="F281" s="18"/>
      <c r="G281" s="17" t="s">
        <v>129</v>
      </c>
      <c r="H281" s="3" t="s">
        <v>689</v>
      </c>
    </row>
    <row r="282" spans="1:8" ht="13.5" hidden="1" thickBot="1" x14ac:dyDescent="0.25">
      <c r="A282" s="6">
        <v>42726</v>
      </c>
      <c r="B282" s="6">
        <v>43022</v>
      </c>
      <c r="C282" s="19">
        <f t="shared" si="4"/>
        <v>296</v>
      </c>
      <c r="D282" s="3" t="s">
        <v>105</v>
      </c>
      <c r="E282" s="3" t="s">
        <v>221</v>
      </c>
      <c r="F282" s="5">
        <v>90</v>
      </c>
      <c r="G282" s="3" t="s">
        <v>62</v>
      </c>
      <c r="H282" s="3" t="s">
        <v>245</v>
      </c>
    </row>
    <row r="283" spans="1:8" ht="13.5" hidden="1" thickBot="1" x14ac:dyDescent="0.25">
      <c r="A283" s="6">
        <v>41577</v>
      </c>
      <c r="B283" s="6">
        <v>42966</v>
      </c>
      <c r="C283" s="19">
        <f t="shared" si="4"/>
        <v>1389</v>
      </c>
      <c r="D283" s="3" t="s">
        <v>105</v>
      </c>
      <c r="E283" s="3" t="s">
        <v>106</v>
      </c>
      <c r="F283" s="5">
        <v>30</v>
      </c>
      <c r="G283" s="3" t="s">
        <v>584</v>
      </c>
      <c r="H283" s="3" t="s">
        <v>100</v>
      </c>
    </row>
    <row r="284" spans="1:8" ht="13.5" hidden="1" thickBot="1" x14ac:dyDescent="0.25">
      <c r="A284" s="4">
        <v>41498</v>
      </c>
      <c r="B284" s="6">
        <v>43005</v>
      </c>
      <c r="C284" s="19">
        <f t="shared" si="4"/>
        <v>1507</v>
      </c>
      <c r="D284" s="3" t="s">
        <v>105</v>
      </c>
      <c r="E284" s="3" t="s">
        <v>106</v>
      </c>
      <c r="F284" s="5">
        <v>30</v>
      </c>
      <c r="G284" s="3" t="s">
        <v>129</v>
      </c>
      <c r="H284" s="3" t="s">
        <v>150</v>
      </c>
    </row>
    <row r="285" spans="1:8" ht="13.5" hidden="1" thickBot="1" x14ac:dyDescent="0.25">
      <c r="A285" s="4">
        <v>41033</v>
      </c>
      <c r="B285" s="6">
        <v>42978</v>
      </c>
      <c r="C285" s="19">
        <f t="shared" si="4"/>
        <v>1945</v>
      </c>
      <c r="D285" s="3" t="s">
        <v>105</v>
      </c>
      <c r="E285" s="3" t="s">
        <v>106</v>
      </c>
      <c r="F285" s="5">
        <v>30</v>
      </c>
      <c r="G285" s="3" t="s">
        <v>129</v>
      </c>
      <c r="H285" s="3" t="s">
        <v>722</v>
      </c>
    </row>
    <row r="286" spans="1:8" ht="13.5" hidden="1" thickBot="1" x14ac:dyDescent="0.25">
      <c r="A286" s="6">
        <v>42702</v>
      </c>
      <c r="B286" s="6">
        <v>43130</v>
      </c>
      <c r="C286" s="19">
        <f t="shared" si="4"/>
        <v>428</v>
      </c>
      <c r="D286" s="3" t="s">
        <v>105</v>
      </c>
      <c r="E286" s="3" t="s">
        <v>106</v>
      </c>
      <c r="F286" s="5">
        <v>60</v>
      </c>
      <c r="G286" s="3" t="s">
        <v>62</v>
      </c>
      <c r="H286" s="3" t="s">
        <v>164</v>
      </c>
    </row>
    <row r="287" spans="1:8" ht="13.5" hidden="1" thickBot="1" x14ac:dyDescent="0.25">
      <c r="A287" s="4">
        <v>41033</v>
      </c>
      <c r="B287" s="6">
        <v>42978</v>
      </c>
      <c r="C287" s="19">
        <f t="shared" si="4"/>
        <v>1945</v>
      </c>
      <c r="D287" s="3" t="s">
        <v>105</v>
      </c>
      <c r="E287" s="3" t="s">
        <v>106</v>
      </c>
      <c r="F287" s="5">
        <v>30</v>
      </c>
      <c r="G287" s="3" t="s">
        <v>129</v>
      </c>
      <c r="H287" s="3" t="s">
        <v>722</v>
      </c>
    </row>
    <row r="288" spans="1:8" ht="13.5" thickBot="1" x14ac:dyDescent="0.25">
      <c r="A288" s="4">
        <v>42772</v>
      </c>
      <c r="B288" s="6">
        <v>43069</v>
      </c>
      <c r="C288" s="19">
        <f t="shared" si="4"/>
        <v>297</v>
      </c>
      <c r="D288" s="3" t="s">
        <v>105</v>
      </c>
      <c r="E288" s="3" t="s">
        <v>221</v>
      </c>
      <c r="F288" s="5">
        <v>45</v>
      </c>
      <c r="G288" s="3" t="s">
        <v>62</v>
      </c>
      <c r="H288" s="3" t="s">
        <v>500</v>
      </c>
    </row>
    <row r="289" spans="1:8" ht="13.5" hidden="1" thickBot="1" x14ac:dyDescent="0.25">
      <c r="A289" s="4">
        <v>41162</v>
      </c>
      <c r="B289" s="6">
        <v>43176</v>
      </c>
      <c r="C289" s="19">
        <f t="shared" si="4"/>
        <v>2014</v>
      </c>
      <c r="D289" s="3" t="s">
        <v>105</v>
      </c>
      <c r="E289" s="3" t="s">
        <v>106</v>
      </c>
      <c r="F289" s="5">
        <v>30</v>
      </c>
      <c r="G289" s="3" t="s">
        <v>129</v>
      </c>
      <c r="H289" s="3" t="s">
        <v>180</v>
      </c>
    </row>
    <row r="290" spans="1:8" ht="13.5" thickBot="1" x14ac:dyDescent="0.25">
      <c r="A290" s="4">
        <v>42772</v>
      </c>
      <c r="B290" s="6">
        <v>43069</v>
      </c>
      <c r="C290" s="19">
        <f t="shared" si="4"/>
        <v>297</v>
      </c>
      <c r="D290" s="3" t="s">
        <v>105</v>
      </c>
      <c r="E290" s="3" t="s">
        <v>221</v>
      </c>
      <c r="F290" s="5">
        <v>90</v>
      </c>
      <c r="G290" s="3" t="s">
        <v>62</v>
      </c>
      <c r="H290" s="3" t="s">
        <v>500</v>
      </c>
    </row>
    <row r="291" spans="1:8" ht="13.5" hidden="1" thickBot="1" x14ac:dyDescent="0.25">
      <c r="A291" s="6">
        <v>42726</v>
      </c>
      <c r="B291" s="6">
        <v>43022</v>
      </c>
      <c r="C291" s="19">
        <f t="shared" si="4"/>
        <v>296</v>
      </c>
      <c r="D291" s="3" t="s">
        <v>105</v>
      </c>
      <c r="E291" s="3" t="s">
        <v>221</v>
      </c>
      <c r="F291" s="5">
        <v>60</v>
      </c>
      <c r="G291" s="3" t="s">
        <v>62</v>
      </c>
      <c r="H291" s="3" t="s">
        <v>245</v>
      </c>
    </row>
    <row r="292" spans="1:8" ht="13.5" hidden="1" thickBot="1" x14ac:dyDescent="0.25">
      <c r="A292" s="4">
        <v>41858</v>
      </c>
      <c r="B292" s="6">
        <v>43039</v>
      </c>
      <c r="C292" s="19">
        <f t="shared" si="4"/>
        <v>1181</v>
      </c>
      <c r="D292" s="3" t="s">
        <v>105</v>
      </c>
      <c r="E292" s="3" t="s">
        <v>106</v>
      </c>
      <c r="F292" s="5">
        <v>10</v>
      </c>
      <c r="G292" s="3" t="s">
        <v>75</v>
      </c>
      <c r="H292" s="3" t="s">
        <v>146</v>
      </c>
    </row>
    <row r="293" spans="1:8" ht="13.5" hidden="1" thickBot="1" x14ac:dyDescent="0.25">
      <c r="A293" s="6">
        <v>41019</v>
      </c>
      <c r="B293" s="6">
        <v>43131</v>
      </c>
      <c r="C293" s="19">
        <f t="shared" si="4"/>
        <v>2112</v>
      </c>
      <c r="D293" s="3" t="s">
        <v>105</v>
      </c>
      <c r="E293" s="3" t="s">
        <v>106</v>
      </c>
      <c r="F293" s="5">
        <v>90</v>
      </c>
      <c r="G293" s="3" t="s">
        <v>129</v>
      </c>
      <c r="H293" s="3" t="s">
        <v>283</v>
      </c>
    </row>
    <row r="294" spans="1:8" ht="13.5" hidden="1" thickBot="1" x14ac:dyDescent="0.25">
      <c r="A294" s="4">
        <v>41033</v>
      </c>
      <c r="B294" s="6">
        <v>42978</v>
      </c>
      <c r="C294" s="19">
        <f t="shared" si="4"/>
        <v>1945</v>
      </c>
      <c r="D294" s="3" t="s">
        <v>105</v>
      </c>
      <c r="E294" s="3" t="s">
        <v>106</v>
      </c>
      <c r="F294" s="5">
        <v>10</v>
      </c>
      <c r="G294" s="3" t="s">
        <v>539</v>
      </c>
      <c r="H294" s="3" t="s">
        <v>722</v>
      </c>
    </row>
    <row r="295" spans="1:8" ht="13.5" hidden="1" thickBot="1" x14ac:dyDescent="0.25">
      <c r="A295" s="4">
        <v>41033</v>
      </c>
      <c r="B295" s="6">
        <v>42978</v>
      </c>
      <c r="C295" s="19">
        <f t="shared" si="4"/>
        <v>1945</v>
      </c>
      <c r="D295" s="3" t="s">
        <v>105</v>
      </c>
      <c r="E295" s="3" t="s">
        <v>106</v>
      </c>
      <c r="F295" s="5">
        <v>30</v>
      </c>
      <c r="G295" s="3" t="s">
        <v>584</v>
      </c>
      <c r="H295" s="3" t="s">
        <v>722</v>
      </c>
    </row>
    <row r="296" spans="1:8" ht="13.5" hidden="1" thickBot="1" x14ac:dyDescent="0.25">
      <c r="A296" s="6">
        <v>40140</v>
      </c>
      <c r="B296" s="6">
        <v>43159</v>
      </c>
      <c r="C296" s="19">
        <f t="shared" si="4"/>
        <v>3019</v>
      </c>
      <c r="D296" s="3" t="s">
        <v>105</v>
      </c>
      <c r="E296" s="3" t="s">
        <v>221</v>
      </c>
      <c r="F296" s="5">
        <v>30</v>
      </c>
      <c r="G296" s="3" t="s">
        <v>129</v>
      </c>
      <c r="H296" s="3" t="s">
        <v>689</v>
      </c>
    </row>
    <row r="297" spans="1:8" ht="13.5" hidden="1" thickBot="1" x14ac:dyDescent="0.25">
      <c r="A297" s="6">
        <v>42702</v>
      </c>
      <c r="B297" s="6">
        <v>43130</v>
      </c>
      <c r="C297" s="19">
        <f t="shared" si="4"/>
        <v>428</v>
      </c>
      <c r="D297" s="3" t="s">
        <v>105</v>
      </c>
      <c r="E297" s="3" t="s">
        <v>106</v>
      </c>
      <c r="F297" s="5">
        <v>15</v>
      </c>
      <c r="G297" s="3" t="s">
        <v>62</v>
      </c>
      <c r="H297" s="3" t="s">
        <v>164</v>
      </c>
    </row>
    <row r="298" spans="1:8" ht="13.5" hidden="1" thickBot="1" x14ac:dyDescent="0.25">
      <c r="A298" s="4">
        <v>41498</v>
      </c>
      <c r="B298" s="6">
        <v>43005</v>
      </c>
      <c r="C298" s="19">
        <f t="shared" si="4"/>
        <v>1507</v>
      </c>
      <c r="D298" s="3" t="s">
        <v>105</v>
      </c>
      <c r="E298" s="3" t="s">
        <v>106</v>
      </c>
      <c r="F298" s="5">
        <v>45</v>
      </c>
      <c r="G298" s="3" t="s">
        <v>129</v>
      </c>
      <c r="H298" s="3" t="s">
        <v>150</v>
      </c>
    </row>
    <row r="299" spans="1:8" ht="13.5" hidden="1" thickBot="1" x14ac:dyDescent="0.25">
      <c r="A299" s="6">
        <v>42726</v>
      </c>
      <c r="B299" s="6">
        <v>43022</v>
      </c>
      <c r="C299" s="19">
        <f t="shared" si="4"/>
        <v>296</v>
      </c>
      <c r="D299" s="3" t="s">
        <v>105</v>
      </c>
      <c r="E299" s="3" t="s">
        <v>221</v>
      </c>
      <c r="F299" s="5">
        <v>30</v>
      </c>
      <c r="G299" s="3" t="s">
        <v>62</v>
      </c>
      <c r="H299" s="3" t="s">
        <v>245</v>
      </c>
    </row>
    <row r="300" spans="1:8" ht="13.5" hidden="1" thickBot="1" x14ac:dyDescent="0.25">
      <c r="A300" s="6">
        <v>40925</v>
      </c>
      <c r="B300" s="6">
        <v>43069</v>
      </c>
      <c r="C300" s="19">
        <f t="shared" si="4"/>
        <v>2144</v>
      </c>
      <c r="D300" s="3" t="s">
        <v>105</v>
      </c>
      <c r="E300" s="3" t="s">
        <v>221</v>
      </c>
      <c r="F300" s="5">
        <v>60</v>
      </c>
      <c r="G300" s="3" t="s">
        <v>129</v>
      </c>
      <c r="H300" s="3" t="s">
        <v>759</v>
      </c>
    </row>
    <row r="301" spans="1:8" ht="13.5" hidden="1" thickBot="1" x14ac:dyDescent="0.25">
      <c r="A301" s="6">
        <v>42702</v>
      </c>
      <c r="B301" s="6">
        <v>43130</v>
      </c>
      <c r="C301" s="19">
        <f t="shared" si="4"/>
        <v>428</v>
      </c>
      <c r="D301" s="3" t="s">
        <v>105</v>
      </c>
      <c r="E301" s="3" t="s">
        <v>106</v>
      </c>
      <c r="F301" s="5">
        <v>60</v>
      </c>
      <c r="G301" s="3" t="s">
        <v>62</v>
      </c>
      <c r="H301" s="3" t="s">
        <v>164</v>
      </c>
    </row>
    <row r="302" spans="1:8" ht="13.5" thickBot="1" x14ac:dyDescent="0.25">
      <c r="A302" s="4">
        <v>42772</v>
      </c>
      <c r="B302" s="6">
        <v>43069</v>
      </c>
      <c r="C302" s="19">
        <f t="shared" si="4"/>
        <v>297</v>
      </c>
      <c r="D302" s="3" t="s">
        <v>105</v>
      </c>
      <c r="E302" s="3" t="s">
        <v>221</v>
      </c>
      <c r="F302" s="5">
        <v>15</v>
      </c>
      <c r="G302" s="3" t="s">
        <v>75</v>
      </c>
      <c r="H302" s="3" t="s">
        <v>500</v>
      </c>
    </row>
    <row r="303" spans="1:8" ht="13.5" hidden="1" thickBot="1" x14ac:dyDescent="0.25">
      <c r="A303" s="4">
        <v>41498</v>
      </c>
      <c r="B303" s="6">
        <v>43005</v>
      </c>
      <c r="C303" s="19">
        <f t="shared" si="4"/>
        <v>1507</v>
      </c>
      <c r="D303" s="3" t="s">
        <v>105</v>
      </c>
      <c r="E303" s="3" t="s">
        <v>106</v>
      </c>
      <c r="F303" s="5">
        <v>30</v>
      </c>
      <c r="G303" s="3" t="s">
        <v>62</v>
      </c>
      <c r="H303" s="3" t="s">
        <v>150</v>
      </c>
    </row>
    <row r="304" spans="1:8" ht="13.5" hidden="1" thickBot="1" x14ac:dyDescent="0.25">
      <c r="A304" s="4">
        <v>41498</v>
      </c>
      <c r="B304" s="6">
        <v>43005</v>
      </c>
      <c r="C304" s="19">
        <f t="shared" si="4"/>
        <v>1507</v>
      </c>
      <c r="D304" s="3" t="s">
        <v>105</v>
      </c>
      <c r="E304" s="3" t="s">
        <v>106</v>
      </c>
      <c r="F304" s="5">
        <v>60</v>
      </c>
      <c r="G304" s="3" t="s">
        <v>129</v>
      </c>
      <c r="H304" s="3" t="s">
        <v>150</v>
      </c>
    </row>
    <row r="305" spans="1:8" ht="13.5" hidden="1" thickBot="1" x14ac:dyDescent="0.25">
      <c r="A305" s="6">
        <v>37547</v>
      </c>
      <c r="B305" s="6">
        <v>43092</v>
      </c>
      <c r="C305" s="19">
        <f t="shared" si="4"/>
        <v>5545</v>
      </c>
      <c r="D305" s="3" t="s">
        <v>105</v>
      </c>
      <c r="E305" s="3" t="s">
        <v>106</v>
      </c>
      <c r="F305" s="18"/>
      <c r="G305" s="17" t="s">
        <v>129</v>
      </c>
      <c r="H305" s="3" t="s">
        <v>126</v>
      </c>
    </row>
    <row r="306" spans="1:8" ht="13.5" hidden="1" thickBot="1" x14ac:dyDescent="0.25">
      <c r="A306" s="4">
        <v>41858</v>
      </c>
      <c r="B306" s="6">
        <v>43039</v>
      </c>
      <c r="C306" s="19">
        <f t="shared" si="4"/>
        <v>1181</v>
      </c>
      <c r="D306" s="3" t="s">
        <v>105</v>
      </c>
      <c r="E306" s="3" t="s">
        <v>106</v>
      </c>
      <c r="F306" s="5">
        <v>10</v>
      </c>
      <c r="G306" s="3" t="s">
        <v>75</v>
      </c>
      <c r="H306" s="3" t="s">
        <v>146</v>
      </c>
    </row>
    <row r="307" spans="1:8" ht="13.5" thickBot="1" x14ac:dyDescent="0.25">
      <c r="A307" s="4">
        <v>42772</v>
      </c>
      <c r="B307" s="6">
        <v>43069</v>
      </c>
      <c r="C307" s="19">
        <f t="shared" si="4"/>
        <v>297</v>
      </c>
      <c r="D307" s="3" t="s">
        <v>105</v>
      </c>
      <c r="E307" s="3" t="s">
        <v>221</v>
      </c>
      <c r="F307" s="5">
        <v>60</v>
      </c>
      <c r="G307" s="3" t="s">
        <v>75</v>
      </c>
      <c r="H307" s="3" t="s">
        <v>500</v>
      </c>
    </row>
    <row r="308" spans="1:8" ht="13.5" hidden="1" thickBot="1" x14ac:dyDescent="0.25">
      <c r="A308" s="6">
        <v>40925</v>
      </c>
      <c r="B308" s="6">
        <v>43069</v>
      </c>
      <c r="C308" s="19">
        <f t="shared" si="4"/>
        <v>2144</v>
      </c>
      <c r="D308" s="3" t="s">
        <v>105</v>
      </c>
      <c r="E308" s="3" t="s">
        <v>221</v>
      </c>
      <c r="F308" s="5">
        <v>60</v>
      </c>
      <c r="G308" s="3" t="s">
        <v>129</v>
      </c>
      <c r="H308" s="3" t="s">
        <v>759</v>
      </c>
    </row>
    <row r="309" spans="1:8" ht="13.5" hidden="1" thickBot="1" x14ac:dyDescent="0.25">
      <c r="A309" s="6">
        <v>42726</v>
      </c>
      <c r="B309" s="6">
        <v>43022</v>
      </c>
      <c r="C309" s="19">
        <f t="shared" si="4"/>
        <v>296</v>
      </c>
      <c r="D309" s="3" t="s">
        <v>105</v>
      </c>
      <c r="E309" s="3" t="s">
        <v>221</v>
      </c>
      <c r="F309" s="5">
        <v>45</v>
      </c>
      <c r="G309" s="3" t="s">
        <v>75</v>
      </c>
      <c r="H309" s="3" t="s">
        <v>245</v>
      </c>
    </row>
    <row r="310" spans="1:8" ht="13.5" hidden="1" thickBot="1" x14ac:dyDescent="0.25">
      <c r="A310" s="4">
        <v>41498</v>
      </c>
      <c r="B310" s="6">
        <v>43005</v>
      </c>
      <c r="C310" s="19">
        <f t="shared" si="4"/>
        <v>1507</v>
      </c>
      <c r="D310" s="3" t="s">
        <v>105</v>
      </c>
      <c r="E310" s="3" t="s">
        <v>106</v>
      </c>
      <c r="F310" s="5">
        <v>90</v>
      </c>
      <c r="G310" s="3" t="s">
        <v>129</v>
      </c>
      <c r="H310" s="3" t="s">
        <v>150</v>
      </c>
    </row>
    <row r="311" spans="1:8" ht="13.5" hidden="1" thickBot="1" x14ac:dyDescent="0.25">
      <c r="A311" s="4">
        <v>41162</v>
      </c>
      <c r="B311" s="6">
        <v>43176</v>
      </c>
      <c r="C311" s="19">
        <f t="shared" si="4"/>
        <v>2014</v>
      </c>
      <c r="D311" s="3" t="s">
        <v>105</v>
      </c>
      <c r="E311" s="3" t="s">
        <v>106</v>
      </c>
      <c r="F311" s="5">
        <v>60</v>
      </c>
      <c r="G311" s="3" t="s">
        <v>129</v>
      </c>
      <c r="H311" s="3" t="s">
        <v>180</v>
      </c>
    </row>
    <row r="312" spans="1:8" ht="13.5" thickBot="1" x14ac:dyDescent="0.25">
      <c r="A312" s="4">
        <v>42772</v>
      </c>
      <c r="B312" s="6">
        <v>43069</v>
      </c>
      <c r="C312" s="19">
        <f t="shared" si="4"/>
        <v>297</v>
      </c>
      <c r="D312" s="3" t="s">
        <v>105</v>
      </c>
      <c r="E312" s="3" t="s">
        <v>221</v>
      </c>
      <c r="F312" s="5">
        <v>120</v>
      </c>
      <c r="G312" s="3" t="s">
        <v>84</v>
      </c>
      <c r="H312" s="3" t="s">
        <v>500</v>
      </c>
    </row>
    <row r="313" spans="1:8" ht="13.5" hidden="1" thickBot="1" x14ac:dyDescent="0.25">
      <c r="A313" s="6">
        <v>42702</v>
      </c>
      <c r="B313" s="6">
        <v>43130</v>
      </c>
      <c r="C313" s="19">
        <f t="shared" si="4"/>
        <v>428</v>
      </c>
      <c r="D313" s="3" t="s">
        <v>105</v>
      </c>
      <c r="E313" s="3" t="s">
        <v>106</v>
      </c>
      <c r="F313" s="5">
        <v>45</v>
      </c>
      <c r="G313" s="3" t="s">
        <v>62</v>
      </c>
      <c r="H313" s="3" t="s">
        <v>164</v>
      </c>
    </row>
    <row r="314" spans="1:8" ht="13.5" hidden="1" thickBot="1" x14ac:dyDescent="0.25">
      <c r="A314" s="4">
        <v>41498</v>
      </c>
      <c r="B314" s="6">
        <v>43005</v>
      </c>
      <c r="C314" s="19">
        <f t="shared" si="4"/>
        <v>1507</v>
      </c>
      <c r="D314" s="3" t="s">
        <v>105</v>
      </c>
      <c r="E314" s="3" t="s">
        <v>106</v>
      </c>
      <c r="F314" s="5">
        <v>120</v>
      </c>
      <c r="G314" s="3" t="s">
        <v>129</v>
      </c>
      <c r="H314" s="3" t="s">
        <v>150</v>
      </c>
    </row>
    <row r="315" spans="1:8" ht="13.5" hidden="1" thickBot="1" x14ac:dyDescent="0.25">
      <c r="A315" s="6">
        <v>40925</v>
      </c>
      <c r="B315" s="6">
        <v>43069</v>
      </c>
      <c r="C315" s="19">
        <f t="shared" si="4"/>
        <v>2144</v>
      </c>
      <c r="D315" s="3" t="s">
        <v>105</v>
      </c>
      <c r="E315" s="3" t="s">
        <v>221</v>
      </c>
      <c r="F315" s="5">
        <v>60</v>
      </c>
      <c r="G315" s="3" t="s">
        <v>129</v>
      </c>
      <c r="H315" s="3" t="s">
        <v>759</v>
      </c>
    </row>
    <row r="316" spans="1:8" ht="13.5" hidden="1" thickBot="1" x14ac:dyDescent="0.25">
      <c r="A316" s="6">
        <v>42702</v>
      </c>
      <c r="B316" s="6">
        <v>43130</v>
      </c>
      <c r="C316" s="19">
        <f t="shared" si="4"/>
        <v>428</v>
      </c>
      <c r="D316" s="3" t="s">
        <v>105</v>
      </c>
      <c r="E316" s="3" t="s">
        <v>106</v>
      </c>
      <c r="F316" s="5">
        <v>20</v>
      </c>
      <c r="G316" s="3" t="s">
        <v>62</v>
      </c>
      <c r="H316" s="3" t="s">
        <v>164</v>
      </c>
    </row>
    <row r="317" spans="1:8" ht="13.5" thickBot="1" x14ac:dyDescent="0.25">
      <c r="A317" s="4">
        <v>42772</v>
      </c>
      <c r="B317" s="6">
        <v>43069</v>
      </c>
      <c r="C317" s="19">
        <f t="shared" si="4"/>
        <v>297</v>
      </c>
      <c r="D317" s="3" t="s">
        <v>105</v>
      </c>
      <c r="E317" s="3" t="s">
        <v>221</v>
      </c>
      <c r="F317" s="5">
        <v>30</v>
      </c>
      <c r="G317" s="3" t="s">
        <v>84</v>
      </c>
      <c r="H317" s="3" t="s">
        <v>500</v>
      </c>
    </row>
    <row r="318" spans="1:8" ht="13.5" hidden="1" thickBot="1" x14ac:dyDescent="0.25">
      <c r="A318" s="6">
        <v>41019</v>
      </c>
      <c r="B318" s="6">
        <v>43131</v>
      </c>
      <c r="C318" s="19">
        <f t="shared" si="4"/>
        <v>2112</v>
      </c>
      <c r="D318" s="3" t="s">
        <v>105</v>
      </c>
      <c r="E318" s="3" t="s">
        <v>106</v>
      </c>
      <c r="F318" s="5">
        <v>10</v>
      </c>
      <c r="G318" s="3" t="s">
        <v>129</v>
      </c>
      <c r="H318" s="3" t="s">
        <v>283</v>
      </c>
    </row>
    <row r="319" spans="1:8" ht="13.5" hidden="1" thickBot="1" x14ac:dyDescent="0.25">
      <c r="A319" s="6">
        <v>42726</v>
      </c>
      <c r="B319" s="6">
        <v>43022</v>
      </c>
      <c r="C319" s="19">
        <f t="shared" si="4"/>
        <v>296</v>
      </c>
      <c r="D319" s="3" t="s">
        <v>105</v>
      </c>
      <c r="E319" s="3" t="s">
        <v>221</v>
      </c>
      <c r="F319" s="5">
        <v>60</v>
      </c>
      <c r="G319" s="3" t="s">
        <v>129</v>
      </c>
      <c r="H319" s="3" t="s">
        <v>245</v>
      </c>
    </row>
    <row r="320" spans="1:8" ht="13.5" hidden="1" thickBot="1" x14ac:dyDescent="0.25">
      <c r="A320" s="4">
        <v>41498</v>
      </c>
      <c r="B320" s="6">
        <v>43005</v>
      </c>
      <c r="C320" s="19">
        <f t="shared" si="4"/>
        <v>1507</v>
      </c>
      <c r="D320" s="3" t="s">
        <v>105</v>
      </c>
      <c r="E320" s="3" t="s">
        <v>106</v>
      </c>
      <c r="F320" s="5">
        <v>10</v>
      </c>
      <c r="G320" s="3" t="s">
        <v>539</v>
      </c>
      <c r="H320" s="3" t="s">
        <v>150</v>
      </c>
    </row>
    <row r="321" spans="1:8" ht="13.5" hidden="1" thickBot="1" x14ac:dyDescent="0.25">
      <c r="A321" s="6">
        <v>37547</v>
      </c>
      <c r="B321" s="6">
        <v>43092</v>
      </c>
      <c r="C321" s="19">
        <f t="shared" si="4"/>
        <v>5545</v>
      </c>
      <c r="D321" s="3" t="s">
        <v>105</v>
      </c>
      <c r="E321" s="3" t="s">
        <v>106</v>
      </c>
      <c r="F321" s="5">
        <v>15</v>
      </c>
      <c r="G321" s="3" t="s">
        <v>129</v>
      </c>
      <c r="H321" s="3" t="s">
        <v>126</v>
      </c>
    </row>
    <row r="322" spans="1:8" ht="13.5" hidden="1" thickBot="1" x14ac:dyDescent="0.25">
      <c r="A322" s="6">
        <v>42726</v>
      </c>
      <c r="B322" s="6">
        <v>43022</v>
      </c>
      <c r="C322" s="19">
        <f t="shared" si="4"/>
        <v>296</v>
      </c>
      <c r="D322" s="3" t="s">
        <v>105</v>
      </c>
      <c r="E322" s="3" t="s">
        <v>221</v>
      </c>
      <c r="F322" s="5">
        <v>60</v>
      </c>
      <c r="G322" s="3" t="s">
        <v>129</v>
      </c>
      <c r="H322" s="3" t="s">
        <v>245</v>
      </c>
    </row>
    <row r="323" spans="1:8" ht="13.5" hidden="1" thickBot="1" x14ac:dyDescent="0.25">
      <c r="A323" s="4">
        <v>41498</v>
      </c>
      <c r="B323" s="6">
        <v>43005</v>
      </c>
      <c r="C323" s="19">
        <f t="shared" ref="C323:C386" si="5">B323-A323</f>
        <v>1507</v>
      </c>
      <c r="D323" s="3" t="s">
        <v>105</v>
      </c>
      <c r="E323" s="3" t="s">
        <v>106</v>
      </c>
      <c r="F323" s="5">
        <v>10</v>
      </c>
      <c r="G323" s="3" t="s">
        <v>584</v>
      </c>
      <c r="H323" s="3" t="s">
        <v>150</v>
      </c>
    </row>
    <row r="324" spans="1:8" ht="13.5" hidden="1" thickBot="1" x14ac:dyDescent="0.25">
      <c r="A324" s="6">
        <v>40140</v>
      </c>
      <c r="B324" s="6">
        <v>43159</v>
      </c>
      <c r="C324" s="19">
        <f t="shared" si="5"/>
        <v>3019</v>
      </c>
      <c r="D324" s="3" t="s">
        <v>105</v>
      </c>
      <c r="E324" s="3" t="s">
        <v>221</v>
      </c>
      <c r="F324" s="5">
        <v>60</v>
      </c>
      <c r="G324" s="3" t="s">
        <v>129</v>
      </c>
      <c r="H324" s="3" t="s">
        <v>689</v>
      </c>
    </row>
    <row r="325" spans="1:8" ht="13.5" thickBot="1" x14ac:dyDescent="0.25">
      <c r="A325" s="4">
        <v>42772</v>
      </c>
      <c r="B325" s="6">
        <v>43069</v>
      </c>
      <c r="C325" s="19">
        <f t="shared" si="5"/>
        <v>297</v>
      </c>
      <c r="D325" s="3" t="s">
        <v>105</v>
      </c>
      <c r="E325" s="3" t="s">
        <v>221</v>
      </c>
      <c r="F325" s="5">
        <v>10</v>
      </c>
      <c r="G325" s="3" t="s">
        <v>62</v>
      </c>
      <c r="H325" s="3" t="s">
        <v>500</v>
      </c>
    </row>
    <row r="326" spans="1:8" ht="13.5" hidden="1" thickBot="1" x14ac:dyDescent="0.25">
      <c r="A326" s="4">
        <v>41858</v>
      </c>
      <c r="B326" s="6">
        <v>43039</v>
      </c>
      <c r="C326" s="19">
        <f t="shared" si="5"/>
        <v>1181</v>
      </c>
      <c r="D326" s="3" t="s">
        <v>105</v>
      </c>
      <c r="E326" s="3" t="s">
        <v>106</v>
      </c>
      <c r="F326" s="5">
        <v>30</v>
      </c>
      <c r="G326" s="3" t="s">
        <v>75</v>
      </c>
      <c r="H326" s="3" t="s">
        <v>146</v>
      </c>
    </row>
    <row r="327" spans="1:8" ht="13.5" hidden="1" thickBot="1" x14ac:dyDescent="0.25">
      <c r="A327" s="6">
        <v>42726</v>
      </c>
      <c r="B327" s="6">
        <v>43022</v>
      </c>
      <c r="C327" s="19">
        <f t="shared" si="5"/>
        <v>296</v>
      </c>
      <c r="D327" s="3" t="s">
        <v>105</v>
      </c>
      <c r="E327" s="3" t="s">
        <v>221</v>
      </c>
      <c r="F327" s="5">
        <v>10</v>
      </c>
      <c r="G327" s="3" t="s">
        <v>539</v>
      </c>
      <c r="H327" s="3" t="s">
        <v>245</v>
      </c>
    </row>
    <row r="328" spans="1:8" ht="13.5" hidden="1" thickBot="1" x14ac:dyDescent="0.25">
      <c r="A328" s="6">
        <v>42726</v>
      </c>
      <c r="B328" s="6">
        <v>43022</v>
      </c>
      <c r="C328" s="19">
        <f t="shared" si="5"/>
        <v>296</v>
      </c>
      <c r="D328" s="3" t="s">
        <v>105</v>
      </c>
      <c r="E328" s="3" t="s">
        <v>221</v>
      </c>
      <c r="F328" s="5">
        <v>30</v>
      </c>
      <c r="G328" s="3" t="s">
        <v>584</v>
      </c>
      <c r="H328" s="3" t="s">
        <v>245</v>
      </c>
    </row>
    <row r="329" spans="1:8" ht="13.5" hidden="1" thickBot="1" x14ac:dyDescent="0.25">
      <c r="A329" s="4">
        <v>41858</v>
      </c>
      <c r="B329" s="6">
        <v>43039</v>
      </c>
      <c r="C329" s="19">
        <f t="shared" si="5"/>
        <v>1181</v>
      </c>
      <c r="D329" s="3" t="s">
        <v>105</v>
      </c>
      <c r="E329" s="3" t="s">
        <v>106</v>
      </c>
      <c r="F329" s="18"/>
      <c r="G329" s="17" t="s">
        <v>129</v>
      </c>
      <c r="H329" s="3" t="s">
        <v>146</v>
      </c>
    </row>
    <row r="330" spans="1:8" ht="13.5" hidden="1" thickBot="1" x14ac:dyDescent="0.25">
      <c r="A330" s="6">
        <v>40140</v>
      </c>
      <c r="B330" s="6">
        <v>43159</v>
      </c>
      <c r="C330" s="19">
        <f t="shared" si="5"/>
        <v>3019</v>
      </c>
      <c r="D330" s="3" t="s">
        <v>105</v>
      </c>
      <c r="E330" s="3" t="s">
        <v>221</v>
      </c>
      <c r="F330" s="5">
        <v>60</v>
      </c>
      <c r="G330" s="3" t="s">
        <v>129</v>
      </c>
      <c r="H330" s="3" t="s">
        <v>689</v>
      </c>
    </row>
    <row r="331" spans="1:8" ht="13.5" hidden="1" thickBot="1" x14ac:dyDescent="0.25">
      <c r="A331" s="4">
        <v>41858</v>
      </c>
      <c r="B331" s="6">
        <v>43039</v>
      </c>
      <c r="C331" s="19">
        <f t="shared" si="5"/>
        <v>1181</v>
      </c>
      <c r="D331" s="3" t="s">
        <v>105</v>
      </c>
      <c r="E331" s="3" t="s">
        <v>106</v>
      </c>
      <c r="F331" s="5">
        <v>90</v>
      </c>
      <c r="G331" s="3" t="s">
        <v>129</v>
      </c>
      <c r="H331" s="3" t="s">
        <v>146</v>
      </c>
    </row>
    <row r="332" spans="1:8" ht="13.5" hidden="1" thickBot="1" x14ac:dyDescent="0.25">
      <c r="A332" s="6">
        <v>42702</v>
      </c>
      <c r="B332" s="6">
        <v>43130</v>
      </c>
      <c r="C332" s="19">
        <f t="shared" si="5"/>
        <v>428</v>
      </c>
      <c r="D332" s="3" t="s">
        <v>105</v>
      </c>
      <c r="E332" s="3" t="s">
        <v>106</v>
      </c>
      <c r="F332" s="5">
        <v>60</v>
      </c>
      <c r="G332" s="3" t="s">
        <v>62</v>
      </c>
      <c r="H332" s="3" t="s">
        <v>164</v>
      </c>
    </row>
    <row r="333" spans="1:8" ht="13.5" hidden="1" thickBot="1" x14ac:dyDescent="0.25">
      <c r="A333" s="6">
        <v>40925</v>
      </c>
      <c r="B333" s="6">
        <v>43069</v>
      </c>
      <c r="C333" s="19">
        <f t="shared" si="5"/>
        <v>2144</v>
      </c>
      <c r="D333" s="3" t="s">
        <v>105</v>
      </c>
      <c r="E333" s="3" t="s">
        <v>221</v>
      </c>
      <c r="F333" s="5">
        <v>10</v>
      </c>
      <c r="G333" s="3" t="s">
        <v>129</v>
      </c>
      <c r="H333" s="3" t="s">
        <v>759</v>
      </c>
    </row>
    <row r="334" spans="1:8" ht="13.5" hidden="1" thickBot="1" x14ac:dyDescent="0.25">
      <c r="A334" s="4">
        <v>41162</v>
      </c>
      <c r="B334" s="6">
        <v>43176</v>
      </c>
      <c r="C334" s="19">
        <f t="shared" si="5"/>
        <v>2014</v>
      </c>
      <c r="D334" s="3" t="s">
        <v>105</v>
      </c>
      <c r="E334" s="3" t="s">
        <v>106</v>
      </c>
      <c r="F334" s="5">
        <v>60</v>
      </c>
      <c r="G334" s="3" t="s">
        <v>129</v>
      </c>
      <c r="H334" s="3" t="s">
        <v>180</v>
      </c>
    </row>
    <row r="335" spans="1:8" ht="13.5" hidden="1" thickBot="1" x14ac:dyDescent="0.25">
      <c r="A335" s="6">
        <v>41019</v>
      </c>
      <c r="B335" s="6">
        <v>43131</v>
      </c>
      <c r="C335" s="19">
        <f t="shared" si="5"/>
        <v>2112</v>
      </c>
      <c r="D335" s="3" t="s">
        <v>105</v>
      </c>
      <c r="E335" s="3" t="s">
        <v>106</v>
      </c>
      <c r="F335" s="5">
        <v>30</v>
      </c>
      <c r="G335" s="3" t="s">
        <v>129</v>
      </c>
      <c r="H335" s="3" t="s">
        <v>283</v>
      </c>
    </row>
    <row r="336" spans="1:8" ht="13.5" thickBot="1" x14ac:dyDescent="0.25">
      <c r="A336" s="4">
        <v>42772</v>
      </c>
      <c r="B336" s="6">
        <v>43069</v>
      </c>
      <c r="C336" s="19">
        <f t="shared" si="5"/>
        <v>297</v>
      </c>
      <c r="D336" s="3" t="s">
        <v>105</v>
      </c>
      <c r="E336" s="3" t="s">
        <v>221</v>
      </c>
      <c r="F336" s="5">
        <v>120</v>
      </c>
      <c r="G336" s="3" t="s">
        <v>84</v>
      </c>
      <c r="H336" s="3" t="s">
        <v>500</v>
      </c>
    </row>
    <row r="337" spans="1:8" ht="13.5" hidden="1" thickBot="1" x14ac:dyDescent="0.25">
      <c r="A337" s="4">
        <v>41858</v>
      </c>
      <c r="B337" s="6">
        <v>43039</v>
      </c>
      <c r="C337" s="19">
        <f t="shared" si="5"/>
        <v>1181</v>
      </c>
      <c r="D337" s="3" t="s">
        <v>105</v>
      </c>
      <c r="E337" s="3" t="s">
        <v>106</v>
      </c>
      <c r="F337" s="5">
        <v>90</v>
      </c>
      <c r="G337" s="3" t="s">
        <v>129</v>
      </c>
      <c r="H337" s="3" t="s">
        <v>146</v>
      </c>
    </row>
    <row r="338" spans="1:8" ht="13.5" hidden="1" thickBot="1" x14ac:dyDescent="0.25">
      <c r="A338" s="6">
        <v>37547</v>
      </c>
      <c r="B338" s="6">
        <v>43092</v>
      </c>
      <c r="C338" s="19">
        <f t="shared" si="5"/>
        <v>5545</v>
      </c>
      <c r="D338" s="3" t="s">
        <v>105</v>
      </c>
      <c r="E338" s="3" t="s">
        <v>106</v>
      </c>
      <c r="F338" s="5">
        <v>10</v>
      </c>
      <c r="G338" s="3" t="s">
        <v>129</v>
      </c>
      <c r="H338" s="3" t="s">
        <v>126</v>
      </c>
    </row>
    <row r="339" spans="1:8" ht="13.5" hidden="1" thickBot="1" x14ac:dyDescent="0.25">
      <c r="A339" s="4">
        <v>41858</v>
      </c>
      <c r="B339" s="6">
        <v>43039</v>
      </c>
      <c r="C339" s="19">
        <f t="shared" si="5"/>
        <v>1181</v>
      </c>
      <c r="D339" s="3" t="s">
        <v>105</v>
      </c>
      <c r="E339" s="3" t="s">
        <v>106</v>
      </c>
      <c r="F339" s="5">
        <v>60</v>
      </c>
      <c r="G339" s="3" t="s">
        <v>129</v>
      </c>
      <c r="H339" s="3" t="s">
        <v>146</v>
      </c>
    </row>
    <row r="340" spans="1:8" ht="13.5" hidden="1" thickBot="1" x14ac:dyDescent="0.25">
      <c r="A340" s="4">
        <v>41858</v>
      </c>
      <c r="B340" s="6">
        <v>43039</v>
      </c>
      <c r="C340" s="19">
        <f t="shared" si="5"/>
        <v>1181</v>
      </c>
      <c r="D340" s="3" t="s">
        <v>105</v>
      </c>
      <c r="E340" s="3" t="s">
        <v>106</v>
      </c>
      <c r="F340" s="5">
        <v>15</v>
      </c>
      <c r="G340" s="3" t="s">
        <v>584</v>
      </c>
      <c r="H340" s="3" t="s">
        <v>146</v>
      </c>
    </row>
    <row r="341" spans="1:8" ht="13.5" thickBot="1" x14ac:dyDescent="0.25">
      <c r="A341" s="4">
        <v>42772</v>
      </c>
      <c r="B341" s="6">
        <v>43069</v>
      </c>
      <c r="C341" s="19">
        <f t="shared" si="5"/>
        <v>297</v>
      </c>
      <c r="D341" s="3" t="s">
        <v>105</v>
      </c>
      <c r="E341" s="3" t="s">
        <v>221</v>
      </c>
      <c r="F341" s="5">
        <v>60</v>
      </c>
      <c r="G341" s="3" t="s">
        <v>84</v>
      </c>
      <c r="H341" s="3" t="s">
        <v>500</v>
      </c>
    </row>
    <row r="342" spans="1:8" ht="13.5" hidden="1" thickBot="1" x14ac:dyDescent="0.25">
      <c r="A342" s="6">
        <v>40140</v>
      </c>
      <c r="B342" s="6">
        <v>43159</v>
      </c>
      <c r="C342" s="19">
        <f t="shared" si="5"/>
        <v>3019</v>
      </c>
      <c r="D342" s="3" t="s">
        <v>105</v>
      </c>
      <c r="E342" s="3" t="s">
        <v>221</v>
      </c>
      <c r="F342" s="5">
        <v>45</v>
      </c>
      <c r="G342" s="3" t="s">
        <v>129</v>
      </c>
      <c r="H342" s="3" t="s">
        <v>689</v>
      </c>
    </row>
    <row r="343" spans="1:8" ht="13.5" hidden="1" thickBot="1" x14ac:dyDescent="0.25">
      <c r="A343" s="6">
        <v>42702</v>
      </c>
      <c r="B343" s="6">
        <v>43130</v>
      </c>
      <c r="C343" s="19">
        <f t="shared" si="5"/>
        <v>428</v>
      </c>
      <c r="D343" s="3" t="s">
        <v>105</v>
      </c>
      <c r="E343" s="3" t="s">
        <v>106</v>
      </c>
      <c r="F343" s="5">
        <v>150</v>
      </c>
      <c r="G343" s="3" t="s">
        <v>62</v>
      </c>
      <c r="H343" s="3" t="s">
        <v>164</v>
      </c>
    </row>
    <row r="344" spans="1:8" ht="13.5" hidden="1" thickBot="1" x14ac:dyDescent="0.25">
      <c r="A344" s="6">
        <v>40925</v>
      </c>
      <c r="B344" s="6">
        <v>43069</v>
      </c>
      <c r="C344" s="19">
        <f t="shared" si="5"/>
        <v>2144</v>
      </c>
      <c r="D344" s="3" t="s">
        <v>105</v>
      </c>
      <c r="E344" s="3" t="s">
        <v>221</v>
      </c>
      <c r="F344" s="5">
        <v>30</v>
      </c>
      <c r="G344" s="3" t="s">
        <v>129</v>
      </c>
      <c r="H344" s="3" t="s">
        <v>759</v>
      </c>
    </row>
    <row r="345" spans="1:8" ht="13.5" hidden="1" thickBot="1" x14ac:dyDescent="0.25">
      <c r="A345" s="4">
        <v>41162</v>
      </c>
      <c r="B345" s="6">
        <v>43176</v>
      </c>
      <c r="C345" s="19">
        <f t="shared" si="5"/>
        <v>2014</v>
      </c>
      <c r="D345" s="3" t="s">
        <v>105</v>
      </c>
      <c r="E345" s="3" t="s">
        <v>106</v>
      </c>
      <c r="F345" s="5">
        <v>60</v>
      </c>
      <c r="G345" s="3" t="s">
        <v>129</v>
      </c>
      <c r="H345" s="3" t="s">
        <v>180</v>
      </c>
    </row>
    <row r="346" spans="1:8" ht="13.5" hidden="1" thickBot="1" x14ac:dyDescent="0.25">
      <c r="A346" s="6">
        <v>42702</v>
      </c>
      <c r="B346" s="6">
        <v>43130</v>
      </c>
      <c r="C346" s="19">
        <f t="shared" si="5"/>
        <v>428</v>
      </c>
      <c r="D346" s="3" t="s">
        <v>105</v>
      </c>
      <c r="E346" s="3" t="s">
        <v>106</v>
      </c>
      <c r="F346" s="5">
        <v>60</v>
      </c>
      <c r="G346" s="3" t="s">
        <v>62</v>
      </c>
      <c r="H346" s="3" t="s">
        <v>164</v>
      </c>
    </row>
    <row r="347" spans="1:8" ht="13.5" hidden="1" thickBot="1" x14ac:dyDescent="0.25">
      <c r="A347" s="6">
        <v>37547</v>
      </c>
      <c r="B347" s="6">
        <v>43092</v>
      </c>
      <c r="C347" s="19">
        <f t="shared" si="5"/>
        <v>5545</v>
      </c>
      <c r="D347" s="3" t="s">
        <v>105</v>
      </c>
      <c r="E347" s="3" t="s">
        <v>106</v>
      </c>
      <c r="F347" s="5">
        <v>15</v>
      </c>
      <c r="G347" s="3" t="s">
        <v>129</v>
      </c>
      <c r="H347" s="3" t="s">
        <v>126</v>
      </c>
    </row>
    <row r="348" spans="1:8" ht="13.5" thickBot="1" x14ac:dyDescent="0.25">
      <c r="A348" s="4">
        <v>42772</v>
      </c>
      <c r="B348" s="6">
        <v>43069</v>
      </c>
      <c r="C348" s="19">
        <f t="shared" si="5"/>
        <v>297</v>
      </c>
      <c r="D348" s="3" t="s">
        <v>105</v>
      </c>
      <c r="E348" s="3" t="s">
        <v>221</v>
      </c>
      <c r="F348" s="5">
        <v>60</v>
      </c>
      <c r="G348" s="3" t="s">
        <v>129</v>
      </c>
      <c r="H348" s="3" t="s">
        <v>500</v>
      </c>
    </row>
    <row r="349" spans="1:8" ht="13.5" hidden="1" thickBot="1" x14ac:dyDescent="0.25">
      <c r="A349" s="6">
        <v>41019</v>
      </c>
      <c r="B349" s="6">
        <v>43131</v>
      </c>
      <c r="C349" s="19">
        <f t="shared" si="5"/>
        <v>2112</v>
      </c>
      <c r="D349" s="3" t="s">
        <v>105</v>
      </c>
      <c r="E349" s="3" t="s">
        <v>106</v>
      </c>
      <c r="F349" s="5">
        <v>30</v>
      </c>
      <c r="G349" s="3" t="s">
        <v>129</v>
      </c>
      <c r="H349" s="3" t="s">
        <v>283</v>
      </c>
    </row>
    <row r="350" spans="1:8" ht="13.5" hidden="1" thickBot="1" x14ac:dyDescent="0.25">
      <c r="A350" s="6">
        <v>42726</v>
      </c>
      <c r="B350" s="6">
        <v>43022</v>
      </c>
      <c r="C350" s="19">
        <f t="shared" si="5"/>
        <v>296</v>
      </c>
      <c r="D350" s="3" t="s">
        <v>105</v>
      </c>
      <c r="E350" s="3" t="s">
        <v>221</v>
      </c>
      <c r="F350" s="18"/>
      <c r="G350" s="17" t="s">
        <v>584</v>
      </c>
      <c r="H350" s="3" t="s">
        <v>245</v>
      </c>
    </row>
    <row r="351" spans="1:8" ht="13.5" hidden="1" thickBot="1" x14ac:dyDescent="0.25">
      <c r="A351" s="6">
        <v>40925</v>
      </c>
      <c r="B351" s="6">
        <v>43069</v>
      </c>
      <c r="C351" s="19">
        <f t="shared" si="5"/>
        <v>2144</v>
      </c>
      <c r="D351" s="3" t="s">
        <v>105</v>
      </c>
      <c r="E351" s="3" t="s">
        <v>221</v>
      </c>
      <c r="F351" s="5">
        <v>30</v>
      </c>
      <c r="G351" s="3" t="s">
        <v>129</v>
      </c>
      <c r="H351" s="3" t="s">
        <v>759</v>
      </c>
    </row>
    <row r="352" spans="1:8" ht="13.5" hidden="1" thickBot="1" x14ac:dyDescent="0.25">
      <c r="A352" s="6">
        <v>40140</v>
      </c>
      <c r="B352" s="6">
        <v>43159</v>
      </c>
      <c r="C352" s="19">
        <f t="shared" si="5"/>
        <v>3019</v>
      </c>
      <c r="D352" s="3" t="s">
        <v>105</v>
      </c>
      <c r="E352" s="3" t="s">
        <v>221</v>
      </c>
      <c r="F352" s="5">
        <v>10</v>
      </c>
      <c r="G352" s="3" t="s">
        <v>129</v>
      </c>
      <c r="H352" s="3" t="s">
        <v>689</v>
      </c>
    </row>
    <row r="353" spans="1:8" ht="13.5" hidden="1" thickBot="1" x14ac:dyDescent="0.25">
      <c r="A353" s="6">
        <v>42702</v>
      </c>
      <c r="B353" s="6">
        <v>43130</v>
      </c>
      <c r="C353" s="19">
        <f t="shared" si="5"/>
        <v>428</v>
      </c>
      <c r="D353" s="3" t="s">
        <v>105</v>
      </c>
      <c r="E353" s="3" t="s">
        <v>106</v>
      </c>
      <c r="F353" s="5">
        <v>120</v>
      </c>
      <c r="G353" s="3" t="s">
        <v>75</v>
      </c>
      <c r="H353" s="3" t="s">
        <v>164</v>
      </c>
    </row>
    <row r="354" spans="1:8" ht="13.5" thickBot="1" x14ac:dyDescent="0.25">
      <c r="A354" s="4">
        <v>42772</v>
      </c>
      <c r="B354" s="6">
        <v>43069</v>
      </c>
      <c r="C354" s="19">
        <f t="shared" si="5"/>
        <v>297</v>
      </c>
      <c r="D354" s="3" t="s">
        <v>105</v>
      </c>
      <c r="E354" s="3" t="s">
        <v>221</v>
      </c>
      <c r="F354" s="5">
        <v>5</v>
      </c>
      <c r="G354" s="3" t="s">
        <v>1225</v>
      </c>
      <c r="H354" s="3" t="s">
        <v>500</v>
      </c>
    </row>
    <row r="355" spans="1:8" ht="13.5" hidden="1" thickBot="1" x14ac:dyDescent="0.25">
      <c r="A355" s="6">
        <v>37547</v>
      </c>
      <c r="B355" s="6">
        <v>43092</v>
      </c>
      <c r="C355" s="19">
        <f t="shared" si="5"/>
        <v>5545</v>
      </c>
      <c r="D355" s="3" t="s">
        <v>105</v>
      </c>
      <c r="E355" s="3" t="s">
        <v>106</v>
      </c>
      <c r="F355" s="5">
        <v>20</v>
      </c>
      <c r="G355" s="3" t="s">
        <v>129</v>
      </c>
      <c r="H355" s="3" t="s">
        <v>126</v>
      </c>
    </row>
    <row r="356" spans="1:8" ht="13.5" hidden="1" thickBot="1" x14ac:dyDescent="0.25">
      <c r="A356" s="6">
        <v>40925</v>
      </c>
      <c r="B356" s="6">
        <v>43069</v>
      </c>
      <c r="C356" s="19">
        <f t="shared" si="5"/>
        <v>2144</v>
      </c>
      <c r="D356" s="3" t="s">
        <v>105</v>
      </c>
      <c r="E356" s="3" t="s">
        <v>221</v>
      </c>
      <c r="F356" s="5">
        <v>10</v>
      </c>
      <c r="G356" s="3" t="s">
        <v>539</v>
      </c>
      <c r="H356" s="3" t="s">
        <v>759</v>
      </c>
    </row>
    <row r="357" spans="1:8" ht="13.5" thickBot="1" x14ac:dyDescent="0.25">
      <c r="A357" s="4">
        <v>42772</v>
      </c>
      <c r="B357" s="6">
        <v>43069</v>
      </c>
      <c r="C357" s="19">
        <f t="shared" si="5"/>
        <v>297</v>
      </c>
      <c r="D357" s="3" t="s">
        <v>105</v>
      </c>
      <c r="E357" s="3" t="s">
        <v>221</v>
      </c>
      <c r="F357" s="3"/>
      <c r="G357" s="3" t="s">
        <v>539</v>
      </c>
      <c r="H357" s="3" t="s">
        <v>500</v>
      </c>
    </row>
    <row r="358" spans="1:8" ht="13.5" hidden="1" thickBot="1" x14ac:dyDescent="0.25">
      <c r="A358" s="6">
        <v>40925</v>
      </c>
      <c r="B358" s="6">
        <v>43069</v>
      </c>
      <c r="C358" s="19">
        <f t="shared" si="5"/>
        <v>2144</v>
      </c>
      <c r="D358" s="3" t="s">
        <v>105</v>
      </c>
      <c r="E358" s="3" t="s">
        <v>221</v>
      </c>
      <c r="F358" s="3"/>
      <c r="G358" s="3" t="s">
        <v>539</v>
      </c>
      <c r="H358" s="3" t="s">
        <v>759</v>
      </c>
    </row>
    <row r="359" spans="1:8" ht="13.5" thickBot="1" x14ac:dyDescent="0.25">
      <c r="A359" s="4">
        <v>42772</v>
      </c>
      <c r="B359" s="6">
        <v>43069</v>
      </c>
      <c r="C359" s="19">
        <f t="shared" si="5"/>
        <v>297</v>
      </c>
      <c r="D359" s="3" t="s">
        <v>105</v>
      </c>
      <c r="E359" s="3" t="s">
        <v>221</v>
      </c>
      <c r="F359" s="5">
        <v>10</v>
      </c>
      <c r="G359" s="3" t="s">
        <v>539</v>
      </c>
      <c r="H359" s="3" t="s">
        <v>500</v>
      </c>
    </row>
    <row r="360" spans="1:8" ht="13.5" hidden="1" thickBot="1" x14ac:dyDescent="0.25">
      <c r="A360" s="4">
        <v>41162</v>
      </c>
      <c r="B360" s="6">
        <v>43176</v>
      </c>
      <c r="C360" s="19">
        <f t="shared" si="5"/>
        <v>2014</v>
      </c>
      <c r="D360" s="3" t="s">
        <v>105</v>
      </c>
      <c r="E360" s="3" t="s">
        <v>106</v>
      </c>
      <c r="F360" s="18"/>
      <c r="G360" s="17" t="s">
        <v>129</v>
      </c>
      <c r="H360" s="3" t="s">
        <v>180</v>
      </c>
    </row>
    <row r="361" spans="1:8" ht="13.5" hidden="1" thickBot="1" x14ac:dyDescent="0.25">
      <c r="A361" s="6">
        <v>40925</v>
      </c>
      <c r="B361" s="6">
        <v>43069</v>
      </c>
      <c r="C361" s="19">
        <f t="shared" si="5"/>
        <v>2144</v>
      </c>
      <c r="D361" s="3" t="s">
        <v>105</v>
      </c>
      <c r="E361" s="3" t="s">
        <v>221</v>
      </c>
      <c r="F361" s="5">
        <v>30</v>
      </c>
      <c r="G361" s="3" t="s">
        <v>584</v>
      </c>
      <c r="H361" s="3" t="s">
        <v>759</v>
      </c>
    </row>
    <row r="362" spans="1:8" ht="13.5" thickBot="1" x14ac:dyDescent="0.25">
      <c r="A362" s="4">
        <v>42772</v>
      </c>
      <c r="B362" s="6">
        <v>43069</v>
      </c>
      <c r="C362" s="19">
        <f t="shared" si="5"/>
        <v>297</v>
      </c>
      <c r="D362" s="3" t="s">
        <v>105</v>
      </c>
      <c r="E362" s="3" t="s">
        <v>221</v>
      </c>
      <c r="F362" s="5">
        <v>30</v>
      </c>
      <c r="G362" s="3" t="s">
        <v>584</v>
      </c>
      <c r="H362" s="3" t="s">
        <v>500</v>
      </c>
    </row>
    <row r="363" spans="1:8" ht="13.5" hidden="1" thickBot="1" x14ac:dyDescent="0.25">
      <c r="A363" s="6">
        <v>41019</v>
      </c>
      <c r="B363" s="6">
        <v>43131</v>
      </c>
      <c r="C363" s="19">
        <f t="shared" si="5"/>
        <v>2112</v>
      </c>
      <c r="D363" s="3" t="s">
        <v>105</v>
      </c>
      <c r="E363" s="3" t="s">
        <v>106</v>
      </c>
      <c r="F363" s="5">
        <v>30</v>
      </c>
      <c r="G363" s="3" t="s">
        <v>129</v>
      </c>
      <c r="H363" s="3" t="s">
        <v>283</v>
      </c>
    </row>
    <row r="364" spans="1:8" ht="13.5" hidden="1" thickBot="1" x14ac:dyDescent="0.25">
      <c r="A364" s="6">
        <v>42702</v>
      </c>
      <c r="B364" s="6">
        <v>43130</v>
      </c>
      <c r="C364" s="19">
        <f t="shared" si="5"/>
        <v>428</v>
      </c>
      <c r="D364" s="3" t="s">
        <v>105</v>
      </c>
      <c r="E364" s="3" t="s">
        <v>106</v>
      </c>
      <c r="F364" s="5">
        <v>45</v>
      </c>
      <c r="G364" s="3" t="s">
        <v>84</v>
      </c>
      <c r="H364" s="3" t="s">
        <v>164</v>
      </c>
    </row>
    <row r="365" spans="1:8" ht="13.5" hidden="1" thickBot="1" x14ac:dyDescent="0.25">
      <c r="A365" s="6">
        <v>40140</v>
      </c>
      <c r="B365" s="6">
        <v>43159</v>
      </c>
      <c r="C365" s="19">
        <f t="shared" si="5"/>
        <v>3019</v>
      </c>
      <c r="D365" s="3" t="s">
        <v>105</v>
      </c>
      <c r="E365" s="3" t="s">
        <v>221</v>
      </c>
      <c r="F365" s="5">
        <v>10</v>
      </c>
      <c r="G365" s="3" t="s">
        <v>129</v>
      </c>
      <c r="H365" s="3" t="s">
        <v>689</v>
      </c>
    </row>
    <row r="366" spans="1:8" ht="13.5" hidden="1" thickBot="1" x14ac:dyDescent="0.25">
      <c r="A366" s="6">
        <v>37547</v>
      </c>
      <c r="B366" s="6">
        <v>43092</v>
      </c>
      <c r="C366" s="19">
        <f t="shared" si="5"/>
        <v>5545</v>
      </c>
      <c r="D366" s="3" t="s">
        <v>105</v>
      </c>
      <c r="E366" s="3" t="s">
        <v>106</v>
      </c>
      <c r="F366" s="5">
        <v>5</v>
      </c>
      <c r="G366" s="3" t="s">
        <v>539</v>
      </c>
      <c r="H366" s="3" t="s">
        <v>126</v>
      </c>
    </row>
    <row r="367" spans="1:8" ht="13.5" hidden="1" thickBot="1" x14ac:dyDescent="0.25">
      <c r="A367" s="6">
        <v>42702</v>
      </c>
      <c r="B367" s="6">
        <v>43130</v>
      </c>
      <c r="C367" s="19">
        <f t="shared" si="5"/>
        <v>428</v>
      </c>
      <c r="D367" s="3" t="s">
        <v>105</v>
      </c>
      <c r="E367" s="3" t="s">
        <v>106</v>
      </c>
      <c r="F367" s="5">
        <v>90</v>
      </c>
      <c r="G367" s="3" t="s">
        <v>129</v>
      </c>
      <c r="H367" s="3" t="s">
        <v>164</v>
      </c>
    </row>
    <row r="368" spans="1:8" ht="13.5" hidden="1" thickBot="1" x14ac:dyDescent="0.25">
      <c r="A368" s="4">
        <v>41162</v>
      </c>
      <c r="B368" s="6">
        <v>43176</v>
      </c>
      <c r="C368" s="19">
        <f t="shared" si="5"/>
        <v>2014</v>
      </c>
      <c r="D368" s="3" t="s">
        <v>105</v>
      </c>
      <c r="E368" s="3" t="s">
        <v>106</v>
      </c>
      <c r="F368" s="5">
        <v>5</v>
      </c>
      <c r="G368" s="3" t="s">
        <v>129</v>
      </c>
      <c r="H368" s="3" t="s">
        <v>180</v>
      </c>
    </row>
    <row r="369" spans="1:8" ht="13.5" hidden="1" thickBot="1" x14ac:dyDescent="0.25">
      <c r="A369" s="6">
        <v>42702</v>
      </c>
      <c r="B369" s="6">
        <v>43130</v>
      </c>
      <c r="C369" s="19">
        <f t="shared" si="5"/>
        <v>428</v>
      </c>
      <c r="D369" s="3" t="s">
        <v>105</v>
      </c>
      <c r="E369" s="3" t="s">
        <v>106</v>
      </c>
      <c r="F369" s="18"/>
      <c r="G369" s="17" t="s">
        <v>129</v>
      </c>
      <c r="H369" s="3" t="s">
        <v>164</v>
      </c>
    </row>
    <row r="370" spans="1:8" ht="13.5" hidden="1" thickBot="1" x14ac:dyDescent="0.25">
      <c r="A370" s="6">
        <v>37547</v>
      </c>
      <c r="B370" s="6">
        <v>43092</v>
      </c>
      <c r="C370" s="19">
        <f t="shared" si="5"/>
        <v>5545</v>
      </c>
      <c r="D370" s="3" t="s">
        <v>105</v>
      </c>
      <c r="E370" s="3" t="s">
        <v>106</v>
      </c>
      <c r="F370" s="5">
        <v>5</v>
      </c>
      <c r="G370" s="3" t="s">
        <v>539</v>
      </c>
      <c r="H370" s="3" t="s">
        <v>126</v>
      </c>
    </row>
    <row r="371" spans="1:8" ht="13.5" hidden="1" thickBot="1" x14ac:dyDescent="0.25">
      <c r="A371" s="6">
        <v>40140</v>
      </c>
      <c r="B371" s="6">
        <v>43159</v>
      </c>
      <c r="C371" s="19">
        <f t="shared" si="5"/>
        <v>3019</v>
      </c>
      <c r="D371" s="3" t="s">
        <v>105</v>
      </c>
      <c r="E371" s="3" t="s">
        <v>221</v>
      </c>
      <c r="F371" s="5">
        <v>5</v>
      </c>
      <c r="G371" s="3" t="s">
        <v>129</v>
      </c>
      <c r="H371" s="3" t="s">
        <v>689</v>
      </c>
    </row>
    <row r="372" spans="1:8" ht="13.5" hidden="1" thickBot="1" x14ac:dyDescent="0.25">
      <c r="A372" s="6">
        <v>42702</v>
      </c>
      <c r="B372" s="6">
        <v>43130</v>
      </c>
      <c r="C372" s="19">
        <f t="shared" si="5"/>
        <v>428</v>
      </c>
      <c r="D372" s="3" t="s">
        <v>105</v>
      </c>
      <c r="E372" s="3" t="s">
        <v>106</v>
      </c>
      <c r="F372" s="5">
        <v>5</v>
      </c>
      <c r="G372" s="3" t="s">
        <v>129</v>
      </c>
      <c r="H372" s="3" t="s">
        <v>164</v>
      </c>
    </row>
    <row r="373" spans="1:8" ht="13.5" hidden="1" thickBot="1" x14ac:dyDescent="0.25">
      <c r="A373" s="6">
        <v>41019</v>
      </c>
      <c r="B373" s="6">
        <v>43131</v>
      </c>
      <c r="C373" s="19">
        <f t="shared" si="5"/>
        <v>2112</v>
      </c>
      <c r="D373" s="3" t="s">
        <v>105</v>
      </c>
      <c r="E373" s="3" t="s">
        <v>106</v>
      </c>
      <c r="F373" s="5">
        <v>5</v>
      </c>
      <c r="G373" s="3" t="s">
        <v>129</v>
      </c>
      <c r="H373" s="3" t="s">
        <v>283</v>
      </c>
    </row>
    <row r="374" spans="1:8" ht="13.5" hidden="1" thickBot="1" x14ac:dyDescent="0.25">
      <c r="A374" s="6">
        <v>37547</v>
      </c>
      <c r="B374" s="6">
        <v>43092</v>
      </c>
      <c r="C374" s="19">
        <f t="shared" si="5"/>
        <v>5545</v>
      </c>
      <c r="D374" s="3" t="s">
        <v>105</v>
      </c>
      <c r="E374" s="3" t="s">
        <v>106</v>
      </c>
      <c r="F374" s="5">
        <v>10</v>
      </c>
      <c r="G374" s="3" t="s">
        <v>584</v>
      </c>
      <c r="H374" s="3" t="s">
        <v>126</v>
      </c>
    </row>
    <row r="375" spans="1:8" ht="13.5" hidden="1" thickBot="1" x14ac:dyDescent="0.25">
      <c r="A375" s="4">
        <v>41162</v>
      </c>
      <c r="B375" s="6">
        <v>43176</v>
      </c>
      <c r="C375" s="19">
        <f t="shared" si="5"/>
        <v>2014</v>
      </c>
      <c r="D375" s="3" t="s">
        <v>105</v>
      </c>
      <c r="E375" s="3" t="s">
        <v>106</v>
      </c>
      <c r="F375" s="5">
        <v>10</v>
      </c>
      <c r="G375" s="3" t="s">
        <v>129</v>
      </c>
      <c r="H375" s="3" t="s">
        <v>180</v>
      </c>
    </row>
    <row r="376" spans="1:8" ht="13.5" hidden="1" thickBot="1" x14ac:dyDescent="0.25">
      <c r="A376" s="6">
        <v>42702</v>
      </c>
      <c r="B376" s="6">
        <v>43130</v>
      </c>
      <c r="C376" s="19">
        <f t="shared" si="5"/>
        <v>428</v>
      </c>
      <c r="D376" s="3" t="s">
        <v>105</v>
      </c>
      <c r="E376" s="3" t="s">
        <v>106</v>
      </c>
      <c r="F376" s="5">
        <v>60</v>
      </c>
      <c r="G376" s="3" t="s">
        <v>129</v>
      </c>
      <c r="H376" s="3" t="s">
        <v>164</v>
      </c>
    </row>
    <row r="377" spans="1:8" ht="13.5" hidden="1" thickBot="1" x14ac:dyDescent="0.25">
      <c r="A377" s="6">
        <v>40140</v>
      </c>
      <c r="B377" s="6">
        <v>43159</v>
      </c>
      <c r="C377" s="19">
        <f t="shared" si="5"/>
        <v>3019</v>
      </c>
      <c r="D377" s="3" t="s">
        <v>105</v>
      </c>
      <c r="E377" s="3" t="s">
        <v>221</v>
      </c>
      <c r="F377" s="5">
        <v>10</v>
      </c>
      <c r="G377" s="3" t="s">
        <v>129</v>
      </c>
      <c r="H377" s="3" t="s">
        <v>689</v>
      </c>
    </row>
    <row r="378" spans="1:8" ht="13.5" hidden="1" thickBot="1" x14ac:dyDescent="0.25">
      <c r="A378" s="6">
        <v>42702</v>
      </c>
      <c r="B378" s="6">
        <v>43130</v>
      </c>
      <c r="C378" s="19">
        <f t="shared" si="5"/>
        <v>428</v>
      </c>
      <c r="D378" s="3" t="s">
        <v>105</v>
      </c>
      <c r="E378" s="3" t="s">
        <v>106</v>
      </c>
      <c r="F378" s="5">
        <v>30</v>
      </c>
      <c r="G378" s="3" t="s">
        <v>129</v>
      </c>
      <c r="H378" s="3" t="s">
        <v>164</v>
      </c>
    </row>
    <row r="379" spans="1:8" ht="13.5" hidden="1" thickBot="1" x14ac:dyDescent="0.25">
      <c r="A379" s="6">
        <v>41019</v>
      </c>
      <c r="B379" s="6">
        <v>43131</v>
      </c>
      <c r="C379" s="19">
        <f t="shared" si="5"/>
        <v>2112</v>
      </c>
      <c r="D379" s="3" t="s">
        <v>105</v>
      </c>
      <c r="E379" s="3" t="s">
        <v>106</v>
      </c>
      <c r="F379" s="5">
        <v>30</v>
      </c>
      <c r="G379" s="3" t="s">
        <v>129</v>
      </c>
      <c r="H379" s="3" t="s">
        <v>283</v>
      </c>
    </row>
    <row r="380" spans="1:8" ht="13.5" hidden="1" thickBot="1" x14ac:dyDescent="0.25">
      <c r="A380" s="6">
        <v>42702</v>
      </c>
      <c r="B380" s="6">
        <v>43130</v>
      </c>
      <c r="C380" s="19">
        <f t="shared" si="5"/>
        <v>428</v>
      </c>
      <c r="D380" s="3" t="s">
        <v>105</v>
      </c>
      <c r="E380" s="3" t="s">
        <v>106</v>
      </c>
      <c r="F380" s="5">
        <v>40</v>
      </c>
      <c r="G380" s="3" t="s">
        <v>129</v>
      </c>
      <c r="H380" s="3" t="s">
        <v>164</v>
      </c>
    </row>
    <row r="381" spans="1:8" ht="13.5" hidden="1" thickBot="1" x14ac:dyDescent="0.25">
      <c r="A381" s="6">
        <v>42702</v>
      </c>
      <c r="B381" s="6">
        <v>43130</v>
      </c>
      <c r="C381" s="19">
        <f t="shared" si="5"/>
        <v>428</v>
      </c>
      <c r="D381" s="3" t="s">
        <v>105</v>
      </c>
      <c r="E381" s="3" t="s">
        <v>106</v>
      </c>
      <c r="F381" s="5">
        <v>5</v>
      </c>
      <c r="G381" s="3" t="s">
        <v>584</v>
      </c>
      <c r="H381" s="3" t="s">
        <v>164</v>
      </c>
    </row>
    <row r="382" spans="1:8" ht="13.5" hidden="1" thickBot="1" x14ac:dyDescent="0.25">
      <c r="A382" s="6">
        <v>41019</v>
      </c>
      <c r="B382" s="6">
        <v>43131</v>
      </c>
      <c r="C382" s="19">
        <f t="shared" si="5"/>
        <v>2112</v>
      </c>
      <c r="D382" s="3" t="s">
        <v>105</v>
      </c>
      <c r="E382" s="3" t="s">
        <v>106</v>
      </c>
      <c r="F382" s="5">
        <v>30</v>
      </c>
      <c r="G382" s="3" t="s">
        <v>129</v>
      </c>
      <c r="H382" s="3" t="s">
        <v>283</v>
      </c>
    </row>
    <row r="383" spans="1:8" ht="13.5" hidden="1" thickBot="1" x14ac:dyDescent="0.25">
      <c r="A383" s="6">
        <v>40140</v>
      </c>
      <c r="B383" s="6">
        <v>43159</v>
      </c>
      <c r="C383" s="19">
        <f t="shared" si="5"/>
        <v>3019</v>
      </c>
      <c r="D383" s="3" t="s">
        <v>105</v>
      </c>
      <c r="E383" s="3" t="s">
        <v>221</v>
      </c>
      <c r="F383" s="5">
        <v>30</v>
      </c>
      <c r="G383" s="3" t="s">
        <v>129</v>
      </c>
      <c r="H383" s="3" t="s">
        <v>689</v>
      </c>
    </row>
    <row r="384" spans="1:8" ht="13.5" hidden="1" thickBot="1" x14ac:dyDescent="0.25">
      <c r="A384" s="4">
        <v>41162</v>
      </c>
      <c r="B384" s="6">
        <v>43176</v>
      </c>
      <c r="C384" s="19">
        <f t="shared" si="5"/>
        <v>2014</v>
      </c>
      <c r="D384" s="3" t="s">
        <v>105</v>
      </c>
      <c r="E384" s="3" t="s">
        <v>106</v>
      </c>
      <c r="F384" s="5">
        <v>70</v>
      </c>
      <c r="G384" s="3" t="s">
        <v>129</v>
      </c>
      <c r="H384" s="3" t="s">
        <v>180</v>
      </c>
    </row>
    <row r="385" spans="1:8" ht="13.5" hidden="1" thickBot="1" x14ac:dyDescent="0.25">
      <c r="A385" s="6">
        <v>42702</v>
      </c>
      <c r="B385" s="6">
        <v>43130</v>
      </c>
      <c r="C385" s="19">
        <f t="shared" si="5"/>
        <v>428</v>
      </c>
      <c r="D385" s="3" t="s">
        <v>105</v>
      </c>
      <c r="E385" s="3" t="s">
        <v>106</v>
      </c>
      <c r="F385" s="5">
        <v>5</v>
      </c>
      <c r="G385" s="3" t="s">
        <v>539</v>
      </c>
      <c r="H385" s="3" t="s">
        <v>164</v>
      </c>
    </row>
    <row r="386" spans="1:8" ht="13.5" hidden="1" thickBot="1" x14ac:dyDescent="0.25">
      <c r="A386" s="6">
        <v>41019</v>
      </c>
      <c r="B386" s="6">
        <v>43131</v>
      </c>
      <c r="C386" s="19">
        <f t="shared" si="5"/>
        <v>2112</v>
      </c>
      <c r="D386" s="3" t="s">
        <v>105</v>
      </c>
      <c r="E386" s="3" t="s">
        <v>106</v>
      </c>
      <c r="F386" s="5">
        <v>5</v>
      </c>
      <c r="G386" s="3" t="s">
        <v>539</v>
      </c>
      <c r="H386" s="3" t="s">
        <v>283</v>
      </c>
    </row>
    <row r="387" spans="1:8" ht="13.5" hidden="1" thickBot="1" x14ac:dyDescent="0.25">
      <c r="A387" s="6">
        <v>42702</v>
      </c>
      <c r="B387" s="6">
        <v>43130</v>
      </c>
      <c r="C387" s="19">
        <f t="shared" ref="C387:C397" si="6">B387-A387</f>
        <v>428</v>
      </c>
      <c r="D387" s="3" t="s">
        <v>105</v>
      </c>
      <c r="E387" s="3" t="s">
        <v>106</v>
      </c>
      <c r="F387" s="5">
        <v>10</v>
      </c>
      <c r="G387" s="3" t="s">
        <v>584</v>
      </c>
      <c r="H387" s="3" t="s">
        <v>164</v>
      </c>
    </row>
    <row r="388" spans="1:8" ht="13.5" hidden="1" thickBot="1" x14ac:dyDescent="0.25">
      <c r="A388" s="6">
        <v>41019</v>
      </c>
      <c r="B388" s="6">
        <v>43131</v>
      </c>
      <c r="C388" s="19">
        <f t="shared" si="6"/>
        <v>2112</v>
      </c>
      <c r="D388" s="3" t="s">
        <v>105</v>
      </c>
      <c r="E388" s="3" t="s">
        <v>106</v>
      </c>
      <c r="F388" s="5">
        <v>10</v>
      </c>
      <c r="G388" s="3" t="s">
        <v>584</v>
      </c>
      <c r="H388" s="3" t="s">
        <v>283</v>
      </c>
    </row>
    <row r="389" spans="1:8" ht="13.5" hidden="1" thickBot="1" x14ac:dyDescent="0.25">
      <c r="A389" s="6">
        <v>40140</v>
      </c>
      <c r="B389" s="6">
        <v>43159</v>
      </c>
      <c r="C389" s="19">
        <f t="shared" si="6"/>
        <v>3019</v>
      </c>
      <c r="D389" s="3" t="s">
        <v>105</v>
      </c>
      <c r="E389" s="3" t="s">
        <v>221</v>
      </c>
      <c r="F389" s="5">
        <v>5</v>
      </c>
      <c r="G389" s="3" t="s">
        <v>129</v>
      </c>
      <c r="H389" s="3" t="s">
        <v>689</v>
      </c>
    </row>
    <row r="390" spans="1:8" ht="13.5" hidden="1" thickBot="1" x14ac:dyDescent="0.25">
      <c r="A390" s="4">
        <v>41162</v>
      </c>
      <c r="B390" s="6">
        <v>43176</v>
      </c>
      <c r="C390" s="19">
        <f t="shared" si="6"/>
        <v>2014</v>
      </c>
      <c r="D390" s="3" t="s">
        <v>105</v>
      </c>
      <c r="E390" s="3" t="s">
        <v>106</v>
      </c>
      <c r="F390" s="5">
        <v>45</v>
      </c>
      <c r="G390" s="3" t="s">
        <v>62</v>
      </c>
      <c r="H390" s="3" t="s">
        <v>180</v>
      </c>
    </row>
    <row r="391" spans="1:8" ht="13.5" hidden="1" thickBot="1" x14ac:dyDescent="0.25">
      <c r="A391" s="4">
        <v>41162</v>
      </c>
      <c r="B391" s="6">
        <v>43176</v>
      </c>
      <c r="C391" s="19">
        <f t="shared" si="6"/>
        <v>2014</v>
      </c>
      <c r="D391" s="3" t="s">
        <v>105</v>
      </c>
      <c r="E391" s="3" t="s">
        <v>106</v>
      </c>
      <c r="F391" s="5">
        <v>20</v>
      </c>
      <c r="G391" s="3" t="s">
        <v>129</v>
      </c>
      <c r="H391" s="3" t="s">
        <v>180</v>
      </c>
    </row>
    <row r="392" spans="1:8" ht="13.5" hidden="1" thickBot="1" x14ac:dyDescent="0.25">
      <c r="A392" s="4">
        <v>41162</v>
      </c>
      <c r="B392" s="6">
        <v>43176</v>
      </c>
      <c r="C392" s="19">
        <f t="shared" si="6"/>
        <v>2014</v>
      </c>
      <c r="D392" s="3" t="s">
        <v>105</v>
      </c>
      <c r="E392" s="3" t="s">
        <v>106</v>
      </c>
      <c r="F392" s="5">
        <v>15</v>
      </c>
      <c r="G392" s="3" t="s">
        <v>129</v>
      </c>
      <c r="H392" s="3" t="s">
        <v>180</v>
      </c>
    </row>
    <row r="393" spans="1:8" ht="13.5" hidden="1" thickBot="1" x14ac:dyDescent="0.25">
      <c r="A393" s="6">
        <v>40140</v>
      </c>
      <c r="B393" s="6">
        <v>43159</v>
      </c>
      <c r="C393" s="19">
        <f t="shared" si="6"/>
        <v>3019</v>
      </c>
      <c r="D393" s="3" t="s">
        <v>105</v>
      </c>
      <c r="E393" s="3" t="s">
        <v>221</v>
      </c>
      <c r="F393" s="5">
        <v>5</v>
      </c>
      <c r="G393" s="3" t="s">
        <v>539</v>
      </c>
      <c r="H393" s="3" t="s">
        <v>689</v>
      </c>
    </row>
    <row r="394" spans="1:8" ht="13.5" hidden="1" thickBot="1" x14ac:dyDescent="0.25">
      <c r="A394" s="6">
        <v>40140</v>
      </c>
      <c r="B394" s="6">
        <v>43159</v>
      </c>
      <c r="C394" s="19">
        <f t="shared" si="6"/>
        <v>3019</v>
      </c>
      <c r="D394" s="3" t="s">
        <v>105</v>
      </c>
      <c r="E394" s="3" t="s">
        <v>221</v>
      </c>
      <c r="F394" s="5">
        <v>5</v>
      </c>
      <c r="G394" s="3" t="s">
        <v>539</v>
      </c>
      <c r="H394" s="3" t="s">
        <v>689</v>
      </c>
    </row>
    <row r="395" spans="1:8" ht="13.5" hidden="1" thickBot="1" x14ac:dyDescent="0.25">
      <c r="A395" s="4">
        <v>41162</v>
      </c>
      <c r="B395" s="6">
        <v>43176</v>
      </c>
      <c r="C395" s="19">
        <f t="shared" si="6"/>
        <v>2014</v>
      </c>
      <c r="D395" s="3" t="s">
        <v>105</v>
      </c>
      <c r="E395" s="3" t="s">
        <v>106</v>
      </c>
      <c r="F395" s="5">
        <v>5</v>
      </c>
      <c r="G395" s="3" t="s">
        <v>539</v>
      </c>
      <c r="H395" s="3" t="s">
        <v>180</v>
      </c>
    </row>
    <row r="396" spans="1:8" ht="13.5" hidden="1" thickBot="1" x14ac:dyDescent="0.25">
      <c r="A396" s="6">
        <v>40140</v>
      </c>
      <c r="B396" s="6">
        <v>43159</v>
      </c>
      <c r="C396" s="19">
        <f t="shared" si="6"/>
        <v>3019</v>
      </c>
      <c r="D396" s="3" t="s">
        <v>105</v>
      </c>
      <c r="E396" s="3" t="s">
        <v>221</v>
      </c>
      <c r="F396" s="5">
        <v>30</v>
      </c>
      <c r="G396" s="3" t="s">
        <v>584</v>
      </c>
      <c r="H396" s="3" t="s">
        <v>689</v>
      </c>
    </row>
    <row r="397" spans="1:8" ht="13.5" hidden="1" thickBot="1" x14ac:dyDescent="0.25">
      <c r="A397" s="4">
        <v>41162</v>
      </c>
      <c r="B397" s="6">
        <v>43176</v>
      </c>
      <c r="C397" s="19">
        <f t="shared" si="6"/>
        <v>2014</v>
      </c>
      <c r="D397" s="3" t="s">
        <v>105</v>
      </c>
      <c r="E397" s="3" t="s">
        <v>106</v>
      </c>
      <c r="F397" s="5">
        <v>5</v>
      </c>
      <c r="G397" s="3" t="s">
        <v>539</v>
      </c>
      <c r="H397" s="3" t="s">
        <v>180</v>
      </c>
    </row>
  </sheetData>
  <autoFilter ref="A1:H397">
    <filterColumn colId="7">
      <filters>
        <filter val="SC-84-2017"/>
      </filters>
    </filterColumn>
  </autoFilter>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26</vt:i4>
      </vt:variant>
    </vt:vector>
  </HeadingPairs>
  <TitlesOfParts>
    <vt:vector size="26" baseType="lpstr">
      <vt:lpstr>HearingFreDays</vt:lpstr>
      <vt:lpstr>Sheet10</vt:lpstr>
      <vt:lpstr>HearingDis(Fre)#</vt:lpstr>
      <vt:lpstr>Sheet13</vt:lpstr>
      <vt:lpstr>Sheet11</vt:lpstr>
      <vt:lpstr>Sheet2</vt:lpstr>
      <vt:lpstr>Adjournment</vt:lpstr>
      <vt:lpstr>Sheet17</vt:lpstr>
      <vt:lpstr>FiledCases</vt:lpstr>
      <vt:lpstr>CategoryAvgTime</vt:lpstr>
      <vt:lpstr>HearingFreAvg#</vt:lpstr>
      <vt:lpstr>HearingPen(fre)#</vt:lpstr>
      <vt:lpstr>ListedCal#</vt:lpstr>
      <vt:lpstr>Sheet3</vt:lpstr>
      <vt:lpstr>Sheet9</vt:lpstr>
      <vt:lpstr>listeddraw</vt:lpstr>
      <vt:lpstr>Sheet1</vt:lpstr>
      <vt:lpstr>Listed#</vt:lpstr>
      <vt:lpstr>HearingTAvg</vt:lpstr>
      <vt:lpstr>Hearing#</vt:lpstr>
      <vt:lpstr>ArrangeColumns#</vt:lpstr>
      <vt:lpstr>PendingCal#</vt:lpstr>
      <vt:lpstr>AvgTimeStage#</vt:lpstr>
      <vt:lpstr>DAvgT(Min)#</vt:lpstr>
      <vt:lpstr>DAvgT(Days)#</vt:lpstr>
      <vt:lpstr>DisposedCal#</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Meena</cp:lastModifiedBy>
  <dcterms:modified xsi:type="dcterms:W3CDTF">2018-04-12T12:07:28Z</dcterms:modified>
</cp:coreProperties>
</file>